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70" yWindow="555" windowWidth="14055" windowHeight="10170" activeTab="4"/>
  </bookViews>
  <sheets>
    <sheet name="Algorithm" sheetId="1" r:id="rId1"/>
    <sheet name="User data" sheetId="2" r:id="rId2"/>
    <sheet name="Preference" sheetId="3" r:id="rId3"/>
    <sheet name="correlation" sheetId="4" r:id="rId4"/>
    <sheet name="corr_components" sheetId="5" r:id="rId5"/>
    <sheet name="Cuision" sheetId="6" r:id="rId6"/>
    <sheet name="Countries" sheetId="7" r:id="rId7"/>
  </sheets>
  <functionGroups builtInGroupCount="17"/>
  <definedNames>
    <definedName name="_xlnm._FilterDatabase" localSheetId="5" hidden="1">Cuision!$G$1:$M$79</definedName>
  </definedNames>
  <calcPr calcId="145621"/>
  <fileRecoveryPr repairLoad="1"/>
</workbook>
</file>

<file path=xl/calcChain.xml><?xml version="1.0" encoding="utf-8"?>
<calcChain xmlns="http://schemas.openxmlformats.org/spreadsheetml/2006/main">
  <c r="B161" i="5" l="1"/>
  <c r="O4" i="6" l="1"/>
  <c r="C165" i="5"/>
  <c r="D165" i="5"/>
  <c r="E165" i="5"/>
  <c r="F165" i="5"/>
  <c r="G165" i="5"/>
  <c r="H165" i="5"/>
  <c r="I165" i="5"/>
  <c r="J165" i="5"/>
  <c r="B165" i="5"/>
  <c r="C83" i="5"/>
  <c r="J80" i="5" l="1"/>
  <c r="O3" i="6"/>
  <c r="P3" i="6"/>
  <c r="P4" i="6"/>
  <c r="O5" i="6"/>
  <c r="P5" i="6"/>
  <c r="O6" i="6"/>
  <c r="P6" i="6"/>
  <c r="O7" i="6"/>
  <c r="P7" i="6"/>
  <c r="O8" i="6"/>
  <c r="P8" i="6"/>
  <c r="O9" i="6"/>
  <c r="P9" i="6"/>
  <c r="O10" i="6"/>
  <c r="P10" i="6"/>
  <c r="O11" i="6"/>
  <c r="P11" i="6"/>
  <c r="O12" i="6"/>
  <c r="P12" i="6"/>
  <c r="O13" i="6"/>
  <c r="P13" i="6"/>
  <c r="O14" i="6"/>
  <c r="P14" i="6"/>
  <c r="O15" i="6"/>
  <c r="P15" i="6"/>
  <c r="O16" i="6"/>
  <c r="P16" i="6"/>
  <c r="O17" i="6"/>
  <c r="P17" i="6"/>
  <c r="O18" i="6"/>
  <c r="P18" i="6"/>
  <c r="O19" i="6"/>
  <c r="P19" i="6"/>
  <c r="O20" i="6"/>
  <c r="P20" i="6"/>
  <c r="O21" i="6"/>
  <c r="P21" i="6"/>
  <c r="O22" i="6"/>
  <c r="P22" i="6"/>
  <c r="O23" i="6"/>
  <c r="P23" i="6"/>
  <c r="O24" i="6"/>
  <c r="P24" i="6"/>
  <c r="O25" i="6"/>
  <c r="P25" i="6"/>
  <c r="O26" i="6"/>
  <c r="P26" i="6"/>
  <c r="O27" i="6"/>
  <c r="P27" i="6"/>
  <c r="O28" i="6"/>
  <c r="P28" i="6"/>
  <c r="O29" i="6"/>
  <c r="P29" i="6"/>
  <c r="O30" i="6"/>
  <c r="P30" i="6"/>
  <c r="O31" i="6"/>
  <c r="P31" i="6"/>
  <c r="O32" i="6"/>
  <c r="P32" i="6"/>
  <c r="O33" i="6"/>
  <c r="P33" i="6"/>
  <c r="O34" i="6"/>
  <c r="P34" i="6"/>
  <c r="O35" i="6"/>
  <c r="P35" i="6"/>
  <c r="O36" i="6"/>
  <c r="P36" i="6"/>
  <c r="O37" i="6"/>
  <c r="P37" i="6"/>
  <c r="O38" i="6"/>
  <c r="P38" i="6"/>
  <c r="O39" i="6"/>
  <c r="P39" i="6"/>
  <c r="O40" i="6"/>
  <c r="P40" i="6"/>
  <c r="O41" i="6"/>
  <c r="P41" i="6"/>
  <c r="O42" i="6"/>
  <c r="P42" i="6"/>
  <c r="O43" i="6"/>
  <c r="P43" i="6"/>
  <c r="O44" i="6"/>
  <c r="P44" i="6"/>
  <c r="O45" i="6"/>
  <c r="P45" i="6"/>
  <c r="O46" i="6"/>
  <c r="P46" i="6"/>
  <c r="O47" i="6"/>
  <c r="P47" i="6"/>
  <c r="O48" i="6"/>
  <c r="P48" i="6"/>
  <c r="O49" i="6"/>
  <c r="P49" i="6"/>
  <c r="O50" i="6"/>
  <c r="P50" i="6"/>
  <c r="O51" i="6"/>
  <c r="P51" i="6"/>
  <c r="O52" i="6"/>
  <c r="P52" i="6"/>
  <c r="O53" i="6"/>
  <c r="P53" i="6"/>
  <c r="O54" i="6"/>
  <c r="P54" i="6"/>
  <c r="O55" i="6"/>
  <c r="P55" i="6"/>
  <c r="O56" i="6"/>
  <c r="P56" i="6"/>
  <c r="O57" i="6"/>
  <c r="P57" i="6"/>
  <c r="O58" i="6"/>
  <c r="P58" i="6"/>
  <c r="O59" i="6"/>
  <c r="P59" i="6"/>
  <c r="O60" i="6"/>
  <c r="P60" i="6"/>
  <c r="O61" i="6"/>
  <c r="P61" i="6"/>
  <c r="O62" i="6"/>
  <c r="P62" i="6"/>
  <c r="O63" i="6"/>
  <c r="P63" i="6"/>
  <c r="O64" i="6"/>
  <c r="P64" i="6"/>
  <c r="O65" i="6"/>
  <c r="P65" i="6"/>
  <c r="O66" i="6"/>
  <c r="P66" i="6"/>
  <c r="O67" i="6"/>
  <c r="P67" i="6"/>
  <c r="O68" i="6"/>
  <c r="P68" i="6"/>
  <c r="O69" i="6"/>
  <c r="P69" i="6"/>
  <c r="O70" i="6"/>
  <c r="P70" i="6"/>
  <c r="O71" i="6"/>
  <c r="P71" i="6"/>
  <c r="O72" i="6"/>
  <c r="P72" i="6"/>
  <c r="O73" i="6"/>
  <c r="P73" i="6"/>
  <c r="O74" i="6"/>
  <c r="P74" i="6"/>
  <c r="O75" i="6"/>
  <c r="P75" i="6"/>
  <c r="O76" i="6"/>
  <c r="P76" i="6"/>
  <c r="O77" i="6"/>
  <c r="P77" i="6"/>
  <c r="O78" i="6"/>
  <c r="P78" i="6"/>
  <c r="O79" i="6"/>
  <c r="P79" i="6"/>
  <c r="P2" i="6"/>
  <c r="O2" i="6"/>
  <c r="D122" i="6"/>
  <c r="E122" i="6" s="1"/>
  <c r="D121" i="6"/>
  <c r="E121" i="6" s="1"/>
  <c r="D120" i="6"/>
  <c r="E120" i="6" s="1"/>
  <c r="D119" i="6"/>
  <c r="E119" i="6" s="1"/>
  <c r="D118" i="6"/>
  <c r="E118" i="6" s="1"/>
  <c r="D117" i="6"/>
  <c r="E117" i="6" s="1"/>
  <c r="D116" i="6"/>
  <c r="E116" i="6" s="1"/>
  <c r="D115" i="6"/>
  <c r="D114" i="6"/>
  <c r="D113" i="6"/>
  <c r="E113" i="6" s="1"/>
  <c r="D112" i="6"/>
  <c r="E112" i="6" s="1"/>
  <c r="D111" i="6"/>
  <c r="E110" i="6"/>
  <c r="D110" i="6"/>
  <c r="E109" i="6"/>
  <c r="D109" i="6"/>
  <c r="E108" i="6"/>
  <c r="D108" i="6"/>
  <c r="D107" i="6"/>
  <c r="D106" i="6"/>
  <c r="E106" i="6" s="1"/>
  <c r="D105" i="6"/>
  <c r="E105" i="6" s="1"/>
  <c r="D104" i="6"/>
  <c r="E104" i="6" s="1"/>
  <c r="D103" i="6"/>
  <c r="E103" i="6" s="1"/>
  <c r="D102" i="6"/>
  <c r="E102" i="6" s="1"/>
  <c r="D101" i="6"/>
  <c r="E101" i="6" s="1"/>
  <c r="D100" i="6"/>
  <c r="D99" i="6"/>
  <c r="E99" i="6" s="1"/>
  <c r="E98" i="6"/>
  <c r="D98" i="6"/>
  <c r="E97" i="6"/>
  <c r="D97" i="6"/>
  <c r="E96" i="6"/>
  <c r="D96" i="6"/>
  <c r="D95" i="6"/>
  <c r="D94" i="6"/>
  <c r="E94" i="6" s="1"/>
  <c r="D93" i="6"/>
  <c r="E93" i="6" s="1"/>
  <c r="D92" i="6"/>
  <c r="E92" i="6" s="1"/>
  <c r="D91" i="6"/>
  <c r="E91" i="6" s="1"/>
  <c r="D90" i="6"/>
  <c r="E90" i="6" s="1"/>
  <c r="D89" i="6"/>
  <c r="D88" i="6"/>
  <c r="D87" i="6"/>
  <c r="D86" i="6"/>
  <c r="E86" i="6" s="1"/>
  <c r="E87" i="6" s="1"/>
  <c r="E88" i="6" s="1"/>
  <c r="E85" i="6"/>
  <c r="D85" i="6"/>
  <c r="D84" i="6"/>
  <c r="E83" i="6"/>
  <c r="E84" i="6" s="1"/>
  <c r="D83" i="6"/>
  <c r="E82" i="6"/>
  <c r="D82" i="6"/>
  <c r="D81" i="6"/>
  <c r="D80" i="6"/>
  <c r="D79" i="6"/>
  <c r="D78" i="6"/>
  <c r="D77" i="6"/>
  <c r="E77" i="6" s="1"/>
  <c r="E78" i="6" s="1"/>
  <c r="E79" i="6" s="1"/>
  <c r="E80" i="6" s="1"/>
  <c r="D76" i="6"/>
  <c r="E76" i="6" s="1"/>
  <c r="D75" i="6"/>
  <c r="E75" i="6" s="1"/>
  <c r="D74" i="6"/>
  <c r="E74" i="6" s="1"/>
  <c r="D73" i="6"/>
  <c r="D72" i="6"/>
  <c r="D71" i="6"/>
  <c r="E71" i="6" s="1"/>
  <c r="E72" i="6" s="1"/>
  <c r="E73" i="6" s="1"/>
  <c r="D70" i="6"/>
  <c r="E70" i="6" s="1"/>
  <c r="D69" i="6"/>
  <c r="E69" i="6" s="1"/>
  <c r="D68" i="6"/>
  <c r="E68" i="6" s="1"/>
  <c r="D67" i="6"/>
  <c r="E67" i="6" s="1"/>
  <c r="D66" i="6"/>
  <c r="E65" i="6"/>
  <c r="D65" i="6"/>
  <c r="E64" i="6"/>
  <c r="D64" i="6"/>
  <c r="D63" i="6"/>
  <c r="D62" i="6"/>
  <c r="E62" i="6" s="1"/>
  <c r="D61" i="6"/>
  <c r="E61" i="6" s="1"/>
  <c r="D60" i="6"/>
  <c r="E60" i="6" s="1"/>
  <c r="D59" i="6"/>
  <c r="E59" i="6" s="1"/>
  <c r="D58" i="6"/>
  <c r="E58" i="6" s="1"/>
  <c r="D57" i="6"/>
  <c r="E57" i="6" s="1"/>
  <c r="D56" i="6"/>
  <c r="D55" i="6"/>
  <c r="E55" i="6" s="1"/>
  <c r="D54" i="6"/>
  <c r="D53" i="6"/>
  <c r="D52" i="6"/>
  <c r="D51" i="6"/>
  <c r="E50" i="6"/>
  <c r="D50" i="6"/>
  <c r="E49" i="6"/>
  <c r="D49" i="6"/>
  <c r="D48" i="6"/>
  <c r="E48" i="6" s="1"/>
  <c r="D47" i="6"/>
  <c r="D46" i="6"/>
  <c r="E45" i="6"/>
  <c r="D45" i="6"/>
  <c r="E44" i="6"/>
  <c r="D44" i="6"/>
  <c r="D43" i="6"/>
  <c r="D42" i="6"/>
  <c r="E42" i="6" s="1"/>
  <c r="D41" i="6"/>
  <c r="D40" i="6"/>
  <c r="D39" i="6"/>
  <c r="D38" i="6"/>
  <c r="D37" i="6"/>
  <c r="E37" i="6" s="1"/>
  <c r="E38" i="6" s="1"/>
  <c r="E39" i="6" s="1"/>
  <c r="E40" i="6" s="1"/>
  <c r="E41" i="6" s="1"/>
  <c r="D36" i="6"/>
  <c r="D35" i="6"/>
  <c r="D34" i="6"/>
  <c r="E34" i="6" s="1"/>
  <c r="D33" i="6"/>
  <c r="D32" i="6"/>
  <c r="D31" i="6"/>
  <c r="D30" i="6"/>
  <c r="D29" i="6"/>
  <c r="D28" i="6"/>
  <c r="E28" i="6" s="1"/>
  <c r="E29" i="6" s="1"/>
  <c r="E30" i="6" s="1"/>
  <c r="E31" i="6" s="1"/>
  <c r="E32" i="6" s="1"/>
  <c r="E33" i="6" s="1"/>
  <c r="D27" i="6"/>
  <c r="D26" i="6"/>
  <c r="D25" i="6"/>
  <c r="E25" i="6" s="1"/>
  <c r="E24" i="6"/>
  <c r="D24" i="6"/>
  <c r="D23" i="6"/>
  <c r="D22" i="6"/>
  <c r="E22" i="6" s="1"/>
  <c r="E21" i="6"/>
  <c r="D21" i="6"/>
  <c r="E20" i="6"/>
  <c r="D20" i="6"/>
  <c r="D19" i="6"/>
  <c r="E19" i="6" s="1"/>
  <c r="D18" i="6"/>
  <c r="D17" i="6"/>
  <c r="E17" i="6" s="1"/>
  <c r="E16" i="6"/>
  <c r="D16" i="6"/>
  <c r="D15" i="6"/>
  <c r="E14" i="6"/>
  <c r="D14" i="6"/>
  <c r="E13" i="6"/>
  <c r="D13" i="6"/>
  <c r="E12" i="6"/>
  <c r="D12" i="6"/>
  <c r="E11" i="6"/>
  <c r="D11" i="6"/>
  <c r="E10" i="6"/>
  <c r="D10" i="6"/>
  <c r="E9" i="6"/>
  <c r="D9" i="6"/>
  <c r="E8" i="6"/>
  <c r="D8" i="6"/>
  <c r="E7" i="6"/>
  <c r="D7" i="6"/>
  <c r="E6" i="6"/>
  <c r="D6" i="6"/>
  <c r="E5" i="6"/>
  <c r="D5" i="6"/>
  <c r="D4" i="6"/>
  <c r="E3" i="6"/>
  <c r="E4" i="6" s="1"/>
  <c r="D3" i="6"/>
  <c r="E2" i="6"/>
  <c r="D2" i="6"/>
  <c r="CB79" i="3"/>
  <c r="CA79" i="3"/>
  <c r="BZ79" i="3"/>
  <c r="AQ79" i="3"/>
  <c r="AK79" i="3"/>
  <c r="AJ79" i="3"/>
  <c r="AH79" i="3"/>
  <c r="AB79" i="3"/>
  <c r="M79" i="3"/>
  <c r="L79" i="3"/>
  <c r="F79" i="3" a="1"/>
  <c r="F79" i="3"/>
  <c r="B79" i="3"/>
  <c r="BY78" i="3"/>
  <c r="BW78" i="3"/>
  <c r="BV78" i="3"/>
  <c r="BU78" i="3"/>
  <c r="BP78" i="3"/>
  <c r="BO78" i="3"/>
  <c r="BN78" i="3"/>
  <c r="BM78" i="3"/>
  <c r="BF78" i="3"/>
  <c r="BE78" i="3"/>
  <c r="BA78" i="3"/>
  <c r="AY78" i="3"/>
  <c r="AW78" i="3"/>
  <c r="AT78" i="3"/>
  <c r="AS78" i="3"/>
  <c r="AR78" i="3"/>
  <c r="AL78" i="3"/>
  <c r="AK78" i="3"/>
  <c r="AG78" i="3"/>
  <c r="AF78" i="3"/>
  <c r="AD78" i="3"/>
  <c r="Z78" i="3"/>
  <c r="Y78" i="3"/>
  <c r="U78" i="3"/>
  <c r="Q78" i="3"/>
  <c r="P78" i="3"/>
  <c r="O78" i="3"/>
  <c r="J78" i="3"/>
  <c r="I78" i="3"/>
  <c r="H78" i="3"/>
  <c r="F78" i="3"/>
  <c r="B78" i="3"/>
  <c r="F78" i="3" s="1" a="1"/>
  <c r="BR77" i="3"/>
  <c r="BO77" i="3"/>
  <c r="BA77" i="3"/>
  <c r="AZ77" i="3"/>
  <c r="AW77" i="3"/>
  <c r="X77" i="3"/>
  <c r="S77" i="3"/>
  <c r="R77" i="3"/>
  <c r="N77" i="3"/>
  <c r="B77" i="3"/>
  <c r="F77" i="3" s="1" a="1"/>
  <c r="BB77" i="3" s="1"/>
  <c r="CE76" i="3"/>
  <c r="BT76" i="3"/>
  <c r="BS76" i="3"/>
  <c r="BJ76" i="3"/>
  <c r="BI76" i="3"/>
  <c r="BF76" i="3"/>
  <c r="BC76" i="3"/>
  <c r="AY76" i="3"/>
  <c r="AW76" i="3"/>
  <c r="AV76" i="3"/>
  <c r="AB76" i="3"/>
  <c r="AA76" i="3"/>
  <c r="Z76" i="3"/>
  <c r="Y76" i="3"/>
  <c r="W76" i="3"/>
  <c r="V76" i="3"/>
  <c r="I76" i="3"/>
  <c r="H76" i="3"/>
  <c r="G76" i="3"/>
  <c r="B76" i="3"/>
  <c r="F76" i="3" s="1" a="1"/>
  <c r="BW76" i="3" s="1"/>
  <c r="CB75" i="3"/>
  <c r="CA75" i="3"/>
  <c r="BN75" i="3"/>
  <c r="BM75" i="3"/>
  <c r="BL75" i="3"/>
  <c r="BH75" i="3"/>
  <c r="BG75" i="3"/>
  <c r="BF75" i="3"/>
  <c r="BE75" i="3"/>
  <c r="AW75" i="3"/>
  <c r="AQ75" i="3"/>
  <c r="AK75" i="3"/>
  <c r="AJ75" i="3"/>
  <c r="AH75" i="3"/>
  <c r="AD75" i="3"/>
  <c r="AC75" i="3"/>
  <c r="AB75" i="3"/>
  <c r="R75" i="3"/>
  <c r="P75" i="3"/>
  <c r="M75" i="3"/>
  <c r="H75" i="3"/>
  <c r="G75" i="3"/>
  <c r="F75" i="3" a="1"/>
  <c r="B75" i="3"/>
  <c r="CD74" i="3"/>
  <c r="CC74" i="3"/>
  <c r="BY74" i="3"/>
  <c r="BX74" i="3"/>
  <c r="BW74" i="3"/>
  <c r="BV74" i="3"/>
  <c r="BR74" i="3"/>
  <c r="BQ74" i="3"/>
  <c r="BP74" i="3"/>
  <c r="BO74" i="3"/>
  <c r="BN74" i="3"/>
  <c r="BK74" i="3"/>
  <c r="BJ74" i="3"/>
  <c r="BF74" i="3"/>
  <c r="BD74" i="3"/>
  <c r="BC74" i="3"/>
  <c r="BB74" i="3"/>
  <c r="BA74" i="3"/>
  <c r="AZ74" i="3"/>
  <c r="AW74" i="3"/>
  <c r="AT74" i="3"/>
  <c r="AS74" i="3"/>
  <c r="AR74" i="3"/>
  <c r="AP74" i="3"/>
  <c r="AN74" i="3"/>
  <c r="AM74" i="3"/>
  <c r="AL74" i="3"/>
  <c r="AG74" i="3"/>
  <c r="AF74" i="3"/>
  <c r="AE74" i="3"/>
  <c r="AD74" i="3"/>
  <c r="AB74" i="3"/>
  <c r="AA74" i="3"/>
  <c r="Z74" i="3"/>
  <c r="Y74" i="3"/>
  <c r="S74" i="3"/>
  <c r="R74" i="3"/>
  <c r="Q74" i="3"/>
  <c r="P74" i="3"/>
  <c r="N74" i="3"/>
  <c r="M74" i="3"/>
  <c r="J74" i="3"/>
  <c r="I74" i="3"/>
  <c r="H74" i="3"/>
  <c r="F74" i="3"/>
  <c r="B74" i="3"/>
  <c r="F74" i="3" s="1" a="1"/>
  <c r="CE73" i="3"/>
  <c r="CA73" i="3"/>
  <c r="BY73" i="3"/>
  <c r="BW73" i="3"/>
  <c r="BR73" i="3"/>
  <c r="BO73" i="3"/>
  <c r="BM73" i="3"/>
  <c r="BK73" i="3"/>
  <c r="BJ73" i="3"/>
  <c r="BI73" i="3"/>
  <c r="BF73" i="3"/>
  <c r="BC73" i="3"/>
  <c r="BA73" i="3"/>
  <c r="AV73" i="3"/>
  <c r="AP73" i="3"/>
  <c r="AO73" i="3"/>
  <c r="AN73" i="3"/>
  <c r="AM73" i="3"/>
  <c r="AK73" i="3"/>
  <c r="AJ73" i="3"/>
  <c r="AI73" i="3"/>
  <c r="AH73" i="3"/>
  <c r="Y73" i="3"/>
  <c r="V73" i="3"/>
  <c r="S73" i="3"/>
  <c r="R73" i="3"/>
  <c r="Q73" i="3"/>
  <c r="N73" i="3"/>
  <c r="M73" i="3"/>
  <c r="L73" i="3"/>
  <c r="F73" i="3"/>
  <c r="B73" i="3"/>
  <c r="F73" i="3" s="1" a="1"/>
  <c r="BX73" i="3" s="1"/>
  <c r="CC72" i="3"/>
  <c r="CB72" i="3"/>
  <c r="CA72" i="3"/>
  <c r="BX72" i="3"/>
  <c r="BV72" i="3"/>
  <c r="BU72" i="3"/>
  <c r="BT72" i="3"/>
  <c r="BS72" i="3"/>
  <c r="BR72" i="3"/>
  <c r="BO72" i="3"/>
  <c r="BL72" i="3"/>
  <c r="BK72" i="3"/>
  <c r="BJ72" i="3"/>
  <c r="BH72" i="3"/>
  <c r="BG72" i="3"/>
  <c r="BF72" i="3"/>
  <c r="BE72" i="3"/>
  <c r="BD72" i="3"/>
  <c r="AY72" i="3"/>
  <c r="AX72" i="3"/>
  <c r="AW72" i="3"/>
  <c r="AV72" i="3"/>
  <c r="AT72" i="3"/>
  <c r="AS72" i="3"/>
  <c r="AR72" i="3"/>
  <c r="AQ72" i="3"/>
  <c r="AN72" i="3"/>
  <c r="AK72" i="3"/>
  <c r="AJ72" i="3"/>
  <c r="AI72" i="3"/>
  <c r="AH72" i="3"/>
  <c r="AF72" i="3"/>
  <c r="AE72" i="3"/>
  <c r="AB72" i="3"/>
  <c r="AA72" i="3"/>
  <c r="Z72" i="3"/>
  <c r="W72" i="3"/>
  <c r="V72" i="3"/>
  <c r="U72" i="3"/>
  <c r="T72" i="3"/>
  <c r="P72" i="3"/>
  <c r="O72" i="3"/>
  <c r="N72" i="3"/>
  <c r="M72" i="3"/>
  <c r="L72" i="3"/>
  <c r="I72" i="3"/>
  <c r="H72" i="3"/>
  <c r="G72" i="3"/>
  <c r="B72" i="3"/>
  <c r="F72" i="3" s="1" a="1"/>
  <c r="CE71" i="3"/>
  <c r="CD71" i="3"/>
  <c r="CC71" i="3"/>
  <c r="CB71" i="3"/>
  <c r="CA71" i="3"/>
  <c r="BY71" i="3"/>
  <c r="BX71" i="3"/>
  <c r="BU71" i="3"/>
  <c r="BT71" i="3"/>
  <c r="BS71" i="3"/>
  <c r="BR71" i="3"/>
  <c r="BQ71" i="3"/>
  <c r="BP71" i="3"/>
  <c r="BO71" i="3"/>
  <c r="BN71" i="3"/>
  <c r="BM71" i="3"/>
  <c r="BI71" i="3"/>
  <c r="BH71" i="3"/>
  <c r="BG71" i="3"/>
  <c r="BF71" i="3"/>
  <c r="BE71" i="3"/>
  <c r="BD71" i="3"/>
  <c r="BC71" i="3"/>
  <c r="BB71" i="3"/>
  <c r="BA71" i="3"/>
  <c r="AZ71" i="3"/>
  <c r="AW71" i="3"/>
  <c r="AU71" i="3"/>
  <c r="AT71" i="3"/>
  <c r="AS71" i="3"/>
  <c r="AR71" i="3"/>
  <c r="AQ71" i="3"/>
  <c r="AP71" i="3"/>
  <c r="AO71" i="3"/>
  <c r="AN71" i="3"/>
  <c r="AK71" i="3"/>
  <c r="AJ71" i="3"/>
  <c r="AI71" i="3"/>
  <c r="AG71" i="3"/>
  <c r="AF71" i="3"/>
  <c r="AE71" i="3"/>
  <c r="AD71" i="3"/>
  <c r="AC71" i="3"/>
  <c r="AB71" i="3"/>
  <c r="Y71" i="3"/>
  <c r="X71" i="3"/>
  <c r="W71" i="3"/>
  <c r="V71" i="3"/>
  <c r="U71" i="3"/>
  <c r="S71" i="3"/>
  <c r="R71" i="3"/>
  <c r="Q71" i="3"/>
  <c r="P71" i="3"/>
  <c r="M71" i="3"/>
  <c r="L71" i="3"/>
  <c r="K71" i="3"/>
  <c r="J71" i="3"/>
  <c r="I71" i="3"/>
  <c r="H71" i="3"/>
  <c r="G71" i="3"/>
  <c r="F71" i="3" a="1"/>
  <c r="F71" i="3"/>
  <c r="B71" i="3"/>
  <c r="BY70" i="3"/>
  <c r="B70" i="3"/>
  <c r="F70" i="3" s="1" a="1"/>
  <c r="BO70" i="3" s="1"/>
  <c r="CE69" i="3"/>
  <c r="CC69" i="3"/>
  <c r="CA69" i="3"/>
  <c r="BZ69" i="3"/>
  <c r="BY69" i="3"/>
  <c r="BU69" i="3"/>
  <c r="BT69" i="3"/>
  <c r="BS69" i="3"/>
  <c r="BR69" i="3"/>
  <c r="BQ69" i="3"/>
  <c r="BO69" i="3"/>
  <c r="BM69" i="3"/>
  <c r="BL69" i="3"/>
  <c r="BK69" i="3"/>
  <c r="BH69" i="3"/>
  <c r="BG69" i="3"/>
  <c r="BE69" i="3"/>
  <c r="BC69" i="3"/>
  <c r="BB69" i="3"/>
  <c r="BA69" i="3"/>
  <c r="AZ69" i="3"/>
  <c r="AX69" i="3"/>
  <c r="AU69" i="3"/>
  <c r="AT69" i="3"/>
  <c r="AS69" i="3"/>
  <c r="AQ69" i="3"/>
  <c r="AP69" i="3"/>
  <c r="AN69" i="3"/>
  <c r="AM69" i="3"/>
  <c r="AL69" i="3"/>
  <c r="AK69" i="3"/>
  <c r="AG69" i="3"/>
  <c r="AE69" i="3"/>
  <c r="AD69" i="3"/>
  <c r="AC69" i="3"/>
  <c r="AB69" i="3"/>
  <c r="AA69" i="3"/>
  <c r="Z69" i="3"/>
  <c r="X69" i="3"/>
  <c r="U69" i="3"/>
  <c r="S69" i="3"/>
  <c r="Q69" i="3"/>
  <c r="P69" i="3"/>
  <c r="O69" i="3"/>
  <c r="N69" i="3"/>
  <c r="M69" i="3"/>
  <c r="L69" i="3"/>
  <c r="K69" i="3"/>
  <c r="G69" i="3"/>
  <c r="F69" i="3" a="1"/>
  <c r="F69" i="3"/>
  <c r="B69" i="3"/>
  <c r="CE68" i="3"/>
  <c r="BW68" i="3"/>
  <c r="BV68" i="3"/>
  <c r="BU68" i="3"/>
  <c r="BR68" i="3"/>
  <c r="BP68" i="3"/>
  <c r="BO68" i="3"/>
  <c r="BN68" i="3"/>
  <c r="BK68" i="3"/>
  <c r="BF68" i="3"/>
  <c r="BB68" i="3"/>
  <c r="AY68" i="3"/>
  <c r="AX68" i="3"/>
  <c r="AW68" i="3"/>
  <c r="AV68" i="3"/>
  <c r="AU68" i="3"/>
  <c r="AT68" i="3"/>
  <c r="AJ68" i="3"/>
  <c r="AI68" i="3"/>
  <c r="AH68" i="3"/>
  <c r="AG68" i="3"/>
  <c r="AF68" i="3"/>
  <c r="AE68" i="3"/>
  <c r="AD68" i="3"/>
  <c r="AA68" i="3"/>
  <c r="S68" i="3"/>
  <c r="R68" i="3"/>
  <c r="O68" i="3"/>
  <c r="N68" i="3"/>
  <c r="M68" i="3"/>
  <c r="L68" i="3"/>
  <c r="J68" i="3"/>
  <c r="G68" i="3"/>
  <c r="F68" i="3" a="1"/>
  <c r="CC68" i="3" s="1"/>
  <c r="B68" i="3"/>
  <c r="CC67" i="3"/>
  <c r="CB67" i="3"/>
  <c r="CA67" i="3"/>
  <c r="BY67" i="3"/>
  <c r="BX67" i="3"/>
  <c r="BS67" i="3"/>
  <c r="BR67" i="3"/>
  <c r="BQ67" i="3"/>
  <c r="BK67" i="3"/>
  <c r="BC67" i="3"/>
  <c r="BB67" i="3"/>
  <c r="BA67" i="3"/>
  <c r="AZ67" i="3"/>
  <c r="AR67" i="3"/>
  <c r="AO67" i="3"/>
  <c r="AN67" i="3"/>
  <c r="AM67" i="3"/>
  <c r="AJ67" i="3"/>
  <c r="W67" i="3"/>
  <c r="V67" i="3"/>
  <c r="U67" i="3"/>
  <c r="S67" i="3"/>
  <c r="R67" i="3"/>
  <c r="Q67" i="3"/>
  <c r="P67" i="3"/>
  <c r="O67" i="3"/>
  <c r="F67" i="3"/>
  <c r="B67" i="3"/>
  <c r="F67" i="3" s="1" a="1"/>
  <c r="BD67" i="3" s="1"/>
  <c r="CD66" i="3"/>
  <c r="CC66" i="3"/>
  <c r="CB66" i="3"/>
  <c r="CA66" i="3"/>
  <c r="BX66" i="3"/>
  <c r="BQ66" i="3"/>
  <c r="BP66" i="3"/>
  <c r="BO66" i="3"/>
  <c r="BN66" i="3"/>
  <c r="BM66" i="3"/>
  <c r="BJ66" i="3"/>
  <c r="BH66" i="3"/>
  <c r="BF66" i="3"/>
  <c r="BA66" i="3"/>
  <c r="AZ66" i="3"/>
  <c r="AY66" i="3"/>
  <c r="AT66" i="3"/>
  <c r="AS66" i="3"/>
  <c r="AR66" i="3"/>
  <c r="AQ66" i="3"/>
  <c r="AP66" i="3"/>
  <c r="AK66" i="3"/>
  <c r="AF66" i="3"/>
  <c r="AE66" i="3"/>
  <c r="AD66" i="3"/>
  <c r="AC66" i="3"/>
  <c r="AB66" i="3"/>
  <c r="AA66" i="3"/>
  <c r="Z66" i="3"/>
  <c r="Q66" i="3"/>
  <c r="P66" i="3"/>
  <c r="O66" i="3"/>
  <c r="N66" i="3"/>
  <c r="M66" i="3"/>
  <c r="L66" i="3"/>
  <c r="J66" i="3"/>
  <c r="I66" i="3"/>
  <c r="B66" i="3"/>
  <c r="F66" i="3" s="1" a="1"/>
  <c r="BR66" i="3" s="1"/>
  <c r="CC65" i="3"/>
  <c r="CA65" i="3"/>
  <c r="BZ65" i="3"/>
  <c r="BY65" i="3"/>
  <c r="BS65" i="3"/>
  <c r="AU65" i="3"/>
  <c r="AT65" i="3"/>
  <c r="AP65" i="3"/>
  <c r="AL65" i="3"/>
  <c r="AE65" i="3"/>
  <c r="AB65" i="3"/>
  <c r="U65" i="3"/>
  <c r="I65" i="3"/>
  <c r="F65" i="3" a="1"/>
  <c r="AV65" i="3" s="1"/>
  <c r="F65" i="3"/>
  <c r="B65" i="3"/>
  <c r="BX64" i="3"/>
  <c r="BW64" i="3"/>
  <c r="BV64" i="3"/>
  <c r="BT64" i="3"/>
  <c r="BR64" i="3"/>
  <c r="BP64" i="3"/>
  <c r="BI64" i="3"/>
  <c r="BH64" i="3"/>
  <c r="BG64" i="3"/>
  <c r="BF64" i="3"/>
  <c r="BE64" i="3"/>
  <c r="BD64" i="3"/>
  <c r="BB64" i="3"/>
  <c r="AT64" i="3"/>
  <c r="AR64" i="3"/>
  <c r="AQ64" i="3"/>
  <c r="AP64" i="3"/>
  <c r="AL64" i="3"/>
  <c r="AK64" i="3"/>
  <c r="AJ64" i="3"/>
  <c r="AE64" i="3"/>
  <c r="AD64" i="3"/>
  <c r="AB64" i="3"/>
  <c r="X64" i="3"/>
  <c r="V64" i="3"/>
  <c r="U64" i="3"/>
  <c r="O64" i="3"/>
  <c r="N64" i="3"/>
  <c r="L64" i="3"/>
  <c r="J64" i="3"/>
  <c r="I64" i="3"/>
  <c r="H64" i="3"/>
  <c r="G64" i="3"/>
  <c r="F64" i="3" a="1"/>
  <c r="BS64" i="3" s="1"/>
  <c r="B64" i="3"/>
  <c r="CE63" i="3"/>
  <c r="CB63" i="3"/>
  <c r="CA63" i="3"/>
  <c r="BY63" i="3"/>
  <c r="BX63" i="3"/>
  <c r="BW63" i="3"/>
  <c r="BU63" i="3"/>
  <c r="BT63" i="3"/>
  <c r="BS63" i="3"/>
  <c r="BR63" i="3"/>
  <c r="BO63" i="3"/>
  <c r="BM63" i="3"/>
  <c r="BK63" i="3"/>
  <c r="BI63" i="3"/>
  <c r="BH63" i="3"/>
  <c r="BG63" i="3"/>
  <c r="BF63" i="3"/>
  <c r="BE63" i="3"/>
  <c r="BD63" i="3"/>
  <c r="BB63" i="3"/>
  <c r="AZ63" i="3"/>
  <c r="AV63" i="3"/>
  <c r="AU63" i="3"/>
  <c r="AT63" i="3"/>
  <c r="AS63" i="3"/>
  <c r="AR63" i="3"/>
  <c r="AQ63" i="3"/>
  <c r="AO63" i="3"/>
  <c r="AN63" i="3"/>
  <c r="AM63" i="3"/>
  <c r="AJ63" i="3"/>
  <c r="AG63" i="3"/>
  <c r="AF63" i="3"/>
  <c r="AE63" i="3"/>
  <c r="AD63" i="3"/>
  <c r="AB63" i="3"/>
  <c r="AA63" i="3"/>
  <c r="Y63" i="3"/>
  <c r="X63" i="3"/>
  <c r="W63" i="3"/>
  <c r="T63" i="3"/>
  <c r="R63" i="3"/>
  <c r="Q63" i="3"/>
  <c r="O63" i="3"/>
  <c r="M63" i="3"/>
  <c r="L63" i="3"/>
  <c r="K63" i="3"/>
  <c r="J63" i="3"/>
  <c r="I63" i="3"/>
  <c r="H63" i="3"/>
  <c r="F63" i="3" a="1"/>
  <c r="CD63" i="3" s="1"/>
  <c r="F63" i="3"/>
  <c r="B63" i="3"/>
  <c r="CC62" i="3"/>
  <c r="CB62" i="3"/>
  <c r="CA62" i="3"/>
  <c r="AS62" i="3"/>
  <c r="AQ62" i="3"/>
  <c r="AL62" i="3"/>
  <c r="AK62" i="3"/>
  <c r="AJ62" i="3"/>
  <c r="S62" i="3"/>
  <c r="F62" i="3" a="1"/>
  <c r="B62" i="3"/>
  <c r="BU61" i="3"/>
  <c r="BT61" i="3"/>
  <c r="BR61" i="3"/>
  <c r="BQ61" i="3"/>
  <c r="BP61" i="3"/>
  <c r="BG61" i="3"/>
  <c r="BE61" i="3"/>
  <c r="AT61" i="3"/>
  <c r="AN61" i="3"/>
  <c r="AM61" i="3"/>
  <c r="AK61" i="3"/>
  <c r="AE61" i="3"/>
  <c r="AD61" i="3"/>
  <c r="O61" i="3"/>
  <c r="M61" i="3"/>
  <c r="L61" i="3"/>
  <c r="K61" i="3"/>
  <c r="J61" i="3"/>
  <c r="I61" i="3"/>
  <c r="B61" i="3"/>
  <c r="F61" i="3" s="1" a="1"/>
  <c r="BA60" i="3"/>
  <c r="AO60" i="3"/>
  <c r="F60" i="3" a="1"/>
  <c r="AG60" i="3" s="1"/>
  <c r="F60" i="3"/>
  <c r="B60" i="3"/>
  <c r="B59" i="3"/>
  <c r="F59" i="3" s="1" a="1"/>
  <c r="CE58" i="3"/>
  <c r="CD58" i="3"/>
  <c r="CC58" i="3"/>
  <c r="BH58" i="3"/>
  <c r="BG58" i="3"/>
  <c r="BF58" i="3"/>
  <c r="BE58" i="3"/>
  <c r="BD58" i="3"/>
  <c r="AT58" i="3"/>
  <c r="AS58" i="3"/>
  <c r="AK58" i="3"/>
  <c r="AF58" i="3"/>
  <c r="AA58" i="3"/>
  <c r="Y58" i="3"/>
  <c r="X58" i="3"/>
  <c r="W58" i="3"/>
  <c r="R58" i="3"/>
  <c r="B58" i="3"/>
  <c r="F58" i="3" s="1" a="1"/>
  <c r="BR58" i="3" s="1"/>
  <c r="CE57" i="3"/>
  <c r="CD57" i="3"/>
  <c r="CB57" i="3"/>
  <c r="CA57" i="3"/>
  <c r="BZ57" i="3"/>
  <c r="BY57" i="3"/>
  <c r="BX57" i="3"/>
  <c r="BR57" i="3"/>
  <c r="BM57" i="3"/>
  <c r="BL57" i="3"/>
  <c r="BK57" i="3"/>
  <c r="BI57" i="3"/>
  <c r="BD57" i="3"/>
  <c r="BB57" i="3"/>
  <c r="BA57" i="3"/>
  <c r="AZ57" i="3"/>
  <c r="AY57" i="3"/>
  <c r="AO57" i="3"/>
  <c r="AN57" i="3"/>
  <c r="AM57" i="3"/>
  <c r="AK57" i="3"/>
  <c r="AJ57" i="3"/>
  <c r="AI57" i="3"/>
  <c r="AH57" i="3"/>
  <c r="AG57" i="3"/>
  <c r="AA57" i="3"/>
  <c r="V57" i="3"/>
  <c r="U57" i="3"/>
  <c r="T57" i="3"/>
  <c r="S57" i="3"/>
  <c r="L57" i="3"/>
  <c r="K57" i="3"/>
  <c r="J57" i="3"/>
  <c r="I57" i="3"/>
  <c r="H57" i="3"/>
  <c r="F57" i="3" a="1"/>
  <c r="BN57" i="3" s="1"/>
  <c r="B57" i="3"/>
  <c r="CB56" i="3"/>
  <c r="CA56" i="3"/>
  <c r="BZ56" i="3"/>
  <c r="BY56" i="3"/>
  <c r="BX56" i="3"/>
  <c r="BW56" i="3"/>
  <c r="BH56" i="3"/>
  <c r="BF56" i="3"/>
  <c r="AZ56" i="3"/>
  <c r="AY56" i="3"/>
  <c r="AX56" i="3"/>
  <c r="AW56" i="3"/>
  <c r="AQ56" i="3"/>
  <c r="AF56" i="3"/>
  <c r="AD56" i="3"/>
  <c r="AC56" i="3"/>
  <c r="T56" i="3"/>
  <c r="S56" i="3"/>
  <c r="Q56" i="3"/>
  <c r="P56" i="3"/>
  <c r="F56" i="3" a="1"/>
  <c r="BJ56" i="3" s="1"/>
  <c r="B56" i="3"/>
  <c r="CD55" i="3"/>
  <c r="BX55" i="3"/>
  <c r="BW55" i="3"/>
  <c r="BV55" i="3"/>
  <c r="BT55" i="3"/>
  <c r="BS55" i="3"/>
  <c r="BR55" i="3"/>
  <c r="BQ55" i="3"/>
  <c r="BE55" i="3"/>
  <c r="BC55" i="3"/>
  <c r="BB55" i="3"/>
  <c r="BA55" i="3"/>
  <c r="AV55" i="3"/>
  <c r="AT55" i="3"/>
  <c r="AS55" i="3"/>
  <c r="AQ55" i="3"/>
  <c r="AM55" i="3"/>
  <c r="AG55" i="3"/>
  <c r="AC55" i="3"/>
  <c r="AB55" i="3"/>
  <c r="AA55" i="3"/>
  <c r="Z55" i="3"/>
  <c r="Y55" i="3"/>
  <c r="O55" i="3"/>
  <c r="N55" i="3"/>
  <c r="M55" i="3"/>
  <c r="L55" i="3"/>
  <c r="K55" i="3"/>
  <c r="B55" i="3"/>
  <c r="F55" i="3" s="1" a="1"/>
  <c r="CE54" i="3"/>
  <c r="CD54" i="3"/>
  <c r="BZ54" i="3"/>
  <c r="BS54" i="3"/>
  <c r="BR54" i="3"/>
  <c r="BQ54" i="3"/>
  <c r="BP54" i="3"/>
  <c r="BO54" i="3"/>
  <c r="AZ54" i="3"/>
  <c r="AY54" i="3"/>
  <c r="AX54" i="3"/>
  <c r="AV54" i="3"/>
  <c r="AQ54" i="3"/>
  <c r="AP54" i="3"/>
  <c r="AN54" i="3"/>
  <c r="AM54" i="3"/>
  <c r="Y54" i="3"/>
  <c r="X54" i="3"/>
  <c r="V54" i="3"/>
  <c r="U54" i="3"/>
  <c r="T54" i="3"/>
  <c r="K54" i="3"/>
  <c r="I54" i="3"/>
  <c r="H54" i="3"/>
  <c r="F54" i="3" a="1"/>
  <c r="BK54" i="3" s="1"/>
  <c r="B54" i="3"/>
  <c r="CA53" i="3"/>
  <c r="BU53" i="3"/>
  <c r="BT53" i="3"/>
  <c r="BO53" i="3"/>
  <c r="BN53" i="3"/>
  <c r="BL53" i="3"/>
  <c r="BK53" i="3"/>
  <c r="AU53" i="3"/>
  <c r="AS53" i="3"/>
  <c r="AR53" i="3"/>
  <c r="AK53" i="3"/>
  <c r="AJ53" i="3"/>
  <c r="AI53" i="3"/>
  <c r="T53" i="3"/>
  <c r="S53" i="3"/>
  <c r="R53" i="3"/>
  <c r="Q53" i="3"/>
  <c r="H53" i="3"/>
  <c r="G53" i="3"/>
  <c r="F53" i="3" a="1"/>
  <c r="B53" i="3"/>
  <c r="BY52" i="3"/>
  <c r="BX52" i="3"/>
  <c r="BT52" i="3"/>
  <c r="BS52" i="3"/>
  <c r="BM52" i="3"/>
  <c r="BL52" i="3"/>
  <c r="BK52" i="3"/>
  <c r="BJ52" i="3"/>
  <c r="AW52" i="3"/>
  <c r="AV52" i="3"/>
  <c r="AU52" i="3"/>
  <c r="AS52" i="3"/>
  <c r="AR52" i="3"/>
  <c r="AM52" i="3"/>
  <c r="AL52" i="3"/>
  <c r="AK52" i="3"/>
  <c r="X52" i="3"/>
  <c r="W52" i="3"/>
  <c r="U52" i="3"/>
  <c r="T52" i="3"/>
  <c r="S52" i="3"/>
  <c r="K52" i="3"/>
  <c r="I52" i="3"/>
  <c r="H52" i="3"/>
  <c r="F52" i="3" a="1"/>
  <c r="BG52" i="3" s="1"/>
  <c r="B52" i="3"/>
  <c r="CC51" i="3"/>
  <c r="CB51" i="3"/>
  <c r="BZ51" i="3"/>
  <c r="BY51" i="3"/>
  <c r="BX51" i="3"/>
  <c r="BW51" i="3"/>
  <c r="BV51" i="3"/>
  <c r="BU51" i="3"/>
  <c r="BP51" i="3"/>
  <c r="BN51" i="3"/>
  <c r="BM51" i="3"/>
  <c r="BL51" i="3"/>
  <c r="BK51" i="3"/>
  <c r="BJ51" i="3"/>
  <c r="BI51" i="3"/>
  <c r="BH51" i="3"/>
  <c r="BB51" i="3"/>
  <c r="BA51" i="3"/>
  <c r="AZ51" i="3"/>
  <c r="AY51" i="3"/>
  <c r="AX51" i="3"/>
  <c r="AW51" i="3"/>
  <c r="AV51" i="3"/>
  <c r="AU51" i="3"/>
  <c r="AO51" i="3"/>
  <c r="AN51" i="3"/>
  <c r="AM51" i="3"/>
  <c r="AL51" i="3"/>
  <c r="AK51" i="3"/>
  <c r="AJ51" i="3"/>
  <c r="AI51" i="3"/>
  <c r="AH51" i="3"/>
  <c r="AB51" i="3"/>
  <c r="AA51" i="3"/>
  <c r="Z51" i="3"/>
  <c r="Y51" i="3"/>
  <c r="X51" i="3"/>
  <c r="W51" i="3"/>
  <c r="V51" i="3"/>
  <c r="U51" i="3"/>
  <c r="O51" i="3"/>
  <c r="N51" i="3"/>
  <c r="M51" i="3"/>
  <c r="L51" i="3"/>
  <c r="K51" i="3"/>
  <c r="J51" i="3"/>
  <c r="I51" i="3"/>
  <c r="H51" i="3"/>
  <c r="F51" i="3" a="1"/>
  <c r="BS51" i="3" s="1"/>
  <c r="B51" i="3"/>
  <c r="BZ50" i="3"/>
  <c r="AK50" i="3"/>
  <c r="B50" i="3"/>
  <c r="F50" i="3" s="1" a="1"/>
  <c r="BI50" i="3" s="1"/>
  <c r="CE49" i="3"/>
  <c r="AS49" i="3"/>
  <c r="AO49" i="3"/>
  <c r="F49" i="3" a="1"/>
  <c r="BO49" i="3" s="1"/>
  <c r="F49" i="3"/>
  <c r="B49" i="3"/>
  <c r="BN48" i="3"/>
  <c r="BM48" i="3"/>
  <c r="BL48" i="3"/>
  <c r="BK48" i="3"/>
  <c r="BD48" i="3"/>
  <c r="BC48" i="3"/>
  <c r="BB48" i="3"/>
  <c r="AV48" i="3"/>
  <c r="AK48" i="3"/>
  <c r="AJ48" i="3"/>
  <c r="X48" i="3"/>
  <c r="T48" i="3"/>
  <c r="S48" i="3"/>
  <c r="R48" i="3"/>
  <c r="Q48" i="3"/>
  <c r="P48" i="3"/>
  <c r="B48" i="3"/>
  <c r="F48" i="3" s="1" a="1"/>
  <c r="CA48" i="3" s="1"/>
  <c r="CE47" i="3"/>
  <c r="CD47" i="3"/>
  <c r="CC47" i="3"/>
  <c r="BV47" i="3"/>
  <c r="BU47" i="3"/>
  <c r="BT47" i="3"/>
  <c r="BS47" i="3"/>
  <c r="BR47" i="3"/>
  <c r="BL47" i="3"/>
  <c r="BK47" i="3"/>
  <c r="BG47" i="3"/>
  <c r="BF47" i="3"/>
  <c r="BE47" i="3"/>
  <c r="BA47" i="3"/>
  <c r="AZ47" i="3"/>
  <c r="AY47" i="3"/>
  <c r="AX47" i="3"/>
  <c r="AW47" i="3"/>
  <c r="AN47" i="3"/>
  <c r="AM47" i="3"/>
  <c r="AL47" i="3"/>
  <c r="AK47" i="3"/>
  <c r="AJ47" i="3"/>
  <c r="AI47" i="3"/>
  <c r="AH47" i="3"/>
  <c r="AG47" i="3"/>
  <c r="Z47" i="3"/>
  <c r="Y47" i="3"/>
  <c r="V47" i="3"/>
  <c r="U47" i="3"/>
  <c r="Q47" i="3"/>
  <c r="P47" i="3"/>
  <c r="O47" i="3"/>
  <c r="K47" i="3"/>
  <c r="J47" i="3"/>
  <c r="I47" i="3"/>
  <c r="F47" i="3"/>
  <c r="B47" i="3"/>
  <c r="F47" i="3" s="1" a="1"/>
  <c r="BM47" i="3" s="1"/>
  <c r="CD46" i="3"/>
  <c r="CC46" i="3"/>
  <c r="BV46" i="3"/>
  <c r="BU46" i="3"/>
  <c r="BT46" i="3"/>
  <c r="BS46" i="3"/>
  <c r="BR46" i="3"/>
  <c r="BQ46" i="3"/>
  <c r="BO46" i="3"/>
  <c r="BF46" i="3"/>
  <c r="BE46" i="3"/>
  <c r="BD46" i="3"/>
  <c r="BC46" i="3"/>
  <c r="BB46" i="3"/>
  <c r="AX46" i="3"/>
  <c r="AW46" i="3"/>
  <c r="AV46" i="3"/>
  <c r="AQ46" i="3"/>
  <c r="AL46" i="3"/>
  <c r="AK46" i="3"/>
  <c r="AJ46" i="3"/>
  <c r="AI46" i="3"/>
  <c r="AH46" i="3"/>
  <c r="AD46" i="3"/>
  <c r="AB46" i="3"/>
  <c r="Z46" i="3"/>
  <c r="X46" i="3"/>
  <c r="U46" i="3"/>
  <c r="T46" i="3"/>
  <c r="N46" i="3"/>
  <c r="M46" i="3"/>
  <c r="L46" i="3"/>
  <c r="K46" i="3"/>
  <c r="J46" i="3"/>
  <c r="I46" i="3"/>
  <c r="G46" i="3"/>
  <c r="F46" i="3" a="1"/>
  <c r="CE46" i="3" s="1"/>
  <c r="B46" i="3"/>
  <c r="BX45" i="3"/>
  <c r="AM45" i="3"/>
  <c r="F45" i="3" a="1"/>
  <c r="F45" i="3"/>
  <c r="B45" i="3"/>
  <c r="BK44" i="3"/>
  <c r="BJ44" i="3"/>
  <c r="BI44" i="3"/>
  <c r="BH44" i="3"/>
  <c r="BF44" i="3"/>
  <c r="AC44" i="3"/>
  <c r="AB44" i="3"/>
  <c r="AA44" i="3"/>
  <c r="Z44" i="3"/>
  <c r="Y44" i="3"/>
  <c r="B44" i="3"/>
  <c r="F44" i="3" s="1" a="1"/>
  <c r="CD44" i="3" s="1"/>
  <c r="CE43" i="3"/>
  <c r="CD43" i="3"/>
  <c r="CC43" i="3"/>
  <c r="CA43" i="3"/>
  <c r="BY43" i="3"/>
  <c r="BX43" i="3"/>
  <c r="BT43" i="3"/>
  <c r="BS43" i="3"/>
  <c r="BR43" i="3"/>
  <c r="BQ43" i="3"/>
  <c r="BO43" i="3"/>
  <c r="BM43" i="3"/>
  <c r="BL43" i="3"/>
  <c r="BK43" i="3"/>
  <c r="BJ43" i="3"/>
  <c r="BF43" i="3"/>
  <c r="BE43" i="3"/>
  <c r="BC43" i="3"/>
  <c r="BA43" i="3"/>
  <c r="AZ43" i="3"/>
  <c r="AY43" i="3"/>
  <c r="AX43" i="3"/>
  <c r="AW43" i="3"/>
  <c r="AV43" i="3"/>
  <c r="AQ43" i="3"/>
  <c r="AO43" i="3"/>
  <c r="AN43" i="3"/>
  <c r="AM43" i="3"/>
  <c r="AL43" i="3"/>
  <c r="AK43" i="3"/>
  <c r="AJ43" i="3"/>
  <c r="AI43" i="3"/>
  <c r="AH43" i="3"/>
  <c r="AB43" i="3"/>
  <c r="AA43" i="3"/>
  <c r="Z43" i="3"/>
  <c r="Y43" i="3"/>
  <c r="X43" i="3"/>
  <c r="W43" i="3"/>
  <c r="V43" i="3"/>
  <c r="U43" i="3"/>
  <c r="S43" i="3"/>
  <c r="N43" i="3"/>
  <c r="M43" i="3"/>
  <c r="L43" i="3"/>
  <c r="K43" i="3"/>
  <c r="J43" i="3"/>
  <c r="I43" i="3"/>
  <c r="G43" i="3"/>
  <c r="F43" i="3"/>
  <c r="B43" i="3"/>
  <c r="F43" i="3" s="1" a="1"/>
  <c r="BV43" i="3" s="1"/>
  <c r="BZ42" i="3"/>
  <c r="BX42" i="3"/>
  <c r="BH42" i="3"/>
  <c r="BG42" i="3"/>
  <c r="BF42" i="3"/>
  <c r="BE42" i="3"/>
  <c r="BD42" i="3"/>
  <c r="AZ42" i="3"/>
  <c r="AX42" i="3"/>
  <c r="AI42" i="3"/>
  <c r="AH42" i="3"/>
  <c r="Z42" i="3"/>
  <c r="W42" i="3"/>
  <c r="V42" i="3"/>
  <c r="U42" i="3"/>
  <c r="T42" i="3"/>
  <c r="F42" i="3" a="1"/>
  <c r="B42" i="3"/>
  <c r="CE41" i="3"/>
  <c r="CD41" i="3"/>
  <c r="BU41" i="3"/>
  <c r="BS41" i="3"/>
  <c r="BR41" i="3"/>
  <c r="BP41" i="3"/>
  <c r="BD41" i="3"/>
  <c r="BC41" i="3"/>
  <c r="BB41" i="3"/>
  <c r="BA41" i="3"/>
  <c r="AZ41" i="3"/>
  <c r="AU41" i="3"/>
  <c r="AT41" i="3"/>
  <c r="AN41" i="3"/>
  <c r="AK41" i="3"/>
  <c r="AE41" i="3"/>
  <c r="AD41" i="3"/>
  <c r="V41" i="3"/>
  <c r="S41" i="3"/>
  <c r="R41" i="3"/>
  <c r="Q41" i="3"/>
  <c r="P41" i="3"/>
  <c r="O41" i="3"/>
  <c r="B41" i="3"/>
  <c r="F41" i="3" s="1" a="1"/>
  <c r="BN41" i="3" s="1"/>
  <c r="CD40" i="3"/>
  <c r="CB40" i="3"/>
  <c r="CA40" i="3"/>
  <c r="BZ40" i="3"/>
  <c r="BY40" i="3"/>
  <c r="BW40" i="3"/>
  <c r="BP40" i="3"/>
  <c r="BO40" i="3"/>
  <c r="BN40" i="3"/>
  <c r="BM40" i="3"/>
  <c r="BL40" i="3"/>
  <c r="BK40" i="3"/>
  <c r="BJ40" i="3"/>
  <c r="BI40" i="3"/>
  <c r="BC40" i="3"/>
  <c r="AZ40" i="3"/>
  <c r="AY40" i="3"/>
  <c r="AX40" i="3"/>
  <c r="AW40" i="3"/>
  <c r="AV40" i="3"/>
  <c r="AT40" i="3"/>
  <c r="AP40" i="3"/>
  <c r="AO40" i="3"/>
  <c r="AM40" i="3"/>
  <c r="AJ40" i="3"/>
  <c r="AH40" i="3"/>
  <c r="AF40" i="3"/>
  <c r="AE40" i="3"/>
  <c r="AB40" i="3"/>
  <c r="AA40" i="3"/>
  <c r="Z40" i="3"/>
  <c r="Y40" i="3"/>
  <c r="V40" i="3"/>
  <c r="R40" i="3"/>
  <c r="Q40" i="3"/>
  <c r="N40" i="3"/>
  <c r="M40" i="3"/>
  <c r="L40" i="3"/>
  <c r="J40" i="3"/>
  <c r="H40" i="3"/>
  <c r="G40" i="3"/>
  <c r="F40" i="3" a="1"/>
  <c r="BT40" i="3" s="1"/>
  <c r="F40" i="3"/>
  <c r="B40" i="3"/>
  <c r="CC39" i="3"/>
  <c r="CA39" i="3"/>
  <c r="BY39" i="3"/>
  <c r="BX39" i="3"/>
  <c r="BW39" i="3"/>
  <c r="BV39" i="3"/>
  <c r="BU39" i="3"/>
  <c r="BT39" i="3"/>
  <c r="BS39" i="3"/>
  <c r="BR39" i="3"/>
  <c r="BL39" i="3"/>
  <c r="BK39" i="3"/>
  <c r="BJ39" i="3"/>
  <c r="BI39" i="3"/>
  <c r="BH39" i="3"/>
  <c r="BG39" i="3"/>
  <c r="BF39" i="3"/>
  <c r="BE39" i="3"/>
  <c r="BC39" i="3"/>
  <c r="BA39" i="3"/>
  <c r="AY39" i="3"/>
  <c r="AW39" i="3"/>
  <c r="AV39" i="3"/>
  <c r="AU39" i="3"/>
  <c r="AT39" i="3"/>
  <c r="AS39" i="3"/>
  <c r="AQ39" i="3"/>
  <c r="AO39" i="3"/>
  <c r="AN39" i="3"/>
  <c r="AM39" i="3"/>
  <c r="AK39" i="3"/>
  <c r="AJ39" i="3"/>
  <c r="AH39" i="3"/>
  <c r="AG39" i="3"/>
  <c r="AE39" i="3"/>
  <c r="AC39" i="3"/>
  <c r="AB39" i="3"/>
  <c r="AA39" i="3"/>
  <c r="Z39" i="3"/>
  <c r="Y39" i="3"/>
  <c r="W39" i="3"/>
  <c r="V39" i="3"/>
  <c r="U39" i="3"/>
  <c r="Q39" i="3"/>
  <c r="P39" i="3"/>
  <c r="O39" i="3"/>
  <c r="N39" i="3"/>
  <c r="M39" i="3"/>
  <c r="L39" i="3"/>
  <c r="K39" i="3"/>
  <c r="I39" i="3"/>
  <c r="G39" i="3"/>
  <c r="F39" i="3"/>
  <c r="B39" i="3"/>
  <c r="F39" i="3" s="1" a="1"/>
  <c r="CD38" i="3"/>
  <c r="CC38" i="3"/>
  <c r="CB38" i="3"/>
  <c r="CA38" i="3"/>
  <c r="BZ38" i="3"/>
  <c r="BV38" i="3"/>
  <c r="BU38" i="3"/>
  <c r="BO38" i="3"/>
  <c r="BN38" i="3"/>
  <c r="BL38" i="3"/>
  <c r="BJ38" i="3"/>
  <c r="BH38" i="3"/>
  <c r="BG38" i="3"/>
  <c r="BF38" i="3"/>
  <c r="AX38" i="3"/>
  <c r="AW38" i="3"/>
  <c r="AV38" i="3"/>
  <c r="AT38" i="3"/>
  <c r="AS38" i="3"/>
  <c r="AR38" i="3"/>
  <c r="AQ38" i="3"/>
  <c r="AI38" i="3"/>
  <c r="AH38" i="3"/>
  <c r="AF38" i="3"/>
  <c r="AE38" i="3"/>
  <c r="AD38" i="3"/>
  <c r="AB38" i="3"/>
  <c r="Z38" i="3"/>
  <c r="T38" i="3"/>
  <c r="R38" i="3"/>
  <c r="P38" i="3"/>
  <c r="N38" i="3"/>
  <c r="M38" i="3"/>
  <c r="L38" i="3"/>
  <c r="K38" i="3"/>
  <c r="F38" i="3" a="1"/>
  <c r="B38" i="3"/>
  <c r="B37" i="3"/>
  <c r="F37" i="3" s="1" a="1"/>
  <c r="B36" i="3"/>
  <c r="F36" i="3" s="1" a="1"/>
  <c r="CE35" i="3"/>
  <c r="CD35" i="3"/>
  <c r="CC35" i="3"/>
  <c r="CA35" i="3"/>
  <c r="BY35" i="3"/>
  <c r="BX35" i="3"/>
  <c r="BV35" i="3"/>
  <c r="BU35" i="3"/>
  <c r="BT35" i="3"/>
  <c r="BS35" i="3"/>
  <c r="BR35" i="3"/>
  <c r="BQ35" i="3"/>
  <c r="BO35" i="3"/>
  <c r="BM35" i="3"/>
  <c r="BL35" i="3"/>
  <c r="BK35" i="3"/>
  <c r="BJ35" i="3"/>
  <c r="BH35" i="3"/>
  <c r="BG35" i="3"/>
  <c r="BF35" i="3"/>
  <c r="BE35" i="3"/>
  <c r="BC35" i="3"/>
  <c r="BA35" i="3"/>
  <c r="AZ35" i="3"/>
  <c r="AY35" i="3"/>
  <c r="AX35" i="3"/>
  <c r="AW35" i="3"/>
  <c r="AV35" i="3"/>
  <c r="AT35" i="3"/>
  <c r="AS35" i="3"/>
  <c r="AQ35" i="3"/>
  <c r="AO35" i="3"/>
  <c r="AN35" i="3"/>
  <c r="AM35" i="3"/>
  <c r="AL35" i="3"/>
  <c r="AK35" i="3"/>
  <c r="AJ35" i="3"/>
  <c r="AI35" i="3"/>
  <c r="AH35" i="3"/>
  <c r="AE35" i="3"/>
  <c r="AC35" i="3"/>
  <c r="AB35" i="3"/>
  <c r="AA35" i="3"/>
  <c r="Z35" i="3"/>
  <c r="Y35" i="3"/>
  <c r="X35" i="3"/>
  <c r="W35" i="3"/>
  <c r="V35" i="3"/>
  <c r="U35" i="3"/>
  <c r="S35" i="3"/>
  <c r="P35" i="3"/>
  <c r="O35" i="3"/>
  <c r="N35" i="3"/>
  <c r="M35" i="3"/>
  <c r="L35" i="3"/>
  <c r="K35" i="3"/>
  <c r="J35" i="3"/>
  <c r="I35" i="3"/>
  <c r="G35" i="3"/>
  <c r="F35" i="3"/>
  <c r="B35" i="3"/>
  <c r="F35" i="3" s="1" a="1"/>
  <c r="CB34" i="3"/>
  <c r="CA34" i="3"/>
  <c r="BZ34" i="3"/>
  <c r="BX34" i="3"/>
  <c r="BV34" i="3"/>
  <c r="BU34" i="3"/>
  <c r="BT34" i="3"/>
  <c r="BS34" i="3"/>
  <c r="BL34" i="3"/>
  <c r="BJ34" i="3"/>
  <c r="BI34" i="3"/>
  <c r="BH34" i="3"/>
  <c r="BG34" i="3"/>
  <c r="BF34" i="3"/>
  <c r="BE34" i="3"/>
  <c r="BC34" i="3"/>
  <c r="AV34" i="3"/>
  <c r="AU34" i="3"/>
  <c r="AT34" i="3"/>
  <c r="AS34" i="3"/>
  <c r="AR34" i="3"/>
  <c r="AQ34" i="3"/>
  <c r="AN34" i="3"/>
  <c r="AL34" i="3"/>
  <c r="AG34" i="3"/>
  <c r="AF34" i="3"/>
  <c r="AE34" i="3"/>
  <c r="AD34" i="3"/>
  <c r="AB34" i="3"/>
  <c r="Y34" i="3"/>
  <c r="X34" i="3"/>
  <c r="W34" i="3"/>
  <c r="R34" i="3"/>
  <c r="P34" i="3"/>
  <c r="N34" i="3"/>
  <c r="M34" i="3"/>
  <c r="K34" i="3"/>
  <c r="J34" i="3"/>
  <c r="I34" i="3"/>
  <c r="H34" i="3"/>
  <c r="F34" i="3" a="1"/>
  <c r="CD34" i="3" s="1"/>
  <c r="B34" i="3"/>
  <c r="CC33" i="3"/>
  <c r="CA33" i="3"/>
  <c r="BZ33" i="3"/>
  <c r="BY33" i="3"/>
  <c r="BX33" i="3"/>
  <c r="BW33" i="3"/>
  <c r="BF33" i="3"/>
  <c r="AY33" i="3"/>
  <c r="AW33" i="3"/>
  <c r="AU33" i="3"/>
  <c r="AT33" i="3"/>
  <c r="AS33" i="3"/>
  <c r="AD33" i="3"/>
  <c r="AC33" i="3"/>
  <c r="AB33" i="3"/>
  <c r="S33" i="3"/>
  <c r="R33" i="3"/>
  <c r="Q33" i="3"/>
  <c r="B33" i="3"/>
  <c r="F33" i="3" s="1" a="1"/>
  <c r="BM33" i="3" s="1"/>
  <c r="B32" i="3"/>
  <c r="F32" i="3" s="1" a="1"/>
  <c r="BW31" i="3"/>
  <c r="BV31" i="3"/>
  <c r="BC31" i="3"/>
  <c r="BA31" i="3"/>
  <c r="AB31" i="3"/>
  <c r="AA31" i="3"/>
  <c r="B31" i="3"/>
  <c r="F31" i="3" s="1" a="1"/>
  <c r="BS31" i="3" s="1"/>
  <c r="CE30" i="3"/>
  <c r="CD30" i="3"/>
  <c r="BR30" i="3"/>
  <c r="BQ30" i="3"/>
  <c r="BP30" i="3"/>
  <c r="BO30" i="3"/>
  <c r="BN30" i="3"/>
  <c r="BM30" i="3"/>
  <c r="BL30" i="3"/>
  <c r="BD30" i="3"/>
  <c r="AX30" i="3"/>
  <c r="AV30" i="3"/>
  <c r="AP30" i="3"/>
  <c r="AO30" i="3"/>
  <c r="AN30" i="3"/>
  <c r="AL30" i="3"/>
  <c r="AK30" i="3"/>
  <c r="AI30" i="3"/>
  <c r="X30" i="3"/>
  <c r="V30" i="3"/>
  <c r="U30" i="3"/>
  <c r="T30" i="3"/>
  <c r="M30" i="3"/>
  <c r="L30" i="3"/>
  <c r="K30" i="3"/>
  <c r="I30" i="3"/>
  <c r="F30" i="3" a="1"/>
  <c r="BZ30" i="3" s="1"/>
  <c r="B30" i="3"/>
  <c r="B29" i="3"/>
  <c r="F29" i="3" s="1" a="1"/>
  <c r="BX28" i="3"/>
  <c r="BW28" i="3"/>
  <c r="BV28" i="3"/>
  <c r="BU28" i="3"/>
  <c r="BT28" i="3"/>
  <c r="BS28" i="3"/>
  <c r="BR28" i="3"/>
  <c r="BJ28" i="3"/>
  <c r="BI28" i="3"/>
  <c r="BH28" i="3"/>
  <c r="BG28" i="3"/>
  <c r="BF28" i="3"/>
  <c r="BD28" i="3"/>
  <c r="BB28" i="3"/>
  <c r="AV28" i="3"/>
  <c r="AU28" i="3"/>
  <c r="AT28" i="3"/>
  <c r="AR28" i="3"/>
  <c r="AQ28" i="3"/>
  <c r="AO28" i="3"/>
  <c r="AN28" i="3"/>
  <c r="AH28" i="3"/>
  <c r="AF28" i="3"/>
  <c r="AE28" i="3"/>
  <c r="AD28" i="3"/>
  <c r="AB28" i="3"/>
  <c r="AA28" i="3"/>
  <c r="Z28" i="3"/>
  <c r="S28" i="3"/>
  <c r="R28" i="3"/>
  <c r="Q28" i="3"/>
  <c r="O28" i="3"/>
  <c r="N28" i="3"/>
  <c r="M28" i="3"/>
  <c r="L28" i="3"/>
  <c r="F28" i="3" a="1"/>
  <c r="CA28" i="3" s="1"/>
  <c r="F28" i="3"/>
  <c r="B28" i="3"/>
  <c r="CE27" i="3"/>
  <c r="CD27" i="3"/>
  <c r="CC27" i="3"/>
  <c r="CB27" i="3"/>
  <c r="BY27" i="3"/>
  <c r="BV27" i="3"/>
  <c r="BU27" i="3"/>
  <c r="BT27" i="3"/>
  <c r="BR27" i="3"/>
  <c r="BQ27" i="3"/>
  <c r="BP27" i="3"/>
  <c r="BO27" i="3"/>
  <c r="BM27" i="3"/>
  <c r="BK27" i="3"/>
  <c r="BH27" i="3"/>
  <c r="BG27" i="3"/>
  <c r="BE27" i="3"/>
  <c r="BD27" i="3"/>
  <c r="BC27" i="3"/>
  <c r="BA27" i="3"/>
  <c r="AZ27" i="3"/>
  <c r="AY27" i="3"/>
  <c r="AW27" i="3"/>
  <c r="AT27" i="3"/>
  <c r="AR27" i="3"/>
  <c r="AQ27" i="3"/>
  <c r="AO27" i="3"/>
  <c r="AN27" i="3"/>
  <c r="AM27" i="3"/>
  <c r="AL27" i="3"/>
  <c r="AK27" i="3"/>
  <c r="AI27" i="3"/>
  <c r="AE27" i="3"/>
  <c r="AC27" i="3"/>
  <c r="AB27" i="3"/>
  <c r="AA27" i="3"/>
  <c r="Z27" i="3"/>
  <c r="Y27" i="3"/>
  <c r="X27" i="3"/>
  <c r="W27" i="3"/>
  <c r="U27" i="3"/>
  <c r="P27" i="3"/>
  <c r="O27" i="3"/>
  <c r="N27" i="3"/>
  <c r="M27" i="3"/>
  <c r="L27" i="3"/>
  <c r="K27" i="3"/>
  <c r="J27" i="3"/>
  <c r="I27" i="3"/>
  <c r="G27" i="3"/>
  <c r="B27" i="3"/>
  <c r="F27" i="3" s="1" a="1"/>
  <c r="BZ26" i="3"/>
  <c r="BY26" i="3"/>
  <c r="BX26" i="3"/>
  <c r="BP26" i="3"/>
  <c r="AZ26" i="3"/>
  <c r="AX26" i="3"/>
  <c r="AW26" i="3"/>
  <c r="AV26" i="3"/>
  <c r="Y26" i="3"/>
  <c r="X26" i="3"/>
  <c r="W26" i="3"/>
  <c r="V26" i="3"/>
  <c r="F26" i="3" a="1"/>
  <c r="F26" i="3"/>
  <c r="B26" i="3"/>
  <c r="F25" i="3" a="1"/>
  <c r="BW25" i="3" s="1"/>
  <c r="BU24" i="3"/>
  <c r="BT24" i="3"/>
  <c r="BS24" i="3"/>
  <c r="BR24" i="3"/>
  <c r="BQ24" i="3"/>
  <c r="BO24" i="3"/>
  <c r="BN24" i="3"/>
  <c r="BA24" i="3"/>
  <c r="AY24" i="3"/>
  <c r="AS24" i="3"/>
  <c r="AQ24" i="3"/>
  <c r="AP24" i="3"/>
  <c r="AO24" i="3"/>
  <c r="AN24" i="3"/>
  <c r="AA24" i="3"/>
  <c r="Y24" i="3"/>
  <c r="X24" i="3"/>
  <c r="W24" i="3"/>
  <c r="P24" i="3"/>
  <c r="O24" i="3"/>
  <c r="N24" i="3"/>
  <c r="B24" i="3"/>
  <c r="F24" i="3" s="1" a="1"/>
  <c r="BX23" i="3"/>
  <c r="BW23" i="3"/>
  <c r="AX23" i="3"/>
  <c r="AW23" i="3"/>
  <c r="X23" i="3"/>
  <c r="W23" i="3"/>
  <c r="F23" i="3" a="1"/>
  <c r="B23" i="3"/>
  <c r="B22" i="3"/>
  <c r="F22" i="3" s="1" a="1"/>
  <c r="BV21" i="3"/>
  <c r="BT21" i="3"/>
  <c r="BR21" i="3"/>
  <c r="BQ21" i="3"/>
  <c r="BP21" i="3"/>
  <c r="BO21" i="3"/>
  <c r="BA21" i="3"/>
  <c r="AZ21" i="3"/>
  <c r="AR21" i="3"/>
  <c r="AQ21" i="3"/>
  <c r="AP21" i="3"/>
  <c r="AO21" i="3"/>
  <c r="AA21" i="3"/>
  <c r="Z21" i="3"/>
  <c r="Y21" i="3"/>
  <c r="X21" i="3"/>
  <c r="P21" i="3"/>
  <c r="O21" i="3"/>
  <c r="B21" i="3"/>
  <c r="F21" i="3" s="1" a="1"/>
  <c r="CD21" i="3" s="1"/>
  <c r="BZ20" i="3"/>
  <c r="BY20" i="3"/>
  <c r="AZ20" i="3"/>
  <c r="AY20" i="3"/>
  <c r="Z20" i="3"/>
  <c r="Y20" i="3"/>
  <c r="F20" i="3" a="1"/>
  <c r="BN20" i="3" s="1"/>
  <c r="F20" i="3"/>
  <c r="B20" i="3"/>
  <c r="BU19" i="3"/>
  <c r="BT19" i="3"/>
  <c r="BS19" i="3"/>
  <c r="BK19" i="3"/>
  <c r="BJ19" i="3"/>
  <c r="BI19" i="3"/>
  <c r="BH19" i="3"/>
  <c r="AU19" i="3"/>
  <c r="AT19" i="3"/>
  <c r="AS19" i="3"/>
  <c r="AR19" i="3"/>
  <c r="AQ19" i="3"/>
  <c r="AJ19" i="3"/>
  <c r="AI19" i="3"/>
  <c r="W19" i="3"/>
  <c r="V19" i="3"/>
  <c r="U19" i="3"/>
  <c r="T19" i="3"/>
  <c r="S19" i="3"/>
  <c r="R19" i="3"/>
  <c r="Q19" i="3"/>
  <c r="F19" i="3" a="1"/>
  <c r="BW19" i="3" s="1"/>
  <c r="F19" i="3"/>
  <c r="B19" i="3"/>
  <c r="CE18" i="3"/>
  <c r="CB18" i="3"/>
  <c r="CA18" i="3"/>
  <c r="BZ18" i="3"/>
  <c r="BY18" i="3"/>
  <c r="BX18" i="3"/>
  <c r="BW18" i="3"/>
  <c r="BV18" i="3"/>
  <c r="BU18" i="3"/>
  <c r="BR18" i="3"/>
  <c r="BO18" i="3"/>
  <c r="BN18" i="3"/>
  <c r="BM18" i="3"/>
  <c r="BL18" i="3"/>
  <c r="BK18" i="3"/>
  <c r="BJ18" i="3"/>
  <c r="BI18" i="3"/>
  <c r="BG18" i="3"/>
  <c r="BE18" i="3"/>
  <c r="BB18" i="3"/>
  <c r="BA18" i="3"/>
  <c r="AZ18" i="3"/>
  <c r="AY18" i="3"/>
  <c r="AX18" i="3"/>
  <c r="AW18" i="3"/>
  <c r="AU18" i="3"/>
  <c r="AT18" i="3"/>
  <c r="AR18" i="3"/>
  <c r="AO18" i="3"/>
  <c r="AN18" i="3"/>
  <c r="AM18" i="3"/>
  <c r="AL18" i="3"/>
  <c r="AK18" i="3"/>
  <c r="AI18" i="3"/>
  <c r="AH18" i="3"/>
  <c r="AG18" i="3"/>
  <c r="AE18" i="3"/>
  <c r="AB18" i="3"/>
  <c r="AA18" i="3"/>
  <c r="Z18" i="3"/>
  <c r="Y18" i="3"/>
  <c r="W18" i="3"/>
  <c r="V18" i="3"/>
  <c r="U18" i="3"/>
  <c r="T18" i="3"/>
  <c r="R18" i="3"/>
  <c r="O18" i="3"/>
  <c r="N18" i="3"/>
  <c r="M18" i="3"/>
  <c r="K18" i="3"/>
  <c r="J18" i="3"/>
  <c r="I18" i="3"/>
  <c r="H18" i="3"/>
  <c r="G18" i="3"/>
  <c r="F18" i="3" a="1"/>
  <c r="CD18" i="3" s="1"/>
  <c r="F18" i="3"/>
  <c r="B18" i="3"/>
  <c r="B17" i="3"/>
  <c r="F17" i="3" s="1" a="1"/>
  <c r="BM17" i="3" s="1"/>
  <c r="BP16" i="3"/>
  <c r="BO16" i="3"/>
  <c r="BM16" i="3"/>
  <c r="AR16" i="3"/>
  <c r="AQ16" i="3"/>
  <c r="AO16" i="3"/>
  <c r="Y16" i="3"/>
  <c r="T16" i="3"/>
  <c r="S16" i="3"/>
  <c r="B16" i="3"/>
  <c r="F16" i="3" s="1" a="1"/>
  <c r="CD16" i="3" s="1"/>
  <c r="CE15" i="3"/>
  <c r="CD15" i="3"/>
  <c r="CC15" i="3"/>
  <c r="BR15" i="3"/>
  <c r="BQ15" i="3"/>
  <c r="BP15" i="3"/>
  <c r="BO15" i="3"/>
  <c r="BH15" i="3"/>
  <c r="BG15" i="3"/>
  <c r="BF15" i="3"/>
  <c r="BE15" i="3"/>
  <c r="AT15" i="3"/>
  <c r="AS15" i="3"/>
  <c r="AR15" i="3"/>
  <c r="AQ15" i="3"/>
  <c r="AP15" i="3"/>
  <c r="AO15" i="3"/>
  <c r="AH15" i="3"/>
  <c r="AG15" i="3"/>
  <c r="AB15" i="3"/>
  <c r="U15" i="3"/>
  <c r="T15" i="3"/>
  <c r="S15" i="3"/>
  <c r="R15" i="3"/>
  <c r="Q15" i="3"/>
  <c r="P15" i="3"/>
  <c r="N15" i="3"/>
  <c r="F15" i="3" a="1"/>
  <c r="BS15" i="3" s="1"/>
  <c r="B15" i="3"/>
  <c r="CE14" i="3"/>
  <c r="BZ14" i="3"/>
  <c r="BY14" i="3"/>
  <c r="BX14" i="3"/>
  <c r="BW14" i="3"/>
  <c r="BV14" i="3"/>
  <c r="BR14" i="3"/>
  <c r="BK14" i="3"/>
  <c r="BJ14" i="3"/>
  <c r="BI14" i="3"/>
  <c r="BG14" i="3"/>
  <c r="BF14" i="3"/>
  <c r="BE14" i="3"/>
  <c r="AY14" i="3"/>
  <c r="AX14" i="3"/>
  <c r="AT14" i="3"/>
  <c r="AR14" i="3"/>
  <c r="AL14" i="3"/>
  <c r="AK14" i="3"/>
  <c r="AI14" i="3"/>
  <c r="AH14" i="3"/>
  <c r="AG14" i="3"/>
  <c r="AF14" i="3"/>
  <c r="AE14" i="3"/>
  <c r="V14" i="3"/>
  <c r="T14" i="3"/>
  <c r="S14" i="3"/>
  <c r="R14" i="3"/>
  <c r="M14" i="3"/>
  <c r="K14" i="3"/>
  <c r="J14" i="3"/>
  <c r="I14" i="3"/>
  <c r="H14" i="3"/>
  <c r="F14" i="3" a="1"/>
  <c r="BL14" i="3" s="1"/>
  <c r="F14" i="3"/>
  <c r="B14" i="3"/>
  <c r="CB13" i="3"/>
  <c r="CA13" i="3"/>
  <c r="BZ13" i="3"/>
  <c r="BY13" i="3"/>
  <c r="BX13" i="3"/>
  <c r="BW13" i="3"/>
  <c r="BV13" i="3"/>
  <c r="BU13" i="3"/>
  <c r="BS13" i="3"/>
  <c r="BO13" i="3"/>
  <c r="BN13" i="3"/>
  <c r="BM13" i="3"/>
  <c r="BL13" i="3"/>
  <c r="BK13" i="3"/>
  <c r="BJ13" i="3"/>
  <c r="BI13" i="3"/>
  <c r="BH13" i="3"/>
  <c r="BF13" i="3"/>
  <c r="BB13" i="3"/>
  <c r="BA13" i="3"/>
  <c r="AZ13" i="3"/>
  <c r="AY13" i="3"/>
  <c r="AX13" i="3"/>
  <c r="AW13" i="3"/>
  <c r="AV13" i="3"/>
  <c r="AU13" i="3"/>
  <c r="AR13" i="3"/>
  <c r="AO13" i="3"/>
  <c r="AN13" i="3"/>
  <c r="AM13" i="3"/>
  <c r="AL13" i="3"/>
  <c r="AK13" i="3"/>
  <c r="AJ13" i="3"/>
  <c r="AI13" i="3"/>
  <c r="AH13" i="3"/>
  <c r="AE13" i="3"/>
  <c r="AB13" i="3"/>
  <c r="AA13" i="3"/>
  <c r="Z13" i="3"/>
  <c r="Y13" i="3"/>
  <c r="X13" i="3"/>
  <c r="W13" i="3"/>
  <c r="V13" i="3"/>
  <c r="T13" i="3"/>
  <c r="R13" i="3"/>
  <c r="O13" i="3"/>
  <c r="N13" i="3"/>
  <c r="M13" i="3"/>
  <c r="L13" i="3"/>
  <c r="K13" i="3"/>
  <c r="J13" i="3"/>
  <c r="H13" i="3"/>
  <c r="G13" i="3"/>
  <c r="F13" i="3" a="1"/>
  <c r="CE13" i="3" s="1"/>
  <c r="F13" i="3"/>
  <c r="B13" i="3"/>
  <c r="CA12" i="3"/>
  <c r="BY12" i="3"/>
  <c r="BX12" i="3"/>
  <c r="BW12" i="3"/>
  <c r="BR12" i="3"/>
  <c r="BQ12" i="3"/>
  <c r="BP12" i="3"/>
  <c r="BO12" i="3"/>
  <c r="BE12" i="3"/>
  <c r="BD12" i="3"/>
  <c r="BC12" i="3"/>
  <c r="BA12" i="3"/>
  <c r="AZ12" i="3"/>
  <c r="AY12" i="3"/>
  <c r="AX12" i="3"/>
  <c r="AW12" i="3"/>
  <c r="AO12" i="3"/>
  <c r="AM12" i="3"/>
  <c r="AL12" i="3"/>
  <c r="AK12" i="3"/>
  <c r="AJ12" i="3"/>
  <c r="AE12" i="3"/>
  <c r="AC12" i="3"/>
  <c r="AB12" i="3"/>
  <c r="AA12" i="3"/>
  <c r="X12" i="3"/>
  <c r="Q12" i="3"/>
  <c r="P12" i="3"/>
  <c r="O12" i="3"/>
  <c r="N12" i="3"/>
  <c r="M12" i="3"/>
  <c r="L12" i="3"/>
  <c r="K12" i="3"/>
  <c r="J12" i="3"/>
  <c r="B12" i="3"/>
  <c r="F12" i="3" s="1" a="1"/>
  <c r="CC12" i="3" s="1"/>
  <c r="CE11" i="3"/>
  <c r="CC11" i="3"/>
  <c r="CB11" i="3"/>
  <c r="CA11" i="3"/>
  <c r="BZ11" i="3"/>
  <c r="BT11" i="3"/>
  <c r="BS11" i="3"/>
  <c r="BR11" i="3"/>
  <c r="BQ11" i="3"/>
  <c r="BN11" i="3"/>
  <c r="BG11" i="3"/>
  <c r="BF11" i="3"/>
  <c r="BE11" i="3"/>
  <c r="BD11" i="3"/>
  <c r="BC11" i="3"/>
  <c r="BB11" i="3"/>
  <c r="BA11" i="3"/>
  <c r="AZ11" i="3"/>
  <c r="AR11" i="3"/>
  <c r="AP11" i="3"/>
  <c r="AO11" i="3"/>
  <c r="AN11" i="3"/>
  <c r="AL11" i="3"/>
  <c r="AG11" i="3"/>
  <c r="AF11" i="3"/>
  <c r="AE11" i="3"/>
  <c r="AD11" i="3"/>
  <c r="Z11" i="3"/>
  <c r="T11" i="3"/>
  <c r="S11" i="3"/>
  <c r="R11" i="3"/>
  <c r="Q11" i="3"/>
  <c r="P11" i="3"/>
  <c r="N11" i="3"/>
  <c r="M11" i="3"/>
  <c r="L11" i="3"/>
  <c r="F11" i="3" a="1"/>
  <c r="CD11" i="3" s="1"/>
  <c r="F11" i="3"/>
  <c r="B11" i="3"/>
  <c r="B10" i="3"/>
  <c r="F10" i="3" s="1" a="1"/>
  <c r="BZ9" i="3"/>
  <c r="BY9" i="3"/>
  <c r="BX9" i="3"/>
  <c r="BW9" i="3"/>
  <c r="BJ9" i="3"/>
  <c r="BI9" i="3"/>
  <c r="BH9" i="3"/>
  <c r="BG9" i="3"/>
  <c r="BF9" i="3"/>
  <c r="AR9" i="3"/>
  <c r="AM9" i="3"/>
  <c r="AL9" i="3"/>
  <c r="AK9" i="3"/>
  <c r="AJ9" i="3"/>
  <c r="W9" i="3"/>
  <c r="V9" i="3"/>
  <c r="T9" i="3"/>
  <c r="S9" i="3"/>
  <c r="R9" i="3"/>
  <c r="F9" i="3" a="1"/>
  <c r="F9" i="3"/>
  <c r="B9" i="3"/>
  <c r="CC8" i="3"/>
  <c r="CB8" i="3"/>
  <c r="CA8" i="3"/>
  <c r="BY8" i="3"/>
  <c r="BX8" i="3"/>
  <c r="BW8" i="3"/>
  <c r="BV8" i="3"/>
  <c r="BU8" i="3"/>
  <c r="BT8" i="3"/>
  <c r="BS8" i="3"/>
  <c r="BP8" i="3"/>
  <c r="BO8" i="3"/>
  <c r="BM8" i="3"/>
  <c r="BL8" i="3"/>
  <c r="BK8" i="3"/>
  <c r="BJ8" i="3"/>
  <c r="BI8" i="3"/>
  <c r="BH8" i="3"/>
  <c r="BG8" i="3"/>
  <c r="BF8" i="3"/>
  <c r="BC8" i="3"/>
  <c r="BA8" i="3"/>
  <c r="AZ8" i="3"/>
  <c r="AY8" i="3"/>
  <c r="AX8" i="3"/>
  <c r="AW8" i="3"/>
  <c r="AV8" i="3"/>
  <c r="AU8" i="3"/>
  <c r="AT8" i="3"/>
  <c r="AS8" i="3"/>
  <c r="AO8" i="3"/>
  <c r="AN8" i="3"/>
  <c r="AM8" i="3"/>
  <c r="AL8" i="3"/>
  <c r="AK8" i="3"/>
  <c r="AJ8" i="3"/>
  <c r="AI8" i="3"/>
  <c r="AH8" i="3"/>
  <c r="AG8" i="3"/>
  <c r="AF8" i="3"/>
  <c r="AB8" i="3"/>
  <c r="AA8" i="3"/>
  <c r="Z8" i="3"/>
  <c r="Y8" i="3"/>
  <c r="X8" i="3"/>
  <c r="W8" i="3"/>
  <c r="V8" i="3"/>
  <c r="U8" i="3"/>
  <c r="T8" i="3"/>
  <c r="S8" i="3"/>
  <c r="O8" i="3"/>
  <c r="N8" i="3"/>
  <c r="M8" i="3"/>
  <c r="L8" i="3"/>
  <c r="K8" i="3"/>
  <c r="J8" i="3"/>
  <c r="I8" i="3"/>
  <c r="H8" i="3"/>
  <c r="G8" i="3"/>
  <c r="F8" i="3"/>
  <c r="B8" i="3"/>
  <c r="F8" i="3" s="1" a="1"/>
  <c r="BQ8" i="3" s="1"/>
  <c r="CE7" i="3"/>
  <c r="CD7" i="3"/>
  <c r="CC7" i="3"/>
  <c r="CB7" i="3"/>
  <c r="CA7" i="3"/>
  <c r="BZ7" i="3"/>
  <c r="BY7" i="3"/>
  <c r="BX7" i="3"/>
  <c r="BV7" i="3"/>
  <c r="BU7" i="3"/>
  <c r="BR7" i="3"/>
  <c r="BQ7" i="3"/>
  <c r="BP7" i="3"/>
  <c r="BO7" i="3"/>
  <c r="BN7" i="3"/>
  <c r="BM7" i="3"/>
  <c r="BL7" i="3"/>
  <c r="BJ7" i="3"/>
  <c r="BI7" i="3"/>
  <c r="BH7" i="3"/>
  <c r="BE7" i="3"/>
  <c r="BD7" i="3"/>
  <c r="BC7" i="3"/>
  <c r="BB7" i="3"/>
  <c r="BA7" i="3"/>
  <c r="AZ7" i="3"/>
  <c r="AX7" i="3"/>
  <c r="AW7" i="3"/>
  <c r="AV7" i="3"/>
  <c r="AU7" i="3"/>
  <c r="AR7" i="3"/>
  <c r="AQ7" i="3"/>
  <c r="AP7" i="3"/>
  <c r="AO7" i="3"/>
  <c r="AN7" i="3"/>
  <c r="AL7" i="3"/>
  <c r="AK7" i="3"/>
  <c r="AJ7" i="3"/>
  <c r="AI7" i="3"/>
  <c r="AH7" i="3"/>
  <c r="AE7" i="3"/>
  <c r="AD7" i="3"/>
  <c r="AC7" i="3"/>
  <c r="AB7" i="3"/>
  <c r="Z7" i="3"/>
  <c r="Y7" i="3"/>
  <c r="X7" i="3"/>
  <c r="W7" i="3"/>
  <c r="V7" i="3"/>
  <c r="U7" i="3"/>
  <c r="R7" i="3"/>
  <c r="Q7" i="3"/>
  <c r="P7" i="3"/>
  <c r="N7" i="3"/>
  <c r="M7" i="3"/>
  <c r="L7" i="3"/>
  <c r="K7" i="3"/>
  <c r="J7" i="3"/>
  <c r="I7" i="3"/>
  <c r="H7" i="3"/>
  <c r="F7" i="3" a="1"/>
  <c r="F7" i="3"/>
  <c r="B7" i="3"/>
  <c r="B6" i="3"/>
  <c r="F6" i="3" s="1" a="1"/>
  <c r="BV5" i="3"/>
  <c r="BU5" i="3"/>
  <c r="BF5" i="3"/>
  <c r="BA5" i="3"/>
  <c r="AL5" i="3"/>
  <c r="AK5" i="3"/>
  <c r="V5" i="3"/>
  <c r="Q5" i="3"/>
  <c r="B5" i="3"/>
  <c r="F5" i="3" s="1" a="1"/>
  <c r="BR5" i="3" s="1"/>
  <c r="CE4" i="3"/>
  <c r="CD4" i="3"/>
  <c r="CC4" i="3"/>
  <c r="CB4" i="3"/>
  <c r="CA4" i="3"/>
  <c r="BV4" i="3"/>
  <c r="BU4" i="3"/>
  <c r="BT4" i="3"/>
  <c r="BS4" i="3"/>
  <c r="BR4" i="3"/>
  <c r="BQ4" i="3"/>
  <c r="BP4" i="3"/>
  <c r="BO4" i="3"/>
  <c r="BJ4" i="3"/>
  <c r="BI4" i="3"/>
  <c r="BH4" i="3"/>
  <c r="BG4" i="3"/>
  <c r="BF4" i="3"/>
  <c r="BE4" i="3"/>
  <c r="BD4" i="3"/>
  <c r="BC4" i="3"/>
  <c r="AX4" i="3"/>
  <c r="AW4" i="3"/>
  <c r="AV4" i="3"/>
  <c r="AU4" i="3"/>
  <c r="AT4" i="3"/>
  <c r="AS4" i="3"/>
  <c r="AR4" i="3"/>
  <c r="AQ4" i="3"/>
  <c r="AL4" i="3"/>
  <c r="AK4" i="3"/>
  <c r="AJ4" i="3"/>
  <c r="AI4" i="3"/>
  <c r="AH4" i="3"/>
  <c r="AG4" i="3"/>
  <c r="AF4" i="3"/>
  <c r="AE4" i="3"/>
  <c r="Z4" i="3"/>
  <c r="Y4" i="3"/>
  <c r="X4" i="3"/>
  <c r="W4" i="3"/>
  <c r="V4" i="3"/>
  <c r="U4" i="3"/>
  <c r="T4" i="3"/>
  <c r="S4" i="3"/>
  <c r="N4" i="3"/>
  <c r="M4" i="3"/>
  <c r="L4" i="3"/>
  <c r="K4" i="3"/>
  <c r="J4" i="3"/>
  <c r="I4" i="3"/>
  <c r="H4" i="3"/>
  <c r="G4" i="3"/>
  <c r="F4" i="3" a="1"/>
  <c r="BZ4" i="3" s="1"/>
  <c r="B3" i="3"/>
  <c r="F3" i="3" s="1" a="1"/>
  <c r="BW2" i="3"/>
  <c r="BV2" i="3"/>
  <c r="BU2" i="3"/>
  <c r="BT2" i="3"/>
  <c r="BO2" i="3"/>
  <c r="BN2" i="3"/>
  <c r="BM2" i="3"/>
  <c r="BL2" i="3"/>
  <c r="BC2" i="3"/>
  <c r="BB2" i="3"/>
  <c r="BA2" i="3"/>
  <c r="AZ2" i="3"/>
  <c r="AY2" i="3"/>
  <c r="AX2" i="3"/>
  <c r="AW2" i="3"/>
  <c r="AV2" i="3"/>
  <c r="AM2" i="3"/>
  <c r="AL2" i="3"/>
  <c r="AK2" i="3"/>
  <c r="AJ2" i="3"/>
  <c r="AE2" i="3"/>
  <c r="AD2" i="3"/>
  <c r="AC2" i="3"/>
  <c r="AB2" i="3"/>
  <c r="S2" i="3"/>
  <c r="R2" i="3"/>
  <c r="Q2" i="3"/>
  <c r="P2" i="3"/>
  <c r="O2" i="3"/>
  <c r="N2" i="3"/>
  <c r="M2" i="3"/>
  <c r="L2" i="3"/>
  <c r="F2" i="3" a="1"/>
  <c r="BY2" i="3" s="1"/>
  <c r="B2" i="3"/>
  <c r="CE1" i="3"/>
  <c r="CD1" i="3"/>
  <c r="CC1" i="3"/>
  <c r="BX1" i="3"/>
  <c r="BS1" i="3"/>
  <c r="BR1" i="3"/>
  <c r="BQ1" i="3"/>
  <c r="BP1" i="3"/>
  <c r="BO1" i="3"/>
  <c r="BN1" i="3"/>
  <c r="BM1" i="3"/>
  <c r="BD1" i="3"/>
  <c r="BC1" i="3"/>
  <c r="BB1" i="3"/>
  <c r="BA1" i="3"/>
  <c r="AZ1" i="3"/>
  <c r="AU1" i="3"/>
  <c r="AT1" i="3"/>
  <c r="AS1" i="3"/>
  <c r="AN1" i="3"/>
  <c r="AI1" i="3"/>
  <c r="AH1" i="3"/>
  <c r="AG1" i="3"/>
  <c r="AF1" i="3"/>
  <c r="AE1" i="3"/>
  <c r="AD1" i="3"/>
  <c r="AC1" i="3"/>
  <c r="T1" i="3"/>
  <c r="S1" i="3"/>
  <c r="R1" i="3"/>
  <c r="Q1" i="3"/>
  <c r="P1" i="3"/>
  <c r="K1" i="3"/>
  <c r="J1" i="3"/>
  <c r="I1" i="3"/>
  <c r="F1" i="3" a="1"/>
  <c r="BY1" i="3" s="1"/>
  <c r="B23" i="1"/>
  <c r="B22" i="1"/>
  <c r="G12" i="1"/>
  <c r="F12" i="1"/>
  <c r="E12" i="1"/>
  <c r="L5" i="1" s="1"/>
  <c r="D12" i="1"/>
  <c r="N6" i="1"/>
  <c r="M6" i="1"/>
  <c r="L6" i="1"/>
  <c r="K6" i="1"/>
  <c r="M5" i="1"/>
  <c r="K5" i="1"/>
  <c r="N4" i="1"/>
  <c r="M4" i="1"/>
  <c r="L4" i="1"/>
  <c r="K4" i="1"/>
  <c r="M3" i="1"/>
  <c r="K3" i="1"/>
  <c r="N2" i="1"/>
  <c r="M2" i="1"/>
  <c r="L2" i="1"/>
  <c r="K2" i="1"/>
  <c r="X87" i="5"/>
  <c r="R99" i="5"/>
  <c r="T111" i="5"/>
  <c r="BB123" i="5"/>
  <c r="L135" i="5"/>
  <c r="BM141" i="5"/>
  <c r="X153" i="5"/>
  <c r="AP88" i="5"/>
  <c r="BO94" i="5"/>
  <c r="AD106" i="5"/>
  <c r="BY118" i="5"/>
  <c r="AX93" i="5"/>
  <c r="AY105" i="5"/>
  <c r="J117" i="5"/>
  <c r="J123" i="5"/>
  <c r="BM135" i="5"/>
  <c r="AR147" i="5"/>
  <c r="BU159" i="5"/>
  <c r="BF146" i="5"/>
  <c r="BP100" i="5"/>
  <c r="N112" i="5"/>
  <c r="AN87" i="5"/>
  <c r="BO99" i="5"/>
  <c r="BK111" i="5"/>
  <c r="BT117" i="5"/>
  <c r="AC129" i="5"/>
  <c r="I141" i="5"/>
  <c r="BO153" i="5"/>
  <c r="BF88" i="5"/>
  <c r="BE94" i="5"/>
  <c r="Y87" i="5"/>
  <c r="L99" i="5"/>
  <c r="BB105" i="5"/>
  <c r="AX117" i="5"/>
  <c r="Y129" i="5"/>
  <c r="BT141" i="5"/>
  <c r="F153" i="5"/>
  <c r="AT88" i="5"/>
  <c r="AK94" i="5"/>
  <c r="C87" i="5"/>
  <c r="AR93" i="5"/>
  <c r="T105" i="5"/>
  <c r="P117" i="5"/>
  <c r="AS129" i="5"/>
  <c r="L141" i="5"/>
  <c r="R153" i="5"/>
  <c r="BQ88" i="5"/>
  <c r="BD87" i="5"/>
  <c r="BF99" i="5"/>
  <c r="AA111" i="5"/>
  <c r="BK123" i="5"/>
  <c r="I135" i="5"/>
  <c r="AY147" i="5"/>
  <c r="BE159" i="5"/>
  <c r="AM88" i="5"/>
  <c r="AW93" i="5"/>
  <c r="H117" i="5"/>
  <c r="Q135" i="5"/>
  <c r="Y159" i="5"/>
  <c r="D94" i="5"/>
  <c r="BG112" i="5"/>
  <c r="AT124" i="5"/>
  <c r="AE136" i="5"/>
  <c r="AI142" i="5"/>
  <c r="AO154" i="5"/>
  <c r="AJ85" i="5"/>
  <c r="AU92" i="5"/>
  <c r="W99" i="5"/>
  <c r="BL123" i="5"/>
  <c r="AH147" i="5"/>
  <c r="BW88" i="5"/>
  <c r="L100" i="5"/>
  <c r="AV112" i="5"/>
  <c r="E124" i="5"/>
  <c r="Y136" i="5"/>
  <c r="AT148" i="5"/>
  <c r="E87" i="5"/>
  <c r="BX111" i="5"/>
  <c r="J129" i="5"/>
  <c r="O153" i="5"/>
  <c r="AE94" i="5"/>
  <c r="BK106" i="5"/>
  <c r="BO118" i="5"/>
  <c r="AJ130" i="5"/>
  <c r="BB142" i="5"/>
  <c r="V87" i="5"/>
  <c r="AC99" i="5"/>
  <c r="C111" i="5"/>
  <c r="BO123" i="5"/>
  <c r="AA135" i="5"/>
  <c r="P147" i="5"/>
  <c r="AN153" i="5"/>
  <c r="BL88" i="5"/>
  <c r="AP94" i="5"/>
  <c r="AP106" i="5"/>
  <c r="BT118" i="5"/>
  <c r="E93" i="5"/>
  <c r="X105" i="5"/>
  <c r="BR117" i="5"/>
  <c r="BC129" i="5"/>
  <c r="D135" i="5"/>
  <c r="BN147" i="5"/>
  <c r="BH159" i="5"/>
  <c r="V146" i="5"/>
  <c r="T100" i="5"/>
  <c r="BA112" i="5"/>
  <c r="BM87" i="5"/>
  <c r="AP99" i="5"/>
  <c r="AF111" i="5"/>
  <c r="BZ123" i="5"/>
  <c r="AI129" i="5"/>
  <c r="R141" i="5"/>
  <c r="AQ153" i="5"/>
  <c r="G88" i="5"/>
  <c r="X94" i="5"/>
  <c r="P87" i="5"/>
  <c r="AA99" i="5"/>
  <c r="BJ111" i="5"/>
  <c r="BH117" i="5"/>
  <c r="Q129" i="5"/>
  <c r="BP141" i="5"/>
  <c r="S153" i="5"/>
  <c r="AH88" i="5"/>
  <c r="I94" i="5"/>
  <c r="BO87" i="5"/>
  <c r="G99" i="5"/>
  <c r="AP105" i="5"/>
  <c r="AL117" i="5"/>
  <c r="D129" i="5"/>
  <c r="BH141" i="5"/>
  <c r="AZ153" i="5"/>
  <c r="AS88" i="5"/>
  <c r="P93" i="5"/>
  <c r="BD99" i="5"/>
  <c r="BO111" i="5"/>
  <c r="AX123" i="5"/>
  <c r="U135" i="5"/>
  <c r="AT147" i="5"/>
  <c r="G159" i="5"/>
  <c r="AG146" i="5"/>
  <c r="AH93" i="5"/>
  <c r="BO117" i="5"/>
  <c r="BK141" i="5"/>
  <c r="AP159" i="5"/>
  <c r="AP100" i="5"/>
  <c r="AU112" i="5"/>
  <c r="AH124" i="5"/>
  <c r="AZ136" i="5"/>
  <c r="BQ148" i="5"/>
  <c r="AB154" i="5"/>
  <c r="AH85" i="5"/>
  <c r="BM92" i="5"/>
  <c r="AO105" i="5"/>
  <c r="Y123" i="5"/>
  <c r="AX147" i="5"/>
  <c r="BQ146" i="5"/>
  <c r="BJ100" i="5"/>
  <c r="BX118" i="5"/>
  <c r="O130" i="5"/>
  <c r="W136" i="5"/>
  <c r="F148" i="5"/>
  <c r="I87" i="5"/>
  <c r="BE111" i="5"/>
  <c r="BE135" i="5"/>
  <c r="J153" i="5"/>
  <c r="AS94" i="5"/>
  <c r="BI106" i="5"/>
  <c r="F118" i="5"/>
  <c r="AG130" i="5"/>
  <c r="BV142" i="5"/>
  <c r="S154" i="5"/>
  <c r="D85" i="5"/>
  <c r="BU105" i="5"/>
  <c r="BP129" i="5"/>
  <c r="AQ147" i="5"/>
  <c r="I146" i="5"/>
  <c r="I106" i="5"/>
  <c r="BK118" i="5"/>
  <c r="BL130" i="5"/>
  <c r="T142" i="5"/>
  <c r="BS148" i="5"/>
  <c r="AK99" i="5"/>
  <c r="AB123" i="5"/>
  <c r="K141" i="5"/>
  <c r="AO88" i="5"/>
  <c r="BY100" i="5"/>
  <c r="BB112" i="5"/>
  <c r="BM124" i="5"/>
  <c r="B136" i="5"/>
  <c r="BF148" i="5"/>
  <c r="BW93" i="5"/>
  <c r="BS117" i="5"/>
  <c r="AP135" i="5"/>
  <c r="S159" i="5"/>
  <c r="E94" i="5"/>
  <c r="K112" i="5"/>
  <c r="BK124" i="5"/>
  <c r="T136" i="5"/>
  <c r="BS142" i="5"/>
  <c r="BY154" i="5"/>
  <c r="AV111" i="5"/>
  <c r="AJ153" i="5"/>
  <c r="AA106" i="5"/>
  <c r="BT130" i="5"/>
  <c r="AV154" i="5"/>
  <c r="J86" i="5"/>
  <c r="BP98" i="5"/>
  <c r="T87" i="5"/>
  <c r="V99" i="5"/>
  <c r="BD111" i="5"/>
  <c r="BY123" i="5"/>
  <c r="Y135" i="5"/>
  <c r="AB147" i="5"/>
  <c r="AR159" i="5"/>
  <c r="C88" i="5"/>
  <c r="BL94" i="5"/>
  <c r="BL106" i="5"/>
  <c r="BH118" i="5"/>
  <c r="K93" i="5"/>
  <c r="BF105" i="5"/>
  <c r="BM117" i="5"/>
  <c r="BX129" i="5"/>
  <c r="AT141" i="5"/>
  <c r="E147" i="5"/>
  <c r="AI159" i="5"/>
  <c r="BV146" i="5"/>
  <c r="AV100" i="5"/>
  <c r="W112" i="5"/>
  <c r="BS87" i="5"/>
  <c r="BH99" i="5"/>
  <c r="AT111" i="5"/>
  <c r="AY123" i="5"/>
  <c r="C135" i="5"/>
  <c r="AO141" i="5"/>
  <c r="AD153" i="5"/>
  <c r="R88" i="5"/>
  <c r="S94" i="5"/>
  <c r="BA87" i="5"/>
  <c r="X99" i="5"/>
  <c r="B111" i="5"/>
  <c r="BE123" i="5"/>
  <c r="W129" i="5"/>
  <c r="E141" i="5"/>
  <c r="AP153" i="5"/>
  <c r="BS88" i="5"/>
  <c r="BR94" i="5"/>
  <c r="BK87" i="5"/>
  <c r="BN99" i="5"/>
  <c r="AY111" i="5"/>
  <c r="AV117" i="5"/>
  <c r="E129" i="5"/>
  <c r="BD141" i="5"/>
  <c r="BB153" i="5"/>
  <c r="J88" i="5"/>
  <c r="BN93" i="5"/>
  <c r="O105" i="5"/>
  <c r="BB111" i="5"/>
  <c r="BH123" i="5"/>
  <c r="H135" i="5"/>
  <c r="AN147" i="5"/>
  <c r="D159" i="5"/>
  <c r="AT146" i="5"/>
  <c r="F99" i="5"/>
  <c r="Z117" i="5"/>
  <c r="AV141" i="5"/>
  <c r="AR88" i="5"/>
  <c r="X100" i="5"/>
  <c r="AF112" i="5"/>
  <c r="BD124" i="5"/>
  <c r="R136" i="5"/>
  <c r="AB148" i="5"/>
  <c r="AF85" i="5"/>
  <c r="D92" i="5"/>
  <c r="Z105" i="5"/>
  <c r="BQ129" i="5"/>
  <c r="BO147" i="5"/>
  <c r="T146" i="5"/>
  <c r="K106" i="5"/>
  <c r="AN118" i="5"/>
  <c r="BD130" i="5"/>
  <c r="U142" i="5"/>
  <c r="X148" i="5"/>
  <c r="BZ111" i="5"/>
  <c r="AF135" i="5"/>
  <c r="R159" i="5"/>
  <c r="BB94" i="5"/>
  <c r="AN112" i="5"/>
  <c r="AM124" i="5"/>
  <c r="K130" i="5"/>
  <c r="M142" i="5"/>
  <c r="F154" i="5"/>
  <c r="BC87" i="5"/>
  <c r="AS105" i="5"/>
  <c r="O129" i="5"/>
  <c r="AG153" i="5"/>
  <c r="AD146" i="5"/>
  <c r="U106" i="5"/>
  <c r="AW118" i="5"/>
  <c r="AB130" i="5"/>
  <c r="BF142" i="5"/>
  <c r="BV154" i="5"/>
  <c r="I99" i="5"/>
  <c r="BV123" i="5"/>
  <c r="AW147" i="5"/>
  <c r="N88" i="5"/>
  <c r="AM100" i="5"/>
  <c r="D118" i="5"/>
  <c r="D124" i="5"/>
  <c r="L136" i="5"/>
  <c r="BN148" i="5"/>
  <c r="BS93" i="5"/>
  <c r="AR117" i="5"/>
  <c r="AZ141" i="5"/>
  <c r="P159" i="5"/>
  <c r="N94" i="5"/>
  <c r="Y112" i="5"/>
  <c r="AJ124" i="5"/>
  <c r="BP136" i="5"/>
  <c r="BC148" i="5"/>
  <c r="BL154" i="5"/>
  <c r="AD111" i="5"/>
  <c r="O159" i="5"/>
  <c r="AG112" i="5"/>
  <c r="BZ136" i="5"/>
  <c r="G93" i="5"/>
  <c r="T99" i="5"/>
  <c r="X111" i="5"/>
  <c r="N123" i="5"/>
  <c r="AU135" i="5"/>
  <c r="BW147" i="5"/>
  <c r="BM159" i="5"/>
  <c r="BC146" i="5"/>
  <c r="C94" i="5"/>
  <c r="C106" i="5"/>
  <c r="G87" i="5"/>
  <c r="I93" i="5"/>
  <c r="BD105" i="5"/>
  <c r="AZ117" i="5"/>
  <c r="H129" i="5"/>
  <c r="BL141" i="5"/>
  <c r="BE153" i="5"/>
  <c r="J159" i="5"/>
  <c r="M146" i="5"/>
  <c r="M100" i="5"/>
  <c r="I112" i="5"/>
  <c r="BQ87" i="5"/>
  <c r="E99" i="5"/>
  <c r="BF111" i="5"/>
  <c r="S123" i="5"/>
  <c r="BV135" i="5"/>
  <c r="BF147" i="5"/>
  <c r="BR153" i="5"/>
  <c r="AN88" i="5"/>
  <c r="R94" i="5"/>
  <c r="BG87" i="5"/>
  <c r="AL99" i="5"/>
  <c r="P111" i="5"/>
  <c r="C123" i="5"/>
  <c r="BJ135" i="5"/>
  <c r="AC141" i="5"/>
  <c r="BL153" i="5"/>
  <c r="F88" i="5"/>
  <c r="BS94" i="5"/>
  <c r="AO87" i="5"/>
  <c r="B99" i="5"/>
  <c r="BY111" i="5"/>
  <c r="AF123" i="5"/>
  <c r="K129" i="5"/>
  <c r="BZ141" i="5"/>
  <c r="BX153" i="5"/>
  <c r="BG88" i="5"/>
  <c r="AY93" i="5"/>
  <c r="BH105" i="5"/>
  <c r="BG117" i="5"/>
  <c r="BF123" i="5"/>
  <c r="AD135" i="5"/>
  <c r="X147" i="5"/>
  <c r="BB159" i="5"/>
  <c r="AO146" i="5"/>
  <c r="BZ99" i="5"/>
  <c r="BD123" i="5"/>
  <c r="BN141" i="5"/>
  <c r="AU88" i="5"/>
  <c r="AH100" i="5"/>
  <c r="D112" i="5"/>
  <c r="BZ124" i="5"/>
  <c r="Q136" i="5"/>
  <c r="AE86" i="5"/>
  <c r="Z92" i="5"/>
  <c r="BQ105" i="5"/>
  <c r="AY129" i="5"/>
  <c r="H153" i="5"/>
  <c r="BN146" i="5"/>
  <c r="BQ106" i="5"/>
  <c r="BU118" i="5"/>
  <c r="BZ130" i="5"/>
  <c r="AG142" i="5"/>
  <c r="O154" i="5"/>
  <c r="BY93" i="5"/>
  <c r="E117" i="5"/>
  <c r="BX135" i="5"/>
  <c r="AQ159" i="5"/>
  <c r="BK94" i="5"/>
  <c r="AH112" i="5"/>
  <c r="BJ124" i="5"/>
  <c r="BC136" i="5"/>
  <c r="K142" i="5"/>
  <c r="Q154" i="5"/>
  <c r="AD87" i="5"/>
  <c r="I111" i="5"/>
  <c r="U129" i="5"/>
  <c r="BJ153" i="5"/>
  <c r="L146" i="5"/>
  <c r="BF106" i="5"/>
  <c r="AS118" i="5"/>
  <c r="AA130" i="5"/>
  <c r="AB142" i="5"/>
  <c r="AU154" i="5"/>
  <c r="BY105" i="5"/>
  <c r="K123" i="5"/>
  <c r="AV147" i="5"/>
  <c r="C146" i="5"/>
  <c r="BS106" i="5"/>
  <c r="W118" i="5"/>
  <c r="D130" i="5"/>
  <c r="J136" i="5"/>
  <c r="B148" i="5"/>
  <c r="BB99" i="5"/>
  <c r="AY117" i="5"/>
  <c r="BF141" i="5"/>
  <c r="BI88" i="5"/>
  <c r="BO100" i="5"/>
  <c r="BR112" i="5"/>
  <c r="W124" i="5"/>
  <c r="S136" i="5"/>
  <c r="AW148" i="5"/>
  <c r="BX117" i="5"/>
  <c r="AH159" i="5"/>
  <c r="BU112" i="5"/>
  <c r="AA136" i="5"/>
  <c r="AZ154" i="5"/>
  <c r="BS86" i="5"/>
  <c r="M98" i="5"/>
  <c r="AI110" i="5"/>
  <c r="E122" i="5"/>
  <c r="D128" i="5"/>
  <c r="BZ93" i="5"/>
  <c r="E105" i="5"/>
  <c r="R111" i="5"/>
  <c r="X123" i="5"/>
  <c r="BC135" i="5"/>
  <c r="BS147" i="5"/>
  <c r="BV159" i="5"/>
  <c r="BR146" i="5"/>
  <c r="K100" i="5"/>
  <c r="Y106" i="5"/>
  <c r="Z87" i="5"/>
  <c r="N99" i="5"/>
  <c r="BZ105" i="5"/>
  <c r="BV117" i="5"/>
  <c r="BF129" i="5"/>
  <c r="AG141" i="5"/>
  <c r="G153" i="5"/>
  <c r="BO88" i="5"/>
  <c r="K146" i="5"/>
  <c r="BK100" i="5"/>
  <c r="E112" i="5"/>
  <c r="BO93" i="5"/>
  <c r="BQ99" i="5"/>
  <c r="Z111" i="5"/>
  <c r="BA123" i="5"/>
  <c r="AV135" i="5"/>
  <c r="BQ147" i="5"/>
  <c r="AF159" i="5"/>
  <c r="BJ88" i="5"/>
  <c r="AN94" i="5"/>
  <c r="BE87" i="5"/>
  <c r="BG99" i="5"/>
  <c r="AR111" i="5"/>
  <c r="BN123" i="5"/>
  <c r="Z135" i="5"/>
  <c r="BE147" i="5"/>
  <c r="BF153" i="5"/>
  <c r="AB88" i="5"/>
  <c r="F94" i="5"/>
  <c r="AU87" i="5"/>
  <c r="P99" i="5"/>
  <c r="BT111" i="5"/>
  <c r="AS123" i="5"/>
  <c r="AL135" i="5"/>
  <c r="P141" i="5"/>
  <c r="AA153" i="5"/>
  <c r="BY88" i="5"/>
  <c r="BA93" i="5"/>
  <c r="AW105" i="5"/>
  <c r="BZ117" i="5"/>
  <c r="BO129" i="5"/>
  <c r="AZ135" i="5"/>
  <c r="AE147" i="5"/>
  <c r="AN159" i="5"/>
  <c r="Q146" i="5"/>
  <c r="AI99" i="5"/>
  <c r="R123" i="5"/>
  <c r="AZ147" i="5"/>
  <c r="D88" i="5"/>
  <c r="AD100" i="5"/>
  <c r="B112" i="5"/>
  <c r="Q124" i="5"/>
  <c r="AK136" i="5"/>
  <c r="BR148" i="5"/>
  <c r="L86" i="5"/>
  <c r="BZ87" i="5"/>
  <c r="R105" i="5"/>
  <c r="BE129" i="5"/>
  <c r="BK153" i="5"/>
  <c r="AJ146" i="5"/>
  <c r="Q106" i="5"/>
  <c r="BQ118" i="5"/>
  <c r="BA130" i="5"/>
  <c r="BX142" i="5"/>
  <c r="BS154" i="5"/>
  <c r="N85" i="5"/>
  <c r="J93" i="5"/>
  <c r="AQ117" i="5"/>
  <c r="N141" i="5"/>
  <c r="AM159" i="5"/>
  <c r="AK100" i="5"/>
  <c r="BS112" i="5"/>
  <c r="BE124" i="5"/>
  <c r="D136" i="5"/>
  <c r="AG148" i="5"/>
  <c r="D154" i="5"/>
  <c r="BT87" i="5"/>
  <c r="AW111" i="5"/>
  <c r="O135" i="5"/>
  <c r="BT153" i="5"/>
  <c r="BD94" i="5"/>
  <c r="AY106" i="5"/>
  <c r="BC118" i="5"/>
  <c r="V130" i="5"/>
  <c r="AP142" i="5"/>
  <c r="H154" i="5"/>
  <c r="AZ105" i="5"/>
  <c r="R129" i="5"/>
  <c r="BY147" i="5"/>
  <c r="AE146" i="5"/>
  <c r="BA106" i="5"/>
  <c r="N118" i="5"/>
  <c r="L130" i="5"/>
  <c r="AN142" i="5"/>
  <c r="K148" i="5"/>
  <c r="BU99" i="5"/>
  <c r="AG123" i="5"/>
  <c r="F141" i="5"/>
  <c r="BD88" i="5"/>
  <c r="J100" i="5"/>
  <c r="AQ112" i="5"/>
  <c r="AE124" i="5"/>
  <c r="BA136" i="5"/>
  <c r="M148" i="5"/>
  <c r="G123" i="5"/>
  <c r="BB88" i="5"/>
  <c r="C112" i="5"/>
  <c r="AL136" i="5"/>
  <c r="BY86" i="5"/>
  <c r="AI98" i="5"/>
  <c r="BZ110" i="5"/>
  <c r="X122" i="5"/>
  <c r="R134" i="5"/>
  <c r="BV93" i="5"/>
  <c r="BW105" i="5"/>
  <c r="BF117" i="5"/>
  <c r="V123" i="5"/>
  <c r="BY135" i="5"/>
  <c r="BD147" i="5"/>
  <c r="AA159" i="5"/>
  <c r="AR146" i="5"/>
  <c r="BG100" i="5"/>
  <c r="AA112" i="5"/>
  <c r="BL87" i="5"/>
  <c r="AB99" i="5"/>
  <c r="BL111" i="5"/>
  <c r="M117" i="5"/>
  <c r="AO129" i="5"/>
  <c r="V141" i="5"/>
  <c r="B153" i="5"/>
  <c r="L88" i="5"/>
  <c r="J94" i="5"/>
  <c r="B100" i="5"/>
  <c r="P112" i="5"/>
  <c r="M93" i="5"/>
  <c r="BM105" i="5"/>
  <c r="BC111" i="5"/>
  <c r="BU123" i="5"/>
  <c r="W135" i="5"/>
  <c r="AS147" i="5"/>
  <c r="AO159" i="5"/>
  <c r="BW146" i="5"/>
  <c r="BJ94" i="5"/>
  <c r="BK93" i="5"/>
  <c r="BE99" i="5"/>
  <c r="L111" i="5"/>
  <c r="AO123" i="5"/>
  <c r="X135" i="5"/>
  <c r="AU147" i="5"/>
  <c r="T159" i="5"/>
  <c r="AX88" i="5"/>
  <c r="AB94" i="5"/>
  <c r="AS87" i="5"/>
  <c r="AU99" i="5"/>
  <c r="AB111" i="5"/>
  <c r="AP123" i="5"/>
  <c r="BF135" i="5"/>
  <c r="BV147" i="5"/>
  <c r="AT153" i="5"/>
  <c r="P88" i="5"/>
  <c r="BG93" i="5"/>
  <c r="AB105" i="5"/>
  <c r="T117" i="5"/>
  <c r="P129" i="5"/>
  <c r="BU141" i="5"/>
  <c r="BA147" i="5"/>
  <c r="BK159" i="5"/>
  <c r="AP146" i="5"/>
  <c r="BI105" i="5"/>
  <c r="AK123" i="5"/>
  <c r="N147" i="5"/>
  <c r="O146" i="5"/>
  <c r="BV100" i="5"/>
  <c r="B118" i="5"/>
  <c r="BN130" i="5"/>
  <c r="AI136" i="5"/>
  <c r="R148" i="5"/>
  <c r="T86" i="5"/>
  <c r="Q87" i="5"/>
  <c r="V111" i="5"/>
  <c r="V129" i="5"/>
  <c r="BW153" i="5"/>
  <c r="BW106" i="5"/>
  <c r="AW130" i="5"/>
  <c r="BN142" i="5"/>
  <c r="AF154" i="5"/>
  <c r="AK85" i="5"/>
  <c r="BV99" i="5"/>
  <c r="B117" i="5"/>
  <c r="X141" i="5"/>
  <c r="AK88" i="5"/>
  <c r="W100" i="5"/>
  <c r="F112" i="5"/>
  <c r="AF124" i="5"/>
  <c r="AN136" i="5"/>
  <c r="Q148" i="5"/>
  <c r="BP87" i="5"/>
  <c r="AO111" i="5"/>
  <c r="AG135" i="5"/>
  <c r="BP159" i="5"/>
  <c r="U94" i="5"/>
  <c r="AW106" i="5"/>
  <c r="AY124" i="5"/>
  <c r="T130" i="5"/>
  <c r="BJ142" i="5"/>
  <c r="AW87" i="5"/>
  <c r="BO105" i="5"/>
  <c r="BU129" i="5"/>
  <c r="BA153" i="5"/>
  <c r="B146" i="5"/>
  <c r="AQ106" i="5"/>
  <c r="BF118" i="5"/>
  <c r="BW130" i="5"/>
  <c r="BK142" i="5"/>
  <c r="AA154" i="5"/>
  <c r="O99" i="5"/>
  <c r="D123" i="5"/>
  <c r="BX147" i="5"/>
  <c r="AC88" i="5"/>
  <c r="BI100" i="5"/>
  <c r="AO112" i="5"/>
  <c r="BA124" i="5"/>
  <c r="BU136" i="5"/>
  <c r="AO148" i="5"/>
  <c r="AJ123" i="5"/>
  <c r="BP146" i="5"/>
  <c r="BV118" i="5"/>
  <c r="AT136" i="5"/>
  <c r="D86" i="5"/>
  <c r="AZ98" i="5"/>
  <c r="AR110" i="5"/>
  <c r="S122" i="5"/>
  <c r="AV105" i="5"/>
  <c r="AM129" i="5"/>
  <c r="BZ147" i="5"/>
  <c r="E146" i="5"/>
  <c r="G112" i="5"/>
  <c r="BK99" i="5"/>
  <c r="AE141" i="5"/>
  <c r="AE88" i="5"/>
  <c r="BE106" i="5"/>
  <c r="AD93" i="5"/>
  <c r="AH117" i="5"/>
  <c r="AE135" i="5"/>
  <c r="AX159" i="5"/>
  <c r="BU100" i="5"/>
  <c r="BK105" i="5"/>
  <c r="BI123" i="5"/>
  <c r="W147" i="5"/>
  <c r="BX146" i="5"/>
  <c r="BJ93" i="5"/>
  <c r="BP111" i="5"/>
  <c r="BR135" i="5"/>
  <c r="H159" i="5"/>
  <c r="BE93" i="5"/>
  <c r="S117" i="5"/>
  <c r="BQ141" i="5"/>
  <c r="BF159" i="5"/>
  <c r="AX105" i="5"/>
  <c r="W106" i="5"/>
  <c r="AE130" i="5"/>
  <c r="AJ148" i="5"/>
  <c r="BB86" i="5"/>
  <c r="BR111" i="5"/>
  <c r="V153" i="5"/>
  <c r="BU106" i="5"/>
  <c r="AT130" i="5"/>
  <c r="AE154" i="5"/>
  <c r="AN99" i="5"/>
  <c r="AP141" i="5"/>
  <c r="BB124" i="5"/>
  <c r="AQ148" i="5"/>
  <c r="G85" i="5"/>
  <c r="BU117" i="5"/>
  <c r="BN159" i="5"/>
  <c r="AL100" i="5"/>
  <c r="AP124" i="5"/>
  <c r="P148" i="5"/>
  <c r="AJ111" i="5"/>
  <c r="AN141" i="5"/>
  <c r="Q94" i="5"/>
  <c r="BZ118" i="5"/>
  <c r="BM136" i="5"/>
  <c r="BX154" i="5"/>
  <c r="AN105" i="5"/>
  <c r="BL147" i="5"/>
  <c r="AJ94" i="5"/>
  <c r="AT118" i="5"/>
  <c r="BQ142" i="5"/>
  <c r="BN154" i="5"/>
  <c r="BY141" i="5"/>
  <c r="BT124" i="5"/>
  <c r="BI154" i="5"/>
  <c r="BS92" i="5"/>
  <c r="L104" i="5"/>
  <c r="AB122" i="5"/>
  <c r="K134" i="5"/>
  <c r="AF93" i="5"/>
  <c r="BV141" i="5"/>
  <c r="H100" i="5"/>
  <c r="BG124" i="5"/>
  <c r="AF148" i="5"/>
  <c r="AA85" i="5"/>
  <c r="BG92" i="5"/>
  <c r="G104" i="5"/>
  <c r="AC116" i="5"/>
  <c r="BU128" i="5"/>
  <c r="BR134" i="5"/>
  <c r="BM152" i="5"/>
  <c r="BW117" i="5"/>
  <c r="Y88" i="5"/>
  <c r="AW112" i="5"/>
  <c r="BO136" i="5"/>
  <c r="AU86" i="5"/>
  <c r="BC98" i="5"/>
  <c r="BN110" i="5"/>
  <c r="AJ122" i="5"/>
  <c r="AP134" i="5"/>
  <c r="AA93" i="5"/>
  <c r="R135" i="5"/>
  <c r="BX94" i="5"/>
  <c r="O124" i="5"/>
  <c r="BG142" i="5"/>
  <c r="AE85" i="5"/>
  <c r="AG92" i="5"/>
  <c r="R104" i="5"/>
  <c r="BJ116" i="5"/>
  <c r="AP122" i="5"/>
  <c r="C93" i="5"/>
  <c r="F135" i="5"/>
  <c r="P94" i="5"/>
  <c r="BR124" i="5"/>
  <c r="AU142" i="5"/>
  <c r="BN85" i="5"/>
  <c r="I92" i="5"/>
  <c r="BE104" i="5"/>
  <c r="BA116" i="5"/>
  <c r="AD122" i="5"/>
  <c r="AC93" i="5"/>
  <c r="AB135" i="5"/>
  <c r="AA94" i="5"/>
  <c r="BI124" i="5"/>
  <c r="BW148" i="5"/>
  <c r="R85" i="5"/>
  <c r="AF92" i="5"/>
  <c r="I104" i="5"/>
  <c r="BG116" i="5"/>
  <c r="F122" i="5"/>
  <c r="L134" i="5"/>
  <c r="BR105" i="5"/>
  <c r="M129" i="5"/>
  <c r="Q147" i="5"/>
  <c r="F146" i="5"/>
  <c r="AX112" i="5"/>
  <c r="BX99" i="5"/>
  <c r="F123" i="5"/>
  <c r="BA141" i="5"/>
  <c r="AD88" i="5"/>
  <c r="F106" i="5"/>
  <c r="Z93" i="5"/>
  <c r="BE117" i="5"/>
  <c r="BA135" i="5"/>
  <c r="BI159" i="5"/>
  <c r="AJ100" i="5"/>
  <c r="AM105" i="5"/>
  <c r="BG123" i="5"/>
  <c r="AM147" i="5"/>
  <c r="U146" i="5"/>
  <c r="AM93" i="5"/>
  <c r="AE111" i="5"/>
  <c r="BP135" i="5"/>
  <c r="Q159" i="5"/>
  <c r="AY99" i="5"/>
  <c r="AM117" i="5"/>
  <c r="AH141" i="5"/>
  <c r="V88" i="5"/>
  <c r="J105" i="5"/>
  <c r="I153" i="5"/>
  <c r="BB106" i="5"/>
  <c r="C130" i="5"/>
  <c r="BW154" i="5"/>
  <c r="BX86" i="5"/>
  <c r="G111" i="5"/>
  <c r="AE159" i="5"/>
  <c r="AK112" i="5"/>
  <c r="W130" i="5"/>
  <c r="R154" i="5"/>
  <c r="K99" i="5"/>
  <c r="M147" i="5"/>
  <c r="AZ100" i="5"/>
  <c r="BX124" i="5"/>
  <c r="BX148" i="5"/>
  <c r="BQ123" i="5"/>
  <c r="BR159" i="5"/>
  <c r="BY112" i="5"/>
  <c r="BL124" i="5"/>
  <c r="AE148" i="5"/>
  <c r="BV111" i="5"/>
  <c r="S141" i="5"/>
  <c r="Z94" i="5"/>
  <c r="Z124" i="5"/>
  <c r="BW142" i="5"/>
  <c r="BC105" i="5"/>
  <c r="AJ147" i="5"/>
  <c r="AI94" i="5"/>
  <c r="AR118" i="5"/>
  <c r="P142" i="5"/>
  <c r="AX87" i="5"/>
  <c r="AI147" i="5"/>
  <c r="BS124" i="5"/>
  <c r="BY92" i="5"/>
  <c r="BA110" i="5"/>
  <c r="AM122" i="5"/>
  <c r="BX140" i="5"/>
  <c r="BW99" i="5"/>
  <c r="C141" i="5"/>
  <c r="AF100" i="5"/>
  <c r="F124" i="5"/>
  <c r="AC148" i="5"/>
  <c r="E85" i="5"/>
  <c r="BA92" i="5"/>
  <c r="AH104" i="5"/>
  <c r="BV116" i="5"/>
  <c r="AS128" i="5"/>
  <c r="AX140" i="5"/>
  <c r="BL152" i="5"/>
  <c r="AZ123" i="5"/>
  <c r="BA88" i="5"/>
  <c r="BN112" i="5"/>
  <c r="N136" i="5"/>
  <c r="BA86" i="5"/>
  <c r="K98" i="5"/>
  <c r="AT110" i="5"/>
  <c r="AW122" i="5"/>
  <c r="I134" i="5"/>
  <c r="AX99" i="5"/>
  <c r="H141" i="5"/>
  <c r="E100" i="5"/>
  <c r="K124" i="5"/>
  <c r="BL148" i="5"/>
  <c r="BV85" i="5"/>
  <c r="W92" i="5"/>
  <c r="BB104" i="5"/>
  <c r="AJ116" i="5"/>
  <c r="Y128" i="5"/>
  <c r="AW99" i="5"/>
  <c r="O141" i="5"/>
  <c r="BE100" i="5"/>
  <c r="BP124" i="5"/>
  <c r="AS148" i="5"/>
  <c r="Z85" i="5"/>
  <c r="K92" i="5"/>
  <c r="AD104" i="5"/>
  <c r="L116" i="5"/>
  <c r="AY128" i="5"/>
  <c r="AD99" i="5"/>
  <c r="AU141" i="5"/>
  <c r="BB100" i="5"/>
  <c r="AR148" i="5"/>
  <c r="BU85" i="5"/>
  <c r="BN92" i="5"/>
  <c r="BY104" i="5"/>
  <c r="AZ116" i="5"/>
  <c r="AX128" i="5"/>
  <c r="AV87" i="5"/>
  <c r="H94" i="5"/>
  <c r="AD142" i="5"/>
  <c r="BQ92" i="5"/>
  <c r="AE87" i="5"/>
  <c r="BP105" i="5"/>
  <c r="AD129" i="5"/>
  <c r="U153" i="5"/>
  <c r="Y146" i="5"/>
  <c r="V112" i="5"/>
  <c r="Q99" i="5"/>
  <c r="AQ123" i="5"/>
  <c r="O147" i="5"/>
  <c r="AZ88" i="5"/>
  <c r="R106" i="5"/>
  <c r="BT93" i="5"/>
  <c r="AT117" i="5"/>
  <c r="AB141" i="5"/>
  <c r="AV159" i="5"/>
  <c r="BT100" i="5"/>
  <c r="C105" i="5"/>
  <c r="AK129" i="5"/>
  <c r="T147" i="5"/>
  <c r="S146" i="5"/>
  <c r="BX93" i="5"/>
  <c r="AF117" i="5"/>
  <c r="G135" i="5"/>
  <c r="Z159" i="5"/>
  <c r="D99" i="5"/>
  <c r="BI117" i="5"/>
  <c r="BS141" i="5"/>
  <c r="AV88" i="5"/>
  <c r="AD105" i="5"/>
  <c r="D153" i="5"/>
  <c r="AO106" i="5"/>
  <c r="BM130" i="5"/>
  <c r="L154" i="5"/>
  <c r="O86" i="5"/>
  <c r="BA117" i="5"/>
  <c r="M159" i="5"/>
  <c r="BH112" i="5"/>
  <c r="I136" i="5"/>
  <c r="AC154" i="5"/>
  <c r="Q105" i="5"/>
  <c r="I147" i="5"/>
  <c r="AX100" i="5"/>
  <c r="BE130" i="5"/>
  <c r="BV148" i="5"/>
  <c r="AE93" i="5"/>
  <c r="P123" i="5"/>
  <c r="BT88" i="5"/>
  <c r="H112" i="5"/>
  <c r="E130" i="5"/>
  <c r="Y148" i="5"/>
  <c r="Y111" i="5"/>
  <c r="C153" i="5"/>
  <c r="G100" i="5"/>
  <c r="U124" i="5"/>
  <c r="BM142" i="5"/>
  <c r="AI111" i="5"/>
  <c r="BM147" i="5"/>
  <c r="AA100" i="5"/>
  <c r="BN118" i="5"/>
  <c r="AJ87" i="5"/>
  <c r="AR153" i="5"/>
  <c r="R124" i="5"/>
  <c r="BW92" i="5"/>
  <c r="I110" i="5"/>
  <c r="BV128" i="5"/>
  <c r="BL140" i="5"/>
  <c r="AK105" i="5"/>
  <c r="BT147" i="5"/>
  <c r="BG106" i="5"/>
  <c r="BO130" i="5"/>
  <c r="Z148" i="5"/>
  <c r="BF85" i="5"/>
  <c r="BK92" i="5"/>
  <c r="AY104" i="5"/>
  <c r="AW116" i="5"/>
  <c r="AJ128" i="5"/>
  <c r="AL140" i="5"/>
  <c r="O158" i="5"/>
  <c r="W123" i="5"/>
  <c r="G146" i="5"/>
  <c r="BS118" i="5"/>
  <c r="V136" i="5"/>
  <c r="BK86" i="5"/>
  <c r="AB98" i="5"/>
  <c r="K110" i="5"/>
  <c r="BG122" i="5"/>
  <c r="BC134" i="5"/>
  <c r="BA99" i="5"/>
  <c r="BG147" i="5"/>
  <c r="AT100" i="5"/>
  <c r="AO124" i="5"/>
  <c r="V148" i="5"/>
  <c r="BH85" i="5"/>
  <c r="AC92" i="5"/>
  <c r="J104" i="5"/>
  <c r="Z116" i="5"/>
  <c r="BR128" i="5"/>
  <c r="AO99" i="5"/>
  <c r="AK147" i="5"/>
  <c r="AS100" i="5"/>
  <c r="AC124" i="5"/>
  <c r="E148" i="5"/>
  <c r="AV85" i="5"/>
  <c r="Q92" i="5"/>
  <c r="BX104" i="5"/>
  <c r="B116" i="5"/>
  <c r="AT128" i="5"/>
  <c r="AH99" i="5"/>
  <c r="K147" i="5"/>
  <c r="P100" i="5"/>
  <c r="AN124" i="5"/>
  <c r="U148" i="5"/>
  <c r="BS85" i="5"/>
  <c r="BX92" i="5"/>
  <c r="AZ104" i="5"/>
  <c r="AV116" i="5"/>
  <c r="BJ128" i="5"/>
  <c r="AS93" i="5"/>
  <c r="I100" i="5"/>
  <c r="BP148" i="5"/>
  <c r="G92" i="5"/>
  <c r="AI116" i="5"/>
  <c r="AJ134" i="5"/>
  <c r="BV87" i="5"/>
  <c r="G105" i="5"/>
  <c r="BT129" i="5"/>
  <c r="BC153" i="5"/>
  <c r="W146" i="5"/>
  <c r="R112" i="5"/>
  <c r="J99" i="5"/>
  <c r="BM123" i="5"/>
  <c r="BR147" i="5"/>
  <c r="BV88" i="5"/>
  <c r="AZ106" i="5"/>
  <c r="BR93" i="5"/>
  <c r="AO117" i="5"/>
  <c r="U141" i="5"/>
  <c r="W159" i="5"/>
  <c r="AG100" i="5"/>
  <c r="AU105" i="5"/>
  <c r="AF129" i="5"/>
  <c r="AP147" i="5"/>
  <c r="BD146" i="5"/>
  <c r="BU93" i="5"/>
  <c r="BD117" i="5"/>
  <c r="AC135" i="5"/>
  <c r="AK159" i="5"/>
  <c r="AZ99" i="5"/>
  <c r="AE123" i="5"/>
  <c r="AF88" i="5"/>
  <c r="AX111" i="5"/>
  <c r="P153" i="5"/>
  <c r="D106" i="5"/>
  <c r="BI130" i="5"/>
  <c r="AR154" i="5"/>
  <c r="AR92" i="5"/>
  <c r="BC117" i="5"/>
  <c r="AB159" i="5"/>
  <c r="U112" i="5"/>
  <c r="AB136" i="5"/>
  <c r="P154" i="5"/>
  <c r="B105" i="5"/>
  <c r="BC147" i="5"/>
  <c r="BY106" i="5"/>
  <c r="AD130" i="5"/>
  <c r="L148" i="5"/>
  <c r="BM93" i="5"/>
  <c r="BT123" i="5"/>
  <c r="K88" i="5"/>
  <c r="AT112" i="5"/>
  <c r="AG136" i="5"/>
  <c r="BE148" i="5"/>
  <c r="K117" i="5"/>
  <c r="AU153" i="5"/>
  <c r="Y100" i="5"/>
  <c r="BH124" i="5"/>
  <c r="B142" i="5"/>
  <c r="BI85" i="5"/>
  <c r="BI111" i="5"/>
  <c r="AO153" i="5"/>
  <c r="AG106" i="5"/>
  <c r="C124" i="5"/>
  <c r="AY142" i="5"/>
  <c r="R93" i="5"/>
  <c r="AL146" i="5"/>
  <c r="AQ130" i="5"/>
  <c r="M85" i="5"/>
  <c r="B92" i="5"/>
  <c r="M110" i="5"/>
  <c r="AV128" i="5"/>
  <c r="AG140" i="5"/>
  <c r="H105" i="5"/>
  <c r="BY153" i="5"/>
  <c r="T106" i="5"/>
  <c r="AZ130" i="5"/>
  <c r="B154" i="5"/>
  <c r="H85" i="5"/>
  <c r="AT98" i="5"/>
  <c r="BU104" i="5"/>
  <c r="AS116" i="5"/>
  <c r="W128" i="5"/>
  <c r="D140" i="5"/>
  <c r="G129" i="5"/>
  <c r="N146" i="5"/>
  <c r="BR118" i="5"/>
  <c r="AR142" i="5"/>
  <c r="AW92" i="5"/>
  <c r="AX98" i="5"/>
  <c r="AX110" i="5"/>
  <c r="BO122" i="5"/>
  <c r="AY134" i="5"/>
  <c r="AJ105" i="5"/>
  <c r="L147" i="5"/>
  <c r="AF106" i="5"/>
  <c r="AO130" i="5"/>
  <c r="BH148" i="5"/>
  <c r="J85" i="5"/>
  <c r="AM92" i="5"/>
  <c r="AA104" i="5"/>
  <c r="Y116" i="5"/>
  <c r="BF128" i="5"/>
  <c r="L105" i="5"/>
  <c r="BP147" i="5"/>
  <c r="AE106" i="5"/>
  <c r="BP130" i="5"/>
  <c r="AV148" i="5"/>
  <c r="BQ85" i="5"/>
  <c r="AA92" i="5"/>
  <c r="O104" i="5"/>
  <c r="M116" i="5"/>
  <c r="AH128" i="5"/>
  <c r="BT105" i="5"/>
  <c r="G147" i="5"/>
  <c r="H106" i="5"/>
  <c r="M130" i="5"/>
  <c r="AU148" i="5"/>
  <c r="AS85" i="5"/>
  <c r="C92" i="5"/>
  <c r="BV104" i="5"/>
  <c r="BF116" i="5"/>
  <c r="BE128" i="5"/>
  <c r="N105" i="5"/>
  <c r="Z100" i="5"/>
  <c r="AX148" i="5"/>
  <c r="P92" i="5"/>
  <c r="BU116" i="5"/>
  <c r="Z140" i="5"/>
  <c r="R87" i="5"/>
  <c r="BM111" i="5"/>
  <c r="BA129" i="5"/>
  <c r="N153" i="5"/>
  <c r="BF94" i="5"/>
  <c r="AC112" i="5"/>
  <c r="H99" i="5"/>
  <c r="B123" i="5"/>
  <c r="BK147" i="5"/>
  <c r="J146" i="5"/>
  <c r="BV106" i="5"/>
  <c r="BP93" i="5"/>
  <c r="AN117" i="5"/>
  <c r="BI141" i="5"/>
  <c r="BU88" i="5"/>
  <c r="BX100" i="5"/>
  <c r="AH105" i="5"/>
  <c r="I129" i="5"/>
  <c r="AS153" i="5"/>
  <c r="AX146" i="5"/>
  <c r="AV93" i="5"/>
  <c r="BQ117" i="5"/>
  <c r="BX141" i="5"/>
  <c r="X159" i="5"/>
  <c r="BY99" i="5"/>
  <c r="U123" i="5"/>
  <c r="Q141" i="5"/>
  <c r="BZ88" i="5"/>
  <c r="N111" i="5"/>
  <c r="AH153" i="5"/>
  <c r="B106" i="5"/>
  <c r="BG130" i="5"/>
  <c r="AQ154" i="5"/>
  <c r="S92" i="5"/>
  <c r="N117" i="5"/>
  <c r="AQ88" i="5"/>
  <c r="S112" i="5"/>
  <c r="BL136" i="5"/>
  <c r="BE105" i="5"/>
  <c r="BQ153" i="5"/>
  <c r="AS106" i="5"/>
  <c r="BB130" i="5"/>
  <c r="AM154" i="5"/>
  <c r="BQ93" i="5"/>
  <c r="T135" i="5"/>
  <c r="AY88" i="5"/>
  <c r="BQ112" i="5"/>
  <c r="G136" i="5"/>
  <c r="BJ148" i="5"/>
  <c r="BP117" i="5"/>
  <c r="U159" i="5"/>
  <c r="BX106" i="5"/>
  <c r="AI124" i="5"/>
  <c r="L142" i="5"/>
  <c r="BB85" i="5"/>
  <c r="K111" i="5"/>
  <c r="BU153" i="5"/>
  <c r="E106" i="5"/>
  <c r="BQ130" i="5"/>
  <c r="BA142" i="5"/>
  <c r="AG93" i="5"/>
  <c r="BC94" i="5"/>
  <c r="BX130" i="5"/>
  <c r="AY85" i="5"/>
  <c r="AD98" i="5"/>
  <c r="BL116" i="5"/>
  <c r="BH128" i="5"/>
  <c r="BV140" i="5"/>
  <c r="AS111" i="5"/>
  <c r="BS153" i="5"/>
  <c r="O106" i="5"/>
  <c r="BH130" i="5"/>
  <c r="BR154" i="5"/>
  <c r="BE86" i="5"/>
  <c r="Y98" i="5"/>
  <c r="W110" i="5"/>
  <c r="BC116" i="5"/>
  <c r="AE128" i="5"/>
  <c r="BI140" i="5"/>
  <c r="W87" i="5"/>
  <c r="AK135" i="5"/>
  <c r="AW94" i="5"/>
  <c r="G118" i="5"/>
  <c r="BY142" i="5"/>
  <c r="T92" i="5"/>
  <c r="AO104" i="5"/>
  <c r="BH110" i="5"/>
  <c r="B122" i="5"/>
  <c r="AX134" i="5"/>
  <c r="AE105" i="5"/>
  <c r="Q153" i="5"/>
  <c r="BN106" i="5"/>
  <c r="Y130" i="5"/>
  <c r="AY154" i="5"/>
  <c r="AH86" i="5"/>
  <c r="AR98" i="5"/>
  <c r="AW104" i="5"/>
  <c r="U116" i="5"/>
  <c r="BP128" i="5"/>
  <c r="S105" i="5"/>
  <c r="E153" i="5"/>
  <c r="BM106" i="5"/>
  <c r="BY130" i="5"/>
  <c r="M87" i="5"/>
  <c r="W111" i="5"/>
  <c r="BG129" i="5"/>
  <c r="Y153" i="5"/>
  <c r="BT94" i="5"/>
  <c r="X112" i="5"/>
  <c r="BG105" i="5"/>
  <c r="L123" i="5"/>
  <c r="AA147" i="5"/>
  <c r="BL146" i="5"/>
  <c r="M106" i="5"/>
  <c r="AQ99" i="5"/>
  <c r="BJ117" i="5"/>
  <c r="G141" i="5"/>
  <c r="S88" i="5"/>
  <c r="D87" i="5"/>
  <c r="AF105" i="5"/>
  <c r="BI129" i="5"/>
  <c r="AE153" i="5"/>
  <c r="BH146" i="5"/>
  <c r="AT93" i="5"/>
  <c r="T141" i="5"/>
  <c r="BO159" i="5"/>
  <c r="BM99" i="5"/>
  <c r="BP123" i="5"/>
  <c r="AL147" i="5"/>
  <c r="Q88" i="5"/>
  <c r="S111" i="5"/>
  <c r="E159" i="5"/>
  <c r="AL112" i="5"/>
  <c r="AI130" i="5"/>
  <c r="AD154" i="5"/>
  <c r="BE92" i="5"/>
  <c r="BW123" i="5"/>
  <c r="AI88" i="5"/>
  <c r="E136" i="5"/>
  <c r="F105" i="5"/>
  <c r="BV153" i="5"/>
  <c r="BR106" i="5"/>
  <c r="AN130" i="5"/>
  <c r="BG154" i="5"/>
  <c r="AV99" i="5"/>
  <c r="BL135" i="5"/>
  <c r="AC146" i="5"/>
  <c r="BC112" i="5"/>
  <c r="BW136" i="5"/>
  <c r="BJ87" i="5"/>
  <c r="BK117" i="5"/>
  <c r="AX106" i="5"/>
  <c r="AQ124" i="5"/>
  <c r="BD148" i="5"/>
  <c r="AX85" i="5"/>
  <c r="BJ123" i="5"/>
  <c r="AI153" i="5"/>
  <c r="S106" i="5"/>
  <c r="AR130" i="5"/>
  <c r="BU142" i="5"/>
  <c r="AM99" i="5"/>
  <c r="BA94" i="5"/>
  <c r="AF142" i="5"/>
  <c r="Q85" i="5"/>
  <c r="BV98" i="5"/>
  <c r="BY116" i="5"/>
  <c r="AI128" i="5"/>
  <c r="BR140" i="5"/>
  <c r="AI117" i="5"/>
  <c r="N159" i="5"/>
  <c r="BL112" i="5"/>
  <c r="AD136" i="5"/>
  <c r="M154" i="5"/>
  <c r="BR86" i="5"/>
  <c r="H98" i="5"/>
  <c r="AU110" i="5"/>
  <c r="L122" i="5"/>
  <c r="BA128" i="5"/>
  <c r="BE140" i="5"/>
  <c r="AB93" i="5"/>
  <c r="BN135" i="5"/>
  <c r="AC94" i="5"/>
  <c r="BQ124" i="5"/>
  <c r="X142" i="5"/>
  <c r="AM85" i="5"/>
  <c r="J92" i="5"/>
  <c r="AP104" i="5"/>
  <c r="BK116" i="5"/>
  <c r="M122" i="5"/>
  <c r="BH134" i="5"/>
  <c r="AG111" i="5"/>
  <c r="K153" i="5"/>
  <c r="Z106" i="5"/>
  <c r="H130" i="5"/>
  <c r="BO154" i="5"/>
  <c r="BD86" i="5"/>
  <c r="X98" i="5"/>
  <c r="BS110" i="5"/>
  <c r="AE116" i="5"/>
  <c r="G128" i="5"/>
  <c r="Q111" i="5"/>
  <c r="BN153" i="5"/>
  <c r="N106" i="5"/>
  <c r="BS130" i="5"/>
  <c r="BC154" i="5"/>
  <c r="H86" i="5"/>
  <c r="BN98" i="5"/>
  <c r="BS99" i="5"/>
  <c r="AI141" i="5"/>
  <c r="N100" i="5"/>
  <c r="J111" i="5"/>
  <c r="BA159" i="5"/>
  <c r="AQ87" i="5"/>
  <c r="BV129" i="5"/>
  <c r="BT146" i="5"/>
  <c r="Q117" i="5"/>
  <c r="K159" i="5"/>
  <c r="W105" i="5"/>
  <c r="AD147" i="5"/>
  <c r="U111" i="5"/>
  <c r="BH153" i="5"/>
  <c r="AH135" i="5"/>
  <c r="AD118" i="5"/>
  <c r="AZ85" i="5"/>
  <c r="AJ141" i="5"/>
  <c r="AR124" i="5"/>
  <c r="T85" i="5"/>
  <c r="BB146" i="5"/>
  <c r="I142" i="5"/>
  <c r="AU117" i="5"/>
  <c r="BZ100" i="5"/>
  <c r="BT142" i="5"/>
  <c r="BB135" i="5"/>
  <c r="BD112" i="5"/>
  <c r="BZ154" i="5"/>
  <c r="AX135" i="5"/>
  <c r="BM118" i="5"/>
  <c r="AS154" i="5"/>
  <c r="Y118" i="5"/>
  <c r="U92" i="5"/>
  <c r="F116" i="5"/>
  <c r="AI87" i="5"/>
  <c r="G94" i="5"/>
  <c r="F142" i="5"/>
  <c r="BP92" i="5"/>
  <c r="BT110" i="5"/>
  <c r="BJ134" i="5"/>
  <c r="O111" i="5"/>
  <c r="BJ106" i="5"/>
  <c r="J154" i="5"/>
  <c r="BO98" i="5"/>
  <c r="AQ116" i="5"/>
  <c r="BW87" i="5"/>
  <c r="AW146" i="5"/>
  <c r="BC142" i="5"/>
  <c r="AT92" i="5"/>
  <c r="AL110" i="5"/>
  <c r="AA87" i="5"/>
  <c r="AK146" i="5"/>
  <c r="AE142" i="5"/>
  <c r="AC86" i="5"/>
  <c r="BD110" i="5"/>
  <c r="AH122" i="5"/>
  <c r="BQ111" i="5"/>
  <c r="BR130" i="5"/>
  <c r="BI98" i="5"/>
  <c r="AB110" i="5"/>
  <c r="BB128" i="5"/>
  <c r="V147" i="5"/>
  <c r="BF136" i="5"/>
  <c r="BL98" i="5"/>
  <c r="B128" i="5"/>
  <c r="BD152" i="5"/>
  <c r="BB113" i="5"/>
  <c r="BP96" i="5"/>
  <c r="AT132" i="5"/>
  <c r="AO156" i="5"/>
  <c r="AA146" i="5"/>
  <c r="BO142" i="5"/>
  <c r="AA86" i="5"/>
  <c r="AQ110" i="5"/>
  <c r="BZ134" i="5"/>
  <c r="F152" i="5"/>
  <c r="BX113" i="5"/>
  <c r="AO150" i="5"/>
  <c r="BL89" i="5"/>
  <c r="BX105" i="5"/>
  <c r="BC106" i="5"/>
  <c r="AI148" i="5"/>
  <c r="BV92" i="5"/>
  <c r="AT116" i="5"/>
  <c r="AZ140" i="5"/>
  <c r="BS158" i="5"/>
  <c r="AV137" i="5"/>
  <c r="C96" i="5"/>
  <c r="AH150" i="5"/>
  <c r="BB129" i="5"/>
  <c r="AL118" i="5"/>
  <c r="AM98" i="5"/>
  <c r="BD122" i="5"/>
  <c r="P140" i="5"/>
  <c r="BU158" i="5"/>
  <c r="AI137" i="5"/>
  <c r="AQ132" i="5"/>
  <c r="AU156" i="5"/>
  <c r="S125" i="5"/>
  <c r="AC136" i="5"/>
  <c r="R86" i="5"/>
  <c r="S110" i="5"/>
  <c r="U134" i="5"/>
  <c r="BH152" i="5"/>
  <c r="Q113" i="5"/>
  <c r="AH96" i="5"/>
  <c r="BP150" i="5"/>
  <c r="AQ89" i="5"/>
  <c r="U117" i="5"/>
  <c r="BW112" i="5"/>
  <c r="Y154" i="5"/>
  <c r="R98" i="5"/>
  <c r="AL122" i="5"/>
  <c r="BH140" i="5"/>
  <c r="BQ137" i="5"/>
  <c r="BZ132" i="5"/>
  <c r="K150" i="5"/>
  <c r="AQ141" i="5"/>
  <c r="AC106" i="5"/>
  <c r="F111" i="5"/>
  <c r="BJ159" i="5"/>
  <c r="BU87" i="5"/>
  <c r="AQ129" i="5"/>
  <c r="BI94" i="5"/>
  <c r="AB117" i="5"/>
  <c r="BR88" i="5"/>
  <c r="V105" i="5"/>
  <c r="T153" i="5"/>
  <c r="AU111" i="5"/>
  <c r="W153" i="5"/>
  <c r="BD135" i="5"/>
  <c r="BV124" i="5"/>
  <c r="AW85" i="5"/>
  <c r="BB141" i="5"/>
  <c r="BN124" i="5"/>
  <c r="BB87" i="5"/>
  <c r="X146" i="5"/>
  <c r="AZ142" i="5"/>
  <c r="AE117" i="5"/>
  <c r="AN100" i="5"/>
  <c r="AK148" i="5"/>
  <c r="BW141" i="5"/>
  <c r="BD118" i="5"/>
  <c r="I154" i="5"/>
  <c r="AS135" i="5"/>
  <c r="L118" i="5"/>
  <c r="AE118" i="5"/>
  <c r="BF92" i="5"/>
  <c r="D122" i="5"/>
  <c r="AZ93" i="5"/>
  <c r="AO94" i="5"/>
  <c r="AJ142" i="5"/>
  <c r="AH92" i="5"/>
  <c r="E116" i="5"/>
  <c r="BT134" i="5"/>
  <c r="W117" i="5"/>
  <c r="M112" i="5"/>
  <c r="X154" i="5"/>
  <c r="BF98" i="5"/>
  <c r="I122" i="5"/>
  <c r="AT87" i="5"/>
  <c r="L94" i="5"/>
  <c r="AO142" i="5"/>
  <c r="BO92" i="5"/>
  <c r="AV110" i="5"/>
  <c r="AH87" i="5"/>
  <c r="AT94" i="5"/>
  <c r="AC142" i="5"/>
  <c r="AM86" i="5"/>
  <c r="R110" i="5"/>
  <c r="AQ122" i="5"/>
  <c r="AD117" i="5"/>
  <c r="AU146" i="5"/>
  <c r="BB136" i="5"/>
  <c r="BE98" i="5"/>
  <c r="B110" i="5"/>
  <c r="BX128" i="5"/>
  <c r="AV153" i="5"/>
  <c r="BU154" i="5"/>
  <c r="W104" i="5"/>
  <c r="M128" i="5"/>
  <c r="AQ152" i="5"/>
  <c r="BN113" i="5"/>
  <c r="X96" i="5"/>
  <c r="AE150" i="5"/>
  <c r="AR87" i="5"/>
  <c r="BP94" i="5"/>
  <c r="AX142" i="5"/>
  <c r="M92" i="5"/>
  <c r="X110" i="5"/>
  <c r="Q134" i="5"/>
  <c r="BT152" i="5"/>
  <c r="O113" i="5"/>
  <c r="BB96" i="5"/>
  <c r="J150" i="5"/>
  <c r="R89" i="5"/>
  <c r="BA111" i="5"/>
  <c r="BH106" i="5"/>
  <c r="AJ154" i="5"/>
  <c r="U98" i="5"/>
  <c r="BN116" i="5"/>
  <c r="BT140" i="5"/>
  <c r="AR158" i="5"/>
  <c r="O137" i="5"/>
  <c r="AS132" i="5"/>
  <c r="F150" i="5"/>
  <c r="V135" i="5"/>
  <c r="B124" i="5"/>
  <c r="BK85" i="5"/>
  <c r="S104" i="5"/>
  <c r="N122" i="5"/>
  <c r="M140" i="5"/>
  <c r="BI158" i="5"/>
  <c r="AQ137" i="5"/>
  <c r="BM132" i="5"/>
  <c r="T156" i="5"/>
  <c r="AG125" i="5"/>
  <c r="P146" i="5"/>
  <c r="AH142" i="5"/>
  <c r="AL86" i="5"/>
  <c r="AP110" i="5"/>
  <c r="AZ134" i="5"/>
  <c r="AS152" i="5"/>
  <c r="AB113" i="5"/>
  <c r="BS96" i="5"/>
  <c r="BA150" i="5"/>
  <c r="BJ89" i="5"/>
  <c r="E123" i="5"/>
  <c r="AY118" i="5"/>
  <c r="Q98" i="5"/>
  <c r="AT122" i="5"/>
  <c r="T140" i="5"/>
  <c r="BN158" i="5"/>
  <c r="BE137" i="5"/>
  <c r="D132" i="5"/>
  <c r="BJ156" i="5"/>
  <c r="AK153" i="5"/>
  <c r="BO128" i="5"/>
  <c r="BZ113" i="5"/>
  <c r="F117" i="5"/>
  <c r="BT159" i="5"/>
  <c r="BY87" i="5"/>
  <c r="AU129" i="5"/>
  <c r="AV94" i="5"/>
  <c r="K105" i="5"/>
  <c r="BI147" i="5"/>
  <c r="AN93" i="5"/>
  <c r="K135" i="5"/>
  <c r="AX94" i="5"/>
  <c r="AC123" i="5"/>
  <c r="AZ87" i="5"/>
  <c r="BW129" i="5"/>
  <c r="BI146" i="5"/>
  <c r="BK146" i="5"/>
  <c r="BR142" i="5"/>
  <c r="U87" i="5"/>
  <c r="BQ94" i="5"/>
  <c r="E142" i="5"/>
  <c r="AA123" i="5"/>
  <c r="BO112" i="5"/>
  <c r="T154" i="5"/>
  <c r="Z141" i="5"/>
  <c r="BA118" i="5"/>
  <c r="K87" i="5"/>
  <c r="BL159" i="5"/>
  <c r="AK130" i="5"/>
  <c r="BX87" i="5"/>
  <c r="BC159" i="5"/>
  <c r="M105" i="5"/>
  <c r="R142" i="5"/>
  <c r="AI104" i="5"/>
  <c r="AQ128" i="5"/>
  <c r="D117" i="5"/>
  <c r="BI112" i="5"/>
  <c r="AN154" i="5"/>
  <c r="BU98" i="5"/>
  <c r="AY122" i="5"/>
  <c r="AA140" i="5"/>
  <c r="AS141" i="5"/>
  <c r="AU124" i="5"/>
  <c r="C85" i="5"/>
  <c r="BZ104" i="5"/>
  <c r="BT128" i="5"/>
  <c r="BY117" i="5"/>
  <c r="BJ112" i="5"/>
  <c r="AT154" i="5"/>
  <c r="AK98" i="5"/>
  <c r="BJ122" i="5"/>
  <c r="AC117" i="5"/>
  <c r="J112" i="5"/>
  <c r="BT154" i="5"/>
  <c r="AS92" i="5"/>
  <c r="C110" i="5"/>
  <c r="BM122" i="5"/>
  <c r="AK117" i="5"/>
  <c r="AR94" i="5"/>
  <c r="AM136" i="5"/>
  <c r="P85" i="5"/>
  <c r="BB98" i="5"/>
  <c r="L110" i="5"/>
  <c r="T134" i="5"/>
  <c r="AT159" i="5"/>
  <c r="U154" i="5"/>
  <c r="BC104" i="5"/>
  <c r="BC128" i="5"/>
  <c r="R152" i="5"/>
  <c r="G113" i="5"/>
  <c r="H96" i="5"/>
  <c r="BB150" i="5"/>
  <c r="BT99" i="5"/>
  <c r="V100" i="5"/>
  <c r="BK148" i="5"/>
  <c r="BZ92" i="5"/>
  <c r="BX116" i="5"/>
  <c r="X134" i="5"/>
  <c r="B158" i="5"/>
  <c r="AK113" i="5"/>
  <c r="BX96" i="5"/>
  <c r="BW150" i="5"/>
  <c r="C89" i="5"/>
  <c r="AJ117" i="5"/>
  <c r="AE112" i="5"/>
  <c r="AF98" i="5"/>
  <c r="BF122" i="5"/>
  <c r="BJ140" i="5"/>
  <c r="S158" i="5"/>
  <c r="M137" i="5"/>
  <c r="G132" i="5"/>
  <c r="BV156" i="5"/>
  <c r="AF141" i="5"/>
  <c r="BC124" i="5"/>
  <c r="BM85" i="5"/>
  <c r="AC104" i="5"/>
  <c r="U128" i="5"/>
  <c r="AM152" i="5"/>
  <c r="D158" i="5"/>
  <c r="BM137" i="5"/>
  <c r="B132" i="5"/>
  <c r="S156" i="5"/>
  <c r="N93" i="5"/>
  <c r="K94" i="5"/>
  <c r="AW142" i="5"/>
  <c r="AJ92" i="5"/>
  <c r="P116" i="5"/>
  <c r="N134" i="5"/>
  <c r="BX152" i="5"/>
  <c r="AX113" i="5"/>
  <c r="F96" i="5"/>
  <c r="M150" i="5"/>
  <c r="F89" i="5"/>
  <c r="AL129" i="5"/>
  <c r="BP118" i="5"/>
  <c r="AR104" i="5"/>
  <c r="BZ122" i="5"/>
  <c r="BD140" i="5"/>
  <c r="BM158" i="5"/>
  <c r="AF137" i="5"/>
  <c r="AN132" i="5"/>
  <c r="BE156" i="5"/>
  <c r="AF146" i="5"/>
  <c r="AB86" i="5"/>
  <c r="BK134" i="5"/>
  <c r="S113" i="5"/>
  <c r="R117" i="5"/>
  <c r="AU159" i="5"/>
  <c r="L87" i="5"/>
  <c r="AY135" i="5"/>
  <c r="AQ94" i="5"/>
  <c r="AA105" i="5"/>
  <c r="AF147" i="5"/>
  <c r="F93" i="5"/>
  <c r="S135" i="5"/>
  <c r="AI100" i="5"/>
  <c r="AW123" i="5"/>
  <c r="AB87" i="5"/>
  <c r="AR129" i="5"/>
  <c r="BG146" i="5"/>
  <c r="BZ146" i="5"/>
  <c r="BE142" i="5"/>
  <c r="AK93" i="5"/>
  <c r="BN94" i="5"/>
  <c r="Y142" i="5"/>
  <c r="AN123" i="5"/>
  <c r="AJ112" i="5"/>
  <c r="J141" i="5"/>
  <c r="BW118" i="5"/>
  <c r="AQ93" i="5"/>
  <c r="AW88" i="5"/>
  <c r="AH130" i="5"/>
  <c r="AL87" i="5"/>
  <c r="B88" i="5"/>
  <c r="AY130" i="5"/>
  <c r="I105" i="5"/>
  <c r="AV142" i="5"/>
  <c r="K104" i="5"/>
  <c r="BM128" i="5"/>
  <c r="BX123" i="5"/>
  <c r="BZ112" i="5"/>
  <c r="W98" i="5"/>
  <c r="BU122" i="5"/>
  <c r="BJ152" i="5"/>
  <c r="W141" i="5"/>
  <c r="BY124" i="5"/>
  <c r="BT85" i="5"/>
  <c r="V104" i="5"/>
  <c r="AM128" i="5"/>
  <c r="AA117" i="5"/>
  <c r="BF112" i="5"/>
  <c r="AG98" i="5"/>
  <c r="AI122" i="5"/>
  <c r="O117" i="5"/>
  <c r="AS112" i="5"/>
  <c r="BE154" i="5"/>
  <c r="BI92" i="5"/>
  <c r="P110" i="5"/>
  <c r="BD128" i="5"/>
  <c r="O123" i="5"/>
  <c r="AH106" i="5"/>
  <c r="AV136" i="5"/>
  <c r="M86" i="5"/>
  <c r="AO98" i="5"/>
  <c r="BD116" i="5"/>
  <c r="H134" i="5"/>
  <c r="H146" i="5"/>
  <c r="BW104" i="5"/>
  <c r="P128" i="5"/>
  <c r="BU152" i="5"/>
  <c r="AA113" i="5"/>
  <c r="BN96" i="5"/>
  <c r="Y150" i="5"/>
  <c r="Y105" i="5"/>
  <c r="BD106" i="5"/>
  <c r="BG148" i="5"/>
  <c r="O92" i="5"/>
  <c r="BR116" i="5"/>
  <c r="Y140" i="5"/>
  <c r="BT158" i="5"/>
  <c r="AX137" i="5"/>
  <c r="O96" i="5"/>
  <c r="AV150" i="5"/>
  <c r="AC89" i="5"/>
  <c r="AE129" i="5"/>
  <c r="BJ118" i="5"/>
  <c r="AY98" i="5"/>
  <c r="BP122" i="5"/>
  <c r="AE140" i="5"/>
  <c r="F158" i="5"/>
  <c r="AU137" i="5"/>
  <c r="BO132" i="5"/>
  <c r="BG156" i="5"/>
  <c r="F147" i="5"/>
  <c r="AL130" i="5"/>
  <c r="U85" i="5"/>
  <c r="AX104" i="5"/>
  <c r="I128" i="5"/>
  <c r="BG152" i="5"/>
  <c r="E113" i="5"/>
  <c r="D137" i="5"/>
  <c r="L132" i="5"/>
  <c r="F156" i="5"/>
  <c r="M99" i="5"/>
  <c r="AW100" i="5"/>
  <c r="J148" i="5"/>
  <c r="R92" i="5"/>
  <c r="AY116" i="5"/>
  <c r="AI134" i="5"/>
  <c r="N158" i="5"/>
  <c r="BH113" i="5"/>
  <c r="AB96" i="5"/>
  <c r="V150" i="5"/>
  <c r="B89" i="5"/>
  <c r="AA141" i="5"/>
  <c r="M124" i="5"/>
  <c r="AD85" i="5"/>
  <c r="AF104" i="5"/>
  <c r="X128" i="5"/>
  <c r="Q140" i="5"/>
  <c r="BX158" i="5"/>
  <c r="BB137" i="5"/>
  <c r="BV132" i="5"/>
  <c r="BQ156" i="5"/>
  <c r="AR100" i="5"/>
  <c r="AE92" i="5"/>
  <c r="AV134" i="5"/>
  <c r="BI113" i="5"/>
  <c r="I150" i="5"/>
  <c r="BL117" i="5"/>
  <c r="V159" i="5"/>
  <c r="J87" i="5"/>
  <c r="AM135" i="5"/>
  <c r="AD94" i="5"/>
  <c r="BS105" i="5"/>
  <c r="BB147" i="5"/>
  <c r="B93" i="5"/>
  <c r="AO135" i="5"/>
  <c r="F100" i="5"/>
  <c r="AU123" i="5"/>
  <c r="F87" i="5"/>
  <c r="C129" i="5"/>
  <c r="S87" i="5"/>
  <c r="AV146" i="5"/>
  <c r="G142" i="5"/>
  <c r="Y93" i="5"/>
  <c r="BW94" i="5"/>
  <c r="W142" i="5"/>
  <c r="M123" i="5"/>
  <c r="AB118" i="5"/>
  <c r="AD141" i="5"/>
  <c r="BU124" i="5"/>
  <c r="D93" i="5"/>
  <c r="I88" i="5"/>
  <c r="AF130" i="5"/>
  <c r="BR87" i="5"/>
  <c r="AZ146" i="5"/>
  <c r="X130" i="5"/>
  <c r="AT129" i="5"/>
  <c r="AY148" i="5"/>
  <c r="AE104" i="5"/>
  <c r="O134" i="5"/>
  <c r="AI123" i="5"/>
  <c r="Z118" i="5"/>
  <c r="AN98" i="5"/>
  <c r="BS122" i="5"/>
  <c r="B152" i="5"/>
  <c r="BH147" i="5"/>
  <c r="AP130" i="5"/>
  <c r="AT85" i="5"/>
  <c r="AM104" i="5"/>
  <c r="L128" i="5"/>
  <c r="AR123" i="5"/>
  <c r="AB112" i="5"/>
  <c r="BY98" i="5"/>
  <c r="W122" i="5"/>
  <c r="T123" i="5"/>
  <c r="O112" i="5"/>
  <c r="AW98" i="5"/>
  <c r="BF110" i="5"/>
  <c r="BZ128" i="5"/>
  <c r="BD129" i="5"/>
  <c r="BT106" i="5"/>
  <c r="AQ142" i="5"/>
  <c r="G86" i="5"/>
  <c r="BK98" i="5"/>
  <c r="BZ116" i="5"/>
  <c r="BB134" i="5"/>
  <c r="AM106" i="5"/>
  <c r="X104" i="5"/>
  <c r="AM134" i="5"/>
  <c r="BV158" i="5"/>
  <c r="AW113" i="5"/>
  <c r="E96" i="5"/>
  <c r="AZ150" i="5"/>
  <c r="M111" i="5"/>
  <c r="AK106" i="5"/>
  <c r="G154" i="5"/>
  <c r="V98" i="5"/>
  <c r="G116" i="5"/>
  <c r="AY140" i="5"/>
  <c r="BD158" i="5"/>
  <c r="BK137" i="5"/>
  <c r="F132" i="5"/>
  <c r="T150" i="5"/>
  <c r="AI89" i="5"/>
  <c r="AT135" i="5"/>
  <c r="AA124" i="5"/>
  <c r="BL85" i="5"/>
  <c r="BO104" i="5"/>
  <c r="AA122" i="5"/>
  <c r="BC140" i="5"/>
  <c r="E158" i="5"/>
  <c r="BC137" i="5"/>
  <c r="BY132" i="5"/>
  <c r="AF156" i="5"/>
  <c r="BD159" i="5"/>
  <c r="AS130" i="5"/>
  <c r="BH86" i="5"/>
  <c r="AD128" i="5"/>
  <c r="T152" i="5"/>
  <c r="BR113" i="5"/>
  <c r="BO96" i="5"/>
  <c r="J132" i="5"/>
  <c r="E156" i="5"/>
  <c r="D105" i="5"/>
  <c r="BZ106" i="5"/>
  <c r="AL154" i="5"/>
  <c r="AL92" i="5"/>
  <c r="J116" i="5"/>
  <c r="AU140" i="5"/>
  <c r="AI158" i="5"/>
  <c r="Z137" i="5"/>
  <c r="AX96" i="5"/>
  <c r="Q150" i="5"/>
  <c r="BH89" i="5"/>
  <c r="J147" i="5"/>
  <c r="P124" i="5"/>
  <c r="AU85" i="5"/>
  <c r="AB104" i="5"/>
  <c r="N128" i="5"/>
  <c r="AA152" i="5"/>
  <c r="BF113" i="5"/>
  <c r="BX137" i="5"/>
  <c r="M132" i="5"/>
  <c r="BZ156" i="5"/>
  <c r="P106" i="5"/>
  <c r="BR98" i="5"/>
  <c r="AT140" i="5"/>
  <c r="C117" i="5"/>
  <c r="M88" i="5"/>
  <c r="H87" i="5"/>
  <c r="BT135" i="5"/>
  <c r="AZ94" i="5"/>
  <c r="AT105" i="5"/>
  <c r="AF153" i="5"/>
  <c r="BH93" i="5"/>
  <c r="B141" i="5"/>
  <c r="BF100" i="5"/>
  <c r="AJ129" i="5"/>
  <c r="N87" i="5"/>
  <c r="B129" i="5"/>
  <c r="AC87" i="5"/>
  <c r="M94" i="5"/>
  <c r="BZ142" i="5"/>
  <c r="V93" i="5"/>
  <c r="AO100" i="5"/>
  <c r="AZ148" i="5"/>
  <c r="S129" i="5"/>
  <c r="P118" i="5"/>
  <c r="BU147" i="5"/>
  <c r="AL124" i="5"/>
  <c r="L93" i="5"/>
  <c r="AH94" i="5"/>
  <c r="U136" i="5"/>
  <c r="BC93" i="5"/>
  <c r="BO146" i="5"/>
  <c r="U130" i="5"/>
  <c r="BH135" i="5"/>
  <c r="BA148" i="5"/>
  <c r="AT104" i="5"/>
  <c r="D134" i="5"/>
  <c r="AB129" i="5"/>
  <c r="M118" i="5"/>
  <c r="BJ98" i="5"/>
  <c r="BQ152" i="5"/>
  <c r="BM153" i="5"/>
  <c r="Z130" i="5"/>
  <c r="AK86" i="5"/>
  <c r="BI104" i="5"/>
  <c r="K128" i="5"/>
  <c r="AT123" i="5"/>
  <c r="Q118" i="5"/>
  <c r="P98" i="5"/>
  <c r="AU122" i="5"/>
  <c r="AH123" i="5"/>
  <c r="X118" i="5"/>
  <c r="S98" i="5"/>
  <c r="Z110" i="5"/>
  <c r="Q128" i="5"/>
  <c r="BM129" i="5"/>
  <c r="AZ112" i="5"/>
  <c r="BP142" i="5"/>
  <c r="U86" i="5"/>
  <c r="B98" i="5"/>
  <c r="BK122" i="5"/>
  <c r="BM134" i="5"/>
  <c r="T112" i="5"/>
  <c r="BW85" i="5"/>
  <c r="BP110" i="5"/>
  <c r="AC134" i="5"/>
  <c r="Y158" i="5"/>
  <c r="B137" i="5"/>
  <c r="AA96" i="5"/>
  <c r="BI150" i="5"/>
  <c r="AW117" i="5"/>
  <c r="BE112" i="5"/>
  <c r="BT98" i="5"/>
  <c r="BW122" i="5"/>
  <c r="BW140" i="5"/>
  <c r="AE158" i="5"/>
  <c r="AK137" i="5"/>
  <c r="U132" i="5"/>
  <c r="C156" i="5"/>
  <c r="AG89" i="5"/>
  <c r="AR141" i="5"/>
  <c r="BO124" i="5"/>
  <c r="BY85" i="5"/>
  <c r="BA104" i="5"/>
  <c r="BQ128" i="5"/>
  <c r="Z152" i="5"/>
  <c r="P158" i="5"/>
  <c r="BY137" i="5"/>
  <c r="N132" i="5"/>
  <c r="AE156" i="5"/>
  <c r="AG88" i="5"/>
  <c r="BY136" i="5"/>
  <c r="AP86" i="5"/>
  <c r="AZ110" i="5"/>
  <c r="S134" i="5"/>
  <c r="G152" i="5"/>
  <c r="BM113" i="5"/>
  <c r="L96" i="5"/>
  <c r="BT150" i="5"/>
  <c r="D156" i="5"/>
  <c r="AL111" i="5"/>
  <c r="AM112" i="5"/>
  <c r="BB154" i="5"/>
  <c r="BQ98" i="5"/>
  <c r="AD116" i="5"/>
  <c r="H140" i="5"/>
  <c r="H158" i="5"/>
  <c r="N137" i="5"/>
  <c r="BD132" i="5"/>
  <c r="BG150" i="5"/>
  <c r="BF89" i="5"/>
  <c r="AY153" i="5"/>
  <c r="AX130" i="5"/>
  <c r="BU86" i="5"/>
  <c r="BH104" i="5"/>
  <c r="H128" i="5"/>
  <c r="V152" i="5"/>
  <c r="BS113" i="5"/>
  <c r="M96" i="5"/>
  <c r="K132" i="5"/>
  <c r="BY156" i="5"/>
  <c r="C118" i="5"/>
  <c r="BX98" i="5"/>
  <c r="BS140" i="5"/>
  <c r="I137" i="5"/>
  <c r="AJ88" i="5"/>
  <c r="AI135" i="5"/>
  <c r="AR105" i="5"/>
  <c r="BF93" i="5"/>
  <c r="R100" i="5"/>
  <c r="BH87" i="5"/>
  <c r="AG87" i="5"/>
  <c r="Q142" i="5"/>
  <c r="BD100" i="5"/>
  <c r="AG129" i="5"/>
  <c r="AG124" i="5"/>
  <c r="BH94" i="5"/>
  <c r="BP99" i="5"/>
  <c r="S130" i="5"/>
  <c r="AL148" i="5"/>
  <c r="BV134" i="5"/>
  <c r="S118" i="5"/>
  <c r="BS104" i="5"/>
  <c r="U152" i="5"/>
  <c r="AV130" i="5"/>
  <c r="V110" i="5"/>
  <c r="AA129" i="5"/>
  <c r="BC122" i="5"/>
  <c r="V118" i="5"/>
  <c r="L98" i="5"/>
  <c r="BQ134" i="5"/>
  <c r="AR112" i="5"/>
  <c r="BZ86" i="5"/>
  <c r="Y122" i="5"/>
  <c r="AA118" i="5"/>
  <c r="BG110" i="5"/>
  <c r="BP158" i="5"/>
  <c r="BB132" i="5"/>
  <c r="BR129" i="5"/>
  <c r="U122" i="5"/>
  <c r="R158" i="5"/>
  <c r="C132" i="5"/>
  <c r="T125" i="5"/>
  <c r="BK130" i="5"/>
  <c r="BJ104" i="5"/>
  <c r="BS152" i="5"/>
  <c r="P137" i="5"/>
  <c r="R156" i="5"/>
  <c r="BL142" i="5"/>
  <c r="BV110" i="5"/>
  <c r="X152" i="5"/>
  <c r="AE96" i="5"/>
  <c r="BK89" i="5"/>
  <c r="Q112" i="5"/>
  <c r="BG98" i="5"/>
  <c r="U140" i="5"/>
  <c r="L137" i="5"/>
  <c r="AY156" i="5"/>
  <c r="AD159" i="5"/>
  <c r="AR86" i="5"/>
  <c r="AZ128" i="5"/>
  <c r="BP113" i="5"/>
  <c r="E150" i="5"/>
  <c r="Y141" i="5"/>
  <c r="H116" i="5"/>
  <c r="BQ96" i="5"/>
  <c r="AN89" i="5"/>
  <c r="AU149" i="5"/>
  <c r="BN107" i="5"/>
  <c r="BG155" i="5"/>
  <c r="L106" i="5"/>
  <c r="T98" i="5"/>
  <c r="AK140" i="5"/>
  <c r="BJ137" i="5"/>
  <c r="BS150" i="5"/>
  <c r="AX125" i="5"/>
  <c r="N120" i="5"/>
  <c r="AM107" i="5"/>
  <c r="G155" i="5"/>
  <c r="BI99" i="5"/>
  <c r="G148" i="5"/>
  <c r="AA116" i="5"/>
  <c r="BW158" i="5"/>
  <c r="P96" i="5"/>
  <c r="AD89" i="5"/>
  <c r="B149" i="5"/>
  <c r="BP144" i="5"/>
  <c r="U119" i="5"/>
  <c r="AT155" i="5"/>
  <c r="BY129" i="5"/>
  <c r="AC122" i="5"/>
  <c r="BQ158" i="5"/>
  <c r="R132" i="5"/>
  <c r="AU89" i="5"/>
  <c r="X149" i="5"/>
  <c r="F144" i="5"/>
  <c r="AF119" i="5"/>
  <c r="AO114" i="5"/>
  <c r="I118" i="5"/>
  <c r="AS104" i="5"/>
  <c r="BQ140" i="5"/>
  <c r="AR137" i="5"/>
  <c r="AJ156" i="5"/>
  <c r="X125" i="5"/>
  <c r="K120" i="5"/>
  <c r="BL107" i="5"/>
  <c r="BV155" i="5"/>
  <c r="BV95" i="5"/>
  <c r="AA88" i="5"/>
  <c r="Q86" i="5"/>
  <c r="BD134" i="5"/>
  <c r="BO113" i="5"/>
  <c r="AP150" i="5"/>
  <c r="AN125" i="5"/>
  <c r="U120" i="5"/>
  <c r="AI144" i="5"/>
  <c r="Z119" i="5"/>
  <c r="J114" i="5"/>
  <c r="BT143" i="5"/>
  <c r="AU98" i="5"/>
  <c r="BF137" i="5"/>
  <c r="AW125" i="5"/>
  <c r="M107" i="5"/>
  <c r="AP114" i="5"/>
  <c r="AU102" i="5"/>
  <c r="BC88" i="5"/>
  <c r="AQ135" i="5"/>
  <c r="BN105" i="5"/>
  <c r="BD93" i="5"/>
  <c r="BH100" i="5"/>
  <c r="BF87" i="5"/>
  <c r="AL93" i="5"/>
  <c r="AK142" i="5"/>
  <c r="S100" i="5"/>
  <c r="AP129" i="5"/>
  <c r="T124" i="5"/>
  <c r="AU94" i="5"/>
  <c r="AC105" i="5"/>
  <c r="BS136" i="5"/>
  <c r="N154" i="5"/>
  <c r="M134" i="5"/>
  <c r="X124" i="5"/>
  <c r="BN104" i="5"/>
  <c r="BZ152" i="5"/>
  <c r="BQ136" i="5"/>
  <c r="AO110" i="5"/>
  <c r="N135" i="5"/>
  <c r="BY122" i="5"/>
  <c r="AP118" i="5"/>
  <c r="BM98" i="5"/>
  <c r="AF134" i="5"/>
  <c r="E118" i="5"/>
  <c r="E86" i="5"/>
  <c r="V122" i="5"/>
  <c r="AQ118" i="5"/>
  <c r="Y110" i="5"/>
  <c r="AQ158" i="5"/>
  <c r="BQ132" i="5"/>
  <c r="BU135" i="5"/>
  <c r="S85" i="5"/>
  <c r="BA122" i="5"/>
  <c r="Q158" i="5"/>
  <c r="O132" i="5"/>
  <c r="AP125" i="5"/>
  <c r="BF130" i="5"/>
  <c r="H110" i="5"/>
  <c r="AF152" i="5"/>
  <c r="AW96" i="5"/>
  <c r="S93" i="5"/>
  <c r="N142" i="5"/>
  <c r="N116" i="5"/>
  <c r="BF152" i="5"/>
  <c r="AD96" i="5"/>
  <c r="BB89" i="5"/>
  <c r="AI118" i="5"/>
  <c r="O98" i="5"/>
  <c r="AR140" i="5"/>
  <c r="K137" i="5"/>
  <c r="W156" i="5"/>
  <c r="Z88" i="5"/>
  <c r="AZ86" i="5"/>
  <c r="AN134" i="5"/>
  <c r="AQ113" i="5"/>
  <c r="P150" i="5"/>
  <c r="BF124" i="5"/>
  <c r="BQ122" i="5"/>
  <c r="AF96" i="5"/>
  <c r="AP89" i="5"/>
  <c r="AL149" i="5"/>
  <c r="BD144" i="5"/>
  <c r="BF119" i="5"/>
  <c r="BR155" i="5"/>
  <c r="BG118" i="5"/>
  <c r="AA98" i="5"/>
  <c r="B140" i="5"/>
  <c r="W137" i="5"/>
  <c r="AI156" i="5"/>
  <c r="BH125" i="5"/>
  <c r="BG120" i="5"/>
  <c r="AI107" i="5"/>
  <c r="BX155" i="5"/>
  <c r="AP111" i="5"/>
  <c r="AP154" i="5"/>
  <c r="R116" i="5"/>
  <c r="BR158" i="5"/>
  <c r="Y89" i="5"/>
  <c r="AZ149" i="5"/>
  <c r="AN144" i="5"/>
  <c r="BL119" i="5"/>
  <c r="AA114" i="5"/>
  <c r="AG147" i="5"/>
  <c r="L85" i="5"/>
  <c r="V128" i="5"/>
  <c r="J113" i="5"/>
  <c r="AK132" i="5"/>
  <c r="AR89" i="5"/>
  <c r="R149" i="5"/>
  <c r="Z144" i="5"/>
  <c r="AQ119" i="5"/>
  <c r="N114" i="5"/>
  <c r="AB124" i="5"/>
  <c r="AN104" i="5"/>
  <c r="AY152" i="5"/>
  <c r="E137" i="5"/>
  <c r="AS156" i="5"/>
  <c r="V125" i="5"/>
  <c r="BQ107" i="5"/>
  <c r="BI155" i="5"/>
  <c r="R95" i="5"/>
  <c r="AM94" i="5"/>
  <c r="BD92" i="5"/>
  <c r="BI134" i="5"/>
  <c r="Z113" i="5"/>
  <c r="BK150" i="5"/>
  <c r="BX125" i="5"/>
  <c r="BQ120" i="5"/>
  <c r="AC107" i="5"/>
  <c r="AJ119" i="5"/>
  <c r="H114" i="5"/>
  <c r="BP143" i="5"/>
  <c r="N104" i="5"/>
  <c r="U96" i="5"/>
  <c r="BO149" i="5"/>
  <c r="U107" i="5"/>
  <c r="BX95" i="5"/>
  <c r="AV102" i="5"/>
  <c r="BN101" i="5"/>
  <c r="BL131" i="5"/>
  <c r="Q93" i="5"/>
  <c r="BA100" i="5"/>
  <c r="M153" i="5"/>
  <c r="BS123" i="5"/>
  <c r="AQ111" i="5"/>
  <c r="AS99" i="5"/>
  <c r="AG105" i="5"/>
  <c r="T129" i="5"/>
  <c r="R118" i="5"/>
  <c r="W88" i="5"/>
  <c r="S99" i="5"/>
  <c r="P136" i="5"/>
  <c r="AJ106" i="5"/>
  <c r="BR123" i="5"/>
  <c r="BB148" i="5"/>
  <c r="BR85" i="5"/>
  <c r="AP140" i="5"/>
  <c r="C136" i="5"/>
  <c r="E110" i="5"/>
  <c r="T93" i="5"/>
  <c r="O148" i="5"/>
  <c r="BH116" i="5"/>
  <c r="F159" i="5"/>
  <c r="V86" i="5"/>
  <c r="AC128" i="5"/>
  <c r="H136" i="5"/>
  <c r="D98" i="5"/>
  <c r="G134" i="5"/>
  <c r="O118" i="5"/>
  <c r="C86" i="5"/>
  <c r="H122" i="5"/>
  <c r="I124" i="5"/>
  <c r="AD158" i="5"/>
  <c r="AA132" i="5"/>
  <c r="BG141" i="5"/>
  <c r="B85" i="5"/>
  <c r="BW128" i="5"/>
  <c r="AB158" i="5"/>
  <c r="Z132" i="5"/>
  <c r="G125" i="5"/>
  <c r="O136" i="5"/>
  <c r="BO110" i="5"/>
  <c r="S152" i="5"/>
  <c r="AJ96" i="5"/>
  <c r="BL99" i="5"/>
  <c r="H148" i="5"/>
  <c r="D116" i="5"/>
  <c r="BK158" i="5"/>
  <c r="AZ96" i="5"/>
  <c r="AX89" i="5"/>
  <c r="BW124" i="5"/>
  <c r="Q104" i="5"/>
  <c r="BM140" i="5"/>
  <c r="S137" i="5"/>
  <c r="BU156" i="5"/>
  <c r="BU94" i="5"/>
  <c r="AQ92" i="5"/>
  <c r="BY134" i="5"/>
  <c r="BK113" i="5"/>
  <c r="BL150" i="5"/>
  <c r="BU130" i="5"/>
  <c r="Z128" i="5"/>
  <c r="Q96" i="5"/>
  <c r="BU89" i="5"/>
  <c r="W149" i="5"/>
  <c r="V144" i="5"/>
  <c r="BZ119" i="5"/>
  <c r="BM114" i="5"/>
  <c r="S124" i="5"/>
  <c r="E104" i="5"/>
  <c r="N152" i="5"/>
  <c r="BA137" i="5"/>
  <c r="G156" i="5"/>
  <c r="BF125" i="5"/>
  <c r="AF120" i="5"/>
  <c r="AH107" i="5"/>
  <c r="BW155" i="5"/>
  <c r="BJ129" i="5"/>
  <c r="Q122" i="5"/>
  <c r="AH158" i="5"/>
  <c r="AP132" i="5"/>
  <c r="BG89" i="5"/>
  <c r="AJ149" i="5"/>
  <c r="R144" i="5"/>
  <c r="BB119" i="5"/>
  <c r="AU114" i="5"/>
  <c r="AY159" i="5"/>
  <c r="AS86" i="5"/>
  <c r="E128" i="5"/>
  <c r="AS113" i="5"/>
  <c r="R150" i="5"/>
  <c r="O125" i="5"/>
  <c r="AY120" i="5"/>
  <c r="AJ144" i="5"/>
  <c r="O119" i="5"/>
  <c r="M114" i="5"/>
  <c r="F136" i="5"/>
  <c r="G110" i="5"/>
  <c r="J152" i="5"/>
  <c r="AQ96" i="5"/>
  <c r="V156" i="5"/>
  <c r="AT149" i="5"/>
  <c r="R120" i="5"/>
  <c r="AJ155" i="5"/>
  <c r="M95" i="5"/>
  <c r="AT106" i="5"/>
  <c r="I98" i="5"/>
  <c r="AN140" i="5"/>
  <c r="BU137" i="5"/>
  <c r="AA150" i="5"/>
  <c r="Q125" i="5"/>
  <c r="BY120" i="5"/>
  <c r="BT107" i="5"/>
  <c r="BD155" i="5"/>
  <c r="AD114" i="5"/>
  <c r="AP93" i="5"/>
  <c r="BM116" i="5"/>
  <c r="BY96" i="5"/>
  <c r="AQ149" i="5"/>
  <c r="BN119" i="5"/>
  <c r="AP95" i="5"/>
  <c r="AI102" i="5"/>
  <c r="BV101" i="5"/>
  <c r="AW83" i="5"/>
  <c r="BT108" i="5"/>
  <c r="BR91" i="5"/>
  <c r="BJ130" i="5"/>
  <c r="W93" i="5"/>
  <c r="BM100" i="5"/>
  <c r="L153" i="5"/>
  <c r="AN129" i="5"/>
  <c r="AG117" i="5"/>
  <c r="BJ105" i="5"/>
  <c r="AQ105" i="5"/>
  <c r="BN129" i="5"/>
  <c r="AS124" i="5"/>
  <c r="BK88" i="5"/>
  <c r="BR99" i="5"/>
  <c r="BJ136" i="5"/>
  <c r="BK112" i="5"/>
  <c r="AZ129" i="5"/>
  <c r="BT148" i="5"/>
  <c r="AR85" i="5"/>
  <c r="K140" i="5"/>
  <c r="Z136" i="5"/>
  <c r="BL110" i="5"/>
  <c r="BC99" i="5"/>
  <c r="BY148" i="5"/>
  <c r="AX116" i="5"/>
  <c r="U88" i="5"/>
  <c r="AI86" i="5"/>
  <c r="AG134" i="5"/>
  <c r="AP136" i="5"/>
  <c r="Z98" i="5"/>
  <c r="AP87" i="5"/>
  <c r="U118" i="5"/>
  <c r="AK92" i="5"/>
  <c r="P122" i="5"/>
  <c r="P130" i="5"/>
  <c r="BE122" i="5"/>
  <c r="AC158" i="5"/>
  <c r="AM132" i="5"/>
  <c r="S147" i="5"/>
  <c r="BE85" i="5"/>
  <c r="J128" i="5"/>
  <c r="H113" i="5"/>
  <c r="AJ132" i="5"/>
  <c r="C125" i="5"/>
  <c r="S142" i="5"/>
  <c r="J110" i="5"/>
  <c r="BI152" i="5"/>
  <c r="BC96" i="5"/>
  <c r="BL105" i="5"/>
  <c r="W148" i="5"/>
  <c r="AH116" i="5"/>
  <c r="BG158" i="5"/>
  <c r="BV96" i="5"/>
  <c r="E89" i="5"/>
  <c r="G124" i="5"/>
  <c r="BR104" i="5"/>
  <c r="AX152" i="5"/>
  <c r="AO137" i="5"/>
  <c r="Y156" i="5"/>
  <c r="AL94" i="5"/>
  <c r="AK134" i="5"/>
  <c r="B113" i="5"/>
  <c r="AK150" i="5"/>
  <c r="AU136" i="5"/>
  <c r="AI140" i="5"/>
  <c r="I132" i="5"/>
  <c r="L89" i="5"/>
  <c r="BH149" i="5"/>
  <c r="AP144" i="5"/>
  <c r="I119" i="5"/>
  <c r="AX114" i="5"/>
  <c r="F130" i="5"/>
  <c r="Q110" i="5"/>
  <c r="H152" i="5"/>
  <c r="S96" i="5"/>
  <c r="Q156" i="5"/>
  <c r="BP149" i="5"/>
  <c r="BB120" i="5"/>
  <c r="AF107" i="5"/>
  <c r="BT155" i="5"/>
  <c r="D141" i="5"/>
  <c r="AC85" i="5"/>
  <c r="AW128" i="5"/>
  <c r="K113" i="5"/>
  <c r="AW132" i="5"/>
  <c r="BP89" i="5"/>
  <c r="AD149" i="5"/>
  <c r="AL144" i="5"/>
  <c r="BC119" i="5"/>
  <c r="AL114" i="5"/>
  <c r="BS146" i="5"/>
  <c r="Y92" i="5"/>
  <c r="AA134" i="5"/>
  <c r="D113" i="5"/>
  <c r="AM150" i="5"/>
  <c r="BC125" i="5"/>
  <c r="BS120" i="5"/>
  <c r="BY107" i="5"/>
  <c r="AK119" i="5"/>
  <c r="AM87" i="5"/>
  <c r="O142" i="5"/>
  <c r="BU110" i="5"/>
  <c r="AO152" i="5"/>
  <c r="AI96" i="5"/>
  <c r="AK89" i="5"/>
  <c r="AM149" i="5"/>
  <c r="BX144" i="5"/>
  <c r="R107" i="5"/>
  <c r="K155" i="5"/>
  <c r="X95" i="5"/>
  <c r="AX118" i="5"/>
  <c r="BA98" i="5"/>
  <c r="AV140" i="5"/>
  <c r="AH137" i="5"/>
  <c r="BW156" i="5"/>
  <c r="AK125" i="5"/>
  <c r="AS120" i="5"/>
  <c r="BH107" i="5"/>
  <c r="E155" i="5"/>
  <c r="AQ95" i="5"/>
  <c r="BC123" i="5"/>
  <c r="AX122" i="5"/>
  <c r="BX132" i="5"/>
  <c r="AY149" i="5"/>
  <c r="J119" i="5"/>
  <c r="BM95" i="5"/>
  <c r="BG102" i="5"/>
  <c r="BI101" i="5"/>
  <c r="BG83" i="5"/>
  <c r="BE138" i="5"/>
  <c r="BP91" i="5"/>
  <c r="U93" i="5"/>
  <c r="AE100" i="5"/>
  <c r="AM153" i="5"/>
  <c r="BL129" i="5"/>
  <c r="I117" i="5"/>
  <c r="AL105" i="5"/>
  <c r="H111" i="5"/>
  <c r="BS129" i="5"/>
  <c r="O85" i="5"/>
  <c r="V124" i="5"/>
  <c r="AY146" i="5"/>
  <c r="BA105" i="5"/>
  <c r="BT136" i="5"/>
  <c r="AY112" i="5"/>
  <c r="BH129" i="5"/>
  <c r="Z154" i="5"/>
  <c r="X86" i="5"/>
  <c r="BV152" i="5"/>
  <c r="AH136" i="5"/>
  <c r="AC110" i="5"/>
  <c r="AI105" i="5"/>
  <c r="N148" i="5"/>
  <c r="AK116" i="5"/>
  <c r="E88" i="5"/>
  <c r="AO86" i="5"/>
  <c r="AQ134" i="5"/>
  <c r="AW136" i="5"/>
  <c r="U104" i="5"/>
  <c r="AF87" i="5"/>
  <c r="AV124" i="5"/>
  <c r="BT92" i="5"/>
  <c r="AN122" i="5"/>
  <c r="I130" i="5"/>
  <c r="AS122" i="5"/>
  <c r="AN158" i="5"/>
  <c r="AL132" i="5"/>
  <c r="AS159" i="5"/>
  <c r="BC86" i="5"/>
  <c r="BN128" i="5"/>
  <c r="AD113" i="5"/>
  <c r="AH132" i="5"/>
  <c r="BL93" i="5"/>
  <c r="Z142" i="5"/>
  <c r="Q116" i="5"/>
  <c r="L152" i="5"/>
  <c r="AP96" i="5"/>
  <c r="AM111" i="5"/>
  <c r="BF154" i="5"/>
  <c r="BB116" i="5"/>
  <c r="AF158" i="5"/>
  <c r="H132" i="5"/>
  <c r="K89" i="5"/>
  <c r="AC130" i="5"/>
  <c r="Z104" i="5"/>
  <c r="AI152" i="5"/>
  <c r="V96" i="5"/>
  <c r="L156" i="5"/>
  <c r="AY100" i="5"/>
  <c r="AZ92" i="5"/>
  <c r="V134" i="5"/>
  <c r="L113" i="5"/>
  <c r="BN150" i="5"/>
  <c r="AM148" i="5"/>
  <c r="BP152" i="5"/>
  <c r="AY132" i="5"/>
  <c r="AS89" i="5"/>
  <c r="BB149" i="5"/>
  <c r="BJ144" i="5"/>
  <c r="E119" i="5"/>
  <c r="O114" i="5"/>
  <c r="AM142" i="5"/>
  <c r="BE110" i="5"/>
  <c r="BR152" i="5"/>
  <c r="G96" i="5"/>
  <c r="AM89" i="5"/>
  <c r="AN149" i="5"/>
  <c r="BC144" i="5"/>
  <c r="BB107" i="5"/>
  <c r="AU155" i="5"/>
  <c r="BW159" i="5"/>
  <c r="AV86" i="5"/>
  <c r="BY128" i="5"/>
  <c r="BQ113" i="5"/>
  <c r="AS150" i="5"/>
  <c r="BK125" i="5"/>
  <c r="AZ120" i="5"/>
  <c r="AV144" i="5"/>
  <c r="AA119" i="5"/>
  <c r="Y114" i="5"/>
  <c r="AB100" i="5"/>
  <c r="E92" i="5"/>
  <c r="AT134" i="5"/>
  <c r="AJ113" i="5"/>
  <c r="BD150" i="5"/>
  <c r="AA125" i="5"/>
  <c r="AG120" i="5"/>
  <c r="BU107" i="5"/>
  <c r="AR155" i="5"/>
  <c r="AG99" i="5"/>
  <c r="D148" i="5"/>
  <c r="X116" i="5"/>
  <c r="AM158" i="5"/>
  <c r="BW96" i="5"/>
  <c r="AZ89" i="5"/>
  <c r="BX149" i="5"/>
  <c r="T144" i="5"/>
  <c r="K119" i="5"/>
  <c r="V155" i="5"/>
  <c r="V95" i="5"/>
  <c r="N124" i="5"/>
  <c r="AG104" i="5"/>
  <c r="AO140" i="5"/>
  <c r="BZ137" i="5"/>
  <c r="BH156" i="5"/>
  <c r="AI125" i="5"/>
  <c r="J120" i="5"/>
  <c r="D107" i="5"/>
  <c r="N155" i="5"/>
  <c r="S95" i="5"/>
  <c r="BD153" i="5"/>
  <c r="AU128" i="5"/>
  <c r="AU132" i="5"/>
  <c r="AO149" i="5"/>
  <c r="AB119" i="5"/>
  <c r="AU95" i="5"/>
  <c r="BE102" i="5"/>
  <c r="BT101" i="5"/>
  <c r="AJ99" i="5"/>
  <c r="BW100" i="5"/>
  <c r="AG159" i="5"/>
  <c r="AV129" i="5"/>
  <c r="V117" i="5"/>
  <c r="BV105" i="5"/>
  <c r="AH111" i="5"/>
  <c r="AH129" i="5"/>
  <c r="AL85" i="5"/>
  <c r="J124" i="5"/>
  <c r="AS146" i="5"/>
  <c r="BN111" i="5"/>
  <c r="BR136" i="5"/>
  <c r="AI112" i="5"/>
  <c r="N129" i="5"/>
  <c r="C154" i="5"/>
  <c r="N86" i="5"/>
  <c r="B87" i="5"/>
  <c r="H142" i="5"/>
  <c r="BJ110" i="5"/>
  <c r="BJ154" i="5"/>
  <c r="AG116" i="5"/>
  <c r="BM146" i="5"/>
  <c r="AY86" i="5"/>
  <c r="AE134" i="5"/>
  <c r="V142" i="5"/>
  <c r="AK104" i="5"/>
  <c r="E111" i="5"/>
  <c r="BV130" i="5"/>
  <c r="AE98" i="5"/>
  <c r="AF128" i="5"/>
  <c r="AY136" i="5"/>
  <c r="AO122" i="5"/>
  <c r="I113" i="5"/>
  <c r="AV132" i="5"/>
  <c r="X88" i="5"/>
  <c r="K86" i="5"/>
  <c r="BP134" i="5"/>
  <c r="AP113" i="5"/>
  <c r="D150" i="5"/>
  <c r="Z99" i="5"/>
  <c r="AA148" i="5"/>
  <c r="AB116" i="5"/>
  <c r="C158" i="5"/>
  <c r="BL96" i="5"/>
  <c r="X117" i="5"/>
  <c r="AG122" i="5"/>
  <c r="G158" i="5"/>
  <c r="AG132" i="5"/>
  <c r="I89" i="5"/>
  <c r="AU130" i="5"/>
  <c r="BC110" i="5"/>
  <c r="Y152" i="5"/>
  <c r="AT96" i="5"/>
  <c r="BT156" i="5"/>
  <c r="J106" i="5"/>
  <c r="G98" i="5"/>
  <c r="AM140" i="5"/>
  <c r="BT137" i="5"/>
  <c r="BU150" i="5"/>
  <c r="BD154" i="5"/>
  <c r="AD152" i="5"/>
  <c r="AX132" i="5"/>
  <c r="BO125" i="5"/>
  <c r="BE120" i="5"/>
  <c r="BT144" i="5"/>
  <c r="AY119" i="5"/>
  <c r="AE99" i="5"/>
  <c r="BM148" i="5"/>
  <c r="BW116" i="5"/>
  <c r="AX158" i="5"/>
  <c r="AN96" i="5"/>
  <c r="BZ89" i="5"/>
  <c r="U149" i="5"/>
  <c r="AT144" i="5"/>
  <c r="AU119" i="5"/>
  <c r="BF155" i="5"/>
  <c r="R146" i="5"/>
  <c r="Z86" i="5"/>
  <c r="AB134" i="5"/>
  <c r="P113" i="5"/>
  <c r="N150" i="5"/>
  <c r="P120" i="5"/>
  <c r="B107" i="5"/>
  <c r="AW119" i="5"/>
  <c r="U114" i="5"/>
  <c r="BX112" i="5"/>
  <c r="R140" i="5"/>
  <c r="AT137" i="5"/>
  <c r="AI150" i="5"/>
  <c r="Z125" i="5"/>
  <c r="BI120" i="5"/>
  <c r="BJ107" i="5"/>
  <c r="BY155" i="5"/>
  <c r="AS117" i="5"/>
  <c r="E154" i="5"/>
  <c r="BH122" i="5"/>
  <c r="AS158" i="5"/>
  <c r="AR132" i="5"/>
  <c r="BM89" i="5"/>
  <c r="P149" i="5"/>
  <c r="AY144" i="5"/>
  <c r="R119" i="5"/>
  <c r="Q114" i="5"/>
  <c r="T95" i="5"/>
  <c r="N130" i="5"/>
  <c r="Y104" i="5"/>
  <c r="K152" i="5"/>
  <c r="T96" i="5"/>
  <c r="J156" i="5"/>
  <c r="AW149" i="5"/>
  <c r="S120" i="5"/>
  <c r="I107" i="5"/>
  <c r="AE155" i="5"/>
  <c r="AM95" i="5"/>
  <c r="BM94" i="5"/>
  <c r="BU134" i="5"/>
  <c r="BX150" i="5"/>
  <c r="D120" i="5"/>
  <c r="AV119" i="5"/>
  <c r="I95" i="5"/>
  <c r="BC102" i="5"/>
  <c r="BE101" i="5"/>
  <c r="BY83" i="5"/>
  <c r="M141" i="5"/>
  <c r="AV118" i="5"/>
  <c r="AW159" i="5"/>
  <c r="AX153" i="5"/>
  <c r="E135" i="5"/>
  <c r="K136" i="5"/>
  <c r="M135" i="5"/>
  <c r="X106" i="5"/>
  <c r="BE116" i="5"/>
  <c r="BW86" i="5"/>
  <c r="AI106" i="5"/>
  <c r="I140" i="5"/>
  <c r="AE110" i="5"/>
  <c r="BQ86" i="5"/>
  <c r="BH88" i="5"/>
  <c r="AF110" i="5"/>
  <c r="AQ98" i="5"/>
  <c r="R137" i="5"/>
  <c r="G130" i="5"/>
  <c r="AR152" i="5"/>
  <c r="AC156" i="5"/>
  <c r="AV92" i="5"/>
  <c r="C113" i="5"/>
  <c r="AV106" i="5"/>
  <c r="BK140" i="5"/>
  <c r="L150" i="5"/>
  <c r="BP85" i="5"/>
  <c r="AG113" i="5"/>
  <c r="U99" i="5"/>
  <c r="BS116" i="5"/>
  <c r="BK96" i="5"/>
  <c r="BX110" i="5"/>
  <c r="BO156" i="5"/>
  <c r="AR120" i="5"/>
  <c r="BL155" i="5"/>
  <c r="AX86" i="5"/>
  <c r="AN113" i="5"/>
  <c r="H125" i="5"/>
  <c r="C107" i="5"/>
  <c r="AG114" i="5"/>
  <c r="BB110" i="5"/>
  <c r="AS96" i="5"/>
  <c r="AB149" i="5"/>
  <c r="T107" i="5"/>
  <c r="AT99" i="5"/>
  <c r="BT116" i="5"/>
  <c r="D96" i="5"/>
  <c r="BL149" i="5"/>
  <c r="T119" i="5"/>
  <c r="D100" i="5"/>
  <c r="AH134" i="5"/>
  <c r="C150" i="5"/>
  <c r="BM120" i="5"/>
  <c r="BP155" i="5"/>
  <c r="AN135" i="5"/>
  <c r="R122" i="5"/>
  <c r="Q132" i="5"/>
  <c r="H149" i="5"/>
  <c r="BR119" i="5"/>
  <c r="BW143" i="5"/>
  <c r="AF113" i="5"/>
  <c r="AW144" i="5"/>
  <c r="AQ143" i="5"/>
  <c r="AG131" i="5"/>
  <c r="BJ108" i="5"/>
  <c r="M97" i="5"/>
  <c r="H92" i="5"/>
  <c r="N113" i="5"/>
  <c r="AZ125" i="5"/>
  <c r="AU107" i="5"/>
  <c r="AR114" i="5"/>
  <c r="BA143" i="5"/>
  <c r="AD126" i="5"/>
  <c r="H131" i="5"/>
  <c r="AC108" i="5"/>
  <c r="F91" i="5"/>
  <c r="V103" i="5"/>
  <c r="AV104" i="5"/>
  <c r="BR96" i="5"/>
  <c r="AG149" i="5"/>
  <c r="BD107" i="5"/>
  <c r="AA95" i="5"/>
  <c r="BM102" i="5"/>
  <c r="V101" i="5"/>
  <c r="AN131" i="5"/>
  <c r="AL108" i="5"/>
  <c r="AV91" i="5"/>
  <c r="BL103" i="5"/>
  <c r="AU104" i="5"/>
  <c r="T137" i="5"/>
  <c r="L125" i="5"/>
  <c r="AZ107" i="5"/>
  <c r="BC95" i="5"/>
  <c r="BY102" i="5"/>
  <c r="AB126" i="5"/>
  <c r="F131" i="5"/>
  <c r="D108" i="5"/>
  <c r="AK91" i="5"/>
  <c r="AB92" i="5"/>
  <c r="AY137" i="5"/>
  <c r="BA125" i="5"/>
  <c r="W107" i="5"/>
  <c r="Q143" i="5"/>
  <c r="BY126" i="5"/>
  <c r="BC131" i="5"/>
  <c r="BF108" i="5"/>
  <c r="R91" i="5"/>
  <c r="Y147" i="5"/>
  <c r="BI128" i="5"/>
  <c r="BT132" i="5"/>
  <c r="BY149" i="5"/>
  <c r="S119" i="5"/>
  <c r="L95" i="5"/>
  <c r="S102" i="5"/>
  <c r="AL101" i="5"/>
  <c r="BA83" i="5"/>
  <c r="AG138" i="5"/>
  <c r="AL97" i="5"/>
  <c r="AH110" i="5"/>
  <c r="Y95" i="5"/>
  <c r="BU101" i="5"/>
  <c r="B108" i="5"/>
  <c r="BA103" i="5"/>
  <c r="AR115" i="5"/>
  <c r="Y121" i="5"/>
  <c r="BE141" i="5"/>
  <c r="AJ118" i="5"/>
  <c r="AJ159" i="5"/>
  <c r="BI153" i="5"/>
  <c r="AM141" i="5"/>
  <c r="AT142" i="5"/>
  <c r="BQ135" i="5"/>
  <c r="AO118" i="5"/>
  <c r="BO116" i="5"/>
  <c r="B86" i="5"/>
  <c r="BO106" i="5"/>
  <c r="BZ140" i="5"/>
  <c r="BW110" i="5"/>
  <c r="W86" i="5"/>
  <c r="O88" i="5"/>
  <c r="BK110" i="5"/>
  <c r="AH98" i="5"/>
  <c r="AN137" i="5"/>
  <c r="BK136" i="5"/>
  <c r="AE152" i="5"/>
  <c r="AB156" i="5"/>
  <c r="BB92" i="5"/>
  <c r="Y113" i="5"/>
  <c r="BP112" i="5"/>
  <c r="AW140" i="5"/>
  <c r="Z156" i="5"/>
  <c r="BT86" i="5"/>
  <c r="V113" i="5"/>
  <c r="BG111" i="5"/>
  <c r="AF116" i="5"/>
  <c r="B96" i="5"/>
  <c r="AL116" i="5"/>
  <c r="BA156" i="5"/>
  <c r="BN120" i="5"/>
  <c r="BK155" i="5"/>
  <c r="AD92" i="5"/>
  <c r="BT113" i="5"/>
  <c r="BW125" i="5"/>
  <c r="BV107" i="5"/>
  <c r="AY87" i="5"/>
  <c r="AA110" i="5"/>
  <c r="BG96" i="5"/>
  <c r="BV149" i="5"/>
  <c r="AP107" i="5"/>
  <c r="BB117" i="5"/>
  <c r="K122" i="5"/>
  <c r="AE132" i="5"/>
  <c r="AI149" i="5"/>
  <c r="AP119" i="5"/>
  <c r="Z112" i="5"/>
  <c r="L140" i="5"/>
  <c r="W150" i="5"/>
  <c r="AT120" i="5"/>
  <c r="BM155" i="5"/>
  <c r="AL153" i="5"/>
  <c r="AR128" i="5"/>
  <c r="AI132" i="5"/>
  <c r="AC149" i="5"/>
  <c r="P119" i="5"/>
  <c r="AW143" i="5"/>
  <c r="AL113" i="5"/>
  <c r="AO107" i="5"/>
  <c r="BM143" i="5"/>
  <c r="AS131" i="5"/>
  <c r="BL138" i="5"/>
  <c r="AB97" i="5"/>
  <c r="AC98" i="5"/>
  <c r="J137" i="5"/>
  <c r="Y125" i="5"/>
  <c r="AJ107" i="5"/>
  <c r="R114" i="5"/>
  <c r="BZ102" i="5"/>
  <c r="AZ126" i="5"/>
  <c r="AD131" i="5"/>
  <c r="AB108" i="5"/>
  <c r="N91" i="5"/>
  <c r="AU93" i="5"/>
  <c r="AM116" i="5"/>
  <c r="AC96" i="5"/>
  <c r="BE149" i="5"/>
  <c r="V119" i="5"/>
  <c r="AN95" i="5"/>
  <c r="BH102" i="5"/>
  <c r="R101" i="5"/>
  <c r="BS83" i="5"/>
  <c r="AV108" i="5"/>
  <c r="AT91" i="5"/>
  <c r="BE103" i="5"/>
  <c r="AM110" i="5"/>
  <c r="BT96" i="5"/>
  <c r="AA149" i="5"/>
  <c r="BO107" i="5"/>
  <c r="Z95" i="5"/>
  <c r="AM102" i="5"/>
  <c r="S101" i="5"/>
  <c r="AB131" i="5"/>
  <c r="Z108" i="5"/>
  <c r="AJ91" i="5"/>
  <c r="AQ104" i="5"/>
  <c r="H137" i="5"/>
  <c r="BS125" i="5"/>
  <c r="AN107" i="5"/>
  <c r="G95" i="5"/>
  <c r="X102" i="5"/>
  <c r="P126" i="5"/>
  <c r="BY131" i="5"/>
  <c r="BW108" i="5"/>
  <c r="M91" i="5"/>
  <c r="AF94" i="5"/>
  <c r="BA134" i="5"/>
  <c r="AY150" i="5"/>
  <c r="E120" i="5"/>
  <c r="M119" i="5"/>
  <c r="BE95" i="5"/>
  <c r="Q102" i="5"/>
  <c r="AC101" i="5"/>
  <c r="BO83" i="5"/>
  <c r="G138" i="5"/>
  <c r="BI97" i="5"/>
  <c r="BX122" i="5"/>
  <c r="AF149" i="5"/>
  <c r="BT95" i="5"/>
  <c r="C101" i="5"/>
  <c r="H138" i="5"/>
  <c r="BI93" i="5"/>
  <c r="BK129" i="5"/>
  <c r="V94" i="5"/>
  <c r="I148" i="5"/>
  <c r="BJ147" i="5"/>
  <c r="AS136" i="5"/>
  <c r="BO135" i="5"/>
  <c r="B135" i="5"/>
  <c r="O122" i="5"/>
  <c r="I86" i="5"/>
  <c r="AH118" i="5"/>
  <c r="F129" i="5"/>
  <c r="AJ110" i="5"/>
  <c r="AL142" i="5"/>
  <c r="B134" i="5"/>
  <c r="BO140" i="5"/>
  <c r="AG150" i="5"/>
  <c r="BW98" i="5"/>
  <c r="BG137" i="5"/>
  <c r="R147" i="5"/>
  <c r="AG128" i="5"/>
  <c r="X132" i="5"/>
  <c r="BJ86" i="5"/>
  <c r="AZ113" i="5"/>
  <c r="I123" i="5"/>
  <c r="BV122" i="5"/>
  <c r="T132" i="5"/>
  <c r="BX156" i="5"/>
  <c r="Z158" i="5"/>
  <c r="AF125" i="5"/>
  <c r="E107" i="5"/>
  <c r="AZ111" i="5"/>
  <c r="AP116" i="5"/>
  <c r="AF132" i="5"/>
  <c r="BR149" i="5"/>
  <c r="AI119" i="5"/>
  <c r="BL100" i="5"/>
  <c r="W134" i="5"/>
  <c r="H150" i="5"/>
  <c r="BK120" i="5"/>
  <c r="T155" i="5"/>
  <c r="AG118" i="5"/>
  <c r="O140" i="5"/>
  <c r="AW156" i="5"/>
  <c r="Z120" i="5"/>
  <c r="AA155" i="5"/>
  <c r="BY158" i="5"/>
  <c r="W89" i="5"/>
  <c r="BY144" i="5"/>
  <c r="BT114" i="5"/>
  <c r="BH136" i="5"/>
  <c r="AG152" i="5"/>
  <c r="P156" i="5"/>
  <c r="AG144" i="5"/>
  <c r="AB155" i="5"/>
  <c r="AP112" i="5"/>
  <c r="AL156" i="5"/>
  <c r="Q155" i="5"/>
  <c r="BK126" i="5"/>
  <c r="T131" i="5"/>
  <c r="AD138" i="5"/>
  <c r="Y97" i="5"/>
  <c r="BT104" i="5"/>
  <c r="BU96" i="5"/>
  <c r="M149" i="5"/>
  <c r="BP107" i="5"/>
  <c r="AB95" i="5"/>
  <c r="V102" i="5"/>
  <c r="W101" i="5"/>
  <c r="AZ131" i="5"/>
  <c r="AX108" i="5"/>
  <c r="BH91" i="5"/>
  <c r="AL123" i="5"/>
  <c r="T122" i="5"/>
  <c r="BW132" i="5"/>
  <c r="BT149" i="5"/>
  <c r="AG119" i="5"/>
  <c r="AO95" i="5"/>
  <c r="AG102" i="5"/>
  <c r="D101" i="5"/>
  <c r="V83" i="5"/>
  <c r="BO138" i="5"/>
  <c r="AR91" i="5"/>
  <c r="AR99" i="5"/>
  <c r="AU116" i="5"/>
  <c r="AY96" i="5"/>
  <c r="BG149" i="5"/>
  <c r="BG119" i="5"/>
  <c r="P95" i="5"/>
  <c r="AH102" i="5"/>
  <c r="BL101" i="5"/>
  <c r="W83" i="5"/>
  <c r="AJ108" i="5"/>
  <c r="AH91" i="5"/>
  <c r="F110" i="5"/>
  <c r="AV96" i="5"/>
  <c r="J149" i="5"/>
  <c r="BC107" i="5"/>
  <c r="BU95" i="5"/>
  <c r="L102" i="5"/>
  <c r="K101" i="5"/>
  <c r="P131" i="5"/>
  <c r="N108" i="5"/>
  <c r="X91" i="5"/>
  <c r="BV112" i="5"/>
  <c r="BG140" i="5"/>
  <c r="O156" i="5"/>
  <c r="AB120" i="5"/>
  <c r="BA155" i="5"/>
  <c r="O143" i="5"/>
  <c r="Z102" i="5"/>
  <c r="BO101" i="5"/>
  <c r="D83" i="5"/>
  <c r="C138" i="5"/>
  <c r="F97" i="5"/>
  <c r="BU140" i="5"/>
  <c r="Q120" i="5"/>
  <c r="BB93" i="5"/>
  <c r="BZ153" i="5"/>
  <c r="BZ94" i="5"/>
  <c r="BI148" i="5"/>
  <c r="AZ159" i="5"/>
  <c r="AQ136" i="5"/>
  <c r="AL141" i="5"/>
  <c r="BZ135" i="5"/>
  <c r="Z122" i="5"/>
  <c r="AT86" i="5"/>
  <c r="BB118" i="5"/>
  <c r="BW135" i="5"/>
  <c r="I116" i="5"/>
  <c r="W154" i="5"/>
  <c r="BW111" i="5"/>
  <c r="C140" i="5"/>
  <c r="AA156" i="5"/>
  <c r="BP104" i="5"/>
  <c r="BO137" i="5"/>
  <c r="BQ159" i="5"/>
  <c r="AP128" i="5"/>
  <c r="V132" i="5"/>
  <c r="X92" i="5"/>
  <c r="BV113" i="5"/>
  <c r="AW129" i="5"/>
  <c r="AE122" i="5"/>
  <c r="BN132" i="5"/>
  <c r="X136" i="5"/>
  <c r="BB152" i="5"/>
  <c r="AL89" i="5"/>
  <c r="AG158" i="5"/>
  <c r="D125" i="5"/>
  <c r="AA107" i="5"/>
  <c r="BZ129" i="5"/>
  <c r="AR122" i="5"/>
  <c r="S132" i="5"/>
  <c r="AV149" i="5"/>
  <c r="BW119" i="5"/>
  <c r="BM112" i="5"/>
  <c r="X140" i="5"/>
  <c r="AU150" i="5"/>
  <c r="BX120" i="5"/>
  <c r="BZ155" i="5"/>
  <c r="AZ124" i="5"/>
  <c r="C152" i="5"/>
  <c r="AH156" i="5"/>
  <c r="H120" i="5"/>
  <c r="BU155" i="5"/>
  <c r="BG85" i="5"/>
  <c r="BE113" i="5"/>
  <c r="AF89" i="5"/>
  <c r="N144" i="5"/>
  <c r="BH114" i="5"/>
  <c r="S148" i="5"/>
  <c r="AN152" i="5"/>
  <c r="M89" i="5"/>
  <c r="BQ144" i="5"/>
  <c r="D155" i="5"/>
  <c r="B130" i="5"/>
  <c r="BF156" i="5"/>
  <c r="M155" i="5"/>
  <c r="M126" i="5"/>
  <c r="AP131" i="5"/>
  <c r="BA138" i="5"/>
  <c r="BS97" i="5"/>
  <c r="K116" i="5"/>
  <c r="BA96" i="5"/>
  <c r="BU149" i="5"/>
  <c r="W119" i="5"/>
  <c r="BL95" i="5"/>
  <c r="I102" i="5"/>
  <c r="AV101" i="5"/>
  <c r="M83" i="5"/>
  <c r="BH108" i="5"/>
  <c r="BF91" i="5"/>
  <c r="AW153" i="5"/>
  <c r="BR132" i="5"/>
  <c r="E149" i="5"/>
  <c r="BK119" i="5"/>
  <c r="K95" i="5"/>
  <c r="AE102" i="5"/>
  <c r="AT101" i="5"/>
  <c r="AI83" i="5"/>
  <c r="P138" i="5"/>
  <c r="BN97" i="5"/>
  <c r="X129" i="5"/>
  <c r="BN122" i="5"/>
  <c r="P132" i="5"/>
  <c r="BD149" i="5"/>
  <c r="BS119" i="5"/>
  <c r="Q95" i="5"/>
  <c r="T102" i="5"/>
  <c r="BH101" i="5"/>
  <c r="AS83" i="5"/>
  <c r="BD138" i="5"/>
  <c r="AF99" i="5"/>
  <c r="W116" i="5"/>
  <c r="AM96" i="5"/>
  <c r="BS149" i="5"/>
  <c r="Q119" i="5"/>
  <c r="BK95" i="5"/>
  <c r="H102" i="5"/>
  <c r="AK101" i="5"/>
  <c r="AT83" i="5"/>
  <c r="X108" i="5"/>
  <c r="V91" i="5"/>
  <c r="R130" i="5"/>
  <c r="O152" i="5"/>
  <c r="BN156" i="5"/>
  <c r="BO120" i="5"/>
  <c r="AW155" i="5"/>
  <c r="C143" i="5"/>
  <c r="BW126" i="5"/>
  <c r="AF101" i="5"/>
  <c r="G83" i="5"/>
  <c r="BH111" i="5"/>
  <c r="AQ146" i="5"/>
  <c r="Z147" i="5"/>
  <c r="BL118" i="5"/>
  <c r="AB85" i="5"/>
  <c r="BY94" i="5"/>
  <c r="AH148" i="5"/>
  <c r="BR100" i="5"/>
  <c r="BP88" i="5"/>
  <c r="AS134" i="5"/>
  <c r="AI92" i="5"/>
  <c r="BD136" i="5"/>
  <c r="BX159" i="5"/>
  <c r="S116" i="5"/>
  <c r="AK154" i="5"/>
  <c r="G117" i="5"/>
  <c r="BF140" i="5"/>
  <c r="AK156" i="5"/>
  <c r="F104" i="5"/>
  <c r="F137" i="5"/>
  <c r="BE88" i="5"/>
  <c r="BO134" i="5"/>
  <c r="S150" i="5"/>
  <c r="AP92" i="5"/>
  <c r="M113" i="5"/>
  <c r="BG135" i="5"/>
  <c r="BL122" i="5"/>
  <c r="AO132" i="5"/>
  <c r="J142" i="5"/>
  <c r="AC152" i="5"/>
  <c r="BC89" i="5"/>
  <c r="AP158" i="5"/>
  <c r="BJ125" i="5"/>
  <c r="BK107" i="5"/>
  <c r="BO141" i="5"/>
  <c r="BK128" i="5"/>
  <c r="BU132" i="5"/>
  <c r="AP149" i="5"/>
  <c r="BO119" i="5"/>
  <c r="AK118" i="5"/>
  <c r="AD140" i="5"/>
  <c r="K156" i="5"/>
  <c r="AO120" i="5"/>
  <c r="P155" i="5"/>
  <c r="BE136" i="5"/>
  <c r="AT152" i="5"/>
  <c r="BR156" i="5"/>
  <c r="AD120" i="5"/>
  <c r="AV155" i="5"/>
  <c r="BP86" i="5"/>
  <c r="U113" i="5"/>
  <c r="BE125" i="5"/>
  <c r="X144" i="5"/>
  <c r="BR114" i="5"/>
  <c r="AI154" i="5"/>
  <c r="K158" i="5"/>
  <c r="AA89" i="5"/>
  <c r="S144" i="5"/>
  <c r="BV114" i="5"/>
  <c r="BH142" i="5"/>
  <c r="BI89" i="5"/>
  <c r="AN155" i="5"/>
  <c r="Z126" i="5"/>
  <c r="BT83" i="5"/>
  <c r="BU138" i="5"/>
  <c r="AJ93" i="5"/>
  <c r="BR122" i="5"/>
  <c r="AB132" i="5"/>
  <c r="O149" i="5"/>
  <c r="BD119" i="5"/>
  <c r="BA95" i="5"/>
  <c r="AT102" i="5"/>
  <c r="AH101" i="5"/>
  <c r="BR83" i="5"/>
  <c r="I138" i="5"/>
  <c r="BD91" i="5"/>
  <c r="B94" i="5"/>
  <c r="Y134" i="5"/>
  <c r="X150" i="5"/>
  <c r="C120" i="5"/>
  <c r="L119" i="5"/>
  <c r="BD95" i="5"/>
  <c r="AC102" i="5"/>
  <c r="AB101" i="5"/>
  <c r="Q83" i="5"/>
  <c r="BX138" i="5"/>
  <c r="G97" i="5"/>
  <c r="BS159" i="5"/>
  <c r="AN128" i="5"/>
  <c r="BR150" i="5"/>
  <c r="W120" i="5"/>
  <c r="BV119" i="5"/>
  <c r="BR95" i="5"/>
  <c r="R102" i="5"/>
  <c r="AD101" i="5"/>
  <c r="K83" i="5"/>
  <c r="BK138" i="5"/>
  <c r="L129" i="5"/>
  <c r="BB122" i="5"/>
  <c r="BK132" i="5"/>
  <c r="AR149" i="5"/>
  <c r="BA119" i="5"/>
  <c r="E95" i="5"/>
  <c r="G102" i="5"/>
  <c r="AE101" i="5"/>
  <c r="BD83" i="5"/>
  <c r="AR138" i="5"/>
  <c r="T91" i="5"/>
  <c r="AA142" i="5"/>
  <c r="Q152" i="5"/>
  <c r="P89" i="5"/>
  <c r="AZ144" i="5"/>
  <c r="BO155" i="5"/>
  <c r="BR143" i="5"/>
  <c r="J126" i="5"/>
  <c r="BI131" i="5"/>
  <c r="O83" i="5"/>
  <c r="AJ138" i="5"/>
  <c r="BU111" i="5"/>
  <c r="AN146" i="5"/>
  <c r="B147" i="5"/>
  <c r="K118" i="5"/>
  <c r="Y85" i="5"/>
  <c r="AY94" i="5"/>
  <c r="BO148" i="5"/>
  <c r="AU100" i="5"/>
  <c r="BM88" i="5"/>
  <c r="BE134" i="5"/>
  <c r="AO92" i="5"/>
  <c r="BN136" i="5"/>
  <c r="T88" i="5"/>
  <c r="BI122" i="5"/>
  <c r="BA154" i="5"/>
  <c r="AV123" i="5"/>
  <c r="N140" i="5"/>
  <c r="BD156" i="5"/>
  <c r="C104" i="5"/>
  <c r="AB137" i="5"/>
  <c r="BE146" i="5"/>
  <c r="AD134" i="5"/>
  <c r="AB150" i="5"/>
  <c r="BJ92" i="5"/>
  <c r="AM137" i="5"/>
  <c r="BC141" i="5"/>
  <c r="O128" i="5"/>
  <c r="BI132" i="5"/>
  <c r="T148" i="5"/>
  <c r="P152" i="5"/>
  <c r="AI93" i="5"/>
  <c r="AZ158" i="5"/>
  <c r="BT125" i="5"/>
  <c r="BG107" i="5"/>
  <c r="BZ159" i="5"/>
  <c r="R128" i="5"/>
  <c r="AR150" i="5"/>
  <c r="BA120" i="5"/>
  <c r="AM119" i="5"/>
  <c r="AD124" i="5"/>
  <c r="BW152" i="5"/>
  <c r="X156" i="5"/>
  <c r="T120" i="5"/>
  <c r="O155" i="5"/>
  <c r="D142" i="5"/>
  <c r="BA152" i="5"/>
  <c r="S89" i="5"/>
  <c r="G144" i="5"/>
  <c r="W155" i="5"/>
  <c r="BU92" i="5"/>
  <c r="BW113" i="5"/>
  <c r="AE125" i="5"/>
  <c r="BA107" i="5"/>
  <c r="BP114" i="5"/>
  <c r="U158" i="5"/>
  <c r="AV89" i="5"/>
  <c r="BZ144" i="5"/>
  <c r="D114" i="5"/>
  <c r="BT89" i="5"/>
  <c r="AZ114" i="5"/>
  <c r="AS126" i="5"/>
  <c r="AV83" i="5"/>
  <c r="BS138" i="5"/>
  <c r="Q123" i="5"/>
  <c r="T128" i="5"/>
  <c r="W132" i="5"/>
  <c r="Q149" i="5"/>
  <c r="D119" i="5"/>
  <c r="W95" i="5"/>
  <c r="AR102" i="5"/>
  <c r="BG101" i="5"/>
  <c r="X83" i="5"/>
  <c r="AN138" i="5"/>
  <c r="BX97" i="5"/>
  <c r="AC118" i="5"/>
  <c r="F140" i="5"/>
  <c r="AX156" i="5"/>
  <c r="L120" i="5"/>
  <c r="AP155" i="5"/>
  <c r="M143" i="5"/>
  <c r="AL126" i="5"/>
  <c r="AS101" i="5"/>
  <c r="BF83" i="5"/>
  <c r="AC138" i="5"/>
  <c r="BU97" i="5"/>
  <c r="O100" i="5"/>
  <c r="J134" i="5"/>
  <c r="Z150" i="5"/>
  <c r="AX120" i="5"/>
  <c r="U155" i="5"/>
  <c r="AR95" i="5"/>
  <c r="P102" i="5"/>
  <c r="N101" i="5"/>
  <c r="E83" i="5"/>
  <c r="AZ138" i="5"/>
  <c r="BG159" i="5"/>
  <c r="AB128" i="5"/>
  <c r="BE150" i="5"/>
  <c r="AV120" i="5"/>
  <c r="BJ119" i="5"/>
  <c r="BF95" i="5"/>
  <c r="E102" i="5"/>
  <c r="P101" i="5"/>
  <c r="AH83" i="5"/>
  <c r="AM138" i="5"/>
  <c r="AK97" i="5"/>
  <c r="BH154" i="5"/>
  <c r="BO158" i="5"/>
  <c r="BA89" i="5"/>
  <c r="BR144" i="5"/>
  <c r="E114" i="5"/>
  <c r="L143" i="5"/>
  <c r="AT126" i="5"/>
  <c r="AH131" i="5"/>
  <c r="BG108" i="5"/>
  <c r="AH138" i="5"/>
  <c r="AH97" i="5"/>
  <c r="BV137" i="5"/>
  <c r="BY146" i="5"/>
  <c r="J118" i="5"/>
  <c r="BS100" i="5"/>
  <c r="BI136" i="5"/>
  <c r="AF122" i="5"/>
  <c r="BI135" i="5"/>
  <c r="BC156" i="5"/>
  <c r="BI96" i="5"/>
  <c r="E134" i="5"/>
  <c r="BH98" i="5"/>
  <c r="AC147" i="5"/>
  <c r="BG132" i="5"/>
  <c r="AL158" i="5"/>
  <c r="AL137" i="5"/>
  <c r="AT107" i="5"/>
  <c r="BX134" i="5"/>
  <c r="AW120" i="5"/>
  <c r="AF136" i="5"/>
  <c r="BI156" i="5"/>
  <c r="BH155" i="5"/>
  <c r="BJ158" i="5"/>
  <c r="AR144" i="5"/>
  <c r="BL92" i="5"/>
  <c r="BY125" i="5"/>
  <c r="G114" i="5"/>
  <c r="BE158" i="5"/>
  <c r="Q144" i="5"/>
  <c r="BD85" i="5"/>
  <c r="AI114" i="5"/>
  <c r="F83" i="5"/>
  <c r="AB153" i="5"/>
  <c r="AX150" i="5"/>
  <c r="X119" i="5"/>
  <c r="AP102" i="5"/>
  <c r="AO83" i="5"/>
  <c r="BC97" i="5"/>
  <c r="I152" i="5"/>
  <c r="BZ120" i="5"/>
  <c r="Z143" i="5"/>
  <c r="BW131" i="5"/>
  <c r="AW138" i="5"/>
  <c r="AF118" i="5"/>
  <c r="I156" i="5"/>
  <c r="BJ155" i="5"/>
  <c r="AK126" i="5"/>
  <c r="BQ83" i="5"/>
  <c r="C100" i="5"/>
  <c r="BV150" i="5"/>
  <c r="I155" i="5"/>
  <c r="C102" i="5"/>
  <c r="BL83" i="5"/>
  <c r="AP97" i="5"/>
  <c r="AU113" i="5"/>
  <c r="B144" i="5"/>
  <c r="AT131" i="5"/>
  <c r="Z138" i="5"/>
  <c r="AO136" i="5"/>
  <c r="AO144" i="5"/>
  <c r="BL102" i="5"/>
  <c r="AZ83" i="5"/>
  <c r="K97" i="5"/>
  <c r="G109" i="5"/>
  <c r="BE127" i="5"/>
  <c r="E133" i="5"/>
  <c r="BO145" i="5"/>
  <c r="BB157" i="5"/>
  <c r="AZ122" i="5"/>
  <c r="T149" i="5"/>
  <c r="BH95" i="5"/>
  <c r="BZ101" i="5"/>
  <c r="AQ138" i="5"/>
  <c r="L103" i="5"/>
  <c r="K115" i="5"/>
  <c r="BC127" i="5"/>
  <c r="BX133" i="5"/>
  <c r="BC145" i="5"/>
  <c r="F157" i="5"/>
  <c r="Y137" i="5"/>
  <c r="AV107" i="5"/>
  <c r="AZ102" i="5"/>
  <c r="S131" i="5"/>
  <c r="P91" i="5"/>
  <c r="AH109" i="5"/>
  <c r="BU115" i="5"/>
  <c r="BU127" i="5"/>
  <c r="V139" i="5"/>
  <c r="AX151" i="5"/>
  <c r="F85" i="5"/>
  <c r="BE89" i="5"/>
  <c r="AM114" i="5"/>
  <c r="BP126" i="5"/>
  <c r="R108" i="5"/>
  <c r="AT97" i="5"/>
  <c r="AF109" i="5"/>
  <c r="AP121" i="5"/>
  <c r="I133" i="5"/>
  <c r="N145" i="5"/>
  <c r="AX154" i="5"/>
  <c r="BW89" i="5"/>
  <c r="BX114" i="5"/>
  <c r="BT126" i="5"/>
  <c r="K108" i="5"/>
  <c r="Q97" i="5"/>
  <c r="AZ109" i="5"/>
  <c r="R121" i="5"/>
  <c r="M133" i="5"/>
  <c r="BJ145" i="5"/>
  <c r="AF157" i="5"/>
  <c r="BA140" i="5"/>
  <c r="Y120" i="5"/>
  <c r="BX143" i="5"/>
  <c r="BP101" i="5"/>
  <c r="BJ138" i="5"/>
  <c r="AH103" i="5"/>
  <c r="BA115" i="5"/>
  <c r="AB127" i="5"/>
  <c r="N139" i="5"/>
  <c r="E145" i="5"/>
  <c r="BT112" i="5"/>
  <c r="AO155" i="5"/>
  <c r="AL83" i="5"/>
  <c r="B109" i="5"/>
  <c r="AV133" i="5"/>
  <c r="V151" i="5"/>
  <c r="AQ84" i="5"/>
  <c r="BL84" i="5"/>
  <c r="AT133" i="5"/>
  <c r="BL108" i="5"/>
  <c r="AE133" i="5"/>
  <c r="BD121" i="5"/>
  <c r="BJ97" i="5"/>
  <c r="BJ146" i="5"/>
  <c r="H118" i="5"/>
  <c r="BC100" i="5"/>
  <c r="AR106" i="5"/>
  <c r="BW134" i="5"/>
  <c r="AS142" i="5"/>
  <c r="BT122" i="5"/>
  <c r="BJ141" i="5"/>
  <c r="AP156" i="5"/>
  <c r="BH96" i="5"/>
  <c r="BS134" i="5"/>
  <c r="J98" i="5"/>
  <c r="BY159" i="5"/>
  <c r="BF150" i="5"/>
  <c r="X158" i="5"/>
  <c r="AD137" i="5"/>
  <c r="AR107" i="5"/>
  <c r="AU134" i="5"/>
  <c r="AH120" i="5"/>
  <c r="BD142" i="5"/>
  <c r="AE89" i="5"/>
  <c r="AI155" i="5"/>
  <c r="J158" i="5"/>
  <c r="P144" i="5"/>
  <c r="AJ98" i="5"/>
  <c r="N125" i="5"/>
  <c r="C95" i="5"/>
  <c r="BY113" i="5"/>
  <c r="AK144" i="5"/>
  <c r="L92" i="5"/>
  <c r="BD114" i="5"/>
  <c r="W108" i="5"/>
  <c r="O94" i="5"/>
  <c r="BK156" i="5"/>
  <c r="AQ155" i="5"/>
  <c r="AM126" i="5"/>
  <c r="AU83" i="5"/>
  <c r="D97" i="5"/>
  <c r="D152" i="5"/>
  <c r="U144" i="5"/>
  <c r="BQ143" i="5"/>
  <c r="L131" i="5"/>
  <c r="AU138" i="5"/>
  <c r="AR136" i="5"/>
  <c r="U156" i="5"/>
  <c r="X155" i="5"/>
  <c r="BE126" i="5"/>
  <c r="BX83" i="5"/>
  <c r="T118" i="5"/>
  <c r="BP156" i="5"/>
  <c r="AX155" i="5"/>
  <c r="AJ126" i="5"/>
  <c r="U83" i="5"/>
  <c r="AA97" i="5"/>
  <c r="AY113" i="5"/>
  <c r="AY107" i="5"/>
  <c r="R143" i="5"/>
  <c r="BD131" i="5"/>
  <c r="BV91" i="5"/>
  <c r="BJ85" i="5"/>
  <c r="BM107" i="5"/>
  <c r="BS102" i="5"/>
  <c r="BK83" i="5"/>
  <c r="AR97" i="5"/>
  <c r="BG115" i="5"/>
  <c r="AD127" i="5"/>
  <c r="BU139" i="5"/>
  <c r="F145" i="5"/>
  <c r="AP157" i="5"/>
  <c r="S140" i="5"/>
  <c r="B120" i="5"/>
  <c r="P143" i="5"/>
  <c r="AO101" i="5"/>
  <c r="BW138" i="5"/>
  <c r="AN103" i="5"/>
  <c r="H115" i="5"/>
  <c r="BW127" i="5"/>
  <c r="BT139" i="5"/>
  <c r="BY145" i="5"/>
  <c r="AZ157" i="5"/>
  <c r="AG96" i="5"/>
  <c r="G107" i="5"/>
  <c r="K102" i="5"/>
  <c r="Y83" i="5"/>
  <c r="BG91" i="5"/>
  <c r="BJ109" i="5"/>
  <c r="BL121" i="5"/>
  <c r="BS127" i="5"/>
  <c r="BD139" i="5"/>
  <c r="K151" i="5"/>
  <c r="F98" i="5"/>
  <c r="BV125" i="5"/>
  <c r="S114" i="5"/>
  <c r="AC126" i="5"/>
  <c r="J108" i="5"/>
  <c r="AB103" i="5"/>
  <c r="BB109" i="5"/>
  <c r="Z121" i="5"/>
  <c r="H133" i="5"/>
  <c r="J145" i="5"/>
  <c r="AD86" i="5"/>
  <c r="AM125" i="5"/>
  <c r="AT114" i="5"/>
  <c r="AQ126" i="5"/>
  <c r="AE108" i="5"/>
  <c r="BQ97" i="5"/>
  <c r="BO121" i="5"/>
  <c r="AU133" i="5"/>
  <c r="BW145" i="5"/>
  <c r="BM157" i="5"/>
  <c r="W158" i="5"/>
  <c r="AQ144" i="5"/>
  <c r="AV143" i="5"/>
  <c r="AX131" i="5"/>
  <c r="BR138" i="5"/>
  <c r="R103" i="5"/>
  <c r="AZ115" i="5"/>
  <c r="AN127" i="5"/>
  <c r="B139" i="5"/>
  <c r="BQ151" i="5"/>
  <c r="W85" i="5"/>
  <c r="L114" i="5"/>
  <c r="AG108" i="5"/>
  <c r="T109" i="5"/>
  <c r="BS133" i="5"/>
  <c r="U157" i="5"/>
  <c r="AV84" i="5"/>
  <c r="L84" i="5"/>
  <c r="BL145" i="5"/>
  <c r="BA97" i="5"/>
  <c r="Q139" i="5"/>
  <c r="L133" i="5"/>
  <c r="D109" i="5"/>
  <c r="BC103" i="5"/>
  <c r="AJ140" i="5"/>
  <c r="Y117" i="5"/>
  <c r="AX141" i="5"/>
  <c r="C99" i="5"/>
  <c r="H93" i="5"/>
  <c r="BK104" i="5"/>
  <c r="BG153" i="5"/>
  <c r="AL98" i="5"/>
  <c r="AW135" i="5"/>
  <c r="K85" i="5"/>
  <c r="AM118" i="5"/>
  <c r="BS156" i="5"/>
  <c r="BA113" i="5"/>
  <c r="F134" i="5"/>
  <c r="BD89" i="5"/>
  <c r="AK96" i="5"/>
  <c r="BF132" i="5"/>
  <c r="BU119" i="5"/>
  <c r="T158" i="5"/>
  <c r="BL144" i="5"/>
  <c r="F92" i="5"/>
  <c r="AY125" i="5"/>
  <c r="AE114" i="5"/>
  <c r="BD137" i="5"/>
  <c r="BX107" i="5"/>
  <c r="C122" i="5"/>
  <c r="L149" i="5"/>
  <c r="BF143" i="5"/>
  <c r="BE96" i="5"/>
  <c r="S107" i="5"/>
  <c r="G140" i="5"/>
  <c r="BI143" i="5"/>
  <c r="Q108" i="5"/>
  <c r="AZ118" i="5"/>
  <c r="AG156" i="5"/>
  <c r="AD155" i="5"/>
  <c r="BH126" i="5"/>
  <c r="BM83" i="5"/>
  <c r="BY97" i="5"/>
  <c r="BB158" i="5"/>
  <c r="BB144" i="5"/>
  <c r="W143" i="5"/>
  <c r="BU131" i="5"/>
  <c r="AA91" i="5"/>
  <c r="AP148" i="5"/>
  <c r="AB89" i="5"/>
  <c r="J155" i="5"/>
  <c r="AW126" i="5"/>
  <c r="T108" i="5"/>
  <c r="BX136" i="5"/>
  <c r="BL156" i="5"/>
  <c r="L155" i="5"/>
  <c r="I126" i="5"/>
  <c r="BW83" i="5"/>
  <c r="AO97" i="5"/>
  <c r="AS137" i="5"/>
  <c r="N107" i="5"/>
  <c r="AW102" i="5"/>
  <c r="BZ131" i="5"/>
  <c r="AQ91" i="5"/>
  <c r="AX92" i="5"/>
  <c r="AQ107" i="5"/>
  <c r="BV102" i="5"/>
  <c r="AI108" i="5"/>
  <c r="BJ103" i="5"/>
  <c r="AF115" i="5"/>
  <c r="BO127" i="5"/>
  <c r="BF139" i="5"/>
  <c r="S151" i="5"/>
  <c r="AA157" i="5"/>
  <c r="AH152" i="5"/>
  <c r="I144" i="5"/>
  <c r="Y143" i="5"/>
  <c r="BJ131" i="5"/>
  <c r="BT138" i="5"/>
  <c r="S103" i="5"/>
  <c r="AQ115" i="5"/>
  <c r="AQ127" i="5"/>
  <c r="AZ139" i="5"/>
  <c r="BP151" i="5"/>
  <c r="AY141" i="5"/>
  <c r="E132" i="5"/>
  <c r="AZ119" i="5"/>
  <c r="AS102" i="5"/>
  <c r="BZ83" i="5"/>
  <c r="AQ97" i="5"/>
  <c r="E109" i="5"/>
  <c r="F121" i="5"/>
  <c r="BW133" i="5"/>
  <c r="F139" i="5"/>
  <c r="J151" i="5"/>
  <c r="O110" i="5"/>
  <c r="I149" i="5"/>
  <c r="BB95" i="5"/>
  <c r="AX101" i="5"/>
  <c r="AW108" i="5"/>
  <c r="AW103" i="5"/>
  <c r="AO115" i="5"/>
  <c r="BH121" i="5"/>
  <c r="AD133" i="5"/>
  <c r="W145" i="5"/>
  <c r="BM104" i="5"/>
  <c r="BG125" i="5"/>
  <c r="D95" i="5"/>
  <c r="D126" i="5"/>
  <c r="BK108" i="5"/>
  <c r="B103" i="5"/>
  <c r="R109" i="5"/>
  <c r="BM121" i="5"/>
  <c r="BC133" i="5"/>
  <c r="AY145" i="5"/>
  <c r="BJ157" i="5"/>
  <c r="AU144" i="5"/>
  <c r="BB143" i="5"/>
  <c r="W131" i="5"/>
  <c r="AX91" i="5"/>
  <c r="AP103" i="5"/>
  <c r="BV115" i="5"/>
  <c r="BV127" i="5"/>
  <c r="O151" i="5"/>
  <c r="AK110" i="5"/>
  <c r="F95" i="5"/>
  <c r="Y108" i="5"/>
  <c r="BR115" i="5"/>
  <c r="R133" i="5"/>
  <c r="BV157" i="5"/>
  <c r="AF84" i="5"/>
  <c r="AZ84" i="5"/>
  <c r="U151" i="5"/>
  <c r="Q109" i="5"/>
  <c r="AM151" i="5"/>
  <c r="E139" i="5"/>
  <c r="P115" i="5"/>
  <c r="AJ115" i="5"/>
  <c r="AH113" i="5"/>
  <c r="H123" i="5"/>
  <c r="AK141" i="5"/>
  <c r="BJ99" i="5"/>
  <c r="Y99" i="5"/>
  <c r="B104" i="5"/>
  <c r="B159" i="5"/>
  <c r="BQ104" i="5"/>
  <c r="Z153" i="5"/>
  <c r="BF86" i="5"/>
  <c r="AX124" i="5"/>
  <c r="AR156" i="5"/>
  <c r="F113" i="5"/>
  <c r="AL134" i="5"/>
  <c r="U125" i="5"/>
  <c r="I96" i="5"/>
  <c r="BO150" i="5"/>
  <c r="AG155" i="5"/>
  <c r="M158" i="5"/>
  <c r="AD144" i="5"/>
  <c r="AV98" i="5"/>
  <c r="AL125" i="5"/>
  <c r="Q137" i="5"/>
  <c r="J107" i="5"/>
  <c r="AL128" i="5"/>
  <c r="F149" i="5"/>
  <c r="AO93" i="5"/>
  <c r="BM96" i="5"/>
  <c r="BM119" i="5"/>
  <c r="W152" i="5"/>
  <c r="BV143" i="5"/>
  <c r="BD108" i="5"/>
  <c r="BU148" i="5"/>
  <c r="G89" i="5"/>
  <c r="AM155" i="5"/>
  <c r="B126" i="5"/>
  <c r="U108" i="5"/>
  <c r="BG97" i="5"/>
  <c r="W113" i="5"/>
  <c r="M144" i="5"/>
  <c r="S143" i="5"/>
  <c r="BS131" i="5"/>
  <c r="AZ91" i="5"/>
  <c r="BR89" i="5"/>
  <c r="AV114" i="5"/>
  <c r="BG126" i="5"/>
  <c r="AQ108" i="5"/>
  <c r="AD148" i="5"/>
  <c r="D89" i="5"/>
  <c r="BY114" i="5"/>
  <c r="Y126" i="5"/>
  <c r="S108" i="5"/>
  <c r="W97" i="5"/>
  <c r="BL137" i="5"/>
  <c r="BE107" i="5"/>
  <c r="BO102" i="5"/>
  <c r="Q131" i="5"/>
  <c r="AM91" i="5"/>
  <c r="AW152" i="5"/>
  <c r="AD119" i="5"/>
  <c r="AY126" i="5"/>
  <c r="AT108" i="5"/>
  <c r="AZ103" i="5"/>
  <c r="BC115" i="5"/>
  <c r="BY127" i="5"/>
  <c r="BQ139" i="5"/>
  <c r="P151" i="5"/>
  <c r="H90" i="5"/>
  <c r="AT158" i="5"/>
  <c r="AC144" i="5"/>
  <c r="AF143" i="5"/>
  <c r="AV131" i="5"/>
  <c r="S91" i="5"/>
  <c r="AD103" i="5"/>
  <c r="BK115" i="5"/>
  <c r="BM127" i="5"/>
  <c r="AX139" i="5"/>
  <c r="C151" i="5"/>
  <c r="V106" i="5"/>
  <c r="BZ150" i="5"/>
  <c r="H155" i="5"/>
  <c r="AX102" i="5"/>
  <c r="AB83" i="5"/>
  <c r="BL97" i="5"/>
  <c r="AM109" i="5"/>
  <c r="BW121" i="5"/>
  <c r="N133" i="5"/>
  <c r="AA145" i="5"/>
  <c r="R151" i="5"/>
  <c r="C128" i="5"/>
  <c r="BN149" i="5"/>
  <c r="AJ95" i="5"/>
  <c r="AZ101" i="5"/>
  <c r="AP138" i="5"/>
  <c r="AK103" i="5"/>
  <c r="AP115" i="5"/>
  <c r="BB127" i="5"/>
  <c r="AZ133" i="5"/>
  <c r="AE145" i="5"/>
  <c r="V116" i="5"/>
  <c r="BC149" i="5"/>
  <c r="O95" i="5"/>
  <c r="G101" i="5"/>
  <c r="L108" i="5"/>
  <c r="BT103" i="5"/>
  <c r="BQ115" i="5"/>
  <c r="X121" i="5"/>
  <c r="BY133" i="5"/>
  <c r="BD145" i="5"/>
  <c r="AW157" i="5"/>
  <c r="G137" i="5"/>
  <c r="P107" i="5"/>
  <c r="W102" i="5"/>
  <c r="BA131" i="5"/>
  <c r="BM91" i="5"/>
  <c r="BS109" i="5"/>
  <c r="M115" i="5"/>
  <c r="M127" i="5"/>
  <c r="BS139" i="5"/>
  <c r="AA151" i="5"/>
  <c r="AF140" i="5"/>
  <c r="AN143" i="5"/>
  <c r="BY138" i="5"/>
  <c r="AD115" i="5"/>
  <c r="AA139" i="5"/>
  <c r="P157" i="5"/>
  <c r="BZ84" i="5"/>
  <c r="BC130" i="5"/>
  <c r="BO157" i="5"/>
  <c r="AW115" i="5"/>
  <c r="BR157" i="5"/>
  <c r="AP145" i="5"/>
  <c r="AE127" i="5"/>
  <c r="AJ127" i="5"/>
  <c r="P135" i="5"/>
  <c r="AC159" i="5"/>
  <c r="J135" i="5"/>
  <c r="L117" i="5"/>
  <c r="C116" i="5"/>
  <c r="BQ100" i="5"/>
  <c r="AY110" i="5"/>
  <c r="I159" i="5"/>
  <c r="S86" i="5"/>
  <c r="H124" i="5"/>
  <c r="AQ156" i="5"/>
  <c r="R113" i="5"/>
  <c r="BG134" i="5"/>
  <c r="BC85" i="5"/>
  <c r="O87" i="5"/>
  <c r="W96" i="5"/>
  <c r="AT150" i="5"/>
  <c r="BC155" i="5"/>
  <c r="BG113" i="5"/>
  <c r="AX144" i="5"/>
  <c r="C98" i="5"/>
  <c r="AV125" i="5"/>
  <c r="BW95" i="5"/>
  <c r="AR96" i="5"/>
  <c r="H107" i="5"/>
  <c r="BL128" i="5"/>
  <c r="X120" i="5"/>
  <c r="D111" i="5"/>
  <c r="Z96" i="5"/>
  <c r="AR119" i="5"/>
  <c r="AZ152" i="5"/>
  <c r="AG143" i="5"/>
  <c r="BA108" i="5"/>
  <c r="AJ89" i="5"/>
  <c r="AY114" i="5"/>
  <c r="U126" i="5"/>
  <c r="AS108" i="5"/>
  <c r="BE97" i="5"/>
  <c r="BU113" i="5"/>
  <c r="BW107" i="5"/>
  <c r="AO143" i="5"/>
  <c r="BN91" i="5"/>
  <c r="BO86" i="5"/>
  <c r="I125" i="5"/>
  <c r="AW114" i="5"/>
  <c r="BO126" i="5"/>
  <c r="AT89" i="5"/>
  <c r="X114" i="5"/>
  <c r="AU126" i="5"/>
  <c r="AO108" i="5"/>
  <c r="BI87" i="5"/>
  <c r="K96" i="5"/>
  <c r="F107" i="5"/>
  <c r="AJ102" i="5"/>
  <c r="Z83" i="5"/>
  <c r="AC91" i="5"/>
  <c r="AV158" i="5"/>
  <c r="BQ155" i="5"/>
  <c r="AI126" i="5"/>
  <c r="D138" i="5"/>
  <c r="AG103" i="5"/>
  <c r="BW115" i="5"/>
  <c r="N127" i="5"/>
  <c r="BI139" i="5"/>
  <c r="BV151" i="5"/>
  <c r="AE90" i="5"/>
  <c r="BW137" i="5"/>
  <c r="Q107" i="5"/>
  <c r="BB102" i="5"/>
  <c r="AE131" i="5"/>
  <c r="AN91" i="5"/>
  <c r="H103" i="5"/>
  <c r="B115" i="5"/>
  <c r="B127" i="5"/>
  <c r="AQ139" i="5"/>
  <c r="BJ151" i="5"/>
  <c r="AJ136" i="5"/>
  <c r="BO89" i="5"/>
  <c r="AY155" i="5"/>
  <c r="BF126" i="5"/>
  <c r="AM83" i="5"/>
  <c r="BO97" i="5"/>
  <c r="BA109" i="5"/>
  <c r="BU121" i="5"/>
  <c r="AS133" i="5"/>
  <c r="BK145" i="5"/>
  <c r="H157" i="5"/>
  <c r="J140" i="5"/>
  <c r="AU120" i="5"/>
  <c r="BL143" i="5"/>
  <c r="M101" i="5"/>
  <c r="AA138" i="5"/>
  <c r="N103" i="5"/>
  <c r="BB115" i="5"/>
  <c r="BQ127" i="5"/>
  <c r="BO139" i="5"/>
  <c r="BA145" i="5"/>
  <c r="AR134" i="5"/>
  <c r="AM120" i="5"/>
  <c r="AT95" i="5"/>
  <c r="B101" i="5"/>
  <c r="O138" i="5"/>
  <c r="AJ103" i="5"/>
  <c r="AH115" i="5"/>
  <c r="AY127" i="5"/>
  <c r="P133" i="5"/>
  <c r="BZ145" i="5"/>
  <c r="U105" i="5"/>
  <c r="AL96" i="5"/>
  <c r="AS119" i="5"/>
  <c r="BN102" i="5"/>
  <c r="BP83" i="5"/>
  <c r="BQ91" i="5"/>
  <c r="M109" i="5"/>
  <c r="H121" i="5"/>
  <c r="K127" i="5"/>
  <c r="S139" i="5"/>
  <c r="N151" i="5"/>
  <c r="AI113" i="5"/>
  <c r="BO143" i="5"/>
  <c r="BO91" i="5"/>
  <c r="AA115" i="5"/>
  <c r="BK139" i="5"/>
  <c r="BV94" i="5"/>
  <c r="X85" i="5"/>
  <c r="AL106" i="5"/>
  <c r="AO128" i="5"/>
  <c r="AM130" i="5"/>
  <c r="BN86" i="5"/>
  <c r="O150" i="5"/>
  <c r="BZ148" i="5"/>
  <c r="AJ104" i="5"/>
  <c r="AF155" i="5"/>
  <c r="AT125" i="5"/>
  <c r="BR110" i="5"/>
  <c r="AX129" i="5"/>
  <c r="Y107" i="5"/>
  <c r="AV122" i="5"/>
  <c r="AI95" i="5"/>
  <c r="AP126" i="5"/>
  <c r="Y86" i="5"/>
  <c r="BN144" i="5"/>
  <c r="AJ131" i="5"/>
  <c r="J130" i="5"/>
  <c r="M125" i="5"/>
  <c r="AU97" i="5"/>
  <c r="BM125" i="5"/>
  <c r="G143" i="5"/>
  <c r="AI138" i="5"/>
  <c r="AI120" i="5"/>
  <c r="BZ143" i="5"/>
  <c r="W138" i="5"/>
  <c r="BZ125" i="5"/>
  <c r="AA102" i="5"/>
  <c r="AK108" i="5"/>
  <c r="AZ156" i="5"/>
  <c r="BC101" i="5"/>
  <c r="AX97" i="5"/>
  <c r="AR121" i="5"/>
  <c r="P139" i="5"/>
  <c r="BQ90" i="5"/>
  <c r="AC125" i="5"/>
  <c r="C126" i="5"/>
  <c r="H91" i="5"/>
  <c r="AI115" i="5"/>
  <c r="BE133" i="5"/>
  <c r="BQ89" i="5"/>
  <c r="I143" i="5"/>
  <c r="S138" i="5"/>
  <c r="BN109" i="5"/>
  <c r="BA127" i="5"/>
  <c r="BM145" i="5"/>
  <c r="X137" i="5"/>
  <c r="D143" i="5"/>
  <c r="P83" i="5"/>
  <c r="Z109" i="5"/>
  <c r="AO127" i="5"/>
  <c r="AS145" i="5"/>
  <c r="BJ96" i="5"/>
  <c r="BN143" i="5"/>
  <c r="BV138" i="5"/>
  <c r="K109" i="5"/>
  <c r="Y127" i="5"/>
  <c r="BE151" i="5"/>
  <c r="BN134" i="5"/>
  <c r="B95" i="5"/>
  <c r="BQ108" i="5"/>
  <c r="BX109" i="5"/>
  <c r="L121" i="5"/>
  <c r="BE145" i="5"/>
  <c r="N156" i="5"/>
  <c r="AJ83" i="5"/>
  <c r="U127" i="5"/>
  <c r="G90" i="5"/>
  <c r="BA90" i="5"/>
  <c r="C142" i="5"/>
  <c r="AX84" i="5"/>
  <c r="AI84" i="5"/>
  <c r="AW95" i="5"/>
  <c r="R96" i="5"/>
  <c r="BI102" i="5"/>
  <c r="K91" i="5"/>
  <c r="BK121" i="5"/>
  <c r="T139" i="5"/>
  <c r="J157" i="5"/>
  <c r="AA84" i="5"/>
  <c r="AP84" i="5"/>
  <c r="BR121" i="5"/>
  <c r="X101" i="5"/>
  <c r="T84" i="5"/>
  <c r="BF131" i="5"/>
  <c r="BA101" i="5"/>
  <c r="AM144" i="5"/>
  <c r="AK111" i="5"/>
  <c r="AV109" i="5"/>
  <c r="BR127" i="5"/>
  <c r="BW151" i="5"/>
  <c r="C84" i="5"/>
  <c r="Z115" i="5"/>
  <c r="AT143" i="5"/>
  <c r="BS84" i="5"/>
  <c r="BY101" i="5"/>
  <c r="E131" i="5"/>
  <c r="U95" i="5"/>
  <c r="AN86" i="5"/>
  <c r="BQ114" i="5"/>
  <c r="BB108" i="5"/>
  <c r="AQ109" i="5"/>
  <c r="K133" i="5"/>
  <c r="BN157" i="5"/>
  <c r="R138" i="5"/>
  <c r="AB144" i="5"/>
  <c r="AH84" i="5"/>
  <c r="X97" i="5"/>
  <c r="AU108" i="5"/>
  <c r="BN83" i="5"/>
  <c r="AK122" i="5"/>
  <c r="AK95" i="5"/>
  <c r="BN138" i="5"/>
  <c r="BM115" i="5"/>
  <c r="AC133" i="5"/>
  <c r="B157" i="5"/>
  <c r="AF103" i="5"/>
  <c r="AG109" i="5"/>
  <c r="I157" i="5"/>
  <c r="BU151" i="5"/>
  <c r="I121" i="5"/>
  <c r="AC100" i="5"/>
  <c r="V85" i="5"/>
  <c r="BI116" i="5"/>
  <c r="BF134" i="5"/>
  <c r="T104" i="5"/>
  <c r="U110" i="5"/>
  <c r="BV86" i="5"/>
  <c r="AN150" i="5"/>
  <c r="AW154" i="5"/>
  <c r="AM156" i="5"/>
  <c r="BA85" i="5"/>
  <c r="BA114" i="5"/>
  <c r="AP120" i="5"/>
  <c r="N110" i="5"/>
  <c r="D147" i="5"/>
  <c r="AL107" i="5"/>
  <c r="AZ132" i="5"/>
  <c r="AG95" i="5"/>
  <c r="BL126" i="5"/>
  <c r="AW134" i="5"/>
  <c r="Y144" i="5"/>
  <c r="BH131" i="5"/>
  <c r="C148" i="5"/>
  <c r="L107" i="5"/>
  <c r="R126" i="5"/>
  <c r="AS97" i="5"/>
  <c r="BU120" i="5"/>
  <c r="AC143" i="5"/>
  <c r="Z91" i="5"/>
  <c r="BF120" i="5"/>
  <c r="BC126" i="5"/>
  <c r="G91" i="5"/>
  <c r="B125" i="5"/>
  <c r="BD126" i="5"/>
  <c r="BQ138" i="5"/>
  <c r="AH89" i="5"/>
  <c r="O131" i="5"/>
  <c r="AQ103" i="5"/>
  <c r="O121" i="5"/>
  <c r="AT145" i="5"/>
  <c r="BJ149" i="5"/>
  <c r="W126" i="5"/>
  <c r="BH97" i="5"/>
  <c r="L115" i="5"/>
  <c r="AF133" i="5"/>
  <c r="E151" i="5"/>
  <c r="E125" i="5"/>
  <c r="T143" i="5"/>
  <c r="AY138" i="5"/>
  <c r="W115" i="5"/>
  <c r="AG133" i="5"/>
  <c r="AF151" i="5"/>
  <c r="BD96" i="5"/>
  <c r="H143" i="5"/>
  <c r="AA83" i="5"/>
  <c r="BK109" i="5"/>
  <c r="BI127" i="5"/>
  <c r="T151" i="5"/>
  <c r="AQ150" i="5"/>
  <c r="BX102" i="5"/>
  <c r="K138" i="5"/>
  <c r="BF109" i="5"/>
  <c r="W127" i="5"/>
  <c r="AB151" i="5"/>
  <c r="BC150" i="5"/>
  <c r="BJ95" i="5"/>
  <c r="G108" i="5"/>
  <c r="AL109" i="5"/>
  <c r="C127" i="5"/>
  <c r="AG145" i="5"/>
  <c r="H89" i="5"/>
  <c r="W91" i="5"/>
  <c r="AC127" i="5"/>
  <c r="X90" i="5"/>
  <c r="AJ84" i="5"/>
  <c r="E152" i="5"/>
  <c r="BQ121" i="5"/>
  <c r="AO134" i="5"/>
  <c r="BR101" i="5"/>
  <c r="B156" i="5"/>
  <c r="B102" i="5"/>
  <c r="BB97" i="5"/>
  <c r="BV121" i="5"/>
  <c r="C145" i="5"/>
  <c r="AH90" i="5"/>
  <c r="AY151" i="5"/>
  <c r="BK90" i="5"/>
  <c r="Z127" i="5"/>
  <c r="AX83" i="5"/>
  <c r="AB84" i="5"/>
  <c r="P97" i="5"/>
  <c r="C108" i="5"/>
  <c r="BW102" i="5"/>
  <c r="AK124" i="5"/>
  <c r="B155" i="5"/>
  <c r="AQ83" i="5"/>
  <c r="V109" i="5"/>
  <c r="BV133" i="5"/>
  <c r="Z157" i="5"/>
  <c r="AO90" i="5"/>
  <c r="G127" i="5"/>
  <c r="E126" i="5"/>
  <c r="AM121" i="5"/>
  <c r="AO91" i="5"/>
  <c r="V138" i="5"/>
  <c r="BQ126" i="5"/>
  <c r="T116" i="5"/>
  <c r="N95" i="5"/>
  <c r="BP138" i="5"/>
  <c r="T115" i="5"/>
  <c r="AO133" i="5"/>
  <c r="W157" i="5"/>
  <c r="BT97" i="5"/>
  <c r="BS95" i="5"/>
  <c r="AN115" i="5"/>
  <c r="P109" i="5"/>
  <c r="I103" i="5"/>
  <c r="O97" i="5"/>
  <c r="BK152" i="5"/>
  <c r="N143" i="5"/>
  <c r="N138" i="5"/>
  <c r="M139" i="5"/>
  <c r="AV157" i="5"/>
  <c r="BO115" i="5"/>
  <c r="G115" i="5"/>
  <c r="BD90" i="5"/>
  <c r="AW90" i="5"/>
  <c r="BF133" i="5"/>
  <c r="I109" i="5"/>
  <c r="BE152" i="5"/>
  <c r="V143" i="5"/>
  <c r="L138" i="5"/>
  <c r="BX115" i="5"/>
  <c r="BL139" i="5"/>
  <c r="L157" i="5"/>
  <c r="BY84" i="5"/>
  <c r="O120" i="5"/>
  <c r="BF101" i="5"/>
  <c r="BG103" i="5"/>
  <c r="P134" i="5"/>
  <c r="L90" i="5"/>
  <c r="BI151" i="5"/>
  <c r="BZ133" i="5"/>
  <c r="K125" i="5"/>
  <c r="AK90" i="5"/>
  <c r="AO131" i="5"/>
  <c r="AD90" i="5"/>
  <c r="D115" i="5"/>
  <c r="AS91" i="5"/>
  <c r="G121" i="5"/>
  <c r="BD133" i="5"/>
  <c r="AG139" i="5"/>
  <c r="AA126" i="5"/>
  <c r="Q121" i="5"/>
  <c r="AP139" i="5"/>
  <c r="Y94" i="5"/>
  <c r="BT90" i="5"/>
  <c r="AC97" i="5"/>
  <c r="Z145" i="5"/>
  <c r="N119" i="5"/>
  <c r="BC158" i="5"/>
  <c r="W140" i="5"/>
  <c r="AO96" i="5"/>
  <c r="V107" i="5"/>
  <c r="AM123" i="5"/>
  <c r="AC113" i="5"/>
  <c r="AG137" i="5"/>
  <c r="AW131" i="5"/>
  <c r="BZ98" i="5"/>
  <c r="BO114" i="5"/>
  <c r="AJ151" i="5"/>
  <c r="Y145" i="5"/>
  <c r="BC121" i="5"/>
  <c r="AH126" i="5"/>
  <c r="BI115" i="5"/>
  <c r="AD97" i="5"/>
  <c r="AK149" i="5"/>
  <c r="J102" i="5"/>
  <c r="K145" i="5"/>
  <c r="BV139" i="5"/>
  <c r="N109" i="5"/>
  <c r="D90" i="5"/>
  <c r="AP127" i="5"/>
  <c r="N96" i="5"/>
  <c r="BA102" i="5"/>
  <c r="V84" i="5"/>
  <c r="BB90" i="5"/>
  <c r="BD125" i="5"/>
  <c r="M145" i="5"/>
  <c r="AS84" i="5"/>
  <c r="O157" i="5"/>
  <c r="AM103" i="5"/>
  <c r="BK157" i="5"/>
  <c r="AY157" i="5"/>
  <c r="BN90" i="5"/>
  <c r="AU115" i="5"/>
  <c r="BM86" i="5"/>
  <c r="AK152" i="5"/>
  <c r="BY152" i="5"/>
  <c r="AH149" i="5"/>
  <c r="AI143" i="5"/>
  <c r="H108" i="5"/>
  <c r="BC152" i="5"/>
  <c r="BV83" i="5"/>
  <c r="BP109" i="5"/>
  <c r="AY83" i="5"/>
  <c r="AS110" i="5"/>
  <c r="BI103" i="5"/>
  <c r="X107" i="5"/>
  <c r="AI121" i="5"/>
  <c r="AI131" i="5"/>
  <c r="Y124" i="5"/>
  <c r="AY121" i="5"/>
  <c r="AM84" i="5"/>
  <c r="C139" i="5"/>
  <c r="BD84" i="5"/>
  <c r="BV109" i="5"/>
  <c r="Z90" i="5"/>
  <c r="S84" i="5"/>
  <c r="BF157" i="5"/>
  <c r="AT156" i="5"/>
  <c r="BB84" i="5"/>
  <c r="BU84" i="5"/>
  <c r="D84" i="5"/>
  <c r="AQ90" i="5"/>
  <c r="G149" i="5"/>
  <c r="F127" i="5"/>
  <c r="I90" i="5"/>
  <c r="Z84" i="5"/>
  <c r="AR84" i="5"/>
  <c r="T101" i="5"/>
  <c r="AR151" i="5"/>
  <c r="O102" i="5"/>
  <c r="D144" i="5"/>
  <c r="F151" i="5"/>
  <c r="BC138" i="5"/>
  <c r="O101" i="5"/>
  <c r="AG154" i="5"/>
  <c r="AJ158" i="5"/>
  <c r="AV113" i="5"/>
  <c r="BX119" i="5"/>
  <c r="BN89" i="5"/>
  <c r="AA158" i="5"/>
  <c r="AU106" i="5"/>
  <c r="N115" i="5"/>
  <c r="AC132" i="5"/>
  <c r="AZ145" i="5"/>
  <c r="BZ107" i="5"/>
  <c r="BX139" i="5"/>
  <c r="BK154" i="5"/>
  <c r="AH121" i="5"/>
  <c r="S109" i="5"/>
  <c r="L112" i="5"/>
  <c r="BI118" i="5"/>
  <c r="AB146" i="5"/>
  <c r="V140" i="5"/>
  <c r="M104" i="5"/>
  <c r="BM110" i="5"/>
  <c r="BL113" i="5"/>
  <c r="AW150" i="5"/>
  <c r="BQ110" i="5"/>
  <c r="BR125" i="5"/>
  <c r="AJ86" i="5"/>
  <c r="B114" i="5"/>
  <c r="AE144" i="5"/>
  <c r="AU96" i="5"/>
  <c r="L159" i="5"/>
  <c r="H119" i="5"/>
  <c r="J89" i="5"/>
  <c r="BK143" i="5"/>
  <c r="Z101" i="5"/>
  <c r="AH140" i="5"/>
  <c r="BU114" i="5"/>
  <c r="I131" i="5"/>
  <c r="AZ155" i="5"/>
  <c r="AN126" i="5"/>
  <c r="BY103" i="5"/>
  <c r="F120" i="5"/>
  <c r="F126" i="5"/>
  <c r="D91" i="5"/>
  <c r="BE144" i="5"/>
  <c r="BQ101" i="5"/>
  <c r="AY91" i="5"/>
  <c r="J125" i="5"/>
  <c r="BZ126" i="5"/>
  <c r="AI91" i="5"/>
  <c r="AO125" i="5"/>
  <c r="BT131" i="5"/>
  <c r="T103" i="5"/>
  <c r="BN121" i="5"/>
  <c r="BX145" i="5"/>
  <c r="BP106" i="5"/>
  <c r="AE107" i="5"/>
  <c r="BA126" i="5"/>
  <c r="Z97" i="5"/>
  <c r="BJ121" i="5"/>
  <c r="BB133" i="5"/>
  <c r="AG157" i="5"/>
  <c r="Z149" i="5"/>
  <c r="K126" i="5"/>
  <c r="BH138" i="5"/>
  <c r="BN115" i="5"/>
  <c r="T133" i="5"/>
  <c r="BY151" i="5"/>
  <c r="BJ132" i="5"/>
  <c r="AY102" i="5"/>
  <c r="AV138" i="5"/>
  <c r="W109" i="5"/>
  <c r="BG127" i="5"/>
  <c r="BM151" i="5"/>
  <c r="H156" i="5"/>
  <c r="C91" i="5"/>
  <c r="BY115" i="5"/>
  <c r="BT133" i="5"/>
  <c r="AE151" i="5"/>
  <c r="M156" i="5"/>
  <c r="AH95" i="5"/>
  <c r="AY108" i="5"/>
  <c r="AN109" i="5"/>
  <c r="X133" i="5"/>
  <c r="AR145" i="5"/>
  <c r="C149" i="5"/>
  <c r="BW97" i="5"/>
  <c r="AU127" i="5"/>
  <c r="BS90" i="5"/>
  <c r="BQ149" i="5"/>
  <c r="BM149" i="5"/>
  <c r="BE84" i="5"/>
  <c r="AX149" i="5"/>
  <c r="BV108" i="5"/>
  <c r="BQ125" i="5"/>
  <c r="AF126" i="5"/>
  <c r="J97" i="5"/>
  <c r="N121" i="5"/>
  <c r="P145" i="5"/>
  <c r="BR90" i="5"/>
  <c r="BD157" i="5"/>
  <c r="BV84" i="5"/>
  <c r="Z139" i="5"/>
  <c r="X138" i="5"/>
  <c r="BF121" i="5"/>
  <c r="BV103" i="5"/>
  <c r="L97" i="5"/>
  <c r="BM108" i="5"/>
  <c r="BL86" i="5"/>
  <c r="V114" i="5"/>
  <c r="BZ108" i="5"/>
  <c r="BC109" i="5"/>
  <c r="W133" i="5"/>
  <c r="AI157" i="5"/>
  <c r="AE84" i="5"/>
  <c r="AH127" i="5"/>
  <c r="BN131" i="5"/>
  <c r="BK133" i="5"/>
  <c r="BR109" i="5"/>
  <c r="BO103" i="5"/>
  <c r="BB138" i="5"/>
  <c r="E140" i="5"/>
  <c r="AA143" i="5"/>
  <c r="AL138" i="5"/>
  <c r="E115" i="5"/>
  <c r="BC139" i="5"/>
  <c r="AI90" i="5"/>
  <c r="AK109" i="5"/>
  <c r="BV126" i="5"/>
  <c r="P127" i="5"/>
  <c r="AE121" i="5"/>
  <c r="BS115" i="5"/>
  <c r="BX103" i="5"/>
  <c r="AM113" i="5"/>
  <c r="F143" i="5"/>
  <c r="BZ91" i="5"/>
  <c r="AL115" i="5"/>
  <c r="X139" i="5"/>
  <c r="K157" i="5"/>
  <c r="T127" i="5"/>
  <c r="J121" i="5"/>
  <c r="O90" i="5"/>
  <c r="C90" i="5"/>
  <c r="O145" i="5"/>
  <c r="AC121" i="5"/>
  <c r="AJ137" i="5"/>
  <c r="AB102" i="5"/>
  <c r="BJ91" i="5"/>
  <c r="AK115" i="5"/>
  <c r="AM139" i="5"/>
  <c r="C157" i="5"/>
  <c r="P84" i="5"/>
  <c r="AF144" i="5"/>
  <c r="B131" i="5"/>
  <c r="E103" i="5"/>
  <c r="BL90" i="5"/>
  <c r="AD151" i="5"/>
  <c r="BW84" i="5"/>
  <c r="BE132" i="5"/>
  <c r="BN139" i="5"/>
  <c r="AQ151" i="5"/>
  <c r="AH133" i="5"/>
  <c r="C97" i="5"/>
  <c r="AU145" i="5"/>
  <c r="AP137" i="5"/>
  <c r="N89" i="5"/>
  <c r="AX126" i="5"/>
  <c r="BH90" i="5"/>
  <c r="I83" i="5"/>
  <c r="BQ95" i="5"/>
  <c r="S90" i="5"/>
  <c r="AJ152" i="5"/>
  <c r="S149" i="5"/>
  <c r="AO138" i="5"/>
  <c r="AQ140" i="5"/>
  <c r="BF114" i="5"/>
  <c r="BJ101" i="5"/>
  <c r="V133" i="5"/>
  <c r="AN83" i="5"/>
  <c r="AP98" i="5"/>
  <c r="AX103" i="5"/>
  <c r="BV144" i="5"/>
  <c r="H88" i="5"/>
  <c r="C131" i="5"/>
  <c r="BN88" i="5"/>
  <c r="J115" i="5"/>
  <c r="AQ133" i="5"/>
  <c r="Q84" i="5"/>
  <c r="AW127" i="5"/>
  <c r="BP119" i="5"/>
  <c r="AL90" i="5"/>
  <c r="BF84" i="5"/>
  <c r="AN139" i="5"/>
  <c r="G139" i="5"/>
  <c r="U90" i="5"/>
  <c r="BN151" i="5"/>
  <c r="G126" i="5"/>
  <c r="AV151" i="5"/>
  <c r="AR157" i="5"/>
  <c r="H145" i="5"/>
  <c r="BT119" i="5"/>
  <c r="J101" i="5"/>
  <c r="AF127" i="5"/>
  <c r="AZ95" i="5"/>
  <c r="AS95" i="5"/>
  <c r="AH154" i="5"/>
  <c r="AD156" i="5"/>
  <c r="BS89" i="5"/>
  <c r="BK149" i="5"/>
  <c r="BU91" i="5"/>
  <c r="BM156" i="5"/>
  <c r="BG131" i="5"/>
  <c r="AU131" i="5"/>
  <c r="H95" i="5"/>
  <c r="J133" i="5"/>
  <c r="J96" i="5"/>
  <c r="AS109" i="5"/>
  <c r="N131" i="5"/>
  <c r="AN121" i="5"/>
  <c r="BK131" i="5"/>
  <c r="AT119" i="5"/>
  <c r="U139" i="5"/>
  <c r="E97" i="5"/>
  <c r="N102" i="5"/>
  <c r="AO145" i="5"/>
  <c r="AD145" i="5"/>
  <c r="BJ133" i="5"/>
  <c r="BY143" i="5"/>
  <c r="J139" i="5"/>
  <c r="N126" i="5"/>
  <c r="BS121" i="5"/>
  <c r="BI126" i="5"/>
  <c r="BW157" i="5"/>
  <c r="BK103" i="5"/>
  <c r="BI133" i="5"/>
  <c r="BC120" i="5"/>
  <c r="AD84" i="5"/>
  <c r="AE138" i="5"/>
  <c r="AR103" i="5"/>
  <c r="BL134" i="5"/>
  <c r="AI103" i="5"/>
  <c r="AJ135" i="5"/>
  <c r="T94" i="5"/>
  <c r="F155" i="5"/>
  <c r="AN148" i="5"/>
  <c r="AA144" i="5"/>
  <c r="Y102" i="5"/>
  <c r="BO131" i="5"/>
  <c r="BZ114" i="5"/>
  <c r="Q151" i="5"/>
  <c r="BG109" i="5"/>
  <c r="AQ114" i="5"/>
  <c r="AB106" i="5"/>
  <c r="AW97" i="5"/>
  <c r="BM131" i="5"/>
  <c r="H139" i="5"/>
  <c r="S121" i="5"/>
  <c r="BA151" i="5"/>
  <c r="O93" i="5"/>
  <c r="AU118" i="5"/>
  <c r="BE118" i="5"/>
  <c r="Z146" i="5"/>
  <c r="AG110" i="5"/>
  <c r="T110" i="5"/>
  <c r="AS140" i="5"/>
  <c r="AD150" i="5"/>
  <c r="U150" i="5"/>
  <c r="AD110" i="5"/>
  <c r="N149" i="5"/>
  <c r="AT113" i="5"/>
  <c r="BJ114" i="5"/>
  <c r="Z107" i="5"/>
  <c r="BX89" i="5"/>
  <c r="AI146" i="5"/>
  <c r="AE119" i="5"/>
  <c r="AS125" i="5"/>
  <c r="BF158" i="5"/>
  <c r="AM131" i="5"/>
  <c r="M152" i="5"/>
  <c r="BP95" i="5"/>
  <c r="U131" i="5"/>
  <c r="BI86" i="5"/>
  <c r="C155" i="5"/>
  <c r="R131" i="5"/>
  <c r="AY103" i="5"/>
  <c r="H144" i="5"/>
  <c r="AG101" i="5"/>
  <c r="AP91" i="5"/>
  <c r="BW144" i="5"/>
  <c r="U101" i="5"/>
  <c r="BN117" i="5"/>
  <c r="V149" i="5"/>
  <c r="Q126" i="5"/>
  <c r="AG91" i="5"/>
  <c r="J144" i="5"/>
  <c r="AQ131" i="5"/>
  <c r="BI109" i="5"/>
  <c r="X127" i="5"/>
  <c r="BV145" i="5"/>
  <c r="AX136" i="5"/>
  <c r="F119" i="5"/>
  <c r="Q101" i="5"/>
  <c r="BR97" i="5"/>
  <c r="U121" i="5"/>
  <c r="BP139" i="5"/>
  <c r="AD157" i="5"/>
  <c r="BZ149" i="5"/>
  <c r="AO126" i="5"/>
  <c r="BX91" i="5"/>
  <c r="BZ115" i="5"/>
  <c r="AP133" i="5"/>
  <c r="AE157" i="5"/>
  <c r="BH150" i="5"/>
  <c r="BK102" i="5"/>
  <c r="BW91" i="5"/>
  <c r="AJ109" i="5"/>
  <c r="AA133" i="5"/>
  <c r="AL151" i="5"/>
  <c r="AN120" i="5"/>
  <c r="BQ102" i="5"/>
  <c r="BY91" i="5"/>
  <c r="BL115" i="5"/>
  <c r="AY133" i="5"/>
  <c r="AZ151" i="5"/>
  <c r="AY89" i="5"/>
  <c r="BD102" i="5"/>
  <c r="T138" i="5"/>
  <c r="BO109" i="5"/>
  <c r="AM133" i="5"/>
  <c r="BN145" i="5"/>
  <c r="M120" i="5"/>
  <c r="V97" i="5"/>
  <c r="AF139" i="5"/>
  <c r="F90" i="5"/>
  <c r="Y155" i="5"/>
  <c r="S155" i="5"/>
  <c r="H104" i="5"/>
  <c r="AE95" i="5"/>
  <c r="AB139" i="5"/>
  <c r="K149" i="5"/>
  <c r="AM101" i="5"/>
  <c r="AO103" i="5"/>
  <c r="AJ121" i="5"/>
  <c r="BP145" i="5"/>
  <c r="BG90" i="5"/>
  <c r="BT157" i="5"/>
  <c r="G122" i="5"/>
  <c r="K103" i="5"/>
  <c r="BT127" i="5"/>
  <c r="AG115" i="5"/>
  <c r="BQ109" i="5"/>
  <c r="J138" i="5"/>
  <c r="AR116" i="5"/>
  <c r="AL95" i="5"/>
  <c r="U138" i="5"/>
  <c r="BP115" i="5"/>
  <c r="BA133" i="5"/>
  <c r="AG90" i="5"/>
  <c r="BH92" i="5"/>
  <c r="BZ139" i="5"/>
  <c r="AM97" i="5"/>
  <c r="BG145" i="5"/>
  <c r="BH115" i="5"/>
  <c r="AV115" i="5"/>
  <c r="C109" i="5"/>
  <c r="AE113" i="5"/>
  <c r="AD143" i="5"/>
  <c r="AW91" i="5"/>
  <c r="AX115" i="5"/>
  <c r="AS139" i="5"/>
  <c r="BQ84" i="5"/>
  <c r="AS138" i="5"/>
  <c r="BR139" i="5"/>
  <c r="BH127" i="5"/>
  <c r="AM127" i="5"/>
  <c r="BX121" i="5"/>
  <c r="BC132" i="5"/>
  <c r="M102" i="5"/>
  <c r="U91" i="5"/>
  <c r="AD121" i="5"/>
  <c r="BB139" i="5"/>
  <c r="J90" i="5"/>
  <c r="Q133" i="5"/>
  <c r="Z133" i="5"/>
  <c r="AU84" i="5"/>
  <c r="BI84" i="5"/>
  <c r="BE157" i="5"/>
  <c r="C133" i="5"/>
  <c r="BS132" i="5"/>
  <c r="BR102" i="5"/>
  <c r="S97" i="5"/>
  <c r="BE121" i="5"/>
  <c r="BA139" i="5"/>
  <c r="BE90" i="5"/>
  <c r="AL84" i="5"/>
  <c r="BR107" i="5"/>
  <c r="Y109" i="5"/>
  <c r="B119" i="5"/>
  <c r="G157" i="5"/>
  <c r="AN102" i="5"/>
  <c r="W90" i="5"/>
  <c r="Y103" i="5"/>
  <c r="AL145" i="5"/>
  <c r="BB156" i="5"/>
  <c r="BH139" i="5"/>
  <c r="AL139" i="5"/>
  <c r="AF121" i="5"/>
  <c r="AL88" i="5"/>
  <c r="BH109" i="5"/>
  <c r="W84" i="5"/>
  <c r="BG86" i="5"/>
  <c r="F128" i="5"/>
  <c r="AW89" i="5"/>
  <c r="V137" i="5"/>
  <c r="AE91" i="5"/>
  <c r="AB143" i="5"/>
  <c r="AR108" i="5"/>
  <c r="AB140" i="5"/>
  <c r="AJ114" i="5"/>
  <c r="M138" i="5"/>
  <c r="D110" i="5"/>
  <c r="AY109" i="5"/>
  <c r="E144" i="5"/>
  <c r="L139" i="5"/>
  <c r="AN97" i="5"/>
  <c r="AW139" i="5"/>
  <c r="Y139" i="5"/>
  <c r="BV97" i="5"/>
  <c r="BZ103" i="5"/>
  <c r="X143" i="5"/>
  <c r="BJ83" i="5"/>
  <c r="BB151" i="5"/>
  <c r="T90" i="5"/>
  <c r="O127" i="5"/>
  <c r="AL121" i="5"/>
  <c r="AG127" i="5"/>
  <c r="D157" i="5"/>
  <c r="I97" i="5"/>
  <c r="AD123" i="5"/>
  <c r="BO90" i="5"/>
  <c r="AI101" i="5"/>
  <c r="BD127" i="5"/>
  <c r="AF83" i="5"/>
  <c r="BK84" i="5"/>
  <c r="BH103" i="5"/>
  <c r="BD104" i="5"/>
  <c r="BO108" i="5"/>
  <c r="BK135" i="5"/>
  <c r="AQ100" i="5"/>
  <c r="BV120" i="5"/>
  <c r="BL132" i="5"/>
  <c r="BP125" i="5"/>
  <c r="F114" i="5"/>
  <c r="BO152" i="5"/>
  <c r="P104" i="5"/>
  <c r="BS135" i="5"/>
  <c r="I151" i="5"/>
  <c r="M121" i="5"/>
  <c r="BK114" i="5"/>
  <c r="AW141" i="5"/>
  <c r="I139" i="5"/>
  <c r="AT103" i="5"/>
  <c r="V120" i="5"/>
  <c r="BM133" i="5"/>
  <c r="AX109" i="5"/>
  <c r="AC131" i="5"/>
  <c r="AK83" i="5"/>
  <c r="BL151" i="5"/>
  <c r="AN133" i="5"/>
  <c r="AU151" i="5"/>
  <c r="AZ97" i="5"/>
  <c r="AW145" i="5"/>
  <c r="AW151" i="5"/>
  <c r="F101" i="5"/>
  <c r="AU152" i="5"/>
  <c r="AZ90" i="5"/>
  <c r="BQ103" i="5"/>
  <c r="AC90" i="5"/>
  <c r="Y96" i="5"/>
  <c r="AL131" i="5"/>
  <c r="E90" i="5"/>
  <c r="J95" i="5"/>
  <c r="BE115" i="5"/>
  <c r="W114" i="5"/>
  <c r="Q100" i="5"/>
  <c r="AA137" i="5"/>
  <c r="Z123" i="5"/>
  <c r="U89" i="5"/>
  <c r="Y132" i="5"/>
  <c r="AJ120" i="5"/>
  <c r="E108" i="5"/>
  <c r="AH143" i="5"/>
  <c r="BC108" i="5"/>
  <c r="BU143" i="5"/>
  <c r="BN108" i="5"/>
  <c r="AA103" i="5"/>
  <c r="BR131" i="5"/>
  <c r="AX119" i="5"/>
  <c r="AU121" i="5"/>
  <c r="AG97" i="5"/>
  <c r="AR126" i="5"/>
  <c r="AT138" i="5"/>
  <c r="AL159" i="5"/>
  <c r="BV136" i="5"/>
  <c r="BX88" i="5"/>
  <c r="AN110" i="5"/>
  <c r="BP140" i="5"/>
  <c r="BJ150" i="5"/>
  <c r="AO85" i="5"/>
  <c r="BI110" i="5"/>
  <c r="I120" i="5"/>
  <c r="BQ150" i="5"/>
  <c r="AK114" i="5"/>
  <c r="O107" i="5"/>
  <c r="BY89" i="5"/>
  <c r="C134" i="5"/>
  <c r="C119" i="5"/>
  <c r="AS149" i="5"/>
  <c r="BN125" i="5"/>
  <c r="AK131" i="5"/>
  <c r="AB152" i="5"/>
  <c r="AK143" i="5"/>
  <c r="AF108" i="5"/>
  <c r="BC92" i="5"/>
  <c r="C114" i="5"/>
  <c r="AC83" i="5"/>
  <c r="AL103" i="5"/>
  <c r="BM144" i="5"/>
  <c r="AA131" i="5"/>
  <c r="AQ86" i="5"/>
  <c r="BA144" i="5"/>
  <c r="BV131" i="5"/>
  <c r="AI85" i="5"/>
  <c r="Y149" i="5"/>
  <c r="BX101" i="5"/>
  <c r="B97" i="5"/>
  <c r="D131" i="5"/>
  <c r="BY109" i="5"/>
  <c r="V127" i="5"/>
  <c r="AJ145" i="5"/>
  <c r="AQ85" i="5"/>
  <c r="BE155" i="5"/>
  <c r="BU83" i="5"/>
  <c r="T97" i="5"/>
  <c r="P121" i="5"/>
  <c r="R139" i="5"/>
  <c r="BZ157" i="5"/>
  <c r="BJ120" i="5"/>
  <c r="AY101" i="5"/>
  <c r="BF97" i="5"/>
  <c r="AE115" i="5"/>
  <c r="BL133" i="5"/>
  <c r="AN157" i="5"/>
  <c r="AF102" i="5"/>
  <c r="BK91" i="5"/>
  <c r="S115" i="5"/>
  <c r="AW133" i="5"/>
  <c r="BC151" i="5"/>
  <c r="BO144" i="5"/>
  <c r="BJ126" i="5"/>
  <c r="J91" i="5"/>
  <c r="C115" i="5"/>
  <c r="BE139" i="5"/>
  <c r="M151" i="5"/>
  <c r="BL125" i="5"/>
  <c r="O126" i="5"/>
  <c r="F109" i="5"/>
  <c r="BH133" i="5"/>
  <c r="BS151" i="5"/>
  <c r="BU144" i="5"/>
  <c r="AU103" i="5"/>
  <c r="BR145" i="5"/>
  <c r="AB90" i="5"/>
  <c r="BT102" i="5"/>
  <c r="AO102" i="5"/>
  <c r="B150" i="5"/>
  <c r="V126" i="5"/>
  <c r="AI151" i="5"/>
  <c r="BW120" i="5"/>
  <c r="AN101" i="5"/>
  <c r="BF103" i="5"/>
  <c r="BX127" i="5"/>
  <c r="AC145" i="5"/>
  <c r="BY90" i="5"/>
  <c r="BI90" i="5"/>
  <c r="BP132" i="5"/>
  <c r="BY157" i="5"/>
  <c r="AU109" i="5"/>
  <c r="BG139" i="5"/>
  <c r="AQ121" i="5"/>
  <c r="BM109" i="5"/>
  <c r="AC140" i="5"/>
  <c r="AY143" i="5"/>
  <c r="AX138" i="5"/>
  <c r="AC115" i="5"/>
  <c r="AJ139" i="5"/>
  <c r="AT90" i="5"/>
  <c r="AD125" i="5"/>
  <c r="AG151" i="5"/>
  <c r="BD103" i="5"/>
  <c r="Q157" i="5"/>
  <c r="O133" i="5"/>
  <c r="BU133" i="5"/>
  <c r="BO85" i="5"/>
  <c r="BF149" i="5"/>
  <c r="AE143" i="5"/>
  <c r="AY158" i="5"/>
  <c r="BE108" i="5"/>
  <c r="AR133" i="5"/>
  <c r="L127" i="5"/>
  <c r="X131" i="5"/>
  <c r="AK145" i="5"/>
  <c r="BY140" i="5"/>
  <c r="AL119" i="5"/>
  <c r="D133" i="5"/>
  <c r="BH84" i="5"/>
  <c r="V145" i="5"/>
  <c r="U147" i="5"/>
  <c r="M136" i="5"/>
  <c r="AN85" i="5"/>
  <c r="D146" i="5"/>
  <c r="P86" i="5"/>
  <c r="AL152" i="5"/>
  <c r="AM146" i="5"/>
  <c r="BG128" i="5"/>
  <c r="AN116" i="5"/>
  <c r="BL120" i="5"/>
  <c r="AJ150" i="5"/>
  <c r="BF104" i="5"/>
  <c r="K107" i="5"/>
  <c r="AJ125" i="5"/>
  <c r="X113" i="5"/>
  <c r="Y119" i="5"/>
  <c r="D149" i="5"/>
  <c r="F125" i="5"/>
  <c r="AN108" i="5"/>
  <c r="BZ158" i="5"/>
  <c r="AX143" i="5"/>
  <c r="F138" i="5"/>
  <c r="E98" i="5"/>
  <c r="BI114" i="5"/>
  <c r="BS108" i="5"/>
  <c r="AN92" i="5"/>
  <c r="L144" i="5"/>
  <c r="Z131" i="5"/>
  <c r="BS144" i="5"/>
  <c r="AY131" i="5"/>
  <c r="BR92" i="5"/>
  <c r="BY119" i="5"/>
  <c r="AW101" i="5"/>
  <c r="AJ97" i="5"/>
  <c r="BL114" i="5"/>
  <c r="T83" i="5"/>
  <c r="BW109" i="5"/>
  <c r="AX133" i="5"/>
  <c r="AK151" i="5"/>
  <c r="N92" i="5"/>
  <c r="R155" i="5"/>
  <c r="BC83" i="5"/>
  <c r="BS103" i="5"/>
  <c r="BP121" i="5"/>
  <c r="D139" i="5"/>
  <c r="BZ85" i="5"/>
  <c r="BF144" i="5"/>
  <c r="BM101" i="5"/>
  <c r="H97" i="5"/>
  <c r="AY115" i="5"/>
  <c r="AH139" i="5"/>
  <c r="AB157" i="5"/>
  <c r="AH144" i="5"/>
  <c r="AL102" i="5"/>
  <c r="AU91" i="5"/>
  <c r="AM115" i="5"/>
  <c r="U133" i="5"/>
  <c r="P105" i="5"/>
  <c r="BG144" i="5"/>
  <c r="I101" i="5"/>
  <c r="AE97" i="5"/>
  <c r="Y115" i="5"/>
  <c r="AV139" i="5"/>
  <c r="BF151" i="5"/>
  <c r="AU125" i="5"/>
  <c r="AV126" i="5"/>
  <c r="BZ97" i="5"/>
  <c r="U115" i="5"/>
  <c r="AI133" i="5"/>
  <c r="AT151" i="5"/>
  <c r="BQ119" i="5"/>
  <c r="BR103" i="5"/>
  <c r="BQ145" i="5"/>
  <c r="AX90" i="5"/>
  <c r="H101" i="5"/>
  <c r="M131" i="5"/>
  <c r="BF107" i="5"/>
  <c r="AE83" i="5"/>
  <c r="BC90" i="5"/>
  <c r="BI144" i="5"/>
  <c r="BQ131" i="5"/>
  <c r="BN103" i="5"/>
  <c r="Q127" i="5"/>
  <c r="AO151" i="5"/>
  <c r="P90" i="5"/>
  <c r="AU90" i="5"/>
  <c r="AQ120" i="5"/>
  <c r="K90" i="5"/>
  <c r="E121" i="5"/>
  <c r="BK151" i="5"/>
  <c r="BW139" i="5"/>
  <c r="G133" i="5"/>
  <c r="BD115" i="5"/>
  <c r="BC113" i="5"/>
  <c r="AP143" i="5"/>
  <c r="B91" i="5"/>
  <c r="BJ115" i="5"/>
  <c r="BJ139" i="5"/>
  <c r="BM90" i="5"/>
  <c r="AW107" i="5"/>
  <c r="AJ157" i="5"/>
  <c r="R115" i="5"/>
  <c r="AJ90" i="5"/>
  <c r="AY139" i="5"/>
  <c r="BH145" i="5"/>
  <c r="BZ127" i="5"/>
  <c r="AG126" i="5"/>
  <c r="AY97" i="5"/>
  <c r="AS121" i="5"/>
  <c r="AB145" i="5"/>
  <c r="U84" i="5"/>
  <c r="AM145" i="5"/>
  <c r="AP109" i="5"/>
  <c r="Y157" i="5"/>
  <c r="BP157" i="5"/>
  <c r="AP151" i="5"/>
  <c r="AN145" i="5"/>
  <c r="BB125" i="5"/>
  <c r="BN126" i="5"/>
  <c r="BP97" i="5"/>
  <c r="K121" i="5"/>
  <c r="U145" i="5"/>
  <c r="AS90" i="5"/>
  <c r="Z151" i="5"/>
  <c r="G151" i="5"/>
  <c r="AD102" i="5"/>
  <c r="AO89" i="5"/>
  <c r="M84" i="5"/>
  <c r="R145" i="5"/>
  <c r="BI125" i="5"/>
  <c r="BX126" i="5"/>
  <c r="X103" i="5"/>
  <c r="BZ121" i="5"/>
  <c r="BU145" i="5"/>
  <c r="AR90" i="5"/>
  <c r="K154" i="5"/>
  <c r="AC114" i="5"/>
  <c r="BP108" i="5"/>
  <c r="AB109" i="5"/>
  <c r="AQ101" i="5"/>
  <c r="AS107" i="5"/>
  <c r="W94" i="5"/>
  <c r="BT84" i="5"/>
  <c r="H147" i="5"/>
  <c r="Z129" i="5"/>
  <c r="AV152" i="5"/>
  <c r="BG94" i="5"/>
  <c r="AC120" i="5"/>
  <c r="AH125" i="5"/>
  <c r="BH120" i="5"/>
  <c r="AF114" i="5"/>
  <c r="BS107" i="5"/>
  <c r="Y131" i="5"/>
  <c r="AF97" i="5"/>
  <c r="U109" i="5"/>
  <c r="AN114" i="5"/>
  <c r="BA121" i="5"/>
  <c r="AA101" i="5"/>
  <c r="BX157" i="5"/>
  <c r="AB107" i="5"/>
  <c r="AG121" i="5"/>
  <c r="AE126" i="5"/>
  <c r="T157" i="5"/>
  <c r="BY108" i="5"/>
  <c r="AV90" i="5"/>
  <c r="AI127" i="5"/>
  <c r="I114" i="5"/>
  <c r="BG151" i="5"/>
  <c r="BE91" i="5"/>
  <c r="BY95" i="5"/>
  <c r="W139" i="5"/>
  <c r="AA121" i="5"/>
  <c r="AT121" i="5"/>
  <c r="BW149" i="5"/>
  <c r="B90" i="5"/>
  <c r="BU157" i="5"/>
  <c r="BA149" i="5"/>
  <c r="G145" i="5"/>
  <c r="AM108" i="5"/>
  <c r="BM150" i="5"/>
  <c r="BH158" i="5"/>
  <c r="BN87" i="5"/>
  <c r="AP85" i="5"/>
  <c r="AE120" i="5"/>
  <c r="BI138" i="5"/>
  <c r="T114" i="5"/>
  <c r="AF95" i="5"/>
  <c r="BE114" i="5"/>
  <c r="BC114" i="5"/>
  <c r="BF145" i="5"/>
  <c r="AE139" i="5"/>
  <c r="R97" i="5"/>
  <c r="AW124" i="5"/>
  <c r="B121" i="5"/>
  <c r="BA157" i="5"/>
  <c r="BD97" i="5"/>
  <c r="AC155" i="5"/>
  <c r="BR84" i="5"/>
  <c r="BD98" i="5"/>
  <c r="T145" i="5"/>
  <c r="R90" i="5"/>
  <c r="AR127" i="5"/>
  <c r="AM90" i="5"/>
  <c r="AN90" i="5"/>
  <c r="R127" i="5"/>
  <c r="G106" i="5"/>
  <c r="AF86" i="5"/>
  <c r="AD91" i="5"/>
  <c r="BG138" i="5"/>
  <c r="J143" i="5"/>
  <c r="AW110" i="5"/>
  <c r="BL91" i="5"/>
  <c r="BO95" i="5"/>
  <c r="AA128" i="5"/>
  <c r="BT121" i="5"/>
  <c r="BI121" i="5"/>
  <c r="AE103" i="5"/>
  <c r="BK101" i="5"/>
  <c r="AX157" i="5"/>
  <c r="BC157" i="5"/>
  <c r="BS111" i="5"/>
  <c r="C159" i="5"/>
  <c r="BD113" i="5"/>
  <c r="BP137" i="5"/>
  <c r="AO116" i="5"/>
  <c r="G120" i="5"/>
  <c r="BU126" i="5"/>
  <c r="Q138" i="5"/>
  <c r="AD132" i="5"/>
  <c r="E143" i="5"/>
  <c r="AQ157" i="5"/>
  <c r="BD109" i="5"/>
  <c r="AV95" i="5"/>
  <c r="L145" i="5"/>
  <c r="D103" i="5"/>
  <c r="AL143" i="5"/>
  <c r="AX145" i="5"/>
  <c r="AV103" i="5"/>
  <c r="BB101" i="5"/>
  <c r="AY90" i="5"/>
  <c r="I85" i="5"/>
  <c r="F115" i="5"/>
  <c r="BN84" i="5"/>
  <c r="BN114" i="5"/>
  <c r="AL150" i="5"/>
  <c r="BP120" i="5"/>
  <c r="D127" i="5"/>
  <c r="M103" i="5"/>
  <c r="C144" i="5"/>
  <c r="AC111" i="5"/>
  <c r="L109" i="5"/>
  <c r="BE143" i="5"/>
  <c r="BR126" i="5"/>
  <c r="Q130" i="5"/>
  <c r="BE109" i="5"/>
  <c r="R83" i="5"/>
  <c r="BK127" i="5"/>
  <c r="AO147" i="5"/>
  <c r="AZ108" i="5"/>
  <c r="L151" i="5"/>
  <c r="AC150" i="5"/>
  <c r="BW103" i="5"/>
  <c r="X109" i="5"/>
  <c r="BE119" i="5"/>
  <c r="AA109" i="5"/>
  <c r="BB145" i="5"/>
  <c r="BU103" i="5"/>
  <c r="BP102" i="5"/>
  <c r="AD107" i="5"/>
  <c r="AZ143" i="5"/>
  <c r="AC119" i="5"/>
  <c r="AC139" i="5"/>
  <c r="BW90" i="5"/>
  <c r="BI107" i="5"/>
  <c r="AS114" i="5"/>
  <c r="AD109" i="5"/>
  <c r="BN100" i="5"/>
  <c r="U143" i="5"/>
  <c r="Q103" i="5"/>
  <c r="O109" i="5"/>
  <c r="BG157" i="5"/>
  <c r="AV145" i="5"/>
  <c r="AO84" i="5"/>
  <c r="F84" i="5"/>
  <c r="AT84" i="5"/>
  <c r="AI97" i="5"/>
  <c r="Z114" i="5"/>
  <c r="BD143" i="5"/>
  <c r="BS155" i="5"/>
  <c r="M108" i="5"/>
  <c r="BS157" i="5"/>
  <c r="BZ151" i="5"/>
  <c r="BG143" i="5"/>
  <c r="W121" i="5"/>
  <c r="AF150" i="5"/>
  <c r="AH108" i="5"/>
  <c r="H127" i="5"/>
  <c r="BS101" i="5"/>
  <c r="AM157" i="5"/>
  <c r="Q89" i="5"/>
  <c r="BH119" i="5"/>
  <c r="Y133" i="5"/>
  <c r="AS98" i="5"/>
  <c r="R125" i="5"/>
  <c r="E138" i="5"/>
  <c r="AA127" i="5"/>
  <c r="AK87" i="5"/>
  <c r="AU157" i="5"/>
  <c r="S83" i="5"/>
  <c r="Y101" i="5"/>
  <c r="E91" i="5"/>
  <c r="BG84" i="5"/>
  <c r="BI119" i="5"/>
  <c r="Y138" i="5"/>
  <c r="I158" i="5"/>
  <c r="BZ96" i="5"/>
  <c r="AG84" i="5"/>
  <c r="BH83" i="5"/>
  <c r="BP154" i="5"/>
  <c r="BO133" i="5"/>
  <c r="BR137" i="5"/>
  <c r="BZ95" i="5"/>
  <c r="O103" i="5"/>
  <c r="BY121" i="5"/>
  <c r="I91" i="5"/>
  <c r="AH119" i="5"/>
  <c r="AB115" i="5"/>
  <c r="AN111" i="5"/>
  <c r="X93" i="5"/>
  <c r="AC137" i="5"/>
  <c r="BP116" i="5"/>
  <c r="AS144" i="5"/>
  <c r="BS126" i="5"/>
  <c r="AK138" i="5"/>
  <c r="T89" i="5"/>
  <c r="BM126" i="5"/>
  <c r="BZ109" i="5"/>
  <c r="AM143" i="5"/>
  <c r="AQ145" i="5"/>
  <c r="AI109" i="5"/>
  <c r="BH143" i="5"/>
  <c r="Q145" i="5"/>
  <c r="J103" i="5"/>
  <c r="V131" i="5"/>
  <c r="R84" i="5"/>
  <c r="O116" i="5"/>
  <c r="O115" i="5"/>
  <c r="E84" i="5"/>
  <c r="F102" i="5"/>
  <c r="BS114" i="5"/>
  <c r="W144" i="5"/>
  <c r="BJ127" i="5"/>
  <c r="J109" i="5"/>
  <c r="AY95" i="5"/>
  <c r="L124" i="5"/>
  <c r="BU109" i="5"/>
  <c r="BB126" i="5"/>
  <c r="AA108" i="5"/>
  <c r="V92" i="5"/>
  <c r="AE109" i="5"/>
  <c r="BB91" i="5"/>
  <c r="AU139" i="5"/>
  <c r="BI142" i="5"/>
  <c r="AF138" i="5"/>
  <c r="BX151" i="5"/>
  <c r="BV89" i="5"/>
  <c r="AS127" i="5"/>
  <c r="C121" i="5"/>
  <c r="AT127" i="5"/>
  <c r="AC157" i="5"/>
  <c r="AI139" i="5"/>
  <c r="AK107" i="5"/>
  <c r="S157" i="5"/>
  <c r="O144" i="5"/>
  <c r="X115" i="5"/>
  <c r="F103" i="5"/>
  <c r="Z155" i="5"/>
  <c r="AT139" i="5"/>
  <c r="D102" i="5"/>
  <c r="BS143" i="5"/>
  <c r="AN119" i="5"/>
  <c r="AG85" i="5"/>
  <c r="Y91" i="5"/>
  <c r="BX108" i="5"/>
  <c r="AS155" i="5"/>
  <c r="M157" i="5"/>
  <c r="U97" i="5"/>
  <c r="AS151" i="5"/>
  <c r="BN155" i="5"/>
  <c r="AW86" i="5"/>
  <c r="C137" i="5"/>
  <c r="W151" i="5"/>
  <c r="AW109" i="5"/>
  <c r="AP90" i="5"/>
  <c r="V158" i="5"/>
  <c r="BP131" i="5"/>
  <c r="BH151" i="5"/>
  <c r="BO84" i="5"/>
  <c r="AL91" i="5"/>
  <c r="X89" i="5"/>
  <c r="BN133" i="5"/>
  <c r="AZ127" i="5"/>
  <c r="BV90" i="5"/>
  <c r="U103" i="5"/>
  <c r="BT151" i="5"/>
  <c r="BG95" i="5"/>
  <c r="BF138" i="5"/>
  <c r="BT91" i="5"/>
  <c r="BA132" i="5"/>
  <c r="AO113" i="5"/>
  <c r="Z134" i="5"/>
  <c r="AY84" i="5"/>
  <c r="BR151" i="5"/>
  <c r="BB131" i="5"/>
  <c r="AL120" i="5"/>
  <c r="K143" i="5"/>
  <c r="S127" i="5"/>
  <c r="AE149" i="5"/>
  <c r="G103" i="5"/>
  <c r="AA120" i="5"/>
  <c r="AO139" i="5"/>
  <c r="G119" i="5"/>
  <c r="BJ90" i="5"/>
  <c r="AT109" i="5"/>
  <c r="BZ138" i="5"/>
  <c r="BP153" i="5"/>
  <c r="BI137" i="5"/>
  <c r="BM154" i="5"/>
  <c r="P114" i="5"/>
  <c r="H126" i="5"/>
  <c r="P108" i="5"/>
  <c r="AO158" i="5"/>
  <c r="AX95" i="5"/>
  <c r="L91" i="5"/>
  <c r="J127" i="5"/>
  <c r="AP108" i="5"/>
  <c r="BG136" i="5"/>
  <c r="AW121" i="5"/>
  <c r="BE83" i="5"/>
  <c r="F86" i="5"/>
  <c r="D121" i="5"/>
  <c r="T121" i="5"/>
  <c r="H151" i="5"/>
  <c r="BG114" i="5"/>
  <c r="BG133" i="5"/>
  <c r="S145" i="5"/>
  <c r="AT157" i="5"/>
  <c r="S126" i="5"/>
  <c r="AI145" i="5"/>
  <c r="BJ84" i="5"/>
  <c r="BA84" i="5"/>
  <c r="BD120" i="5"/>
  <c r="BP127" i="5"/>
  <c r="BU90" i="5"/>
  <c r="N84" i="5"/>
  <c r="AX107" i="5"/>
  <c r="AL127" i="5"/>
  <c r="G84" i="5"/>
  <c r="J131" i="5"/>
  <c r="BS98" i="5"/>
  <c r="AC109" i="5"/>
  <c r="AC151" i="5"/>
  <c r="W125" i="5"/>
  <c r="AK139" i="5"/>
  <c r="AV127" i="5"/>
  <c r="V154" i="5"/>
  <c r="Q91" i="5"/>
  <c r="AJ143" i="5"/>
  <c r="AK155" i="5"/>
  <c r="BI157" i="5"/>
  <c r="AH146" i="5"/>
  <c r="BA158" i="5"/>
  <c r="AR139" i="5"/>
  <c r="BC143" i="5"/>
  <c r="B151" i="5"/>
  <c r="U137" i="5"/>
  <c r="O91" i="5"/>
  <c r="AA90" i="5"/>
  <c r="BX131" i="5"/>
  <c r="AU143" i="5"/>
  <c r="X151" i="5"/>
  <c r="D145" i="5"/>
  <c r="I108" i="5"/>
  <c r="BM84" i="5"/>
  <c r="B145" i="5"/>
  <c r="BM139" i="5"/>
  <c r="AK120" i="5"/>
  <c r="AT115" i="5"/>
  <c r="T126" i="5"/>
  <c r="O108" i="5"/>
  <c r="AR109" i="5"/>
  <c r="BI145" i="5"/>
  <c r="B138" i="5"/>
  <c r="BH157" i="5"/>
  <c r="BI83" i="5"/>
  <c r="BB114" i="5"/>
  <c r="AS115" i="5"/>
  <c r="AR125" i="5"/>
  <c r="BF96" i="5"/>
  <c r="G131" i="5"/>
  <c r="AK157" i="5"/>
  <c r="BT120" i="5"/>
  <c r="BB83" i="5"/>
  <c r="AH151" i="5"/>
  <c r="J84" i="5"/>
  <c r="AK121" i="5"/>
  <c r="BH144" i="5"/>
  <c r="K139" i="5"/>
  <c r="L83" i="5"/>
  <c r="BL127" i="5"/>
  <c r="U102" i="5"/>
  <c r="BZ90" i="5"/>
  <c r="F108" i="5"/>
  <c r="AK133" i="5"/>
  <c r="S128" i="5"/>
  <c r="AB125" i="5"/>
  <c r="BS91" i="5"/>
  <c r="E127" i="5"/>
  <c r="H109" i="5"/>
  <c r="P125" i="5"/>
  <c r="AH157" i="5"/>
  <c r="BJ113" i="5"/>
  <c r="E157" i="5"/>
  <c r="AG86" i="5"/>
  <c r="BY110" i="5"/>
  <c r="J122" i="5"/>
  <c r="BT109" i="5"/>
  <c r="BP103" i="5"/>
  <c r="AD112" i="5"/>
  <c r="BI149" i="5"/>
  <c r="AP117" i="5"/>
  <c r="AB133" i="5"/>
  <c r="AC153" i="5"/>
  <c r="BS137" i="5"/>
  <c r="BX85" i="5"/>
  <c r="N98" i="5"/>
  <c r="K114" i="5"/>
  <c r="AP101" i="5"/>
  <c r="BI91" i="5"/>
  <c r="T113" i="5"/>
  <c r="AD95" i="5"/>
  <c r="AF91" i="5"/>
  <c r="AN156" i="5"/>
  <c r="B133" i="5"/>
  <c r="V108" i="5"/>
  <c r="AP152" i="5"/>
  <c r="BG121" i="5"/>
  <c r="J83" i="5"/>
  <c r="BG104" i="5"/>
  <c r="BB121" i="5"/>
  <c r="AB121" i="5"/>
  <c r="BL157" i="5"/>
  <c r="BN95" i="5"/>
  <c r="F133" i="5"/>
  <c r="N157" i="5"/>
  <c r="AO157" i="5"/>
  <c r="I84" i="5"/>
  <c r="AJ101" i="5"/>
  <c r="AF145" i="5"/>
  <c r="AK128" i="5"/>
  <c r="AZ137" i="5"/>
  <c r="K144" i="5"/>
  <c r="AX127" i="5"/>
  <c r="BP84" i="5"/>
  <c r="AN84" i="5"/>
  <c r="BS128" i="5"/>
  <c r="BU125" i="5"/>
  <c r="BU102" i="5"/>
  <c r="U100" i="5"/>
  <c r="AB91" i="5"/>
  <c r="AK102" i="5"/>
  <c r="BB103" i="5"/>
  <c r="AO109" i="5"/>
  <c r="AL133" i="5"/>
  <c r="BP133" i="5"/>
  <c r="BX90" i="5"/>
  <c r="AH155" i="5"/>
  <c r="V121" i="5"/>
  <c r="BY139" i="5"/>
  <c r="BQ157" i="5"/>
  <c r="AR101" i="5"/>
  <c r="AN151" i="5"/>
  <c r="X126" i="5"/>
  <c r="BQ154" i="5"/>
  <c r="BJ102" i="5"/>
  <c r="AH114" i="5"/>
  <c r="V157" i="5"/>
  <c r="W103" i="5"/>
  <c r="AL104" i="5"/>
  <c r="Y151" i="5"/>
  <c r="BT115" i="5"/>
  <c r="BW101" i="5"/>
  <c r="BB140" i="5"/>
  <c r="AB138" i="5"/>
  <c r="AU158" i="5"/>
  <c r="BM138" i="5"/>
  <c r="Y84" i="5"/>
  <c r="BF90" i="5"/>
  <c r="AP83" i="5"/>
  <c r="BE131" i="5"/>
  <c r="AW137" i="5"/>
  <c r="AS143" i="5"/>
  <c r="BN152" i="5"/>
  <c r="M90" i="5"/>
  <c r="Q115" i="5"/>
  <c r="BC84" i="5"/>
  <c r="BP90" i="5"/>
  <c r="I145" i="5"/>
  <c r="BT145" i="5"/>
  <c r="AD139" i="5"/>
  <c r="AE137" i="5"/>
  <c r="X84" i="5"/>
  <c r="AO121" i="5"/>
  <c r="AV156" i="5"/>
  <c r="BM103" i="5"/>
  <c r="BK97" i="5"/>
  <c r="BR141" i="5"/>
  <c r="BR108" i="5"/>
  <c r="AS157" i="5"/>
  <c r="AL155" i="5"/>
  <c r="V115" i="5"/>
  <c r="I127" i="5"/>
  <c r="P103" i="5"/>
  <c r="E101" i="5"/>
  <c r="B83" i="5"/>
  <c r="AV97" i="5"/>
  <c r="AR135" i="5"/>
  <c r="BL104" i="5"/>
  <c r="AC95" i="5"/>
  <c r="L101" i="5"/>
  <c r="BM97" i="5"/>
  <c r="AQ125" i="5"/>
  <c r="BI95" i="5"/>
  <c r="N97" i="5"/>
  <c r="V89" i="5"/>
  <c r="BQ133" i="5"/>
  <c r="BI108" i="5"/>
  <c r="BL158" i="5"/>
  <c r="BN127" i="5"/>
  <c r="AR83" i="5"/>
  <c r="BQ116" i="5"/>
  <c r="AZ121" i="5"/>
  <c r="AV121" i="5"/>
  <c r="AW84" i="5"/>
  <c r="BJ143" i="5"/>
  <c r="O139" i="5"/>
  <c r="AF90" i="5"/>
  <c r="Y90" i="5"/>
  <c r="B84" i="5"/>
  <c r="BD101" i="5"/>
  <c r="BD151" i="5"/>
  <c r="O89" i="5"/>
  <c r="BK144" i="5"/>
  <c r="AO119" i="5"/>
  <c r="BF127" i="5"/>
  <c r="C147" i="5"/>
  <c r="BR120" i="5"/>
  <c r="BR133" i="5"/>
  <c r="BL109" i="5"/>
  <c r="BU146" i="5"/>
  <c r="AD108" i="5"/>
  <c r="X145" i="5"/>
  <c r="D151" i="5"/>
  <c r="Q90" i="5"/>
  <c r="K131" i="5"/>
  <c r="BB155" i="5"/>
  <c r="I115" i="5"/>
  <c r="AQ102" i="5"/>
  <c r="AG94" i="5"/>
  <c r="AR113" i="5"/>
  <c r="BF102" i="5"/>
  <c r="BW114" i="5"/>
  <c r="AF131" i="5"/>
  <c r="O84" i="5"/>
  <c r="AK84" i="5"/>
  <c r="AR131" i="5"/>
  <c r="BF115" i="5"/>
  <c r="AN106" i="5"/>
  <c r="Z103" i="5"/>
  <c r="AX121" i="5"/>
  <c r="BS145" i="5"/>
  <c r="AL157" i="5"/>
  <c r="BO151" i="5"/>
  <c r="AW158" i="5"/>
  <c r="AK127" i="5"/>
  <c r="AY92" i="5"/>
  <c r="B143" i="5"/>
  <c r="BN140" i="5"/>
  <c r="BX84" i="5"/>
  <c r="AS103" i="5"/>
  <c r="N90" i="5"/>
  <c r="X157" i="5"/>
  <c r="AJ133" i="5"/>
  <c r="S133" i="5"/>
  <c r="BY150" i="5"/>
  <c r="BU108" i="5"/>
  <c r="AG83" i="5"/>
  <c r="BC91" i="5"/>
  <c r="AC103" i="5"/>
  <c r="AG107" i="5"/>
  <c r="R157" i="5"/>
  <c r="BA91" i="5"/>
  <c r="BH137" i="5"/>
  <c r="G150" i="5"/>
  <c r="AD83" i="5"/>
  <c r="H83" i="5"/>
  <c r="V90" i="5"/>
  <c r="BH132" i="5"/>
  <c r="BA146" i="5"/>
  <c r="K84" i="5"/>
  <c r="C103" i="5"/>
  <c r="N83" i="5"/>
  <c r="AK158" i="5"/>
  <c r="L158" i="5"/>
  <c r="L126" i="5"/>
  <c r="AR143" i="5"/>
  <c r="AH145" i="5"/>
  <c r="AU101" i="5"/>
  <c r="H84" i="5"/>
  <c r="D104" i="5"/>
  <c r="Z89" i="5"/>
  <c r="AB114" i="5"/>
  <c r="AC84" i="5"/>
  <c r="BN137" i="5"/>
  <c r="EY84" i="5" l="1"/>
  <c r="EY90" i="5"/>
  <c r="EY85" i="5"/>
  <c r="EY131" i="5"/>
  <c r="EY108" i="5"/>
  <c r="EY151" i="5"/>
  <c r="EY157" i="5"/>
  <c r="EY126" i="5"/>
  <c r="EY127" i="5"/>
  <c r="EY101" i="5"/>
  <c r="EY88" i="5"/>
  <c r="EY121" i="5"/>
  <c r="EY91" i="5"/>
  <c r="EY89" i="5"/>
  <c r="EY103" i="5"/>
  <c r="EY145" i="5"/>
  <c r="EY139" i="5"/>
  <c r="EY119" i="5"/>
  <c r="EY115" i="5"/>
  <c r="EY102" i="5"/>
  <c r="EY109" i="5"/>
  <c r="FA83" i="5"/>
  <c r="EY136" i="5"/>
  <c r="EY107" i="5"/>
  <c r="EY83" i="5"/>
  <c r="EY143" i="5"/>
  <c r="EY114" i="5"/>
  <c r="EY133" i="5"/>
  <c r="EY134" i="5"/>
  <c r="EY97" i="5"/>
  <c r="EY138" i="5"/>
  <c r="EY159" i="5"/>
  <c r="EY120" i="5"/>
  <c r="EY156" i="5"/>
  <c r="EY122" i="5"/>
  <c r="EY110" i="5"/>
  <c r="EY150" i="5"/>
  <c r="EY112" i="5"/>
  <c r="EY149" i="5"/>
  <c r="EY132" i="5"/>
  <c r="EY144" i="5"/>
  <c r="EY95" i="5"/>
  <c r="EY125" i="5"/>
  <c r="EY155" i="5"/>
  <c r="EY98" i="5"/>
  <c r="EY137" i="5"/>
  <c r="EY158" i="5"/>
  <c r="EY123" i="5"/>
  <c r="EY152" i="5"/>
  <c r="EY96" i="5"/>
  <c r="EY116" i="5"/>
  <c r="EY87" i="5"/>
  <c r="EY128" i="5"/>
  <c r="EY105" i="5"/>
  <c r="EY113" i="5"/>
  <c r="EY130" i="5"/>
  <c r="EY106" i="5"/>
  <c r="EY141" i="5"/>
  <c r="EY100" i="5"/>
  <c r="EY92" i="5"/>
  <c r="EY104" i="5"/>
  <c r="EY93" i="5"/>
  <c r="EY140" i="5"/>
  <c r="EY148" i="5"/>
  <c r="EY124" i="5"/>
  <c r="EY86" i="5"/>
  <c r="EY99" i="5"/>
  <c r="EY94" i="5"/>
  <c r="EY154" i="5"/>
  <c r="EY146" i="5"/>
  <c r="EY147" i="5"/>
  <c r="EY142" i="5"/>
  <c r="EY117" i="5"/>
  <c r="EY135" i="5"/>
  <c r="EY153" i="5"/>
  <c r="EY129" i="5"/>
  <c r="EY118" i="5"/>
  <c r="EY111" i="5"/>
  <c r="B169" i="5"/>
  <c r="B250" i="5" s="1"/>
  <c r="CC84" i="5"/>
  <c r="N169" i="5"/>
  <c r="N250" i="5" s="1"/>
  <c r="CO84" i="5"/>
  <c r="DA84" i="5"/>
  <c r="Z169" i="5"/>
  <c r="Z250" i="5" s="1"/>
  <c r="DM84" i="5"/>
  <c r="AL169" i="5"/>
  <c r="AL250" i="5" s="1"/>
  <c r="AX169" i="5"/>
  <c r="AX250" i="5" s="1"/>
  <c r="DY84" i="5"/>
  <c r="BJ169" i="5"/>
  <c r="BJ250" i="5" s="1"/>
  <c r="EK84" i="5"/>
  <c r="BV169" i="5"/>
  <c r="BV250" i="5" s="1"/>
  <c r="EW84" i="5"/>
  <c r="C169" i="5"/>
  <c r="C250" i="5" s="1"/>
  <c r="CD84" i="5"/>
  <c r="CP84" i="5"/>
  <c r="O169" i="5"/>
  <c r="O250" i="5" s="1"/>
  <c r="DB84" i="5"/>
  <c r="AA169" i="5"/>
  <c r="AA250" i="5" s="1"/>
  <c r="AM169" i="5"/>
  <c r="AM250" i="5" s="1"/>
  <c r="DN84" i="5"/>
  <c r="AY169" i="5"/>
  <c r="AY250" i="5" s="1"/>
  <c r="DZ84" i="5"/>
  <c r="BK169" i="5"/>
  <c r="BK250" i="5" s="1"/>
  <c r="EL84" i="5"/>
  <c r="BW169" i="5"/>
  <c r="BW250" i="5" s="1"/>
  <c r="EX84" i="5"/>
  <c r="CE84" i="5"/>
  <c r="D169" i="5"/>
  <c r="D250" i="5" s="1"/>
  <c r="CQ84" i="5"/>
  <c r="P169" i="5"/>
  <c r="P250" i="5" s="1"/>
  <c r="AB169" i="5"/>
  <c r="AB250" i="5" s="1"/>
  <c r="DC84" i="5"/>
  <c r="AN169" i="5"/>
  <c r="AN250" i="5" s="1"/>
  <c r="DO84" i="5"/>
  <c r="AZ169" i="5"/>
  <c r="AZ250" i="5" s="1"/>
  <c r="EA84" i="5"/>
  <c r="BL169" i="5"/>
  <c r="BL250" i="5" s="1"/>
  <c r="EM84" i="5"/>
  <c r="BX169" i="5"/>
  <c r="BX250" i="5" s="1"/>
  <c r="CF84" i="5"/>
  <c r="E169" i="5"/>
  <c r="E250" i="5" s="1"/>
  <c r="Q169" i="5"/>
  <c r="Q250" i="5" s="1"/>
  <c r="CR84" i="5"/>
  <c r="AC169" i="5"/>
  <c r="AC250" i="5" s="1"/>
  <c r="DD84" i="5"/>
  <c r="AO169" i="5"/>
  <c r="AO250" i="5" s="1"/>
  <c r="DP84" i="5"/>
  <c r="BA169" i="5"/>
  <c r="BA250" i="5" s="1"/>
  <c r="EB84" i="5"/>
  <c r="EN84" i="5"/>
  <c r="BM169" i="5"/>
  <c r="BM250" i="5" s="1"/>
  <c r="EZ84" i="5"/>
  <c r="BY169" i="5"/>
  <c r="BY250" i="5" s="1"/>
  <c r="CG84" i="5"/>
  <c r="F169" i="5"/>
  <c r="F250" i="5" s="1"/>
  <c r="R169" i="5"/>
  <c r="R250" i="5" s="1"/>
  <c r="CS84" i="5"/>
  <c r="AD169" i="5"/>
  <c r="AD250" i="5" s="1"/>
  <c r="DE84" i="5"/>
  <c r="AP169" i="5"/>
  <c r="AP250" i="5" s="1"/>
  <c r="DQ84" i="5"/>
  <c r="EC84" i="5"/>
  <c r="BB169" i="5"/>
  <c r="BB250" i="5" s="1"/>
  <c r="EO84" i="5"/>
  <c r="BN169" i="5"/>
  <c r="BN250" i="5" s="1"/>
  <c r="BZ169" i="5"/>
  <c r="BZ250" i="5" s="1"/>
  <c r="FA84" i="5"/>
  <c r="CL84" i="5"/>
  <c r="K169" i="5"/>
  <c r="K250" i="5" s="1"/>
  <c r="W169" i="5"/>
  <c r="W250" i="5" s="1"/>
  <c r="CX84" i="5"/>
  <c r="AI169" i="5"/>
  <c r="AI250" i="5" s="1"/>
  <c r="DJ84" i="5"/>
  <c r="AU169" i="5"/>
  <c r="AU250" i="5" s="1"/>
  <c r="DV84" i="5"/>
  <c r="BG169" i="5"/>
  <c r="BG250" i="5" s="1"/>
  <c r="EH84" i="5"/>
  <c r="ET84" i="5"/>
  <c r="BS169" i="5"/>
  <c r="BS250" i="5" s="1"/>
  <c r="CH84" i="5"/>
  <c r="G169" i="5"/>
  <c r="G250" i="5" s="1"/>
  <c r="DF84" i="5"/>
  <c r="AE169" i="5"/>
  <c r="AE250" i="5" s="1"/>
  <c r="BC169" i="5"/>
  <c r="BC250" i="5" s="1"/>
  <c r="ED84" i="5"/>
  <c r="CI84" i="5"/>
  <c r="H169" i="5"/>
  <c r="H250" i="5" s="1"/>
  <c r="AF169" i="5"/>
  <c r="AF250" i="5" s="1"/>
  <c r="DG84" i="5"/>
  <c r="BD169" i="5"/>
  <c r="BD250" i="5" s="1"/>
  <c r="EE84" i="5"/>
  <c r="I169" i="5"/>
  <c r="I250" i="5" s="1"/>
  <c r="CJ84" i="5"/>
  <c r="AG169" i="5"/>
  <c r="AG250" i="5" s="1"/>
  <c r="DH84" i="5"/>
  <c r="BE169" i="5"/>
  <c r="BE250" i="5" s="1"/>
  <c r="EF84" i="5"/>
  <c r="J169" i="5"/>
  <c r="J250" i="5" s="1"/>
  <c r="CK84" i="5"/>
  <c r="AH169" i="5"/>
  <c r="AH250" i="5" s="1"/>
  <c r="DI84" i="5"/>
  <c r="BF169" i="5"/>
  <c r="BF250" i="5" s="1"/>
  <c r="EG84" i="5"/>
  <c r="L169" i="5"/>
  <c r="L250" i="5" s="1"/>
  <c r="CM84" i="5"/>
  <c r="DK84" i="5"/>
  <c r="AJ169" i="5"/>
  <c r="AJ250" i="5" s="1"/>
  <c r="EI84" i="5"/>
  <c r="BH169" i="5"/>
  <c r="BH250" i="5" s="1"/>
  <c r="CY84" i="5"/>
  <c r="X169" i="5"/>
  <c r="X250" i="5" s="1"/>
  <c r="DW84" i="5"/>
  <c r="AV169" i="5"/>
  <c r="AV250" i="5" s="1"/>
  <c r="BT169" i="5"/>
  <c r="BT250" i="5" s="1"/>
  <c r="EU84" i="5"/>
  <c r="M169" i="5"/>
  <c r="M250" i="5" s="1"/>
  <c r="CN84" i="5"/>
  <c r="BI169" i="5"/>
  <c r="BI250" i="5" s="1"/>
  <c r="EJ84" i="5"/>
  <c r="S169" i="5"/>
  <c r="S250" i="5" s="1"/>
  <c r="CT84" i="5"/>
  <c r="BO169" i="5"/>
  <c r="BO250" i="5" s="1"/>
  <c r="EP84" i="5"/>
  <c r="T169" i="5"/>
  <c r="T250" i="5" s="1"/>
  <c r="CU84" i="5"/>
  <c r="BP169" i="5"/>
  <c r="BP250" i="5" s="1"/>
  <c r="EQ84" i="5"/>
  <c r="CV84" i="5"/>
  <c r="U169" i="5"/>
  <c r="U250" i="5" s="1"/>
  <c r="ER84" i="5"/>
  <c r="BQ169" i="5"/>
  <c r="BQ250" i="5" s="1"/>
  <c r="V169" i="5"/>
  <c r="V250" i="5" s="1"/>
  <c r="CW84" i="5"/>
  <c r="ES84" i="5"/>
  <c r="BR169" i="5"/>
  <c r="BR250" i="5" s="1"/>
  <c r="AQ169" i="5"/>
  <c r="AQ250" i="5" s="1"/>
  <c r="DR84" i="5"/>
  <c r="Y169" i="5"/>
  <c r="Y250" i="5" s="1"/>
  <c r="CZ84" i="5"/>
  <c r="DL84" i="5"/>
  <c r="AK169" i="5"/>
  <c r="AK250" i="5" s="1"/>
  <c r="AR169" i="5"/>
  <c r="AR250" i="5" s="1"/>
  <c r="DS84" i="5"/>
  <c r="AS169" i="5"/>
  <c r="AS250" i="5" s="1"/>
  <c r="DT84" i="5"/>
  <c r="DU84" i="5"/>
  <c r="AT169" i="5"/>
  <c r="AT250" i="5" s="1"/>
  <c r="AW169" i="5"/>
  <c r="AW250" i="5" s="1"/>
  <c r="DX84" i="5"/>
  <c r="BU169" i="5"/>
  <c r="BU250" i="5" s="1"/>
  <c r="EV84" i="5"/>
  <c r="CC90" i="5"/>
  <c r="B175" i="5"/>
  <c r="B256" i="5" s="1"/>
  <c r="N175" i="5"/>
  <c r="N256" i="5" s="1"/>
  <c r="CO90" i="5"/>
  <c r="Z175" i="5"/>
  <c r="Z256" i="5" s="1"/>
  <c r="DA90" i="5"/>
  <c r="AL175" i="5"/>
  <c r="AL256" i="5" s="1"/>
  <c r="DM90" i="5"/>
  <c r="AX175" i="5"/>
  <c r="AX256" i="5" s="1"/>
  <c r="DY90" i="5"/>
  <c r="EK90" i="5"/>
  <c r="BJ175" i="5"/>
  <c r="BJ256" i="5" s="1"/>
  <c r="EW90" i="5"/>
  <c r="BV175" i="5"/>
  <c r="BV256" i="5" s="1"/>
  <c r="CD90" i="5"/>
  <c r="C175" i="5"/>
  <c r="C256" i="5" s="1"/>
  <c r="O175" i="5"/>
  <c r="O256" i="5" s="1"/>
  <c r="CP90" i="5"/>
  <c r="AA175" i="5"/>
  <c r="AA256" i="5" s="1"/>
  <c r="DB90" i="5"/>
  <c r="AM175" i="5"/>
  <c r="AM256" i="5" s="1"/>
  <c r="DN90" i="5"/>
  <c r="DZ90" i="5"/>
  <c r="AY175" i="5"/>
  <c r="AY256" i="5" s="1"/>
  <c r="EL90" i="5"/>
  <c r="BK175" i="5"/>
  <c r="BK256" i="5" s="1"/>
  <c r="BW175" i="5"/>
  <c r="BW256" i="5" s="1"/>
  <c r="EX90" i="5"/>
  <c r="D175" i="5"/>
  <c r="D256" i="5" s="1"/>
  <c r="CE90" i="5"/>
  <c r="P175" i="5"/>
  <c r="P256" i="5" s="1"/>
  <c r="CQ90" i="5"/>
  <c r="AB175" i="5"/>
  <c r="AB256" i="5" s="1"/>
  <c r="DC90" i="5"/>
  <c r="DO90" i="5"/>
  <c r="AN175" i="5"/>
  <c r="AN256" i="5" s="1"/>
  <c r="EA90" i="5"/>
  <c r="AZ175" i="5"/>
  <c r="AZ256" i="5" s="1"/>
  <c r="BL175" i="5"/>
  <c r="BL256" i="5" s="1"/>
  <c r="EM90" i="5"/>
  <c r="BX175" i="5"/>
  <c r="BX256" i="5" s="1"/>
  <c r="E175" i="5"/>
  <c r="E256" i="5" s="1"/>
  <c r="CF90" i="5"/>
  <c r="Q175" i="5"/>
  <c r="Q256" i="5" s="1"/>
  <c r="CR90" i="5"/>
  <c r="DD90" i="5"/>
  <c r="AC175" i="5"/>
  <c r="AC256" i="5" s="1"/>
  <c r="DP90" i="5"/>
  <c r="AO175" i="5"/>
  <c r="AO256" i="5" s="1"/>
  <c r="BA175" i="5"/>
  <c r="BA256" i="5" s="1"/>
  <c r="EB90" i="5"/>
  <c r="EN90" i="5"/>
  <c r="BM175" i="5"/>
  <c r="BM256" i="5" s="1"/>
  <c r="BY175" i="5"/>
  <c r="BY256" i="5" s="1"/>
  <c r="EZ90" i="5"/>
  <c r="F175" i="5"/>
  <c r="F256" i="5" s="1"/>
  <c r="CG90" i="5"/>
  <c r="CS90" i="5"/>
  <c r="R175" i="5"/>
  <c r="R256" i="5" s="1"/>
  <c r="DE90" i="5"/>
  <c r="AD175" i="5"/>
  <c r="AD256" i="5" s="1"/>
  <c r="AP175" i="5"/>
  <c r="AP256" i="5" s="1"/>
  <c r="DQ90" i="5"/>
  <c r="BB175" i="5"/>
  <c r="BB256" i="5" s="1"/>
  <c r="EC90" i="5"/>
  <c r="BN175" i="5"/>
  <c r="BN256" i="5" s="1"/>
  <c r="EO90" i="5"/>
  <c r="BZ175" i="5"/>
  <c r="BZ256" i="5" s="1"/>
  <c r="FA90" i="5"/>
  <c r="K175" i="5"/>
  <c r="K256" i="5" s="1"/>
  <c r="CL90" i="5"/>
  <c r="W175" i="5"/>
  <c r="W256" i="5" s="1"/>
  <c r="CX90" i="5"/>
  <c r="DJ90" i="5"/>
  <c r="AI175" i="5"/>
  <c r="AI256" i="5" s="1"/>
  <c r="DV90" i="5"/>
  <c r="AU175" i="5"/>
  <c r="AU256" i="5" s="1"/>
  <c r="BG175" i="5"/>
  <c r="BG256" i="5" s="1"/>
  <c r="EH90" i="5"/>
  <c r="BS175" i="5"/>
  <c r="BS256" i="5" s="1"/>
  <c r="ET90" i="5"/>
  <c r="CT90" i="5"/>
  <c r="S175" i="5"/>
  <c r="S256" i="5" s="1"/>
  <c r="DR90" i="5"/>
  <c r="AQ175" i="5"/>
  <c r="AQ256" i="5" s="1"/>
  <c r="BO175" i="5"/>
  <c r="BO256" i="5" s="1"/>
  <c r="EP90" i="5"/>
  <c r="T175" i="5"/>
  <c r="T256" i="5" s="1"/>
  <c r="CU90" i="5"/>
  <c r="DS90" i="5"/>
  <c r="AR175" i="5"/>
  <c r="AR256" i="5" s="1"/>
  <c r="BP175" i="5"/>
  <c r="BP256" i="5" s="1"/>
  <c r="EQ90" i="5"/>
  <c r="U175" i="5"/>
  <c r="U256" i="5" s="1"/>
  <c r="CV90" i="5"/>
  <c r="AS175" i="5"/>
  <c r="AS256" i="5" s="1"/>
  <c r="DT90" i="5"/>
  <c r="ER90" i="5"/>
  <c r="BQ175" i="5"/>
  <c r="BQ256" i="5" s="1"/>
  <c r="V175" i="5"/>
  <c r="V256" i="5" s="1"/>
  <c r="CW90" i="5"/>
  <c r="DU90" i="5"/>
  <c r="AT175" i="5"/>
  <c r="AT256" i="5" s="1"/>
  <c r="ES90" i="5"/>
  <c r="BR175" i="5"/>
  <c r="BR256" i="5" s="1"/>
  <c r="CY90" i="5"/>
  <c r="X175" i="5"/>
  <c r="X256" i="5" s="1"/>
  <c r="AV175" i="5"/>
  <c r="AV256" i="5" s="1"/>
  <c r="DW90" i="5"/>
  <c r="BT175" i="5"/>
  <c r="BT256" i="5" s="1"/>
  <c r="EU90" i="5"/>
  <c r="L175" i="5"/>
  <c r="L256" i="5" s="1"/>
  <c r="CM90" i="5"/>
  <c r="AJ175" i="5"/>
  <c r="AJ256" i="5" s="1"/>
  <c r="DK90" i="5"/>
  <c r="BH175" i="5"/>
  <c r="BH256" i="5" s="1"/>
  <c r="EI90" i="5"/>
  <c r="Y175" i="5"/>
  <c r="Y256" i="5" s="1"/>
  <c r="CZ90" i="5"/>
  <c r="BU175" i="5"/>
  <c r="BU256" i="5" s="1"/>
  <c r="EV90" i="5"/>
  <c r="AE175" i="5"/>
  <c r="AE256" i="5" s="1"/>
  <c r="DF90" i="5"/>
  <c r="AF175" i="5"/>
  <c r="AF256" i="5" s="1"/>
  <c r="DG90" i="5"/>
  <c r="AG175" i="5"/>
  <c r="AG256" i="5" s="1"/>
  <c r="DH90" i="5"/>
  <c r="AH175" i="5"/>
  <c r="AH256" i="5" s="1"/>
  <c r="DI90" i="5"/>
  <c r="CH90" i="5"/>
  <c r="G175" i="5"/>
  <c r="G256" i="5" s="1"/>
  <c r="BC175" i="5"/>
  <c r="BC256" i="5" s="1"/>
  <c r="ED90" i="5"/>
  <c r="AK175" i="5"/>
  <c r="AK256" i="5" s="1"/>
  <c r="DL90" i="5"/>
  <c r="DX90" i="5"/>
  <c r="AW175" i="5"/>
  <c r="AW256" i="5" s="1"/>
  <c r="BD175" i="5"/>
  <c r="BD256" i="5" s="1"/>
  <c r="EE90" i="5"/>
  <c r="BE175" i="5"/>
  <c r="BE256" i="5" s="1"/>
  <c r="EF90" i="5"/>
  <c r="BF175" i="5"/>
  <c r="BF256" i="5" s="1"/>
  <c r="EG90" i="5"/>
  <c r="H175" i="5"/>
  <c r="H256" i="5" s="1"/>
  <c r="CI90" i="5"/>
  <c r="I175" i="5"/>
  <c r="I256" i="5" s="1"/>
  <c r="CJ90" i="5"/>
  <c r="CK90" i="5"/>
  <c r="J175" i="5"/>
  <c r="J256" i="5" s="1"/>
  <c r="M175" i="5"/>
  <c r="M256" i="5" s="1"/>
  <c r="CN90" i="5"/>
  <c r="BI175" i="5"/>
  <c r="BI256" i="5" s="1"/>
  <c r="EJ90" i="5"/>
  <c r="CK157" i="5"/>
  <c r="J242" i="5"/>
  <c r="J323" i="5" s="1"/>
  <c r="CW157" i="5"/>
  <c r="V242" i="5"/>
  <c r="V323" i="5" s="1"/>
  <c r="DI157" i="5"/>
  <c r="AH242" i="5"/>
  <c r="AH323" i="5" s="1"/>
  <c r="DU157" i="5"/>
  <c r="AT242" i="5"/>
  <c r="AT323" i="5" s="1"/>
  <c r="BF242" i="5"/>
  <c r="BF323" i="5" s="1"/>
  <c r="EG157" i="5"/>
  <c r="BR242" i="5"/>
  <c r="BR323" i="5" s="1"/>
  <c r="ES157" i="5"/>
  <c r="CD157" i="5"/>
  <c r="C242" i="5"/>
  <c r="C323" i="5" s="1"/>
  <c r="DB157" i="5"/>
  <c r="AA242" i="5"/>
  <c r="AA323" i="5" s="1"/>
  <c r="BL242" i="5"/>
  <c r="BL323" i="5" s="1"/>
  <c r="EM157" i="5"/>
  <c r="EP157" i="5"/>
  <c r="BO242" i="5"/>
  <c r="BO323" i="5" s="1"/>
  <c r="K242" i="5"/>
  <c r="K323" i="5" s="1"/>
  <c r="CL157" i="5"/>
  <c r="W242" i="5"/>
  <c r="W323" i="5" s="1"/>
  <c r="CX157" i="5"/>
  <c r="DJ157" i="5"/>
  <c r="AI242" i="5"/>
  <c r="AI323" i="5" s="1"/>
  <c r="DV157" i="5"/>
  <c r="AU242" i="5"/>
  <c r="AU323" i="5" s="1"/>
  <c r="BG242" i="5"/>
  <c r="BG323" i="5" s="1"/>
  <c r="EH157" i="5"/>
  <c r="BS242" i="5"/>
  <c r="BS323" i="5" s="1"/>
  <c r="ET157" i="5"/>
  <c r="CP157" i="5"/>
  <c r="O242" i="5"/>
  <c r="O323" i="5" s="1"/>
  <c r="BW242" i="5"/>
  <c r="BW323" i="5" s="1"/>
  <c r="EX157" i="5"/>
  <c r="AZ242" i="5"/>
  <c r="AZ323" i="5" s="1"/>
  <c r="EA157" i="5"/>
  <c r="AP242" i="5"/>
  <c r="AP323" i="5" s="1"/>
  <c r="DQ157" i="5"/>
  <c r="CT157" i="5"/>
  <c r="S242" i="5"/>
  <c r="S323" i="5" s="1"/>
  <c r="CM157" i="5"/>
  <c r="L242" i="5"/>
  <c r="L323" i="5" s="1"/>
  <c r="CY157" i="5"/>
  <c r="X242" i="5"/>
  <c r="X323" i="5" s="1"/>
  <c r="AJ242" i="5"/>
  <c r="AJ323" i="5" s="1"/>
  <c r="DK157" i="5"/>
  <c r="AV242" i="5"/>
  <c r="AV323" i="5" s="1"/>
  <c r="DW157" i="5"/>
  <c r="BH242" i="5"/>
  <c r="BH323" i="5" s="1"/>
  <c r="EI157" i="5"/>
  <c r="BT242" i="5"/>
  <c r="BT323" i="5" s="1"/>
  <c r="EU157" i="5"/>
  <c r="AM242" i="5"/>
  <c r="AM323" i="5" s="1"/>
  <c r="DN157" i="5"/>
  <c r="P242" i="5"/>
  <c r="P323" i="5" s="1"/>
  <c r="CQ157" i="5"/>
  <c r="BX242" i="5"/>
  <c r="BX323" i="5" s="1"/>
  <c r="F242" i="5"/>
  <c r="F323" i="5" s="1"/>
  <c r="CG157" i="5"/>
  <c r="BB242" i="5"/>
  <c r="BB323" i="5" s="1"/>
  <c r="EC157" i="5"/>
  <c r="G242" i="5"/>
  <c r="G323" i="5" s="1"/>
  <c r="CH157" i="5"/>
  <c r="BC242" i="5"/>
  <c r="BC323" i="5" s="1"/>
  <c r="ED157" i="5"/>
  <c r="M242" i="5"/>
  <c r="M323" i="5" s="1"/>
  <c r="CN157" i="5"/>
  <c r="Y242" i="5"/>
  <c r="Y323" i="5" s="1"/>
  <c r="CZ157" i="5"/>
  <c r="AK242" i="5"/>
  <c r="AK323" i="5" s="1"/>
  <c r="DL157" i="5"/>
  <c r="DX157" i="5"/>
  <c r="AW242" i="5"/>
  <c r="AW323" i="5" s="1"/>
  <c r="BI242" i="5"/>
  <c r="BI323" i="5" s="1"/>
  <c r="EJ157" i="5"/>
  <c r="BU242" i="5"/>
  <c r="BU323" i="5" s="1"/>
  <c r="EV157" i="5"/>
  <c r="EL157" i="5"/>
  <c r="BK242" i="5"/>
  <c r="BK323" i="5" s="1"/>
  <c r="AB242" i="5"/>
  <c r="AB323" i="5" s="1"/>
  <c r="DC157" i="5"/>
  <c r="BZ242" i="5"/>
  <c r="BZ323" i="5" s="1"/>
  <c r="FA157" i="5"/>
  <c r="B242" i="5"/>
  <c r="B323" i="5" s="1"/>
  <c r="CC157" i="5"/>
  <c r="CO157" i="5"/>
  <c r="N242" i="5"/>
  <c r="N323" i="5" s="1"/>
  <c r="DA157" i="5"/>
  <c r="Z242" i="5"/>
  <c r="Z323" i="5" s="1"/>
  <c r="DM157" i="5"/>
  <c r="AL242" i="5"/>
  <c r="AL323" i="5" s="1"/>
  <c r="AX242" i="5"/>
  <c r="AX323" i="5" s="1"/>
  <c r="DY157" i="5"/>
  <c r="BJ242" i="5"/>
  <c r="BJ323" i="5" s="1"/>
  <c r="EK157" i="5"/>
  <c r="BV242" i="5"/>
  <c r="BV323" i="5" s="1"/>
  <c r="EW157" i="5"/>
  <c r="DZ157" i="5"/>
  <c r="AY242" i="5"/>
  <c r="AY323" i="5" s="1"/>
  <c r="CE157" i="5"/>
  <c r="D242" i="5"/>
  <c r="D323" i="5" s="1"/>
  <c r="DO157" i="5"/>
  <c r="AN242" i="5"/>
  <c r="AN323" i="5" s="1"/>
  <c r="DE157" i="5"/>
  <c r="AD242" i="5"/>
  <c r="AD323" i="5" s="1"/>
  <c r="DR157" i="5"/>
  <c r="AQ242" i="5"/>
  <c r="AQ323" i="5" s="1"/>
  <c r="E242" i="5"/>
  <c r="E323" i="5" s="1"/>
  <c r="CF157" i="5"/>
  <c r="Q242" i="5"/>
  <c r="Q323" i="5" s="1"/>
  <c r="CR157" i="5"/>
  <c r="AC242" i="5"/>
  <c r="AC323" i="5" s="1"/>
  <c r="DD157" i="5"/>
  <c r="AO242" i="5"/>
  <c r="AO323" i="5" s="1"/>
  <c r="DP157" i="5"/>
  <c r="BA242" i="5"/>
  <c r="BA323" i="5" s="1"/>
  <c r="EB157" i="5"/>
  <c r="BM242" i="5"/>
  <c r="BM323" i="5" s="1"/>
  <c r="EN157" i="5"/>
  <c r="BY242" i="5"/>
  <c r="BY323" i="5" s="1"/>
  <c r="EZ157" i="5"/>
  <c r="R242" i="5"/>
  <c r="R323" i="5" s="1"/>
  <c r="CS157" i="5"/>
  <c r="BN242" i="5"/>
  <c r="BN323" i="5" s="1"/>
  <c r="EO157" i="5"/>
  <c r="AE242" i="5"/>
  <c r="AE323" i="5" s="1"/>
  <c r="DF157" i="5"/>
  <c r="DH157" i="5"/>
  <c r="AG242" i="5"/>
  <c r="AG323" i="5" s="1"/>
  <c r="AS242" i="5"/>
  <c r="AS323" i="5" s="1"/>
  <c r="DT157" i="5"/>
  <c r="BD242" i="5"/>
  <c r="BD323" i="5" s="1"/>
  <c r="EE157" i="5"/>
  <c r="BQ242" i="5"/>
  <c r="BQ323" i="5" s="1"/>
  <c r="ER157" i="5"/>
  <c r="U242" i="5"/>
  <c r="U323" i="5" s="1"/>
  <c r="CV157" i="5"/>
  <c r="DS157" i="5"/>
  <c r="AR242" i="5"/>
  <c r="AR323" i="5" s="1"/>
  <c r="T242" i="5"/>
  <c r="T323" i="5" s="1"/>
  <c r="CU157" i="5"/>
  <c r="AF242" i="5"/>
  <c r="AF323" i="5" s="1"/>
  <c r="DG157" i="5"/>
  <c r="BE242" i="5"/>
  <c r="BE323" i="5" s="1"/>
  <c r="EF157" i="5"/>
  <c r="BP242" i="5"/>
  <c r="BP323" i="5" s="1"/>
  <c r="EQ157" i="5"/>
  <c r="I242" i="5"/>
  <c r="I323" i="5" s="1"/>
  <c r="CJ157" i="5"/>
  <c r="H242" i="5"/>
  <c r="H323" i="5" s="1"/>
  <c r="CI157" i="5"/>
  <c r="CF151" i="5"/>
  <c r="E236" i="5"/>
  <c r="E317" i="5" s="1"/>
  <c r="Q236" i="5"/>
  <c r="Q317" i="5" s="1"/>
  <c r="CR151" i="5"/>
  <c r="AC236" i="5"/>
  <c r="AC317" i="5" s="1"/>
  <c r="DD151" i="5"/>
  <c r="H236" i="5"/>
  <c r="H317" i="5" s="1"/>
  <c r="CI151" i="5"/>
  <c r="U236" i="5"/>
  <c r="U317" i="5" s="1"/>
  <c r="CV151" i="5"/>
  <c r="AH236" i="5"/>
  <c r="AH317" i="5" s="1"/>
  <c r="DI151" i="5"/>
  <c r="DU151" i="5"/>
  <c r="AT236" i="5"/>
  <c r="AT317" i="5" s="1"/>
  <c r="EG151" i="5"/>
  <c r="BF236" i="5"/>
  <c r="BF317" i="5" s="1"/>
  <c r="ES151" i="5"/>
  <c r="BR236" i="5"/>
  <c r="BR317" i="5" s="1"/>
  <c r="EX151" i="5"/>
  <c r="BW236" i="5"/>
  <c r="BW317" i="5" s="1"/>
  <c r="EM151" i="5"/>
  <c r="BL236" i="5"/>
  <c r="BL317" i="5" s="1"/>
  <c r="R236" i="5"/>
  <c r="R317" i="5" s="1"/>
  <c r="CS151" i="5"/>
  <c r="CJ151" i="5"/>
  <c r="I236" i="5"/>
  <c r="I317" i="5" s="1"/>
  <c r="V236" i="5"/>
  <c r="V317" i="5" s="1"/>
  <c r="CW151" i="5"/>
  <c r="AI236" i="5"/>
  <c r="AI317" i="5" s="1"/>
  <c r="DJ151" i="5"/>
  <c r="AU236" i="5"/>
  <c r="AU317" i="5" s="1"/>
  <c r="DV151" i="5"/>
  <c r="BG236" i="5"/>
  <c r="BG317" i="5" s="1"/>
  <c r="EH151" i="5"/>
  <c r="ET151" i="5"/>
  <c r="BS236" i="5"/>
  <c r="BS317" i="5" s="1"/>
  <c r="M236" i="5"/>
  <c r="M317" i="5" s="1"/>
  <c r="CN151" i="5"/>
  <c r="EL151" i="5"/>
  <c r="BK236" i="5"/>
  <c r="BK317" i="5" s="1"/>
  <c r="BX236" i="5"/>
  <c r="BX317" i="5" s="1"/>
  <c r="EP151" i="5"/>
  <c r="BO236" i="5"/>
  <c r="BO317" i="5" s="1"/>
  <c r="J236" i="5"/>
  <c r="J317" i="5" s="1"/>
  <c r="CK151" i="5"/>
  <c r="CX151" i="5"/>
  <c r="W236" i="5"/>
  <c r="W317" i="5" s="1"/>
  <c r="AJ236" i="5"/>
  <c r="AJ317" i="5" s="1"/>
  <c r="DK151" i="5"/>
  <c r="DW151" i="5"/>
  <c r="AV236" i="5"/>
  <c r="AV317" i="5" s="1"/>
  <c r="EI151" i="5"/>
  <c r="BH236" i="5"/>
  <c r="BH317" i="5" s="1"/>
  <c r="BT236" i="5"/>
  <c r="BT317" i="5" s="1"/>
  <c r="EU151" i="5"/>
  <c r="AY236" i="5"/>
  <c r="AY317" i="5" s="1"/>
  <c r="DZ151" i="5"/>
  <c r="N236" i="5"/>
  <c r="N317" i="5" s="1"/>
  <c r="CO151" i="5"/>
  <c r="AZ236" i="5"/>
  <c r="AZ317" i="5" s="1"/>
  <c r="EA151" i="5"/>
  <c r="BB236" i="5"/>
  <c r="BB317" i="5" s="1"/>
  <c r="EC151" i="5"/>
  <c r="D236" i="5"/>
  <c r="D317" i="5" s="1"/>
  <c r="CE151" i="5"/>
  <c r="BC236" i="5"/>
  <c r="BC317" i="5" s="1"/>
  <c r="ED151" i="5"/>
  <c r="CL151" i="5"/>
  <c r="K236" i="5"/>
  <c r="K317" i="5" s="1"/>
  <c r="X236" i="5"/>
  <c r="X317" i="5" s="1"/>
  <c r="CY151" i="5"/>
  <c r="AK236" i="5"/>
  <c r="AK317" i="5" s="1"/>
  <c r="DL151" i="5"/>
  <c r="AW236" i="5"/>
  <c r="AW317" i="5" s="1"/>
  <c r="DX151" i="5"/>
  <c r="BI236" i="5"/>
  <c r="BI317" i="5" s="1"/>
  <c r="EJ151" i="5"/>
  <c r="BU236" i="5"/>
  <c r="BU317" i="5" s="1"/>
  <c r="EV151" i="5"/>
  <c r="DN151" i="5"/>
  <c r="AM236" i="5"/>
  <c r="AM317" i="5" s="1"/>
  <c r="AA236" i="5"/>
  <c r="AA317" i="5" s="1"/>
  <c r="DB151" i="5"/>
  <c r="AE236" i="5"/>
  <c r="AE317" i="5" s="1"/>
  <c r="DF151" i="5"/>
  <c r="L236" i="5"/>
  <c r="L317" i="5" s="1"/>
  <c r="CM151" i="5"/>
  <c r="CZ151" i="5"/>
  <c r="Y236" i="5"/>
  <c r="Y317" i="5" s="1"/>
  <c r="AL236" i="5"/>
  <c r="AL317" i="5" s="1"/>
  <c r="DM151" i="5"/>
  <c r="DY151" i="5"/>
  <c r="AX236" i="5"/>
  <c r="AX317" i="5" s="1"/>
  <c r="EK151" i="5"/>
  <c r="BJ236" i="5"/>
  <c r="BJ317" i="5" s="1"/>
  <c r="BV236" i="5"/>
  <c r="BV317" i="5" s="1"/>
  <c r="EW151" i="5"/>
  <c r="Z236" i="5"/>
  <c r="Z317" i="5" s="1"/>
  <c r="DA151" i="5"/>
  <c r="DO151" i="5"/>
  <c r="AN236" i="5"/>
  <c r="AN317" i="5" s="1"/>
  <c r="BZ236" i="5"/>
  <c r="BZ317" i="5" s="1"/>
  <c r="FA151" i="5"/>
  <c r="B236" i="5"/>
  <c r="B317" i="5" s="1"/>
  <c r="CC151" i="5"/>
  <c r="O236" i="5"/>
  <c r="O317" i="5" s="1"/>
  <c r="CP151" i="5"/>
  <c r="AB236" i="5"/>
  <c r="AB317" i="5" s="1"/>
  <c r="DC151" i="5"/>
  <c r="DP151" i="5"/>
  <c r="AO236" i="5"/>
  <c r="AO317" i="5" s="1"/>
  <c r="EB151" i="5"/>
  <c r="BA236" i="5"/>
  <c r="BA317" i="5" s="1"/>
  <c r="BM236" i="5"/>
  <c r="BM317" i="5" s="1"/>
  <c r="EN151" i="5"/>
  <c r="BY236" i="5"/>
  <c r="BY317" i="5" s="1"/>
  <c r="EZ151" i="5"/>
  <c r="C236" i="5"/>
  <c r="C317" i="5" s="1"/>
  <c r="CD151" i="5"/>
  <c r="CQ151" i="5"/>
  <c r="P236" i="5"/>
  <c r="P317" i="5" s="1"/>
  <c r="AD236" i="5"/>
  <c r="AD317" i="5" s="1"/>
  <c r="DE151" i="5"/>
  <c r="AP236" i="5"/>
  <c r="AP317" i="5" s="1"/>
  <c r="DQ151" i="5"/>
  <c r="BN236" i="5"/>
  <c r="BN317" i="5" s="1"/>
  <c r="EO151" i="5"/>
  <c r="AQ236" i="5"/>
  <c r="AQ317" i="5" s="1"/>
  <c r="DR151" i="5"/>
  <c r="BQ236" i="5"/>
  <c r="BQ317" i="5" s="1"/>
  <c r="ER151" i="5"/>
  <c r="BE236" i="5"/>
  <c r="BE317" i="5" s="1"/>
  <c r="EF151" i="5"/>
  <c r="F236" i="5"/>
  <c r="F317" i="5" s="1"/>
  <c r="CG151" i="5"/>
  <c r="G236" i="5"/>
  <c r="G317" i="5" s="1"/>
  <c r="CH151" i="5"/>
  <c r="T236" i="5"/>
  <c r="T317" i="5" s="1"/>
  <c r="CU151" i="5"/>
  <c r="AF236" i="5"/>
  <c r="AF317" i="5" s="1"/>
  <c r="DG151" i="5"/>
  <c r="BP236" i="5"/>
  <c r="BP317" i="5" s="1"/>
  <c r="EQ151" i="5"/>
  <c r="S236" i="5"/>
  <c r="S317" i="5" s="1"/>
  <c r="CT151" i="5"/>
  <c r="AG236" i="5"/>
  <c r="AG317" i="5" s="1"/>
  <c r="DH151" i="5"/>
  <c r="AR236" i="5"/>
  <c r="AR317" i="5" s="1"/>
  <c r="DS151" i="5"/>
  <c r="AS236" i="5"/>
  <c r="AS317" i="5" s="1"/>
  <c r="DT151" i="5"/>
  <c r="BD236" i="5"/>
  <c r="BD317" i="5" s="1"/>
  <c r="EE151" i="5"/>
  <c r="E230" i="5"/>
  <c r="E311" i="5" s="1"/>
  <c r="CF145" i="5"/>
  <c r="Q230" i="5"/>
  <c r="Q311" i="5" s="1"/>
  <c r="CR145" i="5"/>
  <c r="AC230" i="5"/>
  <c r="AC311" i="5" s="1"/>
  <c r="DD145" i="5"/>
  <c r="DP145" i="5"/>
  <c r="AO230" i="5"/>
  <c r="AO311" i="5" s="1"/>
  <c r="BA230" i="5"/>
  <c r="BA311" i="5" s="1"/>
  <c r="EB145" i="5"/>
  <c r="BM230" i="5"/>
  <c r="BM311" i="5" s="1"/>
  <c r="EN145" i="5"/>
  <c r="BY230" i="5"/>
  <c r="BY311" i="5" s="1"/>
  <c r="EZ145" i="5"/>
  <c r="F230" i="5"/>
  <c r="F311" i="5" s="1"/>
  <c r="CG145" i="5"/>
  <c r="R230" i="5"/>
  <c r="R311" i="5" s="1"/>
  <c r="CS145" i="5"/>
  <c r="AD230" i="5"/>
  <c r="AD311" i="5" s="1"/>
  <c r="DE145" i="5"/>
  <c r="DQ145" i="5"/>
  <c r="AP230" i="5"/>
  <c r="AP311" i="5" s="1"/>
  <c r="BB230" i="5"/>
  <c r="BB311" i="5" s="1"/>
  <c r="EC145" i="5"/>
  <c r="BN230" i="5"/>
  <c r="BN311" i="5" s="1"/>
  <c r="EO145" i="5"/>
  <c r="BZ230" i="5"/>
  <c r="BZ311" i="5" s="1"/>
  <c r="FA145" i="5"/>
  <c r="G230" i="5"/>
  <c r="G311" i="5" s="1"/>
  <c r="CH145" i="5"/>
  <c r="S230" i="5"/>
  <c r="S311" i="5" s="1"/>
  <c r="CT145" i="5"/>
  <c r="AE230" i="5"/>
  <c r="AE311" i="5" s="1"/>
  <c r="DF145" i="5"/>
  <c r="AQ230" i="5"/>
  <c r="AQ311" i="5" s="1"/>
  <c r="DR145" i="5"/>
  <c r="BC230" i="5"/>
  <c r="BC311" i="5" s="1"/>
  <c r="ED145" i="5"/>
  <c r="EP145" i="5"/>
  <c r="BO230" i="5"/>
  <c r="BO311" i="5" s="1"/>
  <c r="CI145" i="5"/>
  <c r="H230" i="5"/>
  <c r="H311" i="5" s="1"/>
  <c r="T230" i="5"/>
  <c r="T311" i="5" s="1"/>
  <c r="CU145" i="5"/>
  <c r="AF230" i="5"/>
  <c r="AF311" i="5" s="1"/>
  <c r="DG145" i="5"/>
  <c r="AR230" i="5"/>
  <c r="AR311" i="5" s="1"/>
  <c r="DS145" i="5"/>
  <c r="BD230" i="5"/>
  <c r="BD311" i="5" s="1"/>
  <c r="EE145" i="5"/>
  <c r="BP230" i="5"/>
  <c r="BP311" i="5" s="1"/>
  <c r="EQ145" i="5"/>
  <c r="K230" i="5"/>
  <c r="K311" i="5" s="1"/>
  <c r="CL145" i="5"/>
  <c r="CX145" i="5"/>
  <c r="W230" i="5"/>
  <c r="W311" i="5" s="1"/>
  <c r="L230" i="5"/>
  <c r="L311" i="5" s="1"/>
  <c r="CM145" i="5"/>
  <c r="CY145" i="5"/>
  <c r="X230" i="5"/>
  <c r="X311" i="5" s="1"/>
  <c r="DK145" i="5"/>
  <c r="AJ230" i="5"/>
  <c r="AJ311" i="5" s="1"/>
  <c r="DW145" i="5"/>
  <c r="AV230" i="5"/>
  <c r="AV311" i="5" s="1"/>
  <c r="BH230" i="5"/>
  <c r="BH311" i="5" s="1"/>
  <c r="EI145" i="5"/>
  <c r="EU145" i="5"/>
  <c r="BT230" i="5"/>
  <c r="BT311" i="5" s="1"/>
  <c r="CJ145" i="5"/>
  <c r="I230" i="5"/>
  <c r="I311" i="5" s="1"/>
  <c r="AG230" i="5"/>
  <c r="AG311" i="5" s="1"/>
  <c r="DH145" i="5"/>
  <c r="AY230" i="5"/>
  <c r="AY311" i="5" s="1"/>
  <c r="DZ145" i="5"/>
  <c r="BU230" i="5"/>
  <c r="BU311" i="5" s="1"/>
  <c r="EV145" i="5"/>
  <c r="CC145" i="5"/>
  <c r="B230" i="5"/>
  <c r="B311" i="5" s="1"/>
  <c r="J230" i="5"/>
  <c r="J311" i="5" s="1"/>
  <c r="CK145" i="5"/>
  <c r="DI145" i="5"/>
  <c r="AH230" i="5"/>
  <c r="AH311" i="5" s="1"/>
  <c r="EA145" i="5"/>
  <c r="AZ230" i="5"/>
  <c r="AZ311" i="5" s="1"/>
  <c r="BV230" i="5"/>
  <c r="BV311" i="5" s="1"/>
  <c r="EW145" i="5"/>
  <c r="DN145" i="5"/>
  <c r="AM230" i="5"/>
  <c r="AM311" i="5" s="1"/>
  <c r="U230" i="5"/>
  <c r="U311" i="5" s="1"/>
  <c r="CV145" i="5"/>
  <c r="CN145" i="5"/>
  <c r="M230" i="5"/>
  <c r="M311" i="5" s="1"/>
  <c r="AI230" i="5"/>
  <c r="AI311" i="5" s="1"/>
  <c r="DJ145" i="5"/>
  <c r="EF145" i="5"/>
  <c r="BE230" i="5"/>
  <c r="BE311" i="5" s="1"/>
  <c r="EX145" i="5"/>
  <c r="BW230" i="5"/>
  <c r="BW311" i="5" s="1"/>
  <c r="P230" i="5"/>
  <c r="P311" i="5" s="1"/>
  <c r="CQ145" i="5"/>
  <c r="BQ230" i="5"/>
  <c r="BQ311" i="5" s="1"/>
  <c r="ER145" i="5"/>
  <c r="N230" i="5"/>
  <c r="N311" i="5" s="1"/>
  <c r="CO145" i="5"/>
  <c r="AK230" i="5"/>
  <c r="AK311" i="5" s="1"/>
  <c r="DL145" i="5"/>
  <c r="EG145" i="5"/>
  <c r="BF230" i="5"/>
  <c r="BF311" i="5" s="1"/>
  <c r="BX230" i="5"/>
  <c r="BX311" i="5" s="1"/>
  <c r="AN230" i="5"/>
  <c r="AN311" i="5" s="1"/>
  <c r="DO145" i="5"/>
  <c r="O230" i="5"/>
  <c r="O311" i="5" s="1"/>
  <c r="CP145" i="5"/>
  <c r="AL230" i="5"/>
  <c r="AL311" i="5" s="1"/>
  <c r="DM145" i="5"/>
  <c r="BG230" i="5"/>
  <c r="BG311" i="5" s="1"/>
  <c r="EH145" i="5"/>
  <c r="EJ145" i="5"/>
  <c r="BI230" i="5"/>
  <c r="BI311" i="5" s="1"/>
  <c r="EK145" i="5"/>
  <c r="BJ230" i="5"/>
  <c r="BJ311" i="5" s="1"/>
  <c r="DA145" i="5"/>
  <c r="Z230" i="5"/>
  <c r="Z311" i="5" s="1"/>
  <c r="V230" i="5"/>
  <c r="V311" i="5" s="1"/>
  <c r="CW145" i="5"/>
  <c r="AS230" i="5"/>
  <c r="AS311" i="5" s="1"/>
  <c r="DT145" i="5"/>
  <c r="BK230" i="5"/>
  <c r="BK311" i="5" s="1"/>
  <c r="EL145" i="5"/>
  <c r="Y230" i="5"/>
  <c r="Y311" i="5" s="1"/>
  <c r="CZ145" i="5"/>
  <c r="AT230" i="5"/>
  <c r="AT311" i="5" s="1"/>
  <c r="DU145" i="5"/>
  <c r="EM145" i="5"/>
  <c r="BL230" i="5"/>
  <c r="BL311" i="5" s="1"/>
  <c r="AU230" i="5"/>
  <c r="AU311" i="5" s="1"/>
  <c r="DV145" i="5"/>
  <c r="AB230" i="5"/>
  <c r="AB311" i="5" s="1"/>
  <c r="DC145" i="5"/>
  <c r="AW230" i="5"/>
  <c r="AW311" i="5" s="1"/>
  <c r="DX145" i="5"/>
  <c r="D230" i="5"/>
  <c r="D311" i="5" s="1"/>
  <c r="CE145" i="5"/>
  <c r="AX230" i="5"/>
  <c r="AX311" i="5" s="1"/>
  <c r="DY145" i="5"/>
  <c r="C230" i="5"/>
  <c r="C311" i="5" s="1"/>
  <c r="CD145" i="5"/>
  <c r="BR230" i="5"/>
  <c r="BR311" i="5" s="1"/>
  <c r="ES145" i="5"/>
  <c r="BS230" i="5"/>
  <c r="BS311" i="5" s="1"/>
  <c r="ET145" i="5"/>
  <c r="AA230" i="5"/>
  <c r="AA311" i="5" s="1"/>
  <c r="DB145" i="5"/>
  <c r="D224" i="5"/>
  <c r="D305" i="5" s="1"/>
  <c r="CE139" i="5"/>
  <c r="P224" i="5"/>
  <c r="P305" i="5" s="1"/>
  <c r="CQ139" i="5"/>
  <c r="DC139" i="5"/>
  <c r="AB224" i="5"/>
  <c r="AB305" i="5" s="1"/>
  <c r="AN224" i="5"/>
  <c r="AN305" i="5" s="1"/>
  <c r="DO139" i="5"/>
  <c r="E224" i="5"/>
  <c r="E305" i="5" s="1"/>
  <c r="CF139" i="5"/>
  <c r="Q224" i="5"/>
  <c r="Q305" i="5" s="1"/>
  <c r="CR139" i="5"/>
  <c r="AC224" i="5"/>
  <c r="AC305" i="5" s="1"/>
  <c r="DD139" i="5"/>
  <c r="DP139" i="5"/>
  <c r="AO224" i="5"/>
  <c r="AO305" i="5" s="1"/>
  <c r="EB139" i="5"/>
  <c r="BA224" i="5"/>
  <c r="BA305" i="5" s="1"/>
  <c r="BM224" i="5"/>
  <c r="BM305" i="5" s="1"/>
  <c r="EN139" i="5"/>
  <c r="BY224" i="5"/>
  <c r="BY305" i="5" s="1"/>
  <c r="EZ139" i="5"/>
  <c r="F224" i="5"/>
  <c r="F305" i="5" s="1"/>
  <c r="CG139" i="5"/>
  <c r="R224" i="5"/>
  <c r="R305" i="5" s="1"/>
  <c r="CS139" i="5"/>
  <c r="AD224" i="5"/>
  <c r="AD305" i="5" s="1"/>
  <c r="DE139" i="5"/>
  <c r="AP224" i="5"/>
  <c r="AP305" i="5" s="1"/>
  <c r="DQ139" i="5"/>
  <c r="EC139" i="5"/>
  <c r="BB224" i="5"/>
  <c r="BB305" i="5" s="1"/>
  <c r="BN224" i="5"/>
  <c r="BN305" i="5" s="1"/>
  <c r="EO139" i="5"/>
  <c r="CH139" i="5"/>
  <c r="G224" i="5"/>
  <c r="G305" i="5" s="1"/>
  <c r="S224" i="5"/>
  <c r="S305" i="5" s="1"/>
  <c r="CT139" i="5"/>
  <c r="H224" i="5"/>
  <c r="H305" i="5" s="1"/>
  <c r="CI139" i="5"/>
  <c r="CU139" i="5"/>
  <c r="T224" i="5"/>
  <c r="T305" i="5" s="1"/>
  <c r="AF224" i="5"/>
  <c r="AF305" i="5" s="1"/>
  <c r="DG139" i="5"/>
  <c r="AR224" i="5"/>
  <c r="AR305" i="5" s="1"/>
  <c r="DS139" i="5"/>
  <c r="BD224" i="5"/>
  <c r="BD305" i="5" s="1"/>
  <c r="EE139" i="5"/>
  <c r="BP224" i="5"/>
  <c r="BP305" i="5" s="1"/>
  <c r="EQ139" i="5"/>
  <c r="CL139" i="5"/>
  <c r="K224" i="5"/>
  <c r="K305" i="5" s="1"/>
  <c r="CX139" i="5"/>
  <c r="W224" i="5"/>
  <c r="W305" i="5" s="1"/>
  <c r="AI224" i="5"/>
  <c r="AI305" i="5" s="1"/>
  <c r="DJ139" i="5"/>
  <c r="AU224" i="5"/>
  <c r="AU305" i="5" s="1"/>
  <c r="DV139" i="5"/>
  <c r="BG224" i="5"/>
  <c r="BG305" i="5" s="1"/>
  <c r="EH139" i="5"/>
  <c r="BS224" i="5"/>
  <c r="BS305" i="5" s="1"/>
  <c r="ET139" i="5"/>
  <c r="U224" i="5"/>
  <c r="U305" i="5" s="1"/>
  <c r="CV139" i="5"/>
  <c r="AM224" i="5"/>
  <c r="AM305" i="5" s="1"/>
  <c r="DN139" i="5"/>
  <c r="EI139" i="5"/>
  <c r="BH224" i="5"/>
  <c r="BH305" i="5" s="1"/>
  <c r="BX224" i="5"/>
  <c r="BX305" i="5" s="1"/>
  <c r="V224" i="5"/>
  <c r="V305" i="5" s="1"/>
  <c r="CW139" i="5"/>
  <c r="AQ224" i="5"/>
  <c r="AQ305" i="5" s="1"/>
  <c r="DR139" i="5"/>
  <c r="EJ139" i="5"/>
  <c r="BI224" i="5"/>
  <c r="BI305" i="5" s="1"/>
  <c r="FA139" i="5"/>
  <c r="BZ224" i="5"/>
  <c r="BZ305" i="5" s="1"/>
  <c r="X224" i="5"/>
  <c r="X305" i="5" s="1"/>
  <c r="CY139" i="5"/>
  <c r="AS224" i="5"/>
  <c r="AS305" i="5" s="1"/>
  <c r="DT139" i="5"/>
  <c r="BJ224" i="5"/>
  <c r="BJ305" i="5" s="1"/>
  <c r="EK139" i="5"/>
  <c r="Y224" i="5"/>
  <c r="Y305" i="5" s="1"/>
  <c r="CZ139" i="5"/>
  <c r="DU139" i="5"/>
  <c r="AT224" i="5"/>
  <c r="AT305" i="5" s="1"/>
  <c r="BK224" i="5"/>
  <c r="BK305" i="5" s="1"/>
  <c r="EL139" i="5"/>
  <c r="I224" i="5"/>
  <c r="I305" i="5" s="1"/>
  <c r="CJ139" i="5"/>
  <c r="DF139" i="5"/>
  <c r="AE224" i="5"/>
  <c r="AE305" i="5" s="1"/>
  <c r="DY139" i="5"/>
  <c r="AX224" i="5"/>
  <c r="AX305" i="5" s="1"/>
  <c r="BQ224" i="5"/>
  <c r="BQ305" i="5" s="1"/>
  <c r="ER139" i="5"/>
  <c r="J224" i="5"/>
  <c r="J305" i="5" s="1"/>
  <c r="CK139" i="5"/>
  <c r="AG224" i="5"/>
  <c r="AG305" i="5" s="1"/>
  <c r="DH139" i="5"/>
  <c r="DZ139" i="5"/>
  <c r="AY224" i="5"/>
  <c r="AY305" i="5" s="1"/>
  <c r="BR224" i="5"/>
  <c r="BR305" i="5" s="1"/>
  <c r="ES139" i="5"/>
  <c r="CC139" i="5"/>
  <c r="B224" i="5"/>
  <c r="B305" i="5" s="1"/>
  <c r="DW139" i="5"/>
  <c r="AV224" i="5"/>
  <c r="AV305" i="5" s="1"/>
  <c r="BL224" i="5"/>
  <c r="BL305" i="5" s="1"/>
  <c r="EM139" i="5"/>
  <c r="C224" i="5"/>
  <c r="C305" i="5" s="1"/>
  <c r="CD139" i="5"/>
  <c r="DX139" i="5"/>
  <c r="AW224" i="5"/>
  <c r="AW305" i="5" s="1"/>
  <c r="CM139" i="5"/>
  <c r="L224" i="5"/>
  <c r="L305" i="5" s="1"/>
  <c r="AZ224" i="5"/>
  <c r="AZ305" i="5" s="1"/>
  <c r="EA139" i="5"/>
  <c r="BF224" i="5"/>
  <c r="BF305" i="5" s="1"/>
  <c r="EG139" i="5"/>
  <c r="DA139" i="5"/>
  <c r="Z224" i="5"/>
  <c r="Z305" i="5" s="1"/>
  <c r="CN139" i="5"/>
  <c r="M224" i="5"/>
  <c r="M305" i="5" s="1"/>
  <c r="BC224" i="5"/>
  <c r="BC305" i="5" s="1"/>
  <c r="ED139" i="5"/>
  <c r="AJ224" i="5"/>
  <c r="AJ305" i="5" s="1"/>
  <c r="DK139" i="5"/>
  <c r="CO139" i="5"/>
  <c r="N224" i="5"/>
  <c r="N305" i="5" s="1"/>
  <c r="BE224" i="5"/>
  <c r="BE305" i="5" s="1"/>
  <c r="EF139" i="5"/>
  <c r="O224" i="5"/>
  <c r="O305" i="5" s="1"/>
  <c r="CP139" i="5"/>
  <c r="DB139" i="5"/>
  <c r="AA224" i="5"/>
  <c r="AA305" i="5" s="1"/>
  <c r="BO224" i="5"/>
  <c r="BO305" i="5" s="1"/>
  <c r="EP139" i="5"/>
  <c r="AH224" i="5"/>
  <c r="AH305" i="5" s="1"/>
  <c r="DI139" i="5"/>
  <c r="BT224" i="5"/>
  <c r="BT305" i="5" s="1"/>
  <c r="EU139" i="5"/>
  <c r="BU224" i="5"/>
  <c r="BU305" i="5" s="1"/>
  <c r="EV139" i="5"/>
  <c r="AL224" i="5"/>
  <c r="AL305" i="5" s="1"/>
  <c r="DM139" i="5"/>
  <c r="BV224" i="5"/>
  <c r="BV305" i="5" s="1"/>
  <c r="EW139" i="5"/>
  <c r="BW224" i="5"/>
  <c r="BW305" i="5" s="1"/>
  <c r="EX139" i="5"/>
  <c r="AK224" i="5"/>
  <c r="AK305" i="5" s="1"/>
  <c r="DL139" i="5"/>
  <c r="CE133" i="5"/>
  <c r="D218" i="5"/>
  <c r="D299" i="5" s="1"/>
  <c r="P218" i="5"/>
  <c r="P299" i="5" s="1"/>
  <c r="CQ133" i="5"/>
  <c r="AB218" i="5"/>
  <c r="AB299" i="5" s="1"/>
  <c r="DC133" i="5"/>
  <c r="AN218" i="5"/>
  <c r="AN299" i="5" s="1"/>
  <c r="DO133" i="5"/>
  <c r="AZ218" i="5"/>
  <c r="AZ299" i="5" s="1"/>
  <c r="EA133" i="5"/>
  <c r="EM133" i="5"/>
  <c r="BL218" i="5"/>
  <c r="BL299" i="5" s="1"/>
  <c r="BX218" i="5"/>
  <c r="BX299" i="5" s="1"/>
  <c r="CF133" i="5"/>
  <c r="E218" i="5"/>
  <c r="E299" i="5" s="1"/>
  <c r="Q218" i="5"/>
  <c r="Q299" i="5" s="1"/>
  <c r="CR133" i="5"/>
  <c r="AC218" i="5"/>
  <c r="AC299" i="5" s="1"/>
  <c r="DD133" i="5"/>
  <c r="AO218" i="5"/>
  <c r="AO299" i="5" s="1"/>
  <c r="DP133" i="5"/>
  <c r="BA218" i="5"/>
  <c r="BA299" i="5" s="1"/>
  <c r="EB133" i="5"/>
  <c r="BM218" i="5"/>
  <c r="BM299" i="5" s="1"/>
  <c r="EN133" i="5"/>
  <c r="EZ133" i="5"/>
  <c r="BY218" i="5"/>
  <c r="BY299" i="5" s="1"/>
  <c r="F218" i="5"/>
  <c r="F299" i="5" s="1"/>
  <c r="CG133" i="5"/>
  <c r="CS133" i="5"/>
  <c r="R218" i="5"/>
  <c r="R299" i="5" s="1"/>
  <c r="AD218" i="5"/>
  <c r="AD299" i="5" s="1"/>
  <c r="DE133" i="5"/>
  <c r="AP218" i="5"/>
  <c r="AP299" i="5" s="1"/>
  <c r="DQ133" i="5"/>
  <c r="BB218" i="5"/>
  <c r="BB299" i="5" s="1"/>
  <c r="EC133" i="5"/>
  <c r="BN218" i="5"/>
  <c r="BN299" i="5" s="1"/>
  <c r="EO133" i="5"/>
  <c r="BZ218" i="5"/>
  <c r="BZ299" i="5" s="1"/>
  <c r="FA133" i="5"/>
  <c r="G218" i="5"/>
  <c r="G299" i="5" s="1"/>
  <c r="CH133" i="5"/>
  <c r="CT133" i="5"/>
  <c r="S218" i="5"/>
  <c r="S299" i="5" s="1"/>
  <c r="DF133" i="5"/>
  <c r="AE218" i="5"/>
  <c r="AE299" i="5" s="1"/>
  <c r="AQ218" i="5"/>
  <c r="AQ299" i="5" s="1"/>
  <c r="DR133" i="5"/>
  <c r="BC218" i="5"/>
  <c r="BC299" i="5" s="1"/>
  <c r="ED133" i="5"/>
  <c r="BO218" i="5"/>
  <c r="BO299" i="5" s="1"/>
  <c r="EP133" i="5"/>
  <c r="H218" i="5"/>
  <c r="H299" i="5" s="1"/>
  <c r="CI133" i="5"/>
  <c r="T218" i="5"/>
  <c r="T299" i="5" s="1"/>
  <c r="CU133" i="5"/>
  <c r="AF218" i="5"/>
  <c r="AF299" i="5" s="1"/>
  <c r="DG133" i="5"/>
  <c r="DS133" i="5"/>
  <c r="AR218" i="5"/>
  <c r="AR299" i="5" s="1"/>
  <c r="EE133" i="5"/>
  <c r="BD218" i="5"/>
  <c r="BD299" i="5" s="1"/>
  <c r="EQ133" i="5"/>
  <c r="BP218" i="5"/>
  <c r="BP299" i="5" s="1"/>
  <c r="K218" i="5"/>
  <c r="K299" i="5" s="1"/>
  <c r="CL133" i="5"/>
  <c r="W218" i="5"/>
  <c r="W299" i="5" s="1"/>
  <c r="CX133" i="5"/>
  <c r="AI218" i="5"/>
  <c r="AI299" i="5" s="1"/>
  <c r="DJ133" i="5"/>
  <c r="DV133" i="5"/>
  <c r="AU218" i="5"/>
  <c r="AU299" i="5" s="1"/>
  <c r="BG218" i="5"/>
  <c r="BG299" i="5" s="1"/>
  <c r="EH133" i="5"/>
  <c r="BS218" i="5"/>
  <c r="BS299" i="5" s="1"/>
  <c r="ET133" i="5"/>
  <c r="I218" i="5"/>
  <c r="I299" i="5" s="1"/>
  <c r="CJ133" i="5"/>
  <c r="AG218" i="5"/>
  <c r="AG299" i="5" s="1"/>
  <c r="DH133" i="5"/>
  <c r="BE218" i="5"/>
  <c r="BE299" i="5" s="1"/>
  <c r="EF133" i="5"/>
  <c r="J218" i="5"/>
  <c r="J299" i="5" s="1"/>
  <c r="CK133" i="5"/>
  <c r="AH218" i="5"/>
  <c r="AH299" i="5" s="1"/>
  <c r="DI133" i="5"/>
  <c r="BF218" i="5"/>
  <c r="BF299" i="5" s="1"/>
  <c r="EG133" i="5"/>
  <c r="CM133" i="5"/>
  <c r="L218" i="5"/>
  <c r="L299" i="5" s="1"/>
  <c r="AJ218" i="5"/>
  <c r="AJ299" i="5" s="1"/>
  <c r="DK133" i="5"/>
  <c r="BH218" i="5"/>
  <c r="BH299" i="5" s="1"/>
  <c r="EI133" i="5"/>
  <c r="M218" i="5"/>
  <c r="M299" i="5" s="1"/>
  <c r="CN133" i="5"/>
  <c r="AK218" i="5"/>
  <c r="AK299" i="5" s="1"/>
  <c r="DL133" i="5"/>
  <c r="BI218" i="5"/>
  <c r="BI299" i="5" s="1"/>
  <c r="EJ133" i="5"/>
  <c r="CV133" i="5"/>
  <c r="U218" i="5"/>
  <c r="U299" i="5" s="1"/>
  <c r="AS218" i="5"/>
  <c r="AS299" i="5" s="1"/>
  <c r="DT133" i="5"/>
  <c r="BQ218" i="5"/>
  <c r="BQ299" i="5" s="1"/>
  <c r="ER133" i="5"/>
  <c r="V218" i="5"/>
  <c r="V299" i="5" s="1"/>
  <c r="CW133" i="5"/>
  <c r="DU133" i="5"/>
  <c r="AT218" i="5"/>
  <c r="AT299" i="5" s="1"/>
  <c r="BR218" i="5"/>
  <c r="BR299" i="5" s="1"/>
  <c r="ES133" i="5"/>
  <c r="AL218" i="5"/>
  <c r="AL299" i="5" s="1"/>
  <c r="DM133" i="5"/>
  <c r="BV218" i="5"/>
  <c r="BV299" i="5" s="1"/>
  <c r="EW133" i="5"/>
  <c r="AM218" i="5"/>
  <c r="AM299" i="5" s="1"/>
  <c r="DN133" i="5"/>
  <c r="DZ133" i="5"/>
  <c r="AY218" i="5"/>
  <c r="AY299" i="5" s="1"/>
  <c r="BJ218" i="5"/>
  <c r="BJ299" i="5" s="1"/>
  <c r="EK133" i="5"/>
  <c r="AV218" i="5"/>
  <c r="AV299" i="5" s="1"/>
  <c r="DW133" i="5"/>
  <c r="AW218" i="5"/>
  <c r="AW299" i="5" s="1"/>
  <c r="DX133" i="5"/>
  <c r="N218" i="5"/>
  <c r="N299" i="5" s="1"/>
  <c r="CO133" i="5"/>
  <c r="B218" i="5"/>
  <c r="B299" i="5" s="1"/>
  <c r="CC133" i="5"/>
  <c r="AX218" i="5"/>
  <c r="AX299" i="5" s="1"/>
  <c r="DY133" i="5"/>
  <c r="CD133" i="5"/>
  <c r="C218" i="5"/>
  <c r="C299" i="5" s="1"/>
  <c r="BU218" i="5"/>
  <c r="BU299" i="5" s="1"/>
  <c r="EV133" i="5"/>
  <c r="O218" i="5"/>
  <c r="O299" i="5" s="1"/>
  <c r="CP133" i="5"/>
  <c r="BK218" i="5"/>
  <c r="BK299" i="5" s="1"/>
  <c r="EL133" i="5"/>
  <c r="X218" i="5"/>
  <c r="X299" i="5" s="1"/>
  <c r="CY133" i="5"/>
  <c r="BT218" i="5"/>
  <c r="BT299" i="5" s="1"/>
  <c r="EU133" i="5"/>
  <c r="Y218" i="5"/>
  <c r="Y299" i="5" s="1"/>
  <c r="CZ133" i="5"/>
  <c r="Z218" i="5"/>
  <c r="Z299" i="5" s="1"/>
  <c r="DA133" i="5"/>
  <c r="AA218" i="5"/>
  <c r="AA299" i="5" s="1"/>
  <c r="DB133" i="5"/>
  <c r="BW218" i="5"/>
  <c r="BW299" i="5" s="1"/>
  <c r="EX133" i="5"/>
  <c r="J212" i="5"/>
  <c r="J293" i="5" s="1"/>
  <c r="CK127" i="5"/>
  <c r="CW127" i="5"/>
  <c r="V212" i="5"/>
  <c r="V293" i="5" s="1"/>
  <c r="DI127" i="5"/>
  <c r="AH212" i="5"/>
  <c r="AH293" i="5" s="1"/>
  <c r="DU127" i="5"/>
  <c r="AT212" i="5"/>
  <c r="AT293" i="5" s="1"/>
  <c r="BF212" i="5"/>
  <c r="BF293" i="5" s="1"/>
  <c r="EG127" i="5"/>
  <c r="BR212" i="5"/>
  <c r="BR293" i="5" s="1"/>
  <c r="ES127" i="5"/>
  <c r="K212" i="5"/>
  <c r="K293" i="5" s="1"/>
  <c r="CL127" i="5"/>
  <c r="W212" i="5"/>
  <c r="W293" i="5" s="1"/>
  <c r="CX127" i="5"/>
  <c r="DJ127" i="5"/>
  <c r="AI212" i="5"/>
  <c r="AI293" i="5" s="1"/>
  <c r="AU212" i="5"/>
  <c r="AU293" i="5" s="1"/>
  <c r="DV127" i="5"/>
  <c r="BG212" i="5"/>
  <c r="BG293" i="5" s="1"/>
  <c r="EH127" i="5"/>
  <c r="BS212" i="5"/>
  <c r="BS293" i="5" s="1"/>
  <c r="ET127" i="5"/>
  <c r="CM127" i="5"/>
  <c r="L212" i="5"/>
  <c r="L293" i="5" s="1"/>
  <c r="X212" i="5"/>
  <c r="X293" i="5" s="1"/>
  <c r="CY127" i="5"/>
  <c r="AJ212" i="5"/>
  <c r="AJ293" i="5" s="1"/>
  <c r="DK127" i="5"/>
  <c r="AV212" i="5"/>
  <c r="AV293" i="5" s="1"/>
  <c r="DW127" i="5"/>
  <c r="BH212" i="5"/>
  <c r="BH293" i="5" s="1"/>
  <c r="EI127" i="5"/>
  <c r="BT212" i="5"/>
  <c r="BT293" i="5" s="1"/>
  <c r="EU127" i="5"/>
  <c r="M212" i="5"/>
  <c r="M293" i="5" s="1"/>
  <c r="CN127" i="5"/>
  <c r="CZ127" i="5"/>
  <c r="Y212" i="5"/>
  <c r="Y293" i="5" s="1"/>
  <c r="AK212" i="5"/>
  <c r="AK293" i="5" s="1"/>
  <c r="DL127" i="5"/>
  <c r="AW212" i="5"/>
  <c r="AW293" i="5" s="1"/>
  <c r="DX127" i="5"/>
  <c r="BI212" i="5"/>
  <c r="BI293" i="5" s="1"/>
  <c r="EJ127" i="5"/>
  <c r="BU212" i="5"/>
  <c r="BU293" i="5" s="1"/>
  <c r="EV127" i="5"/>
  <c r="B212" i="5"/>
  <c r="B293" i="5" s="1"/>
  <c r="CC127" i="5"/>
  <c r="N212" i="5"/>
  <c r="N293" i="5" s="1"/>
  <c r="CO127" i="5"/>
  <c r="Z212" i="5"/>
  <c r="Z293" i="5" s="1"/>
  <c r="DA127" i="5"/>
  <c r="AL212" i="5"/>
  <c r="AL293" i="5" s="1"/>
  <c r="DM127" i="5"/>
  <c r="DY127" i="5"/>
  <c r="AX212" i="5"/>
  <c r="AX293" i="5" s="1"/>
  <c r="BJ212" i="5"/>
  <c r="BJ293" i="5" s="1"/>
  <c r="EK127" i="5"/>
  <c r="BV212" i="5"/>
  <c r="BV293" i="5" s="1"/>
  <c r="EW127" i="5"/>
  <c r="E212" i="5"/>
  <c r="E293" i="5" s="1"/>
  <c r="CF127" i="5"/>
  <c r="CR127" i="5"/>
  <c r="Q212" i="5"/>
  <c r="Q293" i="5" s="1"/>
  <c r="AC212" i="5"/>
  <c r="AC293" i="5" s="1"/>
  <c r="DD127" i="5"/>
  <c r="DP127" i="5"/>
  <c r="AO212" i="5"/>
  <c r="AO293" i="5" s="1"/>
  <c r="BA212" i="5"/>
  <c r="BA293" i="5" s="1"/>
  <c r="EB127" i="5"/>
  <c r="BM212" i="5"/>
  <c r="BM293" i="5" s="1"/>
  <c r="EN127" i="5"/>
  <c r="EZ127" i="5"/>
  <c r="BY212" i="5"/>
  <c r="BY293" i="5" s="1"/>
  <c r="O212" i="5"/>
  <c r="O293" i="5" s="1"/>
  <c r="CP127" i="5"/>
  <c r="AM212" i="5"/>
  <c r="AM293" i="5" s="1"/>
  <c r="DN127" i="5"/>
  <c r="BK212" i="5"/>
  <c r="BK293" i="5" s="1"/>
  <c r="EL127" i="5"/>
  <c r="CQ127" i="5"/>
  <c r="P212" i="5"/>
  <c r="P293" i="5" s="1"/>
  <c r="DO127" i="5"/>
  <c r="AN212" i="5"/>
  <c r="AN293" i="5" s="1"/>
  <c r="BL212" i="5"/>
  <c r="BL293" i="5" s="1"/>
  <c r="EM127" i="5"/>
  <c r="R212" i="5"/>
  <c r="R293" i="5" s="1"/>
  <c r="CS127" i="5"/>
  <c r="DQ127" i="5"/>
  <c r="AP212" i="5"/>
  <c r="AP293" i="5" s="1"/>
  <c r="BN212" i="5"/>
  <c r="BN293" i="5" s="1"/>
  <c r="EO127" i="5"/>
  <c r="CT127" i="5"/>
  <c r="S212" i="5"/>
  <c r="S293" i="5" s="1"/>
  <c r="AQ212" i="5"/>
  <c r="AQ293" i="5" s="1"/>
  <c r="DR127" i="5"/>
  <c r="BO212" i="5"/>
  <c r="BO293" i="5" s="1"/>
  <c r="EP127" i="5"/>
  <c r="CU127" i="5"/>
  <c r="T212" i="5"/>
  <c r="T293" i="5" s="1"/>
  <c r="AR212" i="5"/>
  <c r="AR293" i="5" s="1"/>
  <c r="DS127" i="5"/>
  <c r="BP212" i="5"/>
  <c r="BP293" i="5" s="1"/>
  <c r="EQ127" i="5"/>
  <c r="D212" i="5"/>
  <c r="D293" i="5" s="1"/>
  <c r="CE127" i="5"/>
  <c r="AB212" i="5"/>
  <c r="AB293" i="5" s="1"/>
  <c r="DC127" i="5"/>
  <c r="AZ212" i="5"/>
  <c r="AZ293" i="5" s="1"/>
  <c r="EA127" i="5"/>
  <c r="BX212" i="5"/>
  <c r="BX293" i="5" s="1"/>
  <c r="U212" i="5"/>
  <c r="U293" i="5" s="1"/>
  <c r="CV127" i="5"/>
  <c r="ER127" i="5"/>
  <c r="BQ212" i="5"/>
  <c r="BQ293" i="5" s="1"/>
  <c r="AA212" i="5"/>
  <c r="AA293" i="5" s="1"/>
  <c r="DB127" i="5"/>
  <c r="EX127" i="5"/>
  <c r="BW212" i="5"/>
  <c r="BW293" i="5" s="1"/>
  <c r="AD212" i="5"/>
  <c r="AD293" i="5" s="1"/>
  <c r="DE127" i="5"/>
  <c r="BZ212" i="5"/>
  <c r="BZ293" i="5" s="1"/>
  <c r="FA127" i="5"/>
  <c r="AE212" i="5"/>
  <c r="AE293" i="5" s="1"/>
  <c r="DF127" i="5"/>
  <c r="AS212" i="5"/>
  <c r="AS293" i="5" s="1"/>
  <c r="DT127" i="5"/>
  <c r="C212" i="5"/>
  <c r="C293" i="5" s="1"/>
  <c r="CD127" i="5"/>
  <c r="DZ127" i="5"/>
  <c r="AY212" i="5"/>
  <c r="AY293" i="5" s="1"/>
  <c r="AF212" i="5"/>
  <c r="AF293" i="5" s="1"/>
  <c r="DG127" i="5"/>
  <c r="DH127" i="5"/>
  <c r="AG212" i="5"/>
  <c r="AG293" i="5" s="1"/>
  <c r="BB212" i="5"/>
  <c r="BB293" i="5" s="1"/>
  <c r="EC127" i="5"/>
  <c r="H212" i="5"/>
  <c r="H293" i="5" s="1"/>
  <c r="CI127" i="5"/>
  <c r="BC212" i="5"/>
  <c r="BC293" i="5" s="1"/>
  <c r="ED127" i="5"/>
  <c r="BE212" i="5"/>
  <c r="BE293" i="5" s="1"/>
  <c r="EF127" i="5"/>
  <c r="G212" i="5"/>
  <c r="G293" i="5" s="1"/>
  <c r="CH127" i="5"/>
  <c r="BD212" i="5"/>
  <c r="BD293" i="5" s="1"/>
  <c r="EE127" i="5"/>
  <c r="F212" i="5"/>
  <c r="F293" i="5" s="1"/>
  <c r="CG127" i="5"/>
  <c r="I212" i="5"/>
  <c r="I293" i="5" s="1"/>
  <c r="CJ127" i="5"/>
  <c r="L206" i="5"/>
  <c r="L287" i="5" s="1"/>
  <c r="CM121" i="5"/>
  <c r="CY121" i="5"/>
  <c r="X206" i="5"/>
  <c r="X287" i="5" s="1"/>
  <c r="AJ206" i="5"/>
  <c r="AJ287" i="5" s="1"/>
  <c r="DK121" i="5"/>
  <c r="AV206" i="5"/>
  <c r="AV287" i="5" s="1"/>
  <c r="DW121" i="5"/>
  <c r="EI121" i="5"/>
  <c r="BH206" i="5"/>
  <c r="BH287" i="5" s="1"/>
  <c r="BT206" i="5"/>
  <c r="BT287" i="5" s="1"/>
  <c r="EU121" i="5"/>
  <c r="M206" i="5"/>
  <c r="M287" i="5" s="1"/>
  <c r="CN121" i="5"/>
  <c r="CZ121" i="5"/>
  <c r="Y206" i="5"/>
  <c r="Y287" i="5" s="1"/>
  <c r="AK206" i="5"/>
  <c r="AK287" i="5" s="1"/>
  <c r="DL121" i="5"/>
  <c r="CJ121" i="5"/>
  <c r="I206" i="5"/>
  <c r="I287" i="5" s="1"/>
  <c r="W206" i="5"/>
  <c r="W287" i="5" s="1"/>
  <c r="CX121" i="5"/>
  <c r="AM206" i="5"/>
  <c r="AM287" i="5" s="1"/>
  <c r="DN121" i="5"/>
  <c r="AZ206" i="5"/>
  <c r="AZ287" i="5" s="1"/>
  <c r="EA121" i="5"/>
  <c r="EN121" i="5"/>
  <c r="BM206" i="5"/>
  <c r="BM287" i="5" s="1"/>
  <c r="BZ206" i="5"/>
  <c r="BZ287" i="5" s="1"/>
  <c r="FA121" i="5"/>
  <c r="CK121" i="5"/>
  <c r="J206" i="5"/>
  <c r="J287" i="5" s="1"/>
  <c r="Z206" i="5"/>
  <c r="Z287" i="5" s="1"/>
  <c r="DA121" i="5"/>
  <c r="AN206" i="5"/>
  <c r="AN287" i="5" s="1"/>
  <c r="DO121" i="5"/>
  <c r="BA206" i="5"/>
  <c r="BA287" i="5" s="1"/>
  <c r="EB121" i="5"/>
  <c r="EO121" i="5"/>
  <c r="BN206" i="5"/>
  <c r="BN287" i="5" s="1"/>
  <c r="K206" i="5"/>
  <c r="K287" i="5" s="1"/>
  <c r="CL121" i="5"/>
  <c r="AA206" i="5"/>
  <c r="AA287" i="5" s="1"/>
  <c r="DB121" i="5"/>
  <c r="DP121" i="5"/>
  <c r="AO206" i="5"/>
  <c r="AO287" i="5" s="1"/>
  <c r="EC121" i="5"/>
  <c r="BB206" i="5"/>
  <c r="BB287" i="5" s="1"/>
  <c r="BO206" i="5"/>
  <c r="BO287" i="5" s="1"/>
  <c r="EP121" i="5"/>
  <c r="N206" i="5"/>
  <c r="N287" i="5" s="1"/>
  <c r="CO121" i="5"/>
  <c r="AB206" i="5"/>
  <c r="AB287" i="5" s="1"/>
  <c r="DC121" i="5"/>
  <c r="AP206" i="5"/>
  <c r="AP287" i="5" s="1"/>
  <c r="DQ121" i="5"/>
  <c r="ED121" i="5"/>
  <c r="BC206" i="5"/>
  <c r="BC287" i="5" s="1"/>
  <c r="BP206" i="5"/>
  <c r="BP287" i="5" s="1"/>
  <c r="EQ121" i="5"/>
  <c r="O206" i="5"/>
  <c r="O287" i="5" s="1"/>
  <c r="CP121" i="5"/>
  <c r="AC206" i="5"/>
  <c r="AC287" i="5" s="1"/>
  <c r="DD121" i="5"/>
  <c r="DR121" i="5"/>
  <c r="AQ206" i="5"/>
  <c r="AQ287" i="5" s="1"/>
  <c r="BD206" i="5"/>
  <c r="BD287" i="5" s="1"/>
  <c r="EE121" i="5"/>
  <c r="BQ206" i="5"/>
  <c r="BQ287" i="5" s="1"/>
  <c r="ER121" i="5"/>
  <c r="CE121" i="5"/>
  <c r="D206" i="5"/>
  <c r="D287" i="5" s="1"/>
  <c r="R206" i="5"/>
  <c r="R287" i="5" s="1"/>
  <c r="CS121" i="5"/>
  <c r="AF206" i="5"/>
  <c r="AF287" i="5" s="1"/>
  <c r="DG121" i="5"/>
  <c r="AT206" i="5"/>
  <c r="AT287" i="5" s="1"/>
  <c r="DU121" i="5"/>
  <c r="BG206" i="5"/>
  <c r="BG287" i="5" s="1"/>
  <c r="EH121" i="5"/>
  <c r="EV121" i="5"/>
  <c r="BU206" i="5"/>
  <c r="BU287" i="5" s="1"/>
  <c r="CQ121" i="5"/>
  <c r="P206" i="5"/>
  <c r="P287" i="5" s="1"/>
  <c r="AR206" i="5"/>
  <c r="AR287" i="5" s="1"/>
  <c r="DS121" i="5"/>
  <c r="BR206" i="5"/>
  <c r="BR287" i="5" s="1"/>
  <c r="ES121" i="5"/>
  <c r="Q206" i="5"/>
  <c r="Q287" i="5" s="1"/>
  <c r="CR121" i="5"/>
  <c r="DT121" i="5"/>
  <c r="AS206" i="5"/>
  <c r="AS287" i="5" s="1"/>
  <c r="BS206" i="5"/>
  <c r="BS287" i="5" s="1"/>
  <c r="ET121" i="5"/>
  <c r="S206" i="5"/>
  <c r="S287" i="5" s="1"/>
  <c r="CT121" i="5"/>
  <c r="AU206" i="5"/>
  <c r="AU287" i="5" s="1"/>
  <c r="DV121" i="5"/>
  <c r="EW121" i="5"/>
  <c r="BV206" i="5"/>
  <c r="BV287" i="5" s="1"/>
  <c r="T206" i="5"/>
  <c r="T287" i="5" s="1"/>
  <c r="CU121" i="5"/>
  <c r="DX121" i="5"/>
  <c r="AW206" i="5"/>
  <c r="AW287" i="5" s="1"/>
  <c r="EX121" i="5"/>
  <c r="BW206" i="5"/>
  <c r="BW287" i="5" s="1"/>
  <c r="U206" i="5"/>
  <c r="U287" i="5" s="1"/>
  <c r="CV121" i="5"/>
  <c r="AX206" i="5"/>
  <c r="AX287" i="5" s="1"/>
  <c r="DY121" i="5"/>
  <c r="BX206" i="5"/>
  <c r="BX287" i="5" s="1"/>
  <c r="C206" i="5"/>
  <c r="C287" i="5" s="1"/>
  <c r="CD121" i="5"/>
  <c r="AE206" i="5"/>
  <c r="AE287" i="5" s="1"/>
  <c r="DF121" i="5"/>
  <c r="BF206" i="5"/>
  <c r="BF287" i="5" s="1"/>
  <c r="EG121" i="5"/>
  <c r="AY206" i="5"/>
  <c r="AY287" i="5" s="1"/>
  <c r="DZ121" i="5"/>
  <c r="CC121" i="5"/>
  <c r="B206" i="5"/>
  <c r="B287" i="5" s="1"/>
  <c r="BE206" i="5"/>
  <c r="BE287" i="5" s="1"/>
  <c r="EF121" i="5"/>
  <c r="E206" i="5"/>
  <c r="E287" i="5" s="1"/>
  <c r="CF121" i="5"/>
  <c r="EJ121" i="5"/>
  <c r="BI206" i="5"/>
  <c r="BI287" i="5" s="1"/>
  <c r="F206" i="5"/>
  <c r="F287" i="5" s="1"/>
  <c r="CG121" i="5"/>
  <c r="BJ206" i="5"/>
  <c r="BJ287" i="5" s="1"/>
  <c r="EK121" i="5"/>
  <c r="V206" i="5"/>
  <c r="V287" i="5" s="1"/>
  <c r="CW121" i="5"/>
  <c r="EZ121" i="5"/>
  <c r="BY206" i="5"/>
  <c r="BY287" i="5" s="1"/>
  <c r="DE121" i="5"/>
  <c r="AD206" i="5"/>
  <c r="AD287" i="5" s="1"/>
  <c r="G206" i="5"/>
  <c r="G287" i="5" s="1"/>
  <c r="CH121" i="5"/>
  <c r="AL206" i="5"/>
  <c r="AL287" i="5" s="1"/>
  <c r="DM121" i="5"/>
  <c r="CI121" i="5"/>
  <c r="H206" i="5"/>
  <c r="H287" i="5" s="1"/>
  <c r="AG206" i="5"/>
  <c r="AG287" i="5" s="1"/>
  <c r="DH121" i="5"/>
  <c r="BK206" i="5"/>
  <c r="BK287" i="5" s="1"/>
  <c r="EL121" i="5"/>
  <c r="AH206" i="5"/>
  <c r="AH287" i="5" s="1"/>
  <c r="DI121" i="5"/>
  <c r="AI206" i="5"/>
  <c r="AI287" i="5" s="1"/>
  <c r="DJ121" i="5"/>
  <c r="BL206" i="5"/>
  <c r="BL287" i="5" s="1"/>
  <c r="EM121" i="5"/>
  <c r="L200" i="5"/>
  <c r="L281" i="5" s="1"/>
  <c r="CM115" i="5"/>
  <c r="X200" i="5"/>
  <c r="X281" i="5" s="1"/>
  <c r="CY115" i="5"/>
  <c r="AJ200" i="5"/>
  <c r="AJ281" i="5" s="1"/>
  <c r="DK115" i="5"/>
  <c r="AV200" i="5"/>
  <c r="AV281" i="5" s="1"/>
  <c r="DW115" i="5"/>
  <c r="EI115" i="5"/>
  <c r="BH200" i="5"/>
  <c r="BH281" i="5" s="1"/>
  <c r="BT200" i="5"/>
  <c r="BT281" i="5" s="1"/>
  <c r="EU115" i="5"/>
  <c r="CN115" i="5"/>
  <c r="M200" i="5"/>
  <c r="M281" i="5" s="1"/>
  <c r="CZ115" i="5"/>
  <c r="Y200" i="5"/>
  <c r="Y281" i="5" s="1"/>
  <c r="AK200" i="5"/>
  <c r="AK281" i="5" s="1"/>
  <c r="DL115" i="5"/>
  <c r="AW200" i="5"/>
  <c r="AW281" i="5" s="1"/>
  <c r="DX115" i="5"/>
  <c r="BI200" i="5"/>
  <c r="BI281" i="5" s="1"/>
  <c r="EJ115" i="5"/>
  <c r="BU200" i="5"/>
  <c r="BU281" i="5" s="1"/>
  <c r="EV115" i="5"/>
  <c r="CC115" i="5"/>
  <c r="B200" i="5"/>
  <c r="B281" i="5" s="1"/>
  <c r="CO115" i="5"/>
  <c r="N200" i="5"/>
  <c r="N281" i="5" s="1"/>
  <c r="DA115" i="5"/>
  <c r="Z200" i="5"/>
  <c r="Z281" i="5" s="1"/>
  <c r="DM115" i="5"/>
  <c r="AL200" i="5"/>
  <c r="AL281" i="5" s="1"/>
  <c r="AX200" i="5"/>
  <c r="AX281" i="5" s="1"/>
  <c r="DY115" i="5"/>
  <c r="BJ200" i="5"/>
  <c r="BJ281" i="5" s="1"/>
  <c r="EK115" i="5"/>
  <c r="BV200" i="5"/>
  <c r="BV281" i="5" s="1"/>
  <c r="EW115" i="5"/>
  <c r="C200" i="5"/>
  <c r="C281" i="5" s="1"/>
  <c r="CD115" i="5"/>
  <c r="O200" i="5"/>
  <c r="O281" i="5" s="1"/>
  <c r="CP115" i="5"/>
  <c r="AA200" i="5"/>
  <c r="AA281" i="5" s="1"/>
  <c r="DB115" i="5"/>
  <c r="DN115" i="5"/>
  <c r="AM200" i="5"/>
  <c r="AM281" i="5" s="1"/>
  <c r="AY200" i="5"/>
  <c r="AY281" i="5" s="1"/>
  <c r="DZ115" i="5"/>
  <c r="EL115" i="5"/>
  <c r="BK200" i="5"/>
  <c r="BK281" i="5" s="1"/>
  <c r="BW200" i="5"/>
  <c r="BW281" i="5" s="1"/>
  <c r="EX115" i="5"/>
  <c r="D200" i="5"/>
  <c r="D281" i="5" s="1"/>
  <c r="CE115" i="5"/>
  <c r="P200" i="5"/>
  <c r="P281" i="5" s="1"/>
  <c r="CQ115" i="5"/>
  <c r="AB200" i="5"/>
  <c r="AB281" i="5" s="1"/>
  <c r="DC115" i="5"/>
  <c r="DO115" i="5"/>
  <c r="AN200" i="5"/>
  <c r="AN281" i="5" s="1"/>
  <c r="AZ200" i="5"/>
  <c r="AZ281" i="5" s="1"/>
  <c r="EA115" i="5"/>
  <c r="EM115" i="5"/>
  <c r="BL200" i="5"/>
  <c r="BL281" i="5" s="1"/>
  <c r="BX200" i="5"/>
  <c r="BX281" i="5" s="1"/>
  <c r="CH115" i="5"/>
  <c r="G200" i="5"/>
  <c r="G281" i="5" s="1"/>
  <c r="S200" i="5"/>
  <c r="S281" i="5" s="1"/>
  <c r="CT115" i="5"/>
  <c r="AE200" i="5"/>
  <c r="AE281" i="5" s="1"/>
  <c r="DF115" i="5"/>
  <c r="AQ200" i="5"/>
  <c r="AQ281" i="5" s="1"/>
  <c r="DR115" i="5"/>
  <c r="BC200" i="5"/>
  <c r="BC281" i="5" s="1"/>
  <c r="ED115" i="5"/>
  <c r="BO200" i="5"/>
  <c r="BO281" i="5" s="1"/>
  <c r="EP115" i="5"/>
  <c r="E200" i="5"/>
  <c r="E281" i="5" s="1"/>
  <c r="CF115" i="5"/>
  <c r="AC200" i="5"/>
  <c r="AC281" i="5" s="1"/>
  <c r="DD115" i="5"/>
  <c r="EB115" i="5"/>
  <c r="BA200" i="5"/>
  <c r="BA281" i="5" s="1"/>
  <c r="BY200" i="5"/>
  <c r="BY281" i="5" s="1"/>
  <c r="EZ115" i="5"/>
  <c r="CG115" i="5"/>
  <c r="F200" i="5"/>
  <c r="F281" i="5" s="1"/>
  <c r="AD200" i="5"/>
  <c r="AD281" i="5" s="1"/>
  <c r="DE115" i="5"/>
  <c r="EC115" i="5"/>
  <c r="BB200" i="5"/>
  <c r="BB281" i="5" s="1"/>
  <c r="BZ200" i="5"/>
  <c r="BZ281" i="5" s="1"/>
  <c r="FA115" i="5"/>
  <c r="CI115" i="5"/>
  <c r="H200" i="5"/>
  <c r="H281" i="5" s="1"/>
  <c r="AF200" i="5"/>
  <c r="AF281" i="5" s="1"/>
  <c r="DG115" i="5"/>
  <c r="BD200" i="5"/>
  <c r="BD281" i="5" s="1"/>
  <c r="EE115" i="5"/>
  <c r="I200" i="5"/>
  <c r="I281" i="5" s="1"/>
  <c r="CJ115" i="5"/>
  <c r="DH115" i="5"/>
  <c r="AG200" i="5"/>
  <c r="AG281" i="5" s="1"/>
  <c r="EF115" i="5"/>
  <c r="BE200" i="5"/>
  <c r="BE281" i="5" s="1"/>
  <c r="J200" i="5"/>
  <c r="J281" i="5" s="1"/>
  <c r="CK115" i="5"/>
  <c r="AH200" i="5"/>
  <c r="AH281" i="5" s="1"/>
  <c r="DI115" i="5"/>
  <c r="BF200" i="5"/>
  <c r="BF281" i="5" s="1"/>
  <c r="EG115" i="5"/>
  <c r="R200" i="5"/>
  <c r="R281" i="5" s="1"/>
  <c r="CS115" i="5"/>
  <c r="DQ115" i="5"/>
  <c r="AP200" i="5"/>
  <c r="AP281" i="5" s="1"/>
  <c r="EO115" i="5"/>
  <c r="BN200" i="5"/>
  <c r="BN281" i="5" s="1"/>
  <c r="K200" i="5"/>
  <c r="K281" i="5" s="1"/>
  <c r="CL115" i="5"/>
  <c r="BG200" i="5"/>
  <c r="BG281" i="5" s="1"/>
  <c r="EH115" i="5"/>
  <c r="CR115" i="5"/>
  <c r="Q200" i="5"/>
  <c r="Q281" i="5" s="1"/>
  <c r="BM200" i="5"/>
  <c r="BM281" i="5" s="1"/>
  <c r="EN115" i="5"/>
  <c r="T200" i="5"/>
  <c r="T281" i="5" s="1"/>
  <c r="CU115" i="5"/>
  <c r="EQ115" i="5"/>
  <c r="BP200" i="5"/>
  <c r="BP281" i="5" s="1"/>
  <c r="CV115" i="5"/>
  <c r="U200" i="5"/>
  <c r="U281" i="5" s="1"/>
  <c r="BQ200" i="5"/>
  <c r="BQ281" i="5" s="1"/>
  <c r="ER115" i="5"/>
  <c r="V200" i="5"/>
  <c r="V281" i="5" s="1"/>
  <c r="CW115" i="5"/>
  <c r="BR200" i="5"/>
  <c r="BR281" i="5" s="1"/>
  <c r="ES115" i="5"/>
  <c r="AO200" i="5"/>
  <c r="AO281" i="5" s="1"/>
  <c r="DP115" i="5"/>
  <c r="W200" i="5"/>
  <c r="W281" i="5" s="1"/>
  <c r="CX115" i="5"/>
  <c r="AI200" i="5"/>
  <c r="AI281" i="5" s="1"/>
  <c r="DJ115" i="5"/>
  <c r="DS115" i="5"/>
  <c r="AR200" i="5"/>
  <c r="AR281" i="5" s="1"/>
  <c r="AS200" i="5"/>
  <c r="AS281" i="5" s="1"/>
  <c r="DT115" i="5"/>
  <c r="ET115" i="5"/>
  <c r="BS200" i="5"/>
  <c r="BS281" i="5" s="1"/>
  <c r="AT200" i="5"/>
  <c r="AT281" i="5" s="1"/>
  <c r="DU115" i="5"/>
  <c r="DV115" i="5"/>
  <c r="AU200" i="5"/>
  <c r="AU281" i="5" s="1"/>
  <c r="CG109" i="5"/>
  <c r="F194" i="5"/>
  <c r="F275" i="5" s="1"/>
  <c r="R194" i="5"/>
  <c r="R275" i="5" s="1"/>
  <c r="CS109" i="5"/>
  <c r="AD194" i="5"/>
  <c r="AD275" i="5" s="1"/>
  <c r="DE109" i="5"/>
  <c r="AP194" i="5"/>
  <c r="AP275" i="5" s="1"/>
  <c r="DQ109" i="5"/>
  <c r="BB194" i="5"/>
  <c r="BB275" i="5" s="1"/>
  <c r="EC109" i="5"/>
  <c r="EO109" i="5"/>
  <c r="BN194" i="5"/>
  <c r="BN275" i="5" s="1"/>
  <c r="FA109" i="5"/>
  <c r="BZ194" i="5"/>
  <c r="BZ275" i="5" s="1"/>
  <c r="G194" i="5"/>
  <c r="G275" i="5" s="1"/>
  <c r="CH109" i="5"/>
  <c r="CT109" i="5"/>
  <c r="S194" i="5"/>
  <c r="S275" i="5" s="1"/>
  <c r="AE194" i="5"/>
  <c r="AE275" i="5" s="1"/>
  <c r="DF109" i="5"/>
  <c r="AQ194" i="5"/>
  <c r="AQ275" i="5" s="1"/>
  <c r="DR109" i="5"/>
  <c r="ED109" i="5"/>
  <c r="BC194" i="5"/>
  <c r="BC275" i="5" s="1"/>
  <c r="EP109" i="5"/>
  <c r="BO194" i="5"/>
  <c r="BO275" i="5" s="1"/>
  <c r="H194" i="5"/>
  <c r="H275" i="5" s="1"/>
  <c r="CI109" i="5"/>
  <c r="T194" i="5"/>
  <c r="T275" i="5" s="1"/>
  <c r="CU109" i="5"/>
  <c r="AF194" i="5"/>
  <c r="AF275" i="5" s="1"/>
  <c r="DG109" i="5"/>
  <c r="DS109" i="5"/>
  <c r="AR194" i="5"/>
  <c r="AR275" i="5" s="1"/>
  <c r="EE109" i="5"/>
  <c r="BD194" i="5"/>
  <c r="BD275" i="5" s="1"/>
  <c r="EQ109" i="5"/>
  <c r="BP194" i="5"/>
  <c r="BP275" i="5" s="1"/>
  <c r="I194" i="5"/>
  <c r="I275" i="5" s="1"/>
  <c r="CJ109" i="5"/>
  <c r="D194" i="5"/>
  <c r="D275" i="5" s="1"/>
  <c r="CE109" i="5"/>
  <c r="P194" i="5"/>
  <c r="P275" i="5" s="1"/>
  <c r="CQ109" i="5"/>
  <c r="AB194" i="5"/>
  <c r="AB275" i="5" s="1"/>
  <c r="DC109" i="5"/>
  <c r="DO109" i="5"/>
  <c r="AN194" i="5"/>
  <c r="AN275" i="5" s="1"/>
  <c r="AZ194" i="5"/>
  <c r="AZ275" i="5" s="1"/>
  <c r="EA109" i="5"/>
  <c r="BL194" i="5"/>
  <c r="BL275" i="5" s="1"/>
  <c r="EM109" i="5"/>
  <c r="Q194" i="5"/>
  <c r="Q275" i="5" s="1"/>
  <c r="CR109" i="5"/>
  <c r="DK109" i="5"/>
  <c r="AJ194" i="5"/>
  <c r="AJ275" i="5" s="1"/>
  <c r="EB109" i="5"/>
  <c r="BA194" i="5"/>
  <c r="BA275" i="5" s="1"/>
  <c r="BT194" i="5"/>
  <c r="BT275" i="5" s="1"/>
  <c r="EU109" i="5"/>
  <c r="CV109" i="5"/>
  <c r="U194" i="5"/>
  <c r="U275" i="5" s="1"/>
  <c r="AK194" i="5"/>
  <c r="AK275" i="5" s="1"/>
  <c r="DL109" i="5"/>
  <c r="BE194" i="5"/>
  <c r="BE275" i="5" s="1"/>
  <c r="EF109" i="5"/>
  <c r="BU194" i="5"/>
  <c r="BU275" i="5" s="1"/>
  <c r="EV109" i="5"/>
  <c r="CW109" i="5"/>
  <c r="V194" i="5"/>
  <c r="V275" i="5" s="1"/>
  <c r="DM109" i="5"/>
  <c r="AL194" i="5"/>
  <c r="AL275" i="5" s="1"/>
  <c r="BF194" i="5"/>
  <c r="BF275" i="5" s="1"/>
  <c r="EG109" i="5"/>
  <c r="BV194" i="5"/>
  <c r="BV275" i="5" s="1"/>
  <c r="EW109" i="5"/>
  <c r="B194" i="5"/>
  <c r="B275" i="5" s="1"/>
  <c r="CC109" i="5"/>
  <c r="CX109" i="5"/>
  <c r="W194" i="5"/>
  <c r="W275" i="5" s="1"/>
  <c r="AM194" i="5"/>
  <c r="AM275" i="5" s="1"/>
  <c r="DN109" i="5"/>
  <c r="BG194" i="5"/>
  <c r="BG275" i="5" s="1"/>
  <c r="EH109" i="5"/>
  <c r="BW194" i="5"/>
  <c r="BW275" i="5" s="1"/>
  <c r="EX109" i="5"/>
  <c r="C194" i="5"/>
  <c r="C275" i="5" s="1"/>
  <c r="CD109" i="5"/>
  <c r="CY109" i="5"/>
  <c r="X194" i="5"/>
  <c r="X275" i="5" s="1"/>
  <c r="AO194" i="5"/>
  <c r="AO275" i="5" s="1"/>
  <c r="DP109" i="5"/>
  <c r="BH194" i="5"/>
  <c r="BH275" i="5" s="1"/>
  <c r="EI109" i="5"/>
  <c r="BX194" i="5"/>
  <c r="BX275" i="5" s="1"/>
  <c r="K194" i="5"/>
  <c r="K275" i="5" s="1"/>
  <c r="CL109" i="5"/>
  <c r="AA194" i="5"/>
  <c r="AA275" i="5" s="1"/>
  <c r="DB109" i="5"/>
  <c r="AU194" i="5"/>
  <c r="AU275" i="5" s="1"/>
  <c r="DV109" i="5"/>
  <c r="EL109" i="5"/>
  <c r="BK194" i="5"/>
  <c r="BK275" i="5" s="1"/>
  <c r="E194" i="5"/>
  <c r="E275" i="5" s="1"/>
  <c r="CF109" i="5"/>
  <c r="DT109" i="5"/>
  <c r="AS194" i="5"/>
  <c r="AS275" i="5" s="1"/>
  <c r="EZ109" i="5"/>
  <c r="BY194" i="5"/>
  <c r="BY275" i="5" s="1"/>
  <c r="J194" i="5"/>
  <c r="J275" i="5" s="1"/>
  <c r="CK109" i="5"/>
  <c r="DU109" i="5"/>
  <c r="AT194" i="5"/>
  <c r="AT275" i="5" s="1"/>
  <c r="L194" i="5"/>
  <c r="L275" i="5" s="1"/>
  <c r="CM109" i="5"/>
  <c r="AV194" i="5"/>
  <c r="AV275" i="5" s="1"/>
  <c r="DW109" i="5"/>
  <c r="CN109" i="5"/>
  <c r="M194" i="5"/>
  <c r="M275" i="5" s="1"/>
  <c r="AW194" i="5"/>
  <c r="AW275" i="5" s="1"/>
  <c r="DX109" i="5"/>
  <c r="N194" i="5"/>
  <c r="N275" i="5" s="1"/>
  <c r="CO109" i="5"/>
  <c r="AX194" i="5"/>
  <c r="AX275" i="5" s="1"/>
  <c r="DY109" i="5"/>
  <c r="Z194" i="5"/>
  <c r="Z275" i="5" s="1"/>
  <c r="DA109" i="5"/>
  <c r="EK109" i="5"/>
  <c r="BJ194" i="5"/>
  <c r="BJ275" i="5" s="1"/>
  <c r="AY194" i="5"/>
  <c r="AY275" i="5" s="1"/>
  <c r="DZ109" i="5"/>
  <c r="BI194" i="5"/>
  <c r="BI275" i="5" s="1"/>
  <c r="EJ109" i="5"/>
  <c r="BM194" i="5"/>
  <c r="BM275" i="5" s="1"/>
  <c r="EN109" i="5"/>
  <c r="BQ194" i="5"/>
  <c r="BQ275" i="5" s="1"/>
  <c r="ER109" i="5"/>
  <c r="ES109" i="5"/>
  <c r="BR194" i="5"/>
  <c r="BR275" i="5" s="1"/>
  <c r="CZ109" i="5"/>
  <c r="Y194" i="5"/>
  <c r="Y275" i="5" s="1"/>
  <c r="BS194" i="5"/>
  <c r="BS275" i="5" s="1"/>
  <c r="ET109" i="5"/>
  <c r="O194" i="5"/>
  <c r="O275" i="5" s="1"/>
  <c r="CP109" i="5"/>
  <c r="AC194" i="5"/>
  <c r="AC275" i="5" s="1"/>
  <c r="DD109" i="5"/>
  <c r="AG194" i="5"/>
  <c r="AG275" i="5" s="1"/>
  <c r="DH109" i="5"/>
  <c r="AI194" i="5"/>
  <c r="AI275" i="5" s="1"/>
  <c r="DJ109" i="5"/>
  <c r="AH194" i="5"/>
  <c r="AH275" i="5" s="1"/>
  <c r="DI109" i="5"/>
  <c r="H188" i="5"/>
  <c r="H269" i="5" s="1"/>
  <c r="CI103" i="5"/>
  <c r="T188" i="5"/>
  <c r="T269" i="5" s="1"/>
  <c r="CU103" i="5"/>
  <c r="AF188" i="5"/>
  <c r="AF269" i="5" s="1"/>
  <c r="DG103" i="5"/>
  <c r="C188" i="5"/>
  <c r="C269" i="5" s="1"/>
  <c r="CD103" i="5"/>
  <c r="P188" i="5"/>
  <c r="P269" i="5" s="1"/>
  <c r="CQ103" i="5"/>
  <c r="DD103" i="5"/>
  <c r="AC188" i="5"/>
  <c r="AC269" i="5" s="1"/>
  <c r="DQ103" i="5"/>
  <c r="AP188" i="5"/>
  <c r="AP269" i="5" s="1"/>
  <c r="BB188" i="5"/>
  <c r="BB269" i="5" s="1"/>
  <c r="EC103" i="5"/>
  <c r="BN188" i="5"/>
  <c r="BN269" i="5" s="1"/>
  <c r="EO103" i="5"/>
  <c r="BZ188" i="5"/>
  <c r="BZ269" i="5" s="1"/>
  <c r="FA103" i="5"/>
  <c r="D188" i="5"/>
  <c r="D269" i="5" s="1"/>
  <c r="CE103" i="5"/>
  <c r="CR103" i="5"/>
  <c r="Q188" i="5"/>
  <c r="Q269" i="5" s="1"/>
  <c r="DE103" i="5"/>
  <c r="AD188" i="5"/>
  <c r="AD269" i="5" s="1"/>
  <c r="AQ188" i="5"/>
  <c r="AQ269" i="5" s="1"/>
  <c r="DR103" i="5"/>
  <c r="BC188" i="5"/>
  <c r="BC269" i="5" s="1"/>
  <c r="ED103" i="5"/>
  <c r="BO188" i="5"/>
  <c r="BO269" i="5" s="1"/>
  <c r="EP103" i="5"/>
  <c r="CF103" i="5"/>
  <c r="E188" i="5"/>
  <c r="E269" i="5" s="1"/>
  <c r="CS103" i="5"/>
  <c r="R188" i="5"/>
  <c r="R269" i="5" s="1"/>
  <c r="AE188" i="5"/>
  <c r="AE269" i="5" s="1"/>
  <c r="DF103" i="5"/>
  <c r="AR188" i="5"/>
  <c r="AR269" i="5" s="1"/>
  <c r="DS103" i="5"/>
  <c r="BD188" i="5"/>
  <c r="BD269" i="5" s="1"/>
  <c r="EE103" i="5"/>
  <c r="BP188" i="5"/>
  <c r="BP269" i="5" s="1"/>
  <c r="EQ103" i="5"/>
  <c r="CG103" i="5"/>
  <c r="F188" i="5"/>
  <c r="F269" i="5" s="1"/>
  <c r="S188" i="5"/>
  <c r="S269" i="5" s="1"/>
  <c r="CT103" i="5"/>
  <c r="AG188" i="5"/>
  <c r="AG269" i="5" s="1"/>
  <c r="DH103" i="5"/>
  <c r="AS188" i="5"/>
  <c r="AS269" i="5" s="1"/>
  <c r="DT103" i="5"/>
  <c r="BE188" i="5"/>
  <c r="BE269" i="5" s="1"/>
  <c r="EF103" i="5"/>
  <c r="ER103" i="5"/>
  <c r="BQ188" i="5"/>
  <c r="BQ269" i="5" s="1"/>
  <c r="G188" i="5"/>
  <c r="G269" i="5" s="1"/>
  <c r="CH103" i="5"/>
  <c r="U188" i="5"/>
  <c r="U269" i="5" s="1"/>
  <c r="CV103" i="5"/>
  <c r="AH188" i="5"/>
  <c r="AH269" i="5" s="1"/>
  <c r="DI103" i="5"/>
  <c r="DU103" i="5"/>
  <c r="AT188" i="5"/>
  <c r="AT269" i="5" s="1"/>
  <c r="EG103" i="5"/>
  <c r="BF188" i="5"/>
  <c r="BF269" i="5" s="1"/>
  <c r="BR188" i="5"/>
  <c r="BR269" i="5" s="1"/>
  <c r="ES103" i="5"/>
  <c r="N188" i="5"/>
  <c r="N269" i="5" s="1"/>
  <c r="CO103" i="5"/>
  <c r="AA188" i="5"/>
  <c r="AA269" i="5" s="1"/>
  <c r="DB103" i="5"/>
  <c r="DO103" i="5"/>
  <c r="AN188" i="5"/>
  <c r="AN269" i="5" s="1"/>
  <c r="EA103" i="5"/>
  <c r="AZ188" i="5"/>
  <c r="AZ269" i="5" s="1"/>
  <c r="BL188" i="5"/>
  <c r="BL269" i="5" s="1"/>
  <c r="EM103" i="5"/>
  <c r="BX188" i="5"/>
  <c r="BX269" i="5" s="1"/>
  <c r="I188" i="5"/>
  <c r="I269" i="5" s="1"/>
  <c r="CJ103" i="5"/>
  <c r="AI188" i="5"/>
  <c r="AI269" i="5" s="1"/>
  <c r="DJ103" i="5"/>
  <c r="BG188" i="5"/>
  <c r="BG269" i="5" s="1"/>
  <c r="EH103" i="5"/>
  <c r="J188" i="5"/>
  <c r="J269" i="5" s="1"/>
  <c r="CK103" i="5"/>
  <c r="AJ188" i="5"/>
  <c r="AJ269" i="5" s="1"/>
  <c r="DK103" i="5"/>
  <c r="EI103" i="5"/>
  <c r="BH188" i="5"/>
  <c r="BH269" i="5" s="1"/>
  <c r="K188" i="5"/>
  <c r="K269" i="5" s="1"/>
  <c r="CL103" i="5"/>
  <c r="AK188" i="5"/>
  <c r="AK269" i="5" s="1"/>
  <c r="DL103" i="5"/>
  <c r="EJ103" i="5"/>
  <c r="BI188" i="5"/>
  <c r="BI269" i="5" s="1"/>
  <c r="CM103" i="5"/>
  <c r="L188" i="5"/>
  <c r="L269" i="5" s="1"/>
  <c r="AL188" i="5"/>
  <c r="AL269" i="5" s="1"/>
  <c r="DM103" i="5"/>
  <c r="EK103" i="5"/>
  <c r="BJ188" i="5"/>
  <c r="BJ269" i="5" s="1"/>
  <c r="M188" i="5"/>
  <c r="M269" i="5" s="1"/>
  <c r="CN103" i="5"/>
  <c r="AM188" i="5"/>
  <c r="AM269" i="5" s="1"/>
  <c r="DN103" i="5"/>
  <c r="EL103" i="5"/>
  <c r="BK188" i="5"/>
  <c r="BK269" i="5" s="1"/>
  <c r="W188" i="5"/>
  <c r="W269" i="5" s="1"/>
  <c r="CX103" i="5"/>
  <c r="AV188" i="5"/>
  <c r="AV269" i="5" s="1"/>
  <c r="DW103" i="5"/>
  <c r="BT188" i="5"/>
  <c r="BT269" i="5" s="1"/>
  <c r="EU103" i="5"/>
  <c r="AO188" i="5"/>
  <c r="AO269" i="5" s="1"/>
  <c r="DP103" i="5"/>
  <c r="DV103" i="5"/>
  <c r="AU188" i="5"/>
  <c r="AU269" i="5" s="1"/>
  <c r="AW188" i="5"/>
  <c r="AW269" i="5" s="1"/>
  <c r="DX103" i="5"/>
  <c r="AX188" i="5"/>
  <c r="AX269" i="5" s="1"/>
  <c r="DY103" i="5"/>
  <c r="DZ103" i="5"/>
  <c r="AY188" i="5"/>
  <c r="AY269" i="5" s="1"/>
  <c r="V188" i="5"/>
  <c r="V269" i="5" s="1"/>
  <c r="CW103" i="5"/>
  <c r="BS188" i="5"/>
  <c r="BS269" i="5" s="1"/>
  <c r="ET103" i="5"/>
  <c r="EB103" i="5"/>
  <c r="BA188" i="5"/>
  <c r="BA269" i="5" s="1"/>
  <c r="BM188" i="5"/>
  <c r="BM269" i="5" s="1"/>
  <c r="EN103" i="5"/>
  <c r="BU188" i="5"/>
  <c r="BU269" i="5" s="1"/>
  <c r="EV103" i="5"/>
  <c r="BV188" i="5"/>
  <c r="BV269" i="5" s="1"/>
  <c r="EW103" i="5"/>
  <c r="BW188" i="5"/>
  <c r="BW269" i="5" s="1"/>
  <c r="EX103" i="5"/>
  <c r="O188" i="5"/>
  <c r="O269" i="5" s="1"/>
  <c r="CP103" i="5"/>
  <c r="B188" i="5"/>
  <c r="B269" i="5" s="1"/>
  <c r="CC103" i="5"/>
  <c r="X188" i="5"/>
  <c r="X269" i="5" s="1"/>
  <c r="CY103" i="5"/>
  <c r="Y188" i="5"/>
  <c r="Y269" i="5" s="1"/>
  <c r="CZ103" i="5"/>
  <c r="BY188" i="5"/>
  <c r="BY269" i="5" s="1"/>
  <c r="EZ103" i="5"/>
  <c r="Z188" i="5"/>
  <c r="Z269" i="5" s="1"/>
  <c r="DA103" i="5"/>
  <c r="DC103" i="5"/>
  <c r="AB188" i="5"/>
  <c r="AB269" i="5" s="1"/>
  <c r="H182" i="5"/>
  <c r="H263" i="5" s="1"/>
  <c r="CI97" i="5"/>
  <c r="CU97" i="5"/>
  <c r="T182" i="5"/>
  <c r="T263" i="5" s="1"/>
  <c r="DG97" i="5"/>
  <c r="AF182" i="5"/>
  <c r="AF263" i="5" s="1"/>
  <c r="AR182" i="5"/>
  <c r="AR263" i="5" s="1"/>
  <c r="DS97" i="5"/>
  <c r="BD182" i="5"/>
  <c r="BD263" i="5" s="1"/>
  <c r="EE97" i="5"/>
  <c r="BP182" i="5"/>
  <c r="BP263" i="5" s="1"/>
  <c r="EQ97" i="5"/>
  <c r="CJ97" i="5"/>
  <c r="I182" i="5"/>
  <c r="I263" i="5" s="1"/>
  <c r="CV97" i="5"/>
  <c r="U182" i="5"/>
  <c r="U263" i="5" s="1"/>
  <c r="AG182" i="5"/>
  <c r="AG263" i="5" s="1"/>
  <c r="DH97" i="5"/>
  <c r="DT97" i="5"/>
  <c r="AS182" i="5"/>
  <c r="AS263" i="5" s="1"/>
  <c r="BE182" i="5"/>
  <c r="BE263" i="5" s="1"/>
  <c r="EF97" i="5"/>
  <c r="BQ182" i="5"/>
  <c r="BQ263" i="5" s="1"/>
  <c r="ER97" i="5"/>
  <c r="CK97" i="5"/>
  <c r="J182" i="5"/>
  <c r="J263" i="5" s="1"/>
  <c r="V182" i="5"/>
  <c r="V263" i="5" s="1"/>
  <c r="CW97" i="5"/>
  <c r="AH182" i="5"/>
  <c r="AH263" i="5" s="1"/>
  <c r="DI97" i="5"/>
  <c r="AT182" i="5"/>
  <c r="AT263" i="5" s="1"/>
  <c r="DU97" i="5"/>
  <c r="BF182" i="5"/>
  <c r="BF263" i="5" s="1"/>
  <c r="EG97" i="5"/>
  <c r="ES97" i="5"/>
  <c r="BR182" i="5"/>
  <c r="BR263" i="5" s="1"/>
  <c r="K182" i="5"/>
  <c r="K263" i="5" s="1"/>
  <c r="CL97" i="5"/>
  <c r="W182" i="5"/>
  <c r="W263" i="5" s="1"/>
  <c r="CX97" i="5"/>
  <c r="AI182" i="5"/>
  <c r="AI263" i="5" s="1"/>
  <c r="DJ97" i="5"/>
  <c r="AU182" i="5"/>
  <c r="AU263" i="5" s="1"/>
  <c r="DV97" i="5"/>
  <c r="EH97" i="5"/>
  <c r="BG182" i="5"/>
  <c r="BG263" i="5" s="1"/>
  <c r="ET97" i="5"/>
  <c r="BS182" i="5"/>
  <c r="BS263" i="5" s="1"/>
  <c r="L182" i="5"/>
  <c r="L263" i="5" s="1"/>
  <c r="CM97" i="5"/>
  <c r="X182" i="5"/>
  <c r="X263" i="5" s="1"/>
  <c r="CY97" i="5"/>
  <c r="AJ182" i="5"/>
  <c r="AJ263" i="5" s="1"/>
  <c r="DK97" i="5"/>
  <c r="DW97" i="5"/>
  <c r="AV182" i="5"/>
  <c r="AV263" i="5" s="1"/>
  <c r="E182" i="5"/>
  <c r="E263" i="5" s="1"/>
  <c r="CF97" i="5"/>
  <c r="Q182" i="5"/>
  <c r="Q263" i="5" s="1"/>
  <c r="CR97" i="5"/>
  <c r="DD97" i="5"/>
  <c r="AC182" i="5"/>
  <c r="AC263" i="5" s="1"/>
  <c r="AO182" i="5"/>
  <c r="AO263" i="5" s="1"/>
  <c r="DP97" i="5"/>
  <c r="BA182" i="5"/>
  <c r="BA263" i="5" s="1"/>
  <c r="EB97" i="5"/>
  <c r="BM182" i="5"/>
  <c r="BM263" i="5" s="1"/>
  <c r="EN97" i="5"/>
  <c r="EZ97" i="5"/>
  <c r="BY182" i="5"/>
  <c r="BY263" i="5" s="1"/>
  <c r="CZ97" i="5"/>
  <c r="Y182" i="5"/>
  <c r="Y263" i="5" s="1"/>
  <c r="AW182" i="5"/>
  <c r="AW263" i="5" s="1"/>
  <c r="DX97" i="5"/>
  <c r="BO182" i="5"/>
  <c r="BO263" i="5" s="1"/>
  <c r="EP97" i="5"/>
  <c r="CC97" i="5"/>
  <c r="B182" i="5"/>
  <c r="B263" i="5" s="1"/>
  <c r="Z182" i="5"/>
  <c r="Z263" i="5" s="1"/>
  <c r="DA97" i="5"/>
  <c r="AX182" i="5"/>
  <c r="AX263" i="5" s="1"/>
  <c r="DY97" i="5"/>
  <c r="EU97" i="5"/>
  <c r="BT182" i="5"/>
  <c r="BT263" i="5" s="1"/>
  <c r="C182" i="5"/>
  <c r="C263" i="5" s="1"/>
  <c r="CD97" i="5"/>
  <c r="AA182" i="5"/>
  <c r="AA263" i="5" s="1"/>
  <c r="DB97" i="5"/>
  <c r="AY182" i="5"/>
  <c r="AY263" i="5" s="1"/>
  <c r="DZ97" i="5"/>
  <c r="BU182" i="5"/>
  <c r="BU263" i="5" s="1"/>
  <c r="EV97" i="5"/>
  <c r="CE97" i="5"/>
  <c r="D182" i="5"/>
  <c r="D263" i="5" s="1"/>
  <c r="AB182" i="5"/>
  <c r="AB263" i="5" s="1"/>
  <c r="DC97" i="5"/>
  <c r="AZ182" i="5"/>
  <c r="AZ263" i="5" s="1"/>
  <c r="EA97" i="5"/>
  <c r="EW97" i="5"/>
  <c r="BV182" i="5"/>
  <c r="BV263" i="5" s="1"/>
  <c r="F182" i="5"/>
  <c r="F263" i="5" s="1"/>
  <c r="CG97" i="5"/>
  <c r="DE97" i="5"/>
  <c r="AD182" i="5"/>
  <c r="AD263" i="5" s="1"/>
  <c r="EC97" i="5"/>
  <c r="BB182" i="5"/>
  <c r="BB263" i="5" s="1"/>
  <c r="BW182" i="5"/>
  <c r="BW263" i="5" s="1"/>
  <c r="EX97" i="5"/>
  <c r="R182" i="5"/>
  <c r="R263" i="5" s="1"/>
  <c r="CS97" i="5"/>
  <c r="AP182" i="5"/>
  <c r="AP263" i="5" s="1"/>
  <c r="DQ97" i="5"/>
  <c r="BL182" i="5"/>
  <c r="BL263" i="5" s="1"/>
  <c r="EM97" i="5"/>
  <c r="G182" i="5"/>
  <c r="G263" i="5" s="1"/>
  <c r="CH97" i="5"/>
  <c r="BC182" i="5"/>
  <c r="BC263" i="5" s="1"/>
  <c r="ED97" i="5"/>
  <c r="M182" i="5"/>
  <c r="M263" i="5" s="1"/>
  <c r="CN97" i="5"/>
  <c r="BH182" i="5"/>
  <c r="BH263" i="5" s="1"/>
  <c r="EI97" i="5"/>
  <c r="N182" i="5"/>
  <c r="N263" i="5" s="1"/>
  <c r="CO97" i="5"/>
  <c r="BI182" i="5"/>
  <c r="BI263" i="5" s="1"/>
  <c r="EJ97" i="5"/>
  <c r="CP97" i="5"/>
  <c r="O182" i="5"/>
  <c r="O263" i="5" s="1"/>
  <c r="BJ182" i="5"/>
  <c r="BJ263" i="5" s="1"/>
  <c r="EK97" i="5"/>
  <c r="CQ97" i="5"/>
  <c r="P182" i="5"/>
  <c r="P263" i="5" s="1"/>
  <c r="EL97" i="5"/>
  <c r="BK182" i="5"/>
  <c r="BK263" i="5" s="1"/>
  <c r="DL97" i="5"/>
  <c r="AK182" i="5"/>
  <c r="AK263" i="5" s="1"/>
  <c r="BZ182" i="5"/>
  <c r="BZ263" i="5" s="1"/>
  <c r="FA97" i="5"/>
  <c r="BN182" i="5"/>
  <c r="BN263" i="5" s="1"/>
  <c r="EO97" i="5"/>
  <c r="BX182" i="5"/>
  <c r="BX263" i="5" s="1"/>
  <c r="DF97" i="5"/>
  <c r="AE182" i="5"/>
  <c r="AE263" i="5" s="1"/>
  <c r="CT97" i="5"/>
  <c r="S182" i="5"/>
  <c r="S263" i="5" s="1"/>
  <c r="DM97" i="5"/>
  <c r="AL182" i="5"/>
  <c r="AL263" i="5" s="1"/>
  <c r="AM182" i="5"/>
  <c r="AM263" i="5" s="1"/>
  <c r="DN97" i="5"/>
  <c r="AN182" i="5"/>
  <c r="AN263" i="5" s="1"/>
  <c r="DO97" i="5"/>
  <c r="AQ182" i="5"/>
  <c r="AQ263" i="5" s="1"/>
  <c r="DR97" i="5"/>
  <c r="H176" i="5"/>
  <c r="H257" i="5" s="1"/>
  <c r="CI91" i="5"/>
  <c r="T176" i="5"/>
  <c r="T257" i="5" s="1"/>
  <c r="CU91" i="5"/>
  <c r="AF176" i="5"/>
  <c r="AF257" i="5" s="1"/>
  <c r="DG91" i="5"/>
  <c r="AR176" i="5"/>
  <c r="AR257" i="5" s="1"/>
  <c r="DS91" i="5"/>
  <c r="EE91" i="5"/>
  <c r="BD176" i="5"/>
  <c r="BD257" i="5" s="1"/>
  <c r="EQ91" i="5"/>
  <c r="BP176" i="5"/>
  <c r="BP257" i="5" s="1"/>
  <c r="I176" i="5"/>
  <c r="I257" i="5" s="1"/>
  <c r="CJ91" i="5"/>
  <c r="U176" i="5"/>
  <c r="U257" i="5" s="1"/>
  <c r="CV91" i="5"/>
  <c r="AG176" i="5"/>
  <c r="AG257" i="5" s="1"/>
  <c r="DH91" i="5"/>
  <c r="DT91" i="5"/>
  <c r="AS176" i="5"/>
  <c r="AS257" i="5" s="1"/>
  <c r="EF91" i="5"/>
  <c r="BE176" i="5"/>
  <c r="BE257" i="5" s="1"/>
  <c r="BQ176" i="5"/>
  <c r="BQ257" i="5" s="1"/>
  <c r="ER91" i="5"/>
  <c r="J176" i="5"/>
  <c r="J257" i="5" s="1"/>
  <c r="CK91" i="5"/>
  <c r="V176" i="5"/>
  <c r="V257" i="5" s="1"/>
  <c r="CW91" i="5"/>
  <c r="DI91" i="5"/>
  <c r="AH176" i="5"/>
  <c r="AH257" i="5" s="1"/>
  <c r="DU91" i="5"/>
  <c r="AT176" i="5"/>
  <c r="AT257" i="5" s="1"/>
  <c r="BF176" i="5"/>
  <c r="BF257" i="5" s="1"/>
  <c r="EG91" i="5"/>
  <c r="BR176" i="5"/>
  <c r="BR257" i="5" s="1"/>
  <c r="ES91" i="5"/>
  <c r="K176" i="5"/>
  <c r="K257" i="5" s="1"/>
  <c r="CL91" i="5"/>
  <c r="CX91" i="5"/>
  <c r="W176" i="5"/>
  <c r="W257" i="5" s="1"/>
  <c r="DJ91" i="5"/>
  <c r="AI176" i="5"/>
  <c r="AI257" i="5" s="1"/>
  <c r="AU176" i="5"/>
  <c r="AU257" i="5" s="1"/>
  <c r="DV91" i="5"/>
  <c r="BG176" i="5"/>
  <c r="BG257" i="5" s="1"/>
  <c r="EH91" i="5"/>
  <c r="BS176" i="5"/>
  <c r="BS257" i="5" s="1"/>
  <c r="ET91" i="5"/>
  <c r="CM91" i="5"/>
  <c r="L176" i="5"/>
  <c r="L257" i="5" s="1"/>
  <c r="CY91" i="5"/>
  <c r="X176" i="5"/>
  <c r="X257" i="5" s="1"/>
  <c r="DK91" i="5"/>
  <c r="AJ176" i="5"/>
  <c r="AJ257" i="5" s="1"/>
  <c r="AV176" i="5"/>
  <c r="AV257" i="5" s="1"/>
  <c r="DW91" i="5"/>
  <c r="BH176" i="5"/>
  <c r="BH257" i="5" s="1"/>
  <c r="EI91" i="5"/>
  <c r="BT176" i="5"/>
  <c r="BT257" i="5" s="1"/>
  <c r="EU91" i="5"/>
  <c r="E176" i="5"/>
  <c r="E257" i="5" s="1"/>
  <c r="CF91" i="5"/>
  <c r="Q176" i="5"/>
  <c r="Q257" i="5" s="1"/>
  <c r="CR91" i="5"/>
  <c r="DD91" i="5"/>
  <c r="AC176" i="5"/>
  <c r="AC257" i="5" s="1"/>
  <c r="DP91" i="5"/>
  <c r="AO176" i="5"/>
  <c r="AO257" i="5" s="1"/>
  <c r="BA176" i="5"/>
  <c r="BA257" i="5" s="1"/>
  <c r="EB91" i="5"/>
  <c r="BM176" i="5"/>
  <c r="BM257" i="5" s="1"/>
  <c r="EN91" i="5"/>
  <c r="BY176" i="5"/>
  <c r="BY257" i="5" s="1"/>
  <c r="EZ91" i="5"/>
  <c r="CN91" i="5"/>
  <c r="M176" i="5"/>
  <c r="M257" i="5" s="1"/>
  <c r="AK176" i="5"/>
  <c r="AK257" i="5" s="1"/>
  <c r="DL91" i="5"/>
  <c r="EJ91" i="5"/>
  <c r="BI176" i="5"/>
  <c r="BI257" i="5" s="1"/>
  <c r="CO91" i="5"/>
  <c r="N176" i="5"/>
  <c r="N257" i="5" s="1"/>
  <c r="DM91" i="5"/>
  <c r="AL176" i="5"/>
  <c r="AL257" i="5" s="1"/>
  <c r="BJ176" i="5"/>
  <c r="BJ257" i="5" s="1"/>
  <c r="EK91" i="5"/>
  <c r="CP91" i="5"/>
  <c r="O176" i="5"/>
  <c r="O257" i="5" s="1"/>
  <c r="AM176" i="5"/>
  <c r="AM257" i="5" s="1"/>
  <c r="DN91" i="5"/>
  <c r="BK176" i="5"/>
  <c r="BK257" i="5" s="1"/>
  <c r="EL91" i="5"/>
  <c r="P176" i="5"/>
  <c r="P257" i="5" s="1"/>
  <c r="CQ91" i="5"/>
  <c r="AN176" i="5"/>
  <c r="AN257" i="5" s="1"/>
  <c r="DO91" i="5"/>
  <c r="BL176" i="5"/>
  <c r="BL257" i="5" s="1"/>
  <c r="EM91" i="5"/>
  <c r="R176" i="5"/>
  <c r="R257" i="5" s="1"/>
  <c r="CS91" i="5"/>
  <c r="AP176" i="5"/>
  <c r="AP257" i="5" s="1"/>
  <c r="DQ91" i="5"/>
  <c r="EO91" i="5"/>
  <c r="BN176" i="5"/>
  <c r="BN257" i="5" s="1"/>
  <c r="F176" i="5"/>
  <c r="F257" i="5" s="1"/>
  <c r="CG91" i="5"/>
  <c r="AD176" i="5"/>
  <c r="AD257" i="5" s="1"/>
  <c r="DE91" i="5"/>
  <c r="BB176" i="5"/>
  <c r="BB257" i="5" s="1"/>
  <c r="EC91" i="5"/>
  <c r="BZ176" i="5"/>
  <c r="BZ257" i="5" s="1"/>
  <c r="FA91" i="5"/>
  <c r="AQ176" i="5"/>
  <c r="AQ257" i="5" s="1"/>
  <c r="DR91" i="5"/>
  <c r="DX91" i="5"/>
  <c r="AW176" i="5"/>
  <c r="AW257" i="5" s="1"/>
  <c r="CC91" i="5"/>
  <c r="B176" i="5"/>
  <c r="B257" i="5" s="1"/>
  <c r="AX176" i="5"/>
  <c r="AX257" i="5" s="1"/>
  <c r="DY91" i="5"/>
  <c r="C176" i="5"/>
  <c r="C257" i="5" s="1"/>
  <c r="CD91" i="5"/>
  <c r="AY176" i="5"/>
  <c r="AY257" i="5" s="1"/>
  <c r="DZ91" i="5"/>
  <c r="D176" i="5"/>
  <c r="D257" i="5" s="1"/>
  <c r="CE91" i="5"/>
  <c r="AZ176" i="5"/>
  <c r="AZ257" i="5" s="1"/>
  <c r="EA91" i="5"/>
  <c r="Y176" i="5"/>
  <c r="Y257" i="5" s="1"/>
  <c r="CZ91" i="5"/>
  <c r="BU176" i="5"/>
  <c r="BU257" i="5" s="1"/>
  <c r="EV91" i="5"/>
  <c r="BC176" i="5"/>
  <c r="BC257" i="5" s="1"/>
  <c r="ED91" i="5"/>
  <c r="BO176" i="5"/>
  <c r="BO257" i="5" s="1"/>
  <c r="EP91" i="5"/>
  <c r="BV176" i="5"/>
  <c r="BV257" i="5" s="1"/>
  <c r="EW91" i="5"/>
  <c r="BW176" i="5"/>
  <c r="BW257" i="5" s="1"/>
  <c r="EX91" i="5"/>
  <c r="BX176" i="5"/>
  <c r="BX257" i="5" s="1"/>
  <c r="S176" i="5"/>
  <c r="S257" i="5" s="1"/>
  <c r="CT91" i="5"/>
  <c r="CH91" i="5"/>
  <c r="G176" i="5"/>
  <c r="G257" i="5" s="1"/>
  <c r="Z176" i="5"/>
  <c r="Z257" i="5" s="1"/>
  <c r="DA91" i="5"/>
  <c r="AA176" i="5"/>
  <c r="AA257" i="5" s="1"/>
  <c r="DB91" i="5"/>
  <c r="AB176" i="5"/>
  <c r="AB257" i="5" s="1"/>
  <c r="DC91" i="5"/>
  <c r="AE176" i="5"/>
  <c r="AE257" i="5" s="1"/>
  <c r="DF91" i="5"/>
  <c r="J223" i="5"/>
  <c r="J304" i="5" s="1"/>
  <c r="CK138" i="5"/>
  <c r="V223" i="5"/>
  <c r="V304" i="5" s="1"/>
  <c r="CW138" i="5"/>
  <c r="DI138" i="5"/>
  <c r="AH223" i="5"/>
  <c r="AH304" i="5" s="1"/>
  <c r="AT223" i="5"/>
  <c r="AT304" i="5" s="1"/>
  <c r="DU138" i="5"/>
  <c r="BF223" i="5"/>
  <c r="BF304" i="5" s="1"/>
  <c r="EG138" i="5"/>
  <c r="BR223" i="5"/>
  <c r="BR304" i="5" s="1"/>
  <c r="ES138" i="5"/>
  <c r="K223" i="5"/>
  <c r="K304" i="5" s="1"/>
  <c r="CL138" i="5"/>
  <c r="W223" i="5"/>
  <c r="W304" i="5" s="1"/>
  <c r="CX138" i="5"/>
  <c r="AI223" i="5"/>
  <c r="AI304" i="5" s="1"/>
  <c r="DJ138" i="5"/>
  <c r="DV138" i="5"/>
  <c r="AU223" i="5"/>
  <c r="AU304" i="5" s="1"/>
  <c r="BG223" i="5"/>
  <c r="BG304" i="5" s="1"/>
  <c r="EH138" i="5"/>
  <c r="BS223" i="5"/>
  <c r="BS304" i="5" s="1"/>
  <c r="ET138" i="5"/>
  <c r="L223" i="5"/>
  <c r="L304" i="5" s="1"/>
  <c r="CM138" i="5"/>
  <c r="X223" i="5"/>
  <c r="X304" i="5" s="1"/>
  <c r="CY138" i="5"/>
  <c r="AJ223" i="5"/>
  <c r="AJ304" i="5" s="1"/>
  <c r="DK138" i="5"/>
  <c r="AV223" i="5"/>
  <c r="AV304" i="5" s="1"/>
  <c r="DW138" i="5"/>
  <c r="EI138" i="5"/>
  <c r="BH223" i="5"/>
  <c r="BH304" i="5" s="1"/>
  <c r="BT223" i="5"/>
  <c r="BT304" i="5" s="1"/>
  <c r="EU138" i="5"/>
  <c r="M223" i="5"/>
  <c r="M304" i="5" s="1"/>
  <c r="CN138" i="5"/>
  <c r="CZ138" i="5"/>
  <c r="Y223" i="5"/>
  <c r="Y304" i="5" s="1"/>
  <c r="AK223" i="5"/>
  <c r="AK304" i="5" s="1"/>
  <c r="DL138" i="5"/>
  <c r="AW223" i="5"/>
  <c r="AW304" i="5" s="1"/>
  <c r="DX138" i="5"/>
  <c r="EJ138" i="5"/>
  <c r="BI223" i="5"/>
  <c r="BI304" i="5" s="1"/>
  <c r="BU223" i="5"/>
  <c r="BU304" i="5" s="1"/>
  <c r="EV138" i="5"/>
  <c r="B223" i="5"/>
  <c r="B304" i="5" s="1"/>
  <c r="CC138" i="5"/>
  <c r="N223" i="5"/>
  <c r="N304" i="5" s="1"/>
  <c r="CO138" i="5"/>
  <c r="DA138" i="5"/>
  <c r="Z223" i="5"/>
  <c r="Z304" i="5" s="1"/>
  <c r="AL223" i="5"/>
  <c r="AL304" i="5" s="1"/>
  <c r="DM138" i="5"/>
  <c r="AX223" i="5"/>
  <c r="AX304" i="5" s="1"/>
  <c r="DY138" i="5"/>
  <c r="BJ223" i="5"/>
  <c r="BJ304" i="5" s="1"/>
  <c r="EK138" i="5"/>
  <c r="BV223" i="5"/>
  <c r="BV304" i="5" s="1"/>
  <c r="EW138" i="5"/>
  <c r="E223" i="5"/>
  <c r="E304" i="5" s="1"/>
  <c r="CF138" i="5"/>
  <c r="CR138" i="5"/>
  <c r="Q223" i="5"/>
  <c r="Q304" i="5" s="1"/>
  <c r="AC223" i="5"/>
  <c r="AC304" i="5" s="1"/>
  <c r="DD138" i="5"/>
  <c r="AO223" i="5"/>
  <c r="AO304" i="5" s="1"/>
  <c r="DP138" i="5"/>
  <c r="BA223" i="5"/>
  <c r="BA304" i="5" s="1"/>
  <c r="EB138" i="5"/>
  <c r="BM223" i="5"/>
  <c r="BM304" i="5" s="1"/>
  <c r="EN138" i="5"/>
  <c r="BY223" i="5"/>
  <c r="BY304" i="5" s="1"/>
  <c r="EZ138" i="5"/>
  <c r="CD138" i="5"/>
  <c r="C223" i="5"/>
  <c r="C304" i="5" s="1"/>
  <c r="DB138" i="5"/>
  <c r="AA223" i="5"/>
  <c r="AA304" i="5" s="1"/>
  <c r="AY223" i="5"/>
  <c r="AY304" i="5" s="1"/>
  <c r="DZ138" i="5"/>
  <c r="BW223" i="5"/>
  <c r="BW304" i="5" s="1"/>
  <c r="EX138" i="5"/>
  <c r="CE138" i="5"/>
  <c r="D223" i="5"/>
  <c r="D304" i="5" s="1"/>
  <c r="AB223" i="5"/>
  <c r="AB304" i="5" s="1"/>
  <c r="DC138" i="5"/>
  <c r="AZ223" i="5"/>
  <c r="AZ304" i="5" s="1"/>
  <c r="EA138" i="5"/>
  <c r="BX223" i="5"/>
  <c r="BX304" i="5" s="1"/>
  <c r="F223" i="5"/>
  <c r="F304" i="5" s="1"/>
  <c r="CG138" i="5"/>
  <c r="AD223" i="5"/>
  <c r="AD304" i="5" s="1"/>
  <c r="DE138" i="5"/>
  <c r="EC138" i="5"/>
  <c r="BB223" i="5"/>
  <c r="BB304" i="5" s="1"/>
  <c r="BZ223" i="5"/>
  <c r="BZ304" i="5" s="1"/>
  <c r="FA138" i="5"/>
  <c r="CH138" i="5"/>
  <c r="G223" i="5"/>
  <c r="G304" i="5" s="1"/>
  <c r="DF138" i="5"/>
  <c r="AE223" i="5"/>
  <c r="AE304" i="5" s="1"/>
  <c r="BC223" i="5"/>
  <c r="BC304" i="5" s="1"/>
  <c r="ED138" i="5"/>
  <c r="O223" i="5"/>
  <c r="O304" i="5" s="1"/>
  <c r="CP138" i="5"/>
  <c r="AM223" i="5"/>
  <c r="AM304" i="5" s="1"/>
  <c r="DN138" i="5"/>
  <c r="EL138" i="5"/>
  <c r="BK223" i="5"/>
  <c r="BK304" i="5" s="1"/>
  <c r="CQ138" i="5"/>
  <c r="P223" i="5"/>
  <c r="P304" i="5" s="1"/>
  <c r="AN223" i="5"/>
  <c r="AN304" i="5" s="1"/>
  <c r="DO138" i="5"/>
  <c r="BL223" i="5"/>
  <c r="BL304" i="5" s="1"/>
  <c r="EM138" i="5"/>
  <c r="DG138" i="5"/>
  <c r="AF223" i="5"/>
  <c r="AF304" i="5" s="1"/>
  <c r="AS223" i="5"/>
  <c r="AS304" i="5" s="1"/>
  <c r="DT138" i="5"/>
  <c r="DH138" i="5"/>
  <c r="AG223" i="5"/>
  <c r="AG304" i="5" s="1"/>
  <c r="AP223" i="5"/>
  <c r="AP304" i="5" s="1"/>
  <c r="DQ138" i="5"/>
  <c r="CT138" i="5"/>
  <c r="S223" i="5"/>
  <c r="S304" i="5" s="1"/>
  <c r="DR138" i="5"/>
  <c r="AQ223" i="5"/>
  <c r="AQ304" i="5" s="1"/>
  <c r="CI138" i="5"/>
  <c r="H223" i="5"/>
  <c r="H304" i="5" s="1"/>
  <c r="AR223" i="5"/>
  <c r="AR304" i="5" s="1"/>
  <c r="DS138" i="5"/>
  <c r="BD223" i="5"/>
  <c r="BD304" i="5" s="1"/>
  <c r="EE138" i="5"/>
  <c r="BO223" i="5"/>
  <c r="BO304" i="5" s="1"/>
  <c r="EP138" i="5"/>
  <c r="CJ138" i="5"/>
  <c r="I223" i="5"/>
  <c r="I304" i="5" s="1"/>
  <c r="EF138" i="5"/>
  <c r="BE223" i="5"/>
  <c r="BE304" i="5" s="1"/>
  <c r="R223" i="5"/>
  <c r="R304" i="5" s="1"/>
  <c r="CS138" i="5"/>
  <c r="BN223" i="5"/>
  <c r="BN304" i="5" s="1"/>
  <c r="EO138" i="5"/>
  <c r="ER138" i="5"/>
  <c r="BQ223" i="5"/>
  <c r="BQ304" i="5" s="1"/>
  <c r="EQ138" i="5"/>
  <c r="BP223" i="5"/>
  <c r="BP304" i="5" s="1"/>
  <c r="U223" i="5"/>
  <c r="U304" i="5" s="1"/>
  <c r="CV138" i="5"/>
  <c r="T223" i="5"/>
  <c r="T304" i="5" s="1"/>
  <c r="CU138" i="5"/>
  <c r="CM108" i="5"/>
  <c r="L193" i="5"/>
  <c r="L274" i="5" s="1"/>
  <c r="X193" i="5"/>
  <c r="X274" i="5" s="1"/>
  <c r="CY108" i="5"/>
  <c r="DK108" i="5"/>
  <c r="AJ193" i="5"/>
  <c r="AJ274" i="5" s="1"/>
  <c r="DW108" i="5"/>
  <c r="AV193" i="5"/>
  <c r="AV274" i="5" s="1"/>
  <c r="EI108" i="5"/>
  <c r="BH193" i="5"/>
  <c r="BH274" i="5" s="1"/>
  <c r="BT193" i="5"/>
  <c r="BT274" i="5" s="1"/>
  <c r="EU108" i="5"/>
  <c r="M193" i="5"/>
  <c r="M274" i="5" s="1"/>
  <c r="CN108" i="5"/>
  <c r="Y193" i="5"/>
  <c r="Y274" i="5" s="1"/>
  <c r="CZ108" i="5"/>
  <c r="AK193" i="5"/>
  <c r="AK274" i="5" s="1"/>
  <c r="DL108" i="5"/>
  <c r="AW193" i="5"/>
  <c r="AW274" i="5" s="1"/>
  <c r="DX108" i="5"/>
  <c r="EJ108" i="5"/>
  <c r="BI193" i="5"/>
  <c r="BI274" i="5" s="1"/>
  <c r="EV108" i="5"/>
  <c r="BU193" i="5"/>
  <c r="BU274" i="5" s="1"/>
  <c r="CC108" i="5"/>
  <c r="B193" i="5"/>
  <c r="B274" i="5" s="1"/>
  <c r="N193" i="5"/>
  <c r="N274" i="5" s="1"/>
  <c r="CO108" i="5"/>
  <c r="Z193" i="5"/>
  <c r="Z274" i="5" s="1"/>
  <c r="DA108" i="5"/>
  <c r="AL193" i="5"/>
  <c r="AL274" i="5" s="1"/>
  <c r="DM108" i="5"/>
  <c r="DY108" i="5"/>
  <c r="AX193" i="5"/>
  <c r="AX274" i="5" s="1"/>
  <c r="EK108" i="5"/>
  <c r="BJ193" i="5"/>
  <c r="BJ274" i="5" s="1"/>
  <c r="BV193" i="5"/>
  <c r="BV274" i="5" s="1"/>
  <c r="EW108" i="5"/>
  <c r="C193" i="5"/>
  <c r="C274" i="5" s="1"/>
  <c r="CD108" i="5"/>
  <c r="O193" i="5"/>
  <c r="O274" i="5" s="1"/>
  <c r="CP108" i="5"/>
  <c r="AA193" i="5"/>
  <c r="AA274" i="5" s="1"/>
  <c r="DB108" i="5"/>
  <c r="DN108" i="5"/>
  <c r="AM193" i="5"/>
  <c r="AM274" i="5" s="1"/>
  <c r="DZ108" i="5"/>
  <c r="AY193" i="5"/>
  <c r="AY274" i="5" s="1"/>
  <c r="BK193" i="5"/>
  <c r="BK274" i="5" s="1"/>
  <c r="EL108" i="5"/>
  <c r="BW193" i="5"/>
  <c r="BW274" i="5" s="1"/>
  <c r="EX108" i="5"/>
  <c r="D193" i="5"/>
  <c r="D274" i="5" s="1"/>
  <c r="CE108" i="5"/>
  <c r="CQ108" i="5"/>
  <c r="P193" i="5"/>
  <c r="P274" i="5" s="1"/>
  <c r="DC108" i="5"/>
  <c r="AB193" i="5"/>
  <c r="AB274" i="5" s="1"/>
  <c r="AN193" i="5"/>
  <c r="AN274" i="5" s="1"/>
  <c r="DO108" i="5"/>
  <c r="AZ193" i="5"/>
  <c r="AZ274" i="5" s="1"/>
  <c r="EA108" i="5"/>
  <c r="BL193" i="5"/>
  <c r="BL274" i="5" s="1"/>
  <c r="EM108" i="5"/>
  <c r="BX193" i="5"/>
  <c r="BX274" i="5" s="1"/>
  <c r="J193" i="5"/>
  <c r="J274" i="5" s="1"/>
  <c r="CK108" i="5"/>
  <c r="V193" i="5"/>
  <c r="V274" i="5" s="1"/>
  <c r="CW108" i="5"/>
  <c r="AH193" i="5"/>
  <c r="AH274" i="5" s="1"/>
  <c r="DI108" i="5"/>
  <c r="AT193" i="5"/>
  <c r="AT274" i="5" s="1"/>
  <c r="DU108" i="5"/>
  <c r="BF193" i="5"/>
  <c r="BF274" i="5" s="1"/>
  <c r="EG108" i="5"/>
  <c r="BR193" i="5"/>
  <c r="BR274" i="5" s="1"/>
  <c r="ES108" i="5"/>
  <c r="E193" i="5"/>
  <c r="E274" i="5" s="1"/>
  <c r="CF108" i="5"/>
  <c r="AC193" i="5"/>
  <c r="AC274" i="5" s="1"/>
  <c r="DD108" i="5"/>
  <c r="BA193" i="5"/>
  <c r="BA274" i="5" s="1"/>
  <c r="EB108" i="5"/>
  <c r="BY193" i="5"/>
  <c r="BY274" i="5" s="1"/>
  <c r="EZ108" i="5"/>
  <c r="F193" i="5"/>
  <c r="F274" i="5" s="1"/>
  <c r="CG108" i="5"/>
  <c r="AD193" i="5"/>
  <c r="AD274" i="5" s="1"/>
  <c r="DE108" i="5"/>
  <c r="BB193" i="5"/>
  <c r="BB274" i="5" s="1"/>
  <c r="EC108" i="5"/>
  <c r="BZ193" i="5"/>
  <c r="BZ274" i="5" s="1"/>
  <c r="FA108" i="5"/>
  <c r="G193" i="5"/>
  <c r="G274" i="5" s="1"/>
  <c r="CH108" i="5"/>
  <c r="AE193" i="5"/>
  <c r="AE274" i="5" s="1"/>
  <c r="DF108" i="5"/>
  <c r="BC193" i="5"/>
  <c r="BC274" i="5" s="1"/>
  <c r="ED108" i="5"/>
  <c r="H193" i="5"/>
  <c r="H274" i="5" s="1"/>
  <c r="CI108" i="5"/>
  <c r="AF193" i="5"/>
  <c r="AF274" i="5" s="1"/>
  <c r="DG108" i="5"/>
  <c r="EE108" i="5"/>
  <c r="BD193" i="5"/>
  <c r="BD274" i="5" s="1"/>
  <c r="I193" i="5"/>
  <c r="I274" i="5" s="1"/>
  <c r="CJ108" i="5"/>
  <c r="AG193" i="5"/>
  <c r="AG274" i="5" s="1"/>
  <c r="DH108" i="5"/>
  <c r="BE193" i="5"/>
  <c r="BE274" i="5" s="1"/>
  <c r="EF108" i="5"/>
  <c r="CS108" i="5"/>
  <c r="R193" i="5"/>
  <c r="R274" i="5" s="1"/>
  <c r="AP193" i="5"/>
  <c r="AP274" i="5" s="1"/>
  <c r="DQ108" i="5"/>
  <c r="BN193" i="5"/>
  <c r="BN274" i="5" s="1"/>
  <c r="EO108" i="5"/>
  <c r="AI193" i="5"/>
  <c r="AI274" i="5" s="1"/>
  <c r="DJ108" i="5"/>
  <c r="DP108" i="5"/>
  <c r="AO193" i="5"/>
  <c r="AO274" i="5" s="1"/>
  <c r="DR108" i="5"/>
  <c r="AQ193" i="5"/>
  <c r="AQ274" i="5" s="1"/>
  <c r="AR193" i="5"/>
  <c r="AR274" i="5" s="1"/>
  <c r="DS108" i="5"/>
  <c r="AS193" i="5"/>
  <c r="AS274" i="5" s="1"/>
  <c r="DT108" i="5"/>
  <c r="Q193" i="5"/>
  <c r="Q274" i="5" s="1"/>
  <c r="CR108" i="5"/>
  <c r="BM193" i="5"/>
  <c r="BM274" i="5" s="1"/>
  <c r="EN108" i="5"/>
  <c r="AU193" i="5"/>
  <c r="AU274" i="5" s="1"/>
  <c r="DV108" i="5"/>
  <c r="BG193" i="5"/>
  <c r="BG274" i="5" s="1"/>
  <c r="EH108" i="5"/>
  <c r="BO193" i="5"/>
  <c r="BO274" i="5" s="1"/>
  <c r="EP108" i="5"/>
  <c r="BP193" i="5"/>
  <c r="BP274" i="5" s="1"/>
  <c r="EQ108" i="5"/>
  <c r="ER108" i="5"/>
  <c r="BQ193" i="5"/>
  <c r="BQ274" i="5" s="1"/>
  <c r="K193" i="5"/>
  <c r="K274" i="5" s="1"/>
  <c r="CL108" i="5"/>
  <c r="CT108" i="5"/>
  <c r="S193" i="5"/>
  <c r="S274" i="5" s="1"/>
  <c r="T193" i="5"/>
  <c r="T274" i="5" s="1"/>
  <c r="CU108" i="5"/>
  <c r="BS193" i="5"/>
  <c r="BS274" i="5" s="1"/>
  <c r="ET108" i="5"/>
  <c r="U193" i="5"/>
  <c r="U274" i="5" s="1"/>
  <c r="CV108" i="5"/>
  <c r="W193" i="5"/>
  <c r="W274" i="5" s="1"/>
  <c r="CX108" i="5"/>
  <c r="CC83" i="5"/>
  <c r="B168" i="5"/>
  <c r="B249" i="5" s="1"/>
  <c r="C168" i="5"/>
  <c r="C249" i="5" s="1"/>
  <c r="CD83" i="5"/>
  <c r="O168" i="5"/>
  <c r="O249" i="5" s="1"/>
  <c r="CP83" i="5"/>
  <c r="AA168" i="5"/>
  <c r="AA249" i="5" s="1"/>
  <c r="DB83" i="5"/>
  <c r="AM168" i="5"/>
  <c r="AM249" i="5" s="1"/>
  <c r="DN83" i="5"/>
  <c r="AY168" i="5"/>
  <c r="AY249" i="5" s="1"/>
  <c r="DZ83" i="5"/>
  <c r="BK168" i="5"/>
  <c r="BK249" i="5" s="1"/>
  <c r="EL83" i="5"/>
  <c r="EX83" i="5"/>
  <c r="BW168" i="5"/>
  <c r="BW249" i="5" s="1"/>
  <c r="BX168" i="5"/>
  <c r="BX249" i="5" s="1"/>
  <c r="AC168" i="5"/>
  <c r="AC249" i="5" s="1"/>
  <c r="DD83" i="5"/>
  <c r="BM168" i="5"/>
  <c r="BM249" i="5" s="1"/>
  <c r="EN83" i="5"/>
  <c r="F168" i="5"/>
  <c r="F249" i="5" s="1"/>
  <c r="CG83" i="5"/>
  <c r="R168" i="5"/>
  <c r="R249" i="5" s="1"/>
  <c r="CS83" i="5"/>
  <c r="AP168" i="5"/>
  <c r="AP249" i="5" s="1"/>
  <c r="DQ83" i="5"/>
  <c r="G168" i="5"/>
  <c r="G249" i="5" s="1"/>
  <c r="CH83" i="5"/>
  <c r="S168" i="5"/>
  <c r="S249" i="5" s="1"/>
  <c r="CT83" i="5"/>
  <c r="AQ168" i="5"/>
  <c r="AQ249" i="5" s="1"/>
  <c r="DR83" i="5"/>
  <c r="H168" i="5"/>
  <c r="H249" i="5" s="1"/>
  <c r="CI83" i="5"/>
  <c r="AR168" i="5"/>
  <c r="AR249" i="5" s="1"/>
  <c r="DS83" i="5"/>
  <c r="CV83" i="5"/>
  <c r="U168" i="5"/>
  <c r="U249" i="5" s="1"/>
  <c r="BQ168" i="5"/>
  <c r="BQ249" i="5" s="1"/>
  <c r="ER83" i="5"/>
  <c r="BF168" i="5"/>
  <c r="BF249" i="5" s="1"/>
  <c r="EG83" i="5"/>
  <c r="AU168" i="5"/>
  <c r="AU249" i="5" s="1"/>
  <c r="DV83" i="5"/>
  <c r="AV168" i="5"/>
  <c r="AV249" i="5" s="1"/>
  <c r="DW83" i="5"/>
  <c r="AK168" i="5"/>
  <c r="AK249" i="5" s="1"/>
  <c r="DL83" i="5"/>
  <c r="AL168" i="5"/>
  <c r="AL249" i="5" s="1"/>
  <c r="DM83" i="5"/>
  <c r="D168" i="5"/>
  <c r="D249" i="5" s="1"/>
  <c r="CE83" i="5"/>
  <c r="P168" i="5"/>
  <c r="P249" i="5" s="1"/>
  <c r="CQ83" i="5"/>
  <c r="AB168" i="5"/>
  <c r="AB249" i="5" s="1"/>
  <c r="DC83" i="5"/>
  <c r="AN168" i="5"/>
  <c r="AN249" i="5" s="1"/>
  <c r="DO83" i="5"/>
  <c r="AZ168" i="5"/>
  <c r="AZ249" i="5" s="1"/>
  <c r="EA83" i="5"/>
  <c r="EM83" i="5"/>
  <c r="BL168" i="5"/>
  <c r="BL249" i="5" s="1"/>
  <c r="CF83" i="5"/>
  <c r="E168" i="5"/>
  <c r="E249" i="5" s="1"/>
  <c r="Q168" i="5"/>
  <c r="Q249" i="5" s="1"/>
  <c r="CR83" i="5"/>
  <c r="AO168" i="5"/>
  <c r="AO249" i="5" s="1"/>
  <c r="DP83" i="5"/>
  <c r="BY168" i="5"/>
  <c r="BY249" i="5" s="1"/>
  <c r="EZ83" i="5"/>
  <c r="BN168" i="5"/>
  <c r="BN249" i="5" s="1"/>
  <c r="EO83" i="5"/>
  <c r="AE168" i="5"/>
  <c r="AE249" i="5" s="1"/>
  <c r="DF83" i="5"/>
  <c r="BO168" i="5"/>
  <c r="BO249" i="5" s="1"/>
  <c r="EP83" i="5"/>
  <c r="AF168" i="5"/>
  <c r="AF249" i="5" s="1"/>
  <c r="DG83" i="5"/>
  <c r="I168" i="5"/>
  <c r="I249" i="5" s="1"/>
  <c r="CJ83" i="5"/>
  <c r="AG168" i="5"/>
  <c r="AG249" i="5" s="1"/>
  <c r="DH83" i="5"/>
  <c r="J168" i="5"/>
  <c r="J249" i="5" s="1"/>
  <c r="CK83" i="5"/>
  <c r="DI83" i="5"/>
  <c r="AH168" i="5"/>
  <c r="AH249" i="5" s="1"/>
  <c r="K168" i="5"/>
  <c r="K249" i="5" s="1"/>
  <c r="CL83" i="5"/>
  <c r="AI168" i="5"/>
  <c r="AI249" i="5" s="1"/>
  <c r="DJ83" i="5"/>
  <c r="X168" i="5"/>
  <c r="X249" i="5" s="1"/>
  <c r="CY83" i="5"/>
  <c r="BT168" i="5"/>
  <c r="BT249" i="5" s="1"/>
  <c r="EU83" i="5"/>
  <c r="N168" i="5"/>
  <c r="N249" i="5" s="1"/>
  <c r="CO83" i="5"/>
  <c r="AX168" i="5"/>
  <c r="AX249" i="5" s="1"/>
  <c r="DY83" i="5"/>
  <c r="BA168" i="5"/>
  <c r="BA249" i="5" s="1"/>
  <c r="EB83" i="5"/>
  <c r="AD168" i="5"/>
  <c r="AD249" i="5" s="1"/>
  <c r="DE83" i="5"/>
  <c r="BZ168" i="5"/>
  <c r="BZ249" i="5" s="1"/>
  <c r="BC168" i="5"/>
  <c r="BC249" i="5" s="1"/>
  <c r="ED83" i="5"/>
  <c r="T168" i="5"/>
  <c r="T249" i="5" s="1"/>
  <c r="CU83" i="5"/>
  <c r="EE83" i="5"/>
  <c r="BD168" i="5"/>
  <c r="BD249" i="5" s="1"/>
  <c r="DT83" i="5"/>
  <c r="AS168" i="5"/>
  <c r="AS249" i="5" s="1"/>
  <c r="V168" i="5"/>
  <c r="V249" i="5" s="1"/>
  <c r="CW83" i="5"/>
  <c r="BR168" i="5"/>
  <c r="BR249" i="5" s="1"/>
  <c r="ES83" i="5"/>
  <c r="BG168" i="5"/>
  <c r="BG249" i="5" s="1"/>
  <c r="EH83" i="5"/>
  <c r="BH168" i="5"/>
  <c r="BH249" i="5" s="1"/>
  <c r="EI83" i="5"/>
  <c r="BI168" i="5"/>
  <c r="BI249" i="5" s="1"/>
  <c r="EJ83" i="5"/>
  <c r="BV168" i="5"/>
  <c r="BV249" i="5" s="1"/>
  <c r="EW83" i="5"/>
  <c r="BB168" i="5"/>
  <c r="BB249" i="5" s="1"/>
  <c r="EC83" i="5"/>
  <c r="BP168" i="5"/>
  <c r="BP249" i="5" s="1"/>
  <c r="EQ83" i="5"/>
  <c r="BE168" i="5"/>
  <c r="BE249" i="5" s="1"/>
  <c r="EF83" i="5"/>
  <c r="DU83" i="5"/>
  <c r="AT168" i="5"/>
  <c r="AT249" i="5" s="1"/>
  <c r="W168" i="5"/>
  <c r="W249" i="5" s="1"/>
  <c r="CX83" i="5"/>
  <c r="BS168" i="5"/>
  <c r="BS249" i="5" s="1"/>
  <c r="ET83" i="5"/>
  <c r="M168" i="5"/>
  <c r="M249" i="5" s="1"/>
  <c r="CN83" i="5"/>
  <c r="AW168" i="5"/>
  <c r="AW249" i="5" s="1"/>
  <c r="DX83" i="5"/>
  <c r="BJ168" i="5"/>
  <c r="BJ249" i="5" s="1"/>
  <c r="EK83" i="5"/>
  <c r="AJ168" i="5"/>
  <c r="AJ249" i="5" s="1"/>
  <c r="DK83" i="5"/>
  <c r="Z168" i="5"/>
  <c r="Z249" i="5" s="1"/>
  <c r="DA83" i="5"/>
  <c r="L168" i="5"/>
  <c r="L249" i="5" s="1"/>
  <c r="CM83" i="5"/>
  <c r="Y168" i="5"/>
  <c r="Y249" i="5" s="1"/>
  <c r="CZ83" i="5"/>
  <c r="BU168" i="5"/>
  <c r="BU249" i="5" s="1"/>
  <c r="EV83" i="5"/>
  <c r="CE131" i="5"/>
  <c r="D216" i="5"/>
  <c r="D297" i="5" s="1"/>
  <c r="P216" i="5"/>
  <c r="P297" i="5" s="1"/>
  <c r="CQ131" i="5"/>
  <c r="AB216" i="5"/>
  <c r="AB297" i="5" s="1"/>
  <c r="DC131" i="5"/>
  <c r="AN216" i="5"/>
  <c r="AN297" i="5" s="1"/>
  <c r="DO131" i="5"/>
  <c r="AZ216" i="5"/>
  <c r="AZ297" i="5" s="1"/>
  <c r="EA131" i="5"/>
  <c r="BL216" i="5"/>
  <c r="BL297" i="5" s="1"/>
  <c r="EM131" i="5"/>
  <c r="BX216" i="5"/>
  <c r="BX297" i="5" s="1"/>
  <c r="E216" i="5"/>
  <c r="E297" i="5" s="1"/>
  <c r="CF131" i="5"/>
  <c r="CR131" i="5"/>
  <c r="Q216" i="5"/>
  <c r="Q297" i="5" s="1"/>
  <c r="AC216" i="5"/>
  <c r="AC297" i="5" s="1"/>
  <c r="DD131" i="5"/>
  <c r="AO216" i="5"/>
  <c r="AO297" i="5" s="1"/>
  <c r="DP131" i="5"/>
  <c r="BA216" i="5"/>
  <c r="BA297" i="5" s="1"/>
  <c r="EB131" i="5"/>
  <c r="BM216" i="5"/>
  <c r="BM297" i="5" s="1"/>
  <c r="EN131" i="5"/>
  <c r="BY216" i="5"/>
  <c r="BY297" i="5" s="1"/>
  <c r="EZ131" i="5"/>
  <c r="F216" i="5"/>
  <c r="F297" i="5" s="1"/>
  <c r="CG131" i="5"/>
  <c r="R216" i="5"/>
  <c r="R297" i="5" s="1"/>
  <c r="CS131" i="5"/>
  <c r="DE131" i="5"/>
  <c r="AD216" i="5"/>
  <c r="AD297" i="5" s="1"/>
  <c r="AP216" i="5"/>
  <c r="AP297" i="5" s="1"/>
  <c r="DQ131" i="5"/>
  <c r="BB216" i="5"/>
  <c r="BB297" i="5" s="1"/>
  <c r="EC131" i="5"/>
  <c r="BN216" i="5"/>
  <c r="BN297" i="5" s="1"/>
  <c r="EO131" i="5"/>
  <c r="BZ216" i="5"/>
  <c r="BZ297" i="5" s="1"/>
  <c r="FA131" i="5"/>
  <c r="G216" i="5"/>
  <c r="G297" i="5" s="1"/>
  <c r="CH131" i="5"/>
  <c r="CT131" i="5"/>
  <c r="S216" i="5"/>
  <c r="S297" i="5" s="1"/>
  <c r="DF131" i="5"/>
  <c r="AE216" i="5"/>
  <c r="AE297" i="5" s="1"/>
  <c r="AQ216" i="5"/>
  <c r="AQ297" i="5" s="1"/>
  <c r="DR131" i="5"/>
  <c r="BC216" i="5"/>
  <c r="BC297" i="5" s="1"/>
  <c r="ED131" i="5"/>
  <c r="BO216" i="5"/>
  <c r="BO297" i="5" s="1"/>
  <c r="EP131" i="5"/>
  <c r="H216" i="5"/>
  <c r="H297" i="5" s="1"/>
  <c r="CI131" i="5"/>
  <c r="T216" i="5"/>
  <c r="T297" i="5" s="1"/>
  <c r="CU131" i="5"/>
  <c r="AF216" i="5"/>
  <c r="AF297" i="5" s="1"/>
  <c r="DG131" i="5"/>
  <c r="AR216" i="5"/>
  <c r="AR297" i="5" s="1"/>
  <c r="DS131" i="5"/>
  <c r="BD216" i="5"/>
  <c r="BD297" i="5" s="1"/>
  <c r="EE131" i="5"/>
  <c r="EQ131" i="5"/>
  <c r="BP216" i="5"/>
  <c r="BP297" i="5" s="1"/>
  <c r="K216" i="5"/>
  <c r="K297" i="5" s="1"/>
  <c r="CL131" i="5"/>
  <c r="W216" i="5"/>
  <c r="W297" i="5" s="1"/>
  <c r="CX131" i="5"/>
  <c r="AI216" i="5"/>
  <c r="AI297" i="5" s="1"/>
  <c r="DJ131" i="5"/>
  <c r="AU216" i="5"/>
  <c r="AU297" i="5" s="1"/>
  <c r="DV131" i="5"/>
  <c r="EH131" i="5"/>
  <c r="BG216" i="5"/>
  <c r="BG297" i="5" s="1"/>
  <c r="ET131" i="5"/>
  <c r="BS216" i="5"/>
  <c r="BS297" i="5" s="1"/>
  <c r="U216" i="5"/>
  <c r="U297" i="5" s="1"/>
  <c r="CV131" i="5"/>
  <c r="AS216" i="5"/>
  <c r="AS297" i="5" s="1"/>
  <c r="DT131" i="5"/>
  <c r="BQ216" i="5"/>
  <c r="BQ297" i="5" s="1"/>
  <c r="ER131" i="5"/>
  <c r="V216" i="5"/>
  <c r="V297" i="5" s="1"/>
  <c r="CW131" i="5"/>
  <c r="AT216" i="5"/>
  <c r="AT297" i="5" s="1"/>
  <c r="DU131" i="5"/>
  <c r="BR216" i="5"/>
  <c r="BR297" i="5" s="1"/>
  <c r="ES131" i="5"/>
  <c r="CY131" i="5"/>
  <c r="X216" i="5"/>
  <c r="X297" i="5" s="1"/>
  <c r="AV216" i="5"/>
  <c r="AV297" i="5" s="1"/>
  <c r="DW131" i="5"/>
  <c r="BT216" i="5"/>
  <c r="BT297" i="5" s="1"/>
  <c r="EU131" i="5"/>
  <c r="Y216" i="5"/>
  <c r="Y297" i="5" s="1"/>
  <c r="CZ131" i="5"/>
  <c r="AW216" i="5"/>
  <c r="AW297" i="5" s="1"/>
  <c r="DX131" i="5"/>
  <c r="BU216" i="5"/>
  <c r="BU297" i="5" s="1"/>
  <c r="EV131" i="5"/>
  <c r="I216" i="5"/>
  <c r="I297" i="5" s="1"/>
  <c r="CJ131" i="5"/>
  <c r="DH131" i="5"/>
  <c r="AG216" i="5"/>
  <c r="AG297" i="5" s="1"/>
  <c r="BE216" i="5"/>
  <c r="BE297" i="5" s="1"/>
  <c r="EF131" i="5"/>
  <c r="J216" i="5"/>
  <c r="J297" i="5" s="1"/>
  <c r="CK131" i="5"/>
  <c r="AH216" i="5"/>
  <c r="AH297" i="5" s="1"/>
  <c r="DI131" i="5"/>
  <c r="BF216" i="5"/>
  <c r="BF297" i="5" s="1"/>
  <c r="EG131" i="5"/>
  <c r="CC131" i="5"/>
  <c r="B216" i="5"/>
  <c r="B297" i="5" s="1"/>
  <c r="DY131" i="5"/>
  <c r="AX216" i="5"/>
  <c r="AX297" i="5" s="1"/>
  <c r="CD131" i="5"/>
  <c r="C216" i="5"/>
  <c r="C297" i="5" s="1"/>
  <c r="AY216" i="5"/>
  <c r="AY297" i="5" s="1"/>
  <c r="DZ131" i="5"/>
  <c r="Z216" i="5"/>
  <c r="Z297" i="5" s="1"/>
  <c r="DA131" i="5"/>
  <c r="CM131" i="5"/>
  <c r="L216" i="5"/>
  <c r="L297" i="5" s="1"/>
  <c r="EI131" i="5"/>
  <c r="BH216" i="5"/>
  <c r="BH297" i="5" s="1"/>
  <c r="AK216" i="5"/>
  <c r="AK297" i="5" s="1"/>
  <c r="DL131" i="5"/>
  <c r="DM131" i="5"/>
  <c r="AL216" i="5"/>
  <c r="AL297" i="5" s="1"/>
  <c r="CN131" i="5"/>
  <c r="M216" i="5"/>
  <c r="M297" i="5" s="1"/>
  <c r="BI216" i="5"/>
  <c r="BI297" i="5" s="1"/>
  <c r="EJ131" i="5"/>
  <c r="EL131" i="5"/>
  <c r="BK216" i="5"/>
  <c r="BK297" i="5" s="1"/>
  <c r="N216" i="5"/>
  <c r="N297" i="5" s="1"/>
  <c r="CO131" i="5"/>
  <c r="BJ216" i="5"/>
  <c r="BJ297" i="5" s="1"/>
  <c r="EK131" i="5"/>
  <c r="O216" i="5"/>
  <c r="O297" i="5" s="1"/>
  <c r="CP131" i="5"/>
  <c r="BV216" i="5"/>
  <c r="BV297" i="5" s="1"/>
  <c r="EW131" i="5"/>
  <c r="DB131" i="5"/>
  <c r="AA216" i="5"/>
  <c r="AA297" i="5" s="1"/>
  <c r="EX131" i="5"/>
  <c r="BW216" i="5"/>
  <c r="BW297" i="5" s="1"/>
  <c r="AJ216" i="5"/>
  <c r="AJ297" i="5" s="1"/>
  <c r="DK131" i="5"/>
  <c r="DN131" i="5"/>
  <c r="AM216" i="5"/>
  <c r="AM297" i="5" s="1"/>
  <c r="CI101" i="5"/>
  <c r="H186" i="5"/>
  <c r="H267" i="5" s="1"/>
  <c r="T186" i="5"/>
  <c r="T267" i="5" s="1"/>
  <c r="CU101" i="5"/>
  <c r="AF186" i="5"/>
  <c r="AF267" i="5" s="1"/>
  <c r="DG101" i="5"/>
  <c r="AR186" i="5"/>
  <c r="AR267" i="5" s="1"/>
  <c r="DS101" i="5"/>
  <c r="BD186" i="5"/>
  <c r="BD267" i="5" s="1"/>
  <c r="EE101" i="5"/>
  <c r="EQ101" i="5"/>
  <c r="BP186" i="5"/>
  <c r="BP267" i="5" s="1"/>
  <c r="CJ101" i="5"/>
  <c r="I186" i="5"/>
  <c r="I267" i="5" s="1"/>
  <c r="U186" i="5"/>
  <c r="U267" i="5" s="1"/>
  <c r="CV101" i="5"/>
  <c r="AG186" i="5"/>
  <c r="AG267" i="5" s="1"/>
  <c r="DH101" i="5"/>
  <c r="AS186" i="5"/>
  <c r="AS267" i="5" s="1"/>
  <c r="DT101" i="5"/>
  <c r="CM101" i="5"/>
  <c r="L186" i="5"/>
  <c r="L267" i="5" s="1"/>
  <c r="DA101" i="5"/>
  <c r="Z186" i="5"/>
  <c r="Z267" i="5" s="1"/>
  <c r="DO101" i="5"/>
  <c r="AN186" i="5"/>
  <c r="AN267" i="5" s="1"/>
  <c r="BB186" i="5"/>
  <c r="BB267" i="5" s="1"/>
  <c r="EC101" i="5"/>
  <c r="BO186" i="5"/>
  <c r="BO267" i="5" s="1"/>
  <c r="EP101" i="5"/>
  <c r="CN101" i="5"/>
  <c r="M186" i="5"/>
  <c r="M267" i="5" s="1"/>
  <c r="DB101" i="5"/>
  <c r="AA186" i="5"/>
  <c r="AA267" i="5" s="1"/>
  <c r="AO186" i="5"/>
  <c r="AO267" i="5" s="1"/>
  <c r="DP101" i="5"/>
  <c r="BC186" i="5"/>
  <c r="BC267" i="5" s="1"/>
  <c r="ED101" i="5"/>
  <c r="BQ186" i="5"/>
  <c r="BQ267" i="5" s="1"/>
  <c r="ER101" i="5"/>
  <c r="CO101" i="5"/>
  <c r="N186" i="5"/>
  <c r="N267" i="5" s="1"/>
  <c r="AB186" i="5"/>
  <c r="AB267" i="5" s="1"/>
  <c r="DC101" i="5"/>
  <c r="AP186" i="5"/>
  <c r="AP267" i="5" s="1"/>
  <c r="DQ101" i="5"/>
  <c r="BE186" i="5"/>
  <c r="BE267" i="5" s="1"/>
  <c r="EF101" i="5"/>
  <c r="BR186" i="5"/>
  <c r="BR267" i="5" s="1"/>
  <c r="ES101" i="5"/>
  <c r="O186" i="5"/>
  <c r="O267" i="5" s="1"/>
  <c r="CP101" i="5"/>
  <c r="AC186" i="5"/>
  <c r="AC267" i="5" s="1"/>
  <c r="DD101" i="5"/>
  <c r="AQ186" i="5"/>
  <c r="AQ267" i="5" s="1"/>
  <c r="DR101" i="5"/>
  <c r="BF186" i="5"/>
  <c r="BF267" i="5" s="1"/>
  <c r="EG101" i="5"/>
  <c r="ET101" i="5"/>
  <c r="BS186" i="5"/>
  <c r="BS267" i="5" s="1"/>
  <c r="B186" i="5"/>
  <c r="B267" i="5" s="1"/>
  <c r="CC101" i="5"/>
  <c r="P186" i="5"/>
  <c r="P267" i="5" s="1"/>
  <c r="CQ101" i="5"/>
  <c r="AD186" i="5"/>
  <c r="AD267" i="5" s="1"/>
  <c r="DE101" i="5"/>
  <c r="DU101" i="5"/>
  <c r="AT186" i="5"/>
  <c r="AT267" i="5" s="1"/>
  <c r="EH101" i="5"/>
  <c r="BG186" i="5"/>
  <c r="BG267" i="5" s="1"/>
  <c r="BT186" i="5"/>
  <c r="BT267" i="5" s="1"/>
  <c r="EU101" i="5"/>
  <c r="J186" i="5"/>
  <c r="J267" i="5" s="1"/>
  <c r="CK101" i="5"/>
  <c r="CY101" i="5"/>
  <c r="X186" i="5"/>
  <c r="X267" i="5" s="1"/>
  <c r="DM101" i="5"/>
  <c r="AL186" i="5"/>
  <c r="AL267" i="5" s="1"/>
  <c r="AZ186" i="5"/>
  <c r="AZ267" i="5" s="1"/>
  <c r="EA101" i="5"/>
  <c r="BM186" i="5"/>
  <c r="BM267" i="5" s="1"/>
  <c r="EN101" i="5"/>
  <c r="BZ186" i="5"/>
  <c r="BZ267" i="5" s="1"/>
  <c r="FA101" i="5"/>
  <c r="C186" i="5"/>
  <c r="C267" i="5" s="1"/>
  <c r="CD101" i="5"/>
  <c r="DF101" i="5"/>
  <c r="AE186" i="5"/>
  <c r="AE267" i="5" s="1"/>
  <c r="EI101" i="5"/>
  <c r="BH186" i="5"/>
  <c r="BH267" i="5" s="1"/>
  <c r="CE101" i="5"/>
  <c r="D186" i="5"/>
  <c r="D267" i="5" s="1"/>
  <c r="DI101" i="5"/>
  <c r="AH186" i="5"/>
  <c r="AH267" i="5" s="1"/>
  <c r="BI186" i="5"/>
  <c r="BI267" i="5" s="1"/>
  <c r="EJ101" i="5"/>
  <c r="CF101" i="5"/>
  <c r="E186" i="5"/>
  <c r="E267" i="5" s="1"/>
  <c r="DJ101" i="5"/>
  <c r="AI186" i="5"/>
  <c r="AI267" i="5" s="1"/>
  <c r="BJ186" i="5"/>
  <c r="BJ267" i="5" s="1"/>
  <c r="EK101" i="5"/>
  <c r="F186" i="5"/>
  <c r="F267" i="5" s="1"/>
  <c r="CG101" i="5"/>
  <c r="AJ186" i="5"/>
  <c r="AJ267" i="5" s="1"/>
  <c r="DK101" i="5"/>
  <c r="EL101" i="5"/>
  <c r="BK186" i="5"/>
  <c r="BK267" i="5" s="1"/>
  <c r="G186" i="5"/>
  <c r="G267" i="5" s="1"/>
  <c r="CH101" i="5"/>
  <c r="AK186" i="5"/>
  <c r="AK267" i="5" s="1"/>
  <c r="DL101" i="5"/>
  <c r="EM101" i="5"/>
  <c r="BL186" i="5"/>
  <c r="BL267" i="5" s="1"/>
  <c r="R186" i="5"/>
  <c r="R267" i="5" s="1"/>
  <c r="CS101" i="5"/>
  <c r="AV186" i="5"/>
  <c r="AV267" i="5" s="1"/>
  <c r="DW101" i="5"/>
  <c r="BV186" i="5"/>
  <c r="BV267" i="5" s="1"/>
  <c r="EW101" i="5"/>
  <c r="DN101" i="5"/>
  <c r="AM186" i="5"/>
  <c r="AM267" i="5" s="1"/>
  <c r="AU186" i="5"/>
  <c r="AU267" i="5" s="1"/>
  <c r="DV101" i="5"/>
  <c r="AW186" i="5"/>
  <c r="AW267" i="5" s="1"/>
  <c r="DX101" i="5"/>
  <c r="DY101" i="5"/>
  <c r="AX186" i="5"/>
  <c r="AX267" i="5" s="1"/>
  <c r="AY186" i="5"/>
  <c r="AY267" i="5" s="1"/>
  <c r="DZ101" i="5"/>
  <c r="Q186" i="5"/>
  <c r="Q267" i="5" s="1"/>
  <c r="CR101" i="5"/>
  <c r="BU186" i="5"/>
  <c r="BU267" i="5" s="1"/>
  <c r="EV101" i="5"/>
  <c r="K186" i="5"/>
  <c r="K267" i="5" s="1"/>
  <c r="CL101" i="5"/>
  <c r="S186" i="5"/>
  <c r="S267" i="5" s="1"/>
  <c r="CT101" i="5"/>
  <c r="V186" i="5"/>
  <c r="V267" i="5" s="1"/>
  <c r="CW101" i="5"/>
  <c r="W186" i="5"/>
  <c r="W267" i="5" s="1"/>
  <c r="CX101" i="5"/>
  <c r="EO101" i="5"/>
  <c r="BN186" i="5"/>
  <c r="BN267" i="5" s="1"/>
  <c r="Y186" i="5"/>
  <c r="Y267" i="5" s="1"/>
  <c r="CZ101" i="5"/>
  <c r="EB101" i="5"/>
  <c r="BA186" i="5"/>
  <c r="BA267" i="5" s="1"/>
  <c r="BX186" i="5"/>
  <c r="BX267" i="5" s="1"/>
  <c r="BY186" i="5"/>
  <c r="BY267" i="5" s="1"/>
  <c r="EZ101" i="5"/>
  <c r="BW186" i="5"/>
  <c r="BW267" i="5" s="1"/>
  <c r="EX101" i="5"/>
  <c r="D211" i="5"/>
  <c r="D292" i="5" s="1"/>
  <c r="CE126" i="5"/>
  <c r="P211" i="5"/>
  <c r="P292" i="5" s="1"/>
  <c r="CQ126" i="5"/>
  <c r="AB211" i="5"/>
  <c r="AB292" i="5" s="1"/>
  <c r="DC126" i="5"/>
  <c r="DO126" i="5"/>
  <c r="AN211" i="5"/>
  <c r="AN292" i="5" s="1"/>
  <c r="AZ211" i="5"/>
  <c r="AZ292" i="5" s="1"/>
  <c r="EA126" i="5"/>
  <c r="BL211" i="5"/>
  <c r="BL292" i="5" s="1"/>
  <c r="EM126" i="5"/>
  <c r="BX211" i="5"/>
  <c r="BX292" i="5" s="1"/>
  <c r="E211" i="5"/>
  <c r="E292" i="5" s="1"/>
  <c r="CF126" i="5"/>
  <c r="Q211" i="5"/>
  <c r="Q292" i="5" s="1"/>
  <c r="CR126" i="5"/>
  <c r="DD126" i="5"/>
  <c r="AC211" i="5"/>
  <c r="AC292" i="5" s="1"/>
  <c r="DP126" i="5"/>
  <c r="AO211" i="5"/>
  <c r="AO292" i="5" s="1"/>
  <c r="BA211" i="5"/>
  <c r="BA292" i="5" s="1"/>
  <c r="EB126" i="5"/>
  <c r="BM211" i="5"/>
  <c r="BM292" i="5" s="1"/>
  <c r="EN126" i="5"/>
  <c r="BY211" i="5"/>
  <c r="BY292" i="5" s="1"/>
  <c r="EZ126" i="5"/>
  <c r="F211" i="5"/>
  <c r="F292" i="5" s="1"/>
  <c r="CG126" i="5"/>
  <c r="CS126" i="5"/>
  <c r="R211" i="5"/>
  <c r="R292" i="5" s="1"/>
  <c r="AD211" i="5"/>
  <c r="AD292" i="5" s="1"/>
  <c r="DE126" i="5"/>
  <c r="AP211" i="5"/>
  <c r="AP292" i="5" s="1"/>
  <c r="DQ126" i="5"/>
  <c r="BB211" i="5"/>
  <c r="BB292" i="5" s="1"/>
  <c r="EC126" i="5"/>
  <c r="BN211" i="5"/>
  <c r="BN292" i="5" s="1"/>
  <c r="EO126" i="5"/>
  <c r="BZ211" i="5"/>
  <c r="BZ292" i="5" s="1"/>
  <c r="FA126" i="5"/>
  <c r="G211" i="5"/>
  <c r="G292" i="5" s="1"/>
  <c r="CH126" i="5"/>
  <c r="S211" i="5"/>
  <c r="S292" i="5" s="1"/>
  <c r="CT126" i="5"/>
  <c r="DF126" i="5"/>
  <c r="AE211" i="5"/>
  <c r="AE292" i="5" s="1"/>
  <c r="AQ211" i="5"/>
  <c r="AQ292" i="5" s="1"/>
  <c r="DR126" i="5"/>
  <c r="BC211" i="5"/>
  <c r="BC292" i="5" s="1"/>
  <c r="ED126" i="5"/>
  <c r="BO211" i="5"/>
  <c r="BO292" i="5" s="1"/>
  <c r="EP126" i="5"/>
  <c r="H211" i="5"/>
  <c r="H292" i="5" s="1"/>
  <c r="CI126" i="5"/>
  <c r="T211" i="5"/>
  <c r="T292" i="5" s="1"/>
  <c r="CU126" i="5"/>
  <c r="DG126" i="5"/>
  <c r="AF211" i="5"/>
  <c r="AF292" i="5" s="1"/>
  <c r="AR211" i="5"/>
  <c r="AR292" i="5" s="1"/>
  <c r="DS126" i="5"/>
  <c r="EE126" i="5"/>
  <c r="BD211" i="5"/>
  <c r="BD292" i="5" s="1"/>
  <c r="BP211" i="5"/>
  <c r="BP292" i="5" s="1"/>
  <c r="EQ126" i="5"/>
  <c r="K211" i="5"/>
  <c r="K292" i="5" s="1"/>
  <c r="CL126" i="5"/>
  <c r="CX126" i="5"/>
  <c r="W211" i="5"/>
  <c r="W292" i="5" s="1"/>
  <c r="AI211" i="5"/>
  <c r="AI292" i="5" s="1"/>
  <c r="DJ126" i="5"/>
  <c r="DV126" i="5"/>
  <c r="AU211" i="5"/>
  <c r="AU292" i="5" s="1"/>
  <c r="BG211" i="5"/>
  <c r="BG292" i="5" s="1"/>
  <c r="EH126" i="5"/>
  <c r="BS211" i="5"/>
  <c r="BS292" i="5" s="1"/>
  <c r="ET126" i="5"/>
  <c r="U211" i="5"/>
  <c r="U292" i="5" s="1"/>
  <c r="CV126" i="5"/>
  <c r="AS211" i="5"/>
  <c r="AS292" i="5" s="1"/>
  <c r="DT126" i="5"/>
  <c r="ER126" i="5"/>
  <c r="BQ211" i="5"/>
  <c r="BQ292" i="5" s="1"/>
  <c r="V211" i="5"/>
  <c r="V292" i="5" s="1"/>
  <c r="CW126" i="5"/>
  <c r="AT211" i="5"/>
  <c r="AT292" i="5" s="1"/>
  <c r="DU126" i="5"/>
  <c r="BR211" i="5"/>
  <c r="BR292" i="5" s="1"/>
  <c r="ES126" i="5"/>
  <c r="X211" i="5"/>
  <c r="X292" i="5" s="1"/>
  <c r="CY126" i="5"/>
  <c r="AV211" i="5"/>
  <c r="AV292" i="5" s="1"/>
  <c r="DW126" i="5"/>
  <c r="BT211" i="5"/>
  <c r="BT292" i="5" s="1"/>
  <c r="EU126" i="5"/>
  <c r="Y211" i="5"/>
  <c r="Y292" i="5" s="1"/>
  <c r="CZ126" i="5"/>
  <c r="AW211" i="5"/>
  <c r="AW292" i="5" s="1"/>
  <c r="DX126" i="5"/>
  <c r="BU211" i="5"/>
  <c r="BU292" i="5" s="1"/>
  <c r="EV126" i="5"/>
  <c r="B211" i="5"/>
  <c r="B292" i="5" s="1"/>
  <c r="CC126" i="5"/>
  <c r="Z211" i="5"/>
  <c r="Z292" i="5" s="1"/>
  <c r="DA126" i="5"/>
  <c r="DY126" i="5"/>
  <c r="AX211" i="5"/>
  <c r="AX292" i="5" s="1"/>
  <c r="BV211" i="5"/>
  <c r="BV292" i="5" s="1"/>
  <c r="EW126" i="5"/>
  <c r="J211" i="5"/>
  <c r="J292" i="5" s="1"/>
  <c r="CK126" i="5"/>
  <c r="DI126" i="5"/>
  <c r="AH211" i="5"/>
  <c r="AH292" i="5" s="1"/>
  <c r="EG126" i="5"/>
  <c r="BF211" i="5"/>
  <c r="BF292" i="5" s="1"/>
  <c r="C211" i="5"/>
  <c r="C292" i="5" s="1"/>
  <c r="CD126" i="5"/>
  <c r="AY211" i="5"/>
  <c r="AY292" i="5" s="1"/>
  <c r="DZ126" i="5"/>
  <c r="I211" i="5"/>
  <c r="I292" i="5" s="1"/>
  <c r="CJ126" i="5"/>
  <c r="BE211" i="5"/>
  <c r="BE292" i="5" s="1"/>
  <c r="EF126" i="5"/>
  <c r="L211" i="5"/>
  <c r="L292" i="5" s="1"/>
  <c r="CM126" i="5"/>
  <c r="BH211" i="5"/>
  <c r="BH292" i="5" s="1"/>
  <c r="EI126" i="5"/>
  <c r="M211" i="5"/>
  <c r="M292" i="5" s="1"/>
  <c r="CN126" i="5"/>
  <c r="BI211" i="5"/>
  <c r="BI292" i="5" s="1"/>
  <c r="EJ126" i="5"/>
  <c r="AA211" i="5"/>
  <c r="AA292" i="5" s="1"/>
  <c r="DB126" i="5"/>
  <c r="EX126" i="5"/>
  <c r="BW211" i="5"/>
  <c r="BW292" i="5" s="1"/>
  <c r="DH126" i="5"/>
  <c r="AG211" i="5"/>
  <c r="AG292" i="5" s="1"/>
  <c r="CO126" i="5"/>
  <c r="N211" i="5"/>
  <c r="N292" i="5" s="1"/>
  <c r="O211" i="5"/>
  <c r="O292" i="5" s="1"/>
  <c r="CP126" i="5"/>
  <c r="EK126" i="5"/>
  <c r="BJ211" i="5"/>
  <c r="BJ292" i="5" s="1"/>
  <c r="DK126" i="5"/>
  <c r="AJ211" i="5"/>
  <c r="AJ292" i="5" s="1"/>
  <c r="AK211" i="5"/>
  <c r="AK292" i="5" s="1"/>
  <c r="DL126" i="5"/>
  <c r="AL211" i="5"/>
  <c r="AL292" i="5" s="1"/>
  <c r="DM126" i="5"/>
  <c r="AM211" i="5"/>
  <c r="AM292" i="5" s="1"/>
  <c r="DN126" i="5"/>
  <c r="BK211" i="5"/>
  <c r="BK292" i="5" s="1"/>
  <c r="EL126" i="5"/>
  <c r="CC102" i="5"/>
  <c r="B187" i="5"/>
  <c r="B268" i="5" s="1"/>
  <c r="CO102" i="5"/>
  <c r="N187" i="5"/>
  <c r="N268" i="5" s="1"/>
  <c r="Z187" i="5"/>
  <c r="Z268" i="5" s="1"/>
  <c r="DA102" i="5"/>
  <c r="AL187" i="5"/>
  <c r="AL268" i="5" s="1"/>
  <c r="DM102" i="5"/>
  <c r="AX187" i="5"/>
  <c r="AX268" i="5" s="1"/>
  <c r="DY102" i="5"/>
  <c r="EK102" i="5"/>
  <c r="BJ187" i="5"/>
  <c r="BJ268" i="5" s="1"/>
  <c r="EW102" i="5"/>
  <c r="BV187" i="5"/>
  <c r="BV268" i="5" s="1"/>
  <c r="C187" i="5"/>
  <c r="C268" i="5" s="1"/>
  <c r="CD102" i="5"/>
  <c r="P187" i="5"/>
  <c r="P268" i="5" s="1"/>
  <c r="CQ102" i="5"/>
  <c r="AC187" i="5"/>
  <c r="AC268" i="5" s="1"/>
  <c r="DD102" i="5"/>
  <c r="DQ102" i="5"/>
  <c r="AP187" i="5"/>
  <c r="AP268" i="5" s="1"/>
  <c r="ED102" i="5"/>
  <c r="BC187" i="5"/>
  <c r="BC268" i="5" s="1"/>
  <c r="BP187" i="5"/>
  <c r="BP268" i="5" s="1"/>
  <c r="EQ102" i="5"/>
  <c r="D187" i="5"/>
  <c r="D268" i="5" s="1"/>
  <c r="CE102" i="5"/>
  <c r="CR102" i="5"/>
  <c r="Q187" i="5"/>
  <c r="Q268" i="5" s="1"/>
  <c r="DE102" i="5"/>
  <c r="AD187" i="5"/>
  <c r="AD268" i="5" s="1"/>
  <c r="AQ187" i="5"/>
  <c r="AQ268" i="5" s="1"/>
  <c r="DR102" i="5"/>
  <c r="BD187" i="5"/>
  <c r="BD268" i="5" s="1"/>
  <c r="EE102" i="5"/>
  <c r="BQ187" i="5"/>
  <c r="BQ268" i="5" s="1"/>
  <c r="ER102" i="5"/>
  <c r="CF102" i="5"/>
  <c r="E187" i="5"/>
  <c r="E268" i="5" s="1"/>
  <c r="CS102" i="5"/>
  <c r="R187" i="5"/>
  <c r="R268" i="5" s="1"/>
  <c r="AE187" i="5"/>
  <c r="AE268" i="5" s="1"/>
  <c r="DF102" i="5"/>
  <c r="AR187" i="5"/>
  <c r="AR268" i="5" s="1"/>
  <c r="DS102" i="5"/>
  <c r="BE187" i="5"/>
  <c r="BE268" i="5" s="1"/>
  <c r="EF102" i="5"/>
  <c r="BR187" i="5"/>
  <c r="BR268" i="5" s="1"/>
  <c r="ES102" i="5"/>
  <c r="CG102" i="5"/>
  <c r="F187" i="5"/>
  <c r="F268" i="5" s="1"/>
  <c r="S187" i="5"/>
  <c r="S268" i="5" s="1"/>
  <c r="CT102" i="5"/>
  <c r="AF187" i="5"/>
  <c r="AF268" i="5" s="1"/>
  <c r="DG102" i="5"/>
  <c r="AS187" i="5"/>
  <c r="AS268" i="5" s="1"/>
  <c r="DT102" i="5"/>
  <c r="BF187" i="5"/>
  <c r="BF268" i="5" s="1"/>
  <c r="EG102" i="5"/>
  <c r="ET102" i="5"/>
  <c r="BS187" i="5"/>
  <c r="BS268" i="5" s="1"/>
  <c r="G187" i="5"/>
  <c r="G268" i="5" s="1"/>
  <c r="CH102" i="5"/>
  <c r="T187" i="5"/>
  <c r="T268" i="5" s="1"/>
  <c r="CU102" i="5"/>
  <c r="AG187" i="5"/>
  <c r="AG268" i="5" s="1"/>
  <c r="DH102" i="5"/>
  <c r="DU102" i="5"/>
  <c r="AT187" i="5"/>
  <c r="AT268" i="5" s="1"/>
  <c r="EH102" i="5"/>
  <c r="BG187" i="5"/>
  <c r="BG268" i="5" s="1"/>
  <c r="BT187" i="5"/>
  <c r="BT268" i="5" s="1"/>
  <c r="EU102" i="5"/>
  <c r="M187" i="5"/>
  <c r="M268" i="5" s="1"/>
  <c r="CN102" i="5"/>
  <c r="AA187" i="5"/>
  <c r="AA268" i="5" s="1"/>
  <c r="DB102" i="5"/>
  <c r="AN187" i="5"/>
  <c r="AN268" i="5" s="1"/>
  <c r="DO102" i="5"/>
  <c r="EB102" i="5"/>
  <c r="BA187" i="5"/>
  <c r="BA268" i="5" s="1"/>
  <c r="BN187" i="5"/>
  <c r="BN268" i="5" s="1"/>
  <c r="EO102" i="5"/>
  <c r="H187" i="5"/>
  <c r="H268" i="5" s="1"/>
  <c r="CI102" i="5"/>
  <c r="AH187" i="5"/>
  <c r="AH268" i="5" s="1"/>
  <c r="DI102" i="5"/>
  <c r="BH187" i="5"/>
  <c r="BH268" i="5" s="1"/>
  <c r="EI102" i="5"/>
  <c r="I187" i="5"/>
  <c r="I268" i="5" s="1"/>
  <c r="CJ102" i="5"/>
  <c r="AI187" i="5"/>
  <c r="AI268" i="5" s="1"/>
  <c r="DJ102" i="5"/>
  <c r="BI187" i="5"/>
  <c r="BI268" i="5" s="1"/>
  <c r="EJ102" i="5"/>
  <c r="J187" i="5"/>
  <c r="J268" i="5" s="1"/>
  <c r="CK102" i="5"/>
  <c r="AJ187" i="5"/>
  <c r="AJ268" i="5" s="1"/>
  <c r="DK102" i="5"/>
  <c r="BK187" i="5"/>
  <c r="BK268" i="5" s="1"/>
  <c r="EL102" i="5"/>
  <c r="K187" i="5"/>
  <c r="K268" i="5" s="1"/>
  <c r="CL102" i="5"/>
  <c r="AK187" i="5"/>
  <c r="AK268" i="5" s="1"/>
  <c r="DL102" i="5"/>
  <c r="BL187" i="5"/>
  <c r="BL268" i="5" s="1"/>
  <c r="EM102" i="5"/>
  <c r="L187" i="5"/>
  <c r="L268" i="5" s="1"/>
  <c r="CM102" i="5"/>
  <c r="AM187" i="5"/>
  <c r="AM268" i="5" s="1"/>
  <c r="DN102" i="5"/>
  <c r="BM187" i="5"/>
  <c r="BM268" i="5" s="1"/>
  <c r="EN102" i="5"/>
  <c r="V187" i="5"/>
  <c r="V268" i="5" s="1"/>
  <c r="CW102" i="5"/>
  <c r="DW102" i="5"/>
  <c r="AV187" i="5"/>
  <c r="AV268" i="5" s="1"/>
  <c r="BW187" i="5"/>
  <c r="BW268" i="5" s="1"/>
  <c r="EX102" i="5"/>
  <c r="CP102" i="5"/>
  <c r="O187" i="5"/>
  <c r="O268" i="5" s="1"/>
  <c r="BO187" i="5"/>
  <c r="BO268" i="5" s="1"/>
  <c r="EP102" i="5"/>
  <c r="CV102" i="5"/>
  <c r="U187" i="5"/>
  <c r="U268" i="5" s="1"/>
  <c r="BU187" i="5"/>
  <c r="BU268" i="5" s="1"/>
  <c r="EV102" i="5"/>
  <c r="W187" i="5"/>
  <c r="W268" i="5" s="1"/>
  <c r="CX102" i="5"/>
  <c r="BX187" i="5"/>
  <c r="BX268" i="5" s="1"/>
  <c r="X187" i="5"/>
  <c r="X268" i="5" s="1"/>
  <c r="CY102" i="5"/>
  <c r="BY187" i="5"/>
  <c r="BY268" i="5" s="1"/>
  <c r="EZ102" i="5"/>
  <c r="Y187" i="5"/>
  <c r="Y268" i="5" s="1"/>
  <c r="CZ102" i="5"/>
  <c r="BZ187" i="5"/>
  <c r="BZ268" i="5" s="1"/>
  <c r="FA102" i="5"/>
  <c r="DV102" i="5"/>
  <c r="AU187" i="5"/>
  <c r="AU268" i="5" s="1"/>
  <c r="AB187" i="5"/>
  <c r="AB268" i="5" s="1"/>
  <c r="DC102" i="5"/>
  <c r="AO187" i="5"/>
  <c r="AO268" i="5" s="1"/>
  <c r="DP102" i="5"/>
  <c r="AW187" i="5"/>
  <c r="AW268" i="5" s="1"/>
  <c r="DX102" i="5"/>
  <c r="AY187" i="5"/>
  <c r="AY268" i="5" s="1"/>
  <c r="DZ102" i="5"/>
  <c r="EA102" i="5"/>
  <c r="AZ187" i="5"/>
  <c r="AZ268" i="5" s="1"/>
  <c r="BB187" i="5"/>
  <c r="BB268" i="5" s="1"/>
  <c r="EC102" i="5"/>
  <c r="E228" i="5"/>
  <c r="E309" i="5" s="1"/>
  <c r="CF143" i="5"/>
  <c r="Q228" i="5"/>
  <c r="Q309" i="5" s="1"/>
  <c r="CR143" i="5"/>
  <c r="AC228" i="5"/>
  <c r="AC309" i="5" s="1"/>
  <c r="DD143" i="5"/>
  <c r="AO228" i="5"/>
  <c r="AO309" i="5" s="1"/>
  <c r="DP143" i="5"/>
  <c r="EB143" i="5"/>
  <c r="BA228" i="5"/>
  <c r="BA309" i="5" s="1"/>
  <c r="BM228" i="5"/>
  <c r="BM309" i="5" s="1"/>
  <c r="EN143" i="5"/>
  <c r="BY228" i="5"/>
  <c r="BY309" i="5" s="1"/>
  <c r="EZ143" i="5"/>
  <c r="F228" i="5"/>
  <c r="F309" i="5" s="1"/>
  <c r="CG143" i="5"/>
  <c r="R228" i="5"/>
  <c r="R309" i="5" s="1"/>
  <c r="CS143" i="5"/>
  <c r="AD228" i="5"/>
  <c r="AD309" i="5" s="1"/>
  <c r="DE143" i="5"/>
  <c r="AP228" i="5"/>
  <c r="AP309" i="5" s="1"/>
  <c r="DQ143" i="5"/>
  <c r="EC143" i="5"/>
  <c r="BB228" i="5"/>
  <c r="BB309" i="5" s="1"/>
  <c r="EO143" i="5"/>
  <c r="BN228" i="5"/>
  <c r="BN309" i="5" s="1"/>
  <c r="BZ228" i="5"/>
  <c r="BZ309" i="5" s="1"/>
  <c r="FA143" i="5"/>
  <c r="CH143" i="5"/>
  <c r="G228" i="5"/>
  <c r="G309" i="5" s="1"/>
  <c r="S228" i="5"/>
  <c r="S309" i="5" s="1"/>
  <c r="CT143" i="5"/>
  <c r="AE228" i="5"/>
  <c r="AE309" i="5" s="1"/>
  <c r="DF143" i="5"/>
  <c r="AQ228" i="5"/>
  <c r="AQ309" i="5" s="1"/>
  <c r="DR143" i="5"/>
  <c r="BC228" i="5"/>
  <c r="BC309" i="5" s="1"/>
  <c r="ED143" i="5"/>
  <c r="BO228" i="5"/>
  <c r="BO309" i="5" s="1"/>
  <c r="EP143" i="5"/>
  <c r="H228" i="5"/>
  <c r="H309" i="5" s="1"/>
  <c r="CI143" i="5"/>
  <c r="CU143" i="5"/>
  <c r="T228" i="5"/>
  <c r="T309" i="5" s="1"/>
  <c r="AF228" i="5"/>
  <c r="AF309" i="5" s="1"/>
  <c r="DG143" i="5"/>
  <c r="AR228" i="5"/>
  <c r="AR309" i="5" s="1"/>
  <c r="DS143" i="5"/>
  <c r="BD228" i="5"/>
  <c r="BD309" i="5" s="1"/>
  <c r="EE143" i="5"/>
  <c r="EQ143" i="5"/>
  <c r="BP228" i="5"/>
  <c r="BP309" i="5" s="1"/>
  <c r="CL143" i="5"/>
  <c r="K228" i="5"/>
  <c r="K309" i="5" s="1"/>
  <c r="W228" i="5"/>
  <c r="W309" i="5" s="1"/>
  <c r="CX143" i="5"/>
  <c r="DJ143" i="5"/>
  <c r="AI228" i="5"/>
  <c r="AI309" i="5" s="1"/>
  <c r="AU228" i="5"/>
  <c r="AU309" i="5" s="1"/>
  <c r="DV143" i="5"/>
  <c r="BG228" i="5"/>
  <c r="BG309" i="5" s="1"/>
  <c r="EH143" i="5"/>
  <c r="BS228" i="5"/>
  <c r="BS309" i="5" s="1"/>
  <c r="ET143" i="5"/>
  <c r="CM143" i="5"/>
  <c r="L228" i="5"/>
  <c r="L309" i="5" s="1"/>
  <c r="X228" i="5"/>
  <c r="X309" i="5" s="1"/>
  <c r="CY143" i="5"/>
  <c r="DK143" i="5"/>
  <c r="AJ228" i="5"/>
  <c r="AJ309" i="5" s="1"/>
  <c r="DW143" i="5"/>
  <c r="AV228" i="5"/>
  <c r="AV309" i="5" s="1"/>
  <c r="BH228" i="5"/>
  <c r="BH309" i="5" s="1"/>
  <c r="EI143" i="5"/>
  <c r="EU143" i="5"/>
  <c r="BT228" i="5"/>
  <c r="BT309" i="5" s="1"/>
  <c r="CV143" i="5"/>
  <c r="U228" i="5"/>
  <c r="U309" i="5" s="1"/>
  <c r="DT143" i="5"/>
  <c r="AS228" i="5"/>
  <c r="AS309" i="5" s="1"/>
  <c r="BQ228" i="5"/>
  <c r="BQ309" i="5" s="1"/>
  <c r="ER143" i="5"/>
  <c r="DC143" i="5"/>
  <c r="AB228" i="5"/>
  <c r="AB309" i="5" s="1"/>
  <c r="DH143" i="5"/>
  <c r="AG228" i="5"/>
  <c r="AG309" i="5" s="1"/>
  <c r="V228" i="5"/>
  <c r="V309" i="5" s="1"/>
  <c r="CW143" i="5"/>
  <c r="DU143" i="5"/>
  <c r="AT228" i="5"/>
  <c r="AT309" i="5" s="1"/>
  <c r="ES143" i="5"/>
  <c r="BR228" i="5"/>
  <c r="BR309" i="5" s="1"/>
  <c r="D228" i="5"/>
  <c r="D309" i="5" s="1"/>
  <c r="CE143" i="5"/>
  <c r="CJ143" i="5"/>
  <c r="I228" i="5"/>
  <c r="I309" i="5" s="1"/>
  <c r="CZ143" i="5"/>
  <c r="Y228" i="5"/>
  <c r="Y309" i="5" s="1"/>
  <c r="AW228" i="5"/>
  <c r="AW309" i="5" s="1"/>
  <c r="DX143" i="5"/>
  <c r="BU228" i="5"/>
  <c r="BU309" i="5" s="1"/>
  <c r="EV143" i="5"/>
  <c r="EA143" i="5"/>
  <c r="AZ228" i="5"/>
  <c r="AZ309" i="5" s="1"/>
  <c r="B228" i="5"/>
  <c r="B309" i="5" s="1"/>
  <c r="CC143" i="5"/>
  <c r="DA143" i="5"/>
  <c r="Z228" i="5"/>
  <c r="Z309" i="5" s="1"/>
  <c r="AX228" i="5"/>
  <c r="AX309" i="5" s="1"/>
  <c r="DY143" i="5"/>
  <c r="EW143" i="5"/>
  <c r="BV228" i="5"/>
  <c r="BV309" i="5" s="1"/>
  <c r="BE228" i="5"/>
  <c r="BE309" i="5" s="1"/>
  <c r="EF143" i="5"/>
  <c r="N228" i="5"/>
  <c r="N309" i="5" s="1"/>
  <c r="CO143" i="5"/>
  <c r="C228" i="5"/>
  <c r="C309" i="5" s="1"/>
  <c r="CD143" i="5"/>
  <c r="AA228" i="5"/>
  <c r="AA309" i="5" s="1"/>
  <c r="DB143" i="5"/>
  <c r="AY228" i="5"/>
  <c r="AY309" i="5" s="1"/>
  <c r="DZ143" i="5"/>
  <c r="BW228" i="5"/>
  <c r="BW309" i="5" s="1"/>
  <c r="EX143" i="5"/>
  <c r="BX228" i="5"/>
  <c r="BX309" i="5" s="1"/>
  <c r="DM143" i="5"/>
  <c r="AL228" i="5"/>
  <c r="AL309" i="5" s="1"/>
  <c r="CK143" i="5"/>
  <c r="J228" i="5"/>
  <c r="J309" i="5" s="1"/>
  <c r="DI143" i="5"/>
  <c r="AH228" i="5"/>
  <c r="AH309" i="5" s="1"/>
  <c r="BF228" i="5"/>
  <c r="BF309" i="5" s="1"/>
  <c r="EG143" i="5"/>
  <c r="M228" i="5"/>
  <c r="M309" i="5" s="1"/>
  <c r="CN143" i="5"/>
  <c r="AK228" i="5"/>
  <c r="AK309" i="5" s="1"/>
  <c r="DL143" i="5"/>
  <c r="BI228" i="5"/>
  <c r="BI309" i="5" s="1"/>
  <c r="EJ143" i="5"/>
  <c r="BJ228" i="5"/>
  <c r="BJ309" i="5" s="1"/>
  <c r="EK143" i="5"/>
  <c r="DO143" i="5"/>
  <c r="AN228" i="5"/>
  <c r="AN309" i="5" s="1"/>
  <c r="O228" i="5"/>
  <c r="O309" i="5" s="1"/>
  <c r="CP143" i="5"/>
  <c r="BK228" i="5"/>
  <c r="BK309" i="5" s="1"/>
  <c r="EL143" i="5"/>
  <c r="BL228" i="5"/>
  <c r="BL309" i="5" s="1"/>
  <c r="EM143" i="5"/>
  <c r="AM228" i="5"/>
  <c r="AM309" i="5" s="1"/>
  <c r="DN143" i="5"/>
  <c r="CQ143" i="5"/>
  <c r="P228" i="5"/>
  <c r="P309" i="5" s="1"/>
  <c r="H180" i="5"/>
  <c r="H261" i="5" s="1"/>
  <c r="CI95" i="5"/>
  <c r="T180" i="5"/>
  <c r="T261" i="5" s="1"/>
  <c r="CU95" i="5"/>
  <c r="DG95" i="5"/>
  <c r="AF180" i="5"/>
  <c r="AF261" i="5" s="1"/>
  <c r="DS95" i="5"/>
  <c r="AR180" i="5"/>
  <c r="AR261" i="5" s="1"/>
  <c r="BD180" i="5"/>
  <c r="BD261" i="5" s="1"/>
  <c r="EE95" i="5"/>
  <c r="BP180" i="5"/>
  <c r="BP261" i="5" s="1"/>
  <c r="EQ95" i="5"/>
  <c r="I180" i="5"/>
  <c r="I261" i="5" s="1"/>
  <c r="CJ95" i="5"/>
  <c r="CV95" i="5"/>
  <c r="U180" i="5"/>
  <c r="U261" i="5" s="1"/>
  <c r="DH95" i="5"/>
  <c r="AG180" i="5"/>
  <c r="AG261" i="5" s="1"/>
  <c r="AS180" i="5"/>
  <c r="AS261" i="5" s="1"/>
  <c r="DT95" i="5"/>
  <c r="BE180" i="5"/>
  <c r="BE261" i="5" s="1"/>
  <c r="EF95" i="5"/>
  <c r="BQ180" i="5"/>
  <c r="BQ261" i="5" s="1"/>
  <c r="ER95" i="5"/>
  <c r="CK95" i="5"/>
  <c r="J180" i="5"/>
  <c r="J261" i="5" s="1"/>
  <c r="CW95" i="5"/>
  <c r="V180" i="5"/>
  <c r="V261" i="5" s="1"/>
  <c r="AH180" i="5"/>
  <c r="AH261" i="5" s="1"/>
  <c r="DI95" i="5"/>
  <c r="AT180" i="5"/>
  <c r="AT261" i="5" s="1"/>
  <c r="DU95" i="5"/>
  <c r="BF180" i="5"/>
  <c r="BF261" i="5" s="1"/>
  <c r="EG95" i="5"/>
  <c r="BR180" i="5"/>
  <c r="BR261" i="5" s="1"/>
  <c r="ES95" i="5"/>
  <c r="CL95" i="5"/>
  <c r="K180" i="5"/>
  <c r="K261" i="5" s="1"/>
  <c r="W180" i="5"/>
  <c r="W261" i="5" s="1"/>
  <c r="CX95" i="5"/>
  <c r="AI180" i="5"/>
  <c r="AI261" i="5" s="1"/>
  <c r="DJ95" i="5"/>
  <c r="AU180" i="5"/>
  <c r="AU261" i="5" s="1"/>
  <c r="DV95" i="5"/>
  <c r="BG180" i="5"/>
  <c r="BG261" i="5" s="1"/>
  <c r="EH95" i="5"/>
  <c r="ET95" i="5"/>
  <c r="BS180" i="5"/>
  <c r="BS261" i="5" s="1"/>
  <c r="L180" i="5"/>
  <c r="L261" i="5" s="1"/>
  <c r="CM95" i="5"/>
  <c r="X180" i="5"/>
  <c r="X261" i="5" s="1"/>
  <c r="CY95" i="5"/>
  <c r="AJ180" i="5"/>
  <c r="AJ261" i="5" s="1"/>
  <c r="DK95" i="5"/>
  <c r="AV180" i="5"/>
  <c r="AV261" i="5" s="1"/>
  <c r="DW95" i="5"/>
  <c r="EI95" i="5"/>
  <c r="BH180" i="5"/>
  <c r="BH261" i="5" s="1"/>
  <c r="EU95" i="5"/>
  <c r="BT180" i="5"/>
  <c r="BT261" i="5" s="1"/>
  <c r="CF95" i="5"/>
  <c r="E180" i="5"/>
  <c r="E261" i="5" s="1"/>
  <c r="CR95" i="5"/>
  <c r="Q180" i="5"/>
  <c r="Q261" i="5" s="1"/>
  <c r="AC180" i="5"/>
  <c r="AC261" i="5" s="1"/>
  <c r="DD95" i="5"/>
  <c r="AO180" i="5"/>
  <c r="AO261" i="5" s="1"/>
  <c r="DP95" i="5"/>
  <c r="BA180" i="5"/>
  <c r="BA261" i="5" s="1"/>
  <c r="EB95" i="5"/>
  <c r="BM180" i="5"/>
  <c r="BM261" i="5" s="1"/>
  <c r="EN95" i="5"/>
  <c r="EZ95" i="5"/>
  <c r="BY180" i="5"/>
  <c r="BY261" i="5" s="1"/>
  <c r="M180" i="5"/>
  <c r="M261" i="5" s="1"/>
  <c r="CN95" i="5"/>
  <c r="DL95" i="5"/>
  <c r="AK180" i="5"/>
  <c r="AK261" i="5" s="1"/>
  <c r="BI180" i="5"/>
  <c r="BI261" i="5" s="1"/>
  <c r="EJ95" i="5"/>
  <c r="CO95" i="5"/>
  <c r="N180" i="5"/>
  <c r="N261" i="5" s="1"/>
  <c r="AL180" i="5"/>
  <c r="AL261" i="5" s="1"/>
  <c r="DM95" i="5"/>
  <c r="EK95" i="5"/>
  <c r="BJ180" i="5"/>
  <c r="BJ261" i="5" s="1"/>
  <c r="O180" i="5"/>
  <c r="O261" i="5" s="1"/>
  <c r="CP95" i="5"/>
  <c r="AM180" i="5"/>
  <c r="AM261" i="5" s="1"/>
  <c r="DN95" i="5"/>
  <c r="BK180" i="5"/>
  <c r="BK261" i="5" s="1"/>
  <c r="EL95" i="5"/>
  <c r="P180" i="5"/>
  <c r="P261" i="5" s="1"/>
  <c r="CQ95" i="5"/>
  <c r="AN180" i="5"/>
  <c r="AN261" i="5" s="1"/>
  <c r="DO95" i="5"/>
  <c r="BL180" i="5"/>
  <c r="BL261" i="5" s="1"/>
  <c r="EM95" i="5"/>
  <c r="R180" i="5"/>
  <c r="R261" i="5" s="1"/>
  <c r="CS95" i="5"/>
  <c r="DQ95" i="5"/>
  <c r="AP180" i="5"/>
  <c r="AP261" i="5" s="1"/>
  <c r="EO95" i="5"/>
  <c r="BN180" i="5"/>
  <c r="BN261" i="5" s="1"/>
  <c r="F180" i="5"/>
  <c r="F261" i="5" s="1"/>
  <c r="CG95" i="5"/>
  <c r="AD180" i="5"/>
  <c r="AD261" i="5" s="1"/>
  <c r="DE95" i="5"/>
  <c r="BB180" i="5"/>
  <c r="BB261" i="5" s="1"/>
  <c r="EC95" i="5"/>
  <c r="BZ180" i="5"/>
  <c r="BZ261" i="5" s="1"/>
  <c r="FA95" i="5"/>
  <c r="CT95" i="5"/>
  <c r="S180" i="5"/>
  <c r="S261" i="5" s="1"/>
  <c r="BO180" i="5"/>
  <c r="BO261" i="5" s="1"/>
  <c r="EP95" i="5"/>
  <c r="Y180" i="5"/>
  <c r="Y261" i="5" s="1"/>
  <c r="CZ95" i="5"/>
  <c r="BU180" i="5"/>
  <c r="BU261" i="5" s="1"/>
  <c r="EV95" i="5"/>
  <c r="Z180" i="5"/>
  <c r="Z261" i="5" s="1"/>
  <c r="DA95" i="5"/>
  <c r="BV180" i="5"/>
  <c r="BV261" i="5" s="1"/>
  <c r="EW95" i="5"/>
  <c r="AA180" i="5"/>
  <c r="AA261" i="5" s="1"/>
  <c r="DB95" i="5"/>
  <c r="BW180" i="5"/>
  <c r="BW261" i="5" s="1"/>
  <c r="EX95" i="5"/>
  <c r="AB180" i="5"/>
  <c r="AB261" i="5" s="1"/>
  <c r="DC95" i="5"/>
  <c r="BX180" i="5"/>
  <c r="BX261" i="5" s="1"/>
  <c r="AW180" i="5"/>
  <c r="AW261" i="5" s="1"/>
  <c r="DX95" i="5"/>
  <c r="AE180" i="5"/>
  <c r="AE261" i="5" s="1"/>
  <c r="DF95" i="5"/>
  <c r="AQ180" i="5"/>
  <c r="AQ261" i="5" s="1"/>
  <c r="DR95" i="5"/>
  <c r="AX180" i="5"/>
  <c r="AX261" i="5" s="1"/>
  <c r="DY95" i="5"/>
  <c r="DZ95" i="5"/>
  <c r="AY180" i="5"/>
  <c r="AY261" i="5" s="1"/>
  <c r="AZ180" i="5"/>
  <c r="AZ261" i="5" s="1"/>
  <c r="EA95" i="5"/>
  <c r="B180" i="5"/>
  <c r="B261" i="5" s="1"/>
  <c r="CC95" i="5"/>
  <c r="CD95" i="5"/>
  <c r="C180" i="5"/>
  <c r="C261" i="5" s="1"/>
  <c r="D180" i="5"/>
  <c r="D261" i="5" s="1"/>
  <c r="CE95" i="5"/>
  <c r="G180" i="5"/>
  <c r="G261" i="5" s="1"/>
  <c r="CH95" i="5"/>
  <c r="BC180" i="5"/>
  <c r="BC261" i="5" s="1"/>
  <c r="ED95" i="5"/>
  <c r="F199" i="5"/>
  <c r="F280" i="5" s="1"/>
  <c r="CG114" i="5"/>
  <c r="CS114" i="5"/>
  <c r="R199" i="5"/>
  <c r="R280" i="5" s="1"/>
  <c r="AD199" i="5"/>
  <c r="AD280" i="5" s="1"/>
  <c r="DE114" i="5"/>
  <c r="DQ114" i="5"/>
  <c r="AP199" i="5"/>
  <c r="AP280" i="5" s="1"/>
  <c r="BB199" i="5"/>
  <c r="BB280" i="5" s="1"/>
  <c r="EC114" i="5"/>
  <c r="EO114" i="5"/>
  <c r="BN199" i="5"/>
  <c r="BN280" i="5" s="1"/>
  <c r="FA114" i="5"/>
  <c r="BZ199" i="5"/>
  <c r="BZ280" i="5" s="1"/>
  <c r="G199" i="5"/>
  <c r="G280" i="5" s="1"/>
  <c r="CH114" i="5"/>
  <c r="S199" i="5"/>
  <c r="S280" i="5" s="1"/>
  <c r="CT114" i="5"/>
  <c r="AE199" i="5"/>
  <c r="AE280" i="5" s="1"/>
  <c r="DF114" i="5"/>
  <c r="AQ199" i="5"/>
  <c r="AQ280" i="5" s="1"/>
  <c r="DR114" i="5"/>
  <c r="BC199" i="5"/>
  <c r="BC280" i="5" s="1"/>
  <c r="ED114" i="5"/>
  <c r="BO199" i="5"/>
  <c r="BO280" i="5" s="1"/>
  <c r="EP114" i="5"/>
  <c r="H199" i="5"/>
  <c r="H280" i="5" s="1"/>
  <c r="CI114" i="5"/>
  <c r="T199" i="5"/>
  <c r="T280" i="5" s="1"/>
  <c r="CU114" i="5"/>
  <c r="AF199" i="5"/>
  <c r="AF280" i="5" s="1"/>
  <c r="DG114" i="5"/>
  <c r="AR199" i="5"/>
  <c r="AR280" i="5" s="1"/>
  <c r="DS114" i="5"/>
  <c r="BD199" i="5"/>
  <c r="BD280" i="5" s="1"/>
  <c r="EE114" i="5"/>
  <c r="BP199" i="5"/>
  <c r="BP280" i="5" s="1"/>
  <c r="EQ114" i="5"/>
  <c r="I199" i="5"/>
  <c r="I280" i="5" s="1"/>
  <c r="CJ114" i="5"/>
  <c r="U199" i="5"/>
  <c r="U280" i="5" s="1"/>
  <c r="CV114" i="5"/>
  <c r="AG199" i="5"/>
  <c r="AG280" i="5" s="1"/>
  <c r="DH114" i="5"/>
  <c r="DT114" i="5"/>
  <c r="AS199" i="5"/>
  <c r="AS280" i="5" s="1"/>
  <c r="BE199" i="5"/>
  <c r="BE280" i="5" s="1"/>
  <c r="EF114" i="5"/>
  <c r="BQ199" i="5"/>
  <c r="BQ280" i="5" s="1"/>
  <c r="ER114" i="5"/>
  <c r="J199" i="5"/>
  <c r="J280" i="5" s="1"/>
  <c r="CK114" i="5"/>
  <c r="V199" i="5"/>
  <c r="V280" i="5" s="1"/>
  <c r="CW114" i="5"/>
  <c r="AH199" i="5"/>
  <c r="AH280" i="5" s="1"/>
  <c r="DI114" i="5"/>
  <c r="DU114" i="5"/>
  <c r="AT199" i="5"/>
  <c r="AT280" i="5" s="1"/>
  <c r="BF199" i="5"/>
  <c r="BF280" i="5" s="1"/>
  <c r="EG114" i="5"/>
  <c r="BR199" i="5"/>
  <c r="BR280" i="5" s="1"/>
  <c r="ES114" i="5"/>
  <c r="CN114" i="5"/>
  <c r="M199" i="5"/>
  <c r="M280" i="5" s="1"/>
  <c r="CZ114" i="5"/>
  <c r="Y199" i="5"/>
  <c r="Y280" i="5" s="1"/>
  <c r="AK199" i="5"/>
  <c r="AK280" i="5" s="1"/>
  <c r="DL114" i="5"/>
  <c r="AW199" i="5"/>
  <c r="AW280" i="5" s="1"/>
  <c r="DX114" i="5"/>
  <c r="BI199" i="5"/>
  <c r="BI280" i="5" s="1"/>
  <c r="EJ114" i="5"/>
  <c r="BU199" i="5"/>
  <c r="BU280" i="5" s="1"/>
  <c r="EV114" i="5"/>
  <c r="K199" i="5"/>
  <c r="K280" i="5" s="1"/>
  <c r="CL114" i="5"/>
  <c r="AI199" i="5"/>
  <c r="AI280" i="5" s="1"/>
  <c r="DJ114" i="5"/>
  <c r="BG199" i="5"/>
  <c r="BG280" i="5" s="1"/>
  <c r="EH114" i="5"/>
  <c r="L199" i="5"/>
  <c r="L280" i="5" s="1"/>
  <c r="CM114" i="5"/>
  <c r="AJ199" i="5"/>
  <c r="AJ280" i="5" s="1"/>
  <c r="DK114" i="5"/>
  <c r="BH199" i="5"/>
  <c r="BH280" i="5" s="1"/>
  <c r="EI114" i="5"/>
  <c r="N199" i="5"/>
  <c r="N280" i="5" s="1"/>
  <c r="CO114" i="5"/>
  <c r="AL199" i="5"/>
  <c r="AL280" i="5" s="1"/>
  <c r="DM114" i="5"/>
  <c r="BJ199" i="5"/>
  <c r="BJ280" i="5" s="1"/>
  <c r="EK114" i="5"/>
  <c r="O199" i="5"/>
  <c r="O280" i="5" s="1"/>
  <c r="CP114" i="5"/>
  <c r="AM199" i="5"/>
  <c r="AM280" i="5" s="1"/>
  <c r="DN114" i="5"/>
  <c r="BK199" i="5"/>
  <c r="BK280" i="5" s="1"/>
  <c r="EL114" i="5"/>
  <c r="P199" i="5"/>
  <c r="P280" i="5" s="1"/>
  <c r="CQ114" i="5"/>
  <c r="DO114" i="5"/>
  <c r="AN199" i="5"/>
  <c r="AN280" i="5" s="1"/>
  <c r="BL199" i="5"/>
  <c r="BL280" i="5" s="1"/>
  <c r="EM114" i="5"/>
  <c r="X199" i="5"/>
  <c r="X280" i="5" s="1"/>
  <c r="CY114" i="5"/>
  <c r="AV199" i="5"/>
  <c r="AV280" i="5" s="1"/>
  <c r="DW114" i="5"/>
  <c r="BT199" i="5"/>
  <c r="BT280" i="5" s="1"/>
  <c r="EU114" i="5"/>
  <c r="DP114" i="5"/>
  <c r="AO199" i="5"/>
  <c r="AO280" i="5" s="1"/>
  <c r="AU199" i="5"/>
  <c r="AU280" i="5" s="1"/>
  <c r="DV114" i="5"/>
  <c r="B199" i="5"/>
  <c r="B280" i="5" s="1"/>
  <c r="CC114" i="5"/>
  <c r="AX199" i="5"/>
  <c r="AX280" i="5" s="1"/>
  <c r="DY114" i="5"/>
  <c r="C199" i="5"/>
  <c r="C280" i="5" s="1"/>
  <c r="CD114" i="5"/>
  <c r="AY199" i="5"/>
  <c r="AY280" i="5" s="1"/>
  <c r="DZ114" i="5"/>
  <c r="CE114" i="5"/>
  <c r="D199" i="5"/>
  <c r="D280" i="5" s="1"/>
  <c r="AZ199" i="5"/>
  <c r="AZ280" i="5" s="1"/>
  <c r="EA114" i="5"/>
  <c r="W199" i="5"/>
  <c r="W280" i="5" s="1"/>
  <c r="CX114" i="5"/>
  <c r="BS199" i="5"/>
  <c r="BS280" i="5" s="1"/>
  <c r="ET114" i="5"/>
  <c r="CF114" i="5"/>
  <c r="E199" i="5"/>
  <c r="E280" i="5" s="1"/>
  <c r="Q199" i="5"/>
  <c r="Q280" i="5" s="1"/>
  <c r="CR114" i="5"/>
  <c r="Z199" i="5"/>
  <c r="Z280" i="5" s="1"/>
  <c r="DA114" i="5"/>
  <c r="DB114" i="5"/>
  <c r="AA199" i="5"/>
  <c r="AA280" i="5" s="1"/>
  <c r="BA199" i="5"/>
  <c r="BA280" i="5" s="1"/>
  <c r="EB114" i="5"/>
  <c r="BM199" i="5"/>
  <c r="BM280" i="5" s="1"/>
  <c r="EN114" i="5"/>
  <c r="DC114" i="5"/>
  <c r="AB199" i="5"/>
  <c r="AB280" i="5" s="1"/>
  <c r="DD114" i="5"/>
  <c r="AC199" i="5"/>
  <c r="AC280" i="5" s="1"/>
  <c r="EW114" i="5"/>
  <c r="BV199" i="5"/>
  <c r="BV280" i="5" s="1"/>
  <c r="EX114" i="5"/>
  <c r="BW199" i="5"/>
  <c r="BW280" i="5" s="1"/>
  <c r="BX199" i="5"/>
  <c r="BX280" i="5" s="1"/>
  <c r="EZ114" i="5"/>
  <c r="BY199" i="5"/>
  <c r="BY280" i="5" s="1"/>
  <c r="J240" i="5"/>
  <c r="J321" i="5" s="1"/>
  <c r="CK155" i="5"/>
  <c r="CW155" i="5"/>
  <c r="V240" i="5"/>
  <c r="V321" i="5" s="1"/>
  <c r="DI155" i="5"/>
  <c r="AH240" i="5"/>
  <c r="AH321" i="5" s="1"/>
  <c r="DU155" i="5"/>
  <c r="AT240" i="5"/>
  <c r="AT321" i="5" s="1"/>
  <c r="BF240" i="5"/>
  <c r="BF321" i="5" s="1"/>
  <c r="EG155" i="5"/>
  <c r="BR240" i="5"/>
  <c r="BR321" i="5" s="1"/>
  <c r="ES155" i="5"/>
  <c r="C240" i="5"/>
  <c r="C321" i="5" s="1"/>
  <c r="CD155" i="5"/>
  <c r="DN155" i="5"/>
  <c r="AM240" i="5"/>
  <c r="AM321" i="5" s="1"/>
  <c r="D240" i="5"/>
  <c r="D321" i="5" s="1"/>
  <c r="CE155" i="5"/>
  <c r="AN240" i="5"/>
  <c r="AN321" i="5" s="1"/>
  <c r="DO155" i="5"/>
  <c r="BN240" i="5"/>
  <c r="BN321" i="5" s="1"/>
  <c r="EO155" i="5"/>
  <c r="S240" i="5"/>
  <c r="S321" i="5" s="1"/>
  <c r="CT155" i="5"/>
  <c r="EP155" i="5"/>
  <c r="BO240" i="5"/>
  <c r="BO321" i="5" s="1"/>
  <c r="K240" i="5"/>
  <c r="K321" i="5" s="1"/>
  <c r="CL155" i="5"/>
  <c r="W240" i="5"/>
  <c r="W321" i="5" s="1"/>
  <c r="CX155" i="5"/>
  <c r="AI240" i="5"/>
  <c r="AI321" i="5" s="1"/>
  <c r="DJ155" i="5"/>
  <c r="DV155" i="5"/>
  <c r="AU240" i="5"/>
  <c r="AU321" i="5" s="1"/>
  <c r="EH155" i="5"/>
  <c r="BG240" i="5"/>
  <c r="BG321" i="5" s="1"/>
  <c r="BS240" i="5"/>
  <c r="BS321" i="5" s="1"/>
  <c r="ET155" i="5"/>
  <c r="AY240" i="5"/>
  <c r="AY321" i="5" s="1"/>
  <c r="DZ155" i="5"/>
  <c r="DC155" i="5"/>
  <c r="AB240" i="5"/>
  <c r="AB321" i="5" s="1"/>
  <c r="CS155" i="5"/>
  <c r="R240" i="5"/>
  <c r="R321" i="5" s="1"/>
  <c r="L240" i="5"/>
  <c r="L321" i="5" s="1"/>
  <c r="CM155" i="5"/>
  <c r="CY155" i="5"/>
  <c r="X240" i="5"/>
  <c r="X321" i="5" s="1"/>
  <c r="DK155" i="5"/>
  <c r="AJ240" i="5"/>
  <c r="AJ321" i="5" s="1"/>
  <c r="AV240" i="5"/>
  <c r="AV321" i="5" s="1"/>
  <c r="DW155" i="5"/>
  <c r="BH240" i="5"/>
  <c r="BH321" i="5" s="1"/>
  <c r="EI155" i="5"/>
  <c r="BT240" i="5"/>
  <c r="BT321" i="5" s="1"/>
  <c r="EU155" i="5"/>
  <c r="EL155" i="5"/>
  <c r="BK240" i="5"/>
  <c r="BK321" i="5" s="1"/>
  <c r="EA155" i="5"/>
  <c r="AZ240" i="5"/>
  <c r="AZ321" i="5" s="1"/>
  <c r="AD240" i="5"/>
  <c r="AD321" i="5" s="1"/>
  <c r="DE155" i="5"/>
  <c r="DF155" i="5"/>
  <c r="AE240" i="5"/>
  <c r="AE321" i="5" s="1"/>
  <c r="M240" i="5"/>
  <c r="M321" i="5" s="1"/>
  <c r="CN155" i="5"/>
  <c r="Y240" i="5"/>
  <c r="Y321" i="5" s="1"/>
  <c r="CZ155" i="5"/>
  <c r="AK240" i="5"/>
  <c r="AK321" i="5" s="1"/>
  <c r="DL155" i="5"/>
  <c r="AW240" i="5"/>
  <c r="AW321" i="5" s="1"/>
  <c r="DX155" i="5"/>
  <c r="EJ155" i="5"/>
  <c r="BI240" i="5"/>
  <c r="BI321" i="5" s="1"/>
  <c r="BU240" i="5"/>
  <c r="BU321" i="5" s="1"/>
  <c r="EV155" i="5"/>
  <c r="O240" i="5"/>
  <c r="O321" i="5" s="1"/>
  <c r="CP155" i="5"/>
  <c r="EX155" i="5"/>
  <c r="BW240" i="5"/>
  <c r="BW321" i="5" s="1"/>
  <c r="BL240" i="5"/>
  <c r="BL321" i="5" s="1"/>
  <c r="EM155" i="5"/>
  <c r="BB240" i="5"/>
  <c r="BB321" i="5" s="1"/>
  <c r="EC155" i="5"/>
  <c r="B240" i="5"/>
  <c r="B321" i="5" s="1"/>
  <c r="CC155" i="5"/>
  <c r="N240" i="5"/>
  <c r="N321" i="5" s="1"/>
  <c r="CO155" i="5"/>
  <c r="DA155" i="5"/>
  <c r="Z240" i="5"/>
  <c r="Z321" i="5" s="1"/>
  <c r="DM155" i="5"/>
  <c r="AL240" i="5"/>
  <c r="AL321" i="5" s="1"/>
  <c r="DY155" i="5"/>
  <c r="AX240" i="5"/>
  <c r="AX321" i="5" s="1"/>
  <c r="BJ240" i="5"/>
  <c r="BJ321" i="5" s="1"/>
  <c r="EK155" i="5"/>
  <c r="BV240" i="5"/>
  <c r="BV321" i="5" s="1"/>
  <c r="EW155" i="5"/>
  <c r="AA240" i="5"/>
  <c r="AA321" i="5" s="1"/>
  <c r="DB155" i="5"/>
  <c r="CQ155" i="5"/>
  <c r="P240" i="5"/>
  <c r="P321" i="5" s="1"/>
  <c r="BX240" i="5"/>
  <c r="BX321" i="5" s="1"/>
  <c r="F240" i="5"/>
  <c r="F321" i="5" s="1"/>
  <c r="CG155" i="5"/>
  <c r="DQ155" i="5"/>
  <c r="AP240" i="5"/>
  <c r="AP321" i="5" s="1"/>
  <c r="AQ240" i="5"/>
  <c r="AQ321" i="5" s="1"/>
  <c r="DR155" i="5"/>
  <c r="E240" i="5"/>
  <c r="E321" i="5" s="1"/>
  <c r="CF155" i="5"/>
  <c r="Q240" i="5"/>
  <c r="Q321" i="5" s="1"/>
  <c r="CR155" i="5"/>
  <c r="AC240" i="5"/>
  <c r="AC321" i="5" s="1"/>
  <c r="DD155" i="5"/>
  <c r="AO240" i="5"/>
  <c r="AO321" i="5" s="1"/>
  <c r="DP155" i="5"/>
  <c r="BA240" i="5"/>
  <c r="BA321" i="5" s="1"/>
  <c r="EB155" i="5"/>
  <c r="BM240" i="5"/>
  <c r="BM321" i="5" s="1"/>
  <c r="EN155" i="5"/>
  <c r="BY240" i="5"/>
  <c r="BY321" i="5" s="1"/>
  <c r="EZ155" i="5"/>
  <c r="BZ240" i="5"/>
  <c r="BZ321" i="5" s="1"/>
  <c r="FA155" i="5"/>
  <c r="G240" i="5"/>
  <c r="G321" i="5" s="1"/>
  <c r="CH155" i="5"/>
  <c r="BC240" i="5"/>
  <c r="BC321" i="5" s="1"/>
  <c r="ED155" i="5"/>
  <c r="AS240" i="5"/>
  <c r="AS321" i="5" s="1"/>
  <c r="DT155" i="5"/>
  <c r="CI155" i="5"/>
  <c r="H240" i="5"/>
  <c r="H321" i="5" s="1"/>
  <c r="BD240" i="5"/>
  <c r="BD321" i="5" s="1"/>
  <c r="EE155" i="5"/>
  <c r="BE240" i="5"/>
  <c r="BE321" i="5" s="1"/>
  <c r="EF155" i="5"/>
  <c r="BQ240" i="5"/>
  <c r="BQ321" i="5" s="1"/>
  <c r="ER155" i="5"/>
  <c r="I240" i="5"/>
  <c r="I321" i="5" s="1"/>
  <c r="CJ155" i="5"/>
  <c r="U240" i="5"/>
  <c r="U321" i="5" s="1"/>
  <c r="CV155" i="5"/>
  <c r="BP240" i="5"/>
  <c r="BP321" i="5" s="1"/>
  <c r="EQ155" i="5"/>
  <c r="AR240" i="5"/>
  <c r="AR321" i="5" s="1"/>
  <c r="DS155" i="5"/>
  <c r="T240" i="5"/>
  <c r="T321" i="5" s="1"/>
  <c r="CU155" i="5"/>
  <c r="AF240" i="5"/>
  <c r="AF321" i="5" s="1"/>
  <c r="DG155" i="5"/>
  <c r="AG240" i="5"/>
  <c r="AG321" i="5" s="1"/>
  <c r="DH155" i="5"/>
  <c r="L204" i="5"/>
  <c r="L285" i="5" s="1"/>
  <c r="CM119" i="5"/>
  <c r="X204" i="5"/>
  <c r="X285" i="5" s="1"/>
  <c r="CY119" i="5"/>
  <c r="AJ204" i="5"/>
  <c r="AJ285" i="5" s="1"/>
  <c r="DK119" i="5"/>
  <c r="AV204" i="5"/>
  <c r="AV285" i="5" s="1"/>
  <c r="DW119" i="5"/>
  <c r="EI119" i="5"/>
  <c r="BH204" i="5"/>
  <c r="BH285" i="5" s="1"/>
  <c r="BT204" i="5"/>
  <c r="BT285" i="5" s="1"/>
  <c r="EU119" i="5"/>
  <c r="CN119" i="5"/>
  <c r="M204" i="5"/>
  <c r="M285" i="5" s="1"/>
  <c r="Y204" i="5"/>
  <c r="Y285" i="5" s="1"/>
  <c r="CZ119" i="5"/>
  <c r="AK204" i="5"/>
  <c r="AK285" i="5" s="1"/>
  <c r="DL119" i="5"/>
  <c r="AW204" i="5"/>
  <c r="AW285" i="5" s="1"/>
  <c r="DX119" i="5"/>
  <c r="BI204" i="5"/>
  <c r="BI285" i="5" s="1"/>
  <c r="EJ119" i="5"/>
  <c r="BU204" i="5"/>
  <c r="BU285" i="5" s="1"/>
  <c r="EV119" i="5"/>
  <c r="CC119" i="5"/>
  <c r="B204" i="5"/>
  <c r="B285" i="5" s="1"/>
  <c r="CO119" i="5"/>
  <c r="N204" i="5"/>
  <c r="N285" i="5" s="1"/>
  <c r="DA119" i="5"/>
  <c r="Z204" i="5"/>
  <c r="Z285" i="5" s="1"/>
  <c r="AL204" i="5"/>
  <c r="AL285" i="5" s="1"/>
  <c r="DM119" i="5"/>
  <c r="AX204" i="5"/>
  <c r="AX285" i="5" s="1"/>
  <c r="DY119" i="5"/>
  <c r="BJ204" i="5"/>
  <c r="BJ285" i="5" s="1"/>
  <c r="EK119" i="5"/>
  <c r="BV204" i="5"/>
  <c r="BV285" i="5" s="1"/>
  <c r="EW119" i="5"/>
  <c r="C204" i="5"/>
  <c r="C285" i="5" s="1"/>
  <c r="CD119" i="5"/>
  <c r="CP119" i="5"/>
  <c r="O204" i="5"/>
  <c r="O285" i="5" s="1"/>
  <c r="AA204" i="5"/>
  <c r="AA285" i="5" s="1"/>
  <c r="DB119" i="5"/>
  <c r="DN119" i="5"/>
  <c r="AM204" i="5"/>
  <c r="AM285" i="5" s="1"/>
  <c r="AY204" i="5"/>
  <c r="AY285" i="5" s="1"/>
  <c r="DZ119" i="5"/>
  <c r="BK204" i="5"/>
  <c r="BK285" i="5" s="1"/>
  <c r="EL119" i="5"/>
  <c r="D204" i="5"/>
  <c r="D285" i="5" s="1"/>
  <c r="CE119" i="5"/>
  <c r="CQ119" i="5"/>
  <c r="P204" i="5"/>
  <c r="P285" i="5" s="1"/>
  <c r="AB204" i="5"/>
  <c r="AB285" i="5" s="1"/>
  <c r="DC119" i="5"/>
  <c r="DO119" i="5"/>
  <c r="AN204" i="5"/>
  <c r="AN285" i="5" s="1"/>
  <c r="CH119" i="5"/>
  <c r="G204" i="5"/>
  <c r="G285" i="5" s="1"/>
  <c r="S204" i="5"/>
  <c r="S285" i="5" s="1"/>
  <c r="CT119" i="5"/>
  <c r="AE204" i="5"/>
  <c r="AE285" i="5" s="1"/>
  <c r="DF119" i="5"/>
  <c r="AQ204" i="5"/>
  <c r="AQ285" i="5" s="1"/>
  <c r="DR119" i="5"/>
  <c r="ED119" i="5"/>
  <c r="BC204" i="5"/>
  <c r="BC285" i="5" s="1"/>
  <c r="BO204" i="5"/>
  <c r="BO285" i="5" s="1"/>
  <c r="EP119" i="5"/>
  <c r="E204" i="5"/>
  <c r="E285" i="5" s="1"/>
  <c r="CF119" i="5"/>
  <c r="DD119" i="5"/>
  <c r="AC204" i="5"/>
  <c r="AC285" i="5" s="1"/>
  <c r="AZ204" i="5"/>
  <c r="AZ285" i="5" s="1"/>
  <c r="EA119" i="5"/>
  <c r="BR204" i="5"/>
  <c r="BR285" i="5" s="1"/>
  <c r="ES119" i="5"/>
  <c r="CG119" i="5"/>
  <c r="F204" i="5"/>
  <c r="F285" i="5" s="1"/>
  <c r="DE119" i="5"/>
  <c r="AD204" i="5"/>
  <c r="AD285" i="5" s="1"/>
  <c r="EB119" i="5"/>
  <c r="BA204" i="5"/>
  <c r="BA285" i="5" s="1"/>
  <c r="BS204" i="5"/>
  <c r="BS285" i="5" s="1"/>
  <c r="ET119" i="5"/>
  <c r="H204" i="5"/>
  <c r="H285" i="5" s="1"/>
  <c r="CI119" i="5"/>
  <c r="AF204" i="5"/>
  <c r="AF285" i="5" s="1"/>
  <c r="DG119" i="5"/>
  <c r="BB204" i="5"/>
  <c r="BB285" i="5" s="1"/>
  <c r="EC119" i="5"/>
  <c r="BW204" i="5"/>
  <c r="BW285" i="5" s="1"/>
  <c r="EX119" i="5"/>
  <c r="CJ119" i="5"/>
  <c r="I204" i="5"/>
  <c r="I285" i="5" s="1"/>
  <c r="AG204" i="5"/>
  <c r="AG285" i="5" s="1"/>
  <c r="DH119" i="5"/>
  <c r="BD204" i="5"/>
  <c r="BD285" i="5" s="1"/>
  <c r="EE119" i="5"/>
  <c r="BX204" i="5"/>
  <c r="BX285" i="5" s="1"/>
  <c r="J204" i="5"/>
  <c r="J285" i="5" s="1"/>
  <c r="CK119" i="5"/>
  <c r="AH204" i="5"/>
  <c r="AH285" i="5" s="1"/>
  <c r="DI119" i="5"/>
  <c r="EF119" i="5"/>
  <c r="BE204" i="5"/>
  <c r="BE285" i="5" s="1"/>
  <c r="EZ119" i="5"/>
  <c r="BY204" i="5"/>
  <c r="BY285" i="5" s="1"/>
  <c r="R204" i="5"/>
  <c r="R285" i="5" s="1"/>
  <c r="CS119" i="5"/>
  <c r="DQ119" i="5"/>
  <c r="AP204" i="5"/>
  <c r="AP285" i="5" s="1"/>
  <c r="EM119" i="5"/>
  <c r="BL204" i="5"/>
  <c r="BL285" i="5" s="1"/>
  <c r="AI204" i="5"/>
  <c r="AI285" i="5" s="1"/>
  <c r="DJ119" i="5"/>
  <c r="BZ204" i="5"/>
  <c r="BZ285" i="5" s="1"/>
  <c r="FA119" i="5"/>
  <c r="DP119" i="5"/>
  <c r="AO204" i="5"/>
  <c r="AO285" i="5" s="1"/>
  <c r="DS119" i="5"/>
  <c r="AR204" i="5"/>
  <c r="AR285" i="5" s="1"/>
  <c r="AS204" i="5"/>
  <c r="AS285" i="5" s="1"/>
  <c r="DT119" i="5"/>
  <c r="AT204" i="5"/>
  <c r="AT285" i="5" s="1"/>
  <c r="DU119" i="5"/>
  <c r="Q204" i="5"/>
  <c r="Q285" i="5" s="1"/>
  <c r="CR119" i="5"/>
  <c r="BG204" i="5"/>
  <c r="BG285" i="5" s="1"/>
  <c r="EH119" i="5"/>
  <c r="K204" i="5"/>
  <c r="K285" i="5" s="1"/>
  <c r="CL119" i="5"/>
  <c r="T204" i="5"/>
  <c r="T285" i="5" s="1"/>
  <c r="CU119" i="5"/>
  <c r="U204" i="5"/>
  <c r="U285" i="5" s="1"/>
  <c r="CV119" i="5"/>
  <c r="DV119" i="5"/>
  <c r="AU204" i="5"/>
  <c r="AU285" i="5" s="1"/>
  <c r="EG119" i="5"/>
  <c r="BF204" i="5"/>
  <c r="BF285" i="5" s="1"/>
  <c r="CW119" i="5"/>
  <c r="V204" i="5"/>
  <c r="V285" i="5" s="1"/>
  <c r="CX119" i="5"/>
  <c r="W204" i="5"/>
  <c r="W285" i="5" s="1"/>
  <c r="BM204" i="5"/>
  <c r="BM285" i="5" s="1"/>
  <c r="EN119" i="5"/>
  <c r="BN204" i="5"/>
  <c r="BN285" i="5" s="1"/>
  <c r="EO119" i="5"/>
  <c r="BP204" i="5"/>
  <c r="BP285" i="5" s="1"/>
  <c r="EQ119" i="5"/>
  <c r="BQ204" i="5"/>
  <c r="BQ285" i="5" s="1"/>
  <c r="ER119" i="5"/>
  <c r="F192" i="5"/>
  <c r="F273" i="5" s="1"/>
  <c r="CG107" i="5"/>
  <c r="CS107" i="5"/>
  <c r="R192" i="5"/>
  <c r="R273" i="5" s="1"/>
  <c r="AD192" i="5"/>
  <c r="AD273" i="5" s="1"/>
  <c r="DE107" i="5"/>
  <c r="AP192" i="5"/>
  <c r="AP273" i="5" s="1"/>
  <c r="DQ107" i="5"/>
  <c r="EC107" i="5"/>
  <c r="BB192" i="5"/>
  <c r="BB273" i="5" s="1"/>
  <c r="BN192" i="5"/>
  <c r="BN273" i="5" s="1"/>
  <c r="EO107" i="5"/>
  <c r="BZ192" i="5"/>
  <c r="BZ273" i="5" s="1"/>
  <c r="FA107" i="5"/>
  <c r="CH107" i="5"/>
  <c r="G192" i="5"/>
  <c r="G273" i="5" s="1"/>
  <c r="S192" i="5"/>
  <c r="S273" i="5" s="1"/>
  <c r="CT107" i="5"/>
  <c r="DF107" i="5"/>
  <c r="AE192" i="5"/>
  <c r="AE273" i="5" s="1"/>
  <c r="AQ192" i="5"/>
  <c r="AQ273" i="5" s="1"/>
  <c r="DR107" i="5"/>
  <c r="BC192" i="5"/>
  <c r="BC273" i="5" s="1"/>
  <c r="ED107" i="5"/>
  <c r="EP107" i="5"/>
  <c r="BO192" i="5"/>
  <c r="BO273" i="5" s="1"/>
  <c r="H192" i="5"/>
  <c r="H273" i="5" s="1"/>
  <c r="CI107" i="5"/>
  <c r="T192" i="5"/>
  <c r="T273" i="5" s="1"/>
  <c r="CU107" i="5"/>
  <c r="AF192" i="5"/>
  <c r="AF273" i="5" s="1"/>
  <c r="DG107" i="5"/>
  <c r="AR192" i="5"/>
  <c r="AR273" i="5" s="1"/>
  <c r="DS107" i="5"/>
  <c r="EE107" i="5"/>
  <c r="BD192" i="5"/>
  <c r="BD273" i="5" s="1"/>
  <c r="EQ107" i="5"/>
  <c r="BP192" i="5"/>
  <c r="BP273" i="5" s="1"/>
  <c r="I192" i="5"/>
  <c r="I273" i="5" s="1"/>
  <c r="CJ107" i="5"/>
  <c r="U192" i="5"/>
  <c r="U273" i="5" s="1"/>
  <c r="CV107" i="5"/>
  <c r="AG192" i="5"/>
  <c r="AG273" i="5" s="1"/>
  <c r="DH107" i="5"/>
  <c r="DT107" i="5"/>
  <c r="AS192" i="5"/>
  <c r="AS273" i="5" s="1"/>
  <c r="EF107" i="5"/>
  <c r="BE192" i="5"/>
  <c r="BE273" i="5" s="1"/>
  <c r="BQ192" i="5"/>
  <c r="BQ273" i="5" s="1"/>
  <c r="ER107" i="5"/>
  <c r="J192" i="5"/>
  <c r="J273" i="5" s="1"/>
  <c r="CK107" i="5"/>
  <c r="CW107" i="5"/>
  <c r="V192" i="5"/>
  <c r="V273" i="5" s="1"/>
  <c r="DI107" i="5"/>
  <c r="AH192" i="5"/>
  <c r="AH273" i="5" s="1"/>
  <c r="AT192" i="5"/>
  <c r="AT273" i="5" s="1"/>
  <c r="DU107" i="5"/>
  <c r="BF192" i="5"/>
  <c r="BF273" i="5" s="1"/>
  <c r="EG107" i="5"/>
  <c r="BR192" i="5"/>
  <c r="BR273" i="5" s="1"/>
  <c r="ES107" i="5"/>
  <c r="D192" i="5"/>
  <c r="D273" i="5" s="1"/>
  <c r="CE107" i="5"/>
  <c r="P192" i="5"/>
  <c r="P273" i="5" s="1"/>
  <c r="CQ107" i="5"/>
  <c r="AB192" i="5"/>
  <c r="AB273" i="5" s="1"/>
  <c r="DC107" i="5"/>
  <c r="DO107" i="5"/>
  <c r="AN192" i="5"/>
  <c r="AN273" i="5" s="1"/>
  <c r="EA107" i="5"/>
  <c r="AZ192" i="5"/>
  <c r="AZ273" i="5" s="1"/>
  <c r="BL192" i="5"/>
  <c r="BL273" i="5" s="1"/>
  <c r="EM107" i="5"/>
  <c r="BX192" i="5"/>
  <c r="BX273" i="5" s="1"/>
  <c r="K192" i="5"/>
  <c r="K273" i="5" s="1"/>
  <c r="CL107" i="5"/>
  <c r="AI192" i="5"/>
  <c r="AI273" i="5" s="1"/>
  <c r="DJ107" i="5"/>
  <c r="BG192" i="5"/>
  <c r="BG273" i="5" s="1"/>
  <c r="EH107" i="5"/>
  <c r="L192" i="5"/>
  <c r="L273" i="5" s="1"/>
  <c r="CM107" i="5"/>
  <c r="AJ192" i="5"/>
  <c r="AJ273" i="5" s="1"/>
  <c r="DK107" i="5"/>
  <c r="BH192" i="5"/>
  <c r="BH273" i="5" s="1"/>
  <c r="EI107" i="5"/>
  <c r="M192" i="5"/>
  <c r="M273" i="5" s="1"/>
  <c r="CN107" i="5"/>
  <c r="AK192" i="5"/>
  <c r="AK273" i="5" s="1"/>
  <c r="DL107" i="5"/>
  <c r="EJ107" i="5"/>
  <c r="BI192" i="5"/>
  <c r="BI273" i="5" s="1"/>
  <c r="N192" i="5"/>
  <c r="N273" i="5" s="1"/>
  <c r="CO107" i="5"/>
  <c r="DM107" i="5"/>
  <c r="AL192" i="5"/>
  <c r="AL273" i="5" s="1"/>
  <c r="BJ192" i="5"/>
  <c r="BJ273" i="5" s="1"/>
  <c r="EK107" i="5"/>
  <c r="O192" i="5"/>
  <c r="O273" i="5" s="1"/>
  <c r="CP107" i="5"/>
  <c r="DN107" i="5"/>
  <c r="AM192" i="5"/>
  <c r="AM273" i="5" s="1"/>
  <c r="BK192" i="5"/>
  <c r="BK273" i="5" s="1"/>
  <c r="EL107" i="5"/>
  <c r="X192" i="5"/>
  <c r="X273" i="5" s="1"/>
  <c r="CY107" i="5"/>
  <c r="AV192" i="5"/>
  <c r="AV273" i="5" s="1"/>
  <c r="DW107" i="5"/>
  <c r="BT192" i="5"/>
  <c r="BT273" i="5" s="1"/>
  <c r="EU107" i="5"/>
  <c r="Q192" i="5"/>
  <c r="Q273" i="5" s="1"/>
  <c r="CR107" i="5"/>
  <c r="BM192" i="5"/>
  <c r="BM273" i="5" s="1"/>
  <c r="EN107" i="5"/>
  <c r="W192" i="5"/>
  <c r="W273" i="5" s="1"/>
  <c r="CX107" i="5"/>
  <c r="BS192" i="5"/>
  <c r="BS273" i="5" s="1"/>
  <c r="ET107" i="5"/>
  <c r="Y192" i="5"/>
  <c r="Y273" i="5" s="1"/>
  <c r="CZ107" i="5"/>
  <c r="BU192" i="5"/>
  <c r="BU273" i="5" s="1"/>
  <c r="EV107" i="5"/>
  <c r="Z192" i="5"/>
  <c r="Z273" i="5" s="1"/>
  <c r="DA107" i="5"/>
  <c r="BV192" i="5"/>
  <c r="BV273" i="5" s="1"/>
  <c r="EW107" i="5"/>
  <c r="DB107" i="5"/>
  <c r="AA192" i="5"/>
  <c r="AA273" i="5" s="1"/>
  <c r="EX107" i="5"/>
  <c r="BW192" i="5"/>
  <c r="BW273" i="5" s="1"/>
  <c r="DV107" i="5"/>
  <c r="AU192" i="5"/>
  <c r="AU273" i="5" s="1"/>
  <c r="AC192" i="5"/>
  <c r="AC273" i="5" s="1"/>
  <c r="DD107" i="5"/>
  <c r="AO192" i="5"/>
  <c r="AO273" i="5" s="1"/>
  <c r="DP107" i="5"/>
  <c r="AW192" i="5"/>
  <c r="AW273" i="5" s="1"/>
  <c r="DX107" i="5"/>
  <c r="AX192" i="5"/>
  <c r="AX273" i="5" s="1"/>
  <c r="DY107" i="5"/>
  <c r="AY192" i="5"/>
  <c r="AY273" i="5" s="1"/>
  <c r="DZ107" i="5"/>
  <c r="BA192" i="5"/>
  <c r="BA273" i="5" s="1"/>
  <c r="EB107" i="5"/>
  <c r="BY192" i="5"/>
  <c r="BY273" i="5" s="1"/>
  <c r="EZ107" i="5"/>
  <c r="B192" i="5"/>
  <c r="B273" i="5" s="1"/>
  <c r="CC107" i="5"/>
  <c r="C192" i="5"/>
  <c r="C273" i="5" s="1"/>
  <c r="CD107" i="5"/>
  <c r="E192" i="5"/>
  <c r="E273" i="5" s="1"/>
  <c r="CF107" i="5"/>
  <c r="K229" i="5"/>
  <c r="K310" i="5" s="1"/>
  <c r="CL144" i="5"/>
  <c r="W229" i="5"/>
  <c r="W310" i="5" s="1"/>
  <c r="CX144" i="5"/>
  <c r="AI229" i="5"/>
  <c r="AI310" i="5" s="1"/>
  <c r="DJ144" i="5"/>
  <c r="DV144" i="5"/>
  <c r="AU229" i="5"/>
  <c r="AU310" i="5" s="1"/>
  <c r="BG229" i="5"/>
  <c r="BG310" i="5" s="1"/>
  <c r="EH144" i="5"/>
  <c r="BS229" i="5"/>
  <c r="BS310" i="5" s="1"/>
  <c r="ET144" i="5"/>
  <c r="L229" i="5"/>
  <c r="L310" i="5" s="1"/>
  <c r="CM144" i="5"/>
  <c r="X229" i="5"/>
  <c r="X310" i="5" s="1"/>
  <c r="CY144" i="5"/>
  <c r="AJ229" i="5"/>
  <c r="AJ310" i="5" s="1"/>
  <c r="DK144" i="5"/>
  <c r="DW144" i="5"/>
  <c r="AV229" i="5"/>
  <c r="AV310" i="5" s="1"/>
  <c r="BH229" i="5"/>
  <c r="BH310" i="5" s="1"/>
  <c r="EI144" i="5"/>
  <c r="BT229" i="5"/>
  <c r="BT310" i="5" s="1"/>
  <c r="EU144" i="5"/>
  <c r="M229" i="5"/>
  <c r="M310" i="5" s="1"/>
  <c r="CN144" i="5"/>
  <c r="Y229" i="5"/>
  <c r="Y310" i="5" s="1"/>
  <c r="CZ144" i="5"/>
  <c r="AK229" i="5"/>
  <c r="AK310" i="5" s="1"/>
  <c r="DL144" i="5"/>
  <c r="AW229" i="5"/>
  <c r="AW310" i="5" s="1"/>
  <c r="DX144" i="5"/>
  <c r="BI229" i="5"/>
  <c r="BI310" i="5" s="1"/>
  <c r="EJ144" i="5"/>
  <c r="EV144" i="5"/>
  <c r="BU229" i="5"/>
  <c r="BU310" i="5" s="1"/>
  <c r="B229" i="5"/>
  <c r="B310" i="5" s="1"/>
  <c r="CC144" i="5"/>
  <c r="CO144" i="5"/>
  <c r="N229" i="5"/>
  <c r="N310" i="5" s="1"/>
  <c r="Z229" i="5"/>
  <c r="Z310" i="5" s="1"/>
  <c r="DA144" i="5"/>
  <c r="DM144" i="5"/>
  <c r="AL229" i="5"/>
  <c r="AL310" i="5" s="1"/>
  <c r="DY144" i="5"/>
  <c r="AX229" i="5"/>
  <c r="AX310" i="5" s="1"/>
  <c r="BJ229" i="5"/>
  <c r="BJ310" i="5" s="1"/>
  <c r="EK144" i="5"/>
  <c r="BV229" i="5"/>
  <c r="BV310" i="5" s="1"/>
  <c r="EW144" i="5"/>
  <c r="CF144" i="5"/>
  <c r="E229" i="5"/>
  <c r="E310" i="5" s="1"/>
  <c r="Q229" i="5"/>
  <c r="Q310" i="5" s="1"/>
  <c r="CR144" i="5"/>
  <c r="AC229" i="5"/>
  <c r="AC310" i="5" s="1"/>
  <c r="DD144" i="5"/>
  <c r="AO229" i="5"/>
  <c r="AO310" i="5" s="1"/>
  <c r="DP144" i="5"/>
  <c r="BA229" i="5"/>
  <c r="BA310" i="5" s="1"/>
  <c r="EB144" i="5"/>
  <c r="BM229" i="5"/>
  <c r="BM310" i="5" s="1"/>
  <c r="EN144" i="5"/>
  <c r="EZ144" i="5"/>
  <c r="BY229" i="5"/>
  <c r="BY310" i="5" s="1"/>
  <c r="CG144" i="5"/>
  <c r="F229" i="5"/>
  <c r="F310" i="5" s="1"/>
  <c r="R229" i="5"/>
  <c r="R310" i="5" s="1"/>
  <c r="CS144" i="5"/>
  <c r="DE144" i="5"/>
  <c r="AD229" i="5"/>
  <c r="AD310" i="5" s="1"/>
  <c r="DQ144" i="5"/>
  <c r="AP229" i="5"/>
  <c r="AP310" i="5" s="1"/>
  <c r="BB229" i="5"/>
  <c r="BB310" i="5" s="1"/>
  <c r="EC144" i="5"/>
  <c r="BN229" i="5"/>
  <c r="BN310" i="5" s="1"/>
  <c r="EO144" i="5"/>
  <c r="FA144" i="5"/>
  <c r="BZ229" i="5"/>
  <c r="BZ310" i="5" s="1"/>
  <c r="O229" i="5"/>
  <c r="O310" i="5" s="1"/>
  <c r="CP144" i="5"/>
  <c r="AM229" i="5"/>
  <c r="AM310" i="5" s="1"/>
  <c r="DN144" i="5"/>
  <c r="EL144" i="5"/>
  <c r="BK229" i="5"/>
  <c r="BK310" i="5" s="1"/>
  <c r="ES144" i="5"/>
  <c r="BR229" i="5"/>
  <c r="BR310" i="5" s="1"/>
  <c r="DZ144" i="5"/>
  <c r="AY229" i="5"/>
  <c r="AY310" i="5" s="1"/>
  <c r="P229" i="5"/>
  <c r="P310" i="5" s="1"/>
  <c r="CQ144" i="5"/>
  <c r="AN229" i="5"/>
  <c r="AN310" i="5" s="1"/>
  <c r="DO144" i="5"/>
  <c r="BL229" i="5"/>
  <c r="BL310" i="5" s="1"/>
  <c r="EM144" i="5"/>
  <c r="V229" i="5"/>
  <c r="V310" i="5" s="1"/>
  <c r="CW144" i="5"/>
  <c r="C229" i="5"/>
  <c r="C310" i="5" s="1"/>
  <c r="CD144" i="5"/>
  <c r="DG144" i="5"/>
  <c r="AF229" i="5"/>
  <c r="AF310" i="5" s="1"/>
  <c r="S229" i="5"/>
  <c r="S310" i="5" s="1"/>
  <c r="CT144" i="5"/>
  <c r="AQ229" i="5"/>
  <c r="AQ310" i="5" s="1"/>
  <c r="DR144" i="5"/>
  <c r="BO229" i="5"/>
  <c r="BO310" i="5" s="1"/>
  <c r="EP144" i="5"/>
  <c r="BW229" i="5"/>
  <c r="BW310" i="5" s="1"/>
  <c r="EX144" i="5"/>
  <c r="H229" i="5"/>
  <c r="H310" i="5" s="1"/>
  <c r="CI144" i="5"/>
  <c r="T229" i="5"/>
  <c r="T310" i="5" s="1"/>
  <c r="CU144" i="5"/>
  <c r="AR229" i="5"/>
  <c r="AR310" i="5" s="1"/>
  <c r="DS144" i="5"/>
  <c r="BP229" i="5"/>
  <c r="BP310" i="5" s="1"/>
  <c r="EQ144" i="5"/>
  <c r="AT229" i="5"/>
  <c r="AT310" i="5" s="1"/>
  <c r="DU144" i="5"/>
  <c r="EE144" i="5"/>
  <c r="BD229" i="5"/>
  <c r="BD310" i="5" s="1"/>
  <c r="U229" i="5"/>
  <c r="U310" i="5" s="1"/>
  <c r="CV144" i="5"/>
  <c r="DT144" i="5"/>
  <c r="AS229" i="5"/>
  <c r="AS310" i="5" s="1"/>
  <c r="BQ229" i="5"/>
  <c r="BQ310" i="5" s="1"/>
  <c r="ER144" i="5"/>
  <c r="DB144" i="5"/>
  <c r="AA229" i="5"/>
  <c r="AA310" i="5" s="1"/>
  <c r="D229" i="5"/>
  <c r="D310" i="5" s="1"/>
  <c r="CE144" i="5"/>
  <c r="AB229" i="5"/>
  <c r="AB310" i="5" s="1"/>
  <c r="DC144" i="5"/>
  <c r="EA144" i="5"/>
  <c r="AZ229" i="5"/>
  <c r="AZ310" i="5" s="1"/>
  <c r="BX229" i="5"/>
  <c r="BX310" i="5" s="1"/>
  <c r="G229" i="5"/>
  <c r="G310" i="5" s="1"/>
  <c r="CH144" i="5"/>
  <c r="AE229" i="5"/>
  <c r="AE310" i="5" s="1"/>
  <c r="DF144" i="5"/>
  <c r="BC229" i="5"/>
  <c r="BC310" i="5" s="1"/>
  <c r="ED144" i="5"/>
  <c r="AH229" i="5"/>
  <c r="AH310" i="5" s="1"/>
  <c r="DI144" i="5"/>
  <c r="BF229" i="5"/>
  <c r="BF310" i="5" s="1"/>
  <c r="EG144" i="5"/>
  <c r="AG229" i="5"/>
  <c r="AG310" i="5" s="1"/>
  <c r="DH144" i="5"/>
  <c r="CJ144" i="5"/>
  <c r="I229" i="5"/>
  <c r="I310" i="5" s="1"/>
  <c r="J229" i="5"/>
  <c r="J310" i="5" s="1"/>
  <c r="CK144" i="5"/>
  <c r="EF144" i="5"/>
  <c r="BE229" i="5"/>
  <c r="BE310" i="5" s="1"/>
  <c r="CG120" i="5"/>
  <c r="F205" i="5"/>
  <c r="F286" i="5" s="1"/>
  <c r="R205" i="5"/>
  <c r="R286" i="5" s="1"/>
  <c r="CS120" i="5"/>
  <c r="AD205" i="5"/>
  <c r="AD286" i="5" s="1"/>
  <c r="DE120" i="5"/>
  <c r="AP205" i="5"/>
  <c r="AP286" i="5" s="1"/>
  <c r="DQ120" i="5"/>
  <c r="BB205" i="5"/>
  <c r="BB286" i="5" s="1"/>
  <c r="EC120" i="5"/>
  <c r="BN205" i="5"/>
  <c r="BN286" i="5" s="1"/>
  <c r="EO120" i="5"/>
  <c r="BZ205" i="5"/>
  <c r="BZ286" i="5" s="1"/>
  <c r="FA120" i="5"/>
  <c r="G205" i="5"/>
  <c r="G286" i="5" s="1"/>
  <c r="CH120" i="5"/>
  <c r="S205" i="5"/>
  <c r="S286" i="5" s="1"/>
  <c r="CT120" i="5"/>
  <c r="AE205" i="5"/>
  <c r="AE286" i="5" s="1"/>
  <c r="DF120" i="5"/>
  <c r="AQ205" i="5"/>
  <c r="AQ286" i="5" s="1"/>
  <c r="DR120" i="5"/>
  <c r="BC205" i="5"/>
  <c r="BC286" i="5" s="1"/>
  <c r="ED120" i="5"/>
  <c r="BO205" i="5"/>
  <c r="BO286" i="5" s="1"/>
  <c r="EP120" i="5"/>
  <c r="H205" i="5"/>
  <c r="H286" i="5" s="1"/>
  <c r="CI120" i="5"/>
  <c r="T205" i="5"/>
  <c r="T286" i="5" s="1"/>
  <c r="CU120" i="5"/>
  <c r="AF205" i="5"/>
  <c r="AF286" i="5" s="1"/>
  <c r="DG120" i="5"/>
  <c r="AR205" i="5"/>
  <c r="AR286" i="5" s="1"/>
  <c r="DS120" i="5"/>
  <c r="BD205" i="5"/>
  <c r="BD286" i="5" s="1"/>
  <c r="EE120" i="5"/>
  <c r="BP205" i="5"/>
  <c r="BP286" i="5" s="1"/>
  <c r="EQ120" i="5"/>
  <c r="CK120" i="5"/>
  <c r="J205" i="5"/>
  <c r="J286" i="5" s="1"/>
  <c r="Y205" i="5"/>
  <c r="Y286" i="5" s="1"/>
  <c r="CZ120" i="5"/>
  <c r="AN205" i="5"/>
  <c r="AN286" i="5" s="1"/>
  <c r="DO120" i="5"/>
  <c r="EG120" i="5"/>
  <c r="BF205" i="5"/>
  <c r="BF286" i="5" s="1"/>
  <c r="BU205" i="5"/>
  <c r="BU286" i="5" s="1"/>
  <c r="EV120" i="5"/>
  <c r="K205" i="5"/>
  <c r="K286" i="5" s="1"/>
  <c r="CL120" i="5"/>
  <c r="Z205" i="5"/>
  <c r="Z286" i="5" s="1"/>
  <c r="DA120" i="5"/>
  <c r="AO205" i="5"/>
  <c r="AO286" i="5" s="1"/>
  <c r="DP120" i="5"/>
  <c r="EH120" i="5"/>
  <c r="BG205" i="5"/>
  <c r="BG286" i="5" s="1"/>
  <c r="BV205" i="5"/>
  <c r="BV286" i="5" s="1"/>
  <c r="EW120" i="5"/>
  <c r="L205" i="5"/>
  <c r="L286" i="5" s="1"/>
  <c r="CM120" i="5"/>
  <c r="DB120" i="5"/>
  <c r="AA205" i="5"/>
  <c r="AA286" i="5" s="1"/>
  <c r="AS205" i="5"/>
  <c r="AS286" i="5" s="1"/>
  <c r="DT120" i="5"/>
  <c r="BH205" i="5"/>
  <c r="BH286" i="5" s="1"/>
  <c r="EI120" i="5"/>
  <c r="BW205" i="5"/>
  <c r="BW286" i="5" s="1"/>
  <c r="EX120" i="5"/>
  <c r="M205" i="5"/>
  <c r="M286" i="5" s="1"/>
  <c r="CN120" i="5"/>
  <c r="AB205" i="5"/>
  <c r="AB286" i="5" s="1"/>
  <c r="DC120" i="5"/>
  <c r="DU120" i="5"/>
  <c r="AT205" i="5"/>
  <c r="AT286" i="5" s="1"/>
  <c r="BI205" i="5"/>
  <c r="BI286" i="5" s="1"/>
  <c r="EJ120" i="5"/>
  <c r="BX205" i="5"/>
  <c r="BX286" i="5" s="1"/>
  <c r="N205" i="5"/>
  <c r="N286" i="5" s="1"/>
  <c r="CO120" i="5"/>
  <c r="DD120" i="5"/>
  <c r="AC205" i="5"/>
  <c r="AC286" i="5" s="1"/>
  <c r="AU205" i="5"/>
  <c r="AU286" i="5" s="1"/>
  <c r="DV120" i="5"/>
  <c r="BJ205" i="5"/>
  <c r="BJ286" i="5" s="1"/>
  <c r="EK120" i="5"/>
  <c r="EZ120" i="5"/>
  <c r="BY205" i="5"/>
  <c r="BY286" i="5" s="1"/>
  <c r="CC120" i="5"/>
  <c r="B205" i="5"/>
  <c r="B286" i="5" s="1"/>
  <c r="Q205" i="5"/>
  <c r="Q286" i="5" s="1"/>
  <c r="CR120" i="5"/>
  <c r="AI205" i="5"/>
  <c r="AI286" i="5" s="1"/>
  <c r="DJ120" i="5"/>
  <c r="DY120" i="5"/>
  <c r="AX205" i="5"/>
  <c r="AX286" i="5" s="1"/>
  <c r="EN120" i="5"/>
  <c r="BM205" i="5"/>
  <c r="BM286" i="5" s="1"/>
  <c r="AG205" i="5"/>
  <c r="AG286" i="5" s="1"/>
  <c r="DH120" i="5"/>
  <c r="BK205" i="5"/>
  <c r="BK286" i="5" s="1"/>
  <c r="EL120" i="5"/>
  <c r="AH205" i="5"/>
  <c r="AH286" i="5" s="1"/>
  <c r="DI120" i="5"/>
  <c r="BL205" i="5"/>
  <c r="BL286" i="5" s="1"/>
  <c r="EM120" i="5"/>
  <c r="C205" i="5"/>
  <c r="C286" i="5" s="1"/>
  <c r="CD120" i="5"/>
  <c r="AJ205" i="5"/>
  <c r="AJ286" i="5" s="1"/>
  <c r="DK120" i="5"/>
  <c r="BQ205" i="5"/>
  <c r="BQ286" i="5" s="1"/>
  <c r="ER120" i="5"/>
  <c r="D205" i="5"/>
  <c r="D286" i="5" s="1"/>
  <c r="CE120" i="5"/>
  <c r="AK205" i="5"/>
  <c r="AK286" i="5" s="1"/>
  <c r="DL120" i="5"/>
  <c r="BR205" i="5"/>
  <c r="BR286" i="5" s="1"/>
  <c r="ES120" i="5"/>
  <c r="E205" i="5"/>
  <c r="E286" i="5" s="1"/>
  <c r="CF120" i="5"/>
  <c r="AL205" i="5"/>
  <c r="AL286" i="5" s="1"/>
  <c r="DM120" i="5"/>
  <c r="ET120" i="5"/>
  <c r="BS205" i="5"/>
  <c r="BS286" i="5" s="1"/>
  <c r="P205" i="5"/>
  <c r="P286" i="5" s="1"/>
  <c r="CQ120" i="5"/>
  <c r="DX120" i="5"/>
  <c r="AW205" i="5"/>
  <c r="AW286" i="5" s="1"/>
  <c r="CJ120" i="5"/>
  <c r="I205" i="5"/>
  <c r="I286" i="5" s="1"/>
  <c r="BT205" i="5"/>
  <c r="BT286" i="5" s="1"/>
  <c r="EU120" i="5"/>
  <c r="CP120" i="5"/>
  <c r="O205" i="5"/>
  <c r="O286" i="5" s="1"/>
  <c r="U205" i="5"/>
  <c r="U286" i="5" s="1"/>
  <c r="CV120" i="5"/>
  <c r="CW120" i="5"/>
  <c r="V205" i="5"/>
  <c r="V286" i="5" s="1"/>
  <c r="AM205" i="5"/>
  <c r="AM286" i="5" s="1"/>
  <c r="DN120" i="5"/>
  <c r="AV205" i="5"/>
  <c r="AV286" i="5" s="1"/>
  <c r="DW120" i="5"/>
  <c r="W205" i="5"/>
  <c r="W286" i="5" s="1"/>
  <c r="CX120" i="5"/>
  <c r="X205" i="5"/>
  <c r="X286" i="5" s="1"/>
  <c r="CY120" i="5"/>
  <c r="AY205" i="5"/>
  <c r="AY286" i="5" s="1"/>
  <c r="DZ120" i="5"/>
  <c r="AZ205" i="5"/>
  <c r="AZ286" i="5" s="1"/>
  <c r="EA120" i="5"/>
  <c r="BA205" i="5"/>
  <c r="BA286" i="5" s="1"/>
  <c r="EB120" i="5"/>
  <c r="BE205" i="5"/>
  <c r="BE286" i="5" s="1"/>
  <c r="EF120" i="5"/>
  <c r="E234" i="5"/>
  <c r="E315" i="5" s="1"/>
  <c r="CF149" i="5"/>
  <c r="CR149" i="5"/>
  <c r="Q234" i="5"/>
  <c r="Q315" i="5" s="1"/>
  <c r="AC234" i="5"/>
  <c r="AC315" i="5" s="1"/>
  <c r="DD149" i="5"/>
  <c r="AO234" i="5"/>
  <c r="AO315" i="5" s="1"/>
  <c r="DP149" i="5"/>
  <c r="BA234" i="5"/>
  <c r="BA315" i="5" s="1"/>
  <c r="EB149" i="5"/>
  <c r="BM234" i="5"/>
  <c r="BM315" i="5" s="1"/>
  <c r="EN149" i="5"/>
  <c r="BY234" i="5"/>
  <c r="BY315" i="5" s="1"/>
  <c r="EZ149" i="5"/>
  <c r="F234" i="5"/>
  <c r="F315" i="5" s="1"/>
  <c r="CG149" i="5"/>
  <c r="CS149" i="5"/>
  <c r="R234" i="5"/>
  <c r="R315" i="5" s="1"/>
  <c r="AD234" i="5"/>
  <c r="AD315" i="5" s="1"/>
  <c r="DE149" i="5"/>
  <c r="AP234" i="5"/>
  <c r="AP315" i="5" s="1"/>
  <c r="DQ149" i="5"/>
  <c r="BB234" i="5"/>
  <c r="BB315" i="5" s="1"/>
  <c r="EC149" i="5"/>
  <c r="BN234" i="5"/>
  <c r="BN315" i="5" s="1"/>
  <c r="EO149" i="5"/>
  <c r="BZ234" i="5"/>
  <c r="BZ315" i="5" s="1"/>
  <c r="FA149" i="5"/>
  <c r="H234" i="5"/>
  <c r="H315" i="5" s="1"/>
  <c r="CI149" i="5"/>
  <c r="T234" i="5"/>
  <c r="T315" i="5" s="1"/>
  <c r="CU149" i="5"/>
  <c r="AF234" i="5"/>
  <c r="AF315" i="5" s="1"/>
  <c r="DG149" i="5"/>
  <c r="AR234" i="5"/>
  <c r="AR315" i="5" s="1"/>
  <c r="DS149" i="5"/>
  <c r="EE149" i="5"/>
  <c r="BD234" i="5"/>
  <c r="BD315" i="5" s="1"/>
  <c r="CM149" i="5"/>
  <c r="L234" i="5"/>
  <c r="L315" i="5" s="1"/>
  <c r="CY149" i="5"/>
  <c r="X234" i="5"/>
  <c r="X315" i="5" s="1"/>
  <c r="AJ234" i="5"/>
  <c r="AJ315" i="5" s="1"/>
  <c r="DK149" i="5"/>
  <c r="AV234" i="5"/>
  <c r="AV315" i="5" s="1"/>
  <c r="DW149" i="5"/>
  <c r="BH234" i="5"/>
  <c r="BH315" i="5" s="1"/>
  <c r="EI149" i="5"/>
  <c r="EU149" i="5"/>
  <c r="BT234" i="5"/>
  <c r="BT315" i="5" s="1"/>
  <c r="O234" i="5"/>
  <c r="O315" i="5" s="1"/>
  <c r="CP149" i="5"/>
  <c r="DI149" i="5"/>
  <c r="AH234" i="5"/>
  <c r="AH315" i="5" s="1"/>
  <c r="DZ149" i="5"/>
  <c r="AY234" i="5"/>
  <c r="AY315" i="5" s="1"/>
  <c r="ER149" i="5"/>
  <c r="BQ234" i="5"/>
  <c r="BQ315" i="5" s="1"/>
  <c r="BW234" i="5"/>
  <c r="BW315" i="5" s="1"/>
  <c r="EX149" i="5"/>
  <c r="Y234" i="5"/>
  <c r="Y315" i="5" s="1"/>
  <c r="CZ149" i="5"/>
  <c r="P234" i="5"/>
  <c r="P315" i="5" s="1"/>
  <c r="CQ149" i="5"/>
  <c r="AI234" i="5"/>
  <c r="AI315" i="5" s="1"/>
  <c r="DJ149" i="5"/>
  <c r="AZ234" i="5"/>
  <c r="AZ315" i="5" s="1"/>
  <c r="EA149" i="5"/>
  <c r="ES149" i="5"/>
  <c r="BR234" i="5"/>
  <c r="BR315" i="5" s="1"/>
  <c r="W234" i="5"/>
  <c r="W315" i="5" s="1"/>
  <c r="CX149" i="5"/>
  <c r="CH149" i="5"/>
  <c r="G234" i="5"/>
  <c r="G315" i="5" s="1"/>
  <c r="EJ149" i="5"/>
  <c r="BI234" i="5"/>
  <c r="BI315" i="5" s="1"/>
  <c r="CT149" i="5"/>
  <c r="S234" i="5"/>
  <c r="S315" i="5" s="1"/>
  <c r="AK234" i="5"/>
  <c r="AK315" i="5" s="1"/>
  <c r="DL149" i="5"/>
  <c r="ED149" i="5"/>
  <c r="BC234" i="5"/>
  <c r="BC315" i="5" s="1"/>
  <c r="BS234" i="5"/>
  <c r="BS315" i="5" s="1"/>
  <c r="ET149" i="5"/>
  <c r="EH149" i="5"/>
  <c r="BG234" i="5"/>
  <c r="BG315" i="5" s="1"/>
  <c r="BX234" i="5"/>
  <c r="BX315" i="5" s="1"/>
  <c r="EM149" i="5"/>
  <c r="BL234" i="5"/>
  <c r="BL315" i="5" s="1"/>
  <c r="B234" i="5"/>
  <c r="B315" i="5" s="1"/>
  <c r="CC149" i="5"/>
  <c r="CV149" i="5"/>
  <c r="U234" i="5"/>
  <c r="U315" i="5" s="1"/>
  <c r="AL234" i="5"/>
  <c r="AL315" i="5" s="1"/>
  <c r="DM149" i="5"/>
  <c r="BE234" i="5"/>
  <c r="BE315" i="5" s="1"/>
  <c r="EF149" i="5"/>
  <c r="BU234" i="5"/>
  <c r="BU315" i="5" s="1"/>
  <c r="EV149" i="5"/>
  <c r="D234" i="5"/>
  <c r="D315" i="5" s="1"/>
  <c r="CE149" i="5"/>
  <c r="AQ234" i="5"/>
  <c r="AQ315" i="5" s="1"/>
  <c r="DR149" i="5"/>
  <c r="K234" i="5"/>
  <c r="K315" i="5" s="1"/>
  <c r="CL149" i="5"/>
  <c r="CD149" i="5"/>
  <c r="C234" i="5"/>
  <c r="C315" i="5" s="1"/>
  <c r="V234" i="5"/>
  <c r="V315" i="5" s="1"/>
  <c r="CW149" i="5"/>
  <c r="DN149" i="5"/>
  <c r="AM234" i="5"/>
  <c r="AM315" i="5" s="1"/>
  <c r="EG149" i="5"/>
  <c r="BF234" i="5"/>
  <c r="BF315" i="5" s="1"/>
  <c r="BV234" i="5"/>
  <c r="BV315" i="5" s="1"/>
  <c r="EW149" i="5"/>
  <c r="DO149" i="5"/>
  <c r="AN234" i="5"/>
  <c r="AN315" i="5" s="1"/>
  <c r="AU234" i="5"/>
  <c r="AU315" i="5" s="1"/>
  <c r="DV149" i="5"/>
  <c r="I234" i="5"/>
  <c r="I315" i="5" s="1"/>
  <c r="CJ149" i="5"/>
  <c r="DA149" i="5"/>
  <c r="Z234" i="5"/>
  <c r="Z315" i="5" s="1"/>
  <c r="DT149" i="5"/>
  <c r="AS234" i="5"/>
  <c r="AS315" i="5" s="1"/>
  <c r="EK149" i="5"/>
  <c r="BJ234" i="5"/>
  <c r="BJ315" i="5" s="1"/>
  <c r="CK149" i="5"/>
  <c r="J234" i="5"/>
  <c r="J315" i="5" s="1"/>
  <c r="AA234" i="5"/>
  <c r="AA315" i="5" s="1"/>
  <c r="DB149" i="5"/>
  <c r="AT234" i="5"/>
  <c r="AT315" i="5" s="1"/>
  <c r="DU149" i="5"/>
  <c r="BK234" i="5"/>
  <c r="BK315" i="5" s="1"/>
  <c r="EL149" i="5"/>
  <c r="DC149" i="5"/>
  <c r="AB234" i="5"/>
  <c r="AB315" i="5" s="1"/>
  <c r="BP234" i="5"/>
  <c r="BP315" i="5" s="1"/>
  <c r="EQ149" i="5"/>
  <c r="N234" i="5"/>
  <c r="N315" i="5" s="1"/>
  <c r="CO149" i="5"/>
  <c r="AG234" i="5"/>
  <c r="AG315" i="5" s="1"/>
  <c r="DH149" i="5"/>
  <c r="M234" i="5"/>
  <c r="M315" i="5" s="1"/>
  <c r="CN149" i="5"/>
  <c r="AW234" i="5"/>
  <c r="AW315" i="5" s="1"/>
  <c r="DX149" i="5"/>
  <c r="BO234" i="5"/>
  <c r="BO315" i="5" s="1"/>
  <c r="EP149" i="5"/>
  <c r="AE234" i="5"/>
  <c r="AE315" i="5" s="1"/>
  <c r="DF149" i="5"/>
  <c r="DY149" i="5"/>
  <c r="AX234" i="5"/>
  <c r="AX315" i="5" s="1"/>
  <c r="J210" i="5"/>
  <c r="J291" i="5" s="1"/>
  <c r="CK125" i="5"/>
  <c r="CW125" i="5"/>
  <c r="V210" i="5"/>
  <c r="V291" i="5" s="1"/>
  <c r="AH210" i="5"/>
  <c r="AH291" i="5" s="1"/>
  <c r="DI125" i="5"/>
  <c r="DU125" i="5"/>
  <c r="AT210" i="5"/>
  <c r="AT291" i="5" s="1"/>
  <c r="BF210" i="5"/>
  <c r="BF291" i="5" s="1"/>
  <c r="EG125" i="5"/>
  <c r="BR210" i="5"/>
  <c r="BR291" i="5" s="1"/>
  <c r="ES125" i="5"/>
  <c r="K210" i="5"/>
  <c r="K291" i="5" s="1"/>
  <c r="CL125" i="5"/>
  <c r="W210" i="5"/>
  <c r="W291" i="5" s="1"/>
  <c r="CX125" i="5"/>
  <c r="AI210" i="5"/>
  <c r="AI291" i="5" s="1"/>
  <c r="DJ125" i="5"/>
  <c r="DV125" i="5"/>
  <c r="AU210" i="5"/>
  <c r="AU291" i="5" s="1"/>
  <c r="EH125" i="5"/>
  <c r="BG210" i="5"/>
  <c r="BG291" i="5" s="1"/>
  <c r="BS210" i="5"/>
  <c r="BS291" i="5" s="1"/>
  <c r="ET125" i="5"/>
  <c r="L210" i="5"/>
  <c r="L291" i="5" s="1"/>
  <c r="CM125" i="5"/>
  <c r="CY125" i="5"/>
  <c r="X210" i="5"/>
  <c r="X291" i="5" s="1"/>
  <c r="AJ210" i="5"/>
  <c r="AJ291" i="5" s="1"/>
  <c r="DK125" i="5"/>
  <c r="AV210" i="5"/>
  <c r="AV291" i="5" s="1"/>
  <c r="DW125" i="5"/>
  <c r="BH210" i="5"/>
  <c r="BH291" i="5" s="1"/>
  <c r="EI125" i="5"/>
  <c r="BT210" i="5"/>
  <c r="BT291" i="5" s="1"/>
  <c r="EU125" i="5"/>
  <c r="M210" i="5"/>
  <c r="M291" i="5" s="1"/>
  <c r="CN125" i="5"/>
  <c r="Y210" i="5"/>
  <c r="Y291" i="5" s="1"/>
  <c r="CZ125" i="5"/>
  <c r="DL125" i="5"/>
  <c r="AK210" i="5"/>
  <c r="AK291" i="5" s="1"/>
  <c r="DX125" i="5"/>
  <c r="AW210" i="5"/>
  <c r="AW291" i="5" s="1"/>
  <c r="BI210" i="5"/>
  <c r="BI291" i="5" s="1"/>
  <c r="EJ125" i="5"/>
  <c r="BU210" i="5"/>
  <c r="BU291" i="5" s="1"/>
  <c r="EV125" i="5"/>
  <c r="B210" i="5"/>
  <c r="B291" i="5" s="1"/>
  <c r="CC125" i="5"/>
  <c r="N210" i="5"/>
  <c r="N291" i="5" s="1"/>
  <c r="CO125" i="5"/>
  <c r="Z210" i="5"/>
  <c r="Z291" i="5" s="1"/>
  <c r="DA125" i="5"/>
  <c r="AL210" i="5"/>
  <c r="AL291" i="5" s="1"/>
  <c r="DM125" i="5"/>
  <c r="DY125" i="5"/>
  <c r="AX210" i="5"/>
  <c r="AX291" i="5" s="1"/>
  <c r="EK125" i="5"/>
  <c r="BJ210" i="5"/>
  <c r="BJ291" i="5" s="1"/>
  <c r="BV210" i="5"/>
  <c r="BV291" i="5" s="1"/>
  <c r="EW125" i="5"/>
  <c r="E210" i="5"/>
  <c r="E291" i="5" s="1"/>
  <c r="CF125" i="5"/>
  <c r="CR125" i="5"/>
  <c r="Q210" i="5"/>
  <c r="Q291" i="5" s="1"/>
  <c r="AC210" i="5"/>
  <c r="AC291" i="5" s="1"/>
  <c r="DD125" i="5"/>
  <c r="AO210" i="5"/>
  <c r="AO291" i="5" s="1"/>
  <c r="DP125" i="5"/>
  <c r="EB125" i="5"/>
  <c r="BA210" i="5"/>
  <c r="BA291" i="5" s="1"/>
  <c r="BM210" i="5"/>
  <c r="BM291" i="5" s="1"/>
  <c r="EN125" i="5"/>
  <c r="EZ125" i="5"/>
  <c r="BY210" i="5"/>
  <c r="BY291" i="5" s="1"/>
  <c r="CD125" i="5"/>
  <c r="C210" i="5"/>
  <c r="C291" i="5" s="1"/>
  <c r="AA210" i="5"/>
  <c r="AA291" i="5" s="1"/>
  <c r="DB125" i="5"/>
  <c r="AY210" i="5"/>
  <c r="AY291" i="5" s="1"/>
  <c r="DZ125" i="5"/>
  <c r="BW210" i="5"/>
  <c r="BW291" i="5" s="1"/>
  <c r="EX125" i="5"/>
  <c r="D210" i="5"/>
  <c r="D291" i="5" s="1"/>
  <c r="CE125" i="5"/>
  <c r="DC125" i="5"/>
  <c r="AB210" i="5"/>
  <c r="AB291" i="5" s="1"/>
  <c r="AZ210" i="5"/>
  <c r="AZ291" i="5" s="1"/>
  <c r="EA125" i="5"/>
  <c r="BX210" i="5"/>
  <c r="BX291" i="5" s="1"/>
  <c r="F210" i="5"/>
  <c r="F291" i="5" s="1"/>
  <c r="CG125" i="5"/>
  <c r="AD210" i="5"/>
  <c r="AD291" i="5" s="1"/>
  <c r="DE125" i="5"/>
  <c r="EC125" i="5"/>
  <c r="BB210" i="5"/>
  <c r="BB291" i="5" s="1"/>
  <c r="BZ210" i="5"/>
  <c r="BZ291" i="5" s="1"/>
  <c r="FA125" i="5"/>
  <c r="G210" i="5"/>
  <c r="G291" i="5" s="1"/>
  <c r="CH125" i="5"/>
  <c r="DF125" i="5"/>
  <c r="AE210" i="5"/>
  <c r="AE291" i="5" s="1"/>
  <c r="BC210" i="5"/>
  <c r="BC291" i="5" s="1"/>
  <c r="ED125" i="5"/>
  <c r="H210" i="5"/>
  <c r="H291" i="5" s="1"/>
  <c r="CI125" i="5"/>
  <c r="AF210" i="5"/>
  <c r="AF291" i="5" s="1"/>
  <c r="DG125" i="5"/>
  <c r="BD210" i="5"/>
  <c r="BD291" i="5" s="1"/>
  <c r="EE125" i="5"/>
  <c r="P210" i="5"/>
  <c r="P291" i="5" s="1"/>
  <c r="CQ125" i="5"/>
  <c r="AN210" i="5"/>
  <c r="AN291" i="5" s="1"/>
  <c r="DO125" i="5"/>
  <c r="BL210" i="5"/>
  <c r="BL291" i="5" s="1"/>
  <c r="EM125" i="5"/>
  <c r="AG210" i="5"/>
  <c r="AG291" i="5" s="1"/>
  <c r="DH125" i="5"/>
  <c r="AM210" i="5"/>
  <c r="AM291" i="5" s="1"/>
  <c r="DN125" i="5"/>
  <c r="DQ125" i="5"/>
  <c r="AP210" i="5"/>
  <c r="AP291" i="5" s="1"/>
  <c r="AQ210" i="5"/>
  <c r="AQ291" i="5" s="1"/>
  <c r="DR125" i="5"/>
  <c r="I210" i="5"/>
  <c r="I291" i="5" s="1"/>
  <c r="CJ125" i="5"/>
  <c r="EF125" i="5"/>
  <c r="BE210" i="5"/>
  <c r="BE291" i="5" s="1"/>
  <c r="O210" i="5"/>
  <c r="O291" i="5" s="1"/>
  <c r="CP125" i="5"/>
  <c r="BK210" i="5"/>
  <c r="BK291" i="5" s="1"/>
  <c r="EL125" i="5"/>
  <c r="DS125" i="5"/>
  <c r="AR210" i="5"/>
  <c r="AR291" i="5" s="1"/>
  <c r="BO210" i="5"/>
  <c r="BO291" i="5" s="1"/>
  <c r="EP125" i="5"/>
  <c r="U210" i="5"/>
  <c r="U291" i="5" s="1"/>
  <c r="CV125" i="5"/>
  <c r="R210" i="5"/>
  <c r="R291" i="5" s="1"/>
  <c r="CS125" i="5"/>
  <c r="CT125" i="5"/>
  <c r="S210" i="5"/>
  <c r="S291" i="5" s="1"/>
  <c r="EQ125" i="5"/>
  <c r="BP210" i="5"/>
  <c r="BP291" i="5" s="1"/>
  <c r="T210" i="5"/>
  <c r="T291" i="5" s="1"/>
  <c r="CU125" i="5"/>
  <c r="DT125" i="5"/>
  <c r="AS210" i="5"/>
  <c r="AS291" i="5" s="1"/>
  <c r="BN210" i="5"/>
  <c r="BN291" i="5" s="1"/>
  <c r="EO125" i="5"/>
  <c r="BQ210" i="5"/>
  <c r="BQ291" i="5" s="1"/>
  <c r="ER125" i="5"/>
  <c r="CI89" i="5"/>
  <c r="H174" i="5"/>
  <c r="H255" i="5" s="1"/>
  <c r="CU89" i="5"/>
  <c r="T174" i="5"/>
  <c r="T255" i="5" s="1"/>
  <c r="AF174" i="5"/>
  <c r="AF255" i="5" s="1"/>
  <c r="DG89" i="5"/>
  <c r="AR174" i="5"/>
  <c r="AR255" i="5" s="1"/>
  <c r="DS89" i="5"/>
  <c r="BD174" i="5"/>
  <c r="BD255" i="5" s="1"/>
  <c r="EE89" i="5"/>
  <c r="EQ89" i="5"/>
  <c r="BP174" i="5"/>
  <c r="BP255" i="5" s="1"/>
  <c r="I174" i="5"/>
  <c r="I255" i="5" s="1"/>
  <c r="CJ89" i="5"/>
  <c r="U174" i="5"/>
  <c r="U255" i="5" s="1"/>
  <c r="CV89" i="5"/>
  <c r="AG174" i="5"/>
  <c r="AG255" i="5" s="1"/>
  <c r="DH89" i="5"/>
  <c r="AS174" i="5"/>
  <c r="AS255" i="5" s="1"/>
  <c r="DT89" i="5"/>
  <c r="EF89" i="5"/>
  <c r="BE174" i="5"/>
  <c r="BE255" i="5" s="1"/>
  <c r="ER89" i="5"/>
  <c r="BQ174" i="5"/>
  <c r="BQ255" i="5" s="1"/>
  <c r="CK89" i="5"/>
  <c r="J174" i="5"/>
  <c r="J255" i="5" s="1"/>
  <c r="V174" i="5"/>
  <c r="V255" i="5" s="1"/>
  <c r="CW89" i="5"/>
  <c r="AH174" i="5"/>
  <c r="AH255" i="5" s="1"/>
  <c r="DI89" i="5"/>
  <c r="DU89" i="5"/>
  <c r="AT174" i="5"/>
  <c r="AT255" i="5" s="1"/>
  <c r="EG89" i="5"/>
  <c r="BF174" i="5"/>
  <c r="BF255" i="5" s="1"/>
  <c r="BR174" i="5"/>
  <c r="BR255" i="5" s="1"/>
  <c r="ES89" i="5"/>
  <c r="K174" i="5"/>
  <c r="K255" i="5" s="1"/>
  <c r="CL89" i="5"/>
  <c r="W174" i="5"/>
  <c r="W255" i="5" s="1"/>
  <c r="CX89" i="5"/>
  <c r="DJ89" i="5"/>
  <c r="AI174" i="5"/>
  <c r="AI255" i="5" s="1"/>
  <c r="DV89" i="5"/>
  <c r="AU174" i="5"/>
  <c r="AU255" i="5" s="1"/>
  <c r="BG174" i="5"/>
  <c r="BG255" i="5" s="1"/>
  <c r="EH89" i="5"/>
  <c r="BS174" i="5"/>
  <c r="BS255" i="5" s="1"/>
  <c r="ET89" i="5"/>
  <c r="L174" i="5"/>
  <c r="L255" i="5" s="1"/>
  <c r="CM89" i="5"/>
  <c r="CY89" i="5"/>
  <c r="X174" i="5"/>
  <c r="X255" i="5" s="1"/>
  <c r="DK89" i="5"/>
  <c r="AJ174" i="5"/>
  <c r="AJ255" i="5" s="1"/>
  <c r="DW89" i="5"/>
  <c r="AV174" i="5"/>
  <c r="AV255" i="5" s="1"/>
  <c r="BH174" i="5"/>
  <c r="BH255" i="5" s="1"/>
  <c r="EI89" i="5"/>
  <c r="BT174" i="5"/>
  <c r="BT255" i="5" s="1"/>
  <c r="EU89" i="5"/>
  <c r="CF89" i="5"/>
  <c r="E174" i="5"/>
  <c r="E255" i="5" s="1"/>
  <c r="Q174" i="5"/>
  <c r="Q255" i="5" s="1"/>
  <c r="CR89" i="5"/>
  <c r="AC174" i="5"/>
  <c r="AC255" i="5" s="1"/>
  <c r="DD89" i="5"/>
  <c r="DP89" i="5"/>
  <c r="AO174" i="5"/>
  <c r="AO255" i="5" s="1"/>
  <c r="EB89" i="5"/>
  <c r="BA174" i="5"/>
  <c r="BA255" i="5" s="1"/>
  <c r="BM174" i="5"/>
  <c r="BM255" i="5" s="1"/>
  <c r="EN89" i="5"/>
  <c r="BY174" i="5"/>
  <c r="BY255" i="5" s="1"/>
  <c r="EZ89" i="5"/>
  <c r="Y174" i="5"/>
  <c r="Y255" i="5" s="1"/>
  <c r="CZ89" i="5"/>
  <c r="AW174" i="5"/>
  <c r="AW255" i="5" s="1"/>
  <c r="DX89" i="5"/>
  <c r="EV89" i="5"/>
  <c r="BU174" i="5"/>
  <c r="BU255" i="5" s="1"/>
  <c r="B174" i="5"/>
  <c r="B255" i="5" s="1"/>
  <c r="CC89" i="5"/>
  <c r="DA89" i="5"/>
  <c r="Z174" i="5"/>
  <c r="Z255" i="5" s="1"/>
  <c r="DY89" i="5"/>
  <c r="AX174" i="5"/>
  <c r="AX255" i="5" s="1"/>
  <c r="EW89" i="5"/>
  <c r="BV174" i="5"/>
  <c r="BV255" i="5" s="1"/>
  <c r="CD89" i="5"/>
  <c r="C174" i="5"/>
  <c r="C255" i="5" s="1"/>
  <c r="DB89" i="5"/>
  <c r="AA174" i="5"/>
  <c r="AA255" i="5" s="1"/>
  <c r="AY174" i="5"/>
  <c r="AY255" i="5" s="1"/>
  <c r="DZ89" i="5"/>
  <c r="EX89" i="5"/>
  <c r="BW174" i="5"/>
  <c r="BW255" i="5" s="1"/>
  <c r="CE89" i="5"/>
  <c r="D174" i="5"/>
  <c r="D255" i="5" s="1"/>
  <c r="AB174" i="5"/>
  <c r="AB255" i="5" s="1"/>
  <c r="DC89" i="5"/>
  <c r="AZ174" i="5"/>
  <c r="AZ255" i="5" s="1"/>
  <c r="EA89" i="5"/>
  <c r="BX174" i="5"/>
  <c r="BX255" i="5" s="1"/>
  <c r="F174" i="5"/>
  <c r="F255" i="5" s="1"/>
  <c r="CG89" i="5"/>
  <c r="AD174" i="5"/>
  <c r="AD255" i="5" s="1"/>
  <c r="DE89" i="5"/>
  <c r="BB174" i="5"/>
  <c r="BB255" i="5" s="1"/>
  <c r="EC89" i="5"/>
  <c r="FA89" i="5"/>
  <c r="BZ174" i="5"/>
  <c r="BZ255" i="5" s="1"/>
  <c r="R174" i="5"/>
  <c r="R255" i="5" s="1"/>
  <c r="CS89" i="5"/>
  <c r="AP174" i="5"/>
  <c r="AP255" i="5" s="1"/>
  <c r="DQ89" i="5"/>
  <c r="BN174" i="5"/>
  <c r="BN255" i="5" s="1"/>
  <c r="EO89" i="5"/>
  <c r="G174" i="5"/>
  <c r="G255" i="5" s="1"/>
  <c r="CH89" i="5"/>
  <c r="BC174" i="5"/>
  <c r="BC255" i="5" s="1"/>
  <c r="ED89" i="5"/>
  <c r="M174" i="5"/>
  <c r="M255" i="5" s="1"/>
  <c r="CN89" i="5"/>
  <c r="BI174" i="5"/>
  <c r="BI255" i="5" s="1"/>
  <c r="EJ89" i="5"/>
  <c r="N174" i="5"/>
  <c r="N255" i="5" s="1"/>
  <c r="CO89" i="5"/>
  <c r="BJ174" i="5"/>
  <c r="BJ255" i="5" s="1"/>
  <c r="EK89" i="5"/>
  <c r="O174" i="5"/>
  <c r="O255" i="5" s="1"/>
  <c r="CP89" i="5"/>
  <c r="BK174" i="5"/>
  <c r="BK255" i="5" s="1"/>
  <c r="EL89" i="5"/>
  <c r="P174" i="5"/>
  <c r="P255" i="5" s="1"/>
  <c r="CQ89" i="5"/>
  <c r="BL174" i="5"/>
  <c r="BL255" i="5" s="1"/>
  <c r="EM89" i="5"/>
  <c r="AK174" i="5"/>
  <c r="AK255" i="5" s="1"/>
  <c r="DL89" i="5"/>
  <c r="CT89" i="5"/>
  <c r="S174" i="5"/>
  <c r="S255" i="5" s="1"/>
  <c r="DF89" i="5"/>
  <c r="AE174" i="5"/>
  <c r="AE255" i="5" s="1"/>
  <c r="AL174" i="5"/>
  <c r="AL255" i="5" s="1"/>
  <c r="DM89" i="5"/>
  <c r="AM174" i="5"/>
  <c r="AM255" i="5" s="1"/>
  <c r="DN89" i="5"/>
  <c r="AN174" i="5"/>
  <c r="AN255" i="5" s="1"/>
  <c r="DO89" i="5"/>
  <c r="AQ174" i="5"/>
  <c r="AQ255" i="5" s="1"/>
  <c r="DR89" i="5"/>
  <c r="BO174" i="5"/>
  <c r="BO255" i="5" s="1"/>
  <c r="EP89" i="5"/>
  <c r="D241" i="5"/>
  <c r="D322" i="5" s="1"/>
  <c r="CE156" i="5"/>
  <c r="CQ156" i="5"/>
  <c r="P241" i="5"/>
  <c r="P322" i="5" s="1"/>
  <c r="DC156" i="5"/>
  <c r="AB241" i="5"/>
  <c r="AB322" i="5" s="1"/>
  <c r="AN241" i="5"/>
  <c r="AN322" i="5" s="1"/>
  <c r="DO156" i="5"/>
  <c r="AZ241" i="5"/>
  <c r="AZ322" i="5" s="1"/>
  <c r="EA156" i="5"/>
  <c r="BL241" i="5"/>
  <c r="BL322" i="5" s="1"/>
  <c r="EM156" i="5"/>
  <c r="BX241" i="5"/>
  <c r="BX322" i="5" s="1"/>
  <c r="CV156" i="5"/>
  <c r="U241" i="5"/>
  <c r="U322" i="5" s="1"/>
  <c r="CW156" i="5"/>
  <c r="V241" i="5"/>
  <c r="V322" i="5" s="1"/>
  <c r="BR241" i="5"/>
  <c r="BR322" i="5" s="1"/>
  <c r="ES156" i="5"/>
  <c r="EU156" i="5"/>
  <c r="BT241" i="5"/>
  <c r="BT322" i="5" s="1"/>
  <c r="BI241" i="5"/>
  <c r="BI322" i="5" s="1"/>
  <c r="EJ156" i="5"/>
  <c r="E241" i="5"/>
  <c r="E322" i="5" s="1"/>
  <c r="CF156" i="5"/>
  <c r="Q241" i="5"/>
  <c r="Q322" i="5" s="1"/>
  <c r="CR156" i="5"/>
  <c r="AC241" i="5"/>
  <c r="AC322" i="5" s="1"/>
  <c r="DD156" i="5"/>
  <c r="DP156" i="5"/>
  <c r="AO241" i="5"/>
  <c r="AO322" i="5" s="1"/>
  <c r="EB156" i="5"/>
  <c r="BA241" i="5"/>
  <c r="BA322" i="5" s="1"/>
  <c r="BM241" i="5"/>
  <c r="BM322" i="5" s="1"/>
  <c r="EN156" i="5"/>
  <c r="BY241" i="5"/>
  <c r="BY322" i="5" s="1"/>
  <c r="EZ156" i="5"/>
  <c r="DH156" i="5"/>
  <c r="AG241" i="5"/>
  <c r="AG322" i="5" s="1"/>
  <c r="J241" i="5"/>
  <c r="J322" i="5" s="1"/>
  <c r="CK156" i="5"/>
  <c r="BF241" i="5"/>
  <c r="BF322" i="5" s="1"/>
  <c r="EG156" i="5"/>
  <c r="CM156" i="5"/>
  <c r="L241" i="5"/>
  <c r="L322" i="5" s="1"/>
  <c r="AV241" i="5"/>
  <c r="AV322" i="5" s="1"/>
  <c r="DW156" i="5"/>
  <c r="F241" i="5"/>
  <c r="F322" i="5" s="1"/>
  <c r="CG156" i="5"/>
  <c r="CS156" i="5"/>
  <c r="R241" i="5"/>
  <c r="R322" i="5" s="1"/>
  <c r="DE156" i="5"/>
  <c r="AD241" i="5"/>
  <c r="AD322" i="5" s="1"/>
  <c r="DQ156" i="5"/>
  <c r="AP241" i="5"/>
  <c r="AP322" i="5" s="1"/>
  <c r="BB241" i="5"/>
  <c r="BB322" i="5" s="1"/>
  <c r="EC156" i="5"/>
  <c r="BN241" i="5"/>
  <c r="BN322" i="5" s="1"/>
  <c r="EO156" i="5"/>
  <c r="BZ241" i="5"/>
  <c r="BZ322" i="5" s="1"/>
  <c r="FA156" i="5"/>
  <c r="DT156" i="5"/>
  <c r="AS241" i="5"/>
  <c r="AS322" i="5" s="1"/>
  <c r="AH241" i="5"/>
  <c r="AH322" i="5" s="1"/>
  <c r="DI156" i="5"/>
  <c r="X241" i="5"/>
  <c r="X322" i="5" s="1"/>
  <c r="CY156" i="5"/>
  <c r="Y241" i="5"/>
  <c r="Y322" i="5" s="1"/>
  <c r="CZ156" i="5"/>
  <c r="G241" i="5"/>
  <c r="G322" i="5" s="1"/>
  <c r="CH156" i="5"/>
  <c r="S241" i="5"/>
  <c r="S322" i="5" s="1"/>
  <c r="CT156" i="5"/>
  <c r="AE241" i="5"/>
  <c r="AE322" i="5" s="1"/>
  <c r="DF156" i="5"/>
  <c r="AQ241" i="5"/>
  <c r="AQ322" i="5" s="1"/>
  <c r="DR156" i="5"/>
  <c r="ED156" i="5"/>
  <c r="BC241" i="5"/>
  <c r="BC322" i="5" s="1"/>
  <c r="BO241" i="5"/>
  <c r="BO322" i="5" s="1"/>
  <c r="EP156" i="5"/>
  <c r="BQ241" i="5"/>
  <c r="BQ322" i="5" s="1"/>
  <c r="ER156" i="5"/>
  <c r="AT241" i="5"/>
  <c r="AT322" i="5" s="1"/>
  <c r="DU156" i="5"/>
  <c r="BH241" i="5"/>
  <c r="BH322" i="5" s="1"/>
  <c r="EI156" i="5"/>
  <c r="CN156" i="5"/>
  <c r="M241" i="5"/>
  <c r="M322" i="5" s="1"/>
  <c r="BU241" i="5"/>
  <c r="BU322" i="5" s="1"/>
  <c r="EV156" i="5"/>
  <c r="H241" i="5"/>
  <c r="H322" i="5" s="1"/>
  <c r="CI156" i="5"/>
  <c r="CU156" i="5"/>
  <c r="T241" i="5"/>
  <c r="T322" i="5" s="1"/>
  <c r="DG156" i="5"/>
  <c r="AF241" i="5"/>
  <c r="AF322" i="5" s="1"/>
  <c r="AR241" i="5"/>
  <c r="AR322" i="5" s="1"/>
  <c r="DS156" i="5"/>
  <c r="BD241" i="5"/>
  <c r="BD322" i="5" s="1"/>
  <c r="EE156" i="5"/>
  <c r="BP241" i="5"/>
  <c r="BP322" i="5" s="1"/>
  <c r="EQ156" i="5"/>
  <c r="I241" i="5"/>
  <c r="I322" i="5" s="1"/>
  <c r="CJ156" i="5"/>
  <c r="BE241" i="5"/>
  <c r="BE322" i="5" s="1"/>
  <c r="EF156" i="5"/>
  <c r="DK156" i="5"/>
  <c r="AJ241" i="5"/>
  <c r="AJ322" i="5" s="1"/>
  <c r="AW241" i="5"/>
  <c r="AW322" i="5" s="1"/>
  <c r="DX156" i="5"/>
  <c r="K241" i="5"/>
  <c r="K322" i="5" s="1"/>
  <c r="CL156" i="5"/>
  <c r="W241" i="5"/>
  <c r="W322" i="5" s="1"/>
  <c r="CX156" i="5"/>
  <c r="AI241" i="5"/>
  <c r="AI322" i="5" s="1"/>
  <c r="DJ156" i="5"/>
  <c r="AU241" i="5"/>
  <c r="AU322" i="5" s="1"/>
  <c r="DV156" i="5"/>
  <c r="BG241" i="5"/>
  <c r="BG322" i="5" s="1"/>
  <c r="EH156" i="5"/>
  <c r="BS241" i="5"/>
  <c r="BS322" i="5" s="1"/>
  <c r="ET156" i="5"/>
  <c r="AK241" i="5"/>
  <c r="AK322" i="5" s="1"/>
  <c r="DL156" i="5"/>
  <c r="AM241" i="5"/>
  <c r="AM322" i="5" s="1"/>
  <c r="DN156" i="5"/>
  <c r="DY156" i="5"/>
  <c r="AX241" i="5"/>
  <c r="AX322" i="5" s="1"/>
  <c r="BJ241" i="5"/>
  <c r="BJ322" i="5" s="1"/>
  <c r="EK156" i="5"/>
  <c r="BK241" i="5"/>
  <c r="BK322" i="5" s="1"/>
  <c r="EL156" i="5"/>
  <c r="BW241" i="5"/>
  <c r="BW322" i="5" s="1"/>
  <c r="EX156" i="5"/>
  <c r="AL241" i="5"/>
  <c r="AL322" i="5" s="1"/>
  <c r="DM156" i="5"/>
  <c r="AY241" i="5"/>
  <c r="AY322" i="5" s="1"/>
  <c r="DZ156" i="5"/>
  <c r="B241" i="5"/>
  <c r="B322" i="5" s="1"/>
  <c r="CC156" i="5"/>
  <c r="Z241" i="5"/>
  <c r="Z322" i="5" s="1"/>
  <c r="DA156" i="5"/>
  <c r="BV241" i="5"/>
  <c r="BV322" i="5" s="1"/>
  <c r="EW156" i="5"/>
  <c r="C241" i="5"/>
  <c r="C322" i="5" s="1"/>
  <c r="CD156" i="5"/>
  <c r="AA241" i="5"/>
  <c r="AA322" i="5" s="1"/>
  <c r="DB156" i="5"/>
  <c r="N241" i="5"/>
  <c r="N322" i="5" s="1"/>
  <c r="CO156" i="5"/>
  <c r="O241" i="5"/>
  <c r="O322" i="5" s="1"/>
  <c r="CP156" i="5"/>
  <c r="CL150" i="5"/>
  <c r="K235" i="5"/>
  <c r="K316" i="5" s="1"/>
  <c r="CX150" i="5"/>
  <c r="W235" i="5"/>
  <c r="W316" i="5" s="1"/>
  <c r="AI235" i="5"/>
  <c r="AI316" i="5" s="1"/>
  <c r="DJ150" i="5"/>
  <c r="AU235" i="5"/>
  <c r="AU316" i="5" s="1"/>
  <c r="DV150" i="5"/>
  <c r="BG235" i="5"/>
  <c r="BG316" i="5" s="1"/>
  <c r="EH150" i="5"/>
  <c r="BS235" i="5"/>
  <c r="BS316" i="5" s="1"/>
  <c r="ET150" i="5"/>
  <c r="CM150" i="5"/>
  <c r="L235" i="5"/>
  <c r="L316" i="5" s="1"/>
  <c r="CG150" i="5"/>
  <c r="F235" i="5"/>
  <c r="F316" i="5" s="1"/>
  <c r="T235" i="5"/>
  <c r="T316" i="5" s="1"/>
  <c r="CU150" i="5"/>
  <c r="AG235" i="5"/>
  <c r="AG316" i="5" s="1"/>
  <c r="DH150" i="5"/>
  <c r="DU150" i="5"/>
  <c r="AT235" i="5"/>
  <c r="AT316" i="5" s="1"/>
  <c r="EI150" i="5"/>
  <c r="BH235" i="5"/>
  <c r="BH316" i="5" s="1"/>
  <c r="BU235" i="5"/>
  <c r="BU316" i="5" s="1"/>
  <c r="EV150" i="5"/>
  <c r="FA150" i="5"/>
  <c r="BZ235" i="5"/>
  <c r="BZ316" i="5" s="1"/>
  <c r="DB150" i="5"/>
  <c r="AA235" i="5"/>
  <c r="AA316" i="5" s="1"/>
  <c r="CR150" i="5"/>
  <c r="Q235" i="5"/>
  <c r="Q316" i="5" s="1"/>
  <c r="CH150" i="5"/>
  <c r="G235" i="5"/>
  <c r="G316" i="5" s="1"/>
  <c r="U235" i="5"/>
  <c r="U316" i="5" s="1"/>
  <c r="CV150" i="5"/>
  <c r="AH235" i="5"/>
  <c r="AH316" i="5" s="1"/>
  <c r="DI150" i="5"/>
  <c r="AV235" i="5"/>
  <c r="AV316" i="5" s="1"/>
  <c r="DW150" i="5"/>
  <c r="BI235" i="5"/>
  <c r="BI316" i="5" s="1"/>
  <c r="EJ150" i="5"/>
  <c r="EW150" i="5"/>
  <c r="BV235" i="5"/>
  <c r="BV316" i="5" s="1"/>
  <c r="Z235" i="5"/>
  <c r="Z316" i="5" s="1"/>
  <c r="DA150" i="5"/>
  <c r="BN235" i="5"/>
  <c r="BN316" i="5" s="1"/>
  <c r="EO150" i="5"/>
  <c r="C235" i="5"/>
  <c r="C316" i="5" s="1"/>
  <c r="CD150" i="5"/>
  <c r="EE150" i="5"/>
  <c r="BD235" i="5"/>
  <c r="BD316" i="5" s="1"/>
  <c r="H235" i="5"/>
  <c r="H316" i="5" s="1"/>
  <c r="CI150" i="5"/>
  <c r="CW150" i="5"/>
  <c r="V235" i="5"/>
  <c r="V316" i="5" s="1"/>
  <c r="AJ235" i="5"/>
  <c r="AJ316" i="5" s="1"/>
  <c r="DK150" i="5"/>
  <c r="DX150" i="5"/>
  <c r="AW235" i="5"/>
  <c r="AW316" i="5" s="1"/>
  <c r="EK150" i="5"/>
  <c r="BJ235" i="5"/>
  <c r="BJ316" i="5" s="1"/>
  <c r="EX150" i="5"/>
  <c r="BW235" i="5"/>
  <c r="BW316" i="5" s="1"/>
  <c r="EA150" i="5"/>
  <c r="AZ235" i="5"/>
  <c r="AZ316" i="5" s="1"/>
  <c r="CJ150" i="5"/>
  <c r="I235" i="5"/>
  <c r="I316" i="5" s="1"/>
  <c r="X235" i="5"/>
  <c r="X316" i="5" s="1"/>
  <c r="CY150" i="5"/>
  <c r="AK235" i="5"/>
  <c r="AK316" i="5" s="1"/>
  <c r="DL150" i="5"/>
  <c r="AX235" i="5"/>
  <c r="AX316" i="5" s="1"/>
  <c r="DY150" i="5"/>
  <c r="BK235" i="5"/>
  <c r="BK316" i="5" s="1"/>
  <c r="EL150" i="5"/>
  <c r="BX235" i="5"/>
  <c r="BX316" i="5" s="1"/>
  <c r="M235" i="5"/>
  <c r="M316" i="5" s="1"/>
  <c r="CN150" i="5"/>
  <c r="BM235" i="5"/>
  <c r="BM316" i="5" s="1"/>
  <c r="EN150" i="5"/>
  <c r="AN235" i="5"/>
  <c r="AN316" i="5" s="1"/>
  <c r="DO150" i="5"/>
  <c r="DE150" i="5"/>
  <c r="AD235" i="5"/>
  <c r="AD316" i="5" s="1"/>
  <c r="J235" i="5"/>
  <c r="J316" i="5" s="1"/>
  <c r="CK150" i="5"/>
  <c r="CZ150" i="5"/>
  <c r="Y235" i="5"/>
  <c r="Y316" i="5" s="1"/>
  <c r="AL235" i="5"/>
  <c r="AL316" i="5" s="1"/>
  <c r="DM150" i="5"/>
  <c r="DZ150" i="5"/>
  <c r="AY235" i="5"/>
  <c r="AY316" i="5" s="1"/>
  <c r="EM150" i="5"/>
  <c r="BL235" i="5"/>
  <c r="BL316" i="5" s="1"/>
  <c r="BY235" i="5"/>
  <c r="BY316" i="5" s="1"/>
  <c r="EZ150" i="5"/>
  <c r="AM235" i="5"/>
  <c r="AM316" i="5" s="1"/>
  <c r="DN150" i="5"/>
  <c r="N235" i="5"/>
  <c r="N316" i="5" s="1"/>
  <c r="CO150" i="5"/>
  <c r="EB150" i="5"/>
  <c r="BA235" i="5"/>
  <c r="BA316" i="5" s="1"/>
  <c r="BQ235" i="5"/>
  <c r="BQ316" i="5" s="1"/>
  <c r="ER150" i="5"/>
  <c r="O235" i="5"/>
  <c r="O316" i="5" s="1"/>
  <c r="CP150" i="5"/>
  <c r="AB235" i="5"/>
  <c r="AB316" i="5" s="1"/>
  <c r="DC150" i="5"/>
  <c r="DP150" i="5"/>
  <c r="AO235" i="5"/>
  <c r="AO316" i="5" s="1"/>
  <c r="EC150" i="5"/>
  <c r="BB235" i="5"/>
  <c r="BB316" i="5" s="1"/>
  <c r="BO235" i="5"/>
  <c r="BO316" i="5" s="1"/>
  <c r="EP150" i="5"/>
  <c r="B235" i="5"/>
  <c r="B316" i="5" s="1"/>
  <c r="CC150" i="5"/>
  <c r="P235" i="5"/>
  <c r="P316" i="5" s="1"/>
  <c r="CQ150" i="5"/>
  <c r="AC235" i="5"/>
  <c r="AC316" i="5" s="1"/>
  <c r="DD150" i="5"/>
  <c r="AP235" i="5"/>
  <c r="AP316" i="5" s="1"/>
  <c r="DQ150" i="5"/>
  <c r="BC235" i="5"/>
  <c r="BC316" i="5" s="1"/>
  <c r="ED150" i="5"/>
  <c r="BP235" i="5"/>
  <c r="BP316" i="5" s="1"/>
  <c r="EQ150" i="5"/>
  <c r="AQ235" i="5"/>
  <c r="AQ316" i="5" s="1"/>
  <c r="DR150" i="5"/>
  <c r="BT235" i="5"/>
  <c r="BT316" i="5" s="1"/>
  <c r="EU150" i="5"/>
  <c r="S235" i="5"/>
  <c r="S316" i="5" s="1"/>
  <c r="CT150" i="5"/>
  <c r="D235" i="5"/>
  <c r="D316" i="5" s="1"/>
  <c r="CE150" i="5"/>
  <c r="AE235" i="5"/>
  <c r="AE316" i="5" s="1"/>
  <c r="DF150" i="5"/>
  <c r="BE235" i="5"/>
  <c r="BE316" i="5" s="1"/>
  <c r="EF150" i="5"/>
  <c r="BR235" i="5"/>
  <c r="BR316" i="5" s="1"/>
  <c r="ES150" i="5"/>
  <c r="E235" i="5"/>
  <c r="E316" i="5" s="1"/>
  <c r="CF150" i="5"/>
  <c r="AF235" i="5"/>
  <c r="AF316" i="5" s="1"/>
  <c r="DG150" i="5"/>
  <c r="R235" i="5"/>
  <c r="R316" i="5" s="1"/>
  <c r="CS150" i="5"/>
  <c r="AS235" i="5"/>
  <c r="AS316" i="5" s="1"/>
  <c r="DT150" i="5"/>
  <c r="EG150" i="5"/>
  <c r="BF235" i="5"/>
  <c r="BF316" i="5" s="1"/>
  <c r="AR235" i="5"/>
  <c r="AR316" i="5" s="1"/>
  <c r="DS150" i="5"/>
  <c r="J217" i="5"/>
  <c r="J298" i="5" s="1"/>
  <c r="CK132" i="5"/>
  <c r="V217" i="5"/>
  <c r="V298" i="5" s="1"/>
  <c r="CW132" i="5"/>
  <c r="AH217" i="5"/>
  <c r="AH298" i="5" s="1"/>
  <c r="DI132" i="5"/>
  <c r="AT217" i="5"/>
  <c r="AT298" i="5" s="1"/>
  <c r="DU132" i="5"/>
  <c r="BF217" i="5"/>
  <c r="BF298" i="5" s="1"/>
  <c r="EG132" i="5"/>
  <c r="ES132" i="5"/>
  <c r="BR217" i="5"/>
  <c r="BR298" i="5" s="1"/>
  <c r="CL132" i="5"/>
  <c r="K217" i="5"/>
  <c r="K298" i="5" s="1"/>
  <c r="CX132" i="5"/>
  <c r="W217" i="5"/>
  <c r="W298" i="5" s="1"/>
  <c r="AI217" i="5"/>
  <c r="AI298" i="5" s="1"/>
  <c r="DJ132" i="5"/>
  <c r="AU217" i="5"/>
  <c r="AU298" i="5" s="1"/>
  <c r="DV132" i="5"/>
  <c r="BG217" i="5"/>
  <c r="BG298" i="5" s="1"/>
  <c r="EH132" i="5"/>
  <c r="BS217" i="5"/>
  <c r="BS298" i="5" s="1"/>
  <c r="ET132" i="5"/>
  <c r="L217" i="5"/>
  <c r="L298" i="5" s="1"/>
  <c r="CM132" i="5"/>
  <c r="CY132" i="5"/>
  <c r="X217" i="5"/>
  <c r="X298" i="5" s="1"/>
  <c r="AJ217" i="5"/>
  <c r="AJ298" i="5" s="1"/>
  <c r="DK132" i="5"/>
  <c r="AV217" i="5"/>
  <c r="AV298" i="5" s="1"/>
  <c r="DW132" i="5"/>
  <c r="BH217" i="5"/>
  <c r="BH298" i="5" s="1"/>
  <c r="EI132" i="5"/>
  <c r="BT217" i="5"/>
  <c r="BT298" i="5" s="1"/>
  <c r="EU132" i="5"/>
  <c r="M217" i="5"/>
  <c r="M298" i="5" s="1"/>
  <c r="CN132" i="5"/>
  <c r="CZ132" i="5"/>
  <c r="Y217" i="5"/>
  <c r="Y298" i="5" s="1"/>
  <c r="AK217" i="5"/>
  <c r="AK298" i="5" s="1"/>
  <c r="DL132" i="5"/>
  <c r="AW217" i="5"/>
  <c r="AW298" i="5" s="1"/>
  <c r="DX132" i="5"/>
  <c r="BI217" i="5"/>
  <c r="BI298" i="5" s="1"/>
  <c r="EJ132" i="5"/>
  <c r="BU217" i="5"/>
  <c r="BU298" i="5" s="1"/>
  <c r="EV132" i="5"/>
  <c r="B217" i="5"/>
  <c r="B298" i="5" s="1"/>
  <c r="CC132" i="5"/>
  <c r="N217" i="5"/>
  <c r="N298" i="5" s="1"/>
  <c r="CO132" i="5"/>
  <c r="Z217" i="5"/>
  <c r="Z298" i="5" s="1"/>
  <c r="DA132" i="5"/>
  <c r="AL217" i="5"/>
  <c r="AL298" i="5" s="1"/>
  <c r="DM132" i="5"/>
  <c r="AX217" i="5"/>
  <c r="AX298" i="5" s="1"/>
  <c r="DY132" i="5"/>
  <c r="EK132" i="5"/>
  <c r="BJ217" i="5"/>
  <c r="BJ298" i="5" s="1"/>
  <c r="BV217" i="5"/>
  <c r="BV298" i="5" s="1"/>
  <c r="EW132" i="5"/>
  <c r="E217" i="5"/>
  <c r="E298" i="5" s="1"/>
  <c r="CF132" i="5"/>
  <c r="Q217" i="5"/>
  <c r="Q298" i="5" s="1"/>
  <c r="CR132" i="5"/>
  <c r="AC217" i="5"/>
  <c r="AC298" i="5" s="1"/>
  <c r="DD132" i="5"/>
  <c r="AO217" i="5"/>
  <c r="AO298" i="5" s="1"/>
  <c r="DP132" i="5"/>
  <c r="EB132" i="5"/>
  <c r="BA217" i="5"/>
  <c r="BA298" i="5" s="1"/>
  <c r="BM217" i="5"/>
  <c r="BM298" i="5" s="1"/>
  <c r="EN132" i="5"/>
  <c r="BY217" i="5"/>
  <c r="BY298" i="5" s="1"/>
  <c r="EZ132" i="5"/>
  <c r="O217" i="5"/>
  <c r="O298" i="5" s="1"/>
  <c r="CP132" i="5"/>
  <c r="DN132" i="5"/>
  <c r="AM217" i="5"/>
  <c r="AM298" i="5" s="1"/>
  <c r="BK217" i="5"/>
  <c r="BK298" i="5" s="1"/>
  <c r="EL132" i="5"/>
  <c r="P217" i="5"/>
  <c r="P298" i="5" s="1"/>
  <c r="CQ132" i="5"/>
  <c r="DO132" i="5"/>
  <c r="AN217" i="5"/>
  <c r="AN298" i="5" s="1"/>
  <c r="EM132" i="5"/>
  <c r="BL217" i="5"/>
  <c r="BL298" i="5" s="1"/>
  <c r="R217" i="5"/>
  <c r="R298" i="5" s="1"/>
  <c r="CS132" i="5"/>
  <c r="AP217" i="5"/>
  <c r="AP298" i="5" s="1"/>
  <c r="DQ132" i="5"/>
  <c r="BN217" i="5"/>
  <c r="BN298" i="5" s="1"/>
  <c r="EO132" i="5"/>
  <c r="S217" i="5"/>
  <c r="S298" i="5" s="1"/>
  <c r="CT132" i="5"/>
  <c r="DR132" i="5"/>
  <c r="AQ217" i="5"/>
  <c r="AQ298" i="5" s="1"/>
  <c r="BO217" i="5"/>
  <c r="BO298" i="5" s="1"/>
  <c r="EP132" i="5"/>
  <c r="CD132" i="5"/>
  <c r="C217" i="5"/>
  <c r="C298" i="5" s="1"/>
  <c r="AA217" i="5"/>
  <c r="AA298" i="5" s="1"/>
  <c r="DB132" i="5"/>
  <c r="AY217" i="5"/>
  <c r="AY298" i="5" s="1"/>
  <c r="DZ132" i="5"/>
  <c r="BW217" i="5"/>
  <c r="BW298" i="5" s="1"/>
  <c r="EX132" i="5"/>
  <c r="CE132" i="5"/>
  <c r="D217" i="5"/>
  <c r="D298" i="5" s="1"/>
  <c r="DC132" i="5"/>
  <c r="AB217" i="5"/>
  <c r="AB298" i="5" s="1"/>
  <c r="AZ217" i="5"/>
  <c r="AZ298" i="5" s="1"/>
  <c r="EA132" i="5"/>
  <c r="BX217" i="5"/>
  <c r="BX298" i="5" s="1"/>
  <c r="CU132" i="5"/>
  <c r="T217" i="5"/>
  <c r="T298" i="5" s="1"/>
  <c r="EQ132" i="5"/>
  <c r="BP217" i="5"/>
  <c r="BP298" i="5" s="1"/>
  <c r="DH132" i="5"/>
  <c r="AG217" i="5"/>
  <c r="AG298" i="5" s="1"/>
  <c r="CH132" i="5"/>
  <c r="G217" i="5"/>
  <c r="G298" i="5" s="1"/>
  <c r="CV132" i="5"/>
  <c r="U217" i="5"/>
  <c r="U298" i="5" s="1"/>
  <c r="ER132" i="5"/>
  <c r="BQ217" i="5"/>
  <c r="BQ298" i="5" s="1"/>
  <c r="BC217" i="5"/>
  <c r="BC298" i="5" s="1"/>
  <c r="ED132" i="5"/>
  <c r="AD217" i="5"/>
  <c r="AD298" i="5" s="1"/>
  <c r="DE132" i="5"/>
  <c r="BZ217" i="5"/>
  <c r="BZ298" i="5" s="1"/>
  <c r="FA132" i="5"/>
  <c r="AR217" i="5"/>
  <c r="AR298" i="5" s="1"/>
  <c r="DS132" i="5"/>
  <c r="AE217" i="5"/>
  <c r="AE298" i="5" s="1"/>
  <c r="DF132" i="5"/>
  <c r="BD217" i="5"/>
  <c r="BD298" i="5" s="1"/>
  <c r="EE132" i="5"/>
  <c r="AF217" i="5"/>
  <c r="AF298" i="5" s="1"/>
  <c r="DG132" i="5"/>
  <c r="CI132" i="5"/>
  <c r="H217" i="5"/>
  <c r="H298" i="5" s="1"/>
  <c r="AS217" i="5"/>
  <c r="AS298" i="5" s="1"/>
  <c r="DT132" i="5"/>
  <c r="F217" i="5"/>
  <c r="F298" i="5" s="1"/>
  <c r="CG132" i="5"/>
  <c r="BB217" i="5"/>
  <c r="BB298" i="5" s="1"/>
  <c r="EC132" i="5"/>
  <c r="I217" i="5"/>
  <c r="I298" i="5" s="1"/>
  <c r="CJ132" i="5"/>
  <c r="BE217" i="5"/>
  <c r="BE298" i="5" s="1"/>
  <c r="EF132" i="5"/>
  <c r="B181" i="5"/>
  <c r="B262" i="5" s="1"/>
  <c r="CC96" i="5"/>
  <c r="N181" i="5"/>
  <c r="N262" i="5" s="1"/>
  <c r="CO96" i="5"/>
  <c r="DA96" i="5"/>
  <c r="Z181" i="5"/>
  <c r="Z262" i="5" s="1"/>
  <c r="DM96" i="5"/>
  <c r="AL181" i="5"/>
  <c r="AL262" i="5" s="1"/>
  <c r="AX181" i="5"/>
  <c r="AX262" i="5" s="1"/>
  <c r="DY96" i="5"/>
  <c r="EK96" i="5"/>
  <c r="BJ181" i="5"/>
  <c r="BJ262" i="5" s="1"/>
  <c r="BV181" i="5"/>
  <c r="BV262" i="5" s="1"/>
  <c r="EW96" i="5"/>
  <c r="C181" i="5"/>
  <c r="C262" i="5" s="1"/>
  <c r="CD96" i="5"/>
  <c r="CP96" i="5"/>
  <c r="O181" i="5"/>
  <c r="O262" i="5" s="1"/>
  <c r="DB96" i="5"/>
  <c r="AA181" i="5"/>
  <c r="AA262" i="5" s="1"/>
  <c r="AM181" i="5"/>
  <c r="AM262" i="5" s="1"/>
  <c r="DN96" i="5"/>
  <c r="AY181" i="5"/>
  <c r="AY262" i="5" s="1"/>
  <c r="DZ96" i="5"/>
  <c r="BK181" i="5"/>
  <c r="BK262" i="5" s="1"/>
  <c r="EL96" i="5"/>
  <c r="BW181" i="5"/>
  <c r="BW262" i="5" s="1"/>
  <c r="EX96" i="5"/>
  <c r="CE96" i="5"/>
  <c r="D181" i="5"/>
  <c r="D262" i="5" s="1"/>
  <c r="CQ96" i="5"/>
  <c r="P181" i="5"/>
  <c r="P262" i="5" s="1"/>
  <c r="AB181" i="5"/>
  <c r="AB262" i="5" s="1"/>
  <c r="DC96" i="5"/>
  <c r="AN181" i="5"/>
  <c r="AN262" i="5" s="1"/>
  <c r="DO96" i="5"/>
  <c r="AZ181" i="5"/>
  <c r="AZ262" i="5" s="1"/>
  <c r="EA96" i="5"/>
  <c r="BL181" i="5"/>
  <c r="BL262" i="5" s="1"/>
  <c r="EM96" i="5"/>
  <c r="BX181" i="5"/>
  <c r="BX262" i="5" s="1"/>
  <c r="CF96" i="5"/>
  <c r="E181" i="5"/>
  <c r="E262" i="5" s="1"/>
  <c r="Q181" i="5"/>
  <c r="Q262" i="5" s="1"/>
  <c r="CR96" i="5"/>
  <c r="AC181" i="5"/>
  <c r="AC262" i="5" s="1"/>
  <c r="DD96" i="5"/>
  <c r="AO181" i="5"/>
  <c r="AO262" i="5" s="1"/>
  <c r="DP96" i="5"/>
  <c r="BA181" i="5"/>
  <c r="BA262" i="5" s="1"/>
  <c r="EB96" i="5"/>
  <c r="EN96" i="5"/>
  <c r="BM181" i="5"/>
  <c r="BM262" i="5" s="1"/>
  <c r="EZ96" i="5"/>
  <c r="BY181" i="5"/>
  <c r="BY262" i="5" s="1"/>
  <c r="F181" i="5"/>
  <c r="F262" i="5" s="1"/>
  <c r="CG96" i="5"/>
  <c r="R181" i="5"/>
  <c r="R262" i="5" s="1"/>
  <c r="CS96" i="5"/>
  <c r="AD181" i="5"/>
  <c r="AD262" i="5" s="1"/>
  <c r="DE96" i="5"/>
  <c r="AP181" i="5"/>
  <c r="AP262" i="5" s="1"/>
  <c r="DQ96" i="5"/>
  <c r="EC96" i="5"/>
  <c r="BB181" i="5"/>
  <c r="BB262" i="5" s="1"/>
  <c r="EO96" i="5"/>
  <c r="BN181" i="5"/>
  <c r="BN262" i="5" s="1"/>
  <c r="FA96" i="5"/>
  <c r="BZ181" i="5"/>
  <c r="BZ262" i="5" s="1"/>
  <c r="CL96" i="5"/>
  <c r="K181" i="5"/>
  <c r="K262" i="5" s="1"/>
  <c r="W181" i="5"/>
  <c r="W262" i="5" s="1"/>
  <c r="CX96" i="5"/>
  <c r="DJ96" i="5"/>
  <c r="AI181" i="5"/>
  <c r="AI262" i="5" s="1"/>
  <c r="AU181" i="5"/>
  <c r="AU262" i="5" s="1"/>
  <c r="DV96" i="5"/>
  <c r="BG181" i="5"/>
  <c r="BG262" i="5" s="1"/>
  <c r="EH96" i="5"/>
  <c r="BS181" i="5"/>
  <c r="BS262" i="5" s="1"/>
  <c r="ET96" i="5"/>
  <c r="G181" i="5"/>
  <c r="G262" i="5" s="1"/>
  <c r="CH96" i="5"/>
  <c r="AE181" i="5"/>
  <c r="AE262" i="5" s="1"/>
  <c r="DF96" i="5"/>
  <c r="BC181" i="5"/>
  <c r="BC262" i="5" s="1"/>
  <c r="ED96" i="5"/>
  <c r="CI96" i="5"/>
  <c r="H181" i="5"/>
  <c r="H262" i="5" s="1"/>
  <c r="AF181" i="5"/>
  <c r="AF262" i="5" s="1"/>
  <c r="DG96" i="5"/>
  <c r="EE96" i="5"/>
  <c r="BD181" i="5"/>
  <c r="BD262" i="5" s="1"/>
  <c r="I181" i="5"/>
  <c r="I262" i="5" s="1"/>
  <c r="CJ96" i="5"/>
  <c r="DH96" i="5"/>
  <c r="AG181" i="5"/>
  <c r="AG262" i="5" s="1"/>
  <c r="EF96" i="5"/>
  <c r="BE181" i="5"/>
  <c r="BE262" i="5" s="1"/>
  <c r="CK96" i="5"/>
  <c r="J181" i="5"/>
  <c r="J262" i="5" s="1"/>
  <c r="DI96" i="5"/>
  <c r="AH181" i="5"/>
  <c r="AH262" i="5" s="1"/>
  <c r="BF181" i="5"/>
  <c r="BF262" i="5" s="1"/>
  <c r="EG96" i="5"/>
  <c r="L181" i="5"/>
  <c r="L262" i="5" s="1"/>
  <c r="CM96" i="5"/>
  <c r="DK96" i="5"/>
  <c r="AJ181" i="5"/>
  <c r="AJ262" i="5" s="1"/>
  <c r="BH181" i="5"/>
  <c r="BH262" i="5" s="1"/>
  <c r="EI96" i="5"/>
  <c r="CY96" i="5"/>
  <c r="X181" i="5"/>
  <c r="X262" i="5" s="1"/>
  <c r="AV181" i="5"/>
  <c r="AV262" i="5" s="1"/>
  <c r="DW96" i="5"/>
  <c r="EU96" i="5"/>
  <c r="BT181" i="5"/>
  <c r="BT262" i="5" s="1"/>
  <c r="AK181" i="5"/>
  <c r="AK262" i="5" s="1"/>
  <c r="DL96" i="5"/>
  <c r="AQ181" i="5"/>
  <c r="AQ262" i="5" s="1"/>
  <c r="DR96" i="5"/>
  <c r="AR181" i="5"/>
  <c r="AR262" i="5" s="1"/>
  <c r="DS96" i="5"/>
  <c r="AS181" i="5"/>
  <c r="AS262" i="5" s="1"/>
  <c r="DT96" i="5"/>
  <c r="AT181" i="5"/>
  <c r="AT262" i="5" s="1"/>
  <c r="DU96" i="5"/>
  <c r="S181" i="5"/>
  <c r="S262" i="5" s="1"/>
  <c r="CT96" i="5"/>
  <c r="BO181" i="5"/>
  <c r="BO262" i="5" s="1"/>
  <c r="EP96" i="5"/>
  <c r="DX96" i="5"/>
  <c r="AW181" i="5"/>
  <c r="AW262" i="5" s="1"/>
  <c r="EJ96" i="5"/>
  <c r="BI181" i="5"/>
  <c r="BI262" i="5" s="1"/>
  <c r="BP181" i="5"/>
  <c r="BP262" i="5" s="1"/>
  <c r="EQ96" i="5"/>
  <c r="BQ181" i="5"/>
  <c r="BQ262" i="5" s="1"/>
  <c r="ER96" i="5"/>
  <c r="BR181" i="5"/>
  <c r="BR262" i="5" s="1"/>
  <c r="ES96" i="5"/>
  <c r="M181" i="5"/>
  <c r="M262" i="5" s="1"/>
  <c r="CN96" i="5"/>
  <c r="BU181" i="5"/>
  <c r="BU262" i="5" s="1"/>
  <c r="EV96" i="5"/>
  <c r="T181" i="5"/>
  <c r="T262" i="5" s="1"/>
  <c r="CU96" i="5"/>
  <c r="U181" i="5"/>
  <c r="U262" i="5" s="1"/>
  <c r="CV96" i="5"/>
  <c r="V181" i="5"/>
  <c r="V262" i="5" s="1"/>
  <c r="CW96" i="5"/>
  <c r="CZ96" i="5"/>
  <c r="Y181" i="5"/>
  <c r="Y262" i="5" s="1"/>
  <c r="D222" i="5"/>
  <c r="D303" i="5" s="1"/>
  <c r="CE137" i="5"/>
  <c r="P222" i="5"/>
  <c r="P303" i="5" s="1"/>
  <c r="CQ137" i="5"/>
  <c r="AB222" i="5"/>
  <c r="AB303" i="5" s="1"/>
  <c r="DC137" i="5"/>
  <c r="DO137" i="5"/>
  <c r="AN222" i="5"/>
  <c r="AN303" i="5" s="1"/>
  <c r="AZ222" i="5"/>
  <c r="AZ303" i="5" s="1"/>
  <c r="EA137" i="5"/>
  <c r="BL222" i="5"/>
  <c r="BL303" i="5" s="1"/>
  <c r="EM137" i="5"/>
  <c r="BX222" i="5"/>
  <c r="BX303" i="5" s="1"/>
  <c r="E222" i="5"/>
  <c r="E303" i="5" s="1"/>
  <c r="CF137" i="5"/>
  <c r="Q222" i="5"/>
  <c r="Q303" i="5" s="1"/>
  <c r="CR137" i="5"/>
  <c r="AC222" i="5"/>
  <c r="AC303" i="5" s="1"/>
  <c r="DD137" i="5"/>
  <c r="AO222" i="5"/>
  <c r="AO303" i="5" s="1"/>
  <c r="DP137" i="5"/>
  <c r="EB137" i="5"/>
  <c r="BA222" i="5"/>
  <c r="BA303" i="5" s="1"/>
  <c r="BM222" i="5"/>
  <c r="BM303" i="5" s="1"/>
  <c r="EN137" i="5"/>
  <c r="BY222" i="5"/>
  <c r="BY303" i="5" s="1"/>
  <c r="EZ137" i="5"/>
  <c r="F222" i="5"/>
  <c r="F303" i="5" s="1"/>
  <c r="CG137" i="5"/>
  <c r="R222" i="5"/>
  <c r="R303" i="5" s="1"/>
  <c r="CS137" i="5"/>
  <c r="AD222" i="5"/>
  <c r="AD303" i="5" s="1"/>
  <c r="DE137" i="5"/>
  <c r="AP222" i="5"/>
  <c r="AP303" i="5" s="1"/>
  <c r="DQ137" i="5"/>
  <c r="BB222" i="5"/>
  <c r="BB303" i="5" s="1"/>
  <c r="EC137" i="5"/>
  <c r="EO137" i="5"/>
  <c r="BN222" i="5"/>
  <c r="BN303" i="5" s="1"/>
  <c r="FA137" i="5"/>
  <c r="BZ222" i="5"/>
  <c r="BZ303" i="5" s="1"/>
  <c r="CH137" i="5"/>
  <c r="G222" i="5"/>
  <c r="G303" i="5" s="1"/>
  <c r="S222" i="5"/>
  <c r="S303" i="5" s="1"/>
  <c r="CT137" i="5"/>
  <c r="DF137" i="5"/>
  <c r="AE222" i="5"/>
  <c r="AE303" i="5" s="1"/>
  <c r="AQ222" i="5"/>
  <c r="AQ303" i="5" s="1"/>
  <c r="DR137" i="5"/>
  <c r="BC222" i="5"/>
  <c r="BC303" i="5" s="1"/>
  <c r="ED137" i="5"/>
  <c r="EP137" i="5"/>
  <c r="BO222" i="5"/>
  <c r="BO303" i="5" s="1"/>
  <c r="H222" i="5"/>
  <c r="H303" i="5" s="1"/>
  <c r="CI137" i="5"/>
  <c r="CU137" i="5"/>
  <c r="T222" i="5"/>
  <c r="T303" i="5" s="1"/>
  <c r="DG137" i="5"/>
  <c r="AF222" i="5"/>
  <c r="AF303" i="5" s="1"/>
  <c r="AR222" i="5"/>
  <c r="AR303" i="5" s="1"/>
  <c r="DS137" i="5"/>
  <c r="BD222" i="5"/>
  <c r="BD303" i="5" s="1"/>
  <c r="EE137" i="5"/>
  <c r="BP222" i="5"/>
  <c r="BP303" i="5" s="1"/>
  <c r="EQ137" i="5"/>
  <c r="K222" i="5"/>
  <c r="K303" i="5" s="1"/>
  <c r="CL137" i="5"/>
  <c r="CX137" i="5"/>
  <c r="W222" i="5"/>
  <c r="W303" i="5" s="1"/>
  <c r="AI222" i="5"/>
  <c r="AI303" i="5" s="1"/>
  <c r="DJ137" i="5"/>
  <c r="AU222" i="5"/>
  <c r="AU303" i="5" s="1"/>
  <c r="DV137" i="5"/>
  <c r="BG222" i="5"/>
  <c r="BG303" i="5" s="1"/>
  <c r="EH137" i="5"/>
  <c r="BS222" i="5"/>
  <c r="BS303" i="5" s="1"/>
  <c r="ET137" i="5"/>
  <c r="I222" i="5"/>
  <c r="I303" i="5" s="1"/>
  <c r="CJ137" i="5"/>
  <c r="AG222" i="5"/>
  <c r="AG303" i="5" s="1"/>
  <c r="DH137" i="5"/>
  <c r="BE222" i="5"/>
  <c r="BE303" i="5" s="1"/>
  <c r="EF137" i="5"/>
  <c r="J222" i="5"/>
  <c r="J303" i="5" s="1"/>
  <c r="CK137" i="5"/>
  <c r="AH222" i="5"/>
  <c r="AH303" i="5" s="1"/>
  <c r="DI137" i="5"/>
  <c r="BF222" i="5"/>
  <c r="BF303" i="5" s="1"/>
  <c r="EG137" i="5"/>
  <c r="CM137" i="5"/>
  <c r="L222" i="5"/>
  <c r="L303" i="5" s="1"/>
  <c r="AJ222" i="5"/>
  <c r="AJ303" i="5" s="1"/>
  <c r="DK137" i="5"/>
  <c r="BH222" i="5"/>
  <c r="BH303" i="5" s="1"/>
  <c r="EI137" i="5"/>
  <c r="M222" i="5"/>
  <c r="M303" i="5" s="1"/>
  <c r="CN137" i="5"/>
  <c r="AK222" i="5"/>
  <c r="AK303" i="5" s="1"/>
  <c r="DL137" i="5"/>
  <c r="BI222" i="5"/>
  <c r="BI303" i="5" s="1"/>
  <c r="EJ137" i="5"/>
  <c r="U222" i="5"/>
  <c r="U303" i="5" s="1"/>
  <c r="CV137" i="5"/>
  <c r="AS222" i="5"/>
  <c r="AS303" i="5" s="1"/>
  <c r="DT137" i="5"/>
  <c r="BQ222" i="5"/>
  <c r="BQ303" i="5" s="1"/>
  <c r="ER137" i="5"/>
  <c r="V222" i="5"/>
  <c r="V303" i="5" s="1"/>
  <c r="CW137" i="5"/>
  <c r="DU137" i="5"/>
  <c r="AT222" i="5"/>
  <c r="AT303" i="5" s="1"/>
  <c r="ES137" i="5"/>
  <c r="BR222" i="5"/>
  <c r="BR303" i="5" s="1"/>
  <c r="N222" i="5"/>
  <c r="N303" i="5" s="1"/>
  <c r="CO137" i="5"/>
  <c r="BJ222" i="5"/>
  <c r="BJ303" i="5" s="1"/>
  <c r="EK137" i="5"/>
  <c r="AW222" i="5"/>
  <c r="AW303" i="5" s="1"/>
  <c r="DX137" i="5"/>
  <c r="O222" i="5"/>
  <c r="O303" i="5" s="1"/>
  <c r="CP137" i="5"/>
  <c r="BK222" i="5"/>
  <c r="BK303" i="5" s="1"/>
  <c r="EL137" i="5"/>
  <c r="DB137" i="5"/>
  <c r="AA222" i="5"/>
  <c r="AA303" i="5" s="1"/>
  <c r="AL222" i="5"/>
  <c r="AL303" i="5" s="1"/>
  <c r="DM137" i="5"/>
  <c r="X222" i="5"/>
  <c r="X303" i="5" s="1"/>
  <c r="CY137" i="5"/>
  <c r="BT222" i="5"/>
  <c r="BT303" i="5" s="1"/>
  <c r="EU137" i="5"/>
  <c r="Y222" i="5"/>
  <c r="Y303" i="5" s="1"/>
  <c r="CZ137" i="5"/>
  <c r="BU222" i="5"/>
  <c r="BU303" i="5" s="1"/>
  <c r="EV137" i="5"/>
  <c r="BW222" i="5"/>
  <c r="BW303" i="5" s="1"/>
  <c r="EX137" i="5"/>
  <c r="Z222" i="5"/>
  <c r="Z303" i="5" s="1"/>
  <c r="DA137" i="5"/>
  <c r="EW137" i="5"/>
  <c r="BV222" i="5"/>
  <c r="BV303" i="5" s="1"/>
  <c r="AM222" i="5"/>
  <c r="AM303" i="5" s="1"/>
  <c r="DN137" i="5"/>
  <c r="AV222" i="5"/>
  <c r="AV303" i="5" s="1"/>
  <c r="DW137" i="5"/>
  <c r="AX222" i="5"/>
  <c r="AX303" i="5" s="1"/>
  <c r="DY137" i="5"/>
  <c r="B222" i="5"/>
  <c r="B303" i="5" s="1"/>
  <c r="CC137" i="5"/>
  <c r="AY222" i="5"/>
  <c r="AY303" i="5" s="1"/>
  <c r="DZ137" i="5"/>
  <c r="CD137" i="5"/>
  <c r="C222" i="5"/>
  <c r="C303" i="5" s="1"/>
  <c r="L198" i="5"/>
  <c r="L279" i="5" s="1"/>
  <c r="CM113" i="5"/>
  <c r="CY113" i="5"/>
  <c r="X198" i="5"/>
  <c r="X279" i="5" s="1"/>
  <c r="DK113" i="5"/>
  <c r="AJ198" i="5"/>
  <c r="AJ279" i="5" s="1"/>
  <c r="AV198" i="5"/>
  <c r="AV279" i="5" s="1"/>
  <c r="DW113" i="5"/>
  <c r="BH198" i="5"/>
  <c r="BH279" i="5" s="1"/>
  <c r="EI113" i="5"/>
  <c r="BT198" i="5"/>
  <c r="BT279" i="5" s="1"/>
  <c r="EU113" i="5"/>
  <c r="CN113" i="5"/>
  <c r="M198" i="5"/>
  <c r="M279" i="5" s="1"/>
  <c r="Y198" i="5"/>
  <c r="Y279" i="5" s="1"/>
  <c r="CZ113" i="5"/>
  <c r="AK198" i="5"/>
  <c r="AK279" i="5" s="1"/>
  <c r="DL113" i="5"/>
  <c r="AW198" i="5"/>
  <c r="AW279" i="5" s="1"/>
  <c r="DX113" i="5"/>
  <c r="BI198" i="5"/>
  <c r="BI279" i="5" s="1"/>
  <c r="EJ113" i="5"/>
  <c r="BU198" i="5"/>
  <c r="BU279" i="5" s="1"/>
  <c r="EV113" i="5"/>
  <c r="B198" i="5"/>
  <c r="B279" i="5" s="1"/>
  <c r="CC113" i="5"/>
  <c r="CO113" i="5"/>
  <c r="N198" i="5"/>
  <c r="N279" i="5" s="1"/>
  <c r="Z198" i="5"/>
  <c r="Z279" i="5" s="1"/>
  <c r="DA113" i="5"/>
  <c r="AL198" i="5"/>
  <c r="AL279" i="5" s="1"/>
  <c r="DM113" i="5"/>
  <c r="AX198" i="5"/>
  <c r="AX279" i="5" s="1"/>
  <c r="DY113" i="5"/>
  <c r="BJ198" i="5"/>
  <c r="BJ279" i="5" s="1"/>
  <c r="EK113" i="5"/>
  <c r="BV198" i="5"/>
  <c r="BV279" i="5" s="1"/>
  <c r="EW113" i="5"/>
  <c r="C198" i="5"/>
  <c r="C279" i="5" s="1"/>
  <c r="CD113" i="5"/>
  <c r="O198" i="5"/>
  <c r="O279" i="5" s="1"/>
  <c r="CP113" i="5"/>
  <c r="AA198" i="5"/>
  <c r="AA279" i="5" s="1"/>
  <c r="DB113" i="5"/>
  <c r="AM198" i="5"/>
  <c r="AM279" i="5" s="1"/>
  <c r="DN113" i="5"/>
  <c r="DZ113" i="5"/>
  <c r="AY198" i="5"/>
  <c r="AY279" i="5" s="1"/>
  <c r="BK198" i="5"/>
  <c r="BK279" i="5" s="1"/>
  <c r="EL113" i="5"/>
  <c r="BW198" i="5"/>
  <c r="BW279" i="5" s="1"/>
  <c r="EX113" i="5"/>
  <c r="D198" i="5"/>
  <c r="D279" i="5" s="1"/>
  <c r="CE113" i="5"/>
  <c r="P198" i="5"/>
  <c r="P279" i="5" s="1"/>
  <c r="CQ113" i="5"/>
  <c r="AB198" i="5"/>
  <c r="AB279" i="5" s="1"/>
  <c r="DC113" i="5"/>
  <c r="AN198" i="5"/>
  <c r="AN279" i="5" s="1"/>
  <c r="DO113" i="5"/>
  <c r="EA113" i="5"/>
  <c r="AZ198" i="5"/>
  <c r="AZ279" i="5" s="1"/>
  <c r="BL198" i="5"/>
  <c r="BL279" i="5" s="1"/>
  <c r="EM113" i="5"/>
  <c r="BX198" i="5"/>
  <c r="BX279" i="5" s="1"/>
  <c r="CH113" i="5"/>
  <c r="G198" i="5"/>
  <c r="G279" i="5" s="1"/>
  <c r="S198" i="5"/>
  <c r="S279" i="5" s="1"/>
  <c r="CT113" i="5"/>
  <c r="AE198" i="5"/>
  <c r="AE279" i="5" s="1"/>
  <c r="DF113" i="5"/>
  <c r="AQ198" i="5"/>
  <c r="AQ279" i="5" s="1"/>
  <c r="DR113" i="5"/>
  <c r="BC198" i="5"/>
  <c r="BC279" i="5" s="1"/>
  <c r="ED113" i="5"/>
  <c r="BO198" i="5"/>
  <c r="BO279" i="5" s="1"/>
  <c r="EP113" i="5"/>
  <c r="Q198" i="5"/>
  <c r="Q279" i="5" s="1"/>
  <c r="CR113" i="5"/>
  <c r="AO198" i="5"/>
  <c r="AO279" i="5" s="1"/>
  <c r="DP113" i="5"/>
  <c r="EN113" i="5"/>
  <c r="BM198" i="5"/>
  <c r="BM279" i="5" s="1"/>
  <c r="R198" i="5"/>
  <c r="R279" i="5" s="1"/>
  <c r="CS113" i="5"/>
  <c r="DQ113" i="5"/>
  <c r="AP198" i="5"/>
  <c r="AP279" i="5" s="1"/>
  <c r="EO113" i="5"/>
  <c r="BN198" i="5"/>
  <c r="BN279" i="5" s="1"/>
  <c r="CU113" i="5"/>
  <c r="T198" i="5"/>
  <c r="T279" i="5" s="1"/>
  <c r="AR198" i="5"/>
  <c r="AR279" i="5" s="1"/>
  <c r="DS113" i="5"/>
  <c r="BP198" i="5"/>
  <c r="BP279" i="5" s="1"/>
  <c r="EQ113" i="5"/>
  <c r="U198" i="5"/>
  <c r="U279" i="5" s="1"/>
  <c r="CV113" i="5"/>
  <c r="DT113" i="5"/>
  <c r="AS198" i="5"/>
  <c r="AS279" i="5" s="1"/>
  <c r="BQ198" i="5"/>
  <c r="BQ279" i="5" s="1"/>
  <c r="ER113" i="5"/>
  <c r="V198" i="5"/>
  <c r="V279" i="5" s="1"/>
  <c r="CW113" i="5"/>
  <c r="AT198" i="5"/>
  <c r="AT279" i="5" s="1"/>
  <c r="DU113" i="5"/>
  <c r="BR198" i="5"/>
  <c r="BR279" i="5" s="1"/>
  <c r="ES113" i="5"/>
  <c r="CG113" i="5"/>
  <c r="F198" i="5"/>
  <c r="F279" i="5" s="1"/>
  <c r="AD198" i="5"/>
  <c r="AD279" i="5" s="1"/>
  <c r="DE113" i="5"/>
  <c r="BB198" i="5"/>
  <c r="BB279" i="5" s="1"/>
  <c r="EC113" i="5"/>
  <c r="FA113" i="5"/>
  <c r="BZ198" i="5"/>
  <c r="BZ279" i="5" s="1"/>
  <c r="W198" i="5"/>
  <c r="W279" i="5" s="1"/>
  <c r="CX113" i="5"/>
  <c r="BS198" i="5"/>
  <c r="BS279" i="5" s="1"/>
  <c r="ET113" i="5"/>
  <c r="AC198" i="5"/>
  <c r="AC279" i="5" s="1"/>
  <c r="DD113" i="5"/>
  <c r="BY198" i="5"/>
  <c r="BY279" i="5" s="1"/>
  <c r="EZ113" i="5"/>
  <c r="AF198" i="5"/>
  <c r="AF279" i="5" s="1"/>
  <c r="DG113" i="5"/>
  <c r="AG198" i="5"/>
  <c r="AG279" i="5" s="1"/>
  <c r="DH113" i="5"/>
  <c r="DI113" i="5"/>
  <c r="AH198" i="5"/>
  <c r="AH279" i="5" s="1"/>
  <c r="E198" i="5"/>
  <c r="E279" i="5" s="1"/>
  <c r="CF113" i="5"/>
  <c r="EB113" i="5"/>
  <c r="BA198" i="5"/>
  <c r="BA279" i="5" s="1"/>
  <c r="H198" i="5"/>
  <c r="H279" i="5" s="1"/>
  <c r="CI113" i="5"/>
  <c r="CJ113" i="5"/>
  <c r="I198" i="5"/>
  <c r="I279" i="5" s="1"/>
  <c r="AI198" i="5"/>
  <c r="AI279" i="5" s="1"/>
  <c r="DJ113" i="5"/>
  <c r="AU198" i="5"/>
  <c r="AU279" i="5" s="1"/>
  <c r="DV113" i="5"/>
  <c r="EG113" i="5"/>
  <c r="BF198" i="5"/>
  <c r="BF279" i="5" s="1"/>
  <c r="BE198" i="5"/>
  <c r="BE279" i="5" s="1"/>
  <c r="EF113" i="5"/>
  <c r="J198" i="5"/>
  <c r="J279" i="5" s="1"/>
  <c r="CK113" i="5"/>
  <c r="CL113" i="5"/>
  <c r="K198" i="5"/>
  <c r="K279" i="5" s="1"/>
  <c r="BD198" i="5"/>
  <c r="BD279" i="5" s="1"/>
  <c r="EE113" i="5"/>
  <c r="BG198" i="5"/>
  <c r="BG279" i="5" s="1"/>
  <c r="EH113" i="5"/>
  <c r="CE158" i="5"/>
  <c r="D243" i="5"/>
  <c r="D324" i="5" s="1"/>
  <c r="CQ158" i="5"/>
  <c r="P243" i="5"/>
  <c r="P324" i="5" s="1"/>
  <c r="AB243" i="5"/>
  <c r="AB324" i="5" s="1"/>
  <c r="DC158" i="5"/>
  <c r="AN243" i="5"/>
  <c r="AN324" i="5" s="1"/>
  <c r="DO158" i="5"/>
  <c r="AZ243" i="5"/>
  <c r="AZ324" i="5" s="1"/>
  <c r="EA158" i="5"/>
  <c r="BL243" i="5"/>
  <c r="BL324" i="5" s="1"/>
  <c r="EM158" i="5"/>
  <c r="BX243" i="5"/>
  <c r="BX324" i="5" s="1"/>
  <c r="I243" i="5"/>
  <c r="I324" i="5" s="1"/>
  <c r="CJ158" i="5"/>
  <c r="BE243" i="5"/>
  <c r="BE324" i="5" s="1"/>
  <c r="EF158" i="5"/>
  <c r="AT243" i="5"/>
  <c r="AT324" i="5" s="1"/>
  <c r="DU158" i="5"/>
  <c r="CM158" i="5"/>
  <c r="L243" i="5"/>
  <c r="L324" i="5" s="1"/>
  <c r="AV243" i="5"/>
  <c r="AV324" i="5" s="1"/>
  <c r="DW158" i="5"/>
  <c r="EJ158" i="5"/>
  <c r="BI243" i="5"/>
  <c r="BI324" i="5" s="1"/>
  <c r="E243" i="5"/>
  <c r="E324" i="5" s="1"/>
  <c r="CF158" i="5"/>
  <c r="Q243" i="5"/>
  <c r="Q324" i="5" s="1"/>
  <c r="CR158" i="5"/>
  <c r="DD158" i="5"/>
  <c r="AC243" i="5"/>
  <c r="AC324" i="5" s="1"/>
  <c r="DP158" i="5"/>
  <c r="AO243" i="5"/>
  <c r="AO324" i="5" s="1"/>
  <c r="BA243" i="5"/>
  <c r="BA324" i="5" s="1"/>
  <c r="EB158" i="5"/>
  <c r="BM243" i="5"/>
  <c r="BM324" i="5" s="1"/>
  <c r="EN158" i="5"/>
  <c r="BY243" i="5"/>
  <c r="BY324" i="5" s="1"/>
  <c r="EZ158" i="5"/>
  <c r="BQ243" i="5"/>
  <c r="BQ324" i="5" s="1"/>
  <c r="ER158" i="5"/>
  <c r="AH243" i="5"/>
  <c r="AH324" i="5" s="1"/>
  <c r="DI158" i="5"/>
  <c r="AJ243" i="5"/>
  <c r="AJ324" i="5" s="1"/>
  <c r="DK158" i="5"/>
  <c r="CN158" i="5"/>
  <c r="M243" i="5"/>
  <c r="M324" i="5" s="1"/>
  <c r="BU243" i="5"/>
  <c r="BU324" i="5" s="1"/>
  <c r="EV158" i="5"/>
  <c r="CG158" i="5"/>
  <c r="F243" i="5"/>
  <c r="F324" i="5" s="1"/>
  <c r="CS158" i="5"/>
  <c r="R243" i="5"/>
  <c r="R324" i="5" s="1"/>
  <c r="AD243" i="5"/>
  <c r="AD324" i="5" s="1"/>
  <c r="DE158" i="5"/>
  <c r="AP243" i="5"/>
  <c r="AP324" i="5" s="1"/>
  <c r="DQ158" i="5"/>
  <c r="BB243" i="5"/>
  <c r="BB324" i="5" s="1"/>
  <c r="EC158" i="5"/>
  <c r="BN243" i="5"/>
  <c r="BN324" i="5" s="1"/>
  <c r="EO158" i="5"/>
  <c r="FA158" i="5"/>
  <c r="BZ243" i="5"/>
  <c r="BZ324" i="5" s="1"/>
  <c r="U243" i="5"/>
  <c r="U324" i="5" s="1"/>
  <c r="CV158" i="5"/>
  <c r="EG158" i="5"/>
  <c r="BF243" i="5"/>
  <c r="BF324" i="5" s="1"/>
  <c r="EI158" i="5"/>
  <c r="BH243" i="5"/>
  <c r="BH324" i="5" s="1"/>
  <c r="AW243" i="5"/>
  <c r="AW324" i="5" s="1"/>
  <c r="DX158" i="5"/>
  <c r="G243" i="5"/>
  <c r="G324" i="5" s="1"/>
  <c r="CH158" i="5"/>
  <c r="S243" i="5"/>
  <c r="S324" i="5" s="1"/>
  <c r="CT158" i="5"/>
  <c r="AE243" i="5"/>
  <c r="AE324" i="5" s="1"/>
  <c r="DF158" i="5"/>
  <c r="DR158" i="5"/>
  <c r="AQ243" i="5"/>
  <c r="AQ324" i="5" s="1"/>
  <c r="BC243" i="5"/>
  <c r="BC324" i="5" s="1"/>
  <c r="ED158" i="5"/>
  <c r="BO243" i="5"/>
  <c r="BO324" i="5" s="1"/>
  <c r="EP158" i="5"/>
  <c r="AS243" i="5"/>
  <c r="AS324" i="5" s="1"/>
  <c r="DT158" i="5"/>
  <c r="CK158" i="5"/>
  <c r="J243" i="5"/>
  <c r="J324" i="5" s="1"/>
  <c r="BR243" i="5"/>
  <c r="BR324" i="5" s="1"/>
  <c r="ES158" i="5"/>
  <c r="CI158" i="5"/>
  <c r="H243" i="5"/>
  <c r="H324" i="5" s="1"/>
  <c r="CU158" i="5"/>
  <c r="T243" i="5"/>
  <c r="T324" i="5" s="1"/>
  <c r="AF243" i="5"/>
  <c r="AF324" i="5" s="1"/>
  <c r="DG158" i="5"/>
  <c r="AR243" i="5"/>
  <c r="AR324" i="5" s="1"/>
  <c r="DS158" i="5"/>
  <c r="BD243" i="5"/>
  <c r="BD324" i="5" s="1"/>
  <c r="EE158" i="5"/>
  <c r="BP243" i="5"/>
  <c r="BP324" i="5" s="1"/>
  <c r="EQ158" i="5"/>
  <c r="DH158" i="5"/>
  <c r="AG243" i="5"/>
  <c r="AG324" i="5" s="1"/>
  <c r="V243" i="5"/>
  <c r="V324" i="5" s="1"/>
  <c r="CW158" i="5"/>
  <c r="X243" i="5"/>
  <c r="X324" i="5" s="1"/>
  <c r="CY158" i="5"/>
  <c r="DL158" i="5"/>
  <c r="AK243" i="5"/>
  <c r="AK324" i="5" s="1"/>
  <c r="K243" i="5"/>
  <c r="K324" i="5" s="1"/>
  <c r="CL158" i="5"/>
  <c r="W243" i="5"/>
  <c r="W324" i="5" s="1"/>
  <c r="CX158" i="5"/>
  <c r="AI243" i="5"/>
  <c r="AI324" i="5" s="1"/>
  <c r="DJ158" i="5"/>
  <c r="AU243" i="5"/>
  <c r="AU324" i="5" s="1"/>
  <c r="DV158" i="5"/>
  <c r="BG243" i="5"/>
  <c r="BG324" i="5" s="1"/>
  <c r="EH158" i="5"/>
  <c r="BS243" i="5"/>
  <c r="BS324" i="5" s="1"/>
  <c r="ET158" i="5"/>
  <c r="BT243" i="5"/>
  <c r="BT324" i="5" s="1"/>
  <c r="EU158" i="5"/>
  <c r="Y243" i="5"/>
  <c r="Y324" i="5" s="1"/>
  <c r="CZ158" i="5"/>
  <c r="DB158" i="5"/>
  <c r="AA243" i="5"/>
  <c r="AA324" i="5" s="1"/>
  <c r="AY243" i="5"/>
  <c r="AY324" i="5" s="1"/>
  <c r="DZ158" i="5"/>
  <c r="AL243" i="5"/>
  <c r="AL324" i="5" s="1"/>
  <c r="DM158" i="5"/>
  <c r="AM243" i="5"/>
  <c r="AM324" i="5" s="1"/>
  <c r="DN158" i="5"/>
  <c r="BJ243" i="5"/>
  <c r="BJ324" i="5" s="1"/>
  <c r="EK158" i="5"/>
  <c r="EX158" i="5"/>
  <c r="BW243" i="5"/>
  <c r="BW324" i="5" s="1"/>
  <c r="N243" i="5"/>
  <c r="N324" i="5" s="1"/>
  <c r="CO158" i="5"/>
  <c r="O243" i="5"/>
  <c r="O324" i="5" s="1"/>
  <c r="CP158" i="5"/>
  <c r="AX243" i="5"/>
  <c r="AX324" i="5" s="1"/>
  <c r="DY158" i="5"/>
  <c r="BK243" i="5"/>
  <c r="BK324" i="5" s="1"/>
  <c r="EL158" i="5"/>
  <c r="C243" i="5"/>
  <c r="C324" i="5" s="1"/>
  <c r="CD158" i="5"/>
  <c r="CC158" i="5"/>
  <c r="B243" i="5"/>
  <c r="B324" i="5" s="1"/>
  <c r="EW158" i="5"/>
  <c r="BV243" i="5"/>
  <c r="BV324" i="5" s="1"/>
  <c r="Z243" i="5"/>
  <c r="Z324" i="5" s="1"/>
  <c r="DA158" i="5"/>
  <c r="D237" i="5"/>
  <c r="D318" i="5" s="1"/>
  <c r="CE152" i="5"/>
  <c r="P237" i="5"/>
  <c r="P318" i="5" s="1"/>
  <c r="CQ152" i="5"/>
  <c r="AB237" i="5"/>
  <c r="AB318" i="5" s="1"/>
  <c r="DC152" i="5"/>
  <c r="DO152" i="5"/>
  <c r="AN237" i="5"/>
  <c r="AN318" i="5" s="1"/>
  <c r="EA152" i="5"/>
  <c r="AZ237" i="5"/>
  <c r="AZ318" i="5" s="1"/>
  <c r="BL237" i="5"/>
  <c r="BL318" i="5" s="1"/>
  <c r="EM152" i="5"/>
  <c r="BX237" i="5"/>
  <c r="BX318" i="5" s="1"/>
  <c r="BE237" i="5"/>
  <c r="BE318" i="5" s="1"/>
  <c r="EF152" i="5"/>
  <c r="EG152" i="5"/>
  <c r="BF237" i="5"/>
  <c r="BF318" i="5" s="1"/>
  <c r="L237" i="5"/>
  <c r="L318" i="5" s="1"/>
  <c r="CM152" i="5"/>
  <c r="BT237" i="5"/>
  <c r="BT318" i="5" s="1"/>
  <c r="EU152" i="5"/>
  <c r="BU237" i="5"/>
  <c r="BU318" i="5" s="1"/>
  <c r="EV152" i="5"/>
  <c r="CF152" i="5"/>
  <c r="E237" i="5"/>
  <c r="E318" i="5" s="1"/>
  <c r="Q237" i="5"/>
  <c r="Q318" i="5" s="1"/>
  <c r="CR152" i="5"/>
  <c r="AC237" i="5"/>
  <c r="AC318" i="5" s="1"/>
  <c r="DD152" i="5"/>
  <c r="AO237" i="5"/>
  <c r="AO318" i="5" s="1"/>
  <c r="DP152" i="5"/>
  <c r="BA237" i="5"/>
  <c r="BA318" i="5" s="1"/>
  <c r="EB152" i="5"/>
  <c r="EN152" i="5"/>
  <c r="BM237" i="5"/>
  <c r="BM318" i="5" s="1"/>
  <c r="EZ152" i="5"/>
  <c r="BY237" i="5"/>
  <c r="BY318" i="5" s="1"/>
  <c r="DT152" i="5"/>
  <c r="AS237" i="5"/>
  <c r="AS318" i="5" s="1"/>
  <c r="BR237" i="5"/>
  <c r="BR318" i="5" s="1"/>
  <c r="ES152" i="5"/>
  <c r="X237" i="5"/>
  <c r="X318" i="5" s="1"/>
  <c r="CY152" i="5"/>
  <c r="BI237" i="5"/>
  <c r="BI318" i="5" s="1"/>
  <c r="EJ152" i="5"/>
  <c r="F237" i="5"/>
  <c r="F318" i="5" s="1"/>
  <c r="CG152" i="5"/>
  <c r="R237" i="5"/>
  <c r="R318" i="5" s="1"/>
  <c r="CS152" i="5"/>
  <c r="AD237" i="5"/>
  <c r="AD318" i="5" s="1"/>
  <c r="DE152" i="5"/>
  <c r="DQ152" i="5"/>
  <c r="AP237" i="5"/>
  <c r="AP318" i="5" s="1"/>
  <c r="EC152" i="5"/>
  <c r="BB237" i="5"/>
  <c r="BB318" i="5" s="1"/>
  <c r="EO152" i="5"/>
  <c r="BN237" i="5"/>
  <c r="BN318" i="5" s="1"/>
  <c r="FA152" i="5"/>
  <c r="BZ237" i="5"/>
  <c r="BZ318" i="5" s="1"/>
  <c r="AG237" i="5"/>
  <c r="AG318" i="5" s="1"/>
  <c r="DH152" i="5"/>
  <c r="AH237" i="5"/>
  <c r="AH318" i="5" s="1"/>
  <c r="DI152" i="5"/>
  <c r="BH237" i="5"/>
  <c r="BH318" i="5" s="1"/>
  <c r="EI152" i="5"/>
  <c r="AW237" i="5"/>
  <c r="AW318" i="5" s="1"/>
  <c r="DX152" i="5"/>
  <c r="CH152" i="5"/>
  <c r="G237" i="5"/>
  <c r="G318" i="5" s="1"/>
  <c r="S237" i="5"/>
  <c r="S318" i="5" s="1"/>
  <c r="CT152" i="5"/>
  <c r="AE237" i="5"/>
  <c r="AE318" i="5" s="1"/>
  <c r="DF152" i="5"/>
  <c r="AQ237" i="5"/>
  <c r="AQ318" i="5" s="1"/>
  <c r="DR152" i="5"/>
  <c r="BC237" i="5"/>
  <c r="BC318" i="5" s="1"/>
  <c r="ED152" i="5"/>
  <c r="BO237" i="5"/>
  <c r="BO318" i="5" s="1"/>
  <c r="EP152" i="5"/>
  <c r="U237" i="5"/>
  <c r="U318" i="5" s="1"/>
  <c r="CV152" i="5"/>
  <c r="J237" i="5"/>
  <c r="J318" i="5" s="1"/>
  <c r="CK152" i="5"/>
  <c r="AT237" i="5"/>
  <c r="AT318" i="5" s="1"/>
  <c r="DU152" i="5"/>
  <c r="AJ237" i="5"/>
  <c r="AJ318" i="5" s="1"/>
  <c r="DK152" i="5"/>
  <c r="Y237" i="5"/>
  <c r="Y318" i="5" s="1"/>
  <c r="CZ152" i="5"/>
  <c r="CI152" i="5"/>
  <c r="H237" i="5"/>
  <c r="H318" i="5" s="1"/>
  <c r="CU152" i="5"/>
  <c r="T237" i="5"/>
  <c r="T318" i="5" s="1"/>
  <c r="AF237" i="5"/>
  <c r="AF318" i="5" s="1"/>
  <c r="DG152" i="5"/>
  <c r="DS152" i="5"/>
  <c r="AR237" i="5"/>
  <c r="AR318" i="5" s="1"/>
  <c r="EE152" i="5"/>
  <c r="BD237" i="5"/>
  <c r="BD318" i="5" s="1"/>
  <c r="BP237" i="5"/>
  <c r="BP318" i="5" s="1"/>
  <c r="EQ152" i="5"/>
  <c r="I237" i="5"/>
  <c r="I318" i="5" s="1"/>
  <c r="CJ152" i="5"/>
  <c r="ER152" i="5"/>
  <c r="BQ237" i="5"/>
  <c r="BQ318" i="5" s="1"/>
  <c r="V237" i="5"/>
  <c r="V318" i="5" s="1"/>
  <c r="CW152" i="5"/>
  <c r="CN152" i="5"/>
  <c r="M237" i="5"/>
  <c r="M318" i="5" s="1"/>
  <c r="K237" i="5"/>
  <c r="K318" i="5" s="1"/>
  <c r="CL152" i="5"/>
  <c r="W237" i="5"/>
  <c r="W318" i="5" s="1"/>
  <c r="CX152" i="5"/>
  <c r="AI237" i="5"/>
  <c r="AI318" i="5" s="1"/>
  <c r="DJ152" i="5"/>
  <c r="AU237" i="5"/>
  <c r="AU318" i="5" s="1"/>
  <c r="DV152" i="5"/>
  <c r="BG237" i="5"/>
  <c r="BG318" i="5" s="1"/>
  <c r="EH152" i="5"/>
  <c r="BS237" i="5"/>
  <c r="BS318" i="5" s="1"/>
  <c r="ET152" i="5"/>
  <c r="AV237" i="5"/>
  <c r="AV318" i="5" s="1"/>
  <c r="DW152" i="5"/>
  <c r="AK237" i="5"/>
  <c r="AK318" i="5" s="1"/>
  <c r="DL152" i="5"/>
  <c r="BK237" i="5"/>
  <c r="BK318" i="5" s="1"/>
  <c r="EL152" i="5"/>
  <c r="B237" i="5"/>
  <c r="B318" i="5" s="1"/>
  <c r="CC152" i="5"/>
  <c r="BV237" i="5"/>
  <c r="BV318" i="5" s="1"/>
  <c r="EW152" i="5"/>
  <c r="O237" i="5"/>
  <c r="O318" i="5" s="1"/>
  <c r="CP152" i="5"/>
  <c r="AA237" i="5"/>
  <c r="AA318" i="5" s="1"/>
  <c r="DB152" i="5"/>
  <c r="AY237" i="5"/>
  <c r="AY318" i="5" s="1"/>
  <c r="DZ152" i="5"/>
  <c r="C237" i="5"/>
  <c r="C318" i="5" s="1"/>
  <c r="CD152" i="5"/>
  <c r="BW237" i="5"/>
  <c r="BW318" i="5" s="1"/>
  <c r="EX152" i="5"/>
  <c r="AX237" i="5"/>
  <c r="AX318" i="5" s="1"/>
  <c r="DY152" i="5"/>
  <c r="N237" i="5"/>
  <c r="N318" i="5" s="1"/>
  <c r="CO152" i="5"/>
  <c r="AM237" i="5"/>
  <c r="AM318" i="5" s="1"/>
  <c r="DN152" i="5"/>
  <c r="Z237" i="5"/>
  <c r="Z318" i="5" s="1"/>
  <c r="DA152" i="5"/>
  <c r="AL237" i="5"/>
  <c r="AL318" i="5" s="1"/>
  <c r="DM152" i="5"/>
  <c r="BJ237" i="5"/>
  <c r="BJ318" i="5" s="1"/>
  <c r="EK152" i="5"/>
  <c r="K225" i="5"/>
  <c r="K306" i="5" s="1"/>
  <c r="CL140" i="5"/>
  <c r="W225" i="5"/>
  <c r="W306" i="5" s="1"/>
  <c r="CX140" i="5"/>
  <c r="DJ140" i="5"/>
  <c r="AI225" i="5"/>
  <c r="AI306" i="5" s="1"/>
  <c r="CF140" i="5"/>
  <c r="E225" i="5"/>
  <c r="E306" i="5" s="1"/>
  <c r="Q225" i="5"/>
  <c r="Q306" i="5" s="1"/>
  <c r="CR140" i="5"/>
  <c r="AC225" i="5"/>
  <c r="AC306" i="5" s="1"/>
  <c r="DD140" i="5"/>
  <c r="AO225" i="5"/>
  <c r="AO306" i="5" s="1"/>
  <c r="DP140" i="5"/>
  <c r="BA225" i="5"/>
  <c r="BA306" i="5" s="1"/>
  <c r="EB140" i="5"/>
  <c r="BM225" i="5"/>
  <c r="BM306" i="5" s="1"/>
  <c r="EN140" i="5"/>
  <c r="EZ140" i="5"/>
  <c r="BY225" i="5"/>
  <c r="BY306" i="5" s="1"/>
  <c r="M225" i="5"/>
  <c r="M306" i="5" s="1"/>
  <c r="CN140" i="5"/>
  <c r="AA225" i="5"/>
  <c r="AA306" i="5" s="1"/>
  <c r="DB140" i="5"/>
  <c r="AP225" i="5"/>
  <c r="AP306" i="5" s="1"/>
  <c r="DQ140" i="5"/>
  <c r="BC225" i="5"/>
  <c r="BC306" i="5" s="1"/>
  <c r="ED140" i="5"/>
  <c r="EQ140" i="5"/>
  <c r="BP225" i="5"/>
  <c r="BP306" i="5" s="1"/>
  <c r="N225" i="5"/>
  <c r="N306" i="5" s="1"/>
  <c r="CO140" i="5"/>
  <c r="AB225" i="5"/>
  <c r="AB306" i="5" s="1"/>
  <c r="DC140" i="5"/>
  <c r="AQ225" i="5"/>
  <c r="AQ306" i="5" s="1"/>
  <c r="DR140" i="5"/>
  <c r="BD225" i="5"/>
  <c r="BD306" i="5" s="1"/>
  <c r="EE140" i="5"/>
  <c r="ER140" i="5"/>
  <c r="BQ225" i="5"/>
  <c r="BQ306" i="5" s="1"/>
  <c r="CP140" i="5"/>
  <c r="O225" i="5"/>
  <c r="O306" i="5" s="1"/>
  <c r="AD225" i="5"/>
  <c r="AD306" i="5" s="1"/>
  <c r="DE140" i="5"/>
  <c r="AR225" i="5"/>
  <c r="AR306" i="5" s="1"/>
  <c r="DS140" i="5"/>
  <c r="BE225" i="5"/>
  <c r="BE306" i="5" s="1"/>
  <c r="EF140" i="5"/>
  <c r="BR225" i="5"/>
  <c r="BR306" i="5" s="1"/>
  <c r="ES140" i="5"/>
  <c r="B225" i="5"/>
  <c r="B306" i="5" s="1"/>
  <c r="CC140" i="5"/>
  <c r="P225" i="5"/>
  <c r="P306" i="5" s="1"/>
  <c r="CQ140" i="5"/>
  <c r="AE225" i="5"/>
  <c r="AE306" i="5" s="1"/>
  <c r="DF140" i="5"/>
  <c r="AS225" i="5"/>
  <c r="AS306" i="5" s="1"/>
  <c r="DT140" i="5"/>
  <c r="BF225" i="5"/>
  <c r="BF306" i="5" s="1"/>
  <c r="EG140" i="5"/>
  <c r="BS225" i="5"/>
  <c r="BS306" i="5" s="1"/>
  <c r="ET140" i="5"/>
  <c r="F225" i="5"/>
  <c r="F306" i="5" s="1"/>
  <c r="CG140" i="5"/>
  <c r="CU140" i="5"/>
  <c r="T225" i="5"/>
  <c r="T306" i="5" s="1"/>
  <c r="AH225" i="5"/>
  <c r="AH306" i="5" s="1"/>
  <c r="DI140" i="5"/>
  <c r="AV225" i="5"/>
  <c r="AV306" i="5" s="1"/>
  <c r="DW140" i="5"/>
  <c r="BI225" i="5"/>
  <c r="BI306" i="5" s="1"/>
  <c r="EJ140" i="5"/>
  <c r="BV225" i="5"/>
  <c r="BV306" i="5" s="1"/>
  <c r="EW140" i="5"/>
  <c r="CH140" i="5"/>
  <c r="G225" i="5"/>
  <c r="G306" i="5" s="1"/>
  <c r="CV140" i="5"/>
  <c r="U225" i="5"/>
  <c r="U306" i="5" s="1"/>
  <c r="AJ225" i="5"/>
  <c r="AJ306" i="5" s="1"/>
  <c r="DK140" i="5"/>
  <c r="AW225" i="5"/>
  <c r="AW306" i="5" s="1"/>
  <c r="DX140" i="5"/>
  <c r="EK140" i="5"/>
  <c r="BJ225" i="5"/>
  <c r="BJ306" i="5" s="1"/>
  <c r="BW225" i="5"/>
  <c r="BW306" i="5" s="1"/>
  <c r="EX140" i="5"/>
  <c r="C225" i="5"/>
  <c r="C306" i="5" s="1"/>
  <c r="CD140" i="5"/>
  <c r="AF225" i="5"/>
  <c r="AF306" i="5" s="1"/>
  <c r="DG140" i="5"/>
  <c r="BG225" i="5"/>
  <c r="BG306" i="5" s="1"/>
  <c r="EH140" i="5"/>
  <c r="FA140" i="5"/>
  <c r="BZ225" i="5"/>
  <c r="BZ306" i="5" s="1"/>
  <c r="CE140" i="5"/>
  <c r="D225" i="5"/>
  <c r="D306" i="5" s="1"/>
  <c r="AG225" i="5"/>
  <c r="AG306" i="5" s="1"/>
  <c r="DH140" i="5"/>
  <c r="BH225" i="5"/>
  <c r="BH306" i="5" s="1"/>
  <c r="EI140" i="5"/>
  <c r="L225" i="5"/>
  <c r="L306" i="5" s="1"/>
  <c r="CM140" i="5"/>
  <c r="R225" i="5"/>
  <c r="R306" i="5" s="1"/>
  <c r="CS140" i="5"/>
  <c r="X225" i="5"/>
  <c r="X306" i="5" s="1"/>
  <c r="CY140" i="5"/>
  <c r="H225" i="5"/>
  <c r="H306" i="5" s="1"/>
  <c r="CI140" i="5"/>
  <c r="AK225" i="5"/>
  <c r="AK306" i="5" s="1"/>
  <c r="DL140" i="5"/>
  <c r="BK225" i="5"/>
  <c r="BK306" i="5" s="1"/>
  <c r="EL140" i="5"/>
  <c r="BT225" i="5"/>
  <c r="BT306" i="5" s="1"/>
  <c r="EU140" i="5"/>
  <c r="DZ140" i="5"/>
  <c r="AY225" i="5"/>
  <c r="AY306" i="5" s="1"/>
  <c r="CJ140" i="5"/>
  <c r="I225" i="5"/>
  <c r="I306" i="5" s="1"/>
  <c r="AL225" i="5"/>
  <c r="AL306" i="5" s="1"/>
  <c r="DM140" i="5"/>
  <c r="BL225" i="5"/>
  <c r="BL306" i="5" s="1"/>
  <c r="EM140" i="5"/>
  <c r="BO225" i="5"/>
  <c r="BO306" i="5" s="1"/>
  <c r="EP140" i="5"/>
  <c r="AT225" i="5"/>
  <c r="AT306" i="5" s="1"/>
  <c r="DU140" i="5"/>
  <c r="J225" i="5"/>
  <c r="J306" i="5" s="1"/>
  <c r="CK140" i="5"/>
  <c r="AM225" i="5"/>
  <c r="AM306" i="5" s="1"/>
  <c r="DN140" i="5"/>
  <c r="EO140" i="5"/>
  <c r="BN225" i="5"/>
  <c r="BN306" i="5" s="1"/>
  <c r="AN225" i="5"/>
  <c r="AN306" i="5" s="1"/>
  <c r="DO140" i="5"/>
  <c r="S225" i="5"/>
  <c r="S306" i="5" s="1"/>
  <c r="CT140" i="5"/>
  <c r="AU225" i="5"/>
  <c r="AU306" i="5" s="1"/>
  <c r="DV140" i="5"/>
  <c r="EV140" i="5"/>
  <c r="BU225" i="5"/>
  <c r="BU306" i="5" s="1"/>
  <c r="V225" i="5"/>
  <c r="V306" i="5" s="1"/>
  <c r="CW140" i="5"/>
  <c r="AX225" i="5"/>
  <c r="AX306" i="5" s="1"/>
  <c r="DY140" i="5"/>
  <c r="BX225" i="5"/>
  <c r="BX306" i="5" s="1"/>
  <c r="BB225" i="5"/>
  <c r="BB306" i="5" s="1"/>
  <c r="EC140" i="5"/>
  <c r="AZ225" i="5"/>
  <c r="AZ306" i="5" s="1"/>
  <c r="EA140" i="5"/>
  <c r="Y225" i="5"/>
  <c r="Y306" i="5" s="1"/>
  <c r="CZ140" i="5"/>
  <c r="DA140" i="5"/>
  <c r="Z225" i="5"/>
  <c r="Z306" i="5" s="1"/>
  <c r="J219" i="5"/>
  <c r="J300" i="5" s="1"/>
  <c r="CK134" i="5"/>
  <c r="V219" i="5"/>
  <c r="V300" i="5" s="1"/>
  <c r="CW134" i="5"/>
  <c r="AH219" i="5"/>
  <c r="AH300" i="5" s="1"/>
  <c r="DI134" i="5"/>
  <c r="AT219" i="5"/>
  <c r="AT300" i="5" s="1"/>
  <c r="DU134" i="5"/>
  <c r="EG134" i="5"/>
  <c r="BF219" i="5"/>
  <c r="BF300" i="5" s="1"/>
  <c r="BR219" i="5"/>
  <c r="BR300" i="5" s="1"/>
  <c r="ES134" i="5"/>
  <c r="K219" i="5"/>
  <c r="K300" i="5" s="1"/>
  <c r="CL134" i="5"/>
  <c r="W219" i="5"/>
  <c r="W300" i="5" s="1"/>
  <c r="CX134" i="5"/>
  <c r="AI219" i="5"/>
  <c r="AI300" i="5" s="1"/>
  <c r="DJ134" i="5"/>
  <c r="AU219" i="5"/>
  <c r="AU300" i="5" s="1"/>
  <c r="DV134" i="5"/>
  <c r="BG219" i="5"/>
  <c r="BG300" i="5" s="1"/>
  <c r="EH134" i="5"/>
  <c r="ET134" i="5"/>
  <c r="BS219" i="5"/>
  <c r="BS300" i="5" s="1"/>
  <c r="CM134" i="5"/>
  <c r="L219" i="5"/>
  <c r="L300" i="5" s="1"/>
  <c r="CY134" i="5"/>
  <c r="X219" i="5"/>
  <c r="X300" i="5" s="1"/>
  <c r="AJ219" i="5"/>
  <c r="AJ300" i="5" s="1"/>
  <c r="DK134" i="5"/>
  <c r="AV219" i="5"/>
  <c r="AV300" i="5" s="1"/>
  <c r="DW134" i="5"/>
  <c r="BH219" i="5"/>
  <c r="BH300" i="5" s="1"/>
  <c r="EI134" i="5"/>
  <c r="BT219" i="5"/>
  <c r="BT300" i="5" s="1"/>
  <c r="EU134" i="5"/>
  <c r="CN134" i="5"/>
  <c r="M219" i="5"/>
  <c r="M300" i="5" s="1"/>
  <c r="CZ134" i="5"/>
  <c r="Y219" i="5"/>
  <c r="Y300" i="5" s="1"/>
  <c r="AK219" i="5"/>
  <c r="AK300" i="5" s="1"/>
  <c r="DL134" i="5"/>
  <c r="AW219" i="5"/>
  <c r="AW300" i="5" s="1"/>
  <c r="DX134" i="5"/>
  <c r="BI219" i="5"/>
  <c r="BI300" i="5" s="1"/>
  <c r="EJ134" i="5"/>
  <c r="BU219" i="5"/>
  <c r="BU300" i="5" s="1"/>
  <c r="EV134" i="5"/>
  <c r="B219" i="5"/>
  <c r="B300" i="5" s="1"/>
  <c r="CC134" i="5"/>
  <c r="N219" i="5"/>
  <c r="N300" i="5" s="1"/>
  <c r="CO134" i="5"/>
  <c r="Z219" i="5"/>
  <c r="Z300" i="5" s="1"/>
  <c r="DA134" i="5"/>
  <c r="AL219" i="5"/>
  <c r="AL300" i="5" s="1"/>
  <c r="DM134" i="5"/>
  <c r="DY134" i="5"/>
  <c r="AX219" i="5"/>
  <c r="AX300" i="5" s="1"/>
  <c r="BJ219" i="5"/>
  <c r="BJ300" i="5" s="1"/>
  <c r="EK134" i="5"/>
  <c r="BV219" i="5"/>
  <c r="BV300" i="5" s="1"/>
  <c r="EW134" i="5"/>
  <c r="E219" i="5"/>
  <c r="E300" i="5" s="1"/>
  <c r="CF134" i="5"/>
  <c r="Q219" i="5"/>
  <c r="Q300" i="5" s="1"/>
  <c r="CR134" i="5"/>
  <c r="AC219" i="5"/>
  <c r="AC300" i="5" s="1"/>
  <c r="DD134" i="5"/>
  <c r="DP134" i="5"/>
  <c r="AO219" i="5"/>
  <c r="AO300" i="5" s="1"/>
  <c r="BA219" i="5"/>
  <c r="BA300" i="5" s="1"/>
  <c r="EB134" i="5"/>
  <c r="BM219" i="5"/>
  <c r="BM300" i="5" s="1"/>
  <c r="EN134" i="5"/>
  <c r="BY219" i="5"/>
  <c r="BY300" i="5" s="1"/>
  <c r="EZ134" i="5"/>
  <c r="C219" i="5"/>
  <c r="C300" i="5" s="1"/>
  <c r="CD134" i="5"/>
  <c r="DB134" i="5"/>
  <c r="AA219" i="5"/>
  <c r="AA300" i="5" s="1"/>
  <c r="AY219" i="5"/>
  <c r="AY300" i="5" s="1"/>
  <c r="DZ134" i="5"/>
  <c r="BW219" i="5"/>
  <c r="BW300" i="5" s="1"/>
  <c r="EX134" i="5"/>
  <c r="D219" i="5"/>
  <c r="D300" i="5" s="1"/>
  <c r="CE134" i="5"/>
  <c r="DC134" i="5"/>
  <c r="AB219" i="5"/>
  <c r="AB300" i="5" s="1"/>
  <c r="AZ219" i="5"/>
  <c r="AZ300" i="5" s="1"/>
  <c r="EA134" i="5"/>
  <c r="BX219" i="5"/>
  <c r="BX300" i="5" s="1"/>
  <c r="F219" i="5"/>
  <c r="F300" i="5" s="1"/>
  <c r="CG134" i="5"/>
  <c r="AD219" i="5"/>
  <c r="AD300" i="5" s="1"/>
  <c r="DE134" i="5"/>
  <c r="BB219" i="5"/>
  <c r="BB300" i="5" s="1"/>
  <c r="EC134" i="5"/>
  <c r="FA134" i="5"/>
  <c r="BZ219" i="5"/>
  <c r="BZ300" i="5" s="1"/>
  <c r="G219" i="5"/>
  <c r="G300" i="5" s="1"/>
  <c r="CH134" i="5"/>
  <c r="DF134" i="5"/>
  <c r="AE219" i="5"/>
  <c r="AE300" i="5" s="1"/>
  <c r="BC219" i="5"/>
  <c r="BC300" i="5" s="1"/>
  <c r="ED134" i="5"/>
  <c r="O219" i="5"/>
  <c r="O300" i="5" s="1"/>
  <c r="CP134" i="5"/>
  <c r="AM219" i="5"/>
  <c r="AM300" i="5" s="1"/>
  <c r="DN134" i="5"/>
  <c r="BK219" i="5"/>
  <c r="BK300" i="5" s="1"/>
  <c r="EL134" i="5"/>
  <c r="CQ134" i="5"/>
  <c r="P219" i="5"/>
  <c r="P300" i="5" s="1"/>
  <c r="AN219" i="5"/>
  <c r="AN300" i="5" s="1"/>
  <c r="DO134" i="5"/>
  <c r="BL219" i="5"/>
  <c r="BL300" i="5" s="1"/>
  <c r="EM134" i="5"/>
  <c r="H219" i="5"/>
  <c r="H300" i="5" s="1"/>
  <c r="CI134" i="5"/>
  <c r="EE134" i="5"/>
  <c r="BD219" i="5"/>
  <c r="BD300" i="5" s="1"/>
  <c r="DG134" i="5"/>
  <c r="AF219" i="5"/>
  <c r="AF300" i="5" s="1"/>
  <c r="AQ219" i="5"/>
  <c r="AQ300" i="5" s="1"/>
  <c r="DR134" i="5"/>
  <c r="I219" i="5"/>
  <c r="I300" i="5" s="1"/>
  <c r="CJ134" i="5"/>
  <c r="EF134" i="5"/>
  <c r="BE219" i="5"/>
  <c r="BE300" i="5" s="1"/>
  <c r="R219" i="5"/>
  <c r="R300" i="5" s="1"/>
  <c r="CS134" i="5"/>
  <c r="BN219" i="5"/>
  <c r="BN300" i="5" s="1"/>
  <c r="EO134" i="5"/>
  <c r="U219" i="5"/>
  <c r="U300" i="5" s="1"/>
  <c r="CV134" i="5"/>
  <c r="DS134" i="5"/>
  <c r="AR219" i="5"/>
  <c r="AR300" i="5" s="1"/>
  <c r="S219" i="5"/>
  <c r="S300" i="5" s="1"/>
  <c r="CT134" i="5"/>
  <c r="BO219" i="5"/>
  <c r="BO300" i="5" s="1"/>
  <c r="EP134" i="5"/>
  <c r="CU134" i="5"/>
  <c r="T219" i="5"/>
  <c r="T300" i="5" s="1"/>
  <c r="BP219" i="5"/>
  <c r="BP300" i="5" s="1"/>
  <c r="EQ134" i="5"/>
  <c r="ER134" i="5"/>
  <c r="BQ219" i="5"/>
  <c r="BQ300" i="5" s="1"/>
  <c r="DH134" i="5"/>
  <c r="AG219" i="5"/>
  <c r="AG300" i="5" s="1"/>
  <c r="AP219" i="5"/>
  <c r="AP300" i="5" s="1"/>
  <c r="DQ134" i="5"/>
  <c r="AS219" i="5"/>
  <c r="AS300" i="5" s="1"/>
  <c r="DT134" i="5"/>
  <c r="D213" i="5"/>
  <c r="D294" i="5" s="1"/>
  <c r="CE128" i="5"/>
  <c r="P213" i="5"/>
  <c r="P294" i="5" s="1"/>
  <c r="CQ128" i="5"/>
  <c r="DC128" i="5"/>
  <c r="AB213" i="5"/>
  <c r="AB294" i="5" s="1"/>
  <c r="AN213" i="5"/>
  <c r="AN294" i="5" s="1"/>
  <c r="DO128" i="5"/>
  <c r="AZ213" i="5"/>
  <c r="AZ294" i="5" s="1"/>
  <c r="EA128" i="5"/>
  <c r="BL213" i="5"/>
  <c r="BL294" i="5" s="1"/>
  <c r="EM128" i="5"/>
  <c r="BX213" i="5"/>
  <c r="BX294" i="5" s="1"/>
  <c r="E213" i="5"/>
  <c r="E294" i="5" s="1"/>
  <c r="CF128" i="5"/>
  <c r="Q213" i="5"/>
  <c r="Q294" i="5" s="1"/>
  <c r="CR128" i="5"/>
  <c r="DD128" i="5"/>
  <c r="AC213" i="5"/>
  <c r="AC294" i="5" s="1"/>
  <c r="AO213" i="5"/>
  <c r="AO294" i="5" s="1"/>
  <c r="DP128" i="5"/>
  <c r="BA213" i="5"/>
  <c r="BA294" i="5" s="1"/>
  <c r="EB128" i="5"/>
  <c r="BM213" i="5"/>
  <c r="BM294" i="5" s="1"/>
  <c r="EN128" i="5"/>
  <c r="BY213" i="5"/>
  <c r="BY294" i="5" s="1"/>
  <c r="EZ128" i="5"/>
  <c r="CG128" i="5"/>
  <c r="F213" i="5"/>
  <c r="F294" i="5" s="1"/>
  <c r="R213" i="5"/>
  <c r="R294" i="5" s="1"/>
  <c r="CS128" i="5"/>
  <c r="AD213" i="5"/>
  <c r="AD294" i="5" s="1"/>
  <c r="DE128" i="5"/>
  <c r="AP213" i="5"/>
  <c r="AP294" i="5" s="1"/>
  <c r="DQ128" i="5"/>
  <c r="BB213" i="5"/>
  <c r="BB294" i="5" s="1"/>
  <c r="EC128" i="5"/>
  <c r="BN213" i="5"/>
  <c r="BN294" i="5" s="1"/>
  <c r="EO128" i="5"/>
  <c r="FA128" i="5"/>
  <c r="BZ213" i="5"/>
  <c r="BZ294" i="5" s="1"/>
  <c r="G213" i="5"/>
  <c r="G294" i="5" s="1"/>
  <c r="CH128" i="5"/>
  <c r="CT128" i="5"/>
  <c r="S213" i="5"/>
  <c r="S294" i="5" s="1"/>
  <c r="AE213" i="5"/>
  <c r="AE294" i="5" s="1"/>
  <c r="DF128" i="5"/>
  <c r="AQ213" i="5"/>
  <c r="AQ294" i="5" s="1"/>
  <c r="DR128" i="5"/>
  <c r="BC213" i="5"/>
  <c r="BC294" i="5" s="1"/>
  <c r="ED128" i="5"/>
  <c r="BO213" i="5"/>
  <c r="BO294" i="5" s="1"/>
  <c r="EP128" i="5"/>
  <c r="H213" i="5"/>
  <c r="H294" i="5" s="1"/>
  <c r="CI128" i="5"/>
  <c r="T213" i="5"/>
  <c r="T294" i="5" s="1"/>
  <c r="CU128" i="5"/>
  <c r="DG128" i="5"/>
  <c r="AF213" i="5"/>
  <c r="AF294" i="5" s="1"/>
  <c r="DS128" i="5"/>
  <c r="AR213" i="5"/>
  <c r="AR294" i="5" s="1"/>
  <c r="EE128" i="5"/>
  <c r="BD213" i="5"/>
  <c r="BD294" i="5" s="1"/>
  <c r="BP213" i="5"/>
  <c r="BP294" i="5" s="1"/>
  <c r="EQ128" i="5"/>
  <c r="K213" i="5"/>
  <c r="K294" i="5" s="1"/>
  <c r="CL128" i="5"/>
  <c r="CX128" i="5"/>
  <c r="W213" i="5"/>
  <c r="W294" i="5" s="1"/>
  <c r="DJ128" i="5"/>
  <c r="AI213" i="5"/>
  <c r="AI294" i="5" s="1"/>
  <c r="AU213" i="5"/>
  <c r="AU294" i="5" s="1"/>
  <c r="DV128" i="5"/>
  <c r="BG213" i="5"/>
  <c r="BG294" i="5" s="1"/>
  <c r="EH128" i="5"/>
  <c r="BS213" i="5"/>
  <c r="BS294" i="5" s="1"/>
  <c r="ET128" i="5"/>
  <c r="I213" i="5"/>
  <c r="I294" i="5" s="1"/>
  <c r="CJ128" i="5"/>
  <c r="DH128" i="5"/>
  <c r="AG213" i="5"/>
  <c r="AG294" i="5" s="1"/>
  <c r="EF128" i="5"/>
  <c r="BE213" i="5"/>
  <c r="BE294" i="5" s="1"/>
  <c r="J213" i="5"/>
  <c r="J294" i="5" s="1"/>
  <c r="CK128" i="5"/>
  <c r="AH213" i="5"/>
  <c r="AH294" i="5" s="1"/>
  <c r="DI128" i="5"/>
  <c r="BF213" i="5"/>
  <c r="BF294" i="5" s="1"/>
  <c r="EG128" i="5"/>
  <c r="L213" i="5"/>
  <c r="L294" i="5" s="1"/>
  <c r="CM128" i="5"/>
  <c r="AJ213" i="5"/>
  <c r="AJ294" i="5" s="1"/>
  <c r="DK128" i="5"/>
  <c r="BH213" i="5"/>
  <c r="BH294" i="5" s="1"/>
  <c r="EI128" i="5"/>
  <c r="M213" i="5"/>
  <c r="M294" i="5" s="1"/>
  <c r="CN128" i="5"/>
  <c r="AK213" i="5"/>
  <c r="AK294" i="5" s="1"/>
  <c r="DL128" i="5"/>
  <c r="BI213" i="5"/>
  <c r="BI294" i="5" s="1"/>
  <c r="EJ128" i="5"/>
  <c r="N213" i="5"/>
  <c r="N294" i="5" s="1"/>
  <c r="CO128" i="5"/>
  <c r="DM128" i="5"/>
  <c r="AL213" i="5"/>
  <c r="AL294" i="5" s="1"/>
  <c r="EK128" i="5"/>
  <c r="BJ213" i="5"/>
  <c r="BJ294" i="5" s="1"/>
  <c r="CW128" i="5"/>
  <c r="V213" i="5"/>
  <c r="V294" i="5" s="1"/>
  <c r="AT213" i="5"/>
  <c r="AT294" i="5" s="1"/>
  <c r="DU128" i="5"/>
  <c r="BR213" i="5"/>
  <c r="BR294" i="5" s="1"/>
  <c r="ES128" i="5"/>
  <c r="AM213" i="5"/>
  <c r="AM294" i="5" s="1"/>
  <c r="DN128" i="5"/>
  <c r="AS213" i="5"/>
  <c r="AS294" i="5" s="1"/>
  <c r="DT128" i="5"/>
  <c r="AV213" i="5"/>
  <c r="AV294" i="5" s="1"/>
  <c r="DW128" i="5"/>
  <c r="AW213" i="5"/>
  <c r="AW294" i="5" s="1"/>
  <c r="DX128" i="5"/>
  <c r="O213" i="5"/>
  <c r="O294" i="5" s="1"/>
  <c r="CP128" i="5"/>
  <c r="BK213" i="5"/>
  <c r="BK294" i="5" s="1"/>
  <c r="EL128" i="5"/>
  <c r="U213" i="5"/>
  <c r="U294" i="5" s="1"/>
  <c r="CV128" i="5"/>
  <c r="BQ213" i="5"/>
  <c r="BQ294" i="5" s="1"/>
  <c r="ER128" i="5"/>
  <c r="AX213" i="5"/>
  <c r="AX294" i="5" s="1"/>
  <c r="DY128" i="5"/>
  <c r="EX128" i="5"/>
  <c r="BW213" i="5"/>
  <c r="BW294" i="5" s="1"/>
  <c r="DZ128" i="5"/>
  <c r="AY213" i="5"/>
  <c r="AY294" i="5" s="1"/>
  <c r="Y213" i="5"/>
  <c r="Y294" i="5" s="1"/>
  <c r="CZ128" i="5"/>
  <c r="BT213" i="5"/>
  <c r="BT294" i="5" s="1"/>
  <c r="EU128" i="5"/>
  <c r="BU213" i="5"/>
  <c r="BU294" i="5" s="1"/>
  <c r="EV128" i="5"/>
  <c r="BV213" i="5"/>
  <c r="BV294" i="5" s="1"/>
  <c r="EW128" i="5"/>
  <c r="CC128" i="5"/>
  <c r="B213" i="5"/>
  <c r="B294" i="5" s="1"/>
  <c r="Z213" i="5"/>
  <c r="Z294" i="5" s="1"/>
  <c r="DA128" i="5"/>
  <c r="C213" i="5"/>
  <c r="C294" i="5" s="1"/>
  <c r="CD128" i="5"/>
  <c r="X213" i="5"/>
  <c r="X294" i="5" s="1"/>
  <c r="CY128" i="5"/>
  <c r="AA213" i="5"/>
  <c r="AA294" i="5" s="1"/>
  <c r="DB128" i="5"/>
  <c r="F207" i="5"/>
  <c r="F288" i="5" s="1"/>
  <c r="CG122" i="5"/>
  <c r="R207" i="5"/>
  <c r="R288" i="5" s="1"/>
  <c r="CS122" i="5"/>
  <c r="AD207" i="5"/>
  <c r="AD288" i="5" s="1"/>
  <c r="DE122" i="5"/>
  <c r="AP207" i="5"/>
  <c r="AP288" i="5" s="1"/>
  <c r="DQ122" i="5"/>
  <c r="M207" i="5"/>
  <c r="M288" i="5" s="1"/>
  <c r="CN122" i="5"/>
  <c r="Z207" i="5"/>
  <c r="Z288" i="5" s="1"/>
  <c r="DA122" i="5"/>
  <c r="DN122" i="5"/>
  <c r="AM207" i="5"/>
  <c r="AM288" i="5" s="1"/>
  <c r="AZ207" i="5"/>
  <c r="AZ288" i="5" s="1"/>
  <c r="EA122" i="5"/>
  <c r="EM122" i="5"/>
  <c r="BL207" i="5"/>
  <c r="BL288" i="5" s="1"/>
  <c r="BX207" i="5"/>
  <c r="BX288" i="5" s="1"/>
  <c r="CO122" i="5"/>
  <c r="N207" i="5"/>
  <c r="N288" i="5" s="1"/>
  <c r="AA207" i="5"/>
  <c r="AA288" i="5" s="1"/>
  <c r="DB122" i="5"/>
  <c r="AN207" i="5"/>
  <c r="AN288" i="5" s="1"/>
  <c r="DO122" i="5"/>
  <c r="BA207" i="5"/>
  <c r="BA288" i="5" s="1"/>
  <c r="EB122" i="5"/>
  <c r="EN122" i="5"/>
  <c r="BM207" i="5"/>
  <c r="BM288" i="5" s="1"/>
  <c r="EZ122" i="5"/>
  <c r="BY207" i="5"/>
  <c r="BY288" i="5" s="1"/>
  <c r="B207" i="5"/>
  <c r="B288" i="5" s="1"/>
  <c r="CC122" i="5"/>
  <c r="O207" i="5"/>
  <c r="O288" i="5" s="1"/>
  <c r="CP122" i="5"/>
  <c r="AB207" i="5"/>
  <c r="AB288" i="5" s="1"/>
  <c r="DC122" i="5"/>
  <c r="DP122" i="5"/>
  <c r="AO207" i="5"/>
  <c r="AO288" i="5" s="1"/>
  <c r="BB207" i="5"/>
  <c r="BB288" i="5" s="1"/>
  <c r="EC122" i="5"/>
  <c r="BN207" i="5"/>
  <c r="BN288" i="5" s="1"/>
  <c r="EO122" i="5"/>
  <c r="BZ207" i="5"/>
  <c r="BZ288" i="5" s="1"/>
  <c r="FA122" i="5"/>
  <c r="C207" i="5"/>
  <c r="C288" i="5" s="1"/>
  <c r="CD122" i="5"/>
  <c r="P207" i="5"/>
  <c r="P288" i="5" s="1"/>
  <c r="CQ122" i="5"/>
  <c r="AC207" i="5"/>
  <c r="AC288" i="5" s="1"/>
  <c r="DD122" i="5"/>
  <c r="AQ207" i="5"/>
  <c r="AQ288" i="5" s="1"/>
  <c r="DR122" i="5"/>
  <c r="ED122" i="5"/>
  <c r="BC207" i="5"/>
  <c r="BC288" i="5" s="1"/>
  <c r="BO207" i="5"/>
  <c r="BO288" i="5" s="1"/>
  <c r="EP122" i="5"/>
  <c r="CE122" i="5"/>
  <c r="D207" i="5"/>
  <c r="D288" i="5" s="1"/>
  <c r="Q207" i="5"/>
  <c r="Q288" i="5" s="1"/>
  <c r="CR122" i="5"/>
  <c r="DF122" i="5"/>
  <c r="AE207" i="5"/>
  <c r="AE288" i="5" s="1"/>
  <c r="AR207" i="5"/>
  <c r="AR288" i="5" s="1"/>
  <c r="DS122" i="5"/>
  <c r="EE122" i="5"/>
  <c r="BD207" i="5"/>
  <c r="BD288" i="5" s="1"/>
  <c r="EQ122" i="5"/>
  <c r="BP207" i="5"/>
  <c r="BP288" i="5" s="1"/>
  <c r="H207" i="5"/>
  <c r="H288" i="5" s="1"/>
  <c r="CI122" i="5"/>
  <c r="CV122" i="5"/>
  <c r="U207" i="5"/>
  <c r="U288" i="5" s="1"/>
  <c r="AH207" i="5"/>
  <c r="AH288" i="5" s="1"/>
  <c r="DI122" i="5"/>
  <c r="AU207" i="5"/>
  <c r="AU288" i="5" s="1"/>
  <c r="DV122" i="5"/>
  <c r="BG207" i="5"/>
  <c r="BG288" i="5" s="1"/>
  <c r="EH122" i="5"/>
  <c r="ET122" i="5"/>
  <c r="BS207" i="5"/>
  <c r="BS288" i="5" s="1"/>
  <c r="S207" i="5"/>
  <c r="S288" i="5" s="1"/>
  <c r="CT122" i="5"/>
  <c r="AS207" i="5"/>
  <c r="AS288" i="5" s="1"/>
  <c r="DT122" i="5"/>
  <c r="ER122" i="5"/>
  <c r="BQ207" i="5"/>
  <c r="BQ288" i="5" s="1"/>
  <c r="T207" i="5"/>
  <c r="T288" i="5" s="1"/>
  <c r="CU122" i="5"/>
  <c r="AT207" i="5"/>
  <c r="AT288" i="5" s="1"/>
  <c r="DU122" i="5"/>
  <c r="BR207" i="5"/>
  <c r="BR288" i="5" s="1"/>
  <c r="ES122" i="5"/>
  <c r="V207" i="5"/>
  <c r="V288" i="5" s="1"/>
  <c r="CW122" i="5"/>
  <c r="AV207" i="5"/>
  <c r="AV288" i="5" s="1"/>
  <c r="DW122" i="5"/>
  <c r="BT207" i="5"/>
  <c r="BT288" i="5" s="1"/>
  <c r="EU122" i="5"/>
  <c r="W207" i="5"/>
  <c r="W288" i="5" s="1"/>
  <c r="CX122" i="5"/>
  <c r="AW207" i="5"/>
  <c r="AW288" i="5" s="1"/>
  <c r="DX122" i="5"/>
  <c r="BU207" i="5"/>
  <c r="BU288" i="5" s="1"/>
  <c r="EV122" i="5"/>
  <c r="X207" i="5"/>
  <c r="X288" i="5" s="1"/>
  <c r="CY122" i="5"/>
  <c r="DY122" i="5"/>
  <c r="AX207" i="5"/>
  <c r="AX288" i="5" s="1"/>
  <c r="EW122" i="5"/>
  <c r="BV207" i="5"/>
  <c r="BV288" i="5" s="1"/>
  <c r="G207" i="5"/>
  <c r="G288" i="5" s="1"/>
  <c r="CH122" i="5"/>
  <c r="AG207" i="5"/>
  <c r="AG288" i="5" s="1"/>
  <c r="DH122" i="5"/>
  <c r="EG122" i="5"/>
  <c r="BF207" i="5"/>
  <c r="BF288" i="5" s="1"/>
  <c r="Y207" i="5"/>
  <c r="Y288" i="5" s="1"/>
  <c r="CZ122" i="5"/>
  <c r="BW207" i="5"/>
  <c r="BW288" i="5" s="1"/>
  <c r="EX122" i="5"/>
  <c r="AF207" i="5"/>
  <c r="AF288" i="5" s="1"/>
  <c r="DG122" i="5"/>
  <c r="AI207" i="5"/>
  <c r="AI288" i="5" s="1"/>
  <c r="DJ122" i="5"/>
  <c r="AJ207" i="5"/>
  <c r="AJ288" i="5" s="1"/>
  <c r="DK122" i="5"/>
  <c r="AY207" i="5"/>
  <c r="AY288" i="5" s="1"/>
  <c r="DZ122" i="5"/>
  <c r="E207" i="5"/>
  <c r="E288" i="5" s="1"/>
  <c r="CF122" i="5"/>
  <c r="BE207" i="5"/>
  <c r="BE288" i="5" s="1"/>
  <c r="EF122" i="5"/>
  <c r="AK207" i="5"/>
  <c r="AK288" i="5" s="1"/>
  <c r="DL122" i="5"/>
  <c r="J207" i="5"/>
  <c r="J288" i="5" s="1"/>
  <c r="CK122" i="5"/>
  <c r="AL207" i="5"/>
  <c r="AL288" i="5" s="1"/>
  <c r="DM122" i="5"/>
  <c r="BH207" i="5"/>
  <c r="BH288" i="5" s="1"/>
  <c r="EI122" i="5"/>
  <c r="EL122" i="5"/>
  <c r="BK207" i="5"/>
  <c r="BK288" i="5" s="1"/>
  <c r="K207" i="5"/>
  <c r="K288" i="5" s="1"/>
  <c r="CL122" i="5"/>
  <c r="BI207" i="5"/>
  <c r="BI288" i="5" s="1"/>
  <c r="EJ122" i="5"/>
  <c r="BJ207" i="5"/>
  <c r="BJ288" i="5" s="1"/>
  <c r="EK122" i="5"/>
  <c r="I207" i="5"/>
  <c r="I288" i="5" s="1"/>
  <c r="CJ122" i="5"/>
  <c r="L207" i="5"/>
  <c r="L288" i="5" s="1"/>
  <c r="CM122" i="5"/>
  <c r="CG116" i="5"/>
  <c r="F201" i="5"/>
  <c r="F282" i="5" s="1"/>
  <c r="CS116" i="5"/>
  <c r="R201" i="5"/>
  <c r="R282" i="5" s="1"/>
  <c r="AD201" i="5"/>
  <c r="AD282" i="5" s="1"/>
  <c r="DE116" i="5"/>
  <c r="AP201" i="5"/>
  <c r="AP282" i="5" s="1"/>
  <c r="DQ116" i="5"/>
  <c r="BB201" i="5"/>
  <c r="BB282" i="5" s="1"/>
  <c r="EC116" i="5"/>
  <c r="BN201" i="5"/>
  <c r="BN282" i="5" s="1"/>
  <c r="EO116" i="5"/>
  <c r="BZ201" i="5"/>
  <c r="BZ282" i="5" s="1"/>
  <c r="FA116" i="5"/>
  <c r="G201" i="5"/>
  <c r="G282" i="5" s="1"/>
  <c r="CH116" i="5"/>
  <c r="S201" i="5"/>
  <c r="S282" i="5" s="1"/>
  <c r="CT116" i="5"/>
  <c r="AE201" i="5"/>
  <c r="AE282" i="5" s="1"/>
  <c r="DF116" i="5"/>
  <c r="AQ201" i="5"/>
  <c r="AQ282" i="5" s="1"/>
  <c r="DR116" i="5"/>
  <c r="BC201" i="5"/>
  <c r="BC282" i="5" s="1"/>
  <c r="ED116" i="5"/>
  <c r="BO201" i="5"/>
  <c r="BO282" i="5" s="1"/>
  <c r="EP116" i="5"/>
  <c r="H201" i="5"/>
  <c r="H282" i="5" s="1"/>
  <c r="CI116" i="5"/>
  <c r="T201" i="5"/>
  <c r="T282" i="5" s="1"/>
  <c r="CU116" i="5"/>
  <c r="AF201" i="5"/>
  <c r="AF282" i="5" s="1"/>
  <c r="DG116" i="5"/>
  <c r="AR201" i="5"/>
  <c r="AR282" i="5" s="1"/>
  <c r="DS116" i="5"/>
  <c r="BD201" i="5"/>
  <c r="BD282" i="5" s="1"/>
  <c r="EE116" i="5"/>
  <c r="BP201" i="5"/>
  <c r="BP282" i="5" s="1"/>
  <c r="EQ116" i="5"/>
  <c r="I201" i="5"/>
  <c r="I282" i="5" s="1"/>
  <c r="CJ116" i="5"/>
  <c r="U201" i="5"/>
  <c r="U282" i="5" s="1"/>
  <c r="CV116" i="5"/>
  <c r="DH116" i="5"/>
  <c r="AG201" i="5"/>
  <c r="AG282" i="5" s="1"/>
  <c r="AS201" i="5"/>
  <c r="AS282" i="5" s="1"/>
  <c r="DT116" i="5"/>
  <c r="BE201" i="5"/>
  <c r="BE282" i="5" s="1"/>
  <c r="EF116" i="5"/>
  <c r="BQ201" i="5"/>
  <c r="BQ282" i="5" s="1"/>
  <c r="ER116" i="5"/>
  <c r="J201" i="5"/>
  <c r="J282" i="5" s="1"/>
  <c r="CK116" i="5"/>
  <c r="V201" i="5"/>
  <c r="V282" i="5" s="1"/>
  <c r="CW116" i="5"/>
  <c r="DI116" i="5"/>
  <c r="AH201" i="5"/>
  <c r="AH282" i="5" s="1"/>
  <c r="AT201" i="5"/>
  <c r="AT282" i="5" s="1"/>
  <c r="DU116" i="5"/>
  <c r="BF201" i="5"/>
  <c r="BF282" i="5" s="1"/>
  <c r="EG116" i="5"/>
  <c r="BR201" i="5"/>
  <c r="BR282" i="5" s="1"/>
  <c r="ES116" i="5"/>
  <c r="M201" i="5"/>
  <c r="M282" i="5" s="1"/>
  <c r="CN116" i="5"/>
  <c r="CZ116" i="5"/>
  <c r="Y201" i="5"/>
  <c r="Y282" i="5" s="1"/>
  <c r="DL116" i="5"/>
  <c r="AK201" i="5"/>
  <c r="AK282" i="5" s="1"/>
  <c r="AW201" i="5"/>
  <c r="AW282" i="5" s="1"/>
  <c r="DX116" i="5"/>
  <c r="BI201" i="5"/>
  <c r="BI282" i="5" s="1"/>
  <c r="EJ116" i="5"/>
  <c r="EV116" i="5"/>
  <c r="BU201" i="5"/>
  <c r="BU282" i="5" s="1"/>
  <c r="CX116" i="5"/>
  <c r="W201" i="5"/>
  <c r="W282" i="5" s="1"/>
  <c r="AU201" i="5"/>
  <c r="AU282" i="5" s="1"/>
  <c r="DV116" i="5"/>
  <c r="BS201" i="5"/>
  <c r="BS282" i="5" s="1"/>
  <c r="ET116" i="5"/>
  <c r="X201" i="5"/>
  <c r="X282" i="5" s="1"/>
  <c r="CY116" i="5"/>
  <c r="AV201" i="5"/>
  <c r="AV282" i="5" s="1"/>
  <c r="DW116" i="5"/>
  <c r="BT201" i="5"/>
  <c r="BT282" i="5" s="1"/>
  <c r="EU116" i="5"/>
  <c r="B201" i="5"/>
  <c r="B282" i="5" s="1"/>
  <c r="CC116" i="5"/>
  <c r="Z201" i="5"/>
  <c r="Z282" i="5" s="1"/>
  <c r="DA116" i="5"/>
  <c r="AX201" i="5"/>
  <c r="AX282" i="5" s="1"/>
  <c r="DY116" i="5"/>
  <c r="EW116" i="5"/>
  <c r="BV201" i="5"/>
  <c r="BV282" i="5" s="1"/>
  <c r="C201" i="5"/>
  <c r="C282" i="5" s="1"/>
  <c r="CD116" i="5"/>
  <c r="AA201" i="5"/>
  <c r="AA282" i="5" s="1"/>
  <c r="DB116" i="5"/>
  <c r="AY201" i="5"/>
  <c r="AY282" i="5" s="1"/>
  <c r="DZ116" i="5"/>
  <c r="BW201" i="5"/>
  <c r="BW282" i="5" s="1"/>
  <c r="EX116" i="5"/>
  <c r="CE116" i="5"/>
  <c r="D201" i="5"/>
  <c r="D282" i="5" s="1"/>
  <c r="AB201" i="5"/>
  <c r="AB282" i="5" s="1"/>
  <c r="DC116" i="5"/>
  <c r="EA116" i="5"/>
  <c r="AZ201" i="5"/>
  <c r="AZ282" i="5" s="1"/>
  <c r="BX201" i="5"/>
  <c r="BX282" i="5" s="1"/>
  <c r="L201" i="5"/>
  <c r="L282" i="5" s="1"/>
  <c r="CM116" i="5"/>
  <c r="AJ201" i="5"/>
  <c r="AJ282" i="5" s="1"/>
  <c r="DK116" i="5"/>
  <c r="BH201" i="5"/>
  <c r="BH282" i="5" s="1"/>
  <c r="EI116" i="5"/>
  <c r="AC201" i="5"/>
  <c r="AC282" i="5" s="1"/>
  <c r="DD116" i="5"/>
  <c r="BY201" i="5"/>
  <c r="BY282" i="5" s="1"/>
  <c r="EZ116" i="5"/>
  <c r="AI201" i="5"/>
  <c r="AI282" i="5" s="1"/>
  <c r="DJ116" i="5"/>
  <c r="AL201" i="5"/>
  <c r="AL282" i="5" s="1"/>
  <c r="DM116" i="5"/>
  <c r="AM201" i="5"/>
  <c r="AM282" i="5" s="1"/>
  <c r="DN116" i="5"/>
  <c r="DO116" i="5"/>
  <c r="AN201" i="5"/>
  <c r="AN282" i="5" s="1"/>
  <c r="K201" i="5"/>
  <c r="K282" i="5" s="1"/>
  <c r="CL116" i="5"/>
  <c r="BG201" i="5"/>
  <c r="BG282" i="5" s="1"/>
  <c r="EH116" i="5"/>
  <c r="AO201" i="5"/>
  <c r="AO282" i="5" s="1"/>
  <c r="DP116" i="5"/>
  <c r="BA201" i="5"/>
  <c r="BA282" i="5" s="1"/>
  <c r="EB116" i="5"/>
  <c r="BJ201" i="5"/>
  <c r="BJ282" i="5" s="1"/>
  <c r="EK116" i="5"/>
  <c r="BK201" i="5"/>
  <c r="BK282" i="5" s="1"/>
  <c r="EL116" i="5"/>
  <c r="CF116" i="5"/>
  <c r="E201" i="5"/>
  <c r="E282" i="5" s="1"/>
  <c r="EM116" i="5"/>
  <c r="BL201" i="5"/>
  <c r="BL282" i="5" s="1"/>
  <c r="BM201" i="5"/>
  <c r="BM282" i="5" s="1"/>
  <c r="EN116" i="5"/>
  <c r="P201" i="5"/>
  <c r="P282" i="5" s="1"/>
  <c r="CQ116" i="5"/>
  <c r="CP116" i="5"/>
  <c r="O201" i="5"/>
  <c r="O282" i="5" s="1"/>
  <c r="N201" i="5"/>
  <c r="N282" i="5" s="1"/>
  <c r="CO116" i="5"/>
  <c r="CR116" i="5"/>
  <c r="Q201" i="5"/>
  <c r="Q282" i="5" s="1"/>
  <c r="L195" i="5"/>
  <c r="L276" i="5" s="1"/>
  <c r="CM110" i="5"/>
  <c r="X195" i="5"/>
  <c r="X276" i="5" s="1"/>
  <c r="CY110" i="5"/>
  <c r="DK110" i="5"/>
  <c r="AJ195" i="5"/>
  <c r="AJ276" i="5" s="1"/>
  <c r="AV195" i="5"/>
  <c r="AV276" i="5" s="1"/>
  <c r="DW110" i="5"/>
  <c r="EI110" i="5"/>
  <c r="BH195" i="5"/>
  <c r="BH276" i="5" s="1"/>
  <c r="EU110" i="5"/>
  <c r="BT195" i="5"/>
  <c r="BT276" i="5" s="1"/>
  <c r="M195" i="5"/>
  <c r="M276" i="5" s="1"/>
  <c r="CN110" i="5"/>
  <c r="Y195" i="5"/>
  <c r="Y276" i="5" s="1"/>
  <c r="CZ110" i="5"/>
  <c r="AK195" i="5"/>
  <c r="AK276" i="5" s="1"/>
  <c r="DL110" i="5"/>
  <c r="DX110" i="5"/>
  <c r="AW195" i="5"/>
  <c r="AW276" i="5" s="1"/>
  <c r="EJ110" i="5"/>
  <c r="BI195" i="5"/>
  <c r="BI276" i="5" s="1"/>
  <c r="EV110" i="5"/>
  <c r="BU195" i="5"/>
  <c r="BU276" i="5" s="1"/>
  <c r="CC110" i="5"/>
  <c r="B195" i="5"/>
  <c r="B276" i="5" s="1"/>
  <c r="N195" i="5"/>
  <c r="N276" i="5" s="1"/>
  <c r="CO110" i="5"/>
  <c r="Z195" i="5"/>
  <c r="Z276" i="5" s="1"/>
  <c r="DA110" i="5"/>
  <c r="DM110" i="5"/>
  <c r="AL195" i="5"/>
  <c r="AL276" i="5" s="1"/>
  <c r="DY110" i="5"/>
  <c r="AX195" i="5"/>
  <c r="AX276" i="5" s="1"/>
  <c r="BJ195" i="5"/>
  <c r="BJ276" i="5" s="1"/>
  <c r="EK110" i="5"/>
  <c r="I195" i="5"/>
  <c r="I276" i="5" s="1"/>
  <c r="CJ110" i="5"/>
  <c r="AA195" i="5"/>
  <c r="AA276" i="5" s="1"/>
  <c r="DB110" i="5"/>
  <c r="AP195" i="5"/>
  <c r="AP276" i="5" s="1"/>
  <c r="DQ110" i="5"/>
  <c r="BE195" i="5"/>
  <c r="BE276" i="5" s="1"/>
  <c r="EF110" i="5"/>
  <c r="BV195" i="5"/>
  <c r="BV276" i="5" s="1"/>
  <c r="EW110" i="5"/>
  <c r="J195" i="5"/>
  <c r="J276" i="5" s="1"/>
  <c r="CK110" i="5"/>
  <c r="AB195" i="5"/>
  <c r="AB276" i="5" s="1"/>
  <c r="DC110" i="5"/>
  <c r="AQ195" i="5"/>
  <c r="AQ276" i="5" s="1"/>
  <c r="DR110" i="5"/>
  <c r="BF195" i="5"/>
  <c r="BF276" i="5" s="1"/>
  <c r="EG110" i="5"/>
  <c r="EX110" i="5"/>
  <c r="BW195" i="5"/>
  <c r="BW276" i="5" s="1"/>
  <c r="K195" i="5"/>
  <c r="K276" i="5" s="1"/>
  <c r="CL110" i="5"/>
  <c r="AC195" i="5"/>
  <c r="AC276" i="5" s="1"/>
  <c r="DD110" i="5"/>
  <c r="AR195" i="5"/>
  <c r="AR276" i="5" s="1"/>
  <c r="DS110" i="5"/>
  <c r="BG195" i="5"/>
  <c r="BG276" i="5" s="1"/>
  <c r="EH110" i="5"/>
  <c r="BX195" i="5"/>
  <c r="BX276" i="5" s="1"/>
  <c r="CP110" i="5"/>
  <c r="O195" i="5"/>
  <c r="O276" i="5" s="1"/>
  <c r="AD195" i="5"/>
  <c r="AD276" i="5" s="1"/>
  <c r="DE110" i="5"/>
  <c r="DT110" i="5"/>
  <c r="AS195" i="5"/>
  <c r="AS276" i="5" s="1"/>
  <c r="BK195" i="5"/>
  <c r="BK276" i="5" s="1"/>
  <c r="EL110" i="5"/>
  <c r="BY195" i="5"/>
  <c r="BY276" i="5" s="1"/>
  <c r="EZ110" i="5"/>
  <c r="P195" i="5"/>
  <c r="P276" i="5" s="1"/>
  <c r="CQ110" i="5"/>
  <c r="AE195" i="5"/>
  <c r="AE276" i="5" s="1"/>
  <c r="DF110" i="5"/>
  <c r="DU110" i="5"/>
  <c r="AT195" i="5"/>
  <c r="AT276" i="5" s="1"/>
  <c r="BL195" i="5"/>
  <c r="BL276" i="5" s="1"/>
  <c r="EM110" i="5"/>
  <c r="BZ195" i="5"/>
  <c r="BZ276" i="5" s="1"/>
  <c r="FA110" i="5"/>
  <c r="D195" i="5"/>
  <c r="D276" i="5" s="1"/>
  <c r="CE110" i="5"/>
  <c r="S195" i="5"/>
  <c r="S276" i="5" s="1"/>
  <c r="CT110" i="5"/>
  <c r="AH195" i="5"/>
  <c r="AH276" i="5" s="1"/>
  <c r="DI110" i="5"/>
  <c r="AZ195" i="5"/>
  <c r="AZ276" i="5" s="1"/>
  <c r="EA110" i="5"/>
  <c r="BO195" i="5"/>
  <c r="BO276" i="5" s="1"/>
  <c r="EP110" i="5"/>
  <c r="DG110" i="5"/>
  <c r="AF195" i="5"/>
  <c r="AF276" i="5" s="1"/>
  <c r="BM195" i="5"/>
  <c r="BM276" i="5" s="1"/>
  <c r="EN110" i="5"/>
  <c r="C195" i="5"/>
  <c r="C276" i="5" s="1"/>
  <c r="CD110" i="5"/>
  <c r="AG195" i="5"/>
  <c r="AG276" i="5" s="1"/>
  <c r="DH110" i="5"/>
  <c r="EO110" i="5"/>
  <c r="BN195" i="5"/>
  <c r="BN276" i="5" s="1"/>
  <c r="E195" i="5"/>
  <c r="E276" i="5" s="1"/>
  <c r="CF110" i="5"/>
  <c r="AI195" i="5"/>
  <c r="AI276" i="5" s="1"/>
  <c r="DJ110" i="5"/>
  <c r="BP195" i="5"/>
  <c r="BP276" i="5" s="1"/>
  <c r="EQ110" i="5"/>
  <c r="F195" i="5"/>
  <c r="F276" i="5" s="1"/>
  <c r="CG110" i="5"/>
  <c r="AM195" i="5"/>
  <c r="AM276" i="5" s="1"/>
  <c r="DN110" i="5"/>
  <c r="BQ195" i="5"/>
  <c r="BQ276" i="5" s="1"/>
  <c r="ER110" i="5"/>
  <c r="G195" i="5"/>
  <c r="G276" i="5" s="1"/>
  <c r="CH110" i="5"/>
  <c r="DO110" i="5"/>
  <c r="AN195" i="5"/>
  <c r="AN276" i="5" s="1"/>
  <c r="BR195" i="5"/>
  <c r="BR276" i="5" s="1"/>
  <c r="ES110" i="5"/>
  <c r="R195" i="5"/>
  <c r="R276" i="5" s="1"/>
  <c r="CS110" i="5"/>
  <c r="AY195" i="5"/>
  <c r="AY276" i="5" s="1"/>
  <c r="DZ110" i="5"/>
  <c r="DP110" i="5"/>
  <c r="AO195" i="5"/>
  <c r="AO276" i="5" s="1"/>
  <c r="AU195" i="5"/>
  <c r="AU276" i="5" s="1"/>
  <c r="DV110" i="5"/>
  <c r="BA195" i="5"/>
  <c r="BA276" i="5" s="1"/>
  <c r="EB110" i="5"/>
  <c r="BB195" i="5"/>
  <c r="BB276" i="5" s="1"/>
  <c r="EC110" i="5"/>
  <c r="BC195" i="5"/>
  <c r="BC276" i="5" s="1"/>
  <c r="ED110" i="5"/>
  <c r="Q195" i="5"/>
  <c r="Q276" i="5" s="1"/>
  <c r="CR110" i="5"/>
  <c r="H195" i="5"/>
  <c r="H276" i="5" s="1"/>
  <c r="CI110" i="5"/>
  <c r="T195" i="5"/>
  <c r="T276" i="5" s="1"/>
  <c r="CU110" i="5"/>
  <c r="U195" i="5"/>
  <c r="U276" i="5" s="1"/>
  <c r="CV110" i="5"/>
  <c r="BD195" i="5"/>
  <c r="BD276" i="5" s="1"/>
  <c r="EE110" i="5"/>
  <c r="BS195" i="5"/>
  <c r="BS276" i="5" s="1"/>
  <c r="ET110" i="5"/>
  <c r="V195" i="5"/>
  <c r="V276" i="5" s="1"/>
  <c r="CW110" i="5"/>
  <c r="W195" i="5"/>
  <c r="W276" i="5" s="1"/>
  <c r="CX110" i="5"/>
  <c r="L189" i="5"/>
  <c r="L270" i="5" s="1"/>
  <c r="CM104" i="5"/>
  <c r="X189" i="5"/>
  <c r="X270" i="5" s="1"/>
  <c r="CY104" i="5"/>
  <c r="DK104" i="5"/>
  <c r="AJ189" i="5"/>
  <c r="AJ270" i="5" s="1"/>
  <c r="DW104" i="5"/>
  <c r="AV189" i="5"/>
  <c r="AV270" i="5" s="1"/>
  <c r="BH189" i="5"/>
  <c r="BH270" i="5" s="1"/>
  <c r="EI104" i="5"/>
  <c r="EU104" i="5"/>
  <c r="BT189" i="5"/>
  <c r="BT270" i="5" s="1"/>
  <c r="CN104" i="5"/>
  <c r="M189" i="5"/>
  <c r="M270" i="5" s="1"/>
  <c r="CZ104" i="5"/>
  <c r="Y189" i="5"/>
  <c r="Y270" i="5" s="1"/>
  <c r="AK189" i="5"/>
  <c r="AK270" i="5" s="1"/>
  <c r="DL104" i="5"/>
  <c r="AW189" i="5"/>
  <c r="AW270" i="5" s="1"/>
  <c r="DX104" i="5"/>
  <c r="BI189" i="5"/>
  <c r="BI270" i="5" s="1"/>
  <c r="EJ104" i="5"/>
  <c r="BU189" i="5"/>
  <c r="BU270" i="5" s="1"/>
  <c r="EV104" i="5"/>
  <c r="CC104" i="5"/>
  <c r="B189" i="5"/>
  <c r="B270" i="5" s="1"/>
  <c r="CO104" i="5"/>
  <c r="N189" i="5"/>
  <c r="N270" i="5" s="1"/>
  <c r="Z189" i="5"/>
  <c r="Z270" i="5" s="1"/>
  <c r="DA104" i="5"/>
  <c r="AL189" i="5"/>
  <c r="AL270" i="5" s="1"/>
  <c r="DM104" i="5"/>
  <c r="AX189" i="5"/>
  <c r="AX270" i="5" s="1"/>
  <c r="DY104" i="5"/>
  <c r="BJ189" i="5"/>
  <c r="BJ270" i="5" s="1"/>
  <c r="EK104" i="5"/>
  <c r="EW104" i="5"/>
  <c r="BV189" i="5"/>
  <c r="BV270" i="5" s="1"/>
  <c r="CD104" i="5"/>
  <c r="C189" i="5"/>
  <c r="C270" i="5" s="1"/>
  <c r="O189" i="5"/>
  <c r="O270" i="5" s="1"/>
  <c r="CP104" i="5"/>
  <c r="AA189" i="5"/>
  <c r="AA270" i="5" s="1"/>
  <c r="DB104" i="5"/>
  <c r="AM189" i="5"/>
  <c r="AM270" i="5" s="1"/>
  <c r="DN104" i="5"/>
  <c r="AY189" i="5"/>
  <c r="AY270" i="5" s="1"/>
  <c r="DZ104" i="5"/>
  <c r="EL104" i="5"/>
  <c r="BK189" i="5"/>
  <c r="BK270" i="5" s="1"/>
  <c r="EX104" i="5"/>
  <c r="BW189" i="5"/>
  <c r="BW270" i="5" s="1"/>
  <c r="D189" i="5"/>
  <c r="D270" i="5" s="1"/>
  <c r="CE104" i="5"/>
  <c r="P189" i="5"/>
  <c r="P270" i="5" s="1"/>
  <c r="CQ104" i="5"/>
  <c r="AB189" i="5"/>
  <c r="AB270" i="5" s="1"/>
  <c r="DC104" i="5"/>
  <c r="DO104" i="5"/>
  <c r="AN189" i="5"/>
  <c r="AN270" i="5" s="1"/>
  <c r="EA104" i="5"/>
  <c r="AZ189" i="5"/>
  <c r="AZ270" i="5" s="1"/>
  <c r="BL189" i="5"/>
  <c r="BL270" i="5" s="1"/>
  <c r="EM104" i="5"/>
  <c r="BX189" i="5"/>
  <c r="BX270" i="5" s="1"/>
  <c r="J189" i="5"/>
  <c r="J270" i="5" s="1"/>
  <c r="CK104" i="5"/>
  <c r="V189" i="5"/>
  <c r="V270" i="5" s="1"/>
  <c r="CW104" i="5"/>
  <c r="AH189" i="5"/>
  <c r="AH270" i="5" s="1"/>
  <c r="DI104" i="5"/>
  <c r="AT189" i="5"/>
  <c r="AT270" i="5" s="1"/>
  <c r="DU104" i="5"/>
  <c r="EG104" i="5"/>
  <c r="BF189" i="5"/>
  <c r="BF270" i="5" s="1"/>
  <c r="BR189" i="5"/>
  <c r="BR270" i="5" s="1"/>
  <c r="ES104" i="5"/>
  <c r="E189" i="5"/>
  <c r="E270" i="5" s="1"/>
  <c r="CF104" i="5"/>
  <c r="AC189" i="5"/>
  <c r="AC270" i="5" s="1"/>
  <c r="DD104" i="5"/>
  <c r="BA189" i="5"/>
  <c r="BA270" i="5" s="1"/>
  <c r="EB104" i="5"/>
  <c r="BY189" i="5"/>
  <c r="BY270" i="5" s="1"/>
  <c r="EZ104" i="5"/>
  <c r="F189" i="5"/>
  <c r="F270" i="5" s="1"/>
  <c r="CG104" i="5"/>
  <c r="AD189" i="5"/>
  <c r="AD270" i="5" s="1"/>
  <c r="DE104" i="5"/>
  <c r="BB189" i="5"/>
  <c r="BB270" i="5" s="1"/>
  <c r="EC104" i="5"/>
  <c r="BZ189" i="5"/>
  <c r="BZ270" i="5" s="1"/>
  <c r="FA104" i="5"/>
  <c r="G189" i="5"/>
  <c r="G270" i="5" s="1"/>
  <c r="CH104" i="5"/>
  <c r="AE189" i="5"/>
  <c r="AE270" i="5" s="1"/>
  <c r="DF104" i="5"/>
  <c r="BC189" i="5"/>
  <c r="BC270" i="5" s="1"/>
  <c r="ED104" i="5"/>
  <c r="H189" i="5"/>
  <c r="H270" i="5" s="1"/>
  <c r="CI104" i="5"/>
  <c r="AF189" i="5"/>
  <c r="AF270" i="5" s="1"/>
  <c r="DG104" i="5"/>
  <c r="BD189" i="5"/>
  <c r="BD270" i="5" s="1"/>
  <c r="EE104" i="5"/>
  <c r="I189" i="5"/>
  <c r="I270" i="5" s="1"/>
  <c r="CJ104" i="5"/>
  <c r="AG189" i="5"/>
  <c r="AG270" i="5" s="1"/>
  <c r="DH104" i="5"/>
  <c r="BE189" i="5"/>
  <c r="BE270" i="5" s="1"/>
  <c r="EF104" i="5"/>
  <c r="R189" i="5"/>
  <c r="R270" i="5" s="1"/>
  <c r="CS104" i="5"/>
  <c r="DQ104" i="5"/>
  <c r="AP189" i="5"/>
  <c r="AP270" i="5" s="1"/>
  <c r="BN189" i="5"/>
  <c r="BN270" i="5" s="1"/>
  <c r="EO104" i="5"/>
  <c r="K189" i="5"/>
  <c r="K270" i="5" s="1"/>
  <c r="CL104" i="5"/>
  <c r="EH104" i="5"/>
  <c r="BG189" i="5"/>
  <c r="BG270" i="5" s="1"/>
  <c r="Q189" i="5"/>
  <c r="Q270" i="5" s="1"/>
  <c r="CR104" i="5"/>
  <c r="BM189" i="5"/>
  <c r="BM270" i="5" s="1"/>
  <c r="EN104" i="5"/>
  <c r="S189" i="5"/>
  <c r="S270" i="5" s="1"/>
  <c r="CT104" i="5"/>
  <c r="EP104" i="5"/>
  <c r="BO189" i="5"/>
  <c r="BO270" i="5" s="1"/>
  <c r="T189" i="5"/>
  <c r="T270" i="5" s="1"/>
  <c r="CU104" i="5"/>
  <c r="BP189" i="5"/>
  <c r="BP270" i="5" s="1"/>
  <c r="EQ104" i="5"/>
  <c r="U189" i="5"/>
  <c r="U270" i="5" s="1"/>
  <c r="CV104" i="5"/>
  <c r="BQ189" i="5"/>
  <c r="BQ270" i="5" s="1"/>
  <c r="ER104" i="5"/>
  <c r="DP104" i="5"/>
  <c r="AO189" i="5"/>
  <c r="AO270" i="5" s="1"/>
  <c r="BS189" i="5"/>
  <c r="BS270" i="5" s="1"/>
  <c r="ET104" i="5"/>
  <c r="AI189" i="5"/>
  <c r="AI270" i="5" s="1"/>
  <c r="DJ104" i="5"/>
  <c r="W189" i="5"/>
  <c r="W270" i="5" s="1"/>
  <c r="CX104" i="5"/>
  <c r="AQ189" i="5"/>
  <c r="AQ270" i="5" s="1"/>
  <c r="DR104" i="5"/>
  <c r="DV104" i="5"/>
  <c r="AU189" i="5"/>
  <c r="AU270" i="5" s="1"/>
  <c r="AR189" i="5"/>
  <c r="AR270" i="5" s="1"/>
  <c r="DS104" i="5"/>
  <c r="AS189" i="5"/>
  <c r="AS270" i="5" s="1"/>
  <c r="DT104" i="5"/>
  <c r="B183" i="5"/>
  <c r="B264" i="5" s="1"/>
  <c r="CC98" i="5"/>
  <c r="CO98" i="5"/>
  <c r="N183" i="5"/>
  <c r="N264" i="5" s="1"/>
  <c r="DA98" i="5"/>
  <c r="Z183" i="5"/>
  <c r="Z264" i="5" s="1"/>
  <c r="AL183" i="5"/>
  <c r="AL264" i="5" s="1"/>
  <c r="DM98" i="5"/>
  <c r="DY98" i="5"/>
  <c r="AX183" i="5"/>
  <c r="AX264" i="5" s="1"/>
  <c r="BJ183" i="5"/>
  <c r="BJ264" i="5" s="1"/>
  <c r="EK98" i="5"/>
  <c r="BV183" i="5"/>
  <c r="BV264" i="5" s="1"/>
  <c r="EW98" i="5"/>
  <c r="CD98" i="5"/>
  <c r="C183" i="5"/>
  <c r="C264" i="5" s="1"/>
  <c r="CP98" i="5"/>
  <c r="O183" i="5"/>
  <c r="O264" i="5" s="1"/>
  <c r="AA183" i="5"/>
  <c r="AA264" i="5" s="1"/>
  <c r="DB98" i="5"/>
  <c r="AM183" i="5"/>
  <c r="AM264" i="5" s="1"/>
  <c r="DN98" i="5"/>
  <c r="AY183" i="5"/>
  <c r="AY264" i="5" s="1"/>
  <c r="DZ98" i="5"/>
  <c r="BK183" i="5"/>
  <c r="BK264" i="5" s="1"/>
  <c r="EL98" i="5"/>
  <c r="EX98" i="5"/>
  <c r="BW183" i="5"/>
  <c r="BW264" i="5" s="1"/>
  <c r="CE98" i="5"/>
  <c r="D183" i="5"/>
  <c r="D264" i="5" s="1"/>
  <c r="CQ98" i="5"/>
  <c r="P183" i="5"/>
  <c r="P264" i="5" s="1"/>
  <c r="DC98" i="5"/>
  <c r="AB183" i="5"/>
  <c r="AB264" i="5" s="1"/>
  <c r="AN183" i="5"/>
  <c r="AN264" i="5" s="1"/>
  <c r="DO98" i="5"/>
  <c r="AZ183" i="5"/>
  <c r="AZ264" i="5" s="1"/>
  <c r="EA98" i="5"/>
  <c r="EM98" i="5"/>
  <c r="BL183" i="5"/>
  <c r="BL264" i="5" s="1"/>
  <c r="BX183" i="5"/>
  <c r="BX264" i="5" s="1"/>
  <c r="E183" i="5"/>
  <c r="E264" i="5" s="1"/>
  <c r="CF98" i="5"/>
  <c r="CR98" i="5"/>
  <c r="Q183" i="5"/>
  <c r="Q264" i="5" s="1"/>
  <c r="AC183" i="5"/>
  <c r="AC264" i="5" s="1"/>
  <c r="DD98" i="5"/>
  <c r="AO183" i="5"/>
  <c r="AO264" i="5" s="1"/>
  <c r="DP98" i="5"/>
  <c r="EB98" i="5"/>
  <c r="BA183" i="5"/>
  <c r="BA264" i="5" s="1"/>
  <c r="EN98" i="5"/>
  <c r="BM183" i="5"/>
  <c r="BM264" i="5" s="1"/>
  <c r="BY183" i="5"/>
  <c r="BY264" i="5" s="1"/>
  <c r="EZ98" i="5"/>
  <c r="CL98" i="5"/>
  <c r="K183" i="5"/>
  <c r="K264" i="5" s="1"/>
  <c r="CX98" i="5"/>
  <c r="W183" i="5"/>
  <c r="W264" i="5" s="1"/>
  <c r="AI183" i="5"/>
  <c r="AI264" i="5" s="1"/>
  <c r="DJ98" i="5"/>
  <c r="AU183" i="5"/>
  <c r="AU264" i="5" s="1"/>
  <c r="DV98" i="5"/>
  <c r="BG183" i="5"/>
  <c r="BG264" i="5" s="1"/>
  <c r="EH98" i="5"/>
  <c r="BS183" i="5"/>
  <c r="BS264" i="5" s="1"/>
  <c r="ET98" i="5"/>
  <c r="CK98" i="5"/>
  <c r="J183" i="5"/>
  <c r="J264" i="5" s="1"/>
  <c r="DG98" i="5"/>
  <c r="AF183" i="5"/>
  <c r="AF264" i="5" s="1"/>
  <c r="BB183" i="5"/>
  <c r="BB264" i="5" s="1"/>
  <c r="EC98" i="5"/>
  <c r="EU98" i="5"/>
  <c r="BT183" i="5"/>
  <c r="BT264" i="5" s="1"/>
  <c r="L183" i="5"/>
  <c r="L264" i="5" s="1"/>
  <c r="CM98" i="5"/>
  <c r="DH98" i="5"/>
  <c r="AG183" i="5"/>
  <c r="AG264" i="5" s="1"/>
  <c r="ED98" i="5"/>
  <c r="BC183" i="5"/>
  <c r="BC264" i="5" s="1"/>
  <c r="BU183" i="5"/>
  <c r="BU264" i="5" s="1"/>
  <c r="EV98" i="5"/>
  <c r="CN98" i="5"/>
  <c r="M183" i="5"/>
  <c r="M264" i="5" s="1"/>
  <c r="DI98" i="5"/>
  <c r="AH183" i="5"/>
  <c r="AH264" i="5" s="1"/>
  <c r="BD183" i="5"/>
  <c r="BD264" i="5" s="1"/>
  <c r="EE98" i="5"/>
  <c r="BZ183" i="5"/>
  <c r="BZ264" i="5" s="1"/>
  <c r="FA98" i="5"/>
  <c r="CS98" i="5"/>
  <c r="R183" i="5"/>
  <c r="R264" i="5" s="1"/>
  <c r="AJ183" i="5"/>
  <c r="AJ264" i="5" s="1"/>
  <c r="DK98" i="5"/>
  <c r="BE183" i="5"/>
  <c r="BE264" i="5" s="1"/>
  <c r="EF98" i="5"/>
  <c r="S183" i="5"/>
  <c r="S264" i="5" s="1"/>
  <c r="CT98" i="5"/>
  <c r="AK183" i="5"/>
  <c r="AK264" i="5" s="1"/>
  <c r="DL98" i="5"/>
  <c r="BF183" i="5"/>
  <c r="BF264" i="5" s="1"/>
  <c r="EG98" i="5"/>
  <c r="H183" i="5"/>
  <c r="H264" i="5" s="1"/>
  <c r="CI98" i="5"/>
  <c r="AD183" i="5"/>
  <c r="AD264" i="5" s="1"/>
  <c r="DE98" i="5"/>
  <c r="DW98" i="5"/>
  <c r="AV183" i="5"/>
  <c r="AV264" i="5" s="1"/>
  <c r="BQ183" i="5"/>
  <c r="BQ264" i="5" s="1"/>
  <c r="ER98" i="5"/>
  <c r="T183" i="5"/>
  <c r="T264" i="5" s="1"/>
  <c r="CU98" i="5"/>
  <c r="BH183" i="5"/>
  <c r="BH264" i="5" s="1"/>
  <c r="EI98" i="5"/>
  <c r="U183" i="5"/>
  <c r="U264" i="5" s="1"/>
  <c r="CV98" i="5"/>
  <c r="EJ98" i="5"/>
  <c r="BI183" i="5"/>
  <c r="BI264" i="5" s="1"/>
  <c r="V183" i="5"/>
  <c r="V264" i="5" s="1"/>
  <c r="CW98" i="5"/>
  <c r="EO98" i="5"/>
  <c r="BN183" i="5"/>
  <c r="BN264" i="5" s="1"/>
  <c r="X183" i="5"/>
  <c r="X264" i="5" s="1"/>
  <c r="CY98" i="5"/>
  <c r="BO183" i="5"/>
  <c r="BO264" i="5" s="1"/>
  <c r="EP98" i="5"/>
  <c r="Y183" i="5"/>
  <c r="Y264" i="5" s="1"/>
  <c r="CZ98" i="5"/>
  <c r="BP183" i="5"/>
  <c r="BP264" i="5" s="1"/>
  <c r="EQ98" i="5"/>
  <c r="DR98" i="5"/>
  <c r="AQ183" i="5"/>
  <c r="AQ264" i="5" s="1"/>
  <c r="BR183" i="5"/>
  <c r="BR264" i="5" s="1"/>
  <c r="ES98" i="5"/>
  <c r="F183" i="5"/>
  <c r="F264" i="5" s="1"/>
  <c r="CG98" i="5"/>
  <c r="G183" i="5"/>
  <c r="G264" i="5" s="1"/>
  <c r="CH98" i="5"/>
  <c r="DQ98" i="5"/>
  <c r="AP183" i="5"/>
  <c r="AP264" i="5" s="1"/>
  <c r="AE183" i="5"/>
  <c r="AE264" i="5" s="1"/>
  <c r="DF98" i="5"/>
  <c r="I183" i="5"/>
  <c r="I264" i="5" s="1"/>
  <c r="CJ98" i="5"/>
  <c r="AW183" i="5"/>
  <c r="AW264" i="5" s="1"/>
  <c r="DX98" i="5"/>
  <c r="DS98" i="5"/>
  <c r="AR183" i="5"/>
  <c r="AR264" i="5" s="1"/>
  <c r="DT98" i="5"/>
  <c r="AS183" i="5"/>
  <c r="AS264" i="5" s="1"/>
  <c r="AT183" i="5"/>
  <c r="AT264" i="5" s="1"/>
  <c r="DU98" i="5"/>
  <c r="B177" i="5"/>
  <c r="B258" i="5" s="1"/>
  <c r="CC92" i="5"/>
  <c r="N177" i="5"/>
  <c r="N258" i="5" s="1"/>
  <c r="CO92" i="5"/>
  <c r="Z177" i="5"/>
  <c r="Z258" i="5" s="1"/>
  <c r="DA92" i="5"/>
  <c r="AL177" i="5"/>
  <c r="AL258" i="5" s="1"/>
  <c r="DM92" i="5"/>
  <c r="DY92" i="5"/>
  <c r="AX177" i="5"/>
  <c r="AX258" i="5" s="1"/>
  <c r="EK92" i="5"/>
  <c r="BJ177" i="5"/>
  <c r="BJ258" i="5" s="1"/>
  <c r="BV177" i="5"/>
  <c r="BV258" i="5" s="1"/>
  <c r="EW92" i="5"/>
  <c r="C177" i="5"/>
  <c r="C258" i="5" s="1"/>
  <c r="CD92" i="5"/>
  <c r="O177" i="5"/>
  <c r="O258" i="5" s="1"/>
  <c r="CP92" i="5"/>
  <c r="AA177" i="5"/>
  <c r="AA258" i="5" s="1"/>
  <c r="DB92" i="5"/>
  <c r="DN92" i="5"/>
  <c r="AM177" i="5"/>
  <c r="AM258" i="5" s="1"/>
  <c r="DZ92" i="5"/>
  <c r="AY177" i="5"/>
  <c r="AY258" i="5" s="1"/>
  <c r="BK177" i="5"/>
  <c r="BK258" i="5" s="1"/>
  <c r="EL92" i="5"/>
  <c r="BW177" i="5"/>
  <c r="BW258" i="5" s="1"/>
  <c r="EX92" i="5"/>
  <c r="D177" i="5"/>
  <c r="D258" i="5" s="1"/>
  <c r="CE92" i="5"/>
  <c r="P177" i="5"/>
  <c r="P258" i="5" s="1"/>
  <c r="CQ92" i="5"/>
  <c r="DC92" i="5"/>
  <c r="AB177" i="5"/>
  <c r="AB258" i="5" s="1"/>
  <c r="DO92" i="5"/>
  <c r="AN177" i="5"/>
  <c r="AN258" i="5" s="1"/>
  <c r="EA92" i="5"/>
  <c r="AZ177" i="5"/>
  <c r="AZ258" i="5" s="1"/>
  <c r="EM92" i="5"/>
  <c r="BL177" i="5"/>
  <c r="BL258" i="5" s="1"/>
  <c r="BX177" i="5"/>
  <c r="BX258" i="5" s="1"/>
  <c r="E177" i="5"/>
  <c r="E258" i="5" s="1"/>
  <c r="CF92" i="5"/>
  <c r="CR92" i="5"/>
  <c r="Q177" i="5"/>
  <c r="Q258" i="5" s="1"/>
  <c r="DD92" i="5"/>
  <c r="AC177" i="5"/>
  <c r="AC258" i="5" s="1"/>
  <c r="DP92" i="5"/>
  <c r="AO177" i="5"/>
  <c r="AO258" i="5" s="1"/>
  <c r="BA177" i="5"/>
  <c r="BA258" i="5" s="1"/>
  <c r="EB92" i="5"/>
  <c r="BM177" i="5"/>
  <c r="BM258" i="5" s="1"/>
  <c r="EN92" i="5"/>
  <c r="BY177" i="5"/>
  <c r="BY258" i="5" s="1"/>
  <c r="EZ92" i="5"/>
  <c r="CG92" i="5"/>
  <c r="F177" i="5"/>
  <c r="F258" i="5" s="1"/>
  <c r="CS92" i="5"/>
  <c r="R177" i="5"/>
  <c r="R258" i="5" s="1"/>
  <c r="AD177" i="5"/>
  <c r="AD258" i="5" s="1"/>
  <c r="DE92" i="5"/>
  <c r="AP177" i="5"/>
  <c r="AP258" i="5" s="1"/>
  <c r="DQ92" i="5"/>
  <c r="BB177" i="5"/>
  <c r="BB258" i="5" s="1"/>
  <c r="EC92" i="5"/>
  <c r="BN177" i="5"/>
  <c r="BN258" i="5" s="1"/>
  <c r="EO92" i="5"/>
  <c r="FA92" i="5"/>
  <c r="BZ177" i="5"/>
  <c r="BZ258" i="5" s="1"/>
  <c r="K177" i="5"/>
  <c r="K258" i="5" s="1"/>
  <c r="CL92" i="5"/>
  <c r="CX92" i="5"/>
  <c r="W177" i="5"/>
  <c r="W258" i="5" s="1"/>
  <c r="DJ92" i="5"/>
  <c r="AI177" i="5"/>
  <c r="AI258" i="5" s="1"/>
  <c r="AU177" i="5"/>
  <c r="AU258" i="5" s="1"/>
  <c r="DV92" i="5"/>
  <c r="BG177" i="5"/>
  <c r="BG258" i="5" s="1"/>
  <c r="EH92" i="5"/>
  <c r="BS177" i="5"/>
  <c r="BS258" i="5" s="1"/>
  <c r="ET92" i="5"/>
  <c r="G177" i="5"/>
  <c r="G258" i="5" s="1"/>
  <c r="CH92" i="5"/>
  <c r="AE177" i="5"/>
  <c r="AE258" i="5" s="1"/>
  <c r="DF92" i="5"/>
  <c r="BC177" i="5"/>
  <c r="BC258" i="5" s="1"/>
  <c r="ED92" i="5"/>
  <c r="H177" i="5"/>
  <c r="H258" i="5" s="1"/>
  <c r="CI92" i="5"/>
  <c r="DG92" i="5"/>
  <c r="AF177" i="5"/>
  <c r="AF258" i="5" s="1"/>
  <c r="BD177" i="5"/>
  <c r="BD258" i="5" s="1"/>
  <c r="EE92" i="5"/>
  <c r="I177" i="5"/>
  <c r="I258" i="5" s="1"/>
  <c r="CJ92" i="5"/>
  <c r="AG177" i="5"/>
  <c r="AG258" i="5" s="1"/>
  <c r="DH92" i="5"/>
  <c r="EF92" i="5"/>
  <c r="BE177" i="5"/>
  <c r="BE258" i="5" s="1"/>
  <c r="J177" i="5"/>
  <c r="J258" i="5" s="1"/>
  <c r="CK92" i="5"/>
  <c r="DI92" i="5"/>
  <c r="AH177" i="5"/>
  <c r="AH258" i="5" s="1"/>
  <c r="EG92" i="5"/>
  <c r="BF177" i="5"/>
  <c r="BF258" i="5" s="1"/>
  <c r="CM92" i="5"/>
  <c r="L177" i="5"/>
  <c r="L258" i="5" s="1"/>
  <c r="DK92" i="5"/>
  <c r="AJ177" i="5"/>
  <c r="AJ258" i="5" s="1"/>
  <c r="EI92" i="5"/>
  <c r="BH177" i="5"/>
  <c r="BH258" i="5" s="1"/>
  <c r="CY92" i="5"/>
  <c r="X177" i="5"/>
  <c r="X258" i="5" s="1"/>
  <c r="DW92" i="5"/>
  <c r="AV177" i="5"/>
  <c r="AV258" i="5" s="1"/>
  <c r="BT177" i="5"/>
  <c r="BT258" i="5" s="1"/>
  <c r="EU92" i="5"/>
  <c r="M177" i="5"/>
  <c r="M258" i="5" s="1"/>
  <c r="CN92" i="5"/>
  <c r="BI177" i="5"/>
  <c r="BI258" i="5" s="1"/>
  <c r="EJ92" i="5"/>
  <c r="S177" i="5"/>
  <c r="S258" i="5" s="1"/>
  <c r="CT92" i="5"/>
  <c r="BO177" i="5"/>
  <c r="BO258" i="5" s="1"/>
  <c r="EP92" i="5"/>
  <c r="T177" i="5"/>
  <c r="T258" i="5" s="1"/>
  <c r="CU92" i="5"/>
  <c r="BP177" i="5"/>
  <c r="BP258" i="5" s="1"/>
  <c r="EQ92" i="5"/>
  <c r="CV92" i="5"/>
  <c r="U177" i="5"/>
  <c r="U258" i="5" s="1"/>
  <c r="BQ177" i="5"/>
  <c r="BQ258" i="5" s="1"/>
  <c r="ER92" i="5"/>
  <c r="CW92" i="5"/>
  <c r="V177" i="5"/>
  <c r="V258" i="5" s="1"/>
  <c r="BR177" i="5"/>
  <c r="BR258" i="5" s="1"/>
  <c r="ES92" i="5"/>
  <c r="AQ177" i="5"/>
  <c r="AQ258" i="5" s="1"/>
  <c r="DR92" i="5"/>
  <c r="EV92" i="5"/>
  <c r="BU177" i="5"/>
  <c r="BU258" i="5" s="1"/>
  <c r="DL92" i="5"/>
  <c r="AK177" i="5"/>
  <c r="AK258" i="5" s="1"/>
  <c r="Y177" i="5"/>
  <c r="Y258" i="5" s="1"/>
  <c r="CZ92" i="5"/>
  <c r="AR177" i="5"/>
  <c r="AR258" i="5" s="1"/>
  <c r="DS92" i="5"/>
  <c r="AS177" i="5"/>
  <c r="AS258" i="5" s="1"/>
  <c r="DT92" i="5"/>
  <c r="AT177" i="5"/>
  <c r="AT258" i="5" s="1"/>
  <c r="DU92" i="5"/>
  <c r="DX92" i="5"/>
  <c r="AW177" i="5"/>
  <c r="AW258" i="5" s="1"/>
  <c r="B171" i="5"/>
  <c r="B252" i="5" s="1"/>
  <c r="CC86" i="5"/>
  <c r="CO86" i="5"/>
  <c r="N171" i="5"/>
  <c r="N252" i="5" s="1"/>
  <c r="DA86" i="5"/>
  <c r="Z171" i="5"/>
  <c r="Z252" i="5" s="1"/>
  <c r="AL171" i="5"/>
  <c r="AL252" i="5" s="1"/>
  <c r="DM86" i="5"/>
  <c r="AX171" i="5"/>
  <c r="AX252" i="5" s="1"/>
  <c r="DY86" i="5"/>
  <c r="BJ171" i="5"/>
  <c r="BJ252" i="5" s="1"/>
  <c r="EK86" i="5"/>
  <c r="BV171" i="5"/>
  <c r="BV252" i="5" s="1"/>
  <c r="EW86" i="5"/>
  <c r="CD86" i="5"/>
  <c r="C171" i="5"/>
  <c r="C252" i="5" s="1"/>
  <c r="CP86" i="5"/>
  <c r="O171" i="5"/>
  <c r="O252" i="5" s="1"/>
  <c r="DB86" i="5"/>
  <c r="AA171" i="5"/>
  <c r="AA252" i="5" s="1"/>
  <c r="DN86" i="5"/>
  <c r="AM171" i="5"/>
  <c r="AM252" i="5" s="1"/>
  <c r="AY171" i="5"/>
  <c r="AY252" i="5" s="1"/>
  <c r="DZ86" i="5"/>
  <c r="BK171" i="5"/>
  <c r="BK252" i="5" s="1"/>
  <c r="EL86" i="5"/>
  <c r="EX86" i="5"/>
  <c r="BW171" i="5"/>
  <c r="BW252" i="5" s="1"/>
  <c r="CE86" i="5"/>
  <c r="D171" i="5"/>
  <c r="D252" i="5" s="1"/>
  <c r="P171" i="5"/>
  <c r="P252" i="5" s="1"/>
  <c r="CQ86" i="5"/>
  <c r="AB171" i="5"/>
  <c r="AB252" i="5" s="1"/>
  <c r="DC86" i="5"/>
  <c r="AN171" i="5"/>
  <c r="AN252" i="5" s="1"/>
  <c r="DO86" i="5"/>
  <c r="AZ171" i="5"/>
  <c r="AZ252" i="5" s="1"/>
  <c r="EA86" i="5"/>
  <c r="EM86" i="5"/>
  <c r="BL171" i="5"/>
  <c r="BL252" i="5" s="1"/>
  <c r="BX171" i="5"/>
  <c r="BX252" i="5" s="1"/>
  <c r="E171" i="5"/>
  <c r="E252" i="5" s="1"/>
  <c r="CF86" i="5"/>
  <c r="Q171" i="5"/>
  <c r="Q252" i="5" s="1"/>
  <c r="CR86" i="5"/>
  <c r="AC171" i="5"/>
  <c r="AC252" i="5" s="1"/>
  <c r="DD86" i="5"/>
  <c r="AO171" i="5"/>
  <c r="AO252" i="5" s="1"/>
  <c r="DP86" i="5"/>
  <c r="EB86" i="5"/>
  <c r="BA171" i="5"/>
  <c r="BA252" i="5" s="1"/>
  <c r="EN86" i="5"/>
  <c r="BM171" i="5"/>
  <c r="BM252" i="5" s="1"/>
  <c r="BY171" i="5"/>
  <c r="BY252" i="5" s="1"/>
  <c r="EZ86" i="5"/>
  <c r="F171" i="5"/>
  <c r="F252" i="5" s="1"/>
  <c r="CG86" i="5"/>
  <c r="R171" i="5"/>
  <c r="R252" i="5" s="1"/>
  <c r="CS86" i="5"/>
  <c r="AD171" i="5"/>
  <c r="AD252" i="5" s="1"/>
  <c r="DE86" i="5"/>
  <c r="DQ86" i="5"/>
  <c r="AP171" i="5"/>
  <c r="AP252" i="5" s="1"/>
  <c r="EC86" i="5"/>
  <c r="BB171" i="5"/>
  <c r="BB252" i="5" s="1"/>
  <c r="BN171" i="5"/>
  <c r="BN252" i="5" s="1"/>
  <c r="EO86" i="5"/>
  <c r="BZ171" i="5"/>
  <c r="BZ252" i="5" s="1"/>
  <c r="FA86" i="5"/>
  <c r="CL86" i="5"/>
  <c r="K171" i="5"/>
  <c r="K252" i="5" s="1"/>
  <c r="W171" i="5"/>
  <c r="W252" i="5" s="1"/>
  <c r="CX86" i="5"/>
  <c r="AI171" i="5"/>
  <c r="AI252" i="5" s="1"/>
  <c r="DJ86" i="5"/>
  <c r="AU171" i="5"/>
  <c r="AU252" i="5" s="1"/>
  <c r="DV86" i="5"/>
  <c r="EH86" i="5"/>
  <c r="BG171" i="5"/>
  <c r="BG252" i="5" s="1"/>
  <c r="ET86" i="5"/>
  <c r="BS171" i="5"/>
  <c r="BS252" i="5" s="1"/>
  <c r="CT86" i="5"/>
  <c r="S171" i="5"/>
  <c r="S252" i="5" s="1"/>
  <c r="DR86" i="5"/>
  <c r="AQ171" i="5"/>
  <c r="AQ252" i="5" s="1"/>
  <c r="EP86" i="5"/>
  <c r="BO171" i="5"/>
  <c r="BO252" i="5" s="1"/>
  <c r="CU86" i="5"/>
  <c r="T171" i="5"/>
  <c r="T252" i="5" s="1"/>
  <c r="AR171" i="5"/>
  <c r="AR252" i="5" s="1"/>
  <c r="DS86" i="5"/>
  <c r="EQ86" i="5"/>
  <c r="BP171" i="5"/>
  <c r="BP252" i="5" s="1"/>
  <c r="U171" i="5"/>
  <c r="U252" i="5" s="1"/>
  <c r="CV86" i="5"/>
  <c r="AS171" i="5"/>
  <c r="AS252" i="5" s="1"/>
  <c r="DT86" i="5"/>
  <c r="BQ171" i="5"/>
  <c r="BQ252" i="5" s="1"/>
  <c r="ER86" i="5"/>
  <c r="V171" i="5"/>
  <c r="V252" i="5" s="1"/>
  <c r="CW86" i="5"/>
  <c r="AT171" i="5"/>
  <c r="AT252" i="5" s="1"/>
  <c r="DU86" i="5"/>
  <c r="ES86" i="5"/>
  <c r="BR171" i="5"/>
  <c r="BR252" i="5" s="1"/>
  <c r="CY86" i="5"/>
  <c r="X171" i="5"/>
  <c r="X252" i="5" s="1"/>
  <c r="DW86" i="5"/>
  <c r="AV171" i="5"/>
  <c r="AV252" i="5" s="1"/>
  <c r="BT171" i="5"/>
  <c r="BT252" i="5" s="1"/>
  <c r="EU86" i="5"/>
  <c r="L171" i="5"/>
  <c r="L252" i="5" s="1"/>
  <c r="CM86" i="5"/>
  <c r="AJ171" i="5"/>
  <c r="AJ252" i="5" s="1"/>
  <c r="DK86" i="5"/>
  <c r="BH171" i="5"/>
  <c r="BH252" i="5" s="1"/>
  <c r="EI86" i="5"/>
  <c r="AW171" i="5"/>
  <c r="AW252" i="5" s="1"/>
  <c r="DX86" i="5"/>
  <c r="CH86" i="5"/>
  <c r="G171" i="5"/>
  <c r="G252" i="5" s="1"/>
  <c r="ED86" i="5"/>
  <c r="BC171" i="5"/>
  <c r="BC252" i="5" s="1"/>
  <c r="H171" i="5"/>
  <c r="H252" i="5" s="1"/>
  <c r="CI86" i="5"/>
  <c r="EE86" i="5"/>
  <c r="BD171" i="5"/>
  <c r="BD252" i="5" s="1"/>
  <c r="I171" i="5"/>
  <c r="I252" i="5" s="1"/>
  <c r="CJ86" i="5"/>
  <c r="BE171" i="5"/>
  <c r="BE252" i="5" s="1"/>
  <c r="EF86" i="5"/>
  <c r="J171" i="5"/>
  <c r="J252" i="5" s="1"/>
  <c r="CK86" i="5"/>
  <c r="BF171" i="5"/>
  <c r="BF252" i="5" s="1"/>
  <c r="EG86" i="5"/>
  <c r="DF86" i="5"/>
  <c r="AE171" i="5"/>
  <c r="AE252" i="5" s="1"/>
  <c r="EJ86" i="5"/>
  <c r="BI171" i="5"/>
  <c r="BI252" i="5" s="1"/>
  <c r="BU171" i="5"/>
  <c r="BU252" i="5" s="1"/>
  <c r="EV86" i="5"/>
  <c r="Y171" i="5"/>
  <c r="Y252" i="5" s="1"/>
  <c r="CZ86" i="5"/>
  <c r="M171" i="5"/>
  <c r="M252" i="5" s="1"/>
  <c r="CN86" i="5"/>
  <c r="AF171" i="5"/>
  <c r="AF252" i="5" s="1"/>
  <c r="DG86" i="5"/>
  <c r="AG171" i="5"/>
  <c r="AG252" i="5" s="1"/>
  <c r="DH86" i="5"/>
  <c r="DI86" i="5"/>
  <c r="AH171" i="5"/>
  <c r="AH252" i="5" s="1"/>
  <c r="AK171" i="5"/>
  <c r="AK252" i="5" s="1"/>
  <c r="DL86" i="5"/>
  <c r="H170" i="5"/>
  <c r="H251" i="5" s="1"/>
  <c r="CI85" i="5"/>
  <c r="CU85" i="5"/>
  <c r="T170" i="5"/>
  <c r="T251" i="5" s="1"/>
  <c r="DG85" i="5"/>
  <c r="AF170" i="5"/>
  <c r="AF251" i="5" s="1"/>
  <c r="AR170" i="5"/>
  <c r="AR251" i="5" s="1"/>
  <c r="DS85" i="5"/>
  <c r="BD170" i="5"/>
  <c r="BD251" i="5" s="1"/>
  <c r="EE85" i="5"/>
  <c r="BP170" i="5"/>
  <c r="BP251" i="5" s="1"/>
  <c r="EQ85" i="5"/>
  <c r="CJ85" i="5"/>
  <c r="I170" i="5"/>
  <c r="I251" i="5" s="1"/>
  <c r="CV85" i="5"/>
  <c r="U170" i="5"/>
  <c r="U251" i="5" s="1"/>
  <c r="AG170" i="5"/>
  <c r="AG251" i="5" s="1"/>
  <c r="DH85" i="5"/>
  <c r="AS170" i="5"/>
  <c r="AS251" i="5" s="1"/>
  <c r="DT85" i="5"/>
  <c r="BE170" i="5"/>
  <c r="BE251" i="5" s="1"/>
  <c r="EF85" i="5"/>
  <c r="BQ170" i="5"/>
  <c r="BQ251" i="5" s="1"/>
  <c r="ER85" i="5"/>
  <c r="CK85" i="5"/>
  <c r="J170" i="5"/>
  <c r="J251" i="5" s="1"/>
  <c r="CW85" i="5"/>
  <c r="V170" i="5"/>
  <c r="V251" i="5" s="1"/>
  <c r="AH170" i="5"/>
  <c r="AH251" i="5" s="1"/>
  <c r="DI85" i="5"/>
  <c r="AT170" i="5"/>
  <c r="AT251" i="5" s="1"/>
  <c r="DU85" i="5"/>
  <c r="BF170" i="5"/>
  <c r="BF251" i="5" s="1"/>
  <c r="EG85" i="5"/>
  <c r="ES85" i="5"/>
  <c r="BR170" i="5"/>
  <c r="BR251" i="5" s="1"/>
  <c r="K170" i="5"/>
  <c r="K251" i="5" s="1"/>
  <c r="CL85" i="5"/>
  <c r="CX85" i="5"/>
  <c r="W170" i="5"/>
  <c r="W251" i="5" s="1"/>
  <c r="AI170" i="5"/>
  <c r="AI251" i="5" s="1"/>
  <c r="DJ85" i="5"/>
  <c r="AU170" i="5"/>
  <c r="AU251" i="5" s="1"/>
  <c r="DV85" i="5"/>
  <c r="EH85" i="5"/>
  <c r="BG170" i="5"/>
  <c r="BG251" i="5" s="1"/>
  <c r="ET85" i="5"/>
  <c r="BS170" i="5"/>
  <c r="BS251" i="5" s="1"/>
  <c r="L170" i="5"/>
  <c r="L251" i="5" s="1"/>
  <c r="CM85" i="5"/>
  <c r="X170" i="5"/>
  <c r="X251" i="5" s="1"/>
  <c r="CY85" i="5"/>
  <c r="AJ170" i="5"/>
  <c r="AJ251" i="5" s="1"/>
  <c r="DK85" i="5"/>
  <c r="DW85" i="5"/>
  <c r="AV170" i="5"/>
  <c r="AV251" i="5" s="1"/>
  <c r="EI85" i="5"/>
  <c r="BH170" i="5"/>
  <c r="BH251" i="5" s="1"/>
  <c r="BT170" i="5"/>
  <c r="BT251" i="5" s="1"/>
  <c r="EU85" i="5"/>
  <c r="CF85" i="5"/>
  <c r="E170" i="5"/>
  <c r="E251" i="5" s="1"/>
  <c r="Q170" i="5"/>
  <c r="Q251" i="5" s="1"/>
  <c r="CR85" i="5"/>
  <c r="AC170" i="5"/>
  <c r="AC251" i="5" s="1"/>
  <c r="DD85" i="5"/>
  <c r="AO170" i="5"/>
  <c r="AO251" i="5" s="1"/>
  <c r="DP85" i="5"/>
  <c r="BA170" i="5"/>
  <c r="BA251" i="5" s="1"/>
  <c r="EB85" i="5"/>
  <c r="EN85" i="5"/>
  <c r="BM170" i="5"/>
  <c r="BM251" i="5" s="1"/>
  <c r="EZ85" i="5"/>
  <c r="BY170" i="5"/>
  <c r="BY251" i="5" s="1"/>
  <c r="Y170" i="5"/>
  <c r="Y251" i="5" s="1"/>
  <c r="CZ85" i="5"/>
  <c r="AW170" i="5"/>
  <c r="AW251" i="5" s="1"/>
  <c r="DX85" i="5"/>
  <c r="BU170" i="5"/>
  <c r="BU251" i="5" s="1"/>
  <c r="EV85" i="5"/>
  <c r="CC85" i="5"/>
  <c r="B170" i="5"/>
  <c r="B251" i="5" s="1"/>
  <c r="Z170" i="5"/>
  <c r="Z251" i="5" s="1"/>
  <c r="DA85" i="5"/>
  <c r="DY85" i="5"/>
  <c r="AX170" i="5"/>
  <c r="AX251" i="5" s="1"/>
  <c r="EW85" i="5"/>
  <c r="BV170" i="5"/>
  <c r="BV251" i="5" s="1"/>
  <c r="C170" i="5"/>
  <c r="C251" i="5" s="1"/>
  <c r="CD85" i="5"/>
  <c r="DB85" i="5"/>
  <c r="AA170" i="5"/>
  <c r="AA251" i="5" s="1"/>
  <c r="DZ85" i="5"/>
  <c r="AY170" i="5"/>
  <c r="AY251" i="5" s="1"/>
  <c r="BW170" i="5"/>
  <c r="BW251" i="5" s="1"/>
  <c r="EX85" i="5"/>
  <c r="CE85" i="5"/>
  <c r="D170" i="5"/>
  <c r="D251" i="5" s="1"/>
  <c r="DC85" i="5"/>
  <c r="AB170" i="5"/>
  <c r="AB251" i="5" s="1"/>
  <c r="AZ170" i="5"/>
  <c r="AZ251" i="5" s="1"/>
  <c r="EA85" i="5"/>
  <c r="BX170" i="5"/>
  <c r="BX251" i="5" s="1"/>
  <c r="CG85" i="5"/>
  <c r="F170" i="5"/>
  <c r="F251" i="5" s="1"/>
  <c r="AD170" i="5"/>
  <c r="AD251" i="5" s="1"/>
  <c r="DE85" i="5"/>
  <c r="BB170" i="5"/>
  <c r="BB251" i="5" s="1"/>
  <c r="EC85" i="5"/>
  <c r="BZ170" i="5"/>
  <c r="BZ251" i="5" s="1"/>
  <c r="FA85" i="5"/>
  <c r="R170" i="5"/>
  <c r="R251" i="5" s="1"/>
  <c r="CS85" i="5"/>
  <c r="AP170" i="5"/>
  <c r="AP251" i="5" s="1"/>
  <c r="DQ85" i="5"/>
  <c r="BN170" i="5"/>
  <c r="BN251" i="5" s="1"/>
  <c r="EO85" i="5"/>
  <c r="AE170" i="5"/>
  <c r="AE251" i="5" s="1"/>
  <c r="DF85" i="5"/>
  <c r="AK170" i="5"/>
  <c r="AK251" i="5" s="1"/>
  <c r="DL85" i="5"/>
  <c r="AL170" i="5"/>
  <c r="AL251" i="5" s="1"/>
  <c r="DM85" i="5"/>
  <c r="AM170" i="5"/>
  <c r="AM251" i="5" s="1"/>
  <c r="DN85" i="5"/>
  <c r="AN170" i="5"/>
  <c r="AN251" i="5" s="1"/>
  <c r="DO85" i="5"/>
  <c r="M170" i="5"/>
  <c r="M251" i="5" s="1"/>
  <c r="CN85" i="5"/>
  <c r="BI170" i="5"/>
  <c r="BI251" i="5" s="1"/>
  <c r="EJ85" i="5"/>
  <c r="AQ170" i="5"/>
  <c r="AQ251" i="5" s="1"/>
  <c r="DR85" i="5"/>
  <c r="BC170" i="5"/>
  <c r="BC251" i="5" s="1"/>
  <c r="ED85" i="5"/>
  <c r="BJ170" i="5"/>
  <c r="BJ251" i="5" s="1"/>
  <c r="EK85" i="5"/>
  <c r="BK170" i="5"/>
  <c r="BK251" i="5" s="1"/>
  <c r="EL85" i="5"/>
  <c r="BL170" i="5"/>
  <c r="BL251" i="5" s="1"/>
  <c r="EM85" i="5"/>
  <c r="G170" i="5"/>
  <c r="G251" i="5" s="1"/>
  <c r="CH85" i="5"/>
  <c r="N170" i="5"/>
  <c r="N251" i="5" s="1"/>
  <c r="CO85" i="5"/>
  <c r="O170" i="5"/>
  <c r="O251" i="5" s="1"/>
  <c r="CP85" i="5"/>
  <c r="CQ85" i="5"/>
  <c r="P170" i="5"/>
  <c r="P251" i="5" s="1"/>
  <c r="S170" i="5"/>
  <c r="S251" i="5" s="1"/>
  <c r="CT85" i="5"/>
  <c r="BO170" i="5"/>
  <c r="BO251" i="5" s="1"/>
  <c r="EP85" i="5"/>
  <c r="D239" i="5"/>
  <c r="D320" i="5" s="1"/>
  <c r="CE154" i="5"/>
  <c r="P239" i="5"/>
  <c r="P320" i="5" s="1"/>
  <c r="CQ154" i="5"/>
  <c r="DC154" i="5"/>
  <c r="AB239" i="5"/>
  <c r="AB320" i="5" s="1"/>
  <c r="DO154" i="5"/>
  <c r="AN239" i="5"/>
  <c r="AN320" i="5" s="1"/>
  <c r="AZ239" i="5"/>
  <c r="AZ320" i="5" s="1"/>
  <c r="EA154" i="5"/>
  <c r="BL239" i="5"/>
  <c r="BL320" i="5" s="1"/>
  <c r="EM154" i="5"/>
  <c r="BX239" i="5"/>
  <c r="BX320" i="5" s="1"/>
  <c r="U239" i="5"/>
  <c r="U320" i="5" s="1"/>
  <c r="CV154" i="5"/>
  <c r="V239" i="5"/>
  <c r="V320" i="5" s="1"/>
  <c r="CW154" i="5"/>
  <c r="BH239" i="5"/>
  <c r="BH320" i="5" s="1"/>
  <c r="EI154" i="5"/>
  <c r="Y239" i="5"/>
  <c r="Y320" i="5" s="1"/>
  <c r="CZ154" i="5"/>
  <c r="E239" i="5"/>
  <c r="E320" i="5" s="1"/>
  <c r="CF154" i="5"/>
  <c r="Q239" i="5"/>
  <c r="Q320" i="5" s="1"/>
  <c r="CR154" i="5"/>
  <c r="AC239" i="5"/>
  <c r="AC320" i="5" s="1"/>
  <c r="DD154" i="5"/>
  <c r="AO239" i="5"/>
  <c r="AO320" i="5" s="1"/>
  <c r="DP154" i="5"/>
  <c r="EB154" i="5"/>
  <c r="BA239" i="5"/>
  <c r="BA320" i="5" s="1"/>
  <c r="EN154" i="5"/>
  <c r="BM239" i="5"/>
  <c r="BM320" i="5" s="1"/>
  <c r="BY239" i="5"/>
  <c r="BY320" i="5" s="1"/>
  <c r="EZ154" i="5"/>
  <c r="I239" i="5"/>
  <c r="I320" i="5" s="1"/>
  <c r="CJ154" i="5"/>
  <c r="BE239" i="5"/>
  <c r="BE320" i="5" s="1"/>
  <c r="EF154" i="5"/>
  <c r="DU154" i="5"/>
  <c r="AT239" i="5"/>
  <c r="AT320" i="5" s="1"/>
  <c r="X239" i="5"/>
  <c r="X320" i="5" s="1"/>
  <c r="CY154" i="5"/>
  <c r="M239" i="5"/>
  <c r="M320" i="5" s="1"/>
  <c r="CN154" i="5"/>
  <c r="BI239" i="5"/>
  <c r="BI320" i="5" s="1"/>
  <c r="EJ154" i="5"/>
  <c r="F239" i="5"/>
  <c r="F320" i="5" s="1"/>
  <c r="CG154" i="5"/>
  <c r="R239" i="5"/>
  <c r="R320" i="5" s="1"/>
  <c r="CS154" i="5"/>
  <c r="DE154" i="5"/>
  <c r="AD239" i="5"/>
  <c r="AD320" i="5" s="1"/>
  <c r="DQ154" i="5"/>
  <c r="AP239" i="5"/>
  <c r="AP320" i="5" s="1"/>
  <c r="BB239" i="5"/>
  <c r="BB320" i="5" s="1"/>
  <c r="EC154" i="5"/>
  <c r="BN239" i="5"/>
  <c r="BN320" i="5" s="1"/>
  <c r="EO154" i="5"/>
  <c r="BZ239" i="5"/>
  <c r="BZ320" i="5" s="1"/>
  <c r="FA154" i="5"/>
  <c r="ER154" i="5"/>
  <c r="BQ239" i="5"/>
  <c r="BQ320" i="5" s="1"/>
  <c r="EG154" i="5"/>
  <c r="BF239" i="5"/>
  <c r="BF320" i="5" s="1"/>
  <c r="DK154" i="5"/>
  <c r="AJ239" i="5"/>
  <c r="AJ320" i="5" s="1"/>
  <c r="DL154" i="5"/>
  <c r="AK239" i="5"/>
  <c r="AK320" i="5" s="1"/>
  <c r="G239" i="5"/>
  <c r="G320" i="5" s="1"/>
  <c r="CH154" i="5"/>
  <c r="S239" i="5"/>
  <c r="S320" i="5" s="1"/>
  <c r="CT154" i="5"/>
  <c r="AE239" i="5"/>
  <c r="AE320" i="5" s="1"/>
  <c r="DF154" i="5"/>
  <c r="AQ239" i="5"/>
  <c r="AQ320" i="5" s="1"/>
  <c r="DR154" i="5"/>
  <c r="BC239" i="5"/>
  <c r="BC320" i="5" s="1"/>
  <c r="ED154" i="5"/>
  <c r="EP154" i="5"/>
  <c r="BO239" i="5"/>
  <c r="BO320" i="5" s="1"/>
  <c r="AG239" i="5"/>
  <c r="AG320" i="5" s="1"/>
  <c r="DH154" i="5"/>
  <c r="J239" i="5"/>
  <c r="J320" i="5" s="1"/>
  <c r="CK154" i="5"/>
  <c r="ES154" i="5"/>
  <c r="BR239" i="5"/>
  <c r="BR320" i="5" s="1"/>
  <c r="DW154" i="5"/>
  <c r="AV239" i="5"/>
  <c r="AV320" i="5" s="1"/>
  <c r="BU239" i="5"/>
  <c r="BU320" i="5" s="1"/>
  <c r="EV154" i="5"/>
  <c r="H239" i="5"/>
  <c r="H320" i="5" s="1"/>
  <c r="CI154" i="5"/>
  <c r="T239" i="5"/>
  <c r="T320" i="5" s="1"/>
  <c r="CU154" i="5"/>
  <c r="DG154" i="5"/>
  <c r="AF239" i="5"/>
  <c r="AF320" i="5" s="1"/>
  <c r="DS154" i="5"/>
  <c r="AR239" i="5"/>
  <c r="AR320" i="5" s="1"/>
  <c r="BD239" i="5"/>
  <c r="BD320" i="5" s="1"/>
  <c r="EE154" i="5"/>
  <c r="BP239" i="5"/>
  <c r="BP320" i="5" s="1"/>
  <c r="EQ154" i="5"/>
  <c r="AS239" i="5"/>
  <c r="AS320" i="5" s="1"/>
  <c r="DT154" i="5"/>
  <c r="AH239" i="5"/>
  <c r="AH320" i="5" s="1"/>
  <c r="DI154" i="5"/>
  <c r="AW239" i="5"/>
  <c r="AW320" i="5" s="1"/>
  <c r="DX154" i="5"/>
  <c r="K239" i="5"/>
  <c r="K320" i="5" s="1"/>
  <c r="CL154" i="5"/>
  <c r="W239" i="5"/>
  <c r="W320" i="5" s="1"/>
  <c r="CX154" i="5"/>
  <c r="AI239" i="5"/>
  <c r="AI320" i="5" s="1"/>
  <c r="DJ154" i="5"/>
  <c r="AU239" i="5"/>
  <c r="AU320" i="5" s="1"/>
  <c r="DV154" i="5"/>
  <c r="EH154" i="5"/>
  <c r="BG239" i="5"/>
  <c r="BG320" i="5" s="1"/>
  <c r="BS239" i="5"/>
  <c r="BS320" i="5" s="1"/>
  <c r="ET154" i="5"/>
  <c r="L239" i="5"/>
  <c r="L320" i="5" s="1"/>
  <c r="CM154" i="5"/>
  <c r="BT239" i="5"/>
  <c r="BT320" i="5" s="1"/>
  <c r="EU154" i="5"/>
  <c r="AY239" i="5"/>
  <c r="AY320" i="5" s="1"/>
  <c r="DZ154" i="5"/>
  <c r="C239" i="5"/>
  <c r="C320" i="5" s="1"/>
  <c r="CD154" i="5"/>
  <c r="AA239" i="5"/>
  <c r="AA320" i="5" s="1"/>
  <c r="DB154" i="5"/>
  <c r="BJ239" i="5"/>
  <c r="BJ320" i="5" s="1"/>
  <c r="EK154" i="5"/>
  <c r="B239" i="5"/>
  <c r="B320" i="5" s="1"/>
  <c r="CC154" i="5"/>
  <c r="N239" i="5"/>
  <c r="N320" i="5" s="1"/>
  <c r="CO154" i="5"/>
  <c r="EL154" i="5"/>
  <c r="BK239" i="5"/>
  <c r="BK320" i="5" s="1"/>
  <c r="BV239" i="5"/>
  <c r="BV320" i="5" s="1"/>
  <c r="EW154" i="5"/>
  <c r="AM239" i="5"/>
  <c r="AM320" i="5" s="1"/>
  <c r="DN154" i="5"/>
  <c r="O239" i="5"/>
  <c r="O320" i="5" s="1"/>
  <c r="CP154" i="5"/>
  <c r="BW239" i="5"/>
  <c r="BW320" i="5" s="1"/>
  <c r="EX154" i="5"/>
  <c r="AL239" i="5"/>
  <c r="AL320" i="5" s="1"/>
  <c r="DM154" i="5"/>
  <c r="AX239" i="5"/>
  <c r="AX320" i="5" s="1"/>
  <c r="DY154" i="5"/>
  <c r="Z239" i="5"/>
  <c r="Z320" i="5" s="1"/>
  <c r="DA154" i="5"/>
  <c r="K233" i="5"/>
  <c r="K314" i="5" s="1"/>
  <c r="CL148" i="5"/>
  <c r="CX148" i="5"/>
  <c r="W233" i="5"/>
  <c r="W314" i="5" s="1"/>
  <c r="AI233" i="5"/>
  <c r="AI314" i="5" s="1"/>
  <c r="DJ148" i="5"/>
  <c r="AU233" i="5"/>
  <c r="AU314" i="5" s="1"/>
  <c r="DV148" i="5"/>
  <c r="BG233" i="5"/>
  <c r="BG314" i="5" s="1"/>
  <c r="EH148" i="5"/>
  <c r="BS233" i="5"/>
  <c r="BS314" i="5" s="1"/>
  <c r="ET148" i="5"/>
  <c r="L233" i="5"/>
  <c r="L314" i="5" s="1"/>
  <c r="CM148" i="5"/>
  <c r="CY148" i="5"/>
  <c r="X233" i="5"/>
  <c r="X314" i="5" s="1"/>
  <c r="AJ233" i="5"/>
  <c r="AJ314" i="5" s="1"/>
  <c r="DK148" i="5"/>
  <c r="AV233" i="5"/>
  <c r="AV314" i="5" s="1"/>
  <c r="DW148" i="5"/>
  <c r="BH233" i="5"/>
  <c r="BH314" i="5" s="1"/>
  <c r="EI148" i="5"/>
  <c r="BT233" i="5"/>
  <c r="BT314" i="5" s="1"/>
  <c r="EU148" i="5"/>
  <c r="B233" i="5"/>
  <c r="B314" i="5" s="1"/>
  <c r="CC148" i="5"/>
  <c r="CO148" i="5"/>
  <c r="N233" i="5"/>
  <c r="N314" i="5" s="1"/>
  <c r="Z233" i="5"/>
  <c r="Z314" i="5" s="1"/>
  <c r="DA148" i="5"/>
  <c r="AL233" i="5"/>
  <c r="AL314" i="5" s="1"/>
  <c r="DM148" i="5"/>
  <c r="AX233" i="5"/>
  <c r="AX314" i="5" s="1"/>
  <c r="DY148" i="5"/>
  <c r="EK148" i="5"/>
  <c r="BJ233" i="5"/>
  <c r="BJ314" i="5" s="1"/>
  <c r="BV233" i="5"/>
  <c r="BV314" i="5" s="1"/>
  <c r="EW148" i="5"/>
  <c r="CG148" i="5"/>
  <c r="F233" i="5"/>
  <c r="F314" i="5" s="1"/>
  <c r="CS148" i="5"/>
  <c r="R233" i="5"/>
  <c r="R314" i="5" s="1"/>
  <c r="AD233" i="5"/>
  <c r="AD314" i="5" s="1"/>
  <c r="DE148" i="5"/>
  <c r="AP233" i="5"/>
  <c r="AP314" i="5" s="1"/>
  <c r="DQ148" i="5"/>
  <c r="BB233" i="5"/>
  <c r="BB314" i="5" s="1"/>
  <c r="EC148" i="5"/>
  <c r="BN233" i="5"/>
  <c r="BN314" i="5" s="1"/>
  <c r="EO148" i="5"/>
  <c r="FA148" i="5"/>
  <c r="BZ233" i="5"/>
  <c r="BZ314" i="5" s="1"/>
  <c r="CE148" i="5"/>
  <c r="D233" i="5"/>
  <c r="D314" i="5" s="1"/>
  <c r="CV148" i="5"/>
  <c r="U233" i="5"/>
  <c r="U314" i="5" s="1"/>
  <c r="AN233" i="5"/>
  <c r="AN314" i="5" s="1"/>
  <c r="DO148" i="5"/>
  <c r="BE233" i="5"/>
  <c r="BE314" i="5" s="1"/>
  <c r="EF148" i="5"/>
  <c r="BX233" i="5"/>
  <c r="BX314" i="5" s="1"/>
  <c r="AT233" i="5"/>
  <c r="AT314" i="5" s="1"/>
  <c r="DU148" i="5"/>
  <c r="BR233" i="5"/>
  <c r="BR314" i="5" s="1"/>
  <c r="ES148" i="5"/>
  <c r="E233" i="5"/>
  <c r="E314" i="5" s="1"/>
  <c r="CF148" i="5"/>
  <c r="V233" i="5"/>
  <c r="V314" i="5" s="1"/>
  <c r="CW148" i="5"/>
  <c r="DP148" i="5"/>
  <c r="AO233" i="5"/>
  <c r="AO314" i="5" s="1"/>
  <c r="EG148" i="5"/>
  <c r="BF233" i="5"/>
  <c r="BF314" i="5" s="1"/>
  <c r="BY233" i="5"/>
  <c r="BY314" i="5" s="1"/>
  <c r="EZ148" i="5"/>
  <c r="AC233" i="5"/>
  <c r="AC314" i="5" s="1"/>
  <c r="DD148" i="5"/>
  <c r="BA233" i="5"/>
  <c r="BA314" i="5" s="1"/>
  <c r="EB148" i="5"/>
  <c r="G233" i="5"/>
  <c r="G314" i="5" s="1"/>
  <c r="CH148" i="5"/>
  <c r="CZ148" i="5"/>
  <c r="Y233" i="5"/>
  <c r="Y314" i="5" s="1"/>
  <c r="AQ233" i="5"/>
  <c r="AQ314" i="5" s="1"/>
  <c r="DR148" i="5"/>
  <c r="BI233" i="5"/>
  <c r="BI314" i="5" s="1"/>
  <c r="EJ148" i="5"/>
  <c r="J233" i="5"/>
  <c r="J314" i="5" s="1"/>
  <c r="CK148" i="5"/>
  <c r="BM233" i="5"/>
  <c r="BM314" i="5" s="1"/>
  <c r="EN148" i="5"/>
  <c r="CN148" i="5"/>
  <c r="M233" i="5"/>
  <c r="M314" i="5" s="1"/>
  <c r="EP148" i="5"/>
  <c r="BO233" i="5"/>
  <c r="BO314" i="5" s="1"/>
  <c r="H233" i="5"/>
  <c r="H314" i="5" s="1"/>
  <c r="CI148" i="5"/>
  <c r="AA233" i="5"/>
  <c r="AA314" i="5" s="1"/>
  <c r="DB148" i="5"/>
  <c r="AR233" i="5"/>
  <c r="AR314" i="5" s="1"/>
  <c r="DS148" i="5"/>
  <c r="EL148" i="5"/>
  <c r="BK233" i="5"/>
  <c r="BK314" i="5" s="1"/>
  <c r="DF148" i="5"/>
  <c r="AE233" i="5"/>
  <c r="AE314" i="5" s="1"/>
  <c r="Q233" i="5"/>
  <c r="Q314" i="5" s="1"/>
  <c r="CR148" i="5"/>
  <c r="CJ148" i="5"/>
  <c r="I233" i="5"/>
  <c r="I314" i="5" s="1"/>
  <c r="DC148" i="5"/>
  <c r="AB233" i="5"/>
  <c r="AB314" i="5" s="1"/>
  <c r="AS233" i="5"/>
  <c r="AS314" i="5" s="1"/>
  <c r="DT148" i="5"/>
  <c r="BL233" i="5"/>
  <c r="BL314" i="5" s="1"/>
  <c r="EM148" i="5"/>
  <c r="AW233" i="5"/>
  <c r="AW314" i="5" s="1"/>
  <c r="DX148" i="5"/>
  <c r="AH233" i="5"/>
  <c r="AH314" i="5" s="1"/>
  <c r="DI148" i="5"/>
  <c r="CP148" i="5"/>
  <c r="O233" i="5"/>
  <c r="O314" i="5" s="1"/>
  <c r="AF233" i="5"/>
  <c r="AF314" i="5" s="1"/>
  <c r="DG148" i="5"/>
  <c r="AY233" i="5"/>
  <c r="AY314" i="5" s="1"/>
  <c r="DZ148" i="5"/>
  <c r="BP233" i="5"/>
  <c r="BP314" i="5" s="1"/>
  <c r="EQ148" i="5"/>
  <c r="P233" i="5"/>
  <c r="P314" i="5" s="1"/>
  <c r="CQ148" i="5"/>
  <c r="AG233" i="5"/>
  <c r="AG314" i="5" s="1"/>
  <c r="DH148" i="5"/>
  <c r="AZ233" i="5"/>
  <c r="AZ314" i="5" s="1"/>
  <c r="EA148" i="5"/>
  <c r="ER148" i="5"/>
  <c r="BQ233" i="5"/>
  <c r="BQ314" i="5" s="1"/>
  <c r="AM233" i="5"/>
  <c r="AM314" i="5" s="1"/>
  <c r="DN148" i="5"/>
  <c r="C233" i="5"/>
  <c r="C314" i="5" s="1"/>
  <c r="CD148" i="5"/>
  <c r="BC233" i="5"/>
  <c r="BC314" i="5" s="1"/>
  <c r="ED148" i="5"/>
  <c r="BD233" i="5"/>
  <c r="BD314" i="5" s="1"/>
  <c r="EE148" i="5"/>
  <c r="CU148" i="5"/>
  <c r="T233" i="5"/>
  <c r="T314" i="5" s="1"/>
  <c r="BU233" i="5"/>
  <c r="BU314" i="5" s="1"/>
  <c r="EV148" i="5"/>
  <c r="BW233" i="5"/>
  <c r="BW314" i="5" s="1"/>
  <c r="EX148" i="5"/>
  <c r="S233" i="5"/>
  <c r="S314" i="5" s="1"/>
  <c r="CT148" i="5"/>
  <c r="AK233" i="5"/>
  <c r="AK314" i="5" s="1"/>
  <c r="DL148" i="5"/>
  <c r="K227" i="5"/>
  <c r="K308" i="5" s="1"/>
  <c r="CL142" i="5"/>
  <c r="W227" i="5"/>
  <c r="W308" i="5" s="1"/>
  <c r="CX142" i="5"/>
  <c r="AI227" i="5"/>
  <c r="AI308" i="5" s="1"/>
  <c r="DJ142" i="5"/>
  <c r="AU227" i="5"/>
  <c r="AU308" i="5" s="1"/>
  <c r="DV142" i="5"/>
  <c r="EH142" i="5"/>
  <c r="BG227" i="5"/>
  <c r="BG308" i="5" s="1"/>
  <c r="ET142" i="5"/>
  <c r="BS227" i="5"/>
  <c r="BS308" i="5" s="1"/>
  <c r="L227" i="5"/>
  <c r="L308" i="5" s="1"/>
  <c r="CM142" i="5"/>
  <c r="X227" i="5"/>
  <c r="X308" i="5" s="1"/>
  <c r="CY142" i="5"/>
  <c r="AJ227" i="5"/>
  <c r="AJ308" i="5" s="1"/>
  <c r="DK142" i="5"/>
  <c r="AV227" i="5"/>
  <c r="AV308" i="5" s="1"/>
  <c r="DW142" i="5"/>
  <c r="EI142" i="5"/>
  <c r="BH227" i="5"/>
  <c r="BH308" i="5" s="1"/>
  <c r="BT227" i="5"/>
  <c r="BT308" i="5" s="1"/>
  <c r="EU142" i="5"/>
  <c r="CN142" i="5"/>
  <c r="M227" i="5"/>
  <c r="M308" i="5" s="1"/>
  <c r="CZ142" i="5"/>
  <c r="Y227" i="5"/>
  <c r="Y308" i="5" s="1"/>
  <c r="AK227" i="5"/>
  <c r="AK308" i="5" s="1"/>
  <c r="DL142" i="5"/>
  <c r="AW227" i="5"/>
  <c r="AW308" i="5" s="1"/>
  <c r="DX142" i="5"/>
  <c r="BI227" i="5"/>
  <c r="BI308" i="5" s="1"/>
  <c r="EJ142" i="5"/>
  <c r="BU227" i="5"/>
  <c r="BU308" i="5" s="1"/>
  <c r="EV142" i="5"/>
  <c r="CC142" i="5"/>
  <c r="B227" i="5"/>
  <c r="B308" i="5" s="1"/>
  <c r="N227" i="5"/>
  <c r="N308" i="5" s="1"/>
  <c r="CO142" i="5"/>
  <c r="DA142" i="5"/>
  <c r="Z227" i="5"/>
  <c r="Z308" i="5" s="1"/>
  <c r="AL227" i="5"/>
  <c r="AL308" i="5" s="1"/>
  <c r="DM142" i="5"/>
  <c r="AX227" i="5"/>
  <c r="AX308" i="5" s="1"/>
  <c r="DY142" i="5"/>
  <c r="EK142" i="5"/>
  <c r="BJ227" i="5"/>
  <c r="BJ308" i="5" s="1"/>
  <c r="EW142" i="5"/>
  <c r="BV227" i="5"/>
  <c r="BV308" i="5" s="1"/>
  <c r="E227" i="5"/>
  <c r="E308" i="5" s="1"/>
  <c r="CF142" i="5"/>
  <c r="CR142" i="5"/>
  <c r="Q227" i="5"/>
  <c r="Q308" i="5" s="1"/>
  <c r="AC227" i="5"/>
  <c r="AC308" i="5" s="1"/>
  <c r="DD142" i="5"/>
  <c r="AO227" i="5"/>
  <c r="AO308" i="5" s="1"/>
  <c r="DP142" i="5"/>
  <c r="BA227" i="5"/>
  <c r="BA308" i="5" s="1"/>
  <c r="EB142" i="5"/>
  <c r="BM227" i="5"/>
  <c r="BM308" i="5" s="1"/>
  <c r="EN142" i="5"/>
  <c r="BY227" i="5"/>
  <c r="BY308" i="5" s="1"/>
  <c r="EZ142" i="5"/>
  <c r="F227" i="5"/>
  <c r="F308" i="5" s="1"/>
  <c r="CG142" i="5"/>
  <c r="CS142" i="5"/>
  <c r="R227" i="5"/>
  <c r="R308" i="5" s="1"/>
  <c r="AD227" i="5"/>
  <c r="AD308" i="5" s="1"/>
  <c r="DE142" i="5"/>
  <c r="DQ142" i="5"/>
  <c r="AP227" i="5"/>
  <c r="AP308" i="5" s="1"/>
  <c r="EC142" i="5"/>
  <c r="BB227" i="5"/>
  <c r="BB308" i="5" s="1"/>
  <c r="EO142" i="5"/>
  <c r="BN227" i="5"/>
  <c r="BN308" i="5" s="1"/>
  <c r="BZ227" i="5"/>
  <c r="BZ308" i="5" s="1"/>
  <c r="FA142" i="5"/>
  <c r="C227" i="5"/>
  <c r="C308" i="5" s="1"/>
  <c r="CD142" i="5"/>
  <c r="AA227" i="5"/>
  <c r="AA308" i="5" s="1"/>
  <c r="DB142" i="5"/>
  <c r="AY227" i="5"/>
  <c r="AY308" i="5" s="1"/>
  <c r="DZ142" i="5"/>
  <c r="EX142" i="5"/>
  <c r="BW227" i="5"/>
  <c r="BW308" i="5" s="1"/>
  <c r="J227" i="5"/>
  <c r="J308" i="5" s="1"/>
  <c r="CK142" i="5"/>
  <c r="O227" i="5"/>
  <c r="O308" i="5" s="1"/>
  <c r="CP142" i="5"/>
  <c r="EQ142" i="5"/>
  <c r="BP227" i="5"/>
  <c r="BP308" i="5" s="1"/>
  <c r="CE142" i="5"/>
  <c r="D227" i="5"/>
  <c r="D308" i="5" s="1"/>
  <c r="AB227" i="5"/>
  <c r="AB308" i="5" s="1"/>
  <c r="DC142" i="5"/>
  <c r="EA142" i="5"/>
  <c r="AZ227" i="5"/>
  <c r="AZ308" i="5" s="1"/>
  <c r="BX227" i="5"/>
  <c r="BX308" i="5" s="1"/>
  <c r="CH142" i="5"/>
  <c r="G227" i="5"/>
  <c r="G308" i="5" s="1"/>
  <c r="AE227" i="5"/>
  <c r="AE308" i="5" s="1"/>
  <c r="DF142" i="5"/>
  <c r="BC227" i="5"/>
  <c r="BC308" i="5" s="1"/>
  <c r="ED142" i="5"/>
  <c r="BK227" i="5"/>
  <c r="BK308" i="5" s="1"/>
  <c r="EL142" i="5"/>
  <c r="AR227" i="5"/>
  <c r="AR308" i="5" s="1"/>
  <c r="DS142" i="5"/>
  <c r="CI142" i="5"/>
  <c r="H227" i="5"/>
  <c r="H308" i="5" s="1"/>
  <c r="AF227" i="5"/>
  <c r="AF308" i="5" s="1"/>
  <c r="DG142" i="5"/>
  <c r="EE142" i="5"/>
  <c r="BD227" i="5"/>
  <c r="BD308" i="5" s="1"/>
  <c r="BF227" i="5"/>
  <c r="BF308" i="5" s="1"/>
  <c r="EG142" i="5"/>
  <c r="I227" i="5"/>
  <c r="I308" i="5" s="1"/>
  <c r="CJ142" i="5"/>
  <c r="AG227" i="5"/>
  <c r="AG308" i="5" s="1"/>
  <c r="DH142" i="5"/>
  <c r="EF142" i="5"/>
  <c r="BE227" i="5"/>
  <c r="BE308" i="5" s="1"/>
  <c r="AH227" i="5"/>
  <c r="AH308" i="5" s="1"/>
  <c r="DI142" i="5"/>
  <c r="DN142" i="5"/>
  <c r="AM227" i="5"/>
  <c r="AM308" i="5" s="1"/>
  <c r="P227" i="5"/>
  <c r="P308" i="5" s="1"/>
  <c r="CQ142" i="5"/>
  <c r="AN227" i="5"/>
  <c r="AN308" i="5" s="1"/>
  <c r="DO142" i="5"/>
  <c r="EM142" i="5"/>
  <c r="BL227" i="5"/>
  <c r="BL308" i="5" s="1"/>
  <c r="CT142" i="5"/>
  <c r="S227" i="5"/>
  <c r="S308" i="5" s="1"/>
  <c r="DR142" i="5"/>
  <c r="AQ227" i="5"/>
  <c r="AQ308" i="5" s="1"/>
  <c r="BO227" i="5"/>
  <c r="BO308" i="5" s="1"/>
  <c r="EP142" i="5"/>
  <c r="T227" i="5"/>
  <c r="T308" i="5" s="1"/>
  <c r="CU142" i="5"/>
  <c r="AT227" i="5"/>
  <c r="AT308" i="5" s="1"/>
  <c r="DU142" i="5"/>
  <c r="U227" i="5"/>
  <c r="U308" i="5" s="1"/>
  <c r="CV142" i="5"/>
  <c r="BR227" i="5"/>
  <c r="BR308" i="5" s="1"/>
  <c r="ES142" i="5"/>
  <c r="V227" i="5"/>
  <c r="V308" i="5" s="1"/>
  <c r="CW142" i="5"/>
  <c r="AS227" i="5"/>
  <c r="AS308" i="5" s="1"/>
  <c r="DT142" i="5"/>
  <c r="BQ227" i="5"/>
  <c r="BQ308" i="5" s="1"/>
  <c r="ER142" i="5"/>
  <c r="J221" i="5"/>
  <c r="J302" i="5" s="1"/>
  <c r="CK136" i="5"/>
  <c r="V221" i="5"/>
  <c r="V302" i="5" s="1"/>
  <c r="CW136" i="5"/>
  <c r="AH221" i="5"/>
  <c r="AH302" i="5" s="1"/>
  <c r="DI136" i="5"/>
  <c r="DU136" i="5"/>
  <c r="AT221" i="5"/>
  <c r="AT302" i="5" s="1"/>
  <c r="EG136" i="5"/>
  <c r="BF221" i="5"/>
  <c r="BF302" i="5" s="1"/>
  <c r="BR221" i="5"/>
  <c r="BR302" i="5" s="1"/>
  <c r="ES136" i="5"/>
  <c r="K221" i="5"/>
  <c r="K302" i="5" s="1"/>
  <c r="CL136" i="5"/>
  <c r="W221" i="5"/>
  <c r="W302" i="5" s="1"/>
  <c r="CX136" i="5"/>
  <c r="AI221" i="5"/>
  <c r="AI302" i="5" s="1"/>
  <c r="DJ136" i="5"/>
  <c r="AU221" i="5"/>
  <c r="AU302" i="5" s="1"/>
  <c r="DV136" i="5"/>
  <c r="EH136" i="5"/>
  <c r="BG221" i="5"/>
  <c r="BG302" i="5" s="1"/>
  <c r="BS221" i="5"/>
  <c r="BS302" i="5" s="1"/>
  <c r="ET136" i="5"/>
  <c r="L221" i="5"/>
  <c r="L302" i="5" s="1"/>
  <c r="CM136" i="5"/>
  <c r="X221" i="5"/>
  <c r="X302" i="5" s="1"/>
  <c r="CY136" i="5"/>
  <c r="AJ221" i="5"/>
  <c r="AJ302" i="5" s="1"/>
  <c r="DK136" i="5"/>
  <c r="AV221" i="5"/>
  <c r="AV302" i="5" s="1"/>
  <c r="DW136" i="5"/>
  <c r="BH221" i="5"/>
  <c r="BH302" i="5" s="1"/>
  <c r="EI136" i="5"/>
  <c r="EU136" i="5"/>
  <c r="BT221" i="5"/>
  <c r="BT302" i="5" s="1"/>
  <c r="M221" i="5"/>
  <c r="M302" i="5" s="1"/>
  <c r="CN136" i="5"/>
  <c r="CZ136" i="5"/>
  <c r="Y221" i="5"/>
  <c r="Y302" i="5" s="1"/>
  <c r="AK221" i="5"/>
  <c r="AK302" i="5" s="1"/>
  <c r="DL136" i="5"/>
  <c r="AW221" i="5"/>
  <c r="AW302" i="5" s="1"/>
  <c r="DX136" i="5"/>
  <c r="BI221" i="5"/>
  <c r="BI302" i="5" s="1"/>
  <c r="EJ136" i="5"/>
  <c r="EV136" i="5"/>
  <c r="BU221" i="5"/>
  <c r="BU302" i="5" s="1"/>
  <c r="B221" i="5"/>
  <c r="B302" i="5" s="1"/>
  <c r="CC136" i="5"/>
  <c r="N221" i="5"/>
  <c r="N302" i="5" s="1"/>
  <c r="CO136" i="5"/>
  <c r="Z221" i="5"/>
  <c r="Z302" i="5" s="1"/>
  <c r="DA136" i="5"/>
  <c r="DM136" i="5"/>
  <c r="AL221" i="5"/>
  <c r="AL302" i="5" s="1"/>
  <c r="DY136" i="5"/>
  <c r="AX221" i="5"/>
  <c r="AX302" i="5" s="1"/>
  <c r="BJ221" i="5"/>
  <c r="BJ302" i="5" s="1"/>
  <c r="EK136" i="5"/>
  <c r="BV221" i="5"/>
  <c r="BV302" i="5" s="1"/>
  <c r="EW136" i="5"/>
  <c r="E221" i="5"/>
  <c r="E302" i="5" s="1"/>
  <c r="CF136" i="5"/>
  <c r="Q221" i="5"/>
  <c r="Q302" i="5" s="1"/>
  <c r="CR136" i="5"/>
  <c r="DD136" i="5"/>
  <c r="AC221" i="5"/>
  <c r="AC302" i="5" s="1"/>
  <c r="AO221" i="5"/>
  <c r="AO302" i="5" s="1"/>
  <c r="DP136" i="5"/>
  <c r="BA221" i="5"/>
  <c r="BA302" i="5" s="1"/>
  <c r="EB136" i="5"/>
  <c r="BM221" i="5"/>
  <c r="BM302" i="5" s="1"/>
  <c r="EN136" i="5"/>
  <c r="BY221" i="5"/>
  <c r="BY302" i="5" s="1"/>
  <c r="EZ136" i="5"/>
  <c r="CP136" i="5"/>
  <c r="O221" i="5"/>
  <c r="O302" i="5" s="1"/>
  <c r="AM221" i="5"/>
  <c r="AM302" i="5" s="1"/>
  <c r="DN136" i="5"/>
  <c r="BK221" i="5"/>
  <c r="BK302" i="5" s="1"/>
  <c r="EL136" i="5"/>
  <c r="CQ136" i="5"/>
  <c r="P221" i="5"/>
  <c r="P302" i="5" s="1"/>
  <c r="AN221" i="5"/>
  <c r="AN302" i="5" s="1"/>
  <c r="DO136" i="5"/>
  <c r="BL221" i="5"/>
  <c r="BL302" i="5" s="1"/>
  <c r="EM136" i="5"/>
  <c r="R221" i="5"/>
  <c r="R302" i="5" s="1"/>
  <c r="CS136" i="5"/>
  <c r="AP221" i="5"/>
  <c r="AP302" i="5" s="1"/>
  <c r="DQ136" i="5"/>
  <c r="EO136" i="5"/>
  <c r="BN221" i="5"/>
  <c r="BN302" i="5" s="1"/>
  <c r="CT136" i="5"/>
  <c r="S221" i="5"/>
  <c r="S302" i="5" s="1"/>
  <c r="AQ221" i="5"/>
  <c r="AQ302" i="5" s="1"/>
  <c r="DR136" i="5"/>
  <c r="BO221" i="5"/>
  <c r="BO302" i="5" s="1"/>
  <c r="EP136" i="5"/>
  <c r="C221" i="5"/>
  <c r="C302" i="5" s="1"/>
  <c r="CD136" i="5"/>
  <c r="AA221" i="5"/>
  <c r="AA302" i="5" s="1"/>
  <c r="DB136" i="5"/>
  <c r="AY221" i="5"/>
  <c r="AY302" i="5" s="1"/>
  <c r="DZ136" i="5"/>
  <c r="EX136" i="5"/>
  <c r="BW221" i="5"/>
  <c r="BW302" i="5" s="1"/>
  <c r="CE136" i="5"/>
  <c r="D221" i="5"/>
  <c r="D302" i="5" s="1"/>
  <c r="DC136" i="5"/>
  <c r="AB221" i="5"/>
  <c r="AB302" i="5" s="1"/>
  <c r="AZ221" i="5"/>
  <c r="AZ302" i="5" s="1"/>
  <c r="EA136" i="5"/>
  <c r="BX221" i="5"/>
  <c r="BX302" i="5" s="1"/>
  <c r="AR221" i="5"/>
  <c r="AR302" i="5" s="1"/>
  <c r="DS136" i="5"/>
  <c r="BP221" i="5"/>
  <c r="BP302" i="5" s="1"/>
  <c r="EQ136" i="5"/>
  <c r="DT136" i="5"/>
  <c r="AS221" i="5"/>
  <c r="AS302" i="5" s="1"/>
  <c r="CG136" i="5"/>
  <c r="F221" i="5"/>
  <c r="F302" i="5" s="1"/>
  <c r="BB221" i="5"/>
  <c r="BB302" i="5" s="1"/>
  <c r="EC136" i="5"/>
  <c r="BE221" i="5"/>
  <c r="BE302" i="5" s="1"/>
  <c r="EF136" i="5"/>
  <c r="G221" i="5"/>
  <c r="G302" i="5" s="1"/>
  <c r="CH136" i="5"/>
  <c r="ED136" i="5"/>
  <c r="BC221" i="5"/>
  <c r="BC302" i="5" s="1"/>
  <c r="I221" i="5"/>
  <c r="I302" i="5" s="1"/>
  <c r="CJ136" i="5"/>
  <c r="AE221" i="5"/>
  <c r="AE302" i="5" s="1"/>
  <c r="DF136" i="5"/>
  <c r="H221" i="5"/>
  <c r="H302" i="5" s="1"/>
  <c r="CI136" i="5"/>
  <c r="BD221" i="5"/>
  <c r="BD302" i="5" s="1"/>
  <c r="EE136" i="5"/>
  <c r="T221" i="5"/>
  <c r="T302" i="5" s="1"/>
  <c r="CU136" i="5"/>
  <c r="U221" i="5"/>
  <c r="U302" i="5" s="1"/>
  <c r="CV136" i="5"/>
  <c r="BQ221" i="5"/>
  <c r="BQ302" i="5" s="1"/>
  <c r="ER136" i="5"/>
  <c r="AD221" i="5"/>
  <c r="AD302" i="5" s="1"/>
  <c r="DE136" i="5"/>
  <c r="FA136" i="5"/>
  <c r="BZ221" i="5"/>
  <c r="BZ302" i="5" s="1"/>
  <c r="AF221" i="5"/>
  <c r="AF302" i="5" s="1"/>
  <c r="DG136" i="5"/>
  <c r="AG221" i="5"/>
  <c r="AG302" i="5" s="1"/>
  <c r="DH136" i="5"/>
  <c r="K215" i="5"/>
  <c r="K296" i="5" s="1"/>
  <c r="CL130" i="5"/>
  <c r="CX130" i="5"/>
  <c r="W215" i="5"/>
  <c r="W296" i="5" s="1"/>
  <c r="AI215" i="5"/>
  <c r="AI296" i="5" s="1"/>
  <c r="DJ130" i="5"/>
  <c r="AU215" i="5"/>
  <c r="AU296" i="5" s="1"/>
  <c r="DV130" i="5"/>
  <c r="CG130" i="5"/>
  <c r="F215" i="5"/>
  <c r="F296" i="5" s="1"/>
  <c r="S215" i="5"/>
  <c r="S296" i="5" s="1"/>
  <c r="CT130" i="5"/>
  <c r="AF215" i="5"/>
  <c r="AF296" i="5" s="1"/>
  <c r="DG130" i="5"/>
  <c r="AS215" i="5"/>
  <c r="AS296" i="5" s="1"/>
  <c r="DT130" i="5"/>
  <c r="BF215" i="5"/>
  <c r="BF296" i="5" s="1"/>
  <c r="EG130" i="5"/>
  <c r="BR215" i="5"/>
  <c r="BR296" i="5" s="1"/>
  <c r="ES130" i="5"/>
  <c r="G215" i="5"/>
  <c r="G296" i="5" s="1"/>
  <c r="CH130" i="5"/>
  <c r="CU130" i="5"/>
  <c r="T215" i="5"/>
  <c r="T296" i="5" s="1"/>
  <c r="AG215" i="5"/>
  <c r="AG296" i="5" s="1"/>
  <c r="DH130" i="5"/>
  <c r="AT215" i="5"/>
  <c r="AT296" i="5" s="1"/>
  <c r="DU130" i="5"/>
  <c r="BG215" i="5"/>
  <c r="BG296" i="5" s="1"/>
  <c r="EH130" i="5"/>
  <c r="BS215" i="5"/>
  <c r="BS296" i="5" s="1"/>
  <c r="ET130" i="5"/>
  <c r="H215" i="5"/>
  <c r="H296" i="5" s="1"/>
  <c r="CI130" i="5"/>
  <c r="U215" i="5"/>
  <c r="U296" i="5" s="1"/>
  <c r="CV130" i="5"/>
  <c r="DI130" i="5"/>
  <c r="AH215" i="5"/>
  <c r="AH296" i="5" s="1"/>
  <c r="DW130" i="5"/>
  <c r="AV215" i="5"/>
  <c r="AV296" i="5" s="1"/>
  <c r="BH215" i="5"/>
  <c r="BH296" i="5" s="1"/>
  <c r="EI130" i="5"/>
  <c r="BT215" i="5"/>
  <c r="BT296" i="5" s="1"/>
  <c r="EU130" i="5"/>
  <c r="I215" i="5"/>
  <c r="I296" i="5" s="1"/>
  <c r="CJ130" i="5"/>
  <c r="CW130" i="5"/>
  <c r="V215" i="5"/>
  <c r="V296" i="5" s="1"/>
  <c r="AJ215" i="5"/>
  <c r="AJ296" i="5" s="1"/>
  <c r="DK130" i="5"/>
  <c r="AW215" i="5"/>
  <c r="AW296" i="5" s="1"/>
  <c r="DX130" i="5"/>
  <c r="BI215" i="5"/>
  <c r="BI296" i="5" s="1"/>
  <c r="EJ130" i="5"/>
  <c r="BU215" i="5"/>
  <c r="BU296" i="5" s="1"/>
  <c r="EV130" i="5"/>
  <c r="J215" i="5"/>
  <c r="J296" i="5" s="1"/>
  <c r="CK130" i="5"/>
  <c r="X215" i="5"/>
  <c r="X296" i="5" s="1"/>
  <c r="CY130" i="5"/>
  <c r="AK215" i="5"/>
  <c r="AK296" i="5" s="1"/>
  <c r="DL130" i="5"/>
  <c r="AX215" i="5"/>
  <c r="AX296" i="5" s="1"/>
  <c r="DY130" i="5"/>
  <c r="EK130" i="5"/>
  <c r="BJ215" i="5"/>
  <c r="BJ296" i="5" s="1"/>
  <c r="EW130" i="5"/>
  <c r="BV215" i="5"/>
  <c r="BV296" i="5" s="1"/>
  <c r="N215" i="5"/>
  <c r="N296" i="5" s="1"/>
  <c r="CO130" i="5"/>
  <c r="AA215" i="5"/>
  <c r="AA296" i="5" s="1"/>
  <c r="DB130" i="5"/>
  <c r="AN215" i="5"/>
  <c r="AN296" i="5" s="1"/>
  <c r="DO130" i="5"/>
  <c r="BA215" i="5"/>
  <c r="BA296" i="5" s="1"/>
  <c r="EB130" i="5"/>
  <c r="EN130" i="5"/>
  <c r="BM215" i="5"/>
  <c r="BM296" i="5" s="1"/>
  <c r="BY215" i="5"/>
  <c r="BY296" i="5" s="1"/>
  <c r="EZ130" i="5"/>
  <c r="Y215" i="5"/>
  <c r="Y296" i="5" s="1"/>
  <c r="CZ130" i="5"/>
  <c r="DZ130" i="5"/>
  <c r="AY215" i="5"/>
  <c r="AY296" i="5" s="1"/>
  <c r="EX130" i="5"/>
  <c r="BW215" i="5"/>
  <c r="BW296" i="5" s="1"/>
  <c r="Z215" i="5"/>
  <c r="Z296" i="5" s="1"/>
  <c r="DA130" i="5"/>
  <c r="EA130" i="5"/>
  <c r="AZ215" i="5"/>
  <c r="AZ296" i="5" s="1"/>
  <c r="BX215" i="5"/>
  <c r="BX296" i="5" s="1"/>
  <c r="B215" i="5"/>
  <c r="B296" i="5" s="1"/>
  <c r="CC130" i="5"/>
  <c r="AB215" i="5"/>
  <c r="AB296" i="5" s="1"/>
  <c r="DC130" i="5"/>
  <c r="BB215" i="5"/>
  <c r="BB296" i="5" s="1"/>
  <c r="EC130" i="5"/>
  <c r="BZ215" i="5"/>
  <c r="BZ296" i="5" s="1"/>
  <c r="FA130" i="5"/>
  <c r="C215" i="5"/>
  <c r="C296" i="5" s="1"/>
  <c r="CD130" i="5"/>
  <c r="AC215" i="5"/>
  <c r="AC296" i="5" s="1"/>
  <c r="DD130" i="5"/>
  <c r="ED130" i="5"/>
  <c r="BC215" i="5"/>
  <c r="BC296" i="5" s="1"/>
  <c r="L215" i="5"/>
  <c r="L296" i="5" s="1"/>
  <c r="CM130" i="5"/>
  <c r="AL215" i="5"/>
  <c r="AL296" i="5" s="1"/>
  <c r="DM130" i="5"/>
  <c r="BK215" i="5"/>
  <c r="BK296" i="5" s="1"/>
  <c r="EL130" i="5"/>
  <c r="M215" i="5"/>
  <c r="M296" i="5" s="1"/>
  <c r="CN130" i="5"/>
  <c r="DN130" i="5"/>
  <c r="AM215" i="5"/>
  <c r="AM296" i="5" s="1"/>
  <c r="BL215" i="5"/>
  <c r="BL296" i="5" s="1"/>
  <c r="EM130" i="5"/>
  <c r="AD215" i="5"/>
  <c r="AD296" i="5" s="1"/>
  <c r="DE130" i="5"/>
  <c r="EE130" i="5"/>
  <c r="BD215" i="5"/>
  <c r="BD296" i="5" s="1"/>
  <c r="AE215" i="5"/>
  <c r="AE296" i="5" s="1"/>
  <c r="DF130" i="5"/>
  <c r="EQ130" i="5"/>
  <c r="BP215" i="5"/>
  <c r="BP296" i="5" s="1"/>
  <c r="AO215" i="5"/>
  <c r="AO296" i="5" s="1"/>
  <c r="DP130" i="5"/>
  <c r="AR215" i="5"/>
  <c r="AR296" i="5" s="1"/>
  <c r="DS130" i="5"/>
  <c r="D215" i="5"/>
  <c r="D296" i="5" s="1"/>
  <c r="CE130" i="5"/>
  <c r="DQ130" i="5"/>
  <c r="AP215" i="5"/>
  <c r="AP296" i="5" s="1"/>
  <c r="BO215" i="5"/>
  <c r="BO296" i="5" s="1"/>
  <c r="EP130" i="5"/>
  <c r="DR130" i="5"/>
  <c r="AQ215" i="5"/>
  <c r="AQ296" i="5" s="1"/>
  <c r="P215" i="5"/>
  <c r="P296" i="5" s="1"/>
  <c r="CQ130" i="5"/>
  <c r="E215" i="5"/>
  <c r="E296" i="5" s="1"/>
  <c r="CF130" i="5"/>
  <c r="EF130" i="5"/>
  <c r="BE215" i="5"/>
  <c r="BE296" i="5" s="1"/>
  <c r="CP130" i="5"/>
  <c r="O215" i="5"/>
  <c r="O296" i="5" s="1"/>
  <c r="BN215" i="5"/>
  <c r="BN296" i="5" s="1"/>
  <c r="EO130" i="5"/>
  <c r="Q215" i="5"/>
  <c r="Q296" i="5" s="1"/>
  <c r="CR130" i="5"/>
  <c r="R215" i="5"/>
  <c r="R296" i="5" s="1"/>
  <c r="CS130" i="5"/>
  <c r="BQ215" i="5"/>
  <c r="BQ296" i="5" s="1"/>
  <c r="ER130" i="5"/>
  <c r="D209" i="5"/>
  <c r="D290" i="5" s="1"/>
  <c r="CE124" i="5"/>
  <c r="P209" i="5"/>
  <c r="P290" i="5" s="1"/>
  <c r="CQ124" i="5"/>
  <c r="AB209" i="5"/>
  <c r="AB290" i="5" s="1"/>
  <c r="DC124" i="5"/>
  <c r="DO124" i="5"/>
  <c r="AN209" i="5"/>
  <c r="AN290" i="5" s="1"/>
  <c r="EA124" i="5"/>
  <c r="AZ209" i="5"/>
  <c r="AZ290" i="5" s="1"/>
  <c r="BL209" i="5"/>
  <c r="BL290" i="5" s="1"/>
  <c r="EM124" i="5"/>
  <c r="BX209" i="5"/>
  <c r="BX290" i="5" s="1"/>
  <c r="E209" i="5"/>
  <c r="E290" i="5" s="1"/>
  <c r="CF124" i="5"/>
  <c r="Q209" i="5"/>
  <c r="Q290" i="5" s="1"/>
  <c r="CR124" i="5"/>
  <c r="AC209" i="5"/>
  <c r="AC290" i="5" s="1"/>
  <c r="DD124" i="5"/>
  <c r="AO209" i="5"/>
  <c r="AO290" i="5" s="1"/>
  <c r="DP124" i="5"/>
  <c r="EB124" i="5"/>
  <c r="BA209" i="5"/>
  <c r="BA290" i="5" s="1"/>
  <c r="BM209" i="5"/>
  <c r="BM290" i="5" s="1"/>
  <c r="EN124" i="5"/>
  <c r="BY209" i="5"/>
  <c r="BY290" i="5" s="1"/>
  <c r="EZ124" i="5"/>
  <c r="F209" i="5"/>
  <c r="F290" i="5" s="1"/>
  <c r="CG124" i="5"/>
  <c r="R209" i="5"/>
  <c r="R290" i="5" s="1"/>
  <c r="CS124" i="5"/>
  <c r="DE124" i="5"/>
  <c r="AD209" i="5"/>
  <c r="AD290" i="5" s="1"/>
  <c r="AP209" i="5"/>
  <c r="AP290" i="5" s="1"/>
  <c r="DQ124" i="5"/>
  <c r="BB209" i="5"/>
  <c r="BB290" i="5" s="1"/>
  <c r="EC124" i="5"/>
  <c r="BN209" i="5"/>
  <c r="BN290" i="5" s="1"/>
  <c r="EO124" i="5"/>
  <c r="BZ209" i="5"/>
  <c r="BZ290" i="5" s="1"/>
  <c r="FA124" i="5"/>
  <c r="G209" i="5"/>
  <c r="G290" i="5" s="1"/>
  <c r="CH124" i="5"/>
  <c r="S209" i="5"/>
  <c r="S290" i="5" s="1"/>
  <c r="CT124" i="5"/>
  <c r="AE209" i="5"/>
  <c r="AE290" i="5" s="1"/>
  <c r="DF124" i="5"/>
  <c r="DR124" i="5"/>
  <c r="AQ209" i="5"/>
  <c r="AQ290" i="5" s="1"/>
  <c r="BC209" i="5"/>
  <c r="BC290" i="5" s="1"/>
  <c r="ED124" i="5"/>
  <c r="BO209" i="5"/>
  <c r="BO290" i="5" s="1"/>
  <c r="EP124" i="5"/>
  <c r="H209" i="5"/>
  <c r="H290" i="5" s="1"/>
  <c r="CI124" i="5"/>
  <c r="T209" i="5"/>
  <c r="T290" i="5" s="1"/>
  <c r="CU124" i="5"/>
  <c r="DG124" i="5"/>
  <c r="AF209" i="5"/>
  <c r="AF290" i="5" s="1"/>
  <c r="AR209" i="5"/>
  <c r="AR290" i="5" s="1"/>
  <c r="DS124" i="5"/>
  <c r="EE124" i="5"/>
  <c r="BD209" i="5"/>
  <c r="BD290" i="5" s="1"/>
  <c r="EQ124" i="5"/>
  <c r="BP209" i="5"/>
  <c r="BP290" i="5" s="1"/>
  <c r="K209" i="5"/>
  <c r="K290" i="5" s="1"/>
  <c r="CL124" i="5"/>
  <c r="CX124" i="5"/>
  <c r="W209" i="5"/>
  <c r="W290" i="5" s="1"/>
  <c r="AI209" i="5"/>
  <c r="AI290" i="5" s="1"/>
  <c r="DJ124" i="5"/>
  <c r="AU209" i="5"/>
  <c r="AU290" i="5" s="1"/>
  <c r="DV124" i="5"/>
  <c r="EH124" i="5"/>
  <c r="BG209" i="5"/>
  <c r="BG290" i="5" s="1"/>
  <c r="BS209" i="5"/>
  <c r="BS290" i="5" s="1"/>
  <c r="ET124" i="5"/>
  <c r="I209" i="5"/>
  <c r="I290" i="5" s="1"/>
  <c r="CJ124" i="5"/>
  <c r="AG209" i="5"/>
  <c r="AG290" i="5" s="1"/>
  <c r="DH124" i="5"/>
  <c r="BE209" i="5"/>
  <c r="BE290" i="5" s="1"/>
  <c r="EF124" i="5"/>
  <c r="J209" i="5"/>
  <c r="J290" i="5" s="1"/>
  <c r="CK124" i="5"/>
  <c r="AH209" i="5"/>
  <c r="AH290" i="5" s="1"/>
  <c r="DI124" i="5"/>
  <c r="BF209" i="5"/>
  <c r="BF290" i="5" s="1"/>
  <c r="EG124" i="5"/>
  <c r="CM124" i="5"/>
  <c r="L209" i="5"/>
  <c r="L290" i="5" s="1"/>
  <c r="AJ209" i="5"/>
  <c r="AJ290" i="5" s="1"/>
  <c r="DK124" i="5"/>
  <c r="BH209" i="5"/>
  <c r="BH290" i="5" s="1"/>
  <c r="EI124" i="5"/>
  <c r="M209" i="5"/>
  <c r="M290" i="5" s="1"/>
  <c r="CN124" i="5"/>
  <c r="AK209" i="5"/>
  <c r="AK290" i="5" s="1"/>
  <c r="DL124" i="5"/>
  <c r="BI209" i="5"/>
  <c r="BI290" i="5" s="1"/>
  <c r="EJ124" i="5"/>
  <c r="N209" i="5"/>
  <c r="N290" i="5" s="1"/>
  <c r="CO124" i="5"/>
  <c r="AL209" i="5"/>
  <c r="AL290" i="5" s="1"/>
  <c r="DM124" i="5"/>
  <c r="EK124" i="5"/>
  <c r="BJ209" i="5"/>
  <c r="BJ290" i="5" s="1"/>
  <c r="V209" i="5"/>
  <c r="V290" i="5" s="1"/>
  <c r="CW124" i="5"/>
  <c r="DU124" i="5"/>
  <c r="AT209" i="5"/>
  <c r="AT290" i="5" s="1"/>
  <c r="BR209" i="5"/>
  <c r="BR290" i="5" s="1"/>
  <c r="ES124" i="5"/>
  <c r="CP124" i="5"/>
  <c r="O209" i="5"/>
  <c r="O290" i="5" s="1"/>
  <c r="BK209" i="5"/>
  <c r="BK290" i="5" s="1"/>
  <c r="EL124" i="5"/>
  <c r="CV124" i="5"/>
  <c r="U209" i="5"/>
  <c r="U290" i="5" s="1"/>
  <c r="BQ209" i="5"/>
  <c r="BQ290" i="5" s="1"/>
  <c r="ER124" i="5"/>
  <c r="X209" i="5"/>
  <c r="X290" i="5" s="1"/>
  <c r="CY124" i="5"/>
  <c r="BT209" i="5"/>
  <c r="BT290" i="5" s="1"/>
  <c r="EU124" i="5"/>
  <c r="CZ124" i="5"/>
  <c r="Y209" i="5"/>
  <c r="Y290" i="5" s="1"/>
  <c r="BU209" i="5"/>
  <c r="BU290" i="5" s="1"/>
  <c r="EV124" i="5"/>
  <c r="AM209" i="5"/>
  <c r="AM290" i="5" s="1"/>
  <c r="DN124" i="5"/>
  <c r="AS209" i="5"/>
  <c r="AS290" i="5" s="1"/>
  <c r="DT124" i="5"/>
  <c r="EW124" i="5"/>
  <c r="BV209" i="5"/>
  <c r="BV290" i="5" s="1"/>
  <c r="EX124" i="5"/>
  <c r="BW209" i="5"/>
  <c r="BW290" i="5" s="1"/>
  <c r="AW209" i="5"/>
  <c r="AW290" i="5" s="1"/>
  <c r="DX124" i="5"/>
  <c r="C209" i="5"/>
  <c r="C290" i="5" s="1"/>
  <c r="CD124" i="5"/>
  <c r="Z209" i="5"/>
  <c r="Z290" i="5" s="1"/>
  <c r="DA124" i="5"/>
  <c r="CC124" i="5"/>
  <c r="B209" i="5"/>
  <c r="B290" i="5" s="1"/>
  <c r="DB124" i="5"/>
  <c r="AA209" i="5"/>
  <c r="AA290" i="5" s="1"/>
  <c r="AV209" i="5"/>
  <c r="AV290" i="5" s="1"/>
  <c r="DW124" i="5"/>
  <c r="AX209" i="5"/>
  <c r="AX290" i="5" s="1"/>
  <c r="DY124" i="5"/>
  <c r="AY209" i="5"/>
  <c r="AY290" i="5" s="1"/>
  <c r="DZ124" i="5"/>
  <c r="CG118" i="5"/>
  <c r="F203" i="5"/>
  <c r="F284" i="5" s="1"/>
  <c r="CS118" i="5"/>
  <c r="R203" i="5"/>
  <c r="R284" i="5" s="1"/>
  <c r="AD203" i="5"/>
  <c r="AD284" i="5" s="1"/>
  <c r="DE118" i="5"/>
  <c r="AP203" i="5"/>
  <c r="AP284" i="5" s="1"/>
  <c r="DQ118" i="5"/>
  <c r="BB203" i="5"/>
  <c r="BB284" i="5" s="1"/>
  <c r="EC118" i="5"/>
  <c r="BN203" i="5"/>
  <c r="BN284" i="5" s="1"/>
  <c r="EO118" i="5"/>
  <c r="BZ203" i="5"/>
  <c r="BZ284" i="5" s="1"/>
  <c r="FA118" i="5"/>
  <c r="G203" i="5"/>
  <c r="G284" i="5" s="1"/>
  <c r="CH118" i="5"/>
  <c r="S203" i="5"/>
  <c r="S284" i="5" s="1"/>
  <c r="CT118" i="5"/>
  <c r="AE203" i="5"/>
  <c r="AE284" i="5" s="1"/>
  <c r="DF118" i="5"/>
  <c r="AQ203" i="5"/>
  <c r="AQ284" i="5" s="1"/>
  <c r="DR118" i="5"/>
  <c r="BC203" i="5"/>
  <c r="BC284" i="5" s="1"/>
  <c r="ED118" i="5"/>
  <c r="BO203" i="5"/>
  <c r="BO284" i="5" s="1"/>
  <c r="EP118" i="5"/>
  <c r="H203" i="5"/>
  <c r="H284" i="5" s="1"/>
  <c r="CI118" i="5"/>
  <c r="T203" i="5"/>
  <c r="T284" i="5" s="1"/>
  <c r="CU118" i="5"/>
  <c r="AF203" i="5"/>
  <c r="AF284" i="5" s="1"/>
  <c r="DG118" i="5"/>
  <c r="AR203" i="5"/>
  <c r="AR284" i="5" s="1"/>
  <c r="DS118" i="5"/>
  <c r="BD203" i="5"/>
  <c r="BD284" i="5" s="1"/>
  <c r="EE118" i="5"/>
  <c r="BP203" i="5"/>
  <c r="BP284" i="5" s="1"/>
  <c r="EQ118" i="5"/>
  <c r="I203" i="5"/>
  <c r="I284" i="5" s="1"/>
  <c r="CJ118" i="5"/>
  <c r="CV118" i="5"/>
  <c r="U203" i="5"/>
  <c r="U284" i="5" s="1"/>
  <c r="AG203" i="5"/>
  <c r="AG284" i="5" s="1"/>
  <c r="DH118" i="5"/>
  <c r="AS203" i="5"/>
  <c r="AS284" i="5" s="1"/>
  <c r="DT118" i="5"/>
  <c r="BE203" i="5"/>
  <c r="BE284" i="5" s="1"/>
  <c r="EF118" i="5"/>
  <c r="BQ203" i="5"/>
  <c r="BQ284" i="5" s="1"/>
  <c r="ER118" i="5"/>
  <c r="J203" i="5"/>
  <c r="J284" i="5" s="1"/>
  <c r="CK118" i="5"/>
  <c r="CW118" i="5"/>
  <c r="V203" i="5"/>
  <c r="V284" i="5" s="1"/>
  <c r="AH203" i="5"/>
  <c r="AH284" i="5" s="1"/>
  <c r="DI118" i="5"/>
  <c r="AT203" i="5"/>
  <c r="AT284" i="5" s="1"/>
  <c r="DU118" i="5"/>
  <c r="BF203" i="5"/>
  <c r="BF284" i="5" s="1"/>
  <c r="EG118" i="5"/>
  <c r="BR203" i="5"/>
  <c r="BR284" i="5" s="1"/>
  <c r="ES118" i="5"/>
  <c r="M203" i="5"/>
  <c r="M284" i="5" s="1"/>
  <c r="CN118" i="5"/>
  <c r="CZ118" i="5"/>
  <c r="Y203" i="5"/>
  <c r="Y284" i="5" s="1"/>
  <c r="AK203" i="5"/>
  <c r="AK284" i="5" s="1"/>
  <c r="DL118" i="5"/>
  <c r="AW203" i="5"/>
  <c r="AW284" i="5" s="1"/>
  <c r="DX118" i="5"/>
  <c r="EJ118" i="5"/>
  <c r="BI203" i="5"/>
  <c r="BI284" i="5" s="1"/>
  <c r="BU203" i="5"/>
  <c r="BU284" i="5" s="1"/>
  <c r="EV118" i="5"/>
  <c r="K203" i="5"/>
  <c r="K284" i="5" s="1"/>
  <c r="CL118" i="5"/>
  <c r="DJ118" i="5"/>
  <c r="AI203" i="5"/>
  <c r="AI284" i="5" s="1"/>
  <c r="BG203" i="5"/>
  <c r="BG284" i="5" s="1"/>
  <c r="EH118" i="5"/>
  <c r="L203" i="5"/>
  <c r="L284" i="5" s="1"/>
  <c r="CM118" i="5"/>
  <c r="AJ203" i="5"/>
  <c r="AJ284" i="5" s="1"/>
  <c r="DK118" i="5"/>
  <c r="BH203" i="5"/>
  <c r="BH284" i="5" s="1"/>
  <c r="EI118" i="5"/>
  <c r="N203" i="5"/>
  <c r="N284" i="5" s="1"/>
  <c r="CO118" i="5"/>
  <c r="AL203" i="5"/>
  <c r="AL284" i="5" s="1"/>
  <c r="DM118" i="5"/>
  <c r="EK118" i="5"/>
  <c r="BJ203" i="5"/>
  <c r="BJ284" i="5" s="1"/>
  <c r="O203" i="5"/>
  <c r="O284" i="5" s="1"/>
  <c r="CP118" i="5"/>
  <c r="AM203" i="5"/>
  <c r="AM284" i="5" s="1"/>
  <c r="DN118" i="5"/>
  <c r="BK203" i="5"/>
  <c r="BK284" i="5" s="1"/>
  <c r="EL118" i="5"/>
  <c r="P203" i="5"/>
  <c r="P284" i="5" s="1"/>
  <c r="CQ118" i="5"/>
  <c r="DO118" i="5"/>
  <c r="AN203" i="5"/>
  <c r="AN284" i="5" s="1"/>
  <c r="BL203" i="5"/>
  <c r="BL284" i="5" s="1"/>
  <c r="EM118" i="5"/>
  <c r="X203" i="5"/>
  <c r="X284" i="5" s="1"/>
  <c r="CY118" i="5"/>
  <c r="AV203" i="5"/>
  <c r="AV284" i="5" s="1"/>
  <c r="DW118" i="5"/>
  <c r="BT203" i="5"/>
  <c r="BT284" i="5" s="1"/>
  <c r="EU118" i="5"/>
  <c r="CR118" i="5"/>
  <c r="Q203" i="5"/>
  <c r="Q284" i="5" s="1"/>
  <c r="BM203" i="5"/>
  <c r="BM284" i="5" s="1"/>
  <c r="EN118" i="5"/>
  <c r="W203" i="5"/>
  <c r="W284" i="5" s="1"/>
  <c r="CX118" i="5"/>
  <c r="ET118" i="5"/>
  <c r="BS203" i="5"/>
  <c r="BS284" i="5" s="1"/>
  <c r="Z203" i="5"/>
  <c r="Z284" i="5" s="1"/>
  <c r="DA118" i="5"/>
  <c r="BV203" i="5"/>
  <c r="BV284" i="5" s="1"/>
  <c r="EW118" i="5"/>
  <c r="AA203" i="5"/>
  <c r="AA284" i="5" s="1"/>
  <c r="DB118" i="5"/>
  <c r="EX118" i="5"/>
  <c r="BW203" i="5"/>
  <c r="BW284" i="5" s="1"/>
  <c r="AB203" i="5"/>
  <c r="AB284" i="5" s="1"/>
  <c r="DC118" i="5"/>
  <c r="BX203" i="5"/>
  <c r="BX284" i="5" s="1"/>
  <c r="AU203" i="5"/>
  <c r="AU284" i="5" s="1"/>
  <c r="DV118" i="5"/>
  <c r="BY203" i="5"/>
  <c r="BY284" i="5" s="1"/>
  <c r="EZ118" i="5"/>
  <c r="B203" i="5"/>
  <c r="B284" i="5" s="1"/>
  <c r="CC118" i="5"/>
  <c r="C203" i="5"/>
  <c r="C284" i="5" s="1"/>
  <c r="CD118" i="5"/>
  <c r="DD118" i="5"/>
  <c r="AC203" i="5"/>
  <c r="AC284" i="5" s="1"/>
  <c r="AO203" i="5"/>
  <c r="AO284" i="5" s="1"/>
  <c r="DP118" i="5"/>
  <c r="D203" i="5"/>
  <c r="D284" i="5" s="1"/>
  <c r="CE118" i="5"/>
  <c r="DZ118" i="5"/>
  <c r="AY203" i="5"/>
  <c r="AY284" i="5" s="1"/>
  <c r="AZ203" i="5"/>
  <c r="AZ284" i="5" s="1"/>
  <c r="EA118" i="5"/>
  <c r="CF118" i="5"/>
  <c r="E203" i="5"/>
  <c r="E284" i="5" s="1"/>
  <c r="AX203" i="5"/>
  <c r="AX284" i="5" s="1"/>
  <c r="DY118" i="5"/>
  <c r="EB118" i="5"/>
  <c r="BA203" i="5"/>
  <c r="BA284" i="5" s="1"/>
  <c r="CM112" i="5"/>
  <c r="L197" i="5"/>
  <c r="L278" i="5" s="1"/>
  <c r="CY112" i="5"/>
  <c r="X197" i="5"/>
  <c r="X278" i="5" s="1"/>
  <c r="AJ197" i="5"/>
  <c r="AJ278" i="5" s="1"/>
  <c r="DK112" i="5"/>
  <c r="DW112" i="5"/>
  <c r="AV197" i="5"/>
  <c r="AV278" i="5" s="1"/>
  <c r="B197" i="5"/>
  <c r="B278" i="5" s="1"/>
  <c r="CC112" i="5"/>
  <c r="O197" i="5"/>
  <c r="O278" i="5" s="1"/>
  <c r="CP112" i="5"/>
  <c r="DC112" i="5"/>
  <c r="AB197" i="5"/>
  <c r="AB278" i="5" s="1"/>
  <c r="AO197" i="5"/>
  <c r="AO278" i="5" s="1"/>
  <c r="DP112" i="5"/>
  <c r="BB197" i="5"/>
  <c r="BB278" i="5" s="1"/>
  <c r="EC112" i="5"/>
  <c r="BN197" i="5"/>
  <c r="BN278" i="5" s="1"/>
  <c r="EO112" i="5"/>
  <c r="BZ197" i="5"/>
  <c r="BZ278" i="5" s="1"/>
  <c r="FA112" i="5"/>
  <c r="C197" i="5"/>
  <c r="C278" i="5" s="1"/>
  <c r="CD112" i="5"/>
  <c r="P197" i="5"/>
  <c r="P278" i="5" s="1"/>
  <c r="CQ112" i="5"/>
  <c r="AC197" i="5"/>
  <c r="AC278" i="5" s="1"/>
  <c r="DD112" i="5"/>
  <c r="AP197" i="5"/>
  <c r="AP278" i="5" s="1"/>
  <c r="DQ112" i="5"/>
  <c r="BC197" i="5"/>
  <c r="BC278" i="5" s="1"/>
  <c r="ED112" i="5"/>
  <c r="BO197" i="5"/>
  <c r="BO278" i="5" s="1"/>
  <c r="EP112" i="5"/>
  <c r="D197" i="5"/>
  <c r="D278" i="5" s="1"/>
  <c r="CE112" i="5"/>
  <c r="Q197" i="5"/>
  <c r="Q278" i="5" s="1"/>
  <c r="CR112" i="5"/>
  <c r="AD197" i="5"/>
  <c r="AD278" i="5" s="1"/>
  <c r="DE112" i="5"/>
  <c r="AQ197" i="5"/>
  <c r="AQ278" i="5" s="1"/>
  <c r="DR112" i="5"/>
  <c r="BD197" i="5"/>
  <c r="BD278" i="5" s="1"/>
  <c r="EE112" i="5"/>
  <c r="BP197" i="5"/>
  <c r="BP278" i="5" s="1"/>
  <c r="EQ112" i="5"/>
  <c r="CF112" i="5"/>
  <c r="E197" i="5"/>
  <c r="E278" i="5" s="1"/>
  <c r="R197" i="5"/>
  <c r="R278" i="5" s="1"/>
  <c r="CS112" i="5"/>
  <c r="AE197" i="5"/>
  <c r="AE278" i="5" s="1"/>
  <c r="DF112" i="5"/>
  <c r="AR197" i="5"/>
  <c r="AR278" i="5" s="1"/>
  <c r="DS112" i="5"/>
  <c r="EF112" i="5"/>
  <c r="BE197" i="5"/>
  <c r="BE278" i="5" s="1"/>
  <c r="BQ197" i="5"/>
  <c r="BQ278" i="5" s="1"/>
  <c r="ER112" i="5"/>
  <c r="CG112" i="5"/>
  <c r="F197" i="5"/>
  <c r="F278" i="5" s="1"/>
  <c r="S197" i="5"/>
  <c r="S278" i="5" s="1"/>
  <c r="CT112" i="5"/>
  <c r="AF197" i="5"/>
  <c r="AF278" i="5" s="1"/>
  <c r="DG112" i="5"/>
  <c r="AS197" i="5"/>
  <c r="AS278" i="5" s="1"/>
  <c r="DT112" i="5"/>
  <c r="EG112" i="5"/>
  <c r="BF197" i="5"/>
  <c r="BF278" i="5" s="1"/>
  <c r="BR197" i="5"/>
  <c r="BR278" i="5" s="1"/>
  <c r="ES112" i="5"/>
  <c r="CJ112" i="5"/>
  <c r="I197" i="5"/>
  <c r="I278" i="5" s="1"/>
  <c r="V197" i="5"/>
  <c r="V278" i="5" s="1"/>
  <c r="CW112" i="5"/>
  <c r="DJ112" i="5"/>
  <c r="AI197" i="5"/>
  <c r="AI278" i="5" s="1"/>
  <c r="AW197" i="5"/>
  <c r="AW278" i="5" s="1"/>
  <c r="DX112" i="5"/>
  <c r="BI197" i="5"/>
  <c r="BI278" i="5" s="1"/>
  <c r="EJ112" i="5"/>
  <c r="BU197" i="5"/>
  <c r="BU278" i="5" s="1"/>
  <c r="EV112" i="5"/>
  <c r="CU112" i="5"/>
  <c r="T197" i="5"/>
  <c r="T278" i="5" s="1"/>
  <c r="AT197" i="5"/>
  <c r="AT278" i="5" s="1"/>
  <c r="DU112" i="5"/>
  <c r="BS197" i="5"/>
  <c r="BS278" i="5" s="1"/>
  <c r="ET112" i="5"/>
  <c r="U197" i="5"/>
  <c r="U278" i="5" s="1"/>
  <c r="CV112" i="5"/>
  <c r="AU197" i="5"/>
  <c r="AU278" i="5" s="1"/>
  <c r="DV112" i="5"/>
  <c r="BT197" i="5"/>
  <c r="BT278" i="5" s="1"/>
  <c r="EU112" i="5"/>
  <c r="W197" i="5"/>
  <c r="W278" i="5" s="1"/>
  <c r="CX112" i="5"/>
  <c r="AX197" i="5"/>
  <c r="AX278" i="5" s="1"/>
  <c r="DY112" i="5"/>
  <c r="BV197" i="5"/>
  <c r="BV278" i="5" s="1"/>
  <c r="EW112" i="5"/>
  <c r="Y197" i="5"/>
  <c r="Y278" i="5" s="1"/>
  <c r="CZ112" i="5"/>
  <c r="AY197" i="5"/>
  <c r="AY278" i="5" s="1"/>
  <c r="DZ112" i="5"/>
  <c r="BW197" i="5"/>
  <c r="BW278" i="5" s="1"/>
  <c r="EX112" i="5"/>
  <c r="Z197" i="5"/>
  <c r="Z278" i="5" s="1"/>
  <c r="DA112" i="5"/>
  <c r="EA112" i="5"/>
  <c r="AZ197" i="5"/>
  <c r="AZ278" i="5" s="1"/>
  <c r="BX197" i="5"/>
  <c r="BX278" i="5" s="1"/>
  <c r="CI112" i="5"/>
  <c r="H197" i="5"/>
  <c r="H278" i="5" s="1"/>
  <c r="AH197" i="5"/>
  <c r="AH278" i="5" s="1"/>
  <c r="DI112" i="5"/>
  <c r="BH197" i="5"/>
  <c r="BH278" i="5" s="1"/>
  <c r="EI112" i="5"/>
  <c r="BA197" i="5"/>
  <c r="BA278" i="5" s="1"/>
  <c r="EB112" i="5"/>
  <c r="G197" i="5"/>
  <c r="G278" i="5" s="1"/>
  <c r="CH112" i="5"/>
  <c r="BG197" i="5"/>
  <c r="BG278" i="5" s="1"/>
  <c r="EH112" i="5"/>
  <c r="CK112" i="5"/>
  <c r="J197" i="5"/>
  <c r="J278" i="5" s="1"/>
  <c r="EK112" i="5"/>
  <c r="BJ197" i="5"/>
  <c r="BJ278" i="5" s="1"/>
  <c r="K197" i="5"/>
  <c r="K278" i="5" s="1"/>
  <c r="CL112" i="5"/>
  <c r="BK197" i="5"/>
  <c r="BK278" i="5" s="1"/>
  <c r="EL112" i="5"/>
  <c r="M197" i="5"/>
  <c r="M278" i="5" s="1"/>
  <c r="CN112" i="5"/>
  <c r="BL197" i="5"/>
  <c r="BL278" i="5" s="1"/>
  <c r="EM112" i="5"/>
  <c r="AG197" i="5"/>
  <c r="AG278" i="5" s="1"/>
  <c r="DH112" i="5"/>
  <c r="EN112" i="5"/>
  <c r="BM197" i="5"/>
  <c r="BM278" i="5" s="1"/>
  <c r="EZ112" i="5"/>
  <c r="BY197" i="5"/>
  <c r="BY278" i="5" s="1"/>
  <c r="N197" i="5"/>
  <c r="N278" i="5" s="1"/>
  <c r="CO112" i="5"/>
  <c r="DB112" i="5"/>
  <c r="AA197" i="5"/>
  <c r="AA278" i="5" s="1"/>
  <c r="AN197" i="5"/>
  <c r="AN278" i="5" s="1"/>
  <c r="DO112" i="5"/>
  <c r="DL112" i="5"/>
  <c r="AK197" i="5"/>
  <c r="AK278" i="5" s="1"/>
  <c r="DM112" i="5"/>
  <c r="AL197" i="5"/>
  <c r="AL278" i="5" s="1"/>
  <c r="DN112" i="5"/>
  <c r="AM197" i="5"/>
  <c r="AM278" i="5" s="1"/>
  <c r="L191" i="5"/>
  <c r="L272" i="5" s="1"/>
  <c r="CM106" i="5"/>
  <c r="CY106" i="5"/>
  <c r="X191" i="5"/>
  <c r="X272" i="5" s="1"/>
  <c r="DK106" i="5"/>
  <c r="AJ191" i="5"/>
  <c r="AJ272" i="5" s="1"/>
  <c r="DW106" i="5"/>
  <c r="AV191" i="5"/>
  <c r="AV272" i="5" s="1"/>
  <c r="BH191" i="5"/>
  <c r="BH272" i="5" s="1"/>
  <c r="EI106" i="5"/>
  <c r="BT191" i="5"/>
  <c r="BT272" i="5" s="1"/>
  <c r="EU106" i="5"/>
  <c r="CN106" i="5"/>
  <c r="M191" i="5"/>
  <c r="M272" i="5" s="1"/>
  <c r="Y191" i="5"/>
  <c r="Y272" i="5" s="1"/>
  <c r="CZ106" i="5"/>
  <c r="AK191" i="5"/>
  <c r="AK272" i="5" s="1"/>
  <c r="DL106" i="5"/>
  <c r="AW191" i="5"/>
  <c r="AW272" i="5" s="1"/>
  <c r="DX106" i="5"/>
  <c r="BI191" i="5"/>
  <c r="BI272" i="5" s="1"/>
  <c r="EJ106" i="5"/>
  <c r="EV106" i="5"/>
  <c r="BU191" i="5"/>
  <c r="BU272" i="5" s="1"/>
  <c r="CC106" i="5"/>
  <c r="B191" i="5"/>
  <c r="B272" i="5" s="1"/>
  <c r="N191" i="5"/>
  <c r="N272" i="5" s="1"/>
  <c r="CO106" i="5"/>
  <c r="Z191" i="5"/>
  <c r="Z272" i="5" s="1"/>
  <c r="DA106" i="5"/>
  <c r="AL191" i="5"/>
  <c r="AL272" i="5" s="1"/>
  <c r="DM106" i="5"/>
  <c r="AX191" i="5"/>
  <c r="AX272" i="5" s="1"/>
  <c r="DY106" i="5"/>
  <c r="EK106" i="5"/>
  <c r="BJ191" i="5"/>
  <c r="BJ272" i="5" s="1"/>
  <c r="EW106" i="5"/>
  <c r="BV191" i="5"/>
  <c r="BV272" i="5" s="1"/>
  <c r="C191" i="5"/>
  <c r="C272" i="5" s="1"/>
  <c r="CD106" i="5"/>
  <c r="O191" i="5"/>
  <c r="O272" i="5" s="1"/>
  <c r="CP106" i="5"/>
  <c r="AA191" i="5"/>
  <c r="AA272" i="5" s="1"/>
  <c r="DB106" i="5"/>
  <c r="AM191" i="5"/>
  <c r="AM272" i="5" s="1"/>
  <c r="DN106" i="5"/>
  <c r="DZ106" i="5"/>
  <c r="AY191" i="5"/>
  <c r="AY272" i="5" s="1"/>
  <c r="EL106" i="5"/>
  <c r="BK191" i="5"/>
  <c r="BK272" i="5" s="1"/>
  <c r="BW191" i="5"/>
  <c r="BW272" i="5" s="1"/>
  <c r="EX106" i="5"/>
  <c r="D191" i="5"/>
  <c r="D272" i="5" s="1"/>
  <c r="CE106" i="5"/>
  <c r="P191" i="5"/>
  <c r="P272" i="5" s="1"/>
  <c r="CQ106" i="5"/>
  <c r="DC106" i="5"/>
  <c r="AB191" i="5"/>
  <c r="AB272" i="5" s="1"/>
  <c r="DO106" i="5"/>
  <c r="AN191" i="5"/>
  <c r="AN272" i="5" s="1"/>
  <c r="AZ191" i="5"/>
  <c r="AZ272" i="5" s="1"/>
  <c r="EA106" i="5"/>
  <c r="BL191" i="5"/>
  <c r="BL272" i="5" s="1"/>
  <c r="EM106" i="5"/>
  <c r="BX191" i="5"/>
  <c r="BX272" i="5" s="1"/>
  <c r="J191" i="5"/>
  <c r="J272" i="5" s="1"/>
  <c r="CK106" i="5"/>
  <c r="V191" i="5"/>
  <c r="V272" i="5" s="1"/>
  <c r="CW106" i="5"/>
  <c r="AH191" i="5"/>
  <c r="AH272" i="5" s="1"/>
  <c r="DI106" i="5"/>
  <c r="AT191" i="5"/>
  <c r="AT272" i="5" s="1"/>
  <c r="DU106" i="5"/>
  <c r="EG106" i="5"/>
  <c r="BF191" i="5"/>
  <c r="BF272" i="5" s="1"/>
  <c r="BR191" i="5"/>
  <c r="BR272" i="5" s="1"/>
  <c r="ES106" i="5"/>
  <c r="Q191" i="5"/>
  <c r="Q272" i="5" s="1"/>
  <c r="CR106" i="5"/>
  <c r="AO191" i="5"/>
  <c r="AO272" i="5" s="1"/>
  <c r="DP106" i="5"/>
  <c r="BM191" i="5"/>
  <c r="BM272" i="5" s="1"/>
  <c r="EN106" i="5"/>
  <c r="R191" i="5"/>
  <c r="R272" i="5" s="1"/>
  <c r="CS106" i="5"/>
  <c r="AP191" i="5"/>
  <c r="AP272" i="5" s="1"/>
  <c r="DQ106" i="5"/>
  <c r="BN191" i="5"/>
  <c r="BN272" i="5" s="1"/>
  <c r="EO106" i="5"/>
  <c r="S191" i="5"/>
  <c r="S272" i="5" s="1"/>
  <c r="CT106" i="5"/>
  <c r="AQ191" i="5"/>
  <c r="AQ272" i="5" s="1"/>
  <c r="DR106" i="5"/>
  <c r="BO191" i="5"/>
  <c r="BO272" i="5" s="1"/>
  <c r="EP106" i="5"/>
  <c r="T191" i="5"/>
  <c r="T272" i="5" s="1"/>
  <c r="CU106" i="5"/>
  <c r="AR191" i="5"/>
  <c r="AR272" i="5" s="1"/>
  <c r="DS106" i="5"/>
  <c r="EQ106" i="5"/>
  <c r="BP191" i="5"/>
  <c r="BP272" i="5" s="1"/>
  <c r="CV106" i="5"/>
  <c r="U191" i="5"/>
  <c r="U272" i="5" s="1"/>
  <c r="AS191" i="5"/>
  <c r="AS272" i="5" s="1"/>
  <c r="DT106" i="5"/>
  <c r="BQ191" i="5"/>
  <c r="BQ272" i="5" s="1"/>
  <c r="ER106" i="5"/>
  <c r="F191" i="5"/>
  <c r="F272" i="5" s="1"/>
  <c r="CG106" i="5"/>
  <c r="DE106" i="5"/>
  <c r="AD191" i="5"/>
  <c r="AD272" i="5" s="1"/>
  <c r="BB191" i="5"/>
  <c r="BB272" i="5" s="1"/>
  <c r="EC106" i="5"/>
  <c r="FA106" i="5"/>
  <c r="BZ191" i="5"/>
  <c r="BZ272" i="5" s="1"/>
  <c r="AU191" i="5"/>
  <c r="AU272" i="5" s="1"/>
  <c r="DV106" i="5"/>
  <c r="CF106" i="5"/>
  <c r="E191" i="5"/>
  <c r="E272" i="5" s="1"/>
  <c r="BA191" i="5"/>
  <c r="BA272" i="5" s="1"/>
  <c r="EB106" i="5"/>
  <c r="G191" i="5"/>
  <c r="G272" i="5" s="1"/>
  <c r="CH106" i="5"/>
  <c r="BC191" i="5"/>
  <c r="BC272" i="5" s="1"/>
  <c r="ED106" i="5"/>
  <c r="H191" i="5"/>
  <c r="H272" i="5" s="1"/>
  <c r="CI106" i="5"/>
  <c r="BD191" i="5"/>
  <c r="BD272" i="5" s="1"/>
  <c r="EE106" i="5"/>
  <c r="I191" i="5"/>
  <c r="I272" i="5" s="1"/>
  <c r="CJ106" i="5"/>
  <c r="BE191" i="5"/>
  <c r="BE272" i="5" s="1"/>
  <c r="EF106" i="5"/>
  <c r="DD106" i="5"/>
  <c r="AC191" i="5"/>
  <c r="AC272" i="5" s="1"/>
  <c r="BY191" i="5"/>
  <c r="BY272" i="5" s="1"/>
  <c r="EZ106" i="5"/>
  <c r="K191" i="5"/>
  <c r="K272" i="5" s="1"/>
  <c r="CL106" i="5"/>
  <c r="W191" i="5"/>
  <c r="W272" i="5" s="1"/>
  <c r="CX106" i="5"/>
  <c r="DF106" i="5"/>
  <c r="AE191" i="5"/>
  <c r="AE272" i="5" s="1"/>
  <c r="DG106" i="5"/>
  <c r="AF191" i="5"/>
  <c r="AF272" i="5" s="1"/>
  <c r="DH106" i="5"/>
  <c r="AG191" i="5"/>
  <c r="AG272" i="5" s="1"/>
  <c r="BS191" i="5"/>
  <c r="BS272" i="5" s="1"/>
  <c r="ET106" i="5"/>
  <c r="DJ106" i="5"/>
  <c r="AI191" i="5"/>
  <c r="AI272" i="5" s="1"/>
  <c r="BG191" i="5"/>
  <c r="BG272" i="5" s="1"/>
  <c r="EH106" i="5"/>
  <c r="CC100" i="5"/>
  <c r="B185" i="5"/>
  <c r="B266" i="5" s="1"/>
  <c r="CO100" i="5"/>
  <c r="N185" i="5"/>
  <c r="N266" i="5" s="1"/>
  <c r="Z185" i="5"/>
  <c r="Z266" i="5" s="1"/>
  <c r="DA100" i="5"/>
  <c r="DM100" i="5"/>
  <c r="AL185" i="5"/>
  <c r="AL266" i="5" s="1"/>
  <c r="AX185" i="5"/>
  <c r="AX266" i="5" s="1"/>
  <c r="DY100" i="5"/>
  <c r="BJ185" i="5"/>
  <c r="BJ266" i="5" s="1"/>
  <c r="EK100" i="5"/>
  <c r="EW100" i="5"/>
  <c r="BV185" i="5"/>
  <c r="BV266" i="5" s="1"/>
  <c r="CD100" i="5"/>
  <c r="C185" i="5"/>
  <c r="C266" i="5" s="1"/>
  <c r="O185" i="5"/>
  <c r="O266" i="5" s="1"/>
  <c r="CP100" i="5"/>
  <c r="AA185" i="5"/>
  <c r="AA266" i="5" s="1"/>
  <c r="DB100" i="5"/>
  <c r="AM185" i="5"/>
  <c r="AM266" i="5" s="1"/>
  <c r="DN100" i="5"/>
  <c r="AY185" i="5"/>
  <c r="AY266" i="5" s="1"/>
  <c r="DZ100" i="5"/>
  <c r="EL100" i="5"/>
  <c r="BK185" i="5"/>
  <c r="BK266" i="5" s="1"/>
  <c r="EX100" i="5"/>
  <c r="BW185" i="5"/>
  <c r="BW266" i="5" s="1"/>
  <c r="D185" i="5"/>
  <c r="D266" i="5" s="1"/>
  <c r="CE100" i="5"/>
  <c r="CQ100" i="5"/>
  <c r="P185" i="5"/>
  <c r="P266" i="5" s="1"/>
  <c r="AB185" i="5"/>
  <c r="AB266" i="5" s="1"/>
  <c r="DC100" i="5"/>
  <c r="AN185" i="5"/>
  <c r="AN266" i="5" s="1"/>
  <c r="DO100" i="5"/>
  <c r="EA100" i="5"/>
  <c r="AZ185" i="5"/>
  <c r="AZ266" i="5" s="1"/>
  <c r="L185" i="5"/>
  <c r="L266" i="5" s="1"/>
  <c r="CM100" i="5"/>
  <c r="DE100" i="5"/>
  <c r="AD185" i="5"/>
  <c r="AD266" i="5" s="1"/>
  <c r="DT100" i="5"/>
  <c r="AS185" i="5"/>
  <c r="AS266" i="5" s="1"/>
  <c r="BH185" i="5"/>
  <c r="BH266" i="5" s="1"/>
  <c r="EI100" i="5"/>
  <c r="BX185" i="5"/>
  <c r="BX266" i="5" s="1"/>
  <c r="CN100" i="5"/>
  <c r="M185" i="5"/>
  <c r="M266" i="5" s="1"/>
  <c r="AE185" i="5"/>
  <c r="AE266" i="5" s="1"/>
  <c r="DF100" i="5"/>
  <c r="AT185" i="5"/>
  <c r="AT266" i="5" s="1"/>
  <c r="DU100" i="5"/>
  <c r="BI185" i="5"/>
  <c r="BI266" i="5" s="1"/>
  <c r="EJ100" i="5"/>
  <c r="BY185" i="5"/>
  <c r="BY266" i="5" s="1"/>
  <c r="EZ100" i="5"/>
  <c r="CR100" i="5"/>
  <c r="Q185" i="5"/>
  <c r="Q266" i="5" s="1"/>
  <c r="AF185" i="5"/>
  <c r="AF266" i="5" s="1"/>
  <c r="DG100" i="5"/>
  <c r="AU185" i="5"/>
  <c r="AU266" i="5" s="1"/>
  <c r="DV100" i="5"/>
  <c r="BL185" i="5"/>
  <c r="BL266" i="5" s="1"/>
  <c r="EM100" i="5"/>
  <c r="FA100" i="5"/>
  <c r="BZ185" i="5"/>
  <c r="BZ266" i="5" s="1"/>
  <c r="R185" i="5"/>
  <c r="R266" i="5" s="1"/>
  <c r="CS100" i="5"/>
  <c r="AG185" i="5"/>
  <c r="AG266" i="5" s="1"/>
  <c r="DH100" i="5"/>
  <c r="AV185" i="5"/>
  <c r="AV266" i="5" s="1"/>
  <c r="DW100" i="5"/>
  <c r="EN100" i="5"/>
  <c r="BM185" i="5"/>
  <c r="BM266" i="5" s="1"/>
  <c r="S185" i="5"/>
  <c r="S266" i="5" s="1"/>
  <c r="CT100" i="5"/>
  <c r="DI100" i="5"/>
  <c r="AH185" i="5"/>
  <c r="AH266" i="5" s="1"/>
  <c r="DX100" i="5"/>
  <c r="AW185" i="5"/>
  <c r="AW266" i="5" s="1"/>
  <c r="BN185" i="5"/>
  <c r="BN266" i="5" s="1"/>
  <c r="EO100" i="5"/>
  <c r="J185" i="5"/>
  <c r="J266" i="5" s="1"/>
  <c r="CK100" i="5"/>
  <c r="CZ100" i="5"/>
  <c r="Y185" i="5"/>
  <c r="Y266" i="5" s="1"/>
  <c r="AQ185" i="5"/>
  <c r="AQ266" i="5" s="1"/>
  <c r="DR100" i="5"/>
  <c r="BF185" i="5"/>
  <c r="BF266" i="5" s="1"/>
  <c r="EG100" i="5"/>
  <c r="BT185" i="5"/>
  <c r="BT266" i="5" s="1"/>
  <c r="EU100" i="5"/>
  <c r="T185" i="5"/>
  <c r="T266" i="5" s="1"/>
  <c r="CU100" i="5"/>
  <c r="BA185" i="5"/>
  <c r="BA266" i="5" s="1"/>
  <c r="EB100" i="5"/>
  <c r="U185" i="5"/>
  <c r="U266" i="5" s="1"/>
  <c r="CV100" i="5"/>
  <c r="BB185" i="5"/>
  <c r="BB266" i="5" s="1"/>
  <c r="EC100" i="5"/>
  <c r="V185" i="5"/>
  <c r="V266" i="5" s="1"/>
  <c r="CW100" i="5"/>
  <c r="BC185" i="5"/>
  <c r="BC266" i="5" s="1"/>
  <c r="ED100" i="5"/>
  <c r="W185" i="5"/>
  <c r="W266" i="5" s="1"/>
  <c r="CX100" i="5"/>
  <c r="EE100" i="5"/>
  <c r="BD185" i="5"/>
  <c r="BD266" i="5" s="1"/>
  <c r="X185" i="5"/>
  <c r="X266" i="5" s="1"/>
  <c r="CY100" i="5"/>
  <c r="BE185" i="5"/>
  <c r="BE266" i="5" s="1"/>
  <c r="EF100" i="5"/>
  <c r="F185" i="5"/>
  <c r="F266" i="5" s="1"/>
  <c r="CG100" i="5"/>
  <c r="DK100" i="5"/>
  <c r="AJ185" i="5"/>
  <c r="AJ266" i="5" s="1"/>
  <c r="BP185" i="5"/>
  <c r="BP266" i="5" s="1"/>
  <c r="EQ100" i="5"/>
  <c r="BG185" i="5"/>
  <c r="BG266" i="5" s="1"/>
  <c r="EH100" i="5"/>
  <c r="CF100" i="5"/>
  <c r="E185" i="5"/>
  <c r="E266" i="5" s="1"/>
  <c r="EP100" i="5"/>
  <c r="BO185" i="5"/>
  <c r="BO266" i="5" s="1"/>
  <c r="G185" i="5"/>
  <c r="G266" i="5" s="1"/>
  <c r="CH100" i="5"/>
  <c r="ER100" i="5"/>
  <c r="BQ185" i="5"/>
  <c r="BQ266" i="5" s="1"/>
  <c r="H185" i="5"/>
  <c r="H266" i="5" s="1"/>
  <c r="CI100" i="5"/>
  <c r="BR185" i="5"/>
  <c r="BR266" i="5" s="1"/>
  <c r="ES100" i="5"/>
  <c r="I185" i="5"/>
  <c r="I266" i="5" s="1"/>
  <c r="CJ100" i="5"/>
  <c r="BS185" i="5"/>
  <c r="BS266" i="5" s="1"/>
  <c r="ET100" i="5"/>
  <c r="AI185" i="5"/>
  <c r="AI266" i="5" s="1"/>
  <c r="DJ100" i="5"/>
  <c r="BU185" i="5"/>
  <c r="BU266" i="5" s="1"/>
  <c r="EV100" i="5"/>
  <c r="AC185" i="5"/>
  <c r="AC266" i="5" s="1"/>
  <c r="DD100" i="5"/>
  <c r="CL100" i="5"/>
  <c r="K185" i="5"/>
  <c r="K266" i="5" s="1"/>
  <c r="AK185" i="5"/>
  <c r="AK266" i="5" s="1"/>
  <c r="DL100" i="5"/>
  <c r="DP100" i="5"/>
  <c r="AO185" i="5"/>
  <c r="AO266" i="5" s="1"/>
  <c r="AP185" i="5"/>
  <c r="AP266" i="5" s="1"/>
  <c r="DQ100" i="5"/>
  <c r="AR185" i="5"/>
  <c r="AR266" i="5" s="1"/>
  <c r="DS100" i="5"/>
  <c r="B179" i="5"/>
  <c r="B260" i="5" s="1"/>
  <c r="CC94" i="5"/>
  <c r="N179" i="5"/>
  <c r="N260" i="5" s="1"/>
  <c r="CO94" i="5"/>
  <c r="Z179" i="5"/>
  <c r="Z260" i="5" s="1"/>
  <c r="DA94" i="5"/>
  <c r="DM94" i="5"/>
  <c r="AL179" i="5"/>
  <c r="AL260" i="5" s="1"/>
  <c r="DY94" i="5"/>
  <c r="AX179" i="5"/>
  <c r="AX260" i="5" s="1"/>
  <c r="EK94" i="5"/>
  <c r="BJ179" i="5"/>
  <c r="BJ260" i="5" s="1"/>
  <c r="EW94" i="5"/>
  <c r="BV179" i="5"/>
  <c r="BV260" i="5" s="1"/>
  <c r="C179" i="5"/>
  <c r="C260" i="5" s="1"/>
  <c r="CD94" i="5"/>
  <c r="O179" i="5"/>
  <c r="O260" i="5" s="1"/>
  <c r="CP94" i="5"/>
  <c r="DB94" i="5"/>
  <c r="AA179" i="5"/>
  <c r="AA260" i="5" s="1"/>
  <c r="DN94" i="5"/>
  <c r="AM179" i="5"/>
  <c r="AM260" i="5" s="1"/>
  <c r="AY179" i="5"/>
  <c r="AY260" i="5" s="1"/>
  <c r="DZ94" i="5"/>
  <c r="BK179" i="5"/>
  <c r="BK260" i="5" s="1"/>
  <c r="EL94" i="5"/>
  <c r="BW179" i="5"/>
  <c r="BW260" i="5" s="1"/>
  <c r="EX94" i="5"/>
  <c r="D179" i="5"/>
  <c r="D260" i="5" s="1"/>
  <c r="CE94" i="5"/>
  <c r="CQ94" i="5"/>
  <c r="P179" i="5"/>
  <c r="P260" i="5" s="1"/>
  <c r="DC94" i="5"/>
  <c r="AB179" i="5"/>
  <c r="AB260" i="5" s="1"/>
  <c r="AN179" i="5"/>
  <c r="AN260" i="5" s="1"/>
  <c r="DO94" i="5"/>
  <c r="AZ179" i="5"/>
  <c r="AZ260" i="5" s="1"/>
  <c r="EA94" i="5"/>
  <c r="BL179" i="5"/>
  <c r="BL260" i="5" s="1"/>
  <c r="EM94" i="5"/>
  <c r="BX179" i="5"/>
  <c r="BX260" i="5" s="1"/>
  <c r="CF94" i="5"/>
  <c r="E179" i="5"/>
  <c r="E260" i="5" s="1"/>
  <c r="CR94" i="5"/>
  <c r="Q179" i="5"/>
  <c r="Q260" i="5" s="1"/>
  <c r="AC179" i="5"/>
  <c r="AC260" i="5" s="1"/>
  <c r="DD94" i="5"/>
  <c r="DP94" i="5"/>
  <c r="AO179" i="5"/>
  <c r="AO260" i="5" s="1"/>
  <c r="BA179" i="5"/>
  <c r="BA260" i="5" s="1"/>
  <c r="EB94" i="5"/>
  <c r="BM179" i="5"/>
  <c r="BM260" i="5" s="1"/>
  <c r="EN94" i="5"/>
  <c r="EZ94" i="5"/>
  <c r="BY179" i="5"/>
  <c r="BY260" i="5" s="1"/>
  <c r="CG94" i="5"/>
  <c r="F179" i="5"/>
  <c r="F260" i="5" s="1"/>
  <c r="R179" i="5"/>
  <c r="R260" i="5" s="1"/>
  <c r="CS94" i="5"/>
  <c r="AD179" i="5"/>
  <c r="AD260" i="5" s="1"/>
  <c r="DE94" i="5"/>
  <c r="AP179" i="5"/>
  <c r="AP260" i="5" s="1"/>
  <c r="DQ94" i="5"/>
  <c r="BB179" i="5"/>
  <c r="BB260" i="5" s="1"/>
  <c r="EC94" i="5"/>
  <c r="EO94" i="5"/>
  <c r="BN179" i="5"/>
  <c r="BN260" i="5" s="1"/>
  <c r="FA94" i="5"/>
  <c r="BZ179" i="5"/>
  <c r="BZ260" i="5" s="1"/>
  <c r="CL94" i="5"/>
  <c r="K179" i="5"/>
  <c r="K260" i="5" s="1"/>
  <c r="CX94" i="5"/>
  <c r="W179" i="5"/>
  <c r="W260" i="5" s="1"/>
  <c r="DJ94" i="5"/>
  <c r="AI179" i="5"/>
  <c r="AI260" i="5" s="1"/>
  <c r="AU179" i="5"/>
  <c r="AU260" i="5" s="1"/>
  <c r="DV94" i="5"/>
  <c r="BG179" i="5"/>
  <c r="BG260" i="5" s="1"/>
  <c r="EH94" i="5"/>
  <c r="BS179" i="5"/>
  <c r="BS260" i="5" s="1"/>
  <c r="ET94" i="5"/>
  <c r="CT94" i="5"/>
  <c r="S179" i="5"/>
  <c r="S260" i="5" s="1"/>
  <c r="DR94" i="5"/>
  <c r="AQ179" i="5"/>
  <c r="AQ260" i="5" s="1"/>
  <c r="BO179" i="5"/>
  <c r="BO260" i="5" s="1"/>
  <c r="EP94" i="5"/>
  <c r="CU94" i="5"/>
  <c r="T179" i="5"/>
  <c r="T260" i="5" s="1"/>
  <c r="AR179" i="5"/>
  <c r="AR260" i="5" s="1"/>
  <c r="DS94" i="5"/>
  <c r="EQ94" i="5"/>
  <c r="BP179" i="5"/>
  <c r="BP260" i="5" s="1"/>
  <c r="U179" i="5"/>
  <c r="U260" i="5" s="1"/>
  <c r="CV94" i="5"/>
  <c r="DT94" i="5"/>
  <c r="AS179" i="5"/>
  <c r="AS260" i="5" s="1"/>
  <c r="ER94" i="5"/>
  <c r="BQ179" i="5"/>
  <c r="BQ260" i="5" s="1"/>
  <c r="CW94" i="5"/>
  <c r="V179" i="5"/>
  <c r="V260" i="5" s="1"/>
  <c r="DU94" i="5"/>
  <c r="AT179" i="5"/>
  <c r="AT260" i="5" s="1"/>
  <c r="BR179" i="5"/>
  <c r="BR260" i="5" s="1"/>
  <c r="ES94" i="5"/>
  <c r="X179" i="5"/>
  <c r="X260" i="5" s="1"/>
  <c r="CY94" i="5"/>
  <c r="AV179" i="5"/>
  <c r="AV260" i="5" s="1"/>
  <c r="DW94" i="5"/>
  <c r="BT179" i="5"/>
  <c r="BT260" i="5" s="1"/>
  <c r="EU94" i="5"/>
  <c r="L179" i="5"/>
  <c r="L260" i="5" s="1"/>
  <c r="CM94" i="5"/>
  <c r="AJ179" i="5"/>
  <c r="AJ260" i="5" s="1"/>
  <c r="DK94" i="5"/>
  <c r="BH179" i="5"/>
  <c r="BH260" i="5" s="1"/>
  <c r="EI94" i="5"/>
  <c r="DX94" i="5"/>
  <c r="AW179" i="5"/>
  <c r="AW260" i="5" s="1"/>
  <c r="CH94" i="5"/>
  <c r="G179" i="5"/>
  <c r="G260" i="5" s="1"/>
  <c r="ED94" i="5"/>
  <c r="BC179" i="5"/>
  <c r="BC260" i="5" s="1"/>
  <c r="CI94" i="5"/>
  <c r="H179" i="5"/>
  <c r="H260" i="5" s="1"/>
  <c r="EE94" i="5"/>
  <c r="BD179" i="5"/>
  <c r="BD260" i="5" s="1"/>
  <c r="CJ94" i="5"/>
  <c r="I179" i="5"/>
  <c r="I260" i="5" s="1"/>
  <c r="BE179" i="5"/>
  <c r="BE260" i="5" s="1"/>
  <c r="EF94" i="5"/>
  <c r="J179" i="5"/>
  <c r="J260" i="5" s="1"/>
  <c r="CK94" i="5"/>
  <c r="BF179" i="5"/>
  <c r="BF260" i="5" s="1"/>
  <c r="EG94" i="5"/>
  <c r="AE179" i="5"/>
  <c r="AE260" i="5" s="1"/>
  <c r="DF94" i="5"/>
  <c r="M179" i="5"/>
  <c r="M260" i="5" s="1"/>
  <c r="CN94" i="5"/>
  <c r="Y179" i="5"/>
  <c r="Y260" i="5" s="1"/>
  <c r="CZ94" i="5"/>
  <c r="DG94" i="5"/>
  <c r="AF179" i="5"/>
  <c r="AF260" i="5" s="1"/>
  <c r="AG179" i="5"/>
  <c r="AG260" i="5" s="1"/>
  <c r="DH94" i="5"/>
  <c r="AH179" i="5"/>
  <c r="AH260" i="5" s="1"/>
  <c r="DI94" i="5"/>
  <c r="BU179" i="5"/>
  <c r="BU260" i="5" s="1"/>
  <c r="EV94" i="5"/>
  <c r="DL94" i="5"/>
  <c r="AK179" i="5"/>
  <c r="AK260" i="5" s="1"/>
  <c r="EJ94" i="5"/>
  <c r="BI179" i="5"/>
  <c r="BI260" i="5" s="1"/>
  <c r="K231" i="5"/>
  <c r="K312" i="5" s="1"/>
  <c r="CL146" i="5"/>
  <c r="W231" i="5"/>
  <c r="W312" i="5" s="1"/>
  <c r="CX146" i="5"/>
  <c r="DJ146" i="5"/>
  <c r="AI231" i="5"/>
  <c r="AI312" i="5" s="1"/>
  <c r="DV146" i="5"/>
  <c r="AU231" i="5"/>
  <c r="AU312" i="5" s="1"/>
  <c r="BG231" i="5"/>
  <c r="BG312" i="5" s="1"/>
  <c r="EH146" i="5"/>
  <c r="BS231" i="5"/>
  <c r="BS312" i="5" s="1"/>
  <c r="ET146" i="5"/>
  <c r="L231" i="5"/>
  <c r="L312" i="5" s="1"/>
  <c r="CM146" i="5"/>
  <c r="X231" i="5"/>
  <c r="X312" i="5" s="1"/>
  <c r="CY146" i="5"/>
  <c r="DK146" i="5"/>
  <c r="AJ231" i="5"/>
  <c r="AJ312" i="5" s="1"/>
  <c r="AV231" i="5"/>
  <c r="AV312" i="5" s="1"/>
  <c r="DW146" i="5"/>
  <c r="BH231" i="5"/>
  <c r="BH312" i="5" s="1"/>
  <c r="EI146" i="5"/>
  <c r="BT231" i="5"/>
  <c r="BT312" i="5" s="1"/>
  <c r="EU146" i="5"/>
  <c r="M231" i="5"/>
  <c r="M312" i="5" s="1"/>
  <c r="CN146" i="5"/>
  <c r="Y231" i="5"/>
  <c r="Y312" i="5" s="1"/>
  <c r="CZ146" i="5"/>
  <c r="AK231" i="5"/>
  <c r="AK312" i="5" s="1"/>
  <c r="DL146" i="5"/>
  <c r="AW231" i="5"/>
  <c r="AW312" i="5" s="1"/>
  <c r="DX146" i="5"/>
  <c r="EJ146" i="5"/>
  <c r="BI231" i="5"/>
  <c r="BI312" i="5" s="1"/>
  <c r="BU231" i="5"/>
  <c r="BU312" i="5" s="1"/>
  <c r="EV146" i="5"/>
  <c r="CC146" i="5"/>
  <c r="B231" i="5"/>
  <c r="B312" i="5" s="1"/>
  <c r="N231" i="5"/>
  <c r="N312" i="5" s="1"/>
  <c r="CO146" i="5"/>
  <c r="DA146" i="5"/>
  <c r="Z231" i="5"/>
  <c r="Z312" i="5" s="1"/>
  <c r="AL231" i="5"/>
  <c r="AL312" i="5" s="1"/>
  <c r="DM146" i="5"/>
  <c r="AX231" i="5"/>
  <c r="AX312" i="5" s="1"/>
  <c r="DY146" i="5"/>
  <c r="BJ231" i="5"/>
  <c r="BJ312" i="5" s="1"/>
  <c r="EK146" i="5"/>
  <c r="EW146" i="5"/>
  <c r="BV231" i="5"/>
  <c r="BV312" i="5" s="1"/>
  <c r="F231" i="5"/>
  <c r="F312" i="5" s="1"/>
  <c r="CG146" i="5"/>
  <c r="CS146" i="5"/>
  <c r="R231" i="5"/>
  <c r="R312" i="5" s="1"/>
  <c r="DE146" i="5"/>
  <c r="AD231" i="5"/>
  <c r="AD312" i="5" s="1"/>
  <c r="AP231" i="5"/>
  <c r="AP312" i="5" s="1"/>
  <c r="DQ146" i="5"/>
  <c r="BB231" i="5"/>
  <c r="BB312" i="5" s="1"/>
  <c r="EC146" i="5"/>
  <c r="EO146" i="5"/>
  <c r="BN231" i="5"/>
  <c r="BN312" i="5" s="1"/>
  <c r="BZ231" i="5"/>
  <c r="BZ312" i="5" s="1"/>
  <c r="FA146" i="5"/>
  <c r="P231" i="5"/>
  <c r="P312" i="5" s="1"/>
  <c r="CQ146" i="5"/>
  <c r="DI146" i="5"/>
  <c r="AH231" i="5"/>
  <c r="AH312" i="5" s="1"/>
  <c r="EE146" i="5"/>
  <c r="BD231" i="5"/>
  <c r="BD312" i="5" s="1"/>
  <c r="EZ146" i="5"/>
  <c r="BY231" i="5"/>
  <c r="BY312" i="5" s="1"/>
  <c r="CW146" i="5"/>
  <c r="V231" i="5"/>
  <c r="V312" i="5" s="1"/>
  <c r="E231" i="5"/>
  <c r="E312" i="5" s="1"/>
  <c r="CF146" i="5"/>
  <c r="BO231" i="5"/>
  <c r="BO312" i="5" s="1"/>
  <c r="EP146" i="5"/>
  <c r="AE231" i="5"/>
  <c r="AE312" i="5" s="1"/>
  <c r="DF146" i="5"/>
  <c r="Q231" i="5"/>
  <c r="Q312" i="5" s="1"/>
  <c r="CR146" i="5"/>
  <c r="AM231" i="5"/>
  <c r="AM312" i="5" s="1"/>
  <c r="DN146" i="5"/>
  <c r="BE231" i="5"/>
  <c r="BE312" i="5" s="1"/>
  <c r="EF146" i="5"/>
  <c r="AA231" i="5"/>
  <c r="AA312" i="5" s="1"/>
  <c r="DB146" i="5"/>
  <c r="I231" i="5"/>
  <c r="I312" i="5" s="1"/>
  <c r="CJ146" i="5"/>
  <c r="S231" i="5"/>
  <c r="S312" i="5" s="1"/>
  <c r="CT146" i="5"/>
  <c r="DO146" i="5"/>
  <c r="AN231" i="5"/>
  <c r="AN312" i="5" s="1"/>
  <c r="EG146" i="5"/>
  <c r="BF231" i="5"/>
  <c r="BF312" i="5" s="1"/>
  <c r="AR231" i="5"/>
  <c r="AR312" i="5" s="1"/>
  <c r="DS146" i="5"/>
  <c r="AS231" i="5"/>
  <c r="AS312" i="5" s="1"/>
  <c r="DT146" i="5"/>
  <c r="T231" i="5"/>
  <c r="T312" i="5" s="1"/>
  <c r="CU146" i="5"/>
  <c r="AO231" i="5"/>
  <c r="AO312" i="5" s="1"/>
  <c r="DP146" i="5"/>
  <c r="BK231" i="5"/>
  <c r="BK312" i="5" s="1"/>
  <c r="EL146" i="5"/>
  <c r="CE146" i="5"/>
  <c r="D231" i="5"/>
  <c r="D312" i="5" s="1"/>
  <c r="BM231" i="5"/>
  <c r="BM312" i="5" s="1"/>
  <c r="EN146" i="5"/>
  <c r="AZ231" i="5"/>
  <c r="AZ312" i="5" s="1"/>
  <c r="EA146" i="5"/>
  <c r="C231" i="5"/>
  <c r="C312" i="5" s="1"/>
  <c r="CD146" i="5"/>
  <c r="CV146" i="5"/>
  <c r="U231" i="5"/>
  <c r="U312" i="5" s="1"/>
  <c r="AQ231" i="5"/>
  <c r="AQ312" i="5" s="1"/>
  <c r="DR146" i="5"/>
  <c r="EM146" i="5"/>
  <c r="BL231" i="5"/>
  <c r="BL312" i="5" s="1"/>
  <c r="ES146" i="5"/>
  <c r="BR231" i="5"/>
  <c r="BR312" i="5" s="1"/>
  <c r="G231" i="5"/>
  <c r="G312" i="5" s="1"/>
  <c r="CH146" i="5"/>
  <c r="DC146" i="5"/>
  <c r="AB231" i="5"/>
  <c r="AB312" i="5" s="1"/>
  <c r="DU146" i="5"/>
  <c r="AT231" i="5"/>
  <c r="AT312" i="5" s="1"/>
  <c r="EQ146" i="5"/>
  <c r="BP231" i="5"/>
  <c r="BP312" i="5" s="1"/>
  <c r="H231" i="5"/>
  <c r="H312" i="5" s="1"/>
  <c r="CI146" i="5"/>
  <c r="AC231" i="5"/>
  <c r="AC312" i="5" s="1"/>
  <c r="DD146" i="5"/>
  <c r="AY231" i="5"/>
  <c r="AY312" i="5" s="1"/>
  <c r="DZ146" i="5"/>
  <c r="BQ231" i="5"/>
  <c r="BQ312" i="5" s="1"/>
  <c r="ER146" i="5"/>
  <c r="BX231" i="5"/>
  <c r="BX312" i="5" s="1"/>
  <c r="BW231" i="5"/>
  <c r="BW312" i="5" s="1"/>
  <c r="EX146" i="5"/>
  <c r="CK146" i="5"/>
  <c r="J231" i="5"/>
  <c r="J312" i="5" s="1"/>
  <c r="BC231" i="5"/>
  <c r="BC312" i="5" s="1"/>
  <c r="ED146" i="5"/>
  <c r="O231" i="5"/>
  <c r="O312" i="5" s="1"/>
  <c r="CP146" i="5"/>
  <c r="AF231" i="5"/>
  <c r="AF312" i="5" s="1"/>
  <c r="DG146" i="5"/>
  <c r="AG231" i="5"/>
  <c r="AG312" i="5" s="1"/>
  <c r="DH146" i="5"/>
  <c r="BA231" i="5"/>
  <c r="BA312" i="5" s="1"/>
  <c r="EB146" i="5"/>
  <c r="CC88" i="5"/>
  <c r="B173" i="5"/>
  <c r="B254" i="5" s="1"/>
  <c r="CO88" i="5"/>
  <c r="N173" i="5"/>
  <c r="N254" i="5" s="1"/>
  <c r="Z173" i="5"/>
  <c r="Z254" i="5" s="1"/>
  <c r="DA88" i="5"/>
  <c r="AL173" i="5"/>
  <c r="AL254" i="5" s="1"/>
  <c r="DM88" i="5"/>
  <c r="AX173" i="5"/>
  <c r="AX254" i="5" s="1"/>
  <c r="DY88" i="5"/>
  <c r="BJ173" i="5"/>
  <c r="BJ254" i="5" s="1"/>
  <c r="EK88" i="5"/>
  <c r="EW88" i="5"/>
  <c r="BV173" i="5"/>
  <c r="BV254" i="5" s="1"/>
  <c r="CD88" i="5"/>
  <c r="C173" i="5"/>
  <c r="C254" i="5" s="1"/>
  <c r="O173" i="5"/>
  <c r="O254" i="5" s="1"/>
  <c r="CP88" i="5"/>
  <c r="DB88" i="5"/>
  <c r="AA173" i="5"/>
  <c r="AA254" i="5" s="1"/>
  <c r="AM173" i="5"/>
  <c r="AM254" i="5" s="1"/>
  <c r="DN88" i="5"/>
  <c r="AY173" i="5"/>
  <c r="AY254" i="5" s="1"/>
  <c r="DZ88" i="5"/>
  <c r="EL88" i="5"/>
  <c r="BK173" i="5"/>
  <c r="BK254" i="5" s="1"/>
  <c r="EX88" i="5"/>
  <c r="BW173" i="5"/>
  <c r="BW254" i="5" s="1"/>
  <c r="D173" i="5"/>
  <c r="D254" i="5" s="1"/>
  <c r="CE88" i="5"/>
  <c r="P173" i="5"/>
  <c r="P254" i="5" s="1"/>
  <c r="CQ88" i="5"/>
  <c r="AB173" i="5"/>
  <c r="AB254" i="5" s="1"/>
  <c r="DC88" i="5"/>
  <c r="AN173" i="5"/>
  <c r="AN254" i="5" s="1"/>
  <c r="DO88" i="5"/>
  <c r="EA88" i="5"/>
  <c r="AZ173" i="5"/>
  <c r="AZ254" i="5" s="1"/>
  <c r="EM88" i="5"/>
  <c r="BL173" i="5"/>
  <c r="BL254" i="5" s="1"/>
  <c r="BX173" i="5"/>
  <c r="BX254" i="5" s="1"/>
  <c r="E173" i="5"/>
  <c r="E254" i="5" s="1"/>
  <c r="CF88" i="5"/>
  <c r="Q173" i="5"/>
  <c r="Q254" i="5" s="1"/>
  <c r="CR88" i="5"/>
  <c r="AC173" i="5"/>
  <c r="AC254" i="5" s="1"/>
  <c r="DD88" i="5"/>
  <c r="DP88" i="5"/>
  <c r="AO173" i="5"/>
  <c r="AO254" i="5" s="1"/>
  <c r="EB88" i="5"/>
  <c r="BA173" i="5"/>
  <c r="BA254" i="5" s="1"/>
  <c r="BM173" i="5"/>
  <c r="BM254" i="5" s="1"/>
  <c r="EN88" i="5"/>
  <c r="BY173" i="5"/>
  <c r="BY254" i="5" s="1"/>
  <c r="EZ88" i="5"/>
  <c r="F173" i="5"/>
  <c r="F254" i="5" s="1"/>
  <c r="CG88" i="5"/>
  <c r="R173" i="5"/>
  <c r="R254" i="5" s="1"/>
  <c r="CS88" i="5"/>
  <c r="DE88" i="5"/>
  <c r="AD173" i="5"/>
  <c r="AD254" i="5" s="1"/>
  <c r="DQ88" i="5"/>
  <c r="AP173" i="5"/>
  <c r="AP254" i="5" s="1"/>
  <c r="BB173" i="5"/>
  <c r="BB254" i="5" s="1"/>
  <c r="EC88" i="5"/>
  <c r="BN173" i="5"/>
  <c r="BN254" i="5" s="1"/>
  <c r="EO88" i="5"/>
  <c r="BZ173" i="5"/>
  <c r="BZ254" i="5" s="1"/>
  <c r="FA88" i="5"/>
  <c r="K173" i="5"/>
  <c r="K254" i="5" s="1"/>
  <c r="CL88" i="5"/>
  <c r="W173" i="5"/>
  <c r="W254" i="5" s="1"/>
  <c r="CX88" i="5"/>
  <c r="AI173" i="5"/>
  <c r="AI254" i="5" s="1"/>
  <c r="DJ88" i="5"/>
  <c r="DV88" i="5"/>
  <c r="AU173" i="5"/>
  <c r="AU254" i="5" s="1"/>
  <c r="EH88" i="5"/>
  <c r="BG173" i="5"/>
  <c r="BG254" i="5" s="1"/>
  <c r="BS173" i="5"/>
  <c r="BS254" i="5" s="1"/>
  <c r="ET88" i="5"/>
  <c r="CH88" i="5"/>
  <c r="G173" i="5"/>
  <c r="G254" i="5" s="1"/>
  <c r="AE173" i="5"/>
  <c r="AE254" i="5" s="1"/>
  <c r="DF88" i="5"/>
  <c r="ED88" i="5"/>
  <c r="BC173" i="5"/>
  <c r="BC254" i="5" s="1"/>
  <c r="H173" i="5"/>
  <c r="H254" i="5" s="1"/>
  <c r="CI88" i="5"/>
  <c r="AF173" i="5"/>
  <c r="AF254" i="5" s="1"/>
  <c r="DG88" i="5"/>
  <c r="EE88" i="5"/>
  <c r="BD173" i="5"/>
  <c r="BD254" i="5" s="1"/>
  <c r="I173" i="5"/>
  <c r="I254" i="5" s="1"/>
  <c r="CJ88" i="5"/>
  <c r="AG173" i="5"/>
  <c r="AG254" i="5" s="1"/>
  <c r="DH88" i="5"/>
  <c r="BE173" i="5"/>
  <c r="BE254" i="5" s="1"/>
  <c r="EF88" i="5"/>
  <c r="J173" i="5"/>
  <c r="J254" i="5" s="1"/>
  <c r="CK88" i="5"/>
  <c r="AH173" i="5"/>
  <c r="AH254" i="5" s="1"/>
  <c r="DI88" i="5"/>
  <c r="EG88" i="5"/>
  <c r="BF173" i="5"/>
  <c r="BF254" i="5" s="1"/>
  <c r="CM88" i="5"/>
  <c r="L173" i="5"/>
  <c r="L254" i="5" s="1"/>
  <c r="DK88" i="5"/>
  <c r="AJ173" i="5"/>
  <c r="AJ254" i="5" s="1"/>
  <c r="EI88" i="5"/>
  <c r="BH173" i="5"/>
  <c r="BH254" i="5" s="1"/>
  <c r="CY88" i="5"/>
  <c r="X173" i="5"/>
  <c r="X254" i="5" s="1"/>
  <c r="DW88" i="5"/>
  <c r="AV173" i="5"/>
  <c r="AV254" i="5" s="1"/>
  <c r="BT173" i="5"/>
  <c r="BT254" i="5" s="1"/>
  <c r="EU88" i="5"/>
  <c r="AK173" i="5"/>
  <c r="AK254" i="5" s="1"/>
  <c r="DL88" i="5"/>
  <c r="DR88" i="5"/>
  <c r="AQ173" i="5"/>
  <c r="AQ254" i="5" s="1"/>
  <c r="AR173" i="5"/>
  <c r="AR254" i="5" s="1"/>
  <c r="DS88" i="5"/>
  <c r="AS173" i="5"/>
  <c r="AS254" i="5" s="1"/>
  <c r="DT88" i="5"/>
  <c r="DU88" i="5"/>
  <c r="AT173" i="5"/>
  <c r="AT254" i="5" s="1"/>
  <c r="S173" i="5"/>
  <c r="S254" i="5" s="1"/>
  <c r="CT88" i="5"/>
  <c r="BO173" i="5"/>
  <c r="BO254" i="5" s="1"/>
  <c r="EP88" i="5"/>
  <c r="M173" i="5"/>
  <c r="M254" i="5" s="1"/>
  <c r="CN88" i="5"/>
  <c r="T173" i="5"/>
  <c r="T254" i="5" s="1"/>
  <c r="CU88" i="5"/>
  <c r="CV88" i="5"/>
  <c r="U173" i="5"/>
  <c r="U254" i="5" s="1"/>
  <c r="V173" i="5"/>
  <c r="V254" i="5" s="1"/>
  <c r="CW88" i="5"/>
  <c r="BI173" i="5"/>
  <c r="BI254" i="5" s="1"/>
  <c r="EJ88" i="5"/>
  <c r="DX88" i="5"/>
  <c r="AW173" i="5"/>
  <c r="AW254" i="5" s="1"/>
  <c r="Y173" i="5"/>
  <c r="Y254" i="5" s="1"/>
  <c r="CZ88" i="5"/>
  <c r="BP173" i="5"/>
  <c r="BP254" i="5" s="1"/>
  <c r="EQ88" i="5"/>
  <c r="ER88" i="5"/>
  <c r="BQ173" i="5"/>
  <c r="BQ254" i="5" s="1"/>
  <c r="BR173" i="5"/>
  <c r="BR254" i="5" s="1"/>
  <c r="ES88" i="5"/>
  <c r="EV88" i="5"/>
  <c r="BU173" i="5"/>
  <c r="BU254" i="5" s="1"/>
  <c r="CK159" i="5"/>
  <c r="J244" i="5"/>
  <c r="J325" i="5" s="1"/>
  <c r="CW159" i="5"/>
  <c r="V244" i="5"/>
  <c r="V325" i="5" s="1"/>
  <c r="AH244" i="5"/>
  <c r="AH325" i="5" s="1"/>
  <c r="DI159" i="5"/>
  <c r="AT244" i="5"/>
  <c r="AT325" i="5" s="1"/>
  <c r="DU159" i="5"/>
  <c r="BF244" i="5"/>
  <c r="BF325" i="5" s="1"/>
  <c r="EG159" i="5"/>
  <c r="ES159" i="5"/>
  <c r="BR244" i="5"/>
  <c r="BR325" i="5" s="1"/>
  <c r="DN159" i="5"/>
  <c r="AM244" i="5"/>
  <c r="AM325" i="5" s="1"/>
  <c r="AB244" i="5"/>
  <c r="AB325" i="5" s="1"/>
  <c r="DC159" i="5"/>
  <c r="AP244" i="5"/>
  <c r="AP325" i="5" s="1"/>
  <c r="DQ159" i="5"/>
  <c r="BO244" i="5"/>
  <c r="BO325" i="5" s="1"/>
  <c r="EP159" i="5"/>
  <c r="K244" i="5"/>
  <c r="K325" i="5" s="1"/>
  <c r="CL159" i="5"/>
  <c r="CX159" i="5"/>
  <c r="W244" i="5"/>
  <c r="W325" i="5" s="1"/>
  <c r="DJ159" i="5"/>
  <c r="AI244" i="5"/>
  <c r="AI325" i="5" s="1"/>
  <c r="AU244" i="5"/>
  <c r="AU325" i="5" s="1"/>
  <c r="DV159" i="5"/>
  <c r="BG244" i="5"/>
  <c r="BG325" i="5" s="1"/>
  <c r="EH159" i="5"/>
  <c r="BS244" i="5"/>
  <c r="BS325" i="5" s="1"/>
  <c r="ET159" i="5"/>
  <c r="BK244" i="5"/>
  <c r="BK325" i="5" s="1"/>
  <c r="EL159" i="5"/>
  <c r="CQ159" i="5"/>
  <c r="P244" i="5"/>
  <c r="P325" i="5" s="1"/>
  <c r="EM159" i="5"/>
  <c r="BL244" i="5"/>
  <c r="BL325" i="5" s="1"/>
  <c r="AD244" i="5"/>
  <c r="AD325" i="5" s="1"/>
  <c r="DE159" i="5"/>
  <c r="CM159" i="5"/>
  <c r="L244" i="5"/>
  <c r="L325" i="5" s="1"/>
  <c r="X244" i="5"/>
  <c r="X325" i="5" s="1"/>
  <c r="CY159" i="5"/>
  <c r="AJ244" i="5"/>
  <c r="AJ325" i="5" s="1"/>
  <c r="DK159" i="5"/>
  <c r="AV244" i="5"/>
  <c r="AV325" i="5" s="1"/>
  <c r="DW159" i="5"/>
  <c r="BH244" i="5"/>
  <c r="BH325" i="5" s="1"/>
  <c r="EI159" i="5"/>
  <c r="EU159" i="5"/>
  <c r="BT244" i="5"/>
  <c r="BT325" i="5" s="1"/>
  <c r="C244" i="5"/>
  <c r="C325" i="5" s="1"/>
  <c r="CD159" i="5"/>
  <c r="DZ159" i="5"/>
  <c r="AY244" i="5"/>
  <c r="AY325" i="5" s="1"/>
  <c r="AN244" i="5"/>
  <c r="AN325" i="5" s="1"/>
  <c r="DO159" i="5"/>
  <c r="EO159" i="5"/>
  <c r="BN244" i="5"/>
  <c r="BN325" i="5" s="1"/>
  <c r="DR159" i="5"/>
  <c r="AQ244" i="5"/>
  <c r="AQ325" i="5" s="1"/>
  <c r="M244" i="5"/>
  <c r="M325" i="5" s="1"/>
  <c r="CN159" i="5"/>
  <c r="Y244" i="5"/>
  <c r="Y325" i="5" s="1"/>
  <c r="CZ159" i="5"/>
  <c r="DL159" i="5"/>
  <c r="AK244" i="5"/>
  <c r="AK325" i="5" s="1"/>
  <c r="AW244" i="5"/>
  <c r="AW325" i="5" s="1"/>
  <c r="DX159" i="5"/>
  <c r="BI244" i="5"/>
  <c r="BI325" i="5" s="1"/>
  <c r="EJ159" i="5"/>
  <c r="BU244" i="5"/>
  <c r="BU325" i="5" s="1"/>
  <c r="EV159" i="5"/>
  <c r="AA244" i="5"/>
  <c r="AA325" i="5" s="1"/>
  <c r="DB159" i="5"/>
  <c r="BX244" i="5"/>
  <c r="BX325" i="5" s="1"/>
  <c r="F244" i="5"/>
  <c r="F325" i="5" s="1"/>
  <c r="CG159" i="5"/>
  <c r="BB244" i="5"/>
  <c r="BB325" i="5" s="1"/>
  <c r="EC159" i="5"/>
  <c r="S244" i="5"/>
  <c r="S325" i="5" s="1"/>
  <c r="CT159" i="5"/>
  <c r="CC159" i="5"/>
  <c r="B244" i="5"/>
  <c r="B325" i="5" s="1"/>
  <c r="CO159" i="5"/>
  <c r="N244" i="5"/>
  <c r="N325" i="5" s="1"/>
  <c r="DA159" i="5"/>
  <c r="Z244" i="5"/>
  <c r="Z325" i="5" s="1"/>
  <c r="AL244" i="5"/>
  <c r="AL325" i="5" s="1"/>
  <c r="DM159" i="5"/>
  <c r="AX244" i="5"/>
  <c r="AX325" i="5" s="1"/>
  <c r="DY159" i="5"/>
  <c r="BJ244" i="5"/>
  <c r="BJ325" i="5" s="1"/>
  <c r="EK159" i="5"/>
  <c r="EW159" i="5"/>
  <c r="BV244" i="5"/>
  <c r="BV325" i="5" s="1"/>
  <c r="CP159" i="5"/>
  <c r="O244" i="5"/>
  <c r="O325" i="5" s="1"/>
  <c r="BW244" i="5"/>
  <c r="BW325" i="5" s="1"/>
  <c r="EX159" i="5"/>
  <c r="D244" i="5"/>
  <c r="D325" i="5" s="1"/>
  <c r="CE159" i="5"/>
  <c r="EA159" i="5"/>
  <c r="AZ244" i="5"/>
  <c r="AZ325" i="5" s="1"/>
  <c r="R244" i="5"/>
  <c r="R325" i="5" s="1"/>
  <c r="CS159" i="5"/>
  <c r="DF159" i="5"/>
  <c r="AE244" i="5"/>
  <c r="AE325" i="5" s="1"/>
  <c r="E244" i="5"/>
  <c r="E325" i="5" s="1"/>
  <c r="CF159" i="5"/>
  <c r="Q244" i="5"/>
  <c r="Q325" i="5" s="1"/>
  <c r="CR159" i="5"/>
  <c r="AC244" i="5"/>
  <c r="AC325" i="5" s="1"/>
  <c r="DD159" i="5"/>
  <c r="DP159" i="5"/>
  <c r="AO244" i="5"/>
  <c r="AO325" i="5" s="1"/>
  <c r="EB159" i="5"/>
  <c r="BA244" i="5"/>
  <c r="BA325" i="5" s="1"/>
  <c r="BM244" i="5"/>
  <c r="BM325" i="5" s="1"/>
  <c r="EN159" i="5"/>
  <c r="BY244" i="5"/>
  <c r="BY325" i="5" s="1"/>
  <c r="EZ159" i="5"/>
  <c r="FA159" i="5"/>
  <c r="BZ244" i="5"/>
  <c r="BZ325" i="5" s="1"/>
  <c r="G244" i="5"/>
  <c r="G325" i="5" s="1"/>
  <c r="CH159" i="5"/>
  <c r="ED159" i="5"/>
  <c r="BC244" i="5"/>
  <c r="BC325" i="5" s="1"/>
  <c r="U244" i="5"/>
  <c r="U325" i="5" s="1"/>
  <c r="CV159" i="5"/>
  <c r="BD244" i="5"/>
  <c r="BD325" i="5" s="1"/>
  <c r="EE159" i="5"/>
  <c r="BQ244" i="5"/>
  <c r="BQ325" i="5" s="1"/>
  <c r="ER159" i="5"/>
  <c r="CI159" i="5"/>
  <c r="H244" i="5"/>
  <c r="H325" i="5" s="1"/>
  <c r="T244" i="5"/>
  <c r="T325" i="5" s="1"/>
  <c r="CU159" i="5"/>
  <c r="AF244" i="5"/>
  <c r="AF325" i="5" s="1"/>
  <c r="DG159" i="5"/>
  <c r="AG244" i="5"/>
  <c r="AG325" i="5" s="1"/>
  <c r="DH159" i="5"/>
  <c r="AR244" i="5"/>
  <c r="AR325" i="5" s="1"/>
  <c r="DS159" i="5"/>
  <c r="I244" i="5"/>
  <c r="I325" i="5" s="1"/>
  <c r="CJ159" i="5"/>
  <c r="AS244" i="5"/>
  <c r="AS325" i="5" s="1"/>
  <c r="DT159" i="5"/>
  <c r="BE244" i="5"/>
  <c r="BE325" i="5" s="1"/>
  <c r="EF159" i="5"/>
  <c r="BP244" i="5"/>
  <c r="BP325" i="5" s="1"/>
  <c r="EQ159" i="5"/>
  <c r="J238" i="5"/>
  <c r="J319" i="5" s="1"/>
  <c r="CK153" i="5"/>
  <c r="V238" i="5"/>
  <c r="V319" i="5" s="1"/>
  <c r="CW153" i="5"/>
  <c r="DI153" i="5"/>
  <c r="AH238" i="5"/>
  <c r="AH319" i="5" s="1"/>
  <c r="DU153" i="5"/>
  <c r="AT238" i="5"/>
  <c r="AT319" i="5" s="1"/>
  <c r="EG153" i="5"/>
  <c r="BF238" i="5"/>
  <c r="BF319" i="5" s="1"/>
  <c r="BR238" i="5"/>
  <c r="BR319" i="5" s="1"/>
  <c r="ES153" i="5"/>
  <c r="AM238" i="5"/>
  <c r="AM319" i="5" s="1"/>
  <c r="DN153" i="5"/>
  <c r="AN238" i="5"/>
  <c r="AN319" i="5" s="1"/>
  <c r="DO153" i="5"/>
  <c r="BN238" i="5"/>
  <c r="BN319" i="5" s="1"/>
  <c r="EO153" i="5"/>
  <c r="K238" i="5"/>
  <c r="K319" i="5" s="1"/>
  <c r="CL153" i="5"/>
  <c r="CX153" i="5"/>
  <c r="W238" i="5"/>
  <c r="W319" i="5" s="1"/>
  <c r="AI238" i="5"/>
  <c r="AI319" i="5" s="1"/>
  <c r="DJ153" i="5"/>
  <c r="AU238" i="5"/>
  <c r="AU319" i="5" s="1"/>
  <c r="DV153" i="5"/>
  <c r="EH153" i="5"/>
  <c r="BG238" i="5"/>
  <c r="BG319" i="5" s="1"/>
  <c r="ET153" i="5"/>
  <c r="BS238" i="5"/>
  <c r="BS319" i="5" s="1"/>
  <c r="AA238" i="5"/>
  <c r="AA319" i="5" s="1"/>
  <c r="DB153" i="5"/>
  <c r="BL238" i="5"/>
  <c r="BL319" i="5" s="1"/>
  <c r="EM153" i="5"/>
  <c r="AD238" i="5"/>
  <c r="AD319" i="5" s="1"/>
  <c r="DE153" i="5"/>
  <c r="L238" i="5"/>
  <c r="L319" i="5" s="1"/>
  <c r="CM153" i="5"/>
  <c r="X238" i="5"/>
  <c r="X319" i="5" s="1"/>
  <c r="CY153" i="5"/>
  <c r="DK153" i="5"/>
  <c r="AJ238" i="5"/>
  <c r="AJ319" i="5" s="1"/>
  <c r="DW153" i="5"/>
  <c r="AV238" i="5"/>
  <c r="AV319" i="5" s="1"/>
  <c r="BH238" i="5"/>
  <c r="BH319" i="5" s="1"/>
  <c r="EI153" i="5"/>
  <c r="BT238" i="5"/>
  <c r="BT319" i="5" s="1"/>
  <c r="EU153" i="5"/>
  <c r="O238" i="5"/>
  <c r="O319" i="5" s="1"/>
  <c r="CP153" i="5"/>
  <c r="BW238" i="5"/>
  <c r="BW319" i="5" s="1"/>
  <c r="EX153" i="5"/>
  <c r="CQ153" i="5"/>
  <c r="P238" i="5"/>
  <c r="P319" i="5" s="1"/>
  <c r="BX238" i="5"/>
  <c r="BX319" i="5" s="1"/>
  <c r="DQ153" i="5"/>
  <c r="AP238" i="5"/>
  <c r="AP319" i="5" s="1"/>
  <c r="AQ238" i="5"/>
  <c r="AQ319" i="5" s="1"/>
  <c r="DR153" i="5"/>
  <c r="M238" i="5"/>
  <c r="M319" i="5" s="1"/>
  <c r="CN153" i="5"/>
  <c r="CZ153" i="5"/>
  <c r="Y238" i="5"/>
  <c r="Y319" i="5" s="1"/>
  <c r="AK238" i="5"/>
  <c r="AK319" i="5" s="1"/>
  <c r="DL153" i="5"/>
  <c r="AW238" i="5"/>
  <c r="AW319" i="5" s="1"/>
  <c r="DX153" i="5"/>
  <c r="BI238" i="5"/>
  <c r="BI319" i="5" s="1"/>
  <c r="EJ153" i="5"/>
  <c r="EV153" i="5"/>
  <c r="BU238" i="5"/>
  <c r="BU319" i="5" s="1"/>
  <c r="C238" i="5"/>
  <c r="C319" i="5" s="1"/>
  <c r="CD153" i="5"/>
  <c r="AY238" i="5"/>
  <c r="AY319" i="5" s="1"/>
  <c r="DZ153" i="5"/>
  <c r="DC153" i="5"/>
  <c r="AB238" i="5"/>
  <c r="AB319" i="5" s="1"/>
  <c r="BB238" i="5"/>
  <c r="BB319" i="5" s="1"/>
  <c r="EC153" i="5"/>
  <c r="S238" i="5"/>
  <c r="S319" i="5" s="1"/>
  <c r="CT153" i="5"/>
  <c r="BO238" i="5"/>
  <c r="BO319" i="5" s="1"/>
  <c r="EP153" i="5"/>
  <c r="B238" i="5"/>
  <c r="B319" i="5" s="1"/>
  <c r="CC153" i="5"/>
  <c r="CO153" i="5"/>
  <c r="N238" i="5"/>
  <c r="N319" i="5" s="1"/>
  <c r="Z238" i="5"/>
  <c r="Z319" i="5" s="1"/>
  <c r="DA153" i="5"/>
  <c r="DM153" i="5"/>
  <c r="AL238" i="5"/>
  <c r="AL319" i="5" s="1"/>
  <c r="DY153" i="5"/>
  <c r="AX238" i="5"/>
  <c r="AX319" i="5" s="1"/>
  <c r="EK153" i="5"/>
  <c r="BJ238" i="5"/>
  <c r="BJ319" i="5" s="1"/>
  <c r="EW153" i="5"/>
  <c r="BV238" i="5"/>
  <c r="BV319" i="5" s="1"/>
  <c r="EL153" i="5"/>
  <c r="BK238" i="5"/>
  <c r="BK319" i="5" s="1"/>
  <c r="D238" i="5"/>
  <c r="D319" i="5" s="1"/>
  <c r="CE153" i="5"/>
  <c r="AZ238" i="5"/>
  <c r="AZ319" i="5" s="1"/>
  <c r="EA153" i="5"/>
  <c r="F238" i="5"/>
  <c r="F319" i="5" s="1"/>
  <c r="CG153" i="5"/>
  <c r="BZ238" i="5"/>
  <c r="BZ319" i="5" s="1"/>
  <c r="FA153" i="5"/>
  <c r="CH153" i="5"/>
  <c r="G238" i="5"/>
  <c r="G319" i="5" s="1"/>
  <c r="BC238" i="5"/>
  <c r="BC319" i="5" s="1"/>
  <c r="ED153" i="5"/>
  <c r="E238" i="5"/>
  <c r="E319" i="5" s="1"/>
  <c r="CF153" i="5"/>
  <c r="Q238" i="5"/>
  <c r="Q319" i="5" s="1"/>
  <c r="CR153" i="5"/>
  <c r="AC238" i="5"/>
  <c r="AC319" i="5" s="1"/>
  <c r="DD153" i="5"/>
  <c r="DP153" i="5"/>
  <c r="AO238" i="5"/>
  <c r="AO319" i="5" s="1"/>
  <c r="BA238" i="5"/>
  <c r="BA319" i="5" s="1"/>
  <c r="EB153" i="5"/>
  <c r="BM238" i="5"/>
  <c r="BM319" i="5" s="1"/>
  <c r="EN153" i="5"/>
  <c r="BY238" i="5"/>
  <c r="BY319" i="5" s="1"/>
  <c r="EZ153" i="5"/>
  <c r="R238" i="5"/>
  <c r="R319" i="5" s="1"/>
  <c r="CS153" i="5"/>
  <c r="AE238" i="5"/>
  <c r="AE319" i="5" s="1"/>
  <c r="DF153" i="5"/>
  <c r="BE238" i="5"/>
  <c r="BE319" i="5" s="1"/>
  <c r="EF153" i="5"/>
  <c r="U238" i="5"/>
  <c r="U319" i="5" s="1"/>
  <c r="CV153" i="5"/>
  <c r="AR238" i="5"/>
  <c r="AR319" i="5" s="1"/>
  <c r="DS153" i="5"/>
  <c r="BD238" i="5"/>
  <c r="BD319" i="5" s="1"/>
  <c r="EE153" i="5"/>
  <c r="BP238" i="5"/>
  <c r="BP319" i="5" s="1"/>
  <c r="EQ153" i="5"/>
  <c r="AG238" i="5"/>
  <c r="AG319" i="5" s="1"/>
  <c r="DH153" i="5"/>
  <c r="ER153" i="5"/>
  <c r="BQ238" i="5"/>
  <c r="BQ319" i="5" s="1"/>
  <c r="H238" i="5"/>
  <c r="H319" i="5" s="1"/>
  <c r="CI153" i="5"/>
  <c r="I238" i="5"/>
  <c r="I319" i="5" s="1"/>
  <c r="CJ153" i="5"/>
  <c r="T238" i="5"/>
  <c r="T319" i="5" s="1"/>
  <c r="CU153" i="5"/>
  <c r="AS238" i="5"/>
  <c r="AS319" i="5" s="1"/>
  <c r="DT153" i="5"/>
  <c r="AF238" i="5"/>
  <c r="AF319" i="5" s="1"/>
  <c r="DG153" i="5"/>
  <c r="E232" i="5"/>
  <c r="E313" i="5" s="1"/>
  <c r="CF147" i="5"/>
  <c r="Q232" i="5"/>
  <c r="Q313" i="5" s="1"/>
  <c r="CR147" i="5"/>
  <c r="DD147" i="5"/>
  <c r="AC232" i="5"/>
  <c r="AC313" i="5" s="1"/>
  <c r="AO232" i="5"/>
  <c r="AO313" i="5" s="1"/>
  <c r="DP147" i="5"/>
  <c r="BA232" i="5"/>
  <c r="BA313" i="5" s="1"/>
  <c r="EB147" i="5"/>
  <c r="BM232" i="5"/>
  <c r="BM313" i="5" s="1"/>
  <c r="EN147" i="5"/>
  <c r="BY232" i="5"/>
  <c r="BY313" i="5" s="1"/>
  <c r="EZ147" i="5"/>
  <c r="F232" i="5"/>
  <c r="F313" i="5" s="1"/>
  <c r="CG147" i="5"/>
  <c r="R232" i="5"/>
  <c r="R313" i="5" s="1"/>
  <c r="CS147" i="5"/>
  <c r="DE147" i="5"/>
  <c r="AD232" i="5"/>
  <c r="AD313" i="5" s="1"/>
  <c r="DQ147" i="5"/>
  <c r="AP232" i="5"/>
  <c r="AP313" i="5" s="1"/>
  <c r="BB232" i="5"/>
  <c r="BB313" i="5" s="1"/>
  <c r="EC147" i="5"/>
  <c r="BN232" i="5"/>
  <c r="BN313" i="5" s="1"/>
  <c r="EO147" i="5"/>
  <c r="BZ232" i="5"/>
  <c r="BZ313" i="5" s="1"/>
  <c r="FA147" i="5"/>
  <c r="G232" i="5"/>
  <c r="G313" i="5" s="1"/>
  <c r="CH147" i="5"/>
  <c r="S232" i="5"/>
  <c r="S313" i="5" s="1"/>
  <c r="CT147" i="5"/>
  <c r="AE232" i="5"/>
  <c r="AE313" i="5" s="1"/>
  <c r="DF147" i="5"/>
  <c r="AQ232" i="5"/>
  <c r="AQ313" i="5" s="1"/>
  <c r="DR147" i="5"/>
  <c r="ED147" i="5"/>
  <c r="BC232" i="5"/>
  <c r="BC313" i="5" s="1"/>
  <c r="BO232" i="5"/>
  <c r="BO313" i="5" s="1"/>
  <c r="EP147" i="5"/>
  <c r="H232" i="5"/>
  <c r="H313" i="5" s="1"/>
  <c r="CI147" i="5"/>
  <c r="T232" i="5"/>
  <c r="T313" i="5" s="1"/>
  <c r="CU147" i="5"/>
  <c r="AF232" i="5"/>
  <c r="AF313" i="5" s="1"/>
  <c r="DG147" i="5"/>
  <c r="AR232" i="5"/>
  <c r="AR313" i="5" s="1"/>
  <c r="DS147" i="5"/>
  <c r="BD232" i="5"/>
  <c r="BD313" i="5" s="1"/>
  <c r="EE147" i="5"/>
  <c r="EQ147" i="5"/>
  <c r="BP232" i="5"/>
  <c r="BP313" i="5" s="1"/>
  <c r="CM147" i="5"/>
  <c r="L232" i="5"/>
  <c r="L313" i="5" s="1"/>
  <c r="CY147" i="5"/>
  <c r="X232" i="5"/>
  <c r="X313" i="5" s="1"/>
  <c r="AJ232" i="5"/>
  <c r="AJ313" i="5" s="1"/>
  <c r="DK147" i="5"/>
  <c r="AV232" i="5"/>
  <c r="AV313" i="5" s="1"/>
  <c r="DW147" i="5"/>
  <c r="EI147" i="5"/>
  <c r="BH232" i="5"/>
  <c r="BH313" i="5" s="1"/>
  <c r="BT232" i="5"/>
  <c r="BT313" i="5" s="1"/>
  <c r="EU147" i="5"/>
  <c r="U232" i="5"/>
  <c r="U313" i="5" s="1"/>
  <c r="CV147" i="5"/>
  <c r="AM232" i="5"/>
  <c r="AM313" i="5" s="1"/>
  <c r="DN147" i="5"/>
  <c r="BI232" i="5"/>
  <c r="BI313" i="5" s="1"/>
  <c r="EJ147" i="5"/>
  <c r="AA232" i="5"/>
  <c r="AA313" i="5" s="1"/>
  <c r="DB147" i="5"/>
  <c r="BS232" i="5"/>
  <c r="BS313" i="5" s="1"/>
  <c r="ET147" i="5"/>
  <c r="AI232" i="5"/>
  <c r="AI313" i="5" s="1"/>
  <c r="DJ147" i="5"/>
  <c r="CW147" i="5"/>
  <c r="V232" i="5"/>
  <c r="V313" i="5" s="1"/>
  <c r="AN232" i="5"/>
  <c r="AN313" i="5" s="1"/>
  <c r="DO147" i="5"/>
  <c r="BJ232" i="5"/>
  <c r="BJ313" i="5" s="1"/>
  <c r="EK147" i="5"/>
  <c r="CJ147" i="5"/>
  <c r="I232" i="5"/>
  <c r="I313" i="5" s="1"/>
  <c r="AX232" i="5"/>
  <c r="AX313" i="5" s="1"/>
  <c r="DY147" i="5"/>
  <c r="N232" i="5"/>
  <c r="N313" i="5" s="1"/>
  <c r="CO147" i="5"/>
  <c r="B232" i="5"/>
  <c r="B313" i="5" s="1"/>
  <c r="CC147" i="5"/>
  <c r="W232" i="5"/>
  <c r="W313" i="5" s="1"/>
  <c r="CX147" i="5"/>
  <c r="AS232" i="5"/>
  <c r="AS313" i="5" s="1"/>
  <c r="DT147" i="5"/>
  <c r="BK232" i="5"/>
  <c r="BK313" i="5" s="1"/>
  <c r="EL147" i="5"/>
  <c r="EX147" i="5"/>
  <c r="BW232" i="5"/>
  <c r="BW313" i="5" s="1"/>
  <c r="C232" i="5"/>
  <c r="C313" i="5" s="1"/>
  <c r="CD147" i="5"/>
  <c r="CZ147" i="5"/>
  <c r="Y232" i="5"/>
  <c r="Y313" i="5" s="1"/>
  <c r="AT232" i="5"/>
  <c r="AT313" i="5" s="1"/>
  <c r="DU147" i="5"/>
  <c r="BL232" i="5"/>
  <c r="BL313" i="5" s="1"/>
  <c r="EM147" i="5"/>
  <c r="AW232" i="5"/>
  <c r="AW313" i="5" s="1"/>
  <c r="DX147" i="5"/>
  <c r="J232" i="5"/>
  <c r="J313" i="5" s="1"/>
  <c r="CK147" i="5"/>
  <c r="D232" i="5"/>
  <c r="D313" i="5" s="1"/>
  <c r="CE147" i="5"/>
  <c r="Z232" i="5"/>
  <c r="Z313" i="5" s="1"/>
  <c r="DA147" i="5"/>
  <c r="AU232" i="5"/>
  <c r="AU313" i="5" s="1"/>
  <c r="DV147" i="5"/>
  <c r="ER147" i="5"/>
  <c r="BQ232" i="5"/>
  <c r="BQ313" i="5" s="1"/>
  <c r="ES147" i="5"/>
  <c r="BR232" i="5"/>
  <c r="BR313" i="5" s="1"/>
  <c r="AB232" i="5"/>
  <c r="AB313" i="5" s="1"/>
  <c r="DC147" i="5"/>
  <c r="CL147" i="5"/>
  <c r="K232" i="5"/>
  <c r="K313" i="5" s="1"/>
  <c r="AG232" i="5"/>
  <c r="AG313" i="5" s="1"/>
  <c r="DH147" i="5"/>
  <c r="AY232" i="5"/>
  <c r="AY313" i="5" s="1"/>
  <c r="DZ147" i="5"/>
  <c r="EV147" i="5"/>
  <c r="BU232" i="5"/>
  <c r="BU313" i="5" s="1"/>
  <c r="M232" i="5"/>
  <c r="M313" i="5" s="1"/>
  <c r="CN147" i="5"/>
  <c r="AH232" i="5"/>
  <c r="AH313" i="5" s="1"/>
  <c r="DI147" i="5"/>
  <c r="AZ232" i="5"/>
  <c r="AZ313" i="5" s="1"/>
  <c r="EA147" i="5"/>
  <c r="BV232" i="5"/>
  <c r="BV313" i="5" s="1"/>
  <c r="EW147" i="5"/>
  <c r="BE232" i="5"/>
  <c r="BE313" i="5" s="1"/>
  <c r="EF147" i="5"/>
  <c r="BF232" i="5"/>
  <c r="BF313" i="5" s="1"/>
  <c r="EG147" i="5"/>
  <c r="O232" i="5"/>
  <c r="O313" i="5" s="1"/>
  <c r="CP147" i="5"/>
  <c r="P232" i="5"/>
  <c r="P313" i="5" s="1"/>
  <c r="CQ147" i="5"/>
  <c r="AK232" i="5"/>
  <c r="AK313" i="5" s="1"/>
  <c r="DL147" i="5"/>
  <c r="BG232" i="5"/>
  <c r="BG313" i="5" s="1"/>
  <c r="EH147" i="5"/>
  <c r="AL232" i="5"/>
  <c r="AL313" i="5" s="1"/>
  <c r="DM147" i="5"/>
  <c r="BX232" i="5"/>
  <c r="BX313" i="5" s="1"/>
  <c r="K226" i="5"/>
  <c r="K307" i="5" s="1"/>
  <c r="CL141" i="5"/>
  <c r="W226" i="5"/>
  <c r="W307" i="5" s="1"/>
  <c r="CX141" i="5"/>
  <c r="C226" i="5"/>
  <c r="C307" i="5" s="1"/>
  <c r="CD141" i="5"/>
  <c r="P226" i="5"/>
  <c r="P307" i="5" s="1"/>
  <c r="CQ141" i="5"/>
  <c r="AC226" i="5"/>
  <c r="AC307" i="5" s="1"/>
  <c r="DD141" i="5"/>
  <c r="AO226" i="5"/>
  <c r="AO307" i="5" s="1"/>
  <c r="DP141" i="5"/>
  <c r="BA226" i="5"/>
  <c r="BA307" i="5" s="1"/>
  <c r="EB141" i="5"/>
  <c r="EN141" i="5"/>
  <c r="BM226" i="5"/>
  <c r="BM307" i="5" s="1"/>
  <c r="BY226" i="5"/>
  <c r="BY307" i="5" s="1"/>
  <c r="EZ141" i="5"/>
  <c r="D226" i="5"/>
  <c r="D307" i="5" s="1"/>
  <c r="CE141" i="5"/>
  <c r="Q226" i="5"/>
  <c r="Q307" i="5" s="1"/>
  <c r="CR141" i="5"/>
  <c r="AD226" i="5"/>
  <c r="AD307" i="5" s="1"/>
  <c r="DE141" i="5"/>
  <c r="AP226" i="5"/>
  <c r="AP307" i="5" s="1"/>
  <c r="DQ141" i="5"/>
  <c r="BB226" i="5"/>
  <c r="BB307" i="5" s="1"/>
  <c r="EC141" i="5"/>
  <c r="EO141" i="5"/>
  <c r="BN226" i="5"/>
  <c r="BN307" i="5" s="1"/>
  <c r="BZ226" i="5"/>
  <c r="BZ307" i="5" s="1"/>
  <c r="FA141" i="5"/>
  <c r="E226" i="5"/>
  <c r="E307" i="5" s="1"/>
  <c r="CF141" i="5"/>
  <c r="CS141" i="5"/>
  <c r="R226" i="5"/>
  <c r="R307" i="5" s="1"/>
  <c r="AE226" i="5"/>
  <c r="AE307" i="5" s="1"/>
  <c r="DF141" i="5"/>
  <c r="AQ226" i="5"/>
  <c r="AQ307" i="5" s="1"/>
  <c r="DR141" i="5"/>
  <c r="BC226" i="5"/>
  <c r="BC307" i="5" s="1"/>
  <c r="ED141" i="5"/>
  <c r="BO226" i="5"/>
  <c r="BO307" i="5" s="1"/>
  <c r="EP141" i="5"/>
  <c r="CG141" i="5"/>
  <c r="F226" i="5"/>
  <c r="F307" i="5" s="1"/>
  <c r="S226" i="5"/>
  <c r="S307" i="5" s="1"/>
  <c r="CT141" i="5"/>
  <c r="DG141" i="5"/>
  <c r="AF226" i="5"/>
  <c r="AF307" i="5" s="1"/>
  <c r="AR226" i="5"/>
  <c r="AR307" i="5" s="1"/>
  <c r="DS141" i="5"/>
  <c r="BD226" i="5"/>
  <c r="BD307" i="5" s="1"/>
  <c r="EE141" i="5"/>
  <c r="BP226" i="5"/>
  <c r="BP307" i="5" s="1"/>
  <c r="EQ141" i="5"/>
  <c r="I226" i="5"/>
  <c r="I307" i="5" s="1"/>
  <c r="CJ141" i="5"/>
  <c r="CW141" i="5"/>
  <c r="V226" i="5"/>
  <c r="V307" i="5" s="1"/>
  <c r="AI226" i="5"/>
  <c r="AI307" i="5" s="1"/>
  <c r="DJ141" i="5"/>
  <c r="DV141" i="5"/>
  <c r="AU226" i="5"/>
  <c r="AU307" i="5" s="1"/>
  <c r="BG226" i="5"/>
  <c r="BG307" i="5" s="1"/>
  <c r="EH141" i="5"/>
  <c r="BS226" i="5"/>
  <c r="BS307" i="5" s="1"/>
  <c r="ET141" i="5"/>
  <c r="CK141" i="5"/>
  <c r="J226" i="5"/>
  <c r="J307" i="5" s="1"/>
  <c r="CY141" i="5"/>
  <c r="X226" i="5"/>
  <c r="X307" i="5" s="1"/>
  <c r="AJ226" i="5"/>
  <c r="AJ307" i="5" s="1"/>
  <c r="DK141" i="5"/>
  <c r="DW141" i="5"/>
  <c r="AV226" i="5"/>
  <c r="AV307" i="5" s="1"/>
  <c r="EI141" i="5"/>
  <c r="BH226" i="5"/>
  <c r="BH307" i="5" s="1"/>
  <c r="BT226" i="5"/>
  <c r="BT307" i="5" s="1"/>
  <c r="EU141" i="5"/>
  <c r="CH141" i="5"/>
  <c r="G226" i="5"/>
  <c r="G307" i="5" s="1"/>
  <c r="DH141" i="5"/>
  <c r="AG226" i="5"/>
  <c r="AG307" i="5" s="1"/>
  <c r="BE226" i="5"/>
  <c r="BE307" i="5" s="1"/>
  <c r="EF141" i="5"/>
  <c r="O226" i="5"/>
  <c r="O307" i="5" s="1"/>
  <c r="CP141" i="5"/>
  <c r="CI141" i="5"/>
  <c r="H226" i="5"/>
  <c r="H307" i="5" s="1"/>
  <c r="AH226" i="5"/>
  <c r="AH307" i="5" s="1"/>
  <c r="DI141" i="5"/>
  <c r="EG141" i="5"/>
  <c r="BF226" i="5"/>
  <c r="BF307" i="5" s="1"/>
  <c r="AN226" i="5"/>
  <c r="AN307" i="5" s="1"/>
  <c r="DO141" i="5"/>
  <c r="DT141" i="5"/>
  <c r="AS226" i="5"/>
  <c r="AS307" i="5" s="1"/>
  <c r="EW141" i="5"/>
  <c r="BV226" i="5"/>
  <c r="BV307" i="5" s="1"/>
  <c r="L226" i="5"/>
  <c r="L307" i="5" s="1"/>
  <c r="CM141" i="5"/>
  <c r="DL141" i="5"/>
  <c r="AK226" i="5"/>
  <c r="AK307" i="5" s="1"/>
  <c r="EJ141" i="5"/>
  <c r="BI226" i="5"/>
  <c r="BI307" i="5" s="1"/>
  <c r="EM141" i="5"/>
  <c r="BL226" i="5"/>
  <c r="BL307" i="5" s="1"/>
  <c r="M226" i="5"/>
  <c r="M307" i="5" s="1"/>
  <c r="CN141" i="5"/>
  <c r="DM141" i="5"/>
  <c r="AL226" i="5"/>
  <c r="AL307" i="5" s="1"/>
  <c r="BJ226" i="5"/>
  <c r="BJ307" i="5" s="1"/>
  <c r="EK141" i="5"/>
  <c r="BQ226" i="5"/>
  <c r="BQ307" i="5" s="1"/>
  <c r="ER141" i="5"/>
  <c r="DA141" i="5"/>
  <c r="Z226" i="5"/>
  <c r="Z307" i="5" s="1"/>
  <c r="N226" i="5"/>
  <c r="N307" i="5" s="1"/>
  <c r="CO141" i="5"/>
  <c r="AM226" i="5"/>
  <c r="AM307" i="5" s="1"/>
  <c r="DN141" i="5"/>
  <c r="BK226" i="5"/>
  <c r="BK307" i="5" s="1"/>
  <c r="EL141" i="5"/>
  <c r="T226" i="5"/>
  <c r="T307" i="5" s="1"/>
  <c r="CU141" i="5"/>
  <c r="AX226" i="5"/>
  <c r="AX307" i="5" s="1"/>
  <c r="DY141" i="5"/>
  <c r="CV141" i="5"/>
  <c r="U226" i="5"/>
  <c r="U307" i="5" s="1"/>
  <c r="AT226" i="5"/>
  <c r="AT307" i="5" s="1"/>
  <c r="DU141" i="5"/>
  <c r="BR226" i="5"/>
  <c r="BR307" i="5" s="1"/>
  <c r="ES141" i="5"/>
  <c r="Y226" i="5"/>
  <c r="Y307" i="5" s="1"/>
  <c r="CZ141" i="5"/>
  <c r="AW226" i="5"/>
  <c r="AW307" i="5" s="1"/>
  <c r="DX141" i="5"/>
  <c r="BU226" i="5"/>
  <c r="BU307" i="5" s="1"/>
  <c r="EV141" i="5"/>
  <c r="AZ226" i="5"/>
  <c r="AZ307" i="5" s="1"/>
  <c r="EA141" i="5"/>
  <c r="EX141" i="5"/>
  <c r="BW226" i="5"/>
  <c r="BW307" i="5" s="1"/>
  <c r="DB141" i="5"/>
  <c r="AA226" i="5"/>
  <c r="AA307" i="5" s="1"/>
  <c r="AY226" i="5"/>
  <c r="AY307" i="5" s="1"/>
  <c r="DZ141" i="5"/>
  <c r="BX226" i="5"/>
  <c r="BX307" i="5" s="1"/>
  <c r="B226" i="5"/>
  <c r="B307" i="5" s="1"/>
  <c r="CC141" i="5"/>
  <c r="DC141" i="5"/>
  <c r="AB226" i="5"/>
  <c r="AB307" i="5" s="1"/>
  <c r="D220" i="5"/>
  <c r="D301" i="5" s="1"/>
  <c r="CE135" i="5"/>
  <c r="P220" i="5"/>
  <c r="P301" i="5" s="1"/>
  <c r="CQ135" i="5"/>
  <c r="AB220" i="5"/>
  <c r="AB301" i="5" s="1"/>
  <c r="DC135" i="5"/>
  <c r="AN220" i="5"/>
  <c r="AN301" i="5" s="1"/>
  <c r="DO135" i="5"/>
  <c r="EA135" i="5"/>
  <c r="AZ220" i="5"/>
  <c r="AZ301" i="5" s="1"/>
  <c r="BL220" i="5"/>
  <c r="BL301" i="5" s="1"/>
  <c r="EM135" i="5"/>
  <c r="BX220" i="5"/>
  <c r="BX301" i="5" s="1"/>
  <c r="E220" i="5"/>
  <c r="E301" i="5" s="1"/>
  <c r="CF135" i="5"/>
  <c r="Q220" i="5"/>
  <c r="Q301" i="5" s="1"/>
  <c r="CR135" i="5"/>
  <c r="AC220" i="5"/>
  <c r="AC301" i="5" s="1"/>
  <c r="DD135" i="5"/>
  <c r="AO220" i="5"/>
  <c r="AO301" i="5" s="1"/>
  <c r="DP135" i="5"/>
  <c r="BA220" i="5"/>
  <c r="BA301" i="5" s="1"/>
  <c r="EB135" i="5"/>
  <c r="EN135" i="5"/>
  <c r="BM220" i="5"/>
  <c r="BM301" i="5" s="1"/>
  <c r="EZ135" i="5"/>
  <c r="BY220" i="5"/>
  <c r="BY301" i="5" s="1"/>
  <c r="CG135" i="5"/>
  <c r="F220" i="5"/>
  <c r="F301" i="5" s="1"/>
  <c r="R220" i="5"/>
  <c r="R301" i="5" s="1"/>
  <c r="CS135" i="5"/>
  <c r="AD220" i="5"/>
  <c r="AD301" i="5" s="1"/>
  <c r="DE135" i="5"/>
  <c r="AP220" i="5"/>
  <c r="AP301" i="5" s="1"/>
  <c r="DQ135" i="5"/>
  <c r="BB220" i="5"/>
  <c r="BB301" i="5" s="1"/>
  <c r="EC135" i="5"/>
  <c r="BN220" i="5"/>
  <c r="BN301" i="5" s="1"/>
  <c r="EO135" i="5"/>
  <c r="FA135" i="5"/>
  <c r="BZ220" i="5"/>
  <c r="BZ301" i="5" s="1"/>
  <c r="CH135" i="5"/>
  <c r="G220" i="5"/>
  <c r="G301" i="5" s="1"/>
  <c r="S220" i="5"/>
  <c r="S301" i="5" s="1"/>
  <c r="CT135" i="5"/>
  <c r="DF135" i="5"/>
  <c r="AE220" i="5"/>
  <c r="AE301" i="5" s="1"/>
  <c r="AQ220" i="5"/>
  <c r="AQ301" i="5" s="1"/>
  <c r="DR135" i="5"/>
  <c r="BC220" i="5"/>
  <c r="BC301" i="5" s="1"/>
  <c r="ED135" i="5"/>
  <c r="BO220" i="5"/>
  <c r="BO301" i="5" s="1"/>
  <c r="EP135" i="5"/>
  <c r="H220" i="5"/>
  <c r="H301" i="5" s="1"/>
  <c r="CI135" i="5"/>
  <c r="T220" i="5"/>
  <c r="T301" i="5" s="1"/>
  <c r="CU135" i="5"/>
  <c r="AF220" i="5"/>
  <c r="AF301" i="5" s="1"/>
  <c r="DG135" i="5"/>
  <c r="DS135" i="5"/>
  <c r="AR220" i="5"/>
  <c r="AR301" i="5" s="1"/>
  <c r="BD220" i="5"/>
  <c r="BD301" i="5" s="1"/>
  <c r="EE135" i="5"/>
  <c r="BP220" i="5"/>
  <c r="BP301" i="5" s="1"/>
  <c r="EQ135" i="5"/>
  <c r="K220" i="5"/>
  <c r="K301" i="5" s="1"/>
  <c r="CL135" i="5"/>
  <c r="W220" i="5"/>
  <c r="W301" i="5" s="1"/>
  <c r="CX135" i="5"/>
  <c r="DJ135" i="5"/>
  <c r="AI220" i="5"/>
  <c r="AI301" i="5" s="1"/>
  <c r="DV135" i="5"/>
  <c r="AU220" i="5"/>
  <c r="AU301" i="5" s="1"/>
  <c r="BG220" i="5"/>
  <c r="BG301" i="5" s="1"/>
  <c r="EH135" i="5"/>
  <c r="BS220" i="5"/>
  <c r="BS301" i="5" s="1"/>
  <c r="ET135" i="5"/>
  <c r="U220" i="5"/>
  <c r="U301" i="5" s="1"/>
  <c r="CV135" i="5"/>
  <c r="AS220" i="5"/>
  <c r="AS301" i="5" s="1"/>
  <c r="DT135" i="5"/>
  <c r="BQ220" i="5"/>
  <c r="BQ301" i="5" s="1"/>
  <c r="ER135" i="5"/>
  <c r="V220" i="5"/>
  <c r="V301" i="5" s="1"/>
  <c r="CW135" i="5"/>
  <c r="AT220" i="5"/>
  <c r="AT301" i="5" s="1"/>
  <c r="DU135" i="5"/>
  <c r="BR220" i="5"/>
  <c r="BR301" i="5" s="1"/>
  <c r="ES135" i="5"/>
  <c r="X220" i="5"/>
  <c r="X301" i="5" s="1"/>
  <c r="CY135" i="5"/>
  <c r="AV220" i="5"/>
  <c r="AV301" i="5" s="1"/>
  <c r="DW135" i="5"/>
  <c r="BT220" i="5"/>
  <c r="BT301" i="5" s="1"/>
  <c r="EU135" i="5"/>
  <c r="Y220" i="5"/>
  <c r="Y301" i="5" s="1"/>
  <c r="CZ135" i="5"/>
  <c r="AW220" i="5"/>
  <c r="AW301" i="5" s="1"/>
  <c r="DX135" i="5"/>
  <c r="BU220" i="5"/>
  <c r="BU301" i="5" s="1"/>
  <c r="EV135" i="5"/>
  <c r="CJ135" i="5"/>
  <c r="I220" i="5"/>
  <c r="I301" i="5" s="1"/>
  <c r="AG220" i="5"/>
  <c r="AG301" i="5" s="1"/>
  <c r="DH135" i="5"/>
  <c r="EF135" i="5"/>
  <c r="BE220" i="5"/>
  <c r="BE301" i="5" s="1"/>
  <c r="J220" i="5"/>
  <c r="J301" i="5" s="1"/>
  <c r="CK135" i="5"/>
  <c r="AH220" i="5"/>
  <c r="AH301" i="5" s="1"/>
  <c r="DI135" i="5"/>
  <c r="BF220" i="5"/>
  <c r="BF301" i="5" s="1"/>
  <c r="EG135" i="5"/>
  <c r="DA135" i="5"/>
  <c r="Z220" i="5"/>
  <c r="Z301" i="5" s="1"/>
  <c r="BV220" i="5"/>
  <c r="BV301" i="5" s="1"/>
  <c r="EW135" i="5"/>
  <c r="AM220" i="5"/>
  <c r="AM301" i="5" s="1"/>
  <c r="DN135" i="5"/>
  <c r="AA220" i="5"/>
  <c r="AA301" i="5" s="1"/>
  <c r="DB135" i="5"/>
  <c r="EX135" i="5"/>
  <c r="BW220" i="5"/>
  <c r="BW301" i="5" s="1"/>
  <c r="CO135" i="5"/>
  <c r="N220" i="5"/>
  <c r="N301" i="5" s="1"/>
  <c r="DK135" i="5"/>
  <c r="AJ220" i="5"/>
  <c r="AJ301" i="5" s="1"/>
  <c r="DY135" i="5"/>
  <c r="AX220" i="5"/>
  <c r="AX301" i="5" s="1"/>
  <c r="CN135" i="5"/>
  <c r="M220" i="5"/>
  <c r="M301" i="5" s="1"/>
  <c r="DL135" i="5"/>
  <c r="AK220" i="5"/>
  <c r="AK301" i="5" s="1"/>
  <c r="B220" i="5"/>
  <c r="B301" i="5" s="1"/>
  <c r="CC135" i="5"/>
  <c r="AL220" i="5"/>
  <c r="AL301" i="5" s="1"/>
  <c r="DM135" i="5"/>
  <c r="EK135" i="5"/>
  <c r="BJ220" i="5"/>
  <c r="BJ301" i="5" s="1"/>
  <c r="CD135" i="5"/>
  <c r="C220" i="5"/>
  <c r="C301" i="5" s="1"/>
  <c r="AY220" i="5"/>
  <c r="AY301" i="5" s="1"/>
  <c r="DZ135" i="5"/>
  <c r="L220" i="5"/>
  <c r="L301" i="5" s="1"/>
  <c r="CM135" i="5"/>
  <c r="BH220" i="5"/>
  <c r="BH301" i="5" s="1"/>
  <c r="EI135" i="5"/>
  <c r="BI220" i="5"/>
  <c r="BI301" i="5" s="1"/>
  <c r="EJ135" i="5"/>
  <c r="BK220" i="5"/>
  <c r="BK301" i="5" s="1"/>
  <c r="EL135" i="5"/>
  <c r="O220" i="5"/>
  <c r="O301" i="5" s="1"/>
  <c r="CP135" i="5"/>
  <c r="J214" i="5"/>
  <c r="J295" i="5" s="1"/>
  <c r="CK129" i="5"/>
  <c r="CW129" i="5"/>
  <c r="V214" i="5"/>
  <c r="V295" i="5" s="1"/>
  <c r="AH214" i="5"/>
  <c r="AH295" i="5" s="1"/>
  <c r="DI129" i="5"/>
  <c r="K214" i="5"/>
  <c r="K295" i="5" s="1"/>
  <c r="CL129" i="5"/>
  <c r="CX129" i="5"/>
  <c r="W214" i="5"/>
  <c r="W295" i="5" s="1"/>
  <c r="AI214" i="5"/>
  <c r="AI295" i="5" s="1"/>
  <c r="DJ129" i="5"/>
  <c r="AU214" i="5"/>
  <c r="AU295" i="5" s="1"/>
  <c r="DV129" i="5"/>
  <c r="BG214" i="5"/>
  <c r="BG295" i="5" s="1"/>
  <c r="EH129" i="5"/>
  <c r="CM129" i="5"/>
  <c r="L214" i="5"/>
  <c r="L295" i="5" s="1"/>
  <c r="X214" i="5"/>
  <c r="X295" i="5" s="1"/>
  <c r="CY129" i="5"/>
  <c r="B214" i="5"/>
  <c r="B295" i="5" s="1"/>
  <c r="CC129" i="5"/>
  <c r="N214" i="5"/>
  <c r="N295" i="5" s="1"/>
  <c r="CO129" i="5"/>
  <c r="Z214" i="5"/>
  <c r="Z295" i="5" s="1"/>
  <c r="DA129" i="5"/>
  <c r="DM129" i="5"/>
  <c r="AL214" i="5"/>
  <c r="AL295" i="5" s="1"/>
  <c r="AX214" i="5"/>
  <c r="AX295" i="5" s="1"/>
  <c r="DY129" i="5"/>
  <c r="E214" i="5"/>
  <c r="E295" i="5" s="1"/>
  <c r="CF129" i="5"/>
  <c r="CR129" i="5"/>
  <c r="Q214" i="5"/>
  <c r="Q295" i="5" s="1"/>
  <c r="DD129" i="5"/>
  <c r="AC214" i="5"/>
  <c r="AC295" i="5" s="1"/>
  <c r="AO214" i="5"/>
  <c r="AO295" i="5" s="1"/>
  <c r="DP129" i="5"/>
  <c r="BA214" i="5"/>
  <c r="BA295" i="5" s="1"/>
  <c r="EB129" i="5"/>
  <c r="BM214" i="5"/>
  <c r="BM295" i="5" s="1"/>
  <c r="EN129" i="5"/>
  <c r="EZ129" i="5"/>
  <c r="BY214" i="5"/>
  <c r="BY295" i="5" s="1"/>
  <c r="CD129" i="5"/>
  <c r="C214" i="5"/>
  <c r="C295" i="5" s="1"/>
  <c r="U214" i="5"/>
  <c r="U295" i="5" s="1"/>
  <c r="CV129" i="5"/>
  <c r="AP214" i="5"/>
  <c r="AP295" i="5" s="1"/>
  <c r="DQ129" i="5"/>
  <c r="BE214" i="5"/>
  <c r="BE295" i="5" s="1"/>
  <c r="EF129" i="5"/>
  <c r="BS214" i="5"/>
  <c r="BS295" i="5" s="1"/>
  <c r="ET129" i="5"/>
  <c r="CE129" i="5"/>
  <c r="D214" i="5"/>
  <c r="D295" i="5" s="1"/>
  <c r="Y214" i="5"/>
  <c r="Y295" i="5" s="1"/>
  <c r="CZ129" i="5"/>
  <c r="AQ214" i="5"/>
  <c r="AQ295" i="5" s="1"/>
  <c r="DR129" i="5"/>
  <c r="BF214" i="5"/>
  <c r="BF295" i="5" s="1"/>
  <c r="EG129" i="5"/>
  <c r="BT214" i="5"/>
  <c r="BT295" i="5" s="1"/>
  <c r="EU129" i="5"/>
  <c r="F214" i="5"/>
  <c r="F295" i="5" s="1"/>
  <c r="CG129" i="5"/>
  <c r="DB129" i="5"/>
  <c r="AA214" i="5"/>
  <c r="AA295" i="5" s="1"/>
  <c r="AR214" i="5"/>
  <c r="AR295" i="5" s="1"/>
  <c r="DS129" i="5"/>
  <c r="BH214" i="5"/>
  <c r="BH295" i="5" s="1"/>
  <c r="EI129" i="5"/>
  <c r="BU214" i="5"/>
  <c r="BU295" i="5" s="1"/>
  <c r="EV129" i="5"/>
  <c r="CH129" i="5"/>
  <c r="G214" i="5"/>
  <c r="G295" i="5" s="1"/>
  <c r="DC129" i="5"/>
  <c r="AB214" i="5"/>
  <c r="AB295" i="5" s="1"/>
  <c r="AS214" i="5"/>
  <c r="AS295" i="5" s="1"/>
  <c r="DT129" i="5"/>
  <c r="BI214" i="5"/>
  <c r="BI295" i="5" s="1"/>
  <c r="EJ129" i="5"/>
  <c r="BV214" i="5"/>
  <c r="BV295" i="5" s="1"/>
  <c r="EW129" i="5"/>
  <c r="H214" i="5"/>
  <c r="H295" i="5" s="1"/>
  <c r="CI129" i="5"/>
  <c r="AD214" i="5"/>
  <c r="AD295" i="5" s="1"/>
  <c r="DE129" i="5"/>
  <c r="AT214" i="5"/>
  <c r="AT295" i="5" s="1"/>
  <c r="DU129" i="5"/>
  <c r="BJ214" i="5"/>
  <c r="BJ295" i="5" s="1"/>
  <c r="EK129" i="5"/>
  <c r="EX129" i="5"/>
  <c r="BW214" i="5"/>
  <c r="BW295" i="5" s="1"/>
  <c r="O214" i="5"/>
  <c r="O295" i="5" s="1"/>
  <c r="CP129" i="5"/>
  <c r="AG214" i="5"/>
  <c r="AG295" i="5" s="1"/>
  <c r="DH129" i="5"/>
  <c r="AY214" i="5"/>
  <c r="AY295" i="5" s="1"/>
  <c r="DZ129" i="5"/>
  <c r="EO129" i="5"/>
  <c r="BN214" i="5"/>
  <c r="BN295" i="5" s="1"/>
  <c r="I214" i="5"/>
  <c r="I295" i="5" s="1"/>
  <c r="CJ129" i="5"/>
  <c r="AV214" i="5"/>
  <c r="AV295" i="5" s="1"/>
  <c r="DW129" i="5"/>
  <c r="BX214" i="5"/>
  <c r="BX295" i="5" s="1"/>
  <c r="M214" i="5"/>
  <c r="M295" i="5" s="1"/>
  <c r="CN129" i="5"/>
  <c r="AW214" i="5"/>
  <c r="AW295" i="5" s="1"/>
  <c r="DX129" i="5"/>
  <c r="BZ214" i="5"/>
  <c r="BZ295" i="5" s="1"/>
  <c r="FA129" i="5"/>
  <c r="CQ129" i="5"/>
  <c r="P214" i="5"/>
  <c r="P295" i="5" s="1"/>
  <c r="EA129" i="5"/>
  <c r="AZ214" i="5"/>
  <c r="AZ295" i="5" s="1"/>
  <c r="R214" i="5"/>
  <c r="R295" i="5" s="1"/>
  <c r="CS129" i="5"/>
  <c r="BB214" i="5"/>
  <c r="BB295" i="5" s="1"/>
  <c r="EC129" i="5"/>
  <c r="DF129" i="5"/>
  <c r="AE214" i="5"/>
  <c r="AE295" i="5" s="1"/>
  <c r="BK214" i="5"/>
  <c r="BK295" i="5" s="1"/>
  <c r="EL129" i="5"/>
  <c r="DG129" i="5"/>
  <c r="AF214" i="5"/>
  <c r="AF295" i="5" s="1"/>
  <c r="BL214" i="5"/>
  <c r="BL295" i="5" s="1"/>
  <c r="EM129" i="5"/>
  <c r="BC214" i="5"/>
  <c r="BC295" i="5" s="1"/>
  <c r="ED129" i="5"/>
  <c r="AM214" i="5"/>
  <c r="AM295" i="5" s="1"/>
  <c r="DN129" i="5"/>
  <c r="BD214" i="5"/>
  <c r="BD295" i="5" s="1"/>
  <c r="EE129" i="5"/>
  <c r="BR214" i="5"/>
  <c r="BR295" i="5" s="1"/>
  <c r="ES129" i="5"/>
  <c r="BO214" i="5"/>
  <c r="BO295" i="5" s="1"/>
  <c r="EP129" i="5"/>
  <c r="BP214" i="5"/>
  <c r="BP295" i="5" s="1"/>
  <c r="EQ129" i="5"/>
  <c r="S214" i="5"/>
  <c r="S295" i="5" s="1"/>
  <c r="CT129" i="5"/>
  <c r="BQ214" i="5"/>
  <c r="BQ295" i="5" s="1"/>
  <c r="ER129" i="5"/>
  <c r="T214" i="5"/>
  <c r="T295" i="5" s="1"/>
  <c r="CU129" i="5"/>
  <c r="DK129" i="5"/>
  <c r="AJ214" i="5"/>
  <c r="AJ295" i="5" s="1"/>
  <c r="AK214" i="5"/>
  <c r="AK295" i="5" s="1"/>
  <c r="DL129" i="5"/>
  <c r="DO129" i="5"/>
  <c r="AN214" i="5"/>
  <c r="AN295" i="5" s="1"/>
  <c r="J208" i="5"/>
  <c r="J289" i="5" s="1"/>
  <c r="CK123" i="5"/>
  <c r="CW123" i="5"/>
  <c r="V208" i="5"/>
  <c r="V289" i="5" s="1"/>
  <c r="AH208" i="5"/>
  <c r="AH289" i="5" s="1"/>
  <c r="DI123" i="5"/>
  <c r="DU123" i="5"/>
  <c r="AT208" i="5"/>
  <c r="AT289" i="5" s="1"/>
  <c r="EG123" i="5"/>
  <c r="BF208" i="5"/>
  <c r="BF289" i="5" s="1"/>
  <c r="BR208" i="5"/>
  <c r="BR289" i="5" s="1"/>
  <c r="ES123" i="5"/>
  <c r="K208" i="5"/>
  <c r="K289" i="5" s="1"/>
  <c r="CL123" i="5"/>
  <c r="W208" i="5"/>
  <c r="W289" i="5" s="1"/>
  <c r="CX123" i="5"/>
  <c r="DJ123" i="5"/>
  <c r="AI208" i="5"/>
  <c r="AI289" i="5" s="1"/>
  <c r="AU208" i="5"/>
  <c r="AU289" i="5" s="1"/>
  <c r="DV123" i="5"/>
  <c r="EH123" i="5"/>
  <c r="BG208" i="5"/>
  <c r="BG289" i="5" s="1"/>
  <c r="BS208" i="5"/>
  <c r="BS289" i="5" s="1"/>
  <c r="ET123" i="5"/>
  <c r="L208" i="5"/>
  <c r="L289" i="5" s="1"/>
  <c r="CM123" i="5"/>
  <c r="X208" i="5"/>
  <c r="X289" i="5" s="1"/>
  <c r="CY123" i="5"/>
  <c r="DK123" i="5"/>
  <c r="AJ208" i="5"/>
  <c r="AJ289" i="5" s="1"/>
  <c r="AV208" i="5"/>
  <c r="AV289" i="5" s="1"/>
  <c r="DW123" i="5"/>
  <c r="BH208" i="5"/>
  <c r="BH289" i="5" s="1"/>
  <c r="EI123" i="5"/>
  <c r="BT208" i="5"/>
  <c r="BT289" i="5" s="1"/>
  <c r="EU123" i="5"/>
  <c r="M208" i="5"/>
  <c r="M289" i="5" s="1"/>
  <c r="CN123" i="5"/>
  <c r="Y208" i="5"/>
  <c r="Y289" i="5" s="1"/>
  <c r="CZ123" i="5"/>
  <c r="AK208" i="5"/>
  <c r="AK289" i="5" s="1"/>
  <c r="DL123" i="5"/>
  <c r="DX123" i="5"/>
  <c r="AW208" i="5"/>
  <c r="AW289" i="5" s="1"/>
  <c r="BI208" i="5"/>
  <c r="BI289" i="5" s="1"/>
  <c r="EJ123" i="5"/>
  <c r="BU208" i="5"/>
  <c r="BU289" i="5" s="1"/>
  <c r="EV123" i="5"/>
  <c r="CC123" i="5"/>
  <c r="B208" i="5"/>
  <c r="B289" i="5" s="1"/>
  <c r="N208" i="5"/>
  <c r="N289" i="5" s="1"/>
  <c r="CO123" i="5"/>
  <c r="Z208" i="5"/>
  <c r="Z289" i="5" s="1"/>
  <c r="DA123" i="5"/>
  <c r="AL208" i="5"/>
  <c r="AL289" i="5" s="1"/>
  <c r="DM123" i="5"/>
  <c r="DY123" i="5"/>
  <c r="AX208" i="5"/>
  <c r="AX289" i="5" s="1"/>
  <c r="BJ208" i="5"/>
  <c r="BJ289" i="5" s="1"/>
  <c r="EK123" i="5"/>
  <c r="EW123" i="5"/>
  <c r="BV208" i="5"/>
  <c r="BV289" i="5" s="1"/>
  <c r="E208" i="5"/>
  <c r="E289" i="5" s="1"/>
  <c r="CF123" i="5"/>
  <c r="CR123" i="5"/>
  <c r="Q208" i="5"/>
  <c r="Q289" i="5" s="1"/>
  <c r="AC208" i="5"/>
  <c r="AC289" i="5" s="1"/>
  <c r="DD123" i="5"/>
  <c r="AO208" i="5"/>
  <c r="AO289" i="5" s="1"/>
  <c r="DP123" i="5"/>
  <c r="BA208" i="5"/>
  <c r="BA289" i="5" s="1"/>
  <c r="EB123" i="5"/>
  <c r="EN123" i="5"/>
  <c r="BM208" i="5"/>
  <c r="BM289" i="5" s="1"/>
  <c r="EZ123" i="5"/>
  <c r="BY208" i="5"/>
  <c r="BY289" i="5" s="1"/>
  <c r="CP123" i="5"/>
  <c r="O208" i="5"/>
  <c r="O289" i="5" s="1"/>
  <c r="AM208" i="5"/>
  <c r="AM289" i="5" s="1"/>
  <c r="DN123" i="5"/>
  <c r="BK208" i="5"/>
  <c r="BK289" i="5" s="1"/>
  <c r="EL123" i="5"/>
  <c r="P208" i="5"/>
  <c r="P289" i="5" s="1"/>
  <c r="CQ123" i="5"/>
  <c r="DO123" i="5"/>
  <c r="AN208" i="5"/>
  <c r="AN289" i="5" s="1"/>
  <c r="BL208" i="5"/>
  <c r="BL289" i="5" s="1"/>
  <c r="EM123" i="5"/>
  <c r="R208" i="5"/>
  <c r="R289" i="5" s="1"/>
  <c r="CS123" i="5"/>
  <c r="AP208" i="5"/>
  <c r="AP289" i="5" s="1"/>
  <c r="DQ123" i="5"/>
  <c r="EO123" i="5"/>
  <c r="BN208" i="5"/>
  <c r="BN289" i="5" s="1"/>
  <c r="S208" i="5"/>
  <c r="S289" i="5" s="1"/>
  <c r="CT123" i="5"/>
  <c r="DR123" i="5"/>
  <c r="AQ208" i="5"/>
  <c r="AQ289" i="5" s="1"/>
  <c r="BO208" i="5"/>
  <c r="BO289" i="5" s="1"/>
  <c r="EP123" i="5"/>
  <c r="CU123" i="5"/>
  <c r="T208" i="5"/>
  <c r="T289" i="5" s="1"/>
  <c r="DS123" i="5"/>
  <c r="AR208" i="5"/>
  <c r="AR289" i="5" s="1"/>
  <c r="BP208" i="5"/>
  <c r="BP289" i="5" s="1"/>
  <c r="EQ123" i="5"/>
  <c r="D208" i="5"/>
  <c r="D289" i="5" s="1"/>
  <c r="CE123" i="5"/>
  <c r="AB208" i="5"/>
  <c r="AB289" i="5" s="1"/>
  <c r="DC123" i="5"/>
  <c r="AZ208" i="5"/>
  <c r="AZ289" i="5" s="1"/>
  <c r="EA123" i="5"/>
  <c r="BX208" i="5"/>
  <c r="BX289" i="5" s="1"/>
  <c r="AS208" i="5"/>
  <c r="AS289" i="5" s="1"/>
  <c r="DT123" i="5"/>
  <c r="C208" i="5"/>
  <c r="C289" i="5" s="1"/>
  <c r="CD123" i="5"/>
  <c r="AY208" i="5"/>
  <c r="AY289" i="5" s="1"/>
  <c r="DZ123" i="5"/>
  <c r="F208" i="5"/>
  <c r="F289" i="5" s="1"/>
  <c r="CG123" i="5"/>
  <c r="BB208" i="5"/>
  <c r="BB289" i="5" s="1"/>
  <c r="EC123" i="5"/>
  <c r="G208" i="5"/>
  <c r="G289" i="5" s="1"/>
  <c r="CH123" i="5"/>
  <c r="BC208" i="5"/>
  <c r="BC289" i="5" s="1"/>
  <c r="ED123" i="5"/>
  <c r="U208" i="5"/>
  <c r="U289" i="5" s="1"/>
  <c r="CV123" i="5"/>
  <c r="BQ208" i="5"/>
  <c r="BQ289" i="5" s="1"/>
  <c r="ER123" i="5"/>
  <c r="AA208" i="5"/>
  <c r="AA289" i="5" s="1"/>
  <c r="DB123" i="5"/>
  <c r="EX123" i="5"/>
  <c r="BW208" i="5"/>
  <c r="BW289" i="5" s="1"/>
  <c r="BD208" i="5"/>
  <c r="BD289" i="5" s="1"/>
  <c r="EE123" i="5"/>
  <c r="AF208" i="5"/>
  <c r="AF289" i="5" s="1"/>
  <c r="DG123" i="5"/>
  <c r="BE208" i="5"/>
  <c r="BE289" i="5" s="1"/>
  <c r="EF123" i="5"/>
  <c r="BZ208" i="5"/>
  <c r="BZ289" i="5" s="1"/>
  <c r="FA123" i="5"/>
  <c r="CI123" i="5"/>
  <c r="H208" i="5"/>
  <c r="H289" i="5" s="1"/>
  <c r="I208" i="5"/>
  <c r="I289" i="5" s="1"/>
  <c r="CJ123" i="5"/>
  <c r="AD208" i="5"/>
  <c r="AD289" i="5" s="1"/>
  <c r="DE123" i="5"/>
  <c r="AE208" i="5"/>
  <c r="AE289" i="5" s="1"/>
  <c r="DF123" i="5"/>
  <c r="AG208" i="5"/>
  <c r="AG289" i="5" s="1"/>
  <c r="DH123" i="5"/>
  <c r="L202" i="5"/>
  <c r="L283" i="5" s="1"/>
  <c r="CM117" i="5"/>
  <c r="X202" i="5"/>
  <c r="X283" i="5" s="1"/>
  <c r="CY117" i="5"/>
  <c r="AJ202" i="5"/>
  <c r="AJ283" i="5" s="1"/>
  <c r="DK117" i="5"/>
  <c r="AV202" i="5"/>
  <c r="AV283" i="5" s="1"/>
  <c r="DW117" i="5"/>
  <c r="EI117" i="5"/>
  <c r="BH202" i="5"/>
  <c r="BH283" i="5" s="1"/>
  <c r="BT202" i="5"/>
  <c r="BT283" i="5" s="1"/>
  <c r="EU117" i="5"/>
  <c r="CN117" i="5"/>
  <c r="M202" i="5"/>
  <c r="M283" i="5" s="1"/>
  <c r="Y202" i="5"/>
  <c r="Y283" i="5" s="1"/>
  <c r="CZ117" i="5"/>
  <c r="AK202" i="5"/>
  <c r="AK283" i="5" s="1"/>
  <c r="DL117" i="5"/>
  <c r="AW202" i="5"/>
  <c r="AW283" i="5" s="1"/>
  <c r="DX117" i="5"/>
  <c r="BI202" i="5"/>
  <c r="BI283" i="5" s="1"/>
  <c r="EJ117" i="5"/>
  <c r="BU202" i="5"/>
  <c r="BU283" i="5" s="1"/>
  <c r="EV117" i="5"/>
  <c r="CC117" i="5"/>
  <c r="B202" i="5"/>
  <c r="B283" i="5" s="1"/>
  <c r="CO117" i="5"/>
  <c r="N202" i="5"/>
  <c r="N283" i="5" s="1"/>
  <c r="Z202" i="5"/>
  <c r="Z283" i="5" s="1"/>
  <c r="DA117" i="5"/>
  <c r="AL202" i="5"/>
  <c r="AL283" i="5" s="1"/>
  <c r="DM117" i="5"/>
  <c r="AX202" i="5"/>
  <c r="AX283" i="5" s="1"/>
  <c r="DY117" i="5"/>
  <c r="BJ202" i="5"/>
  <c r="BJ283" i="5" s="1"/>
  <c r="EK117" i="5"/>
  <c r="BV202" i="5"/>
  <c r="BV283" i="5" s="1"/>
  <c r="EW117" i="5"/>
  <c r="C202" i="5"/>
  <c r="C283" i="5" s="1"/>
  <c r="CD117" i="5"/>
  <c r="O202" i="5"/>
  <c r="O283" i="5" s="1"/>
  <c r="CP117" i="5"/>
  <c r="DB117" i="5"/>
  <c r="AA202" i="5"/>
  <c r="AA283" i="5" s="1"/>
  <c r="AM202" i="5"/>
  <c r="AM283" i="5" s="1"/>
  <c r="DN117" i="5"/>
  <c r="AY202" i="5"/>
  <c r="AY283" i="5" s="1"/>
  <c r="DZ117" i="5"/>
  <c r="BK202" i="5"/>
  <c r="BK283" i="5" s="1"/>
  <c r="EL117" i="5"/>
  <c r="BW202" i="5"/>
  <c r="BW283" i="5" s="1"/>
  <c r="EX117" i="5"/>
  <c r="D202" i="5"/>
  <c r="D283" i="5" s="1"/>
  <c r="CE117" i="5"/>
  <c r="P202" i="5"/>
  <c r="P283" i="5" s="1"/>
  <c r="CQ117" i="5"/>
  <c r="DC117" i="5"/>
  <c r="AB202" i="5"/>
  <c r="AB283" i="5" s="1"/>
  <c r="AN202" i="5"/>
  <c r="AN283" i="5" s="1"/>
  <c r="DO117" i="5"/>
  <c r="AZ202" i="5"/>
  <c r="AZ283" i="5" s="1"/>
  <c r="EA117" i="5"/>
  <c r="BL202" i="5"/>
  <c r="BL283" i="5" s="1"/>
  <c r="EM117" i="5"/>
  <c r="BX202" i="5"/>
  <c r="BX283" i="5" s="1"/>
  <c r="CH117" i="5"/>
  <c r="G202" i="5"/>
  <c r="G283" i="5" s="1"/>
  <c r="S202" i="5"/>
  <c r="S283" i="5" s="1"/>
  <c r="CT117" i="5"/>
  <c r="AE202" i="5"/>
  <c r="AE283" i="5" s="1"/>
  <c r="DF117" i="5"/>
  <c r="AQ202" i="5"/>
  <c r="AQ283" i="5" s="1"/>
  <c r="DR117" i="5"/>
  <c r="BC202" i="5"/>
  <c r="BC283" i="5" s="1"/>
  <c r="ED117" i="5"/>
  <c r="EP117" i="5"/>
  <c r="BO202" i="5"/>
  <c r="BO283" i="5" s="1"/>
  <c r="Q202" i="5"/>
  <c r="Q283" i="5" s="1"/>
  <c r="CR117" i="5"/>
  <c r="DP117" i="5"/>
  <c r="AO202" i="5"/>
  <c r="AO283" i="5" s="1"/>
  <c r="EN117" i="5"/>
  <c r="BM202" i="5"/>
  <c r="BM283" i="5" s="1"/>
  <c r="R202" i="5"/>
  <c r="R283" i="5" s="1"/>
  <c r="CS117" i="5"/>
  <c r="DQ117" i="5"/>
  <c r="AP202" i="5"/>
  <c r="AP283" i="5" s="1"/>
  <c r="BN202" i="5"/>
  <c r="BN283" i="5" s="1"/>
  <c r="EO117" i="5"/>
  <c r="T202" i="5"/>
  <c r="T283" i="5" s="1"/>
  <c r="CU117" i="5"/>
  <c r="AR202" i="5"/>
  <c r="AR283" i="5" s="1"/>
  <c r="DS117" i="5"/>
  <c r="BP202" i="5"/>
  <c r="BP283" i="5" s="1"/>
  <c r="EQ117" i="5"/>
  <c r="CV117" i="5"/>
  <c r="U202" i="5"/>
  <c r="U283" i="5" s="1"/>
  <c r="AS202" i="5"/>
  <c r="AS283" i="5" s="1"/>
  <c r="DT117" i="5"/>
  <c r="BQ202" i="5"/>
  <c r="BQ283" i="5" s="1"/>
  <c r="ER117" i="5"/>
  <c r="V202" i="5"/>
  <c r="V283" i="5" s="1"/>
  <c r="CW117" i="5"/>
  <c r="AT202" i="5"/>
  <c r="AT283" i="5" s="1"/>
  <c r="DU117" i="5"/>
  <c r="ES117" i="5"/>
  <c r="BR202" i="5"/>
  <c r="BR283" i="5" s="1"/>
  <c r="CG117" i="5"/>
  <c r="F202" i="5"/>
  <c r="F283" i="5" s="1"/>
  <c r="AD202" i="5"/>
  <c r="AD283" i="5" s="1"/>
  <c r="DE117" i="5"/>
  <c r="EC117" i="5"/>
  <c r="BB202" i="5"/>
  <c r="BB283" i="5" s="1"/>
  <c r="BZ202" i="5"/>
  <c r="BZ283" i="5" s="1"/>
  <c r="FA117" i="5"/>
  <c r="AU202" i="5"/>
  <c r="AU283" i="5" s="1"/>
  <c r="DV117" i="5"/>
  <c r="E202" i="5"/>
  <c r="E283" i="5" s="1"/>
  <c r="CF117" i="5"/>
  <c r="BA202" i="5"/>
  <c r="BA283" i="5" s="1"/>
  <c r="EB117" i="5"/>
  <c r="H202" i="5"/>
  <c r="H283" i="5" s="1"/>
  <c r="CI117" i="5"/>
  <c r="BD202" i="5"/>
  <c r="BD283" i="5" s="1"/>
  <c r="EE117" i="5"/>
  <c r="I202" i="5"/>
  <c r="I283" i="5" s="1"/>
  <c r="CJ117" i="5"/>
  <c r="BE202" i="5"/>
  <c r="BE283" i="5" s="1"/>
  <c r="EF117" i="5"/>
  <c r="J202" i="5"/>
  <c r="J283" i="5" s="1"/>
  <c r="CK117" i="5"/>
  <c r="EG117" i="5"/>
  <c r="BF202" i="5"/>
  <c r="BF283" i="5" s="1"/>
  <c r="DD117" i="5"/>
  <c r="AC202" i="5"/>
  <c r="AC283" i="5" s="1"/>
  <c r="EZ117" i="5"/>
  <c r="BY202" i="5"/>
  <c r="BY283" i="5" s="1"/>
  <c r="BG202" i="5"/>
  <c r="BG283" i="5" s="1"/>
  <c r="EH117" i="5"/>
  <c r="BS202" i="5"/>
  <c r="BS283" i="5" s="1"/>
  <c r="ET117" i="5"/>
  <c r="K202" i="5"/>
  <c r="K283" i="5" s="1"/>
  <c r="CL117" i="5"/>
  <c r="CX117" i="5"/>
  <c r="W202" i="5"/>
  <c r="W283" i="5" s="1"/>
  <c r="AI202" i="5"/>
  <c r="AI283" i="5" s="1"/>
  <c r="DJ117" i="5"/>
  <c r="DG117" i="5"/>
  <c r="AF202" i="5"/>
  <c r="AF283" i="5" s="1"/>
  <c r="AG202" i="5"/>
  <c r="AG283" i="5" s="1"/>
  <c r="DH117" i="5"/>
  <c r="DI117" i="5"/>
  <c r="AH202" i="5"/>
  <c r="AH283" i="5" s="1"/>
  <c r="F196" i="5"/>
  <c r="F277" i="5" s="1"/>
  <c r="CG111" i="5"/>
  <c r="R196" i="5"/>
  <c r="R277" i="5" s="1"/>
  <c r="CS111" i="5"/>
  <c r="DE111" i="5"/>
  <c r="AD196" i="5"/>
  <c r="AD277" i="5" s="1"/>
  <c r="AP196" i="5"/>
  <c r="AP277" i="5" s="1"/>
  <c r="DQ111" i="5"/>
  <c r="EC111" i="5"/>
  <c r="BB196" i="5"/>
  <c r="BB277" i="5" s="1"/>
  <c r="EO111" i="5"/>
  <c r="BN196" i="5"/>
  <c r="BN277" i="5" s="1"/>
  <c r="FA111" i="5"/>
  <c r="BZ196" i="5"/>
  <c r="BZ277" i="5" s="1"/>
  <c r="CH111" i="5"/>
  <c r="G196" i="5"/>
  <c r="G277" i="5" s="1"/>
  <c r="S196" i="5"/>
  <c r="S277" i="5" s="1"/>
  <c r="CT111" i="5"/>
  <c r="AE196" i="5"/>
  <c r="AE277" i="5" s="1"/>
  <c r="DF111" i="5"/>
  <c r="DR111" i="5"/>
  <c r="AQ196" i="5"/>
  <c r="AQ277" i="5" s="1"/>
  <c r="ED111" i="5"/>
  <c r="BC196" i="5"/>
  <c r="BC277" i="5" s="1"/>
  <c r="J196" i="5"/>
  <c r="J277" i="5" s="1"/>
  <c r="CK111" i="5"/>
  <c r="X196" i="5"/>
  <c r="X277" i="5" s="1"/>
  <c r="CY111" i="5"/>
  <c r="AL196" i="5"/>
  <c r="AL277" i="5" s="1"/>
  <c r="DM111" i="5"/>
  <c r="AZ196" i="5"/>
  <c r="AZ277" i="5" s="1"/>
  <c r="EA111" i="5"/>
  <c r="BO196" i="5"/>
  <c r="BO277" i="5" s="1"/>
  <c r="EP111" i="5"/>
  <c r="CL111" i="5"/>
  <c r="K196" i="5"/>
  <c r="K277" i="5" s="1"/>
  <c r="Y196" i="5"/>
  <c r="Y277" i="5" s="1"/>
  <c r="CZ111" i="5"/>
  <c r="AM196" i="5"/>
  <c r="AM277" i="5" s="1"/>
  <c r="DN111" i="5"/>
  <c r="BA196" i="5"/>
  <c r="BA277" i="5" s="1"/>
  <c r="EB111" i="5"/>
  <c r="BP196" i="5"/>
  <c r="BP277" i="5" s="1"/>
  <c r="EQ111" i="5"/>
  <c r="CM111" i="5"/>
  <c r="L196" i="5"/>
  <c r="L277" i="5" s="1"/>
  <c r="Z196" i="5"/>
  <c r="Z277" i="5" s="1"/>
  <c r="DA111" i="5"/>
  <c r="AN196" i="5"/>
  <c r="AN277" i="5" s="1"/>
  <c r="DO111" i="5"/>
  <c r="BD196" i="5"/>
  <c r="BD277" i="5" s="1"/>
  <c r="EE111" i="5"/>
  <c r="ER111" i="5"/>
  <c r="BQ196" i="5"/>
  <c r="BQ277" i="5" s="1"/>
  <c r="M196" i="5"/>
  <c r="M277" i="5" s="1"/>
  <c r="CN111" i="5"/>
  <c r="DB111" i="5"/>
  <c r="AA196" i="5"/>
  <c r="AA277" i="5" s="1"/>
  <c r="AO196" i="5"/>
  <c r="AO277" i="5" s="1"/>
  <c r="DP111" i="5"/>
  <c r="EF111" i="5"/>
  <c r="BE196" i="5"/>
  <c r="BE277" i="5" s="1"/>
  <c r="BR196" i="5"/>
  <c r="BR277" i="5" s="1"/>
  <c r="ES111" i="5"/>
  <c r="N196" i="5"/>
  <c r="N277" i="5" s="1"/>
  <c r="CO111" i="5"/>
  <c r="AB196" i="5"/>
  <c r="AB277" i="5" s="1"/>
  <c r="DC111" i="5"/>
  <c r="AR196" i="5"/>
  <c r="AR277" i="5" s="1"/>
  <c r="DS111" i="5"/>
  <c r="EG111" i="5"/>
  <c r="BF196" i="5"/>
  <c r="BF277" i="5" s="1"/>
  <c r="BS196" i="5"/>
  <c r="BS277" i="5" s="1"/>
  <c r="ET111" i="5"/>
  <c r="CD111" i="5"/>
  <c r="C196" i="5"/>
  <c r="C277" i="5" s="1"/>
  <c r="Q196" i="5"/>
  <c r="Q277" i="5" s="1"/>
  <c r="CR111" i="5"/>
  <c r="AG196" i="5"/>
  <c r="AG277" i="5" s="1"/>
  <c r="DH111" i="5"/>
  <c r="AU196" i="5"/>
  <c r="AU277" i="5" s="1"/>
  <c r="DV111" i="5"/>
  <c r="BI196" i="5"/>
  <c r="BI277" i="5" s="1"/>
  <c r="EJ111" i="5"/>
  <c r="BV196" i="5"/>
  <c r="BV277" i="5" s="1"/>
  <c r="EW111" i="5"/>
  <c r="O196" i="5"/>
  <c r="O277" i="5" s="1"/>
  <c r="CP111" i="5"/>
  <c r="DT111" i="5"/>
  <c r="AS196" i="5"/>
  <c r="AS277" i="5" s="1"/>
  <c r="EU111" i="5"/>
  <c r="BT196" i="5"/>
  <c r="BT277" i="5" s="1"/>
  <c r="P196" i="5"/>
  <c r="P277" i="5" s="1"/>
  <c r="CQ111" i="5"/>
  <c r="AT196" i="5"/>
  <c r="AT277" i="5" s="1"/>
  <c r="DU111" i="5"/>
  <c r="EV111" i="5"/>
  <c r="BU196" i="5"/>
  <c r="BU277" i="5" s="1"/>
  <c r="CU111" i="5"/>
  <c r="T196" i="5"/>
  <c r="T277" i="5" s="1"/>
  <c r="AV196" i="5"/>
  <c r="AV277" i="5" s="1"/>
  <c r="DW111" i="5"/>
  <c r="BW196" i="5"/>
  <c r="BW277" i="5" s="1"/>
  <c r="EX111" i="5"/>
  <c r="U196" i="5"/>
  <c r="U277" i="5" s="1"/>
  <c r="CV111" i="5"/>
  <c r="DX111" i="5"/>
  <c r="AW196" i="5"/>
  <c r="AW277" i="5" s="1"/>
  <c r="BX196" i="5"/>
  <c r="BX277" i="5" s="1"/>
  <c r="V196" i="5"/>
  <c r="V277" i="5" s="1"/>
  <c r="CW111" i="5"/>
  <c r="AX196" i="5"/>
  <c r="AX277" i="5" s="1"/>
  <c r="DY111" i="5"/>
  <c r="BY196" i="5"/>
  <c r="BY277" i="5" s="1"/>
  <c r="EZ111" i="5"/>
  <c r="B196" i="5"/>
  <c r="B277" i="5" s="1"/>
  <c r="CC111" i="5"/>
  <c r="DG111" i="5"/>
  <c r="AF196" i="5"/>
  <c r="AF277" i="5" s="1"/>
  <c r="BH196" i="5"/>
  <c r="BH277" i="5" s="1"/>
  <c r="EI111" i="5"/>
  <c r="W196" i="5"/>
  <c r="W277" i="5" s="1"/>
  <c r="CX111" i="5"/>
  <c r="DD111" i="5"/>
  <c r="AC196" i="5"/>
  <c r="AC277" i="5" s="1"/>
  <c r="AH196" i="5"/>
  <c r="AH277" i="5" s="1"/>
  <c r="DI111" i="5"/>
  <c r="DJ111" i="5"/>
  <c r="AI196" i="5"/>
  <c r="AI277" i="5" s="1"/>
  <c r="AJ196" i="5"/>
  <c r="AJ277" i="5" s="1"/>
  <c r="DK111" i="5"/>
  <c r="BG196" i="5"/>
  <c r="BG277" i="5" s="1"/>
  <c r="EH111" i="5"/>
  <c r="AK196" i="5"/>
  <c r="AK277" i="5" s="1"/>
  <c r="DL111" i="5"/>
  <c r="AY196" i="5"/>
  <c r="AY277" i="5" s="1"/>
  <c r="DZ111" i="5"/>
  <c r="BJ196" i="5"/>
  <c r="BJ277" i="5" s="1"/>
  <c r="EK111" i="5"/>
  <c r="BK196" i="5"/>
  <c r="BK277" i="5" s="1"/>
  <c r="EL111" i="5"/>
  <c r="BL196" i="5"/>
  <c r="BL277" i="5" s="1"/>
  <c r="EM111" i="5"/>
  <c r="BM196" i="5"/>
  <c r="BM277" i="5" s="1"/>
  <c r="EN111" i="5"/>
  <c r="E196" i="5"/>
  <c r="E277" i="5" s="1"/>
  <c r="CF111" i="5"/>
  <c r="D196" i="5"/>
  <c r="D277" i="5" s="1"/>
  <c r="CE111" i="5"/>
  <c r="H196" i="5"/>
  <c r="H277" i="5" s="1"/>
  <c r="CI111" i="5"/>
  <c r="I196" i="5"/>
  <c r="I277" i="5" s="1"/>
  <c r="CJ111" i="5"/>
  <c r="F190" i="5"/>
  <c r="F271" i="5" s="1"/>
  <c r="CG105" i="5"/>
  <c r="R190" i="5"/>
  <c r="R271" i="5" s="1"/>
  <c r="CS105" i="5"/>
  <c r="DE105" i="5"/>
  <c r="AD190" i="5"/>
  <c r="AD271" i="5" s="1"/>
  <c r="AP190" i="5"/>
  <c r="AP271" i="5" s="1"/>
  <c r="DQ105" i="5"/>
  <c r="BB190" i="5"/>
  <c r="BB271" i="5" s="1"/>
  <c r="EC105" i="5"/>
  <c r="EO105" i="5"/>
  <c r="BN190" i="5"/>
  <c r="BN271" i="5" s="1"/>
  <c r="BZ190" i="5"/>
  <c r="BZ271" i="5" s="1"/>
  <c r="FA105" i="5"/>
  <c r="CH105" i="5"/>
  <c r="G190" i="5"/>
  <c r="G271" i="5" s="1"/>
  <c r="CT105" i="5"/>
  <c r="S190" i="5"/>
  <c r="S271" i="5" s="1"/>
  <c r="DF105" i="5"/>
  <c r="AE190" i="5"/>
  <c r="AE271" i="5" s="1"/>
  <c r="AQ190" i="5"/>
  <c r="AQ271" i="5" s="1"/>
  <c r="DR105" i="5"/>
  <c r="BC190" i="5"/>
  <c r="BC271" i="5" s="1"/>
  <c r="ED105" i="5"/>
  <c r="BO190" i="5"/>
  <c r="BO271" i="5" s="1"/>
  <c r="EP105" i="5"/>
  <c r="CI105" i="5"/>
  <c r="H190" i="5"/>
  <c r="H271" i="5" s="1"/>
  <c r="T190" i="5"/>
  <c r="T271" i="5" s="1"/>
  <c r="CU105" i="5"/>
  <c r="AF190" i="5"/>
  <c r="AF271" i="5" s="1"/>
  <c r="DG105" i="5"/>
  <c r="AR190" i="5"/>
  <c r="AR271" i="5" s="1"/>
  <c r="DS105" i="5"/>
  <c r="BD190" i="5"/>
  <c r="BD271" i="5" s="1"/>
  <c r="EE105" i="5"/>
  <c r="EQ105" i="5"/>
  <c r="BP190" i="5"/>
  <c r="BP271" i="5" s="1"/>
  <c r="I190" i="5"/>
  <c r="I271" i="5" s="1"/>
  <c r="CJ105" i="5"/>
  <c r="U190" i="5"/>
  <c r="U271" i="5" s="1"/>
  <c r="CV105" i="5"/>
  <c r="AG190" i="5"/>
  <c r="AG271" i="5" s="1"/>
  <c r="DH105" i="5"/>
  <c r="AS190" i="5"/>
  <c r="AS271" i="5" s="1"/>
  <c r="DT105" i="5"/>
  <c r="EF105" i="5"/>
  <c r="BE190" i="5"/>
  <c r="BE271" i="5" s="1"/>
  <c r="ER105" i="5"/>
  <c r="BQ190" i="5"/>
  <c r="BQ271" i="5" s="1"/>
  <c r="J190" i="5"/>
  <c r="J271" i="5" s="1"/>
  <c r="CK105" i="5"/>
  <c r="V190" i="5"/>
  <c r="V271" i="5" s="1"/>
  <c r="CW105" i="5"/>
  <c r="DI105" i="5"/>
  <c r="AH190" i="5"/>
  <c r="AH271" i="5" s="1"/>
  <c r="DU105" i="5"/>
  <c r="AT190" i="5"/>
  <c r="AT271" i="5" s="1"/>
  <c r="BF190" i="5"/>
  <c r="BF271" i="5" s="1"/>
  <c r="EG105" i="5"/>
  <c r="BR190" i="5"/>
  <c r="BR271" i="5" s="1"/>
  <c r="ES105" i="5"/>
  <c r="D190" i="5"/>
  <c r="D271" i="5" s="1"/>
  <c r="CE105" i="5"/>
  <c r="P190" i="5"/>
  <c r="P271" i="5" s="1"/>
  <c r="CQ105" i="5"/>
  <c r="AB190" i="5"/>
  <c r="AB271" i="5" s="1"/>
  <c r="DC105" i="5"/>
  <c r="DO105" i="5"/>
  <c r="AN190" i="5"/>
  <c r="AN271" i="5" s="1"/>
  <c r="EA105" i="5"/>
  <c r="AZ190" i="5"/>
  <c r="AZ271" i="5" s="1"/>
  <c r="BL190" i="5"/>
  <c r="BL271" i="5" s="1"/>
  <c r="EM105" i="5"/>
  <c r="BX190" i="5"/>
  <c r="BX271" i="5" s="1"/>
  <c r="W190" i="5"/>
  <c r="W271" i="5" s="1"/>
  <c r="CX105" i="5"/>
  <c r="DV105" i="5"/>
  <c r="AU190" i="5"/>
  <c r="AU271" i="5" s="1"/>
  <c r="ET105" i="5"/>
  <c r="BS190" i="5"/>
  <c r="BS271" i="5" s="1"/>
  <c r="CY105" i="5"/>
  <c r="X190" i="5"/>
  <c r="X271" i="5" s="1"/>
  <c r="DW105" i="5"/>
  <c r="AV190" i="5"/>
  <c r="AV271" i="5" s="1"/>
  <c r="BT190" i="5"/>
  <c r="BT271" i="5" s="1"/>
  <c r="EU105" i="5"/>
  <c r="CZ105" i="5"/>
  <c r="Y190" i="5"/>
  <c r="Y271" i="5" s="1"/>
  <c r="DX105" i="5"/>
  <c r="AW190" i="5"/>
  <c r="AW271" i="5" s="1"/>
  <c r="BU190" i="5"/>
  <c r="BU271" i="5" s="1"/>
  <c r="EV105" i="5"/>
  <c r="CC105" i="5"/>
  <c r="B190" i="5"/>
  <c r="B271" i="5" s="1"/>
  <c r="Z190" i="5"/>
  <c r="Z271" i="5" s="1"/>
  <c r="DA105" i="5"/>
  <c r="DY105" i="5"/>
  <c r="AX190" i="5"/>
  <c r="AX271" i="5" s="1"/>
  <c r="BV190" i="5"/>
  <c r="BV271" i="5" s="1"/>
  <c r="EW105" i="5"/>
  <c r="C190" i="5"/>
  <c r="C271" i="5" s="1"/>
  <c r="CD105" i="5"/>
  <c r="AA190" i="5"/>
  <c r="AA271" i="5" s="1"/>
  <c r="DB105" i="5"/>
  <c r="DZ105" i="5"/>
  <c r="AY190" i="5"/>
  <c r="AY271" i="5" s="1"/>
  <c r="BW190" i="5"/>
  <c r="BW271" i="5" s="1"/>
  <c r="EX105" i="5"/>
  <c r="L190" i="5"/>
  <c r="L271" i="5" s="1"/>
  <c r="CM105" i="5"/>
  <c r="AJ190" i="5"/>
  <c r="AJ271" i="5" s="1"/>
  <c r="DK105" i="5"/>
  <c r="BH190" i="5"/>
  <c r="BH271" i="5" s="1"/>
  <c r="EI105" i="5"/>
  <c r="AC190" i="5"/>
  <c r="AC271" i="5" s="1"/>
  <c r="DD105" i="5"/>
  <c r="EZ105" i="5"/>
  <c r="BY190" i="5"/>
  <c r="BY271" i="5" s="1"/>
  <c r="AI190" i="5"/>
  <c r="AI271" i="5" s="1"/>
  <c r="DJ105" i="5"/>
  <c r="DL105" i="5"/>
  <c r="AK190" i="5"/>
  <c r="AK271" i="5" s="1"/>
  <c r="DM105" i="5"/>
  <c r="AL190" i="5"/>
  <c r="AL271" i="5" s="1"/>
  <c r="AM190" i="5"/>
  <c r="AM271" i="5" s="1"/>
  <c r="DN105" i="5"/>
  <c r="K190" i="5"/>
  <c r="K271" i="5" s="1"/>
  <c r="CL105" i="5"/>
  <c r="BG190" i="5"/>
  <c r="BG271" i="5" s="1"/>
  <c r="EH105" i="5"/>
  <c r="CF105" i="5"/>
  <c r="E190" i="5"/>
  <c r="E271" i="5" s="1"/>
  <c r="M190" i="5"/>
  <c r="M271" i="5" s="1"/>
  <c r="CN105" i="5"/>
  <c r="CO105" i="5"/>
  <c r="N190" i="5"/>
  <c r="N271" i="5" s="1"/>
  <c r="O190" i="5"/>
  <c r="O271" i="5" s="1"/>
  <c r="CP105" i="5"/>
  <c r="BA190" i="5"/>
  <c r="BA271" i="5" s="1"/>
  <c r="EB105" i="5"/>
  <c r="Q190" i="5"/>
  <c r="Q271" i="5" s="1"/>
  <c r="CR105" i="5"/>
  <c r="AO190" i="5"/>
  <c r="AO271" i="5" s="1"/>
  <c r="DP105" i="5"/>
  <c r="EJ105" i="5"/>
  <c r="BI190" i="5"/>
  <c r="BI271" i="5" s="1"/>
  <c r="BJ190" i="5"/>
  <c r="BJ271" i="5" s="1"/>
  <c r="EK105" i="5"/>
  <c r="EL105" i="5"/>
  <c r="BK190" i="5"/>
  <c r="BK271" i="5" s="1"/>
  <c r="BM190" i="5"/>
  <c r="BM271" i="5" s="1"/>
  <c r="EN105" i="5"/>
  <c r="CI99" i="5"/>
  <c r="H184" i="5"/>
  <c r="H265" i="5" s="1"/>
  <c r="CU99" i="5"/>
  <c r="T184" i="5"/>
  <c r="T265" i="5" s="1"/>
  <c r="AF184" i="5"/>
  <c r="AF265" i="5" s="1"/>
  <c r="DG99" i="5"/>
  <c r="AR184" i="5"/>
  <c r="AR265" i="5" s="1"/>
  <c r="DS99" i="5"/>
  <c r="BD184" i="5"/>
  <c r="BD265" i="5" s="1"/>
  <c r="EE99" i="5"/>
  <c r="BP184" i="5"/>
  <c r="BP265" i="5" s="1"/>
  <c r="EQ99" i="5"/>
  <c r="CJ99" i="5"/>
  <c r="I184" i="5"/>
  <c r="I265" i="5" s="1"/>
  <c r="U184" i="5"/>
  <c r="U265" i="5" s="1"/>
  <c r="CV99" i="5"/>
  <c r="DH99" i="5"/>
  <c r="AG184" i="5"/>
  <c r="AG265" i="5" s="1"/>
  <c r="AS184" i="5"/>
  <c r="AS265" i="5" s="1"/>
  <c r="DT99" i="5"/>
  <c r="BE184" i="5"/>
  <c r="BE265" i="5" s="1"/>
  <c r="EF99" i="5"/>
  <c r="ER99" i="5"/>
  <c r="BQ184" i="5"/>
  <c r="BQ265" i="5" s="1"/>
  <c r="J184" i="5"/>
  <c r="J265" i="5" s="1"/>
  <c r="CK99" i="5"/>
  <c r="V184" i="5"/>
  <c r="V265" i="5" s="1"/>
  <c r="CW99" i="5"/>
  <c r="AH184" i="5"/>
  <c r="AH265" i="5" s="1"/>
  <c r="DI99" i="5"/>
  <c r="AT184" i="5"/>
  <c r="AT265" i="5" s="1"/>
  <c r="DU99" i="5"/>
  <c r="EG99" i="5"/>
  <c r="BF184" i="5"/>
  <c r="BF265" i="5" s="1"/>
  <c r="ES99" i="5"/>
  <c r="BR184" i="5"/>
  <c r="BR265" i="5" s="1"/>
  <c r="K184" i="5"/>
  <c r="K265" i="5" s="1"/>
  <c r="CL99" i="5"/>
  <c r="W184" i="5"/>
  <c r="W265" i="5" s="1"/>
  <c r="CX99" i="5"/>
  <c r="AI184" i="5"/>
  <c r="AI265" i="5" s="1"/>
  <c r="DJ99" i="5"/>
  <c r="DV99" i="5"/>
  <c r="AU184" i="5"/>
  <c r="AU265" i="5" s="1"/>
  <c r="EH99" i="5"/>
  <c r="BG184" i="5"/>
  <c r="BG265" i="5" s="1"/>
  <c r="E184" i="5"/>
  <c r="E265" i="5" s="1"/>
  <c r="CF99" i="5"/>
  <c r="CR99" i="5"/>
  <c r="Q184" i="5"/>
  <c r="Q265" i="5" s="1"/>
  <c r="AC184" i="5"/>
  <c r="AC265" i="5" s="1"/>
  <c r="DD99" i="5"/>
  <c r="DP99" i="5"/>
  <c r="AO184" i="5"/>
  <c r="AO265" i="5" s="1"/>
  <c r="BA184" i="5"/>
  <c r="BA265" i="5" s="1"/>
  <c r="EB99" i="5"/>
  <c r="BM184" i="5"/>
  <c r="BM265" i="5" s="1"/>
  <c r="EN99" i="5"/>
  <c r="O184" i="5"/>
  <c r="O265" i="5" s="1"/>
  <c r="CP99" i="5"/>
  <c r="AK184" i="5"/>
  <c r="AK265" i="5" s="1"/>
  <c r="DL99" i="5"/>
  <c r="BC184" i="5"/>
  <c r="BC265" i="5" s="1"/>
  <c r="ED99" i="5"/>
  <c r="BW184" i="5"/>
  <c r="BW265" i="5" s="1"/>
  <c r="EX99" i="5"/>
  <c r="P184" i="5"/>
  <c r="P265" i="5" s="1"/>
  <c r="CQ99" i="5"/>
  <c r="AL184" i="5"/>
  <c r="AL265" i="5" s="1"/>
  <c r="DM99" i="5"/>
  <c r="BH184" i="5"/>
  <c r="BH265" i="5" s="1"/>
  <c r="EI99" i="5"/>
  <c r="BX184" i="5"/>
  <c r="BX265" i="5" s="1"/>
  <c r="R184" i="5"/>
  <c r="R265" i="5" s="1"/>
  <c r="CS99" i="5"/>
  <c r="AM184" i="5"/>
  <c r="AM265" i="5" s="1"/>
  <c r="DN99" i="5"/>
  <c r="EJ99" i="5"/>
  <c r="BI184" i="5"/>
  <c r="BI265" i="5" s="1"/>
  <c r="EZ99" i="5"/>
  <c r="BY184" i="5"/>
  <c r="BY265" i="5" s="1"/>
  <c r="S184" i="5"/>
  <c r="S265" i="5" s="1"/>
  <c r="CT99" i="5"/>
  <c r="DO99" i="5"/>
  <c r="AN184" i="5"/>
  <c r="AN265" i="5" s="1"/>
  <c r="EK99" i="5"/>
  <c r="BJ184" i="5"/>
  <c r="BJ265" i="5" s="1"/>
  <c r="BZ184" i="5"/>
  <c r="BZ265" i="5" s="1"/>
  <c r="FA99" i="5"/>
  <c r="CC99" i="5"/>
  <c r="B184" i="5"/>
  <c r="B265" i="5" s="1"/>
  <c r="CY99" i="5"/>
  <c r="X184" i="5"/>
  <c r="X265" i="5" s="1"/>
  <c r="AP184" i="5"/>
  <c r="AP265" i="5" s="1"/>
  <c r="DQ99" i="5"/>
  <c r="BK184" i="5"/>
  <c r="BK265" i="5" s="1"/>
  <c r="EL99" i="5"/>
  <c r="M184" i="5"/>
  <c r="M265" i="5" s="1"/>
  <c r="CN99" i="5"/>
  <c r="AE184" i="5"/>
  <c r="AE265" i="5" s="1"/>
  <c r="DF99" i="5"/>
  <c r="AZ184" i="5"/>
  <c r="AZ265" i="5" s="1"/>
  <c r="EA99" i="5"/>
  <c r="BU184" i="5"/>
  <c r="BU265" i="5" s="1"/>
  <c r="EV99" i="5"/>
  <c r="Y184" i="5"/>
  <c r="Y265" i="5" s="1"/>
  <c r="CZ99" i="5"/>
  <c r="BL184" i="5"/>
  <c r="BL265" i="5" s="1"/>
  <c r="EM99" i="5"/>
  <c r="Z184" i="5"/>
  <c r="Z265" i="5" s="1"/>
  <c r="DA99" i="5"/>
  <c r="BN184" i="5"/>
  <c r="BN265" i="5" s="1"/>
  <c r="EO99" i="5"/>
  <c r="AA184" i="5"/>
  <c r="AA265" i="5" s="1"/>
  <c r="DB99" i="5"/>
  <c r="BO184" i="5"/>
  <c r="BO265" i="5" s="1"/>
  <c r="EP99" i="5"/>
  <c r="AB184" i="5"/>
  <c r="AB265" i="5" s="1"/>
  <c r="DC99" i="5"/>
  <c r="BS184" i="5"/>
  <c r="BS265" i="5" s="1"/>
  <c r="ET99" i="5"/>
  <c r="DE99" i="5"/>
  <c r="AD184" i="5"/>
  <c r="AD265" i="5" s="1"/>
  <c r="BT184" i="5"/>
  <c r="BT265" i="5" s="1"/>
  <c r="EU99" i="5"/>
  <c r="D184" i="5"/>
  <c r="D265" i="5" s="1"/>
  <c r="CE99" i="5"/>
  <c r="AV184" i="5"/>
  <c r="AV265" i="5" s="1"/>
  <c r="DW99" i="5"/>
  <c r="BV184" i="5"/>
  <c r="BV265" i="5" s="1"/>
  <c r="EW99" i="5"/>
  <c r="C184" i="5"/>
  <c r="C265" i="5" s="1"/>
  <c r="CD99" i="5"/>
  <c r="F184" i="5"/>
  <c r="F265" i="5" s="1"/>
  <c r="CG99" i="5"/>
  <c r="G184" i="5"/>
  <c r="G265" i="5" s="1"/>
  <c r="CH99" i="5"/>
  <c r="CM99" i="5"/>
  <c r="L184" i="5"/>
  <c r="L265" i="5" s="1"/>
  <c r="AQ184" i="5"/>
  <c r="AQ265" i="5" s="1"/>
  <c r="DR99" i="5"/>
  <c r="N184" i="5"/>
  <c r="N265" i="5" s="1"/>
  <c r="CO99" i="5"/>
  <c r="AJ184" i="5"/>
  <c r="AJ265" i="5" s="1"/>
  <c r="DK99" i="5"/>
  <c r="AW184" i="5"/>
  <c r="AW265" i="5" s="1"/>
  <c r="DX99" i="5"/>
  <c r="AX184" i="5"/>
  <c r="AX265" i="5" s="1"/>
  <c r="DY99" i="5"/>
  <c r="DZ99" i="5"/>
  <c r="AY184" i="5"/>
  <c r="AY265" i="5" s="1"/>
  <c r="EC99" i="5"/>
  <c r="BB184" i="5"/>
  <c r="BB265" i="5" s="1"/>
  <c r="H178" i="5"/>
  <c r="H259" i="5" s="1"/>
  <c r="CI93" i="5"/>
  <c r="T178" i="5"/>
  <c r="T259" i="5" s="1"/>
  <c r="CU93" i="5"/>
  <c r="AF178" i="5"/>
  <c r="AF259" i="5" s="1"/>
  <c r="DG93" i="5"/>
  <c r="DS93" i="5"/>
  <c r="AR178" i="5"/>
  <c r="AR259" i="5" s="1"/>
  <c r="EE93" i="5"/>
  <c r="BD178" i="5"/>
  <c r="BD259" i="5" s="1"/>
  <c r="BP178" i="5"/>
  <c r="BP259" i="5" s="1"/>
  <c r="EQ93" i="5"/>
  <c r="I178" i="5"/>
  <c r="I259" i="5" s="1"/>
  <c r="CJ93" i="5"/>
  <c r="U178" i="5"/>
  <c r="U259" i="5" s="1"/>
  <c r="CV93" i="5"/>
  <c r="DH93" i="5"/>
  <c r="AG178" i="5"/>
  <c r="AG259" i="5" s="1"/>
  <c r="DT93" i="5"/>
  <c r="AS178" i="5"/>
  <c r="AS259" i="5" s="1"/>
  <c r="EF93" i="5"/>
  <c r="BE178" i="5"/>
  <c r="BE259" i="5" s="1"/>
  <c r="BQ178" i="5"/>
  <c r="BQ259" i="5" s="1"/>
  <c r="ER93" i="5"/>
  <c r="J178" i="5"/>
  <c r="J259" i="5" s="1"/>
  <c r="CK93" i="5"/>
  <c r="CW93" i="5"/>
  <c r="V178" i="5"/>
  <c r="V259" i="5" s="1"/>
  <c r="DI93" i="5"/>
  <c r="AH178" i="5"/>
  <c r="AH259" i="5" s="1"/>
  <c r="AT178" i="5"/>
  <c r="AT259" i="5" s="1"/>
  <c r="DU93" i="5"/>
  <c r="BF178" i="5"/>
  <c r="BF259" i="5" s="1"/>
  <c r="EG93" i="5"/>
  <c r="BR178" i="5"/>
  <c r="BR259" i="5" s="1"/>
  <c r="ES93" i="5"/>
  <c r="CL93" i="5"/>
  <c r="K178" i="5"/>
  <c r="K259" i="5" s="1"/>
  <c r="CX93" i="5"/>
  <c r="W178" i="5"/>
  <c r="W259" i="5" s="1"/>
  <c r="AI178" i="5"/>
  <c r="AI259" i="5" s="1"/>
  <c r="DJ93" i="5"/>
  <c r="AU178" i="5"/>
  <c r="AU259" i="5" s="1"/>
  <c r="DV93" i="5"/>
  <c r="BG178" i="5"/>
  <c r="BG259" i="5" s="1"/>
  <c r="EH93" i="5"/>
  <c r="BS178" i="5"/>
  <c r="BS259" i="5" s="1"/>
  <c r="ET93" i="5"/>
  <c r="CM93" i="5"/>
  <c r="L178" i="5"/>
  <c r="L259" i="5" s="1"/>
  <c r="X178" i="5"/>
  <c r="X259" i="5" s="1"/>
  <c r="CY93" i="5"/>
  <c r="AJ178" i="5"/>
  <c r="AJ259" i="5" s="1"/>
  <c r="DK93" i="5"/>
  <c r="AV178" i="5"/>
  <c r="AV259" i="5" s="1"/>
  <c r="DW93" i="5"/>
  <c r="BH178" i="5"/>
  <c r="BH259" i="5" s="1"/>
  <c r="EI93" i="5"/>
  <c r="EU93" i="5"/>
  <c r="BT178" i="5"/>
  <c r="BT259" i="5" s="1"/>
  <c r="E178" i="5"/>
  <c r="E259" i="5" s="1"/>
  <c r="CF93" i="5"/>
  <c r="CR93" i="5"/>
  <c r="Q178" i="5"/>
  <c r="Q259" i="5" s="1"/>
  <c r="DD93" i="5"/>
  <c r="AC178" i="5"/>
  <c r="AC259" i="5" s="1"/>
  <c r="AO178" i="5"/>
  <c r="AO259" i="5" s="1"/>
  <c r="DP93" i="5"/>
  <c r="BA178" i="5"/>
  <c r="BA259" i="5" s="1"/>
  <c r="EB93" i="5"/>
  <c r="BM178" i="5"/>
  <c r="BM259" i="5" s="1"/>
  <c r="EN93" i="5"/>
  <c r="BY178" i="5"/>
  <c r="BY259" i="5" s="1"/>
  <c r="EZ93" i="5"/>
  <c r="Y178" i="5"/>
  <c r="Y259" i="5" s="1"/>
  <c r="CZ93" i="5"/>
  <c r="DX93" i="5"/>
  <c r="AW178" i="5"/>
  <c r="AW259" i="5" s="1"/>
  <c r="BU178" i="5"/>
  <c r="BU259" i="5" s="1"/>
  <c r="EV93" i="5"/>
  <c r="CC93" i="5"/>
  <c r="B178" i="5"/>
  <c r="B259" i="5" s="1"/>
  <c r="DA93" i="5"/>
  <c r="Z178" i="5"/>
  <c r="Z259" i="5" s="1"/>
  <c r="AX178" i="5"/>
  <c r="AX259" i="5" s="1"/>
  <c r="DY93" i="5"/>
  <c r="BV178" i="5"/>
  <c r="BV259" i="5" s="1"/>
  <c r="EW93" i="5"/>
  <c r="CD93" i="5"/>
  <c r="C178" i="5"/>
  <c r="C259" i="5" s="1"/>
  <c r="DB93" i="5"/>
  <c r="AA178" i="5"/>
  <c r="AA259" i="5" s="1"/>
  <c r="AY178" i="5"/>
  <c r="AY259" i="5" s="1"/>
  <c r="DZ93" i="5"/>
  <c r="BW178" i="5"/>
  <c r="BW259" i="5" s="1"/>
  <c r="EX93" i="5"/>
  <c r="D178" i="5"/>
  <c r="D259" i="5" s="1"/>
  <c r="CE93" i="5"/>
  <c r="AB178" i="5"/>
  <c r="AB259" i="5" s="1"/>
  <c r="DC93" i="5"/>
  <c r="AZ178" i="5"/>
  <c r="AZ259" i="5" s="1"/>
  <c r="EA93" i="5"/>
  <c r="BX178" i="5"/>
  <c r="BX259" i="5" s="1"/>
  <c r="F178" i="5"/>
  <c r="F259" i="5" s="1"/>
  <c r="CG93" i="5"/>
  <c r="AD178" i="5"/>
  <c r="AD259" i="5" s="1"/>
  <c r="DE93" i="5"/>
  <c r="EC93" i="5"/>
  <c r="BB178" i="5"/>
  <c r="BB259" i="5" s="1"/>
  <c r="FA93" i="5"/>
  <c r="BZ178" i="5"/>
  <c r="BZ259" i="5" s="1"/>
  <c r="CS93" i="5"/>
  <c r="R178" i="5"/>
  <c r="R259" i="5" s="1"/>
  <c r="AP178" i="5"/>
  <c r="AP259" i="5" s="1"/>
  <c r="DQ93" i="5"/>
  <c r="BN178" i="5"/>
  <c r="BN259" i="5" s="1"/>
  <c r="EO93" i="5"/>
  <c r="AE178" i="5"/>
  <c r="AE259" i="5" s="1"/>
  <c r="DF93" i="5"/>
  <c r="AK178" i="5"/>
  <c r="AK259" i="5" s="1"/>
  <c r="DL93" i="5"/>
  <c r="AL178" i="5"/>
  <c r="AL259" i="5" s="1"/>
  <c r="DM93" i="5"/>
  <c r="DN93" i="5"/>
  <c r="AM178" i="5"/>
  <c r="AM259" i="5" s="1"/>
  <c r="AN178" i="5"/>
  <c r="AN259" i="5" s="1"/>
  <c r="DO93" i="5"/>
  <c r="M178" i="5"/>
  <c r="M259" i="5" s="1"/>
  <c r="CN93" i="5"/>
  <c r="EJ93" i="5"/>
  <c r="BI178" i="5"/>
  <c r="BI259" i="5" s="1"/>
  <c r="G178" i="5"/>
  <c r="G259" i="5" s="1"/>
  <c r="CH93" i="5"/>
  <c r="N178" i="5"/>
  <c r="N259" i="5" s="1"/>
  <c r="CO93" i="5"/>
  <c r="O178" i="5"/>
  <c r="O259" i="5" s="1"/>
  <c r="CP93" i="5"/>
  <c r="P178" i="5"/>
  <c r="P259" i="5" s="1"/>
  <c r="CQ93" i="5"/>
  <c r="ED93" i="5"/>
  <c r="BC178" i="5"/>
  <c r="BC259" i="5" s="1"/>
  <c r="AQ178" i="5"/>
  <c r="AQ259" i="5" s="1"/>
  <c r="DR93" i="5"/>
  <c r="S178" i="5"/>
  <c r="S259" i="5" s="1"/>
  <c r="CT93" i="5"/>
  <c r="BL178" i="5"/>
  <c r="BL259" i="5" s="1"/>
  <c r="EM93" i="5"/>
  <c r="BJ178" i="5"/>
  <c r="BJ259" i="5" s="1"/>
  <c r="EK93" i="5"/>
  <c r="EL93" i="5"/>
  <c r="BK178" i="5"/>
  <c r="BK259" i="5" s="1"/>
  <c r="BO178" i="5"/>
  <c r="BO259" i="5" s="1"/>
  <c r="EP93" i="5"/>
  <c r="CI87" i="5"/>
  <c r="H172" i="5"/>
  <c r="H253" i="5" s="1"/>
  <c r="CU87" i="5"/>
  <c r="T172" i="5"/>
  <c r="T253" i="5" s="1"/>
  <c r="DG87" i="5"/>
  <c r="AF172" i="5"/>
  <c r="AF253" i="5" s="1"/>
  <c r="DS87" i="5"/>
  <c r="AR172" i="5"/>
  <c r="AR253" i="5" s="1"/>
  <c r="BD172" i="5"/>
  <c r="BD253" i="5" s="1"/>
  <c r="EE87" i="5"/>
  <c r="BP172" i="5"/>
  <c r="BP253" i="5" s="1"/>
  <c r="EQ87" i="5"/>
  <c r="CJ87" i="5"/>
  <c r="I172" i="5"/>
  <c r="I253" i="5" s="1"/>
  <c r="U172" i="5"/>
  <c r="U253" i="5" s="1"/>
  <c r="CV87" i="5"/>
  <c r="AG172" i="5"/>
  <c r="AG253" i="5" s="1"/>
  <c r="DH87" i="5"/>
  <c r="AS172" i="5"/>
  <c r="AS253" i="5" s="1"/>
  <c r="DT87" i="5"/>
  <c r="BE172" i="5"/>
  <c r="BE253" i="5" s="1"/>
  <c r="EF87" i="5"/>
  <c r="ER87" i="5"/>
  <c r="BQ172" i="5"/>
  <c r="BQ253" i="5" s="1"/>
  <c r="J172" i="5"/>
  <c r="J253" i="5" s="1"/>
  <c r="CK87" i="5"/>
  <c r="V172" i="5"/>
  <c r="V253" i="5" s="1"/>
  <c r="CW87" i="5"/>
  <c r="AH172" i="5"/>
  <c r="AH253" i="5" s="1"/>
  <c r="DI87" i="5"/>
  <c r="AT172" i="5"/>
  <c r="AT253" i="5" s="1"/>
  <c r="DU87" i="5"/>
  <c r="EG87" i="5"/>
  <c r="BF172" i="5"/>
  <c r="BF253" i="5" s="1"/>
  <c r="ES87" i="5"/>
  <c r="BR172" i="5"/>
  <c r="BR253" i="5" s="1"/>
  <c r="K172" i="5"/>
  <c r="K253" i="5" s="1"/>
  <c r="CL87" i="5"/>
  <c r="W172" i="5"/>
  <c r="W253" i="5" s="1"/>
  <c r="CX87" i="5"/>
  <c r="AI172" i="5"/>
  <c r="AI253" i="5" s="1"/>
  <c r="DJ87" i="5"/>
  <c r="DV87" i="5"/>
  <c r="AU172" i="5"/>
  <c r="AU253" i="5" s="1"/>
  <c r="EH87" i="5"/>
  <c r="BG172" i="5"/>
  <c r="BG253" i="5" s="1"/>
  <c r="BS172" i="5"/>
  <c r="BS253" i="5" s="1"/>
  <c r="ET87" i="5"/>
  <c r="L172" i="5"/>
  <c r="L253" i="5" s="1"/>
  <c r="CM87" i="5"/>
  <c r="X172" i="5"/>
  <c r="X253" i="5" s="1"/>
  <c r="CY87" i="5"/>
  <c r="DK87" i="5"/>
  <c r="AJ172" i="5"/>
  <c r="AJ253" i="5" s="1"/>
  <c r="DW87" i="5"/>
  <c r="AV172" i="5"/>
  <c r="AV253" i="5" s="1"/>
  <c r="BH172" i="5"/>
  <c r="BH253" i="5" s="1"/>
  <c r="EI87" i="5"/>
  <c r="EU87" i="5"/>
  <c r="BT172" i="5"/>
  <c r="BT253" i="5" s="1"/>
  <c r="CF87" i="5"/>
  <c r="E172" i="5"/>
  <c r="E253" i="5" s="1"/>
  <c r="Q172" i="5"/>
  <c r="Q253" i="5" s="1"/>
  <c r="CR87" i="5"/>
  <c r="AC172" i="5"/>
  <c r="AC253" i="5" s="1"/>
  <c r="DD87" i="5"/>
  <c r="AO172" i="5"/>
  <c r="AO253" i="5" s="1"/>
  <c r="DP87" i="5"/>
  <c r="EB87" i="5"/>
  <c r="BA172" i="5"/>
  <c r="BA253" i="5" s="1"/>
  <c r="EN87" i="5"/>
  <c r="BM172" i="5"/>
  <c r="BM253" i="5" s="1"/>
  <c r="EZ87" i="5"/>
  <c r="BY172" i="5"/>
  <c r="BY253" i="5" s="1"/>
  <c r="CN87" i="5"/>
  <c r="M172" i="5"/>
  <c r="M253" i="5" s="1"/>
  <c r="AK172" i="5"/>
  <c r="AK253" i="5" s="1"/>
  <c r="DL87" i="5"/>
  <c r="BI172" i="5"/>
  <c r="BI253" i="5" s="1"/>
  <c r="EJ87" i="5"/>
  <c r="N172" i="5"/>
  <c r="N253" i="5" s="1"/>
  <c r="CO87" i="5"/>
  <c r="DM87" i="5"/>
  <c r="AL172" i="5"/>
  <c r="AL253" i="5" s="1"/>
  <c r="EK87" i="5"/>
  <c r="BJ172" i="5"/>
  <c r="BJ253" i="5" s="1"/>
  <c r="CP87" i="5"/>
  <c r="O172" i="5"/>
  <c r="O253" i="5" s="1"/>
  <c r="DN87" i="5"/>
  <c r="AM172" i="5"/>
  <c r="AM253" i="5" s="1"/>
  <c r="BK172" i="5"/>
  <c r="BK253" i="5" s="1"/>
  <c r="EL87" i="5"/>
  <c r="CQ87" i="5"/>
  <c r="P172" i="5"/>
  <c r="P253" i="5" s="1"/>
  <c r="AN172" i="5"/>
  <c r="AN253" i="5" s="1"/>
  <c r="DO87" i="5"/>
  <c r="BL172" i="5"/>
  <c r="BL253" i="5" s="1"/>
  <c r="EM87" i="5"/>
  <c r="R172" i="5"/>
  <c r="R253" i="5" s="1"/>
  <c r="CS87" i="5"/>
  <c r="AP172" i="5"/>
  <c r="AP253" i="5" s="1"/>
  <c r="DQ87" i="5"/>
  <c r="BN172" i="5"/>
  <c r="BN253" i="5" s="1"/>
  <c r="EO87" i="5"/>
  <c r="F172" i="5"/>
  <c r="F253" i="5" s="1"/>
  <c r="CG87" i="5"/>
  <c r="AD172" i="5"/>
  <c r="AD253" i="5" s="1"/>
  <c r="DE87" i="5"/>
  <c r="BB172" i="5"/>
  <c r="BB253" i="5" s="1"/>
  <c r="EC87" i="5"/>
  <c r="BZ172" i="5"/>
  <c r="BZ253" i="5" s="1"/>
  <c r="FA87" i="5"/>
  <c r="CT87" i="5"/>
  <c r="S172" i="5"/>
  <c r="S253" i="5" s="1"/>
  <c r="BO172" i="5"/>
  <c r="BO253" i="5" s="1"/>
  <c r="EP87" i="5"/>
  <c r="Y172" i="5"/>
  <c r="Y253" i="5" s="1"/>
  <c r="CZ87" i="5"/>
  <c r="BU172" i="5"/>
  <c r="BU253" i="5" s="1"/>
  <c r="EV87" i="5"/>
  <c r="Z172" i="5"/>
  <c r="Z253" i="5" s="1"/>
  <c r="DA87" i="5"/>
  <c r="BV172" i="5"/>
  <c r="BV253" i="5" s="1"/>
  <c r="EW87" i="5"/>
  <c r="AA172" i="5"/>
  <c r="AA253" i="5" s="1"/>
  <c r="DB87" i="5"/>
  <c r="BW172" i="5"/>
  <c r="BW253" i="5" s="1"/>
  <c r="EX87" i="5"/>
  <c r="AB172" i="5"/>
  <c r="AB253" i="5" s="1"/>
  <c r="DC87" i="5"/>
  <c r="BX172" i="5"/>
  <c r="BX253" i="5" s="1"/>
  <c r="AW172" i="5"/>
  <c r="AW253" i="5" s="1"/>
  <c r="DX87" i="5"/>
  <c r="CC87" i="5"/>
  <c r="B172" i="5"/>
  <c r="B253" i="5" s="1"/>
  <c r="C172" i="5"/>
  <c r="C253" i="5" s="1"/>
  <c r="CD87" i="5"/>
  <c r="D172" i="5"/>
  <c r="D253" i="5" s="1"/>
  <c r="CE87" i="5"/>
  <c r="AQ172" i="5"/>
  <c r="AQ253" i="5" s="1"/>
  <c r="DR87" i="5"/>
  <c r="G172" i="5"/>
  <c r="G253" i="5" s="1"/>
  <c r="CH87" i="5"/>
  <c r="AE172" i="5"/>
  <c r="AE253" i="5" s="1"/>
  <c r="DF87" i="5"/>
  <c r="AX172" i="5"/>
  <c r="AX253" i="5" s="1"/>
  <c r="DY87" i="5"/>
  <c r="AY172" i="5"/>
  <c r="AY253" i="5" s="1"/>
  <c r="DZ87" i="5"/>
  <c r="AZ172" i="5"/>
  <c r="AZ253" i="5" s="1"/>
  <c r="EA87" i="5"/>
  <c r="BC172" i="5"/>
  <c r="BC253" i="5" s="1"/>
  <c r="ED87" i="5"/>
  <c r="CE32" i="3"/>
  <c r="BS32" i="3"/>
  <c r="BG32" i="3"/>
  <c r="AU32" i="3"/>
  <c r="AI32" i="3"/>
  <c r="CC32" i="3"/>
  <c r="BQ32" i="3"/>
  <c r="BE32" i="3"/>
  <c r="AS32" i="3"/>
  <c r="AG32" i="3"/>
  <c r="U32" i="3"/>
  <c r="I32" i="3"/>
  <c r="BW32" i="3"/>
  <c r="BI32" i="3"/>
  <c r="AT32" i="3"/>
  <c r="AE32" i="3"/>
  <c r="R32" i="3"/>
  <c r="F32" i="3"/>
  <c r="BX32" i="3"/>
  <c r="BH32" i="3"/>
  <c r="AQ32" i="3"/>
  <c r="AB32" i="3"/>
  <c r="N32" i="3"/>
  <c r="BV32" i="3"/>
  <c r="BF32" i="3"/>
  <c r="AP32" i="3"/>
  <c r="AA32" i="3"/>
  <c r="M32" i="3"/>
  <c r="BR32" i="3"/>
  <c r="BB32" i="3"/>
  <c r="X32" i="3"/>
  <c r="J32" i="3"/>
  <c r="BU32" i="3"/>
  <c r="BD32" i="3"/>
  <c r="AO32" i="3"/>
  <c r="Z32" i="3"/>
  <c r="L32" i="3"/>
  <c r="AM32" i="3"/>
  <c r="BT32" i="3"/>
  <c r="BC32" i="3"/>
  <c r="AN32" i="3"/>
  <c r="Y32" i="3"/>
  <c r="K32" i="3"/>
  <c r="BO32" i="3"/>
  <c r="AR32" i="3"/>
  <c r="Q32" i="3"/>
  <c r="BA32" i="3"/>
  <c r="AC32" i="3"/>
  <c r="BZ32" i="3"/>
  <c r="V32" i="3"/>
  <c r="S32" i="3"/>
  <c r="BN32" i="3"/>
  <c r="AL32" i="3"/>
  <c r="P32" i="3"/>
  <c r="BJ32" i="3"/>
  <c r="CB32" i="3"/>
  <c r="BY32" i="3"/>
  <c r="AW32" i="3"/>
  <c r="BM32" i="3"/>
  <c r="AK32" i="3"/>
  <c r="O32" i="3"/>
  <c r="AF32" i="3"/>
  <c r="CA32" i="3"/>
  <c r="AY32" i="3"/>
  <c r="W32" i="3"/>
  <c r="BP32" i="3"/>
  <c r="AV32" i="3"/>
  <c r="BL32" i="3"/>
  <c r="AJ32" i="3"/>
  <c r="H32" i="3"/>
  <c r="BK32" i="3"/>
  <c r="AH32" i="3"/>
  <c r="G32" i="3"/>
  <c r="CD32" i="3"/>
  <c r="AD32" i="3"/>
  <c r="AZ32" i="3"/>
  <c r="AX32" i="3"/>
  <c r="T32" i="3"/>
  <c r="CE36" i="3"/>
  <c r="BS36" i="3"/>
  <c r="BG36" i="3"/>
  <c r="AU36" i="3"/>
  <c r="AI36" i="3"/>
  <c r="W36" i="3"/>
  <c r="K36" i="3"/>
  <c r="CC36" i="3"/>
  <c r="BQ36" i="3"/>
  <c r="BE36" i="3"/>
  <c r="AS36" i="3"/>
  <c r="AG36" i="3"/>
  <c r="U36" i="3"/>
  <c r="I36" i="3"/>
  <c r="CB36" i="3"/>
  <c r="BN36" i="3"/>
  <c r="AZ36" i="3"/>
  <c r="AL36" i="3"/>
  <c r="X36" i="3"/>
  <c r="H36" i="3"/>
  <c r="BZ36" i="3"/>
  <c r="BK36" i="3"/>
  <c r="AV36" i="3"/>
  <c r="AE36" i="3"/>
  <c r="P36" i="3"/>
  <c r="BY36" i="3"/>
  <c r="BJ36" i="3"/>
  <c r="AT36" i="3"/>
  <c r="AD36" i="3"/>
  <c r="O36" i="3"/>
  <c r="BV36" i="3"/>
  <c r="BF36" i="3"/>
  <c r="AA36" i="3"/>
  <c r="L36" i="3"/>
  <c r="BX36" i="3"/>
  <c r="BI36" i="3"/>
  <c r="AR36" i="3"/>
  <c r="AC36" i="3"/>
  <c r="N36" i="3"/>
  <c r="AP36" i="3"/>
  <c r="BW36" i="3"/>
  <c r="BH36" i="3"/>
  <c r="AQ36" i="3"/>
  <c r="AB36" i="3"/>
  <c r="M36" i="3"/>
  <c r="BT36" i="3"/>
  <c r="AW36" i="3"/>
  <c r="S36" i="3"/>
  <c r="BL36" i="3"/>
  <c r="F36" i="3"/>
  <c r="BC36" i="3"/>
  <c r="AF36" i="3"/>
  <c r="BA36" i="3"/>
  <c r="BR36" i="3"/>
  <c r="AO36" i="3"/>
  <c r="R36" i="3"/>
  <c r="AJ36" i="3"/>
  <c r="CA36" i="3"/>
  <c r="AY36" i="3"/>
  <c r="V36" i="3"/>
  <c r="BP36" i="3"/>
  <c r="AN36" i="3"/>
  <c r="Q36" i="3"/>
  <c r="BU36" i="3"/>
  <c r="AX36" i="3"/>
  <c r="T36" i="3"/>
  <c r="BO36" i="3"/>
  <c r="AM36" i="3"/>
  <c r="J36" i="3"/>
  <c r="BM36" i="3"/>
  <c r="AK36" i="3"/>
  <c r="G36" i="3"/>
  <c r="BD36" i="3"/>
  <c r="AH36" i="3"/>
  <c r="BB36" i="3"/>
  <c r="Z36" i="3"/>
  <c r="CD36" i="3"/>
  <c r="Y36" i="3"/>
  <c r="BV37" i="3"/>
  <c r="BJ37" i="3"/>
  <c r="AX37" i="3"/>
  <c r="AL37" i="3"/>
  <c r="Z37" i="3"/>
  <c r="N37" i="3"/>
  <c r="BT37" i="3"/>
  <c r="BH37" i="3"/>
  <c r="AV37" i="3"/>
  <c r="AJ37" i="3"/>
  <c r="X37" i="3"/>
  <c r="L37" i="3"/>
  <c r="BS37" i="3"/>
  <c r="BE37" i="3"/>
  <c r="AQ37" i="3"/>
  <c r="AC37" i="3"/>
  <c r="O37" i="3"/>
  <c r="BY37" i="3"/>
  <c r="BI37" i="3"/>
  <c r="AS37" i="3"/>
  <c r="AD37" i="3"/>
  <c r="M37" i="3"/>
  <c r="BC37" i="3"/>
  <c r="BX37" i="3"/>
  <c r="BG37" i="3"/>
  <c r="AR37" i="3"/>
  <c r="AB37" i="3"/>
  <c r="K37" i="3"/>
  <c r="BR37" i="3"/>
  <c r="AN37" i="3"/>
  <c r="W37" i="3"/>
  <c r="H37" i="3"/>
  <c r="BW37" i="3"/>
  <c r="BF37" i="3"/>
  <c r="AP37" i="3"/>
  <c r="AA37" i="3"/>
  <c r="J37" i="3"/>
  <c r="BU37" i="3"/>
  <c r="BD37" i="3"/>
  <c r="AO37" i="3"/>
  <c r="Y37" i="3"/>
  <c r="I37" i="3"/>
  <c r="BQ37" i="3"/>
  <c r="AU37" i="3"/>
  <c r="S37" i="3"/>
  <c r="BL37" i="3"/>
  <c r="AG37" i="3"/>
  <c r="CD37" i="3"/>
  <c r="BB37" i="3"/>
  <c r="AF37" i="3"/>
  <c r="BA37" i="3"/>
  <c r="AZ37" i="3"/>
  <c r="BP37" i="3"/>
  <c r="AT37" i="3"/>
  <c r="R37" i="3"/>
  <c r="AH37" i="3"/>
  <c r="V37" i="3"/>
  <c r="CA37" i="3"/>
  <c r="AY37" i="3"/>
  <c r="U37" i="3"/>
  <c r="BO37" i="3"/>
  <c r="AM37" i="3"/>
  <c r="Q37" i="3"/>
  <c r="CC37" i="3"/>
  <c r="BZ37" i="3"/>
  <c r="AW37" i="3"/>
  <c r="T37" i="3"/>
  <c r="BN37" i="3"/>
  <c r="AK37" i="3"/>
  <c r="P37" i="3"/>
  <c r="BM37" i="3"/>
  <c r="AI37" i="3"/>
  <c r="G37" i="3"/>
  <c r="CE37" i="3"/>
  <c r="BK37" i="3"/>
  <c r="F37" i="3"/>
  <c r="AE37" i="3"/>
  <c r="CB37" i="3"/>
  <c r="BV22" i="3"/>
  <c r="BJ22" i="3"/>
  <c r="AX22" i="3"/>
  <c r="AL22" i="3"/>
  <c r="Z22" i="3"/>
  <c r="N22" i="3"/>
  <c r="CE22" i="3"/>
  <c r="BR22" i="3"/>
  <c r="BE22" i="3"/>
  <c r="AR22" i="3"/>
  <c r="AE22" i="3"/>
  <c r="R22" i="3"/>
  <c r="F22" i="3"/>
  <c r="BQ22" i="3"/>
  <c r="BC22" i="3"/>
  <c r="AO22" i="3"/>
  <c r="AA22" i="3"/>
  <c r="L22" i="3"/>
  <c r="CD22" i="3"/>
  <c r="BP22" i="3"/>
  <c r="BB22" i="3"/>
  <c r="AN22" i="3"/>
  <c r="Y22" i="3"/>
  <c r="K22" i="3"/>
  <c r="CC22" i="3"/>
  <c r="BO22" i="3"/>
  <c r="BA22" i="3"/>
  <c r="AM22" i="3"/>
  <c r="X22" i="3"/>
  <c r="J22" i="3"/>
  <c r="CB22" i="3"/>
  <c r="BN22" i="3"/>
  <c r="AZ22" i="3"/>
  <c r="AK22" i="3"/>
  <c r="W22" i="3"/>
  <c r="I22" i="3"/>
  <c r="CA22" i="3"/>
  <c r="BM22" i="3"/>
  <c r="AY22" i="3"/>
  <c r="AJ22" i="3"/>
  <c r="V22" i="3"/>
  <c r="H22" i="3"/>
  <c r="BZ22" i="3"/>
  <c r="BF22" i="3"/>
  <c r="AF22" i="3"/>
  <c r="AS22" i="3"/>
  <c r="BY22" i="3"/>
  <c r="BD22" i="3"/>
  <c r="AD22" i="3"/>
  <c r="AT22" i="3"/>
  <c r="BL22" i="3"/>
  <c r="AQ22" i="3"/>
  <c r="Q22" i="3"/>
  <c r="AP22" i="3"/>
  <c r="BI22" i="3"/>
  <c r="AI22" i="3"/>
  <c r="O22" i="3"/>
  <c r="BH22" i="3"/>
  <c r="AH22" i="3"/>
  <c r="BX22" i="3"/>
  <c r="AW22" i="3"/>
  <c r="AC22" i="3"/>
  <c r="U22" i="3"/>
  <c r="BT22" i="3"/>
  <c r="T22" i="3"/>
  <c r="BK22" i="3"/>
  <c r="P22" i="3"/>
  <c r="BG22" i="3"/>
  <c r="AG22" i="3"/>
  <c r="G22" i="3"/>
  <c r="BW22" i="3"/>
  <c r="AV22" i="3"/>
  <c r="AB22" i="3"/>
  <c r="BU22" i="3"/>
  <c r="AU22" i="3"/>
  <c r="BS22" i="3"/>
  <c r="S22" i="3"/>
  <c r="M22" i="3"/>
  <c r="BT6" i="3"/>
  <c r="BH6" i="3"/>
  <c r="AV6" i="3"/>
  <c r="AJ6" i="3"/>
  <c r="X6" i="3"/>
  <c r="L6" i="3"/>
  <c r="BZ6" i="3"/>
  <c r="BM6" i="3"/>
  <c r="AZ6" i="3"/>
  <c r="AM6" i="3"/>
  <c r="Z6" i="3"/>
  <c r="M6" i="3"/>
  <c r="BY6" i="3"/>
  <c r="BL6" i="3"/>
  <c r="AY6" i="3"/>
  <c r="AL6" i="3"/>
  <c r="Y6" i="3"/>
  <c r="K6" i="3"/>
  <c r="BX6" i="3"/>
  <c r="BK6" i="3"/>
  <c r="AX6" i="3"/>
  <c r="AX80" i="3" s="1"/>
  <c r="AK6" i="3"/>
  <c r="W6" i="3"/>
  <c r="J6" i="3"/>
  <c r="BW6" i="3"/>
  <c r="BJ6" i="3"/>
  <c r="AW6" i="3"/>
  <c r="AI6" i="3"/>
  <c r="V6" i="3"/>
  <c r="I6" i="3"/>
  <c r="BP6" i="3"/>
  <c r="AT6" i="3"/>
  <c r="AC6" i="3"/>
  <c r="G6" i="3"/>
  <c r="CA6" i="3"/>
  <c r="AN6" i="3"/>
  <c r="R6" i="3"/>
  <c r="BR6" i="3"/>
  <c r="H6" i="3"/>
  <c r="BO6" i="3"/>
  <c r="AS6" i="3"/>
  <c r="AB6" i="3"/>
  <c r="CC6" i="3"/>
  <c r="CB6" i="3"/>
  <c r="BF6" i="3"/>
  <c r="AO6" i="3"/>
  <c r="S6" i="3"/>
  <c r="BS6" i="3"/>
  <c r="BB6" i="3"/>
  <c r="AF6" i="3"/>
  <c r="BA6" i="3"/>
  <c r="AE6" i="3"/>
  <c r="N6" i="3"/>
  <c r="CE6" i="3"/>
  <c r="BN6" i="3"/>
  <c r="AR6" i="3"/>
  <c r="AA6" i="3"/>
  <c r="F6" i="3"/>
  <c r="BE6" i="3"/>
  <c r="BV6" i="3"/>
  <c r="BD6" i="3"/>
  <c r="AH6" i="3"/>
  <c r="Q6" i="3"/>
  <c r="BU6" i="3"/>
  <c r="BC6" i="3"/>
  <c r="AG6" i="3"/>
  <c r="P6" i="3"/>
  <c r="CD6" i="3"/>
  <c r="BI6" i="3"/>
  <c r="AQ6" i="3"/>
  <c r="U6" i="3"/>
  <c r="BG6" i="3"/>
  <c r="AP6" i="3"/>
  <c r="T6" i="3"/>
  <c r="O6" i="3"/>
  <c r="BQ6" i="3"/>
  <c r="AU6" i="3"/>
  <c r="AD6" i="3"/>
  <c r="BT10" i="3"/>
  <c r="BH10" i="3"/>
  <c r="AV10" i="3"/>
  <c r="AJ10" i="3"/>
  <c r="X10" i="3"/>
  <c r="L10" i="3"/>
  <c r="CB10" i="3"/>
  <c r="BO10" i="3"/>
  <c r="BB10" i="3"/>
  <c r="AO10" i="3"/>
  <c r="AB10" i="3"/>
  <c r="O10" i="3"/>
  <c r="CA10" i="3"/>
  <c r="BN10" i="3"/>
  <c r="BA10" i="3"/>
  <c r="AN10" i="3"/>
  <c r="AA10" i="3"/>
  <c r="N10" i="3"/>
  <c r="BZ10" i="3"/>
  <c r="BM10" i="3"/>
  <c r="AZ10" i="3"/>
  <c r="AM10" i="3"/>
  <c r="Z10" i="3"/>
  <c r="M10" i="3"/>
  <c r="BL10" i="3"/>
  <c r="AY10" i="3"/>
  <c r="AL10" i="3"/>
  <c r="K10" i="3"/>
  <c r="BY10" i="3"/>
  <c r="Y10" i="3"/>
  <c r="BS10" i="3"/>
  <c r="AX10" i="3"/>
  <c r="AF10" i="3"/>
  <c r="J10" i="3"/>
  <c r="BI10" i="3"/>
  <c r="AG10" i="3"/>
  <c r="BR10" i="3"/>
  <c r="AW10" i="3"/>
  <c r="AE10" i="3"/>
  <c r="I10" i="3"/>
  <c r="CE10" i="3"/>
  <c r="BJ10" i="3"/>
  <c r="AR10" i="3"/>
  <c r="V10" i="3"/>
  <c r="F10" i="3"/>
  <c r="CC10" i="3"/>
  <c r="BG10" i="3"/>
  <c r="AP10" i="3"/>
  <c r="T10" i="3"/>
  <c r="BW10" i="3"/>
  <c r="BE10" i="3"/>
  <c r="AI10" i="3"/>
  <c r="R10" i="3"/>
  <c r="BV10" i="3"/>
  <c r="BD10" i="3"/>
  <c r="AH10" i="3"/>
  <c r="Q10" i="3"/>
  <c r="BQ10" i="3"/>
  <c r="AU10" i="3"/>
  <c r="AD10" i="3"/>
  <c r="H10" i="3"/>
  <c r="BX10" i="3"/>
  <c r="BF10" i="3"/>
  <c r="AK10" i="3"/>
  <c r="S10" i="3"/>
  <c r="BP10" i="3"/>
  <c r="AT10" i="3"/>
  <c r="AC10" i="3"/>
  <c r="G10" i="3"/>
  <c r="BK10" i="3"/>
  <c r="AS10" i="3"/>
  <c r="W10" i="3"/>
  <c r="CD10" i="3"/>
  <c r="AQ10" i="3"/>
  <c r="U10" i="3"/>
  <c r="BU10" i="3"/>
  <c r="BC10" i="3"/>
  <c r="P10" i="3"/>
  <c r="BV3" i="3"/>
  <c r="BJ3" i="3"/>
  <c r="AX3" i="3"/>
  <c r="AL3" i="3"/>
  <c r="Z3" i="3"/>
  <c r="N3" i="3"/>
  <c r="BU3" i="3"/>
  <c r="BU80" i="3" s="1"/>
  <c r="BI3" i="3"/>
  <c r="AW3" i="3"/>
  <c r="AK3" i="3"/>
  <c r="Y3" i="3"/>
  <c r="M3" i="3"/>
  <c r="BT3" i="3"/>
  <c r="BH3" i="3"/>
  <c r="AV3" i="3"/>
  <c r="AJ3" i="3"/>
  <c r="AJ80" i="3" s="1"/>
  <c r="X3" i="3"/>
  <c r="L3" i="3"/>
  <c r="L80" i="3" s="1"/>
  <c r="AI3" i="3"/>
  <c r="CE3" i="3"/>
  <c r="BS3" i="3"/>
  <c r="BG3" i="3"/>
  <c r="AU3" i="3"/>
  <c r="W3" i="3"/>
  <c r="K3" i="3"/>
  <c r="BR3" i="3"/>
  <c r="BB3" i="3"/>
  <c r="BB80" i="3" s="1"/>
  <c r="AH3" i="3"/>
  <c r="R3" i="3"/>
  <c r="BA3" i="3"/>
  <c r="BA80" i="3" s="1"/>
  <c r="CB3" i="3"/>
  <c r="BL3" i="3"/>
  <c r="BL80" i="3" s="1"/>
  <c r="AR3" i="3"/>
  <c r="H3" i="3"/>
  <c r="AO3" i="3"/>
  <c r="F3" i="3"/>
  <c r="BQ3" i="3"/>
  <c r="AG3" i="3"/>
  <c r="Q3" i="3"/>
  <c r="Q80" i="3" s="1"/>
  <c r="BN3" i="3"/>
  <c r="BN80" i="3" s="1"/>
  <c r="CC3" i="3"/>
  <c r="BM3" i="3"/>
  <c r="BM80" i="3" s="1"/>
  <c r="AC3" i="3"/>
  <c r="AC80" i="3" s="1"/>
  <c r="I3" i="3"/>
  <c r="BD3" i="3"/>
  <c r="AN3" i="3"/>
  <c r="AM3" i="3"/>
  <c r="BP3" i="3"/>
  <c r="AZ3" i="3"/>
  <c r="AF3" i="3"/>
  <c r="P3" i="3"/>
  <c r="P80" i="3" s="1"/>
  <c r="CD3" i="3"/>
  <c r="AT3" i="3"/>
  <c r="J3" i="3"/>
  <c r="AB3" i="3"/>
  <c r="AB80" i="3" s="1"/>
  <c r="CA3" i="3"/>
  <c r="BK3" i="3"/>
  <c r="AQ3" i="3"/>
  <c r="AA3" i="3"/>
  <c r="G3" i="3"/>
  <c r="BZ3" i="3"/>
  <c r="AP3" i="3"/>
  <c r="V3" i="3"/>
  <c r="BY3" i="3"/>
  <c r="BY80" i="3" s="1"/>
  <c r="U3" i="3"/>
  <c r="T3" i="3"/>
  <c r="BO3" i="3"/>
  <c r="BO80" i="3" s="1"/>
  <c r="AY3" i="3"/>
  <c r="AY80" i="3" s="1"/>
  <c r="AE3" i="3"/>
  <c r="O3" i="3"/>
  <c r="O80" i="3" s="1"/>
  <c r="AD3" i="3"/>
  <c r="AS3" i="3"/>
  <c r="BF3" i="3"/>
  <c r="BE3" i="3"/>
  <c r="BX3" i="3"/>
  <c r="BW3" i="3"/>
  <c r="BC3" i="3"/>
  <c r="S3" i="3"/>
  <c r="BT29" i="3"/>
  <c r="BH29" i="3"/>
  <c r="AV29" i="3"/>
  <c r="AJ29" i="3"/>
  <c r="X29" i="3"/>
  <c r="L29" i="3"/>
  <c r="CA29" i="3"/>
  <c r="BN29" i="3"/>
  <c r="BA29" i="3"/>
  <c r="AN29" i="3"/>
  <c r="AA29" i="3"/>
  <c r="N29" i="3"/>
  <c r="BU29" i="3"/>
  <c r="BF29" i="3"/>
  <c r="AR29" i="3"/>
  <c r="AD29" i="3"/>
  <c r="P29" i="3"/>
  <c r="BS29" i="3"/>
  <c r="BE29" i="3"/>
  <c r="AQ29" i="3"/>
  <c r="AC29" i="3"/>
  <c r="O29" i="3"/>
  <c r="CD29" i="3"/>
  <c r="BP29" i="3"/>
  <c r="AM29" i="3"/>
  <c r="Y29" i="3"/>
  <c r="J29" i="3"/>
  <c r="BR29" i="3"/>
  <c r="BD29" i="3"/>
  <c r="AP29" i="3"/>
  <c r="AB29" i="3"/>
  <c r="M29" i="3"/>
  <c r="BB29" i="3"/>
  <c r="CE29" i="3"/>
  <c r="BQ29" i="3"/>
  <c r="BC29" i="3"/>
  <c r="AO29" i="3"/>
  <c r="Z29" i="3"/>
  <c r="K29" i="3"/>
  <c r="BM29" i="3"/>
  <c r="AS29" i="3"/>
  <c r="S29" i="3"/>
  <c r="BZ29" i="3"/>
  <c r="BL29" i="3"/>
  <c r="AL29" i="3"/>
  <c r="R29" i="3"/>
  <c r="AG29" i="3"/>
  <c r="BY29" i="3"/>
  <c r="BV29" i="3"/>
  <c r="AU29" i="3"/>
  <c r="U29" i="3"/>
  <c r="BK29" i="3"/>
  <c r="AK29" i="3"/>
  <c r="Q29" i="3"/>
  <c r="CB29" i="3"/>
  <c r="BG29" i="3"/>
  <c r="G29" i="3"/>
  <c r="AZ29" i="3"/>
  <c r="AE29" i="3"/>
  <c r="BX29" i="3"/>
  <c r="AX29" i="3"/>
  <c r="W29" i="3"/>
  <c r="BO29" i="3"/>
  <c r="AT29" i="3"/>
  <c r="T29" i="3"/>
  <c r="BJ29" i="3"/>
  <c r="AI29" i="3"/>
  <c r="I29" i="3"/>
  <c r="CC29" i="3"/>
  <c r="BI29" i="3"/>
  <c r="AH29" i="3"/>
  <c r="H29" i="3"/>
  <c r="AF29" i="3"/>
  <c r="AY29" i="3"/>
  <c r="F29" i="3"/>
  <c r="BW29" i="3"/>
  <c r="AW29" i="3"/>
  <c r="V29" i="3"/>
  <c r="CB59" i="3"/>
  <c r="BP59" i="3"/>
  <c r="BD59" i="3"/>
  <c r="AR59" i="3"/>
  <c r="AF59" i="3"/>
  <c r="T59" i="3"/>
  <c r="H59" i="3"/>
  <c r="BX59" i="3"/>
  <c r="BK59" i="3"/>
  <c r="AX59" i="3"/>
  <c r="AK59" i="3"/>
  <c r="X59" i="3"/>
  <c r="K59" i="3"/>
  <c r="BR59" i="3"/>
  <c r="BC59" i="3"/>
  <c r="AO59" i="3"/>
  <c r="AA59" i="3"/>
  <c r="M59" i="3"/>
  <c r="CE59" i="3"/>
  <c r="BQ59" i="3"/>
  <c r="BB59" i="3"/>
  <c r="AN59" i="3"/>
  <c r="Z59" i="3"/>
  <c r="L59" i="3"/>
  <c r="CD59" i="3"/>
  <c r="BO59" i="3"/>
  <c r="BA59" i="3"/>
  <c r="AM59" i="3"/>
  <c r="Y59" i="3"/>
  <c r="J59" i="3"/>
  <c r="CC59" i="3"/>
  <c r="BN59" i="3"/>
  <c r="AZ59" i="3"/>
  <c r="AL59" i="3"/>
  <c r="W59" i="3"/>
  <c r="I59" i="3"/>
  <c r="BZ59" i="3"/>
  <c r="BG59" i="3"/>
  <c r="AI59" i="3"/>
  <c r="P59" i="3"/>
  <c r="BY59" i="3"/>
  <c r="BF59" i="3"/>
  <c r="AH59" i="3"/>
  <c r="O59" i="3"/>
  <c r="BW59" i="3"/>
  <c r="BE59" i="3"/>
  <c r="AG59" i="3"/>
  <c r="N59" i="3"/>
  <c r="CA59" i="3"/>
  <c r="AV59" i="3"/>
  <c r="U59" i="3"/>
  <c r="BS59" i="3"/>
  <c r="AQ59" i="3"/>
  <c r="G59" i="3"/>
  <c r="BV59" i="3"/>
  <c r="AU59" i="3"/>
  <c r="S59" i="3"/>
  <c r="BU59" i="3"/>
  <c r="AT59" i="3"/>
  <c r="R59" i="3"/>
  <c r="BT59" i="3"/>
  <c r="AS59" i="3"/>
  <c r="Q59" i="3"/>
  <c r="AC59" i="3"/>
  <c r="BH59" i="3"/>
  <c r="BM59" i="3"/>
  <c r="AB59" i="3"/>
  <c r="BL59" i="3"/>
  <c r="V59" i="3"/>
  <c r="AY59" i="3"/>
  <c r="AW59" i="3"/>
  <c r="AE59" i="3"/>
  <c r="AD59" i="3"/>
  <c r="BJ59" i="3"/>
  <c r="BI59" i="3"/>
  <c r="F59" i="3"/>
  <c r="AP59" i="3"/>
  <c r="AJ59" i="3"/>
  <c r="BV45" i="3"/>
  <c r="BJ45" i="3"/>
  <c r="AX45" i="3"/>
  <c r="AL45" i="3"/>
  <c r="Z45" i="3"/>
  <c r="N45" i="3"/>
  <c r="BT45" i="3"/>
  <c r="BH45" i="3"/>
  <c r="AV45" i="3"/>
  <c r="AJ45" i="3"/>
  <c r="X45" i="3"/>
  <c r="L45" i="3"/>
  <c r="BS45" i="3"/>
  <c r="BE45" i="3"/>
  <c r="AQ45" i="3"/>
  <c r="AC45" i="3"/>
  <c r="O45" i="3"/>
  <c r="BR45" i="3"/>
  <c r="BD45" i="3"/>
  <c r="AP45" i="3"/>
  <c r="AB45" i="3"/>
  <c r="M45" i="3"/>
  <c r="CE45" i="3"/>
  <c r="BQ45" i="3"/>
  <c r="BC45" i="3"/>
  <c r="AO45" i="3"/>
  <c r="AA45" i="3"/>
  <c r="K45" i="3"/>
  <c r="BU45" i="3"/>
  <c r="AZ45" i="3"/>
  <c r="AG45" i="3"/>
  <c r="P45" i="3"/>
  <c r="BP45" i="3"/>
  <c r="AY45" i="3"/>
  <c r="AF45" i="3"/>
  <c r="J45" i="3"/>
  <c r="CD45" i="3"/>
  <c r="BM45" i="3"/>
  <c r="AT45" i="3"/>
  <c r="Y45" i="3"/>
  <c r="G45" i="3"/>
  <c r="BO45" i="3"/>
  <c r="AW45" i="3"/>
  <c r="AE45" i="3"/>
  <c r="I45" i="3"/>
  <c r="BN45" i="3"/>
  <c r="AU45" i="3"/>
  <c r="AD45" i="3"/>
  <c r="H45" i="3"/>
  <c r="AN45" i="3"/>
  <c r="BY45" i="3"/>
  <c r="BY23" i="3"/>
  <c r="BM23" i="3"/>
  <c r="BA23" i="3"/>
  <c r="AO23" i="3"/>
  <c r="AC23" i="3"/>
  <c r="Q23" i="3"/>
  <c r="F23" i="3"/>
  <c r="CC23" i="3"/>
  <c r="BP23" i="3"/>
  <c r="BC23" i="3"/>
  <c r="AP23" i="3"/>
  <c r="AB23" i="3"/>
  <c r="O23" i="3"/>
  <c r="BV23" i="3"/>
  <c r="BH23" i="3"/>
  <c r="AT23" i="3"/>
  <c r="AF23" i="3"/>
  <c r="R23" i="3"/>
  <c r="BR23" i="3"/>
  <c r="BU23" i="3"/>
  <c r="BG23" i="3"/>
  <c r="AS23" i="3"/>
  <c r="AE23" i="3"/>
  <c r="P23" i="3"/>
  <c r="BT23" i="3"/>
  <c r="BF23" i="3"/>
  <c r="AR23" i="3"/>
  <c r="AD23" i="3"/>
  <c r="N23" i="3"/>
  <c r="BS23" i="3"/>
  <c r="BE23" i="3"/>
  <c r="AQ23" i="3"/>
  <c r="AA23" i="3"/>
  <c r="M23" i="3"/>
  <c r="BD23" i="3"/>
  <c r="AN23" i="3"/>
  <c r="Z23" i="3"/>
  <c r="L23" i="3"/>
  <c r="Y23" i="3"/>
  <c r="O25" i="3"/>
  <c r="BI25" i="3"/>
  <c r="R45" i="3"/>
  <c r="AS45" i="3"/>
  <c r="R49" i="3"/>
  <c r="BA50" i="3"/>
  <c r="G60" i="3"/>
  <c r="V70" i="3"/>
  <c r="BW26" i="3"/>
  <c r="BK26" i="3"/>
  <c r="AY26" i="3"/>
  <c r="AM26" i="3"/>
  <c r="AA26" i="3"/>
  <c r="O26" i="3"/>
  <c r="BU26" i="3"/>
  <c r="BH26" i="3"/>
  <c r="AU26" i="3"/>
  <c r="AH26" i="3"/>
  <c r="U26" i="3"/>
  <c r="H26" i="3"/>
  <c r="BV26" i="3"/>
  <c r="BG26" i="3"/>
  <c r="AS26" i="3"/>
  <c r="AE26" i="3"/>
  <c r="Q26" i="3"/>
  <c r="BT26" i="3"/>
  <c r="BF26" i="3"/>
  <c r="AR26" i="3"/>
  <c r="AD26" i="3"/>
  <c r="P26" i="3"/>
  <c r="BS26" i="3"/>
  <c r="BE26" i="3"/>
  <c r="AQ26" i="3"/>
  <c r="AC26" i="3"/>
  <c r="N26" i="3"/>
  <c r="CE26" i="3"/>
  <c r="BC26" i="3"/>
  <c r="AO26" i="3"/>
  <c r="Z26" i="3"/>
  <c r="L26" i="3"/>
  <c r="BR26" i="3"/>
  <c r="BD26" i="3"/>
  <c r="AP26" i="3"/>
  <c r="AB26" i="3"/>
  <c r="M26" i="3"/>
  <c r="BQ26" i="3"/>
  <c r="AF26" i="3"/>
  <c r="BA26" i="3"/>
  <c r="AF31" i="3"/>
  <c r="BF31" i="3"/>
  <c r="BM60" i="3"/>
  <c r="CC9" i="3"/>
  <c r="BQ9" i="3"/>
  <c r="BE9" i="3"/>
  <c r="AS9" i="3"/>
  <c r="AG9" i="3"/>
  <c r="U9" i="3"/>
  <c r="I9" i="3"/>
  <c r="CE9" i="3"/>
  <c r="BR9" i="3"/>
  <c r="BD9" i="3"/>
  <c r="AQ9" i="3"/>
  <c r="AD9" i="3"/>
  <c r="Q9" i="3"/>
  <c r="CD9" i="3"/>
  <c r="BP9" i="3"/>
  <c r="BC9" i="3"/>
  <c r="AP9" i="3"/>
  <c r="AC9" i="3"/>
  <c r="P9" i="3"/>
  <c r="CB9" i="3"/>
  <c r="BO9" i="3"/>
  <c r="BB9" i="3"/>
  <c r="AO9" i="3"/>
  <c r="AB9" i="3"/>
  <c r="O9" i="3"/>
  <c r="CA9" i="3"/>
  <c r="BA9" i="3"/>
  <c r="AN9" i="3"/>
  <c r="AA9" i="3"/>
  <c r="N9" i="3"/>
  <c r="BN9" i="3"/>
  <c r="AT9" i="3"/>
  <c r="AB16" i="3"/>
  <c r="AZ16" i="3"/>
  <c r="BS16" i="3"/>
  <c r="AL17" i="3"/>
  <c r="BJ17" i="3"/>
  <c r="CB17" i="3"/>
  <c r="K20" i="3"/>
  <c r="BK20" i="3"/>
  <c r="AI23" i="3"/>
  <c r="CD23" i="3"/>
  <c r="R25" i="3"/>
  <c r="AR25" i="3"/>
  <c r="G26" i="3"/>
  <c r="AG26" i="3"/>
  <c r="BB26" i="3"/>
  <c r="AM31" i="3"/>
  <c r="T45" i="3"/>
  <c r="BL49" i="3"/>
  <c r="G9" i="3"/>
  <c r="BY16" i="3"/>
  <c r="CE62" i="3"/>
  <c r="BS62" i="3"/>
  <c r="BG62" i="3"/>
  <c r="AU62" i="3"/>
  <c r="AI62" i="3"/>
  <c r="W62" i="3"/>
  <c r="K62" i="3"/>
  <c r="BR62" i="3"/>
  <c r="BE62" i="3"/>
  <c r="AR62" i="3"/>
  <c r="AE62" i="3"/>
  <c r="R62" i="3"/>
  <c r="F62" i="3"/>
  <c r="BW62" i="3"/>
  <c r="BI62" i="3"/>
  <c r="AT62" i="3"/>
  <c r="AF62" i="3"/>
  <c r="Q62" i="3"/>
  <c r="BV62" i="3"/>
  <c r="BF62" i="3"/>
  <c r="AP62" i="3"/>
  <c r="AA62" i="3"/>
  <c r="L62" i="3"/>
  <c r="BU62" i="3"/>
  <c r="BD62" i="3"/>
  <c r="AO62" i="3"/>
  <c r="Z62" i="3"/>
  <c r="J62" i="3"/>
  <c r="BT62" i="3"/>
  <c r="BC62" i="3"/>
  <c r="AN62" i="3"/>
  <c r="Y62" i="3"/>
  <c r="I62" i="3"/>
  <c r="BQ62" i="3"/>
  <c r="BB62" i="3"/>
  <c r="AM62" i="3"/>
  <c r="X62" i="3"/>
  <c r="H62" i="3"/>
  <c r="BY62" i="3"/>
  <c r="AY62" i="3"/>
  <c r="AC62" i="3"/>
  <c r="BX62" i="3"/>
  <c r="AX62" i="3"/>
  <c r="AB62" i="3"/>
  <c r="BP62" i="3"/>
  <c r="AW62" i="3"/>
  <c r="V62" i="3"/>
  <c r="BL62" i="3"/>
  <c r="AH62" i="3"/>
  <c r="CD62" i="3"/>
  <c r="BA62" i="3"/>
  <c r="T62" i="3"/>
  <c r="BK62" i="3"/>
  <c r="AG62" i="3"/>
  <c r="BJ62" i="3"/>
  <c r="AD62" i="3"/>
  <c r="BH62" i="3"/>
  <c r="U62" i="3"/>
  <c r="AV62" i="3"/>
  <c r="AM70" i="3"/>
  <c r="H9" i="3"/>
  <c r="Z9" i="3"/>
  <c r="AV9" i="3"/>
  <c r="BM9" i="3"/>
  <c r="M16" i="3"/>
  <c r="AE16" i="3"/>
  <c r="BC16" i="3"/>
  <c r="CA16" i="3"/>
  <c r="P17" i="3"/>
  <c r="AN17" i="3"/>
  <c r="BL17" i="3"/>
  <c r="AD19" i="3"/>
  <c r="BV19" i="3"/>
  <c r="AM20" i="3"/>
  <c r="I21" i="3"/>
  <c r="BC21" i="3"/>
  <c r="CC21" i="3"/>
  <c r="CB24" i="3"/>
  <c r="BP24" i="3"/>
  <c r="BD24" i="3"/>
  <c r="AR24" i="3"/>
  <c r="AF24" i="3"/>
  <c r="T24" i="3"/>
  <c r="H24" i="3"/>
  <c r="BZ24" i="3"/>
  <c r="BM24" i="3"/>
  <c r="AZ24" i="3"/>
  <c r="AM24" i="3"/>
  <c r="Z24" i="3"/>
  <c r="M24" i="3"/>
  <c r="CA24" i="3"/>
  <c r="BL24" i="3"/>
  <c r="AX24" i="3"/>
  <c r="AJ24" i="3"/>
  <c r="V24" i="3"/>
  <c r="G24" i="3"/>
  <c r="BY24" i="3"/>
  <c r="BK24" i="3"/>
  <c r="AW24" i="3"/>
  <c r="AI24" i="3"/>
  <c r="U24" i="3"/>
  <c r="BX24" i="3"/>
  <c r="BJ24" i="3"/>
  <c r="AV24" i="3"/>
  <c r="AH24" i="3"/>
  <c r="S24" i="3"/>
  <c r="F24" i="3"/>
  <c r="BV24" i="3"/>
  <c r="BH24" i="3"/>
  <c r="AT24" i="3"/>
  <c r="AE24" i="3"/>
  <c r="Q24" i="3"/>
  <c r="BW24" i="3"/>
  <c r="BI24" i="3"/>
  <c r="AU24" i="3"/>
  <c r="AG24" i="3"/>
  <c r="R24" i="3"/>
  <c r="AB24" i="3"/>
  <c r="BB24" i="3"/>
  <c r="CC24" i="3"/>
  <c r="T25" i="3"/>
  <c r="AT25" i="3"/>
  <c r="BU25" i="3"/>
  <c r="J26" i="3"/>
  <c r="AJ26" i="3"/>
  <c r="BJ26" i="3"/>
  <c r="CD26" i="3"/>
  <c r="O31" i="3"/>
  <c r="AO31" i="3"/>
  <c r="BP31" i="3"/>
  <c r="AF33" i="3"/>
  <c r="BI33" i="3"/>
  <c r="BY42" i="3"/>
  <c r="BM42" i="3"/>
  <c r="BA42" i="3"/>
  <c r="AO42" i="3"/>
  <c r="AC42" i="3"/>
  <c r="Q42" i="3"/>
  <c r="F42" i="3"/>
  <c r="BW42" i="3"/>
  <c r="BK42" i="3"/>
  <c r="AY42" i="3"/>
  <c r="AM42" i="3"/>
  <c r="AA42" i="3"/>
  <c r="O42" i="3"/>
  <c r="CE42" i="3"/>
  <c r="BQ42" i="3"/>
  <c r="BC42" i="3"/>
  <c r="AN42" i="3"/>
  <c r="Y42" i="3"/>
  <c r="K42" i="3"/>
  <c r="CD42" i="3"/>
  <c r="BP42" i="3"/>
  <c r="BB42" i="3"/>
  <c r="AL42" i="3"/>
  <c r="X42" i="3"/>
  <c r="J42" i="3"/>
  <c r="BO42" i="3"/>
  <c r="AW42" i="3"/>
  <c r="AG42" i="3"/>
  <c r="P42" i="3"/>
  <c r="BN42" i="3"/>
  <c r="AV42" i="3"/>
  <c r="AF42" i="3"/>
  <c r="N42" i="3"/>
  <c r="CA42" i="3"/>
  <c r="BI42" i="3"/>
  <c r="AB42" i="3"/>
  <c r="I42" i="3"/>
  <c r="CC42" i="3"/>
  <c r="BL42" i="3"/>
  <c r="AU42" i="3"/>
  <c r="AE42" i="3"/>
  <c r="M42" i="3"/>
  <c r="CB42" i="3"/>
  <c r="BJ42" i="3"/>
  <c r="AT42" i="3"/>
  <c r="AD42" i="3"/>
  <c r="L42" i="3"/>
  <c r="AS42" i="3"/>
  <c r="AJ42" i="3"/>
  <c r="BR42" i="3"/>
  <c r="F44" i="3"/>
  <c r="AP44" i="3"/>
  <c r="BX44" i="3"/>
  <c r="V45" i="3"/>
  <c r="BG45" i="3"/>
  <c r="V49" i="3"/>
  <c r="BN49" i="3"/>
  <c r="Y50" i="3"/>
  <c r="BE50" i="3"/>
  <c r="AA60" i="3"/>
  <c r="BP60" i="3"/>
  <c r="G62" i="3"/>
  <c r="AZ62" i="3"/>
  <c r="AN70" i="3"/>
  <c r="F1" i="3"/>
  <c r="U1" i="3"/>
  <c r="AO1" i="3"/>
  <c r="BE1" i="3"/>
  <c r="X2" i="3"/>
  <c r="AN2" i="3"/>
  <c r="BH2" i="3"/>
  <c r="BX2" i="3"/>
  <c r="M5" i="3"/>
  <c r="AC5" i="3"/>
  <c r="AW5" i="3"/>
  <c r="BM5" i="3"/>
  <c r="J9" i="3"/>
  <c r="AE9" i="3"/>
  <c r="AW9" i="3"/>
  <c r="BS9" i="3"/>
  <c r="Y11" i="3"/>
  <c r="AQ11" i="3"/>
  <c r="BM11" i="3"/>
  <c r="W12" i="3"/>
  <c r="AN12" i="3"/>
  <c r="BJ12" i="3"/>
  <c r="CB12" i="3"/>
  <c r="U14" i="3"/>
  <c r="AS14" i="3"/>
  <c r="F15" i="3"/>
  <c r="AC15" i="3"/>
  <c r="AU15" i="3"/>
  <c r="N16" i="3"/>
  <c r="AF16" i="3"/>
  <c r="BD16" i="3"/>
  <c r="CB16" i="3"/>
  <c r="W17" i="3"/>
  <c r="AO17" i="3"/>
  <c r="G19" i="3"/>
  <c r="AE19" i="3"/>
  <c r="AW19" i="3"/>
  <c r="S20" i="3"/>
  <c r="AN20" i="3"/>
  <c r="J21" i="3"/>
  <c r="AD21" i="3"/>
  <c r="BD21" i="3"/>
  <c r="S23" i="3"/>
  <c r="AL23" i="3"/>
  <c r="BL23" i="3"/>
  <c r="I24" i="3"/>
  <c r="AC24" i="3"/>
  <c r="BC24" i="3"/>
  <c r="CD24" i="3"/>
  <c r="U25" i="3"/>
  <c r="AU25" i="3"/>
  <c r="BV25" i="3"/>
  <c r="K26" i="3"/>
  <c r="AK26" i="3"/>
  <c r="BL26" i="3"/>
  <c r="Y30" i="3"/>
  <c r="AZ30" i="3"/>
  <c r="P31" i="3"/>
  <c r="AQ31" i="3"/>
  <c r="BQ31" i="3"/>
  <c r="K33" i="3"/>
  <c r="AG33" i="3"/>
  <c r="BK33" i="3"/>
  <c r="AF41" i="3"/>
  <c r="G42" i="3"/>
  <c r="AK42" i="3"/>
  <c r="BS42" i="3"/>
  <c r="J44" i="3"/>
  <c r="AQ44" i="3"/>
  <c r="BY44" i="3"/>
  <c r="W45" i="3"/>
  <c r="BI45" i="3"/>
  <c r="AL48" i="3"/>
  <c r="BZ48" i="3"/>
  <c r="W49" i="3"/>
  <c r="Z50" i="3"/>
  <c r="BV53" i="3"/>
  <c r="BJ53" i="3"/>
  <c r="AX53" i="3"/>
  <c r="AL53" i="3"/>
  <c r="Z53" i="3"/>
  <c r="BZ53" i="3"/>
  <c r="BM53" i="3"/>
  <c r="AZ53" i="3"/>
  <c r="AM53" i="3"/>
  <c r="Y53" i="3"/>
  <c r="M53" i="3"/>
  <c r="BS53" i="3"/>
  <c r="BE53" i="3"/>
  <c r="AQ53" i="3"/>
  <c r="AC53" i="3"/>
  <c r="O53" i="3"/>
  <c r="BR53" i="3"/>
  <c r="BD53" i="3"/>
  <c r="AP53" i="3"/>
  <c r="AB53" i="3"/>
  <c r="N53" i="3"/>
  <c r="CE53" i="3"/>
  <c r="BQ53" i="3"/>
  <c r="BC53" i="3"/>
  <c r="AO53" i="3"/>
  <c r="AA53" i="3"/>
  <c r="L53" i="3"/>
  <c r="CD53" i="3"/>
  <c r="BP53" i="3"/>
  <c r="BB53" i="3"/>
  <c r="AN53" i="3"/>
  <c r="X53" i="3"/>
  <c r="K53" i="3"/>
  <c r="BY53" i="3"/>
  <c r="BF53" i="3"/>
  <c r="AH53" i="3"/>
  <c r="P53" i="3"/>
  <c r="BX53" i="3"/>
  <c r="BA53" i="3"/>
  <c r="AG53" i="3"/>
  <c r="J53" i="3"/>
  <c r="BW53" i="3"/>
  <c r="AY53" i="3"/>
  <c r="AF53" i="3"/>
  <c r="I53" i="3"/>
  <c r="BI53" i="3"/>
  <c r="AE53" i="3"/>
  <c r="F53" i="3"/>
  <c r="BH53" i="3"/>
  <c r="AD53" i="3"/>
  <c r="CB53" i="3"/>
  <c r="AV53" i="3"/>
  <c r="U53" i="3"/>
  <c r="BG53" i="3"/>
  <c r="W53" i="3"/>
  <c r="CC53" i="3"/>
  <c r="AW53" i="3"/>
  <c r="V53" i="3"/>
  <c r="AT53" i="3"/>
  <c r="AF60" i="3"/>
  <c r="BV61" i="3"/>
  <c r="BJ61" i="3"/>
  <c r="AX61" i="3"/>
  <c r="AL61" i="3"/>
  <c r="Z61" i="3"/>
  <c r="N61" i="3"/>
  <c r="BS61" i="3"/>
  <c r="BF61" i="3"/>
  <c r="AS61" i="3"/>
  <c r="AF61" i="3"/>
  <c r="S61" i="3"/>
  <c r="CA61" i="3"/>
  <c r="BM61" i="3"/>
  <c r="AY61" i="3"/>
  <c r="AJ61" i="3"/>
  <c r="V61" i="3"/>
  <c r="H61" i="3"/>
  <c r="BZ61" i="3"/>
  <c r="BL61" i="3"/>
  <c r="AW61" i="3"/>
  <c r="AI61" i="3"/>
  <c r="U61" i="3"/>
  <c r="G61" i="3"/>
  <c r="BY61" i="3"/>
  <c r="BK61" i="3"/>
  <c r="AV61" i="3"/>
  <c r="AH61" i="3"/>
  <c r="T61" i="3"/>
  <c r="F61" i="3"/>
  <c r="BX61" i="3"/>
  <c r="BI61" i="3"/>
  <c r="AU61" i="3"/>
  <c r="AG61" i="3"/>
  <c r="R61" i="3"/>
  <c r="BO61" i="3"/>
  <c r="AQ61" i="3"/>
  <c r="X61" i="3"/>
  <c r="BN61" i="3"/>
  <c r="AP61" i="3"/>
  <c r="W61" i="3"/>
  <c r="CE61" i="3"/>
  <c r="BH61" i="3"/>
  <c r="AO61" i="3"/>
  <c r="Q61" i="3"/>
  <c r="BD61" i="3"/>
  <c r="AC61" i="3"/>
  <c r="BW61" i="3"/>
  <c r="AZ61" i="3"/>
  <c r="P61" i="3"/>
  <c r="CD61" i="3"/>
  <c r="BC61" i="3"/>
  <c r="AB61" i="3"/>
  <c r="CC61" i="3"/>
  <c r="BB61" i="3"/>
  <c r="AA61" i="3"/>
  <c r="CB61" i="3"/>
  <c r="BA61" i="3"/>
  <c r="Y61" i="3"/>
  <c r="AR61" i="3"/>
  <c r="M62" i="3"/>
  <c r="BM62" i="3"/>
  <c r="AO70" i="3"/>
  <c r="CC17" i="3"/>
  <c r="BQ17" i="3"/>
  <c r="BE17" i="3"/>
  <c r="AS17" i="3"/>
  <c r="AG17" i="3"/>
  <c r="U17" i="3"/>
  <c r="I17" i="3"/>
  <c r="BV17" i="3"/>
  <c r="BI17" i="3"/>
  <c r="AV17" i="3"/>
  <c r="AI17" i="3"/>
  <c r="V17" i="3"/>
  <c r="H17" i="3"/>
  <c r="BR17" i="3"/>
  <c r="BD17" i="3"/>
  <c r="AQ17" i="3"/>
  <c r="AD17" i="3"/>
  <c r="Q17" i="3"/>
  <c r="BU17" i="3"/>
  <c r="BH17" i="3"/>
  <c r="AU17" i="3"/>
  <c r="AH17" i="3"/>
  <c r="T17" i="3"/>
  <c r="G17" i="3"/>
  <c r="BT17" i="3"/>
  <c r="BG17" i="3"/>
  <c r="AT17" i="3"/>
  <c r="AF17" i="3"/>
  <c r="S17" i="3"/>
  <c r="CE17" i="3"/>
  <c r="BS17" i="3"/>
  <c r="BF17" i="3"/>
  <c r="AR17" i="3"/>
  <c r="AE17" i="3"/>
  <c r="R17" i="3"/>
  <c r="F17" i="3"/>
  <c r="AA17" i="3"/>
  <c r="AY17" i="3"/>
  <c r="BW17" i="3"/>
  <c r="AF25" i="3"/>
  <c r="BF25" i="3"/>
  <c r="BX50" i="3"/>
  <c r="BL50" i="3"/>
  <c r="AZ50" i="3"/>
  <c r="AN50" i="3"/>
  <c r="AB50" i="3"/>
  <c r="P50" i="3"/>
  <c r="BU50" i="3"/>
  <c r="BH50" i="3"/>
  <c r="AU50" i="3"/>
  <c r="AH50" i="3"/>
  <c r="U50" i="3"/>
  <c r="H50" i="3"/>
  <c r="BT50" i="3"/>
  <c r="BG50" i="3"/>
  <c r="AT50" i="3"/>
  <c r="AG50" i="3"/>
  <c r="T50" i="3"/>
  <c r="G50" i="3"/>
  <c r="BS50" i="3"/>
  <c r="BF50" i="3"/>
  <c r="AS50" i="3"/>
  <c r="AF50" i="3"/>
  <c r="S50" i="3"/>
  <c r="CE50" i="3"/>
  <c r="BO50" i="3"/>
  <c r="AX50" i="3"/>
  <c r="AE50" i="3"/>
  <c r="N50" i="3"/>
  <c r="CD50" i="3"/>
  <c r="BN50" i="3"/>
  <c r="AW50" i="3"/>
  <c r="AD50" i="3"/>
  <c r="M50" i="3"/>
  <c r="CC50" i="3"/>
  <c r="BM50" i="3"/>
  <c r="AV50" i="3"/>
  <c r="AC50" i="3"/>
  <c r="L50" i="3"/>
  <c r="BR50" i="3"/>
  <c r="AR50" i="3"/>
  <c r="X50" i="3"/>
  <c r="BQ50" i="3"/>
  <c r="AQ50" i="3"/>
  <c r="W50" i="3"/>
  <c r="BJ50" i="3"/>
  <c r="AM50" i="3"/>
  <c r="Q50" i="3"/>
  <c r="BP50" i="3"/>
  <c r="AP50" i="3"/>
  <c r="V50" i="3"/>
  <c r="BK50" i="3"/>
  <c r="AO50" i="3"/>
  <c r="R50" i="3"/>
  <c r="AL50" i="3"/>
  <c r="CA50" i="3"/>
  <c r="CB20" i="3"/>
  <c r="BP20" i="3"/>
  <c r="BD20" i="3"/>
  <c r="AR20" i="3"/>
  <c r="AF20" i="3"/>
  <c r="T20" i="3"/>
  <c r="H20" i="3"/>
  <c r="BW20" i="3"/>
  <c r="BJ20" i="3"/>
  <c r="AW20" i="3"/>
  <c r="AJ20" i="3"/>
  <c r="W20" i="3"/>
  <c r="J20" i="3"/>
  <c r="BV20" i="3"/>
  <c r="BH20" i="3"/>
  <c r="AT20" i="3"/>
  <c r="AE20" i="3"/>
  <c r="Q20" i="3"/>
  <c r="BC20" i="3"/>
  <c r="AA20" i="3"/>
  <c r="M20" i="3"/>
  <c r="BU20" i="3"/>
  <c r="BG20" i="3"/>
  <c r="AS20" i="3"/>
  <c r="AD20" i="3"/>
  <c r="P20" i="3"/>
  <c r="BR20" i="3"/>
  <c r="BT20" i="3"/>
  <c r="BF20" i="3"/>
  <c r="AQ20" i="3"/>
  <c r="AC20" i="3"/>
  <c r="O20" i="3"/>
  <c r="AO20" i="3"/>
  <c r="BS20" i="3"/>
  <c r="BE20" i="3"/>
  <c r="AP20" i="3"/>
  <c r="AB20" i="3"/>
  <c r="N20" i="3"/>
  <c r="BZ23" i="3"/>
  <c r="BU49" i="3"/>
  <c r="BI49" i="3"/>
  <c r="BX49" i="3"/>
  <c r="BK49" i="3"/>
  <c r="AX49" i="3"/>
  <c r="AL49" i="3"/>
  <c r="Z49" i="3"/>
  <c r="N49" i="3"/>
  <c r="BW49" i="3"/>
  <c r="BJ49" i="3"/>
  <c r="AW49" i="3"/>
  <c r="AK49" i="3"/>
  <c r="Y49" i="3"/>
  <c r="M49" i="3"/>
  <c r="BV49" i="3"/>
  <c r="BH49" i="3"/>
  <c r="AV49" i="3"/>
  <c r="AJ49" i="3"/>
  <c r="X49" i="3"/>
  <c r="L49" i="3"/>
  <c r="CA49" i="3"/>
  <c r="BG49" i="3"/>
  <c r="AR49" i="3"/>
  <c r="AC49" i="3"/>
  <c r="K49" i="3"/>
  <c r="BZ49" i="3"/>
  <c r="BF49" i="3"/>
  <c r="AQ49" i="3"/>
  <c r="AB49" i="3"/>
  <c r="J49" i="3"/>
  <c r="BY49" i="3"/>
  <c r="BE49" i="3"/>
  <c r="AP49" i="3"/>
  <c r="AA49" i="3"/>
  <c r="I49" i="3"/>
  <c r="CD49" i="3"/>
  <c r="BD49" i="3"/>
  <c r="AI49" i="3"/>
  <c r="Q49" i="3"/>
  <c r="CC49" i="3"/>
  <c r="BC49" i="3"/>
  <c r="AH49" i="3"/>
  <c r="P49" i="3"/>
  <c r="BS49" i="3"/>
  <c r="AZ49" i="3"/>
  <c r="AE49" i="3"/>
  <c r="G49" i="3"/>
  <c r="CB49" i="3"/>
  <c r="BB49" i="3"/>
  <c r="AG49" i="3"/>
  <c r="O49" i="3"/>
  <c r="BT49" i="3"/>
  <c r="BA49" i="3"/>
  <c r="AF49" i="3"/>
  <c r="H49" i="3"/>
  <c r="BB60" i="3"/>
  <c r="X5" i="3"/>
  <c r="AN5" i="3"/>
  <c r="BH5" i="3"/>
  <c r="BX5" i="3"/>
  <c r="Z16" i="3"/>
  <c r="AS16" i="3"/>
  <c r="BQ16" i="3"/>
  <c r="L17" i="3"/>
  <c r="AJ17" i="3"/>
  <c r="BB17" i="3"/>
  <c r="BZ17" i="3"/>
  <c r="G20" i="3"/>
  <c r="BB20" i="3"/>
  <c r="CC20" i="3"/>
  <c r="G23" i="3"/>
  <c r="AG23" i="3"/>
  <c r="AZ23" i="3"/>
  <c r="P25" i="3"/>
  <c r="AI25" i="3"/>
  <c r="BJ25" i="3"/>
  <c r="K31" i="3"/>
  <c r="AE31" i="3"/>
  <c r="BE31" i="3"/>
  <c r="CA45" i="3"/>
  <c r="I50" i="3"/>
  <c r="BL60" i="3"/>
  <c r="F5" i="3"/>
  <c r="Y5" i="3"/>
  <c r="AO5" i="3"/>
  <c r="BI5" i="3"/>
  <c r="BY5" i="3"/>
  <c r="M17" i="3"/>
  <c r="Q25" i="3"/>
  <c r="S45" i="3"/>
  <c r="J60" i="3"/>
  <c r="BN60" i="3"/>
  <c r="AL70" i="3"/>
  <c r="CE21" i="3"/>
  <c r="BS21" i="3"/>
  <c r="BG21" i="3"/>
  <c r="AU21" i="3"/>
  <c r="AI21" i="3"/>
  <c r="W21" i="3"/>
  <c r="K21" i="3"/>
  <c r="BU21" i="3"/>
  <c r="BH21" i="3"/>
  <c r="AT21" i="3"/>
  <c r="AG21" i="3"/>
  <c r="T21" i="3"/>
  <c r="G21" i="3"/>
  <c r="CA21" i="3"/>
  <c r="BM21" i="3"/>
  <c r="AY21" i="3"/>
  <c r="AK21" i="3"/>
  <c r="V21" i="3"/>
  <c r="H21" i="3"/>
  <c r="AE21" i="3"/>
  <c r="BZ21" i="3"/>
  <c r="BL21" i="3"/>
  <c r="AX21" i="3"/>
  <c r="AJ21" i="3"/>
  <c r="U21" i="3"/>
  <c r="BY21" i="3"/>
  <c r="BK21" i="3"/>
  <c r="AW21" i="3"/>
  <c r="AH21" i="3"/>
  <c r="S21" i="3"/>
  <c r="F21" i="3"/>
  <c r="BX21" i="3"/>
  <c r="BJ21" i="3"/>
  <c r="AV21" i="3"/>
  <c r="AF21" i="3"/>
  <c r="R21" i="3"/>
  <c r="BW21" i="3"/>
  <c r="BI21" i="3"/>
  <c r="AS21" i="3"/>
  <c r="Q21" i="3"/>
  <c r="AB21" i="3"/>
  <c r="CB21" i="3"/>
  <c r="J23" i="3"/>
  <c r="AJ23" i="3"/>
  <c r="CE23" i="3"/>
  <c r="S25" i="3"/>
  <c r="AS25" i="3"/>
  <c r="BS25" i="3"/>
  <c r="AI26" i="3"/>
  <c r="BI26" i="3"/>
  <c r="CC26" i="3"/>
  <c r="AN31" i="3"/>
  <c r="BI31" i="3"/>
  <c r="BG33" i="3"/>
  <c r="BF45" i="3"/>
  <c r="U49" i="3"/>
  <c r="BO60" i="3"/>
  <c r="N5" i="1"/>
  <c r="N3" i="1"/>
  <c r="AB5" i="3"/>
  <c r="BL5" i="3"/>
  <c r="BY19" i="3"/>
  <c r="BM19" i="3"/>
  <c r="BA19" i="3"/>
  <c r="BZ19" i="3"/>
  <c r="BL19" i="3"/>
  <c r="AY19" i="3"/>
  <c r="AM19" i="3"/>
  <c r="AA19" i="3"/>
  <c r="O19" i="3"/>
  <c r="BR19" i="3"/>
  <c r="BD19" i="3"/>
  <c r="AP19" i="3"/>
  <c r="AC19" i="3"/>
  <c r="P19" i="3"/>
  <c r="CB19" i="3"/>
  <c r="BN19" i="3"/>
  <c r="AX19" i="3"/>
  <c r="AK19" i="3"/>
  <c r="X19" i="3"/>
  <c r="K19" i="3"/>
  <c r="CE19" i="3"/>
  <c r="BQ19" i="3"/>
  <c r="BC19" i="3"/>
  <c r="AO19" i="3"/>
  <c r="AB19" i="3"/>
  <c r="N19" i="3"/>
  <c r="CD19" i="3"/>
  <c r="BP19" i="3"/>
  <c r="BB19" i="3"/>
  <c r="AN19" i="3"/>
  <c r="Z19" i="3"/>
  <c r="M19" i="3"/>
  <c r="CC19" i="3"/>
  <c r="BO19" i="3"/>
  <c r="AZ19" i="3"/>
  <c r="AL19" i="3"/>
  <c r="Y19" i="3"/>
  <c r="L19" i="3"/>
  <c r="AV19" i="3"/>
  <c r="R20" i="3"/>
  <c r="BM20" i="3"/>
  <c r="AC21" i="3"/>
  <c r="K23" i="3"/>
  <c r="BW1" i="3"/>
  <c r="BK1" i="3"/>
  <c r="AY1" i="3"/>
  <c r="AM1" i="3"/>
  <c r="AA1" i="3"/>
  <c r="O1" i="3"/>
  <c r="BV1" i="3"/>
  <c r="BJ1" i="3"/>
  <c r="AX1" i="3"/>
  <c r="AL1" i="3"/>
  <c r="Z1" i="3"/>
  <c r="N1" i="3"/>
  <c r="BU1" i="3"/>
  <c r="BI1" i="3"/>
  <c r="AW1" i="3"/>
  <c r="AK1" i="3"/>
  <c r="Y1" i="3"/>
  <c r="M1" i="3"/>
  <c r="BT1" i="3"/>
  <c r="BH1" i="3"/>
  <c r="AV1" i="3"/>
  <c r="AJ1" i="3"/>
  <c r="X1" i="3"/>
  <c r="L1" i="3"/>
  <c r="V1" i="3"/>
  <c r="AP1" i="3"/>
  <c r="BF1" i="3"/>
  <c r="BZ1" i="3"/>
  <c r="F2" i="3"/>
  <c r="Y2" i="3"/>
  <c r="AO2" i="3"/>
  <c r="BI2" i="3"/>
  <c r="N5" i="3"/>
  <c r="N80" i="3" s="1"/>
  <c r="AH5" i="3"/>
  <c r="AX5" i="3"/>
  <c r="K9" i="3"/>
  <c r="AF9" i="3"/>
  <c r="AX9" i="3"/>
  <c r="BT9" i="3"/>
  <c r="BT80" i="3" s="1"/>
  <c r="BK12" i="3"/>
  <c r="BW15" i="3"/>
  <c r="BK15" i="3"/>
  <c r="AY15" i="3"/>
  <c r="AM15" i="3"/>
  <c r="AA15" i="3"/>
  <c r="O15" i="3"/>
  <c r="CA15" i="3"/>
  <c r="BN15" i="3"/>
  <c r="BA15" i="3"/>
  <c r="AN15" i="3"/>
  <c r="Z15" i="3"/>
  <c r="M15" i="3"/>
  <c r="BV15" i="3"/>
  <c r="BI15" i="3"/>
  <c r="AV15" i="3"/>
  <c r="AI15" i="3"/>
  <c r="V15" i="3"/>
  <c r="I15" i="3"/>
  <c r="BZ15" i="3"/>
  <c r="BM15" i="3"/>
  <c r="AZ15" i="3"/>
  <c r="AL15" i="3"/>
  <c r="Y15" i="3"/>
  <c r="L15" i="3"/>
  <c r="BY15" i="3"/>
  <c r="BL15" i="3"/>
  <c r="AX15" i="3"/>
  <c r="AK15" i="3"/>
  <c r="X15" i="3"/>
  <c r="K15" i="3"/>
  <c r="BX15" i="3"/>
  <c r="BJ15" i="3"/>
  <c r="AW15" i="3"/>
  <c r="AJ15" i="3"/>
  <c r="W15" i="3"/>
  <c r="J15" i="3"/>
  <c r="AD15" i="3"/>
  <c r="BB15" i="3"/>
  <c r="BT15" i="3"/>
  <c r="O16" i="3"/>
  <c r="AL16" i="3"/>
  <c r="BE16" i="3"/>
  <c r="CC16" i="3"/>
  <c r="X17" i="3"/>
  <c r="AP17" i="3"/>
  <c r="BN17" i="3"/>
  <c r="H19" i="3"/>
  <c r="AF19" i="3"/>
  <c r="BE19" i="3"/>
  <c r="BX19" i="3"/>
  <c r="U20" i="3"/>
  <c r="AU20" i="3"/>
  <c r="BO20" i="3"/>
  <c r="L21" i="3"/>
  <c r="AL21" i="3"/>
  <c r="BE21" i="3"/>
  <c r="T23" i="3"/>
  <c r="AM23" i="3"/>
  <c r="BN23" i="3"/>
  <c r="J24" i="3"/>
  <c r="AD24" i="3"/>
  <c r="BE24" i="3"/>
  <c r="CE24" i="3"/>
  <c r="AC25" i="3"/>
  <c r="AW25" i="3"/>
  <c r="AW80" i="3" s="1"/>
  <c r="R26" i="3"/>
  <c r="AL26" i="3"/>
  <c r="BM26" i="3"/>
  <c r="BW30" i="3"/>
  <c r="BK30" i="3"/>
  <c r="AY30" i="3"/>
  <c r="AM30" i="3"/>
  <c r="AA30" i="3"/>
  <c r="O30" i="3"/>
  <c r="BX30" i="3"/>
  <c r="BJ30" i="3"/>
  <c r="AW30" i="3"/>
  <c r="AJ30" i="3"/>
  <c r="W30" i="3"/>
  <c r="J30" i="3"/>
  <c r="BY30" i="3"/>
  <c r="BI30" i="3"/>
  <c r="AU30" i="3"/>
  <c r="AG30" i="3"/>
  <c r="S30" i="3"/>
  <c r="F30" i="3"/>
  <c r="BV30" i="3"/>
  <c r="BH30" i="3"/>
  <c r="AT30" i="3"/>
  <c r="AF30" i="3"/>
  <c r="R30" i="3"/>
  <c r="BS30" i="3"/>
  <c r="BE30" i="3"/>
  <c r="AQ30" i="3"/>
  <c r="AC30" i="3"/>
  <c r="N30" i="3"/>
  <c r="BU30" i="3"/>
  <c r="BG30" i="3"/>
  <c r="AS30" i="3"/>
  <c r="AE30" i="3"/>
  <c r="Q30" i="3"/>
  <c r="BT30" i="3"/>
  <c r="BF30" i="3"/>
  <c r="AR30" i="3"/>
  <c r="AD30" i="3"/>
  <c r="P30" i="3"/>
  <c r="Z30" i="3"/>
  <c r="BA30" i="3"/>
  <c r="CA30" i="3"/>
  <c r="Q31" i="3"/>
  <c r="AR31" i="3"/>
  <c r="BR31" i="3"/>
  <c r="M33" i="3"/>
  <c r="AH33" i="3"/>
  <c r="BL33" i="3"/>
  <c r="BV41" i="3"/>
  <c r="BJ41" i="3"/>
  <c r="AX41" i="3"/>
  <c r="AL41" i="3"/>
  <c r="Z41" i="3"/>
  <c r="N41" i="3"/>
  <c r="BT41" i="3"/>
  <c r="BH41" i="3"/>
  <c r="AV41" i="3"/>
  <c r="AJ41" i="3"/>
  <c r="X41" i="3"/>
  <c r="L41" i="3"/>
  <c r="CA41" i="3"/>
  <c r="BM41" i="3"/>
  <c r="AY41" i="3"/>
  <c r="AI41" i="3"/>
  <c r="U41" i="3"/>
  <c r="G41" i="3"/>
  <c r="BZ41" i="3"/>
  <c r="BL41" i="3"/>
  <c r="AW41" i="3"/>
  <c r="AH41" i="3"/>
  <c r="T41" i="3"/>
  <c r="CC41" i="3"/>
  <c r="BK41" i="3"/>
  <c r="AS41" i="3"/>
  <c r="AC41" i="3"/>
  <c r="K41" i="3"/>
  <c r="CB41" i="3"/>
  <c r="BI41" i="3"/>
  <c r="AR41" i="3"/>
  <c r="AB41" i="3"/>
  <c r="J41" i="3"/>
  <c r="BW41" i="3"/>
  <c r="AO41" i="3"/>
  <c r="W41" i="3"/>
  <c r="BY41" i="3"/>
  <c r="BG41" i="3"/>
  <c r="AQ41" i="3"/>
  <c r="AA41" i="3"/>
  <c r="I41" i="3"/>
  <c r="F41" i="3"/>
  <c r="BX41" i="3"/>
  <c r="BF41" i="3"/>
  <c r="AP41" i="3"/>
  <c r="Y41" i="3"/>
  <c r="H41" i="3"/>
  <c r="BE41" i="3"/>
  <c r="AG41" i="3"/>
  <c r="BO41" i="3"/>
  <c r="H42" i="3"/>
  <c r="AP42" i="3"/>
  <c r="BT42" i="3"/>
  <c r="L44" i="3"/>
  <c r="AR44" i="3"/>
  <c r="AH45" i="3"/>
  <c r="BK45" i="3"/>
  <c r="AM48" i="3"/>
  <c r="AD49" i="3"/>
  <c r="BP49" i="3"/>
  <c r="AA50" i="3"/>
  <c r="BV50" i="3"/>
  <c r="N62" i="3"/>
  <c r="BN62" i="3"/>
  <c r="AP70" i="3"/>
  <c r="BT25" i="3"/>
  <c r="BH25" i="3"/>
  <c r="AV25" i="3"/>
  <c r="AJ25" i="3"/>
  <c r="X25" i="3"/>
  <c r="L25" i="3"/>
  <c r="BY25" i="3"/>
  <c r="BL25" i="3"/>
  <c r="AY25" i="3"/>
  <c r="AL25" i="3"/>
  <c r="Y25" i="3"/>
  <c r="K25" i="3"/>
  <c r="BR25" i="3"/>
  <c r="BD25" i="3"/>
  <c r="AP25" i="3"/>
  <c r="AB25" i="3"/>
  <c r="N25" i="3"/>
  <c r="CE25" i="3"/>
  <c r="BQ25" i="3"/>
  <c r="BC25" i="3"/>
  <c r="AO25" i="3"/>
  <c r="AA25" i="3"/>
  <c r="M25" i="3"/>
  <c r="CD25" i="3"/>
  <c r="BP25" i="3"/>
  <c r="BB25" i="3"/>
  <c r="AN25" i="3"/>
  <c r="Z25" i="3"/>
  <c r="J25" i="3"/>
  <c r="CB25" i="3"/>
  <c r="BN25" i="3"/>
  <c r="AZ25" i="3"/>
  <c r="AK25" i="3"/>
  <c r="V25" i="3"/>
  <c r="H25" i="3"/>
  <c r="CC25" i="3"/>
  <c r="BO25" i="3"/>
  <c r="BA25" i="3"/>
  <c r="AM25" i="3"/>
  <c r="W25" i="3"/>
  <c r="I25" i="3"/>
  <c r="J17" i="3"/>
  <c r="AB17" i="3"/>
  <c r="AZ17" i="3"/>
  <c r="BX17" i="3"/>
  <c r="G25" i="3"/>
  <c r="BG25" i="3"/>
  <c r="CC5" i="3"/>
  <c r="BQ5" i="3"/>
  <c r="BE5" i="3"/>
  <c r="AS5" i="3"/>
  <c r="AG5" i="3"/>
  <c r="U5" i="3"/>
  <c r="I5" i="3"/>
  <c r="CB5" i="3"/>
  <c r="BP5" i="3"/>
  <c r="BD5" i="3"/>
  <c r="AR5" i="3"/>
  <c r="AF5" i="3"/>
  <c r="T5" i="3"/>
  <c r="H5" i="3"/>
  <c r="CA5" i="3"/>
  <c r="BO5" i="3"/>
  <c r="BC5" i="3"/>
  <c r="AQ5" i="3"/>
  <c r="AE5" i="3"/>
  <c r="S5" i="3"/>
  <c r="G5" i="3"/>
  <c r="BZ5" i="3"/>
  <c r="BN5" i="3"/>
  <c r="BB5" i="3"/>
  <c r="AP5" i="3"/>
  <c r="AD5" i="3"/>
  <c r="R5" i="3"/>
  <c r="W5" i="3"/>
  <c r="AM5" i="3"/>
  <c r="BG5" i="3"/>
  <c r="BW5" i="3"/>
  <c r="AC17" i="3"/>
  <c r="BA17" i="3"/>
  <c r="BY17" i="3"/>
  <c r="AG20" i="3"/>
  <c r="BA20" i="3"/>
  <c r="CA20" i="3"/>
  <c r="AY23" i="3"/>
  <c r="AH25" i="3"/>
  <c r="CE60" i="3"/>
  <c r="BS60" i="3"/>
  <c r="BG60" i="3"/>
  <c r="AU60" i="3"/>
  <c r="AI60" i="3"/>
  <c r="W60" i="3"/>
  <c r="K60" i="3"/>
  <c r="BV60" i="3"/>
  <c r="BI60" i="3"/>
  <c r="AV60" i="3"/>
  <c r="AH60" i="3"/>
  <c r="U60" i="3"/>
  <c r="H60" i="3"/>
  <c r="BW60" i="3"/>
  <c r="BH60" i="3"/>
  <c r="AS60" i="3"/>
  <c r="AE60" i="3"/>
  <c r="Q60" i="3"/>
  <c r="BU60" i="3"/>
  <c r="BF60" i="3"/>
  <c r="AR60" i="3"/>
  <c r="AD60" i="3"/>
  <c r="P60" i="3"/>
  <c r="BT60" i="3"/>
  <c r="BE60" i="3"/>
  <c r="AQ60" i="3"/>
  <c r="AC60" i="3"/>
  <c r="O60" i="3"/>
  <c r="BR60" i="3"/>
  <c r="BD60" i="3"/>
  <c r="AP60" i="3"/>
  <c r="AB60" i="3"/>
  <c r="N60" i="3"/>
  <c r="CC60" i="3"/>
  <c r="BK60" i="3"/>
  <c r="AM60" i="3"/>
  <c r="S60" i="3"/>
  <c r="CB60" i="3"/>
  <c r="BJ60" i="3"/>
  <c r="AL60" i="3"/>
  <c r="R60" i="3"/>
  <c r="CA60" i="3"/>
  <c r="BC60" i="3"/>
  <c r="AK60" i="3"/>
  <c r="M60" i="3"/>
  <c r="CD60" i="3"/>
  <c r="AZ60" i="3"/>
  <c r="Y60" i="3"/>
  <c r="BQ60" i="3"/>
  <c r="AT60" i="3"/>
  <c r="BZ60" i="3"/>
  <c r="AY60" i="3"/>
  <c r="X60" i="3"/>
  <c r="BY60" i="3"/>
  <c r="AX60" i="3"/>
  <c r="V60" i="3"/>
  <c r="L60" i="3"/>
  <c r="BX60" i="3"/>
  <c r="AW60" i="3"/>
  <c r="T60" i="3"/>
  <c r="AU49" i="3"/>
  <c r="AA16" i="3"/>
  <c r="AY16" i="3"/>
  <c r="BR16" i="3"/>
  <c r="AK17" i="3"/>
  <c r="BC17" i="3"/>
  <c r="CA17" i="3"/>
  <c r="AI20" i="3"/>
  <c r="BI20" i="3"/>
  <c r="CD20" i="3"/>
  <c r="H23" i="3"/>
  <c r="AH23" i="3"/>
  <c r="BB23" i="3"/>
  <c r="CB23" i="3"/>
  <c r="AQ25" i="3"/>
  <c r="BK25" i="3"/>
  <c r="CA26" i="3"/>
  <c r="L31" i="3"/>
  <c r="S49" i="3"/>
  <c r="AK70" i="3"/>
  <c r="CE44" i="3"/>
  <c r="BS44" i="3"/>
  <c r="BG44" i="3"/>
  <c r="AU44" i="3"/>
  <c r="AI44" i="3"/>
  <c r="W44" i="3"/>
  <c r="K44" i="3"/>
  <c r="CC44" i="3"/>
  <c r="BQ44" i="3"/>
  <c r="BE44" i="3"/>
  <c r="AS44" i="3"/>
  <c r="AG44" i="3"/>
  <c r="U44" i="3"/>
  <c r="I44" i="3"/>
  <c r="CB44" i="3"/>
  <c r="BN44" i="3"/>
  <c r="AZ44" i="3"/>
  <c r="AL44" i="3"/>
  <c r="X44" i="3"/>
  <c r="H44" i="3"/>
  <c r="CA44" i="3"/>
  <c r="BM44" i="3"/>
  <c r="AY44" i="3"/>
  <c r="AK44" i="3"/>
  <c r="V44" i="3"/>
  <c r="G44" i="3"/>
  <c r="BZ44" i="3"/>
  <c r="BL44" i="3"/>
  <c r="AX44" i="3"/>
  <c r="AJ44" i="3"/>
  <c r="T44" i="3"/>
  <c r="BW44" i="3"/>
  <c r="BD44" i="3"/>
  <c r="AM44" i="3"/>
  <c r="Q44" i="3"/>
  <c r="BV44" i="3"/>
  <c r="BC44" i="3"/>
  <c r="AH44" i="3"/>
  <c r="P44" i="3"/>
  <c r="AW44" i="3"/>
  <c r="AD44" i="3"/>
  <c r="M44" i="3"/>
  <c r="BU44" i="3"/>
  <c r="BB44" i="3"/>
  <c r="AF44" i="3"/>
  <c r="O44" i="3"/>
  <c r="BT44" i="3"/>
  <c r="BA44" i="3"/>
  <c r="AE44" i="3"/>
  <c r="N44" i="3"/>
  <c r="BR44" i="3"/>
  <c r="AN44" i="3"/>
  <c r="BO44" i="3"/>
  <c r="BB45" i="3"/>
  <c r="T49" i="3"/>
  <c r="K50" i="3"/>
  <c r="K5" i="3"/>
  <c r="AA5" i="3"/>
  <c r="AU5" i="3"/>
  <c r="BK5" i="3"/>
  <c r="CE5" i="3"/>
  <c r="Y9" i="3"/>
  <c r="AU9" i="3"/>
  <c r="BL9" i="3"/>
  <c r="L16" i="3"/>
  <c r="AC16" i="3"/>
  <c r="BA16" i="3"/>
  <c r="O17" i="3"/>
  <c r="AM17" i="3"/>
  <c r="BK17" i="3"/>
  <c r="CD17" i="3"/>
  <c r="L20" i="3"/>
  <c r="AL20" i="3"/>
  <c r="BL20" i="3"/>
  <c r="BB21" i="3"/>
  <c r="BJ23" i="3"/>
  <c r="I26" i="3"/>
  <c r="N31" i="3"/>
  <c r="AE33" i="3"/>
  <c r="CD33" i="3"/>
  <c r="AO44" i="3"/>
  <c r="U45" i="3"/>
  <c r="BM49" i="3"/>
  <c r="O50" i="3"/>
  <c r="Z60" i="3"/>
  <c r="L5" i="3"/>
  <c r="AK23" i="3"/>
  <c r="CE2" i="3"/>
  <c r="BS2" i="3"/>
  <c r="BG2" i="3"/>
  <c r="AU2" i="3"/>
  <c r="AI2" i="3"/>
  <c r="W2" i="3"/>
  <c r="K2" i="3"/>
  <c r="CD2" i="3"/>
  <c r="BR2" i="3"/>
  <c r="BF2" i="3"/>
  <c r="AT2" i="3"/>
  <c r="AH2" i="3"/>
  <c r="V2" i="3"/>
  <c r="J2" i="3"/>
  <c r="CC2" i="3"/>
  <c r="BQ2" i="3"/>
  <c r="BE2" i="3"/>
  <c r="AS2" i="3"/>
  <c r="AG2" i="3"/>
  <c r="U2" i="3"/>
  <c r="I2" i="3"/>
  <c r="CB2" i="3"/>
  <c r="BP2" i="3"/>
  <c r="BD2" i="3"/>
  <c r="AR2" i="3"/>
  <c r="AF2" i="3"/>
  <c r="T2" i="3"/>
  <c r="H2" i="3"/>
  <c r="Z2" i="3"/>
  <c r="AP2" i="3"/>
  <c r="BJ2" i="3"/>
  <c r="BZ2" i="3"/>
  <c r="O5" i="3"/>
  <c r="AI5" i="3"/>
  <c r="AY5" i="3"/>
  <c r="BS5" i="3"/>
  <c r="L9" i="3"/>
  <c r="AH9" i="3"/>
  <c r="AY9" i="3"/>
  <c r="BU9" i="3"/>
  <c r="BW11" i="3"/>
  <c r="BK11" i="3"/>
  <c r="AY11" i="3"/>
  <c r="AM11" i="3"/>
  <c r="AA11" i="3"/>
  <c r="O11" i="3"/>
  <c r="BY11" i="3"/>
  <c r="BL11" i="3"/>
  <c r="AX11" i="3"/>
  <c r="AK11" i="3"/>
  <c r="X11" i="3"/>
  <c r="K11" i="3"/>
  <c r="BX11" i="3"/>
  <c r="BJ11" i="3"/>
  <c r="AW11" i="3"/>
  <c r="AJ11" i="3"/>
  <c r="W11" i="3"/>
  <c r="J11" i="3"/>
  <c r="BV11" i="3"/>
  <c r="BI11" i="3"/>
  <c r="AV11" i="3"/>
  <c r="AI11" i="3"/>
  <c r="V11" i="3"/>
  <c r="I11" i="3"/>
  <c r="H11" i="3"/>
  <c r="BU11" i="3"/>
  <c r="BH11" i="3"/>
  <c r="AU11" i="3"/>
  <c r="AH11" i="3"/>
  <c r="U11" i="3"/>
  <c r="AB11" i="3"/>
  <c r="AS11" i="3"/>
  <c r="BO11" i="3"/>
  <c r="BT14" i="3"/>
  <c r="BH14" i="3"/>
  <c r="AV14" i="3"/>
  <c r="AJ14" i="3"/>
  <c r="X14" i="3"/>
  <c r="L14" i="3"/>
  <c r="CD14" i="3"/>
  <c r="BQ14" i="3"/>
  <c r="BD14" i="3"/>
  <c r="AQ14" i="3"/>
  <c r="AD14" i="3"/>
  <c r="Q14" i="3"/>
  <c r="BM14" i="3"/>
  <c r="AZ14" i="3"/>
  <c r="AM14" i="3"/>
  <c r="Z14" i="3"/>
  <c r="CC14" i="3"/>
  <c r="BP14" i="3"/>
  <c r="BC14" i="3"/>
  <c r="AP14" i="3"/>
  <c r="AC14" i="3"/>
  <c r="P14" i="3"/>
  <c r="CB14" i="3"/>
  <c r="BO14" i="3"/>
  <c r="BB14" i="3"/>
  <c r="AO14" i="3"/>
  <c r="AB14" i="3"/>
  <c r="O14" i="3"/>
  <c r="CA14" i="3"/>
  <c r="BN14" i="3"/>
  <c r="BA14" i="3"/>
  <c r="AN14" i="3"/>
  <c r="AA14" i="3"/>
  <c r="N14" i="3"/>
  <c r="W14" i="3"/>
  <c r="AU14" i="3"/>
  <c r="BS14" i="3"/>
  <c r="G15" i="3"/>
  <c r="AE15" i="3"/>
  <c r="BC15" i="3"/>
  <c r="BU15" i="3"/>
  <c r="P16" i="3"/>
  <c r="AM16" i="3"/>
  <c r="BF16" i="3"/>
  <c r="AW17" i="3"/>
  <c r="BO17" i="3"/>
  <c r="I19" i="3"/>
  <c r="AG19" i="3"/>
  <c r="BF19" i="3"/>
  <c r="CA19" i="3"/>
  <c r="V20" i="3"/>
  <c r="AV20" i="3"/>
  <c r="BQ20" i="3"/>
  <c r="M21" i="3"/>
  <c r="AM21" i="3"/>
  <c r="BF21" i="3"/>
  <c r="U23" i="3"/>
  <c r="AU23" i="3"/>
  <c r="BO23" i="3"/>
  <c r="K24" i="3"/>
  <c r="AK24" i="3"/>
  <c r="BF24" i="3"/>
  <c r="AD25" i="3"/>
  <c r="AX25" i="3"/>
  <c r="BX25" i="3"/>
  <c r="S26" i="3"/>
  <c r="AN26" i="3"/>
  <c r="BN26" i="3"/>
  <c r="G30" i="3"/>
  <c r="AB30" i="3"/>
  <c r="BB30" i="3"/>
  <c r="CB30" i="3"/>
  <c r="Y31" i="3"/>
  <c r="AS31" i="3"/>
  <c r="O33" i="3"/>
  <c r="AQ33" i="3"/>
  <c r="R42" i="3"/>
  <c r="AQ42" i="3"/>
  <c r="BU42" i="3"/>
  <c r="R44" i="3"/>
  <c r="AT44" i="3"/>
  <c r="AI45" i="3"/>
  <c r="BL45" i="3"/>
  <c r="CE48" i="3"/>
  <c r="BS48" i="3"/>
  <c r="BG48" i="3"/>
  <c r="AU48" i="3"/>
  <c r="AI48" i="3"/>
  <c r="W48" i="3"/>
  <c r="K48" i="3"/>
  <c r="CD48" i="3"/>
  <c r="BR48" i="3"/>
  <c r="BF48" i="3"/>
  <c r="AT48" i="3"/>
  <c r="AH48" i="3"/>
  <c r="V48" i="3"/>
  <c r="J48" i="3"/>
  <c r="CC48" i="3"/>
  <c r="BQ48" i="3"/>
  <c r="BE48" i="3"/>
  <c r="AS48" i="3"/>
  <c r="AG48" i="3"/>
  <c r="U48" i="3"/>
  <c r="I48" i="3"/>
  <c r="BY48" i="3"/>
  <c r="BJ48" i="3"/>
  <c r="AR48" i="3"/>
  <c r="AC48" i="3"/>
  <c r="N48" i="3"/>
  <c r="BX48" i="3"/>
  <c r="BI48" i="3"/>
  <c r="AQ48" i="3"/>
  <c r="AB48" i="3"/>
  <c r="M48" i="3"/>
  <c r="BW48" i="3"/>
  <c r="BH48" i="3"/>
  <c r="AP48" i="3"/>
  <c r="AA48" i="3"/>
  <c r="L48" i="3"/>
  <c r="BV48" i="3"/>
  <c r="BA48" i="3"/>
  <c r="AF48" i="3"/>
  <c r="H48" i="3"/>
  <c r="BU48" i="3"/>
  <c r="AZ48" i="3"/>
  <c r="AE48" i="3"/>
  <c r="G48" i="3"/>
  <c r="BO48" i="3"/>
  <c r="AW48" i="3"/>
  <c r="Y48" i="3"/>
  <c r="BT48" i="3"/>
  <c r="AY48" i="3"/>
  <c r="AD48" i="3"/>
  <c r="BP48" i="3"/>
  <c r="AX48" i="3"/>
  <c r="Z48" i="3"/>
  <c r="F48" i="3"/>
  <c r="AN48" i="3"/>
  <c r="CB48" i="3"/>
  <c r="AM49" i="3"/>
  <c r="BQ49" i="3"/>
  <c r="AI50" i="3"/>
  <c r="BW50" i="3"/>
  <c r="AJ60" i="3"/>
  <c r="O62" i="3"/>
  <c r="BO62" i="3"/>
  <c r="CB65" i="3"/>
  <c r="BP65" i="3"/>
  <c r="BD65" i="3"/>
  <c r="AR65" i="3"/>
  <c r="AF65" i="3"/>
  <c r="T65" i="3"/>
  <c r="H65" i="3"/>
  <c r="BX65" i="3"/>
  <c r="BK65" i="3"/>
  <c r="AX65" i="3"/>
  <c r="AK65" i="3"/>
  <c r="X65" i="3"/>
  <c r="K65" i="3"/>
  <c r="BU65" i="3"/>
  <c r="BG65" i="3"/>
  <c r="AS65" i="3"/>
  <c r="AD65" i="3"/>
  <c r="P65" i="3"/>
  <c r="BT65" i="3"/>
  <c r="BF65" i="3"/>
  <c r="AQ65" i="3"/>
  <c r="AC65" i="3"/>
  <c r="O65" i="3"/>
  <c r="BR65" i="3"/>
  <c r="BA65" i="3"/>
  <c r="AJ65" i="3"/>
  <c r="S65" i="3"/>
  <c r="BQ65" i="3"/>
  <c r="AZ65" i="3"/>
  <c r="AI65" i="3"/>
  <c r="R65" i="3"/>
  <c r="BO65" i="3"/>
  <c r="AY65" i="3"/>
  <c r="AH65" i="3"/>
  <c r="Q65" i="3"/>
  <c r="CE65" i="3"/>
  <c r="BN65" i="3"/>
  <c r="AW65" i="3"/>
  <c r="AG65" i="3"/>
  <c r="N65" i="3"/>
  <c r="BM65" i="3"/>
  <c r="AO65" i="3"/>
  <c r="M65" i="3"/>
  <c r="BL65" i="3"/>
  <c r="AN65" i="3"/>
  <c r="L65" i="3"/>
  <c r="BJ65" i="3"/>
  <c r="AM65" i="3"/>
  <c r="J65" i="3"/>
  <c r="BI65" i="3"/>
  <c r="AA65" i="3"/>
  <c r="CD65" i="3"/>
  <c r="BB65" i="3"/>
  <c r="V65" i="3"/>
  <c r="BH65" i="3"/>
  <c r="Z65" i="3"/>
  <c r="BE65" i="3"/>
  <c r="Y65" i="3"/>
  <c r="BC65" i="3"/>
  <c r="W65" i="3"/>
  <c r="BV65" i="3"/>
  <c r="CA25" i="3"/>
  <c r="AG25" i="3"/>
  <c r="BT70" i="3"/>
  <c r="CE70" i="3"/>
  <c r="BS70" i="3"/>
  <c r="BG70" i="3"/>
  <c r="AU70" i="3"/>
  <c r="AI70" i="3"/>
  <c r="W70" i="3"/>
  <c r="K70" i="3"/>
  <c r="BV70" i="3"/>
  <c r="BH70" i="3"/>
  <c r="AT70" i="3"/>
  <c r="AG70" i="3"/>
  <c r="T70" i="3"/>
  <c r="G70" i="3"/>
  <c r="BU70" i="3"/>
  <c r="BF70" i="3"/>
  <c r="AS70" i="3"/>
  <c r="AF70" i="3"/>
  <c r="S70" i="3"/>
  <c r="CB70" i="3"/>
  <c r="BL70" i="3"/>
  <c r="AW70" i="3"/>
  <c r="AE70" i="3"/>
  <c r="P70" i="3"/>
  <c r="CC70" i="3"/>
  <c r="BK70" i="3"/>
  <c r="AR70" i="3"/>
  <c r="AB70" i="3"/>
  <c r="L70" i="3"/>
  <c r="CA70" i="3"/>
  <c r="BJ70" i="3"/>
  <c r="AQ70" i="3"/>
  <c r="AA70" i="3"/>
  <c r="J70" i="3"/>
  <c r="BW70" i="3"/>
  <c r="BA70" i="3"/>
  <c r="AH70" i="3"/>
  <c r="M70" i="3"/>
  <c r="BR70" i="3"/>
  <c r="AZ70" i="3"/>
  <c r="AD70" i="3"/>
  <c r="I70" i="3"/>
  <c r="BQ70" i="3"/>
  <c r="AY70" i="3"/>
  <c r="AC70" i="3"/>
  <c r="H70" i="3"/>
  <c r="BP70" i="3"/>
  <c r="AX70" i="3"/>
  <c r="Z70" i="3"/>
  <c r="F70" i="3"/>
  <c r="BI70" i="3"/>
  <c r="AJ70" i="3"/>
  <c r="BE70" i="3"/>
  <c r="Y70" i="3"/>
  <c r="BD70" i="3"/>
  <c r="X70" i="3"/>
  <c r="BN70" i="3"/>
  <c r="U70" i="3"/>
  <c r="AV70" i="3"/>
  <c r="N70" i="3"/>
  <c r="BM70" i="3"/>
  <c r="R70" i="3"/>
  <c r="BC70" i="3"/>
  <c r="Q70" i="3"/>
  <c r="BB70" i="3"/>
  <c r="O70" i="3"/>
  <c r="BZ70" i="3"/>
  <c r="K17" i="3"/>
  <c r="BZ31" i="3"/>
  <c r="BN31" i="3"/>
  <c r="BB31" i="3"/>
  <c r="AP31" i="3"/>
  <c r="AD31" i="3"/>
  <c r="R31" i="3"/>
  <c r="BU31" i="3"/>
  <c r="BH31" i="3"/>
  <c r="AU31" i="3"/>
  <c r="AH31" i="3"/>
  <c r="U31" i="3"/>
  <c r="H31" i="3"/>
  <c r="CC31" i="3"/>
  <c r="BO31" i="3"/>
  <c r="AZ31" i="3"/>
  <c r="AL31" i="3"/>
  <c r="X31" i="3"/>
  <c r="J31" i="3"/>
  <c r="CB31" i="3"/>
  <c r="BM31" i="3"/>
  <c r="AY31" i="3"/>
  <c r="AK31" i="3"/>
  <c r="W31" i="3"/>
  <c r="I31" i="3"/>
  <c r="BX31" i="3"/>
  <c r="BJ31" i="3"/>
  <c r="AV31" i="3"/>
  <c r="AG31" i="3"/>
  <c r="S31" i="3"/>
  <c r="CA31" i="3"/>
  <c r="BL31" i="3"/>
  <c r="AX31" i="3"/>
  <c r="AJ31" i="3"/>
  <c r="V31" i="3"/>
  <c r="G31" i="3"/>
  <c r="BY31" i="3"/>
  <c r="BK31" i="3"/>
  <c r="AW31" i="3"/>
  <c r="AI31" i="3"/>
  <c r="T31" i="3"/>
  <c r="F31" i="3"/>
  <c r="AC31" i="3"/>
  <c r="BD31" i="3"/>
  <c r="CD31" i="3"/>
  <c r="Q45" i="3"/>
  <c r="AR45" i="3"/>
  <c r="BZ45" i="3"/>
  <c r="AT49" i="3"/>
  <c r="F50" i="3"/>
  <c r="AY50" i="3"/>
  <c r="CB50" i="3"/>
  <c r="CD70" i="3"/>
  <c r="BZ16" i="3"/>
  <c r="BN16" i="3"/>
  <c r="BB16" i="3"/>
  <c r="AP16" i="3"/>
  <c r="AD16" i="3"/>
  <c r="R16" i="3"/>
  <c r="BX16" i="3"/>
  <c r="BK16" i="3"/>
  <c r="AX16" i="3"/>
  <c r="AK16" i="3"/>
  <c r="X16" i="3"/>
  <c r="K16" i="3"/>
  <c r="BT16" i="3"/>
  <c r="BG16" i="3"/>
  <c r="AT16" i="3"/>
  <c r="G16" i="3"/>
  <c r="BW16" i="3"/>
  <c r="BJ16" i="3"/>
  <c r="AW16" i="3"/>
  <c r="AJ16" i="3"/>
  <c r="W16" i="3"/>
  <c r="J16" i="3"/>
  <c r="BV16" i="3"/>
  <c r="BI16" i="3"/>
  <c r="AV16" i="3"/>
  <c r="AI16" i="3"/>
  <c r="V16" i="3"/>
  <c r="I16" i="3"/>
  <c r="H16" i="3"/>
  <c r="AG16" i="3"/>
  <c r="BU16" i="3"/>
  <c r="BH16" i="3"/>
  <c r="AU16" i="3"/>
  <c r="AH16" i="3"/>
  <c r="U16" i="3"/>
  <c r="AH20" i="3"/>
  <c r="CA23" i="3"/>
  <c r="CE31" i="3"/>
  <c r="I20" i="3"/>
  <c r="BA45" i="3"/>
  <c r="CB45" i="3"/>
  <c r="AY49" i="3"/>
  <c r="J50" i="3"/>
  <c r="BB50" i="3"/>
  <c r="I60" i="3"/>
  <c r="J5" i="3"/>
  <c r="Z5" i="3"/>
  <c r="AT5" i="3"/>
  <c r="BJ5" i="3"/>
  <c r="CD5" i="3"/>
  <c r="X9" i="3"/>
  <c r="BK9" i="3"/>
  <c r="F16" i="3"/>
  <c r="N17" i="3"/>
  <c r="AK20" i="3"/>
  <c r="AK80" i="3" s="1"/>
  <c r="CE20" i="3"/>
  <c r="I23" i="3"/>
  <c r="BI23" i="3"/>
  <c r="BM25" i="3"/>
  <c r="CB26" i="3"/>
  <c r="M31" i="3"/>
  <c r="BG31" i="3"/>
  <c r="CC45" i="3"/>
  <c r="BC50" i="3"/>
  <c r="BV33" i="3"/>
  <c r="BJ33" i="3"/>
  <c r="AX33" i="3"/>
  <c r="AL33" i="3"/>
  <c r="Z33" i="3"/>
  <c r="N33" i="3"/>
  <c r="BT33" i="3"/>
  <c r="BH33" i="3"/>
  <c r="AV33" i="3"/>
  <c r="AJ33" i="3"/>
  <c r="X33" i="3"/>
  <c r="L33" i="3"/>
  <c r="CB33" i="3"/>
  <c r="BN33" i="3"/>
  <c r="AZ33" i="3"/>
  <c r="AK33" i="3"/>
  <c r="V33" i="3"/>
  <c r="H33" i="3"/>
  <c r="BU33" i="3"/>
  <c r="BE33" i="3"/>
  <c r="AP33" i="3"/>
  <c r="AA33" i="3"/>
  <c r="J33" i="3"/>
  <c r="BS33" i="3"/>
  <c r="BD33" i="3"/>
  <c r="AO33" i="3"/>
  <c r="Y33" i="3"/>
  <c r="I33" i="3"/>
  <c r="CE33" i="3"/>
  <c r="BP33" i="3"/>
  <c r="BA33" i="3"/>
  <c r="AI33" i="3"/>
  <c r="T33" i="3"/>
  <c r="F33" i="3"/>
  <c r="BR33" i="3"/>
  <c r="BC33" i="3"/>
  <c r="AN33" i="3"/>
  <c r="W33" i="3"/>
  <c r="G33" i="3"/>
  <c r="BQ33" i="3"/>
  <c r="BB33" i="3"/>
  <c r="AM33" i="3"/>
  <c r="U33" i="3"/>
  <c r="BP44" i="3"/>
  <c r="BD50" i="3"/>
  <c r="AV5" i="3"/>
  <c r="AV80" i="3" s="1"/>
  <c r="BK23" i="3"/>
  <c r="G1" i="3"/>
  <c r="W1" i="3"/>
  <c r="AQ1" i="3"/>
  <c r="BG1" i="3"/>
  <c r="CA1" i="3"/>
  <c r="BZ12" i="3"/>
  <c r="BN12" i="3"/>
  <c r="BB12" i="3"/>
  <c r="AP12" i="3"/>
  <c r="AD12" i="3"/>
  <c r="R12" i="3"/>
  <c r="BV12" i="3"/>
  <c r="BI12" i="3"/>
  <c r="AV12" i="3"/>
  <c r="AI12" i="3"/>
  <c r="V12" i="3"/>
  <c r="I12" i="3"/>
  <c r="BU12" i="3"/>
  <c r="BH12" i="3"/>
  <c r="AU12" i="3"/>
  <c r="AH12" i="3"/>
  <c r="U12" i="3"/>
  <c r="H12" i="3"/>
  <c r="BT12" i="3"/>
  <c r="BG12" i="3"/>
  <c r="AT12" i="3"/>
  <c r="AG12" i="3"/>
  <c r="T12" i="3"/>
  <c r="G12" i="3"/>
  <c r="BS12" i="3"/>
  <c r="F12" i="3"/>
  <c r="BF12" i="3"/>
  <c r="AS12" i="3"/>
  <c r="AF12" i="3"/>
  <c r="S12" i="3"/>
  <c r="Y12" i="3"/>
  <c r="AQ12" i="3"/>
  <c r="BL12" i="3"/>
  <c r="CD12" i="3"/>
  <c r="Y17" i="3"/>
  <c r="H1" i="3"/>
  <c r="AB1" i="3"/>
  <c r="AR1" i="3"/>
  <c r="BL1" i="3"/>
  <c r="CB1" i="3"/>
  <c r="G2" i="3"/>
  <c r="AA2" i="3"/>
  <c r="AQ2" i="3"/>
  <c r="BK2" i="3"/>
  <c r="CA2" i="3"/>
  <c r="P5" i="3"/>
  <c r="AJ5" i="3"/>
  <c r="AZ5" i="3"/>
  <c r="BT5" i="3"/>
  <c r="M9" i="3"/>
  <c r="AI9" i="3"/>
  <c r="AZ9" i="3"/>
  <c r="BV9" i="3"/>
  <c r="BV80" i="3" s="1"/>
  <c r="G11" i="3"/>
  <c r="AC11" i="3"/>
  <c r="AT11" i="3"/>
  <c r="BP11" i="3"/>
  <c r="Z12" i="3"/>
  <c r="AR12" i="3"/>
  <c r="BM12" i="3"/>
  <c r="CE12" i="3"/>
  <c r="G14" i="3"/>
  <c r="Y14" i="3"/>
  <c r="AW14" i="3"/>
  <c r="BU14" i="3"/>
  <c r="H15" i="3"/>
  <c r="AF15" i="3"/>
  <c r="BD15" i="3"/>
  <c r="CB15" i="3"/>
  <c r="Q16" i="3"/>
  <c r="AN16" i="3"/>
  <c r="BL16" i="3"/>
  <c r="CE16" i="3"/>
  <c r="Z17" i="3"/>
  <c r="AX17" i="3"/>
  <c r="BP17" i="3"/>
  <c r="J19" i="3"/>
  <c r="AH19" i="3"/>
  <c r="BG19" i="3"/>
  <c r="X20" i="3"/>
  <c r="AX20" i="3"/>
  <c r="BX20" i="3"/>
  <c r="N21" i="3"/>
  <c r="AN21" i="3"/>
  <c r="BN21" i="3"/>
  <c r="V23" i="3"/>
  <c r="AV23" i="3"/>
  <c r="BQ23" i="3"/>
  <c r="L24" i="3"/>
  <c r="AL24" i="3"/>
  <c r="BG24" i="3"/>
  <c r="F25" i="3"/>
  <c r="AE25" i="3"/>
  <c r="BE25" i="3"/>
  <c r="BZ25" i="3"/>
  <c r="T26" i="3"/>
  <c r="AT26" i="3"/>
  <c r="BO26" i="3"/>
  <c r="H30" i="3"/>
  <c r="AH30" i="3"/>
  <c r="BC30" i="3"/>
  <c r="CC30" i="3"/>
  <c r="Z31" i="3"/>
  <c r="AT31" i="3"/>
  <c r="BT31" i="3"/>
  <c r="P33" i="3"/>
  <c r="AR33" i="3"/>
  <c r="BO33" i="3"/>
  <c r="M41" i="3"/>
  <c r="AM41" i="3"/>
  <c r="BQ41" i="3"/>
  <c r="S42" i="3"/>
  <c r="AR42" i="3"/>
  <c r="BV42" i="3"/>
  <c r="S44" i="3"/>
  <c r="AV44" i="3"/>
  <c r="AK45" i="3"/>
  <c r="BW45" i="3"/>
  <c r="O48" i="3"/>
  <c r="AO48" i="3"/>
  <c r="AN49" i="3"/>
  <c r="BR49" i="3"/>
  <c r="AJ50" i="3"/>
  <c r="BY50" i="3"/>
  <c r="AN60" i="3"/>
  <c r="P62" i="3"/>
  <c r="BZ62" i="3"/>
  <c r="G65" i="3"/>
  <c r="BW65" i="3"/>
  <c r="BX70" i="3"/>
  <c r="CC77" i="3"/>
  <c r="BQ77" i="3"/>
  <c r="BE77" i="3"/>
  <c r="AS77" i="3"/>
  <c r="AG77" i="3"/>
  <c r="U77" i="3"/>
  <c r="I77" i="3"/>
  <c r="CB77" i="3"/>
  <c r="BP77" i="3"/>
  <c r="BD77" i="3"/>
  <c r="AR77" i="3"/>
  <c r="AF77" i="3"/>
  <c r="T77" i="3"/>
  <c r="H77" i="3"/>
  <c r="CA77" i="3"/>
  <c r="BM77" i="3"/>
  <c r="AY77" i="3"/>
  <c r="AK77" i="3"/>
  <c r="W77" i="3"/>
  <c r="G77" i="3"/>
  <c r="BZ77" i="3"/>
  <c r="BL77" i="3"/>
  <c r="AX77" i="3"/>
  <c r="AJ77" i="3"/>
  <c r="V77" i="3"/>
  <c r="BU77" i="3"/>
  <c r="BG77" i="3"/>
  <c r="AQ77" i="3"/>
  <c r="AC77" i="3"/>
  <c r="O77" i="3"/>
  <c r="BN77" i="3"/>
  <c r="AU77" i="3"/>
  <c r="AA77" i="3"/>
  <c r="J77" i="3"/>
  <c r="CD77" i="3"/>
  <c r="BH77" i="3"/>
  <c r="AM77" i="3"/>
  <c r="Q77" i="3"/>
  <c r="BY77" i="3"/>
  <c r="BF77" i="3"/>
  <c r="AL77" i="3"/>
  <c r="P77" i="3"/>
  <c r="BK77" i="3"/>
  <c r="AN77" i="3"/>
  <c r="M77" i="3"/>
  <c r="BJ77" i="3"/>
  <c r="AI77" i="3"/>
  <c r="L77" i="3"/>
  <c r="BI77" i="3"/>
  <c r="AH77" i="3"/>
  <c r="K77" i="3"/>
  <c r="BC77" i="3"/>
  <c r="AE77" i="3"/>
  <c r="F77" i="3"/>
  <c r="BV77" i="3"/>
  <c r="AO77" i="3"/>
  <c r="BT77" i="3"/>
  <c r="AD77" i="3"/>
  <c r="BS77" i="3"/>
  <c r="AB77" i="3"/>
  <c r="AV77" i="3"/>
  <c r="BX77" i="3"/>
  <c r="Y77" i="3"/>
  <c r="AT77" i="3"/>
  <c r="AP77" i="3"/>
  <c r="CE77" i="3"/>
  <c r="Z77" i="3"/>
  <c r="BW77" i="3"/>
  <c r="BY38" i="3"/>
  <c r="BM38" i="3"/>
  <c r="BA38" i="3"/>
  <c r="AO38" i="3"/>
  <c r="AC38" i="3"/>
  <c r="Q38" i="3"/>
  <c r="F38" i="3"/>
  <c r="BW38" i="3"/>
  <c r="BK38" i="3"/>
  <c r="AY38" i="3"/>
  <c r="AM38" i="3"/>
  <c r="AA38" i="3"/>
  <c r="O38" i="3"/>
  <c r="BX38" i="3"/>
  <c r="BI38" i="3"/>
  <c r="AU38" i="3"/>
  <c r="AG38" i="3"/>
  <c r="S38" i="3"/>
  <c r="U38" i="3"/>
  <c r="AJ38" i="3"/>
  <c r="AZ38" i="3"/>
  <c r="CE38" i="3"/>
  <c r="BW79" i="3"/>
  <c r="BK79" i="3"/>
  <c r="AY79" i="3"/>
  <c r="AM79" i="3"/>
  <c r="AA79" i="3"/>
  <c r="O79" i="3"/>
  <c r="BV79" i="3"/>
  <c r="BJ79" i="3"/>
  <c r="AX79" i="3"/>
  <c r="AL79" i="3"/>
  <c r="Z79" i="3"/>
  <c r="N79" i="3"/>
  <c r="BX79" i="3"/>
  <c r="BH79" i="3"/>
  <c r="AT79" i="3"/>
  <c r="AF79" i="3"/>
  <c r="R79" i="3"/>
  <c r="BU79" i="3"/>
  <c r="BG79" i="3"/>
  <c r="AS79" i="3"/>
  <c r="AE79" i="3"/>
  <c r="Q79" i="3"/>
  <c r="CD79" i="3"/>
  <c r="BP79" i="3"/>
  <c r="BB79" i="3"/>
  <c r="AN79" i="3"/>
  <c r="X79" i="3"/>
  <c r="J79" i="3"/>
  <c r="BT79" i="3"/>
  <c r="BC79" i="3"/>
  <c r="AI79" i="3"/>
  <c r="P79" i="3"/>
  <c r="CE79" i="3"/>
  <c r="BL79" i="3"/>
  <c r="AP79" i="3"/>
  <c r="U79" i="3"/>
  <c r="CC79" i="3"/>
  <c r="BI79" i="3"/>
  <c r="AO79" i="3"/>
  <c r="T79" i="3"/>
  <c r="BY79" i="3"/>
  <c r="AW79" i="3"/>
  <c r="Y79" i="3"/>
  <c r="BS79" i="3"/>
  <c r="AV79" i="3"/>
  <c r="W79" i="3"/>
  <c r="BR79" i="3"/>
  <c r="AU79" i="3"/>
  <c r="V79" i="3"/>
  <c r="BQ79" i="3"/>
  <c r="AR79" i="3"/>
  <c r="S79" i="3"/>
  <c r="BO79" i="3"/>
  <c r="AG79" i="3"/>
  <c r="BN79" i="3"/>
  <c r="AD79" i="3"/>
  <c r="BM79" i="3"/>
  <c r="AC79" i="3"/>
  <c r="O4" i="3"/>
  <c r="AA4" i="3"/>
  <c r="AM4" i="3"/>
  <c r="AM80" i="3" s="1"/>
  <c r="AY4" i="3"/>
  <c r="BK4" i="3"/>
  <c r="BW4" i="3"/>
  <c r="BW80" i="3" s="1"/>
  <c r="BW7" i="3"/>
  <c r="BK7" i="3"/>
  <c r="AY7" i="3"/>
  <c r="AM7" i="3"/>
  <c r="AA7" i="3"/>
  <c r="O7" i="3"/>
  <c r="S7" i="3"/>
  <c r="AF7" i="3"/>
  <c r="AS7" i="3"/>
  <c r="BF7" i="3"/>
  <c r="BS7" i="3"/>
  <c r="P13" i="3"/>
  <c r="AC13" i="3"/>
  <c r="AP13" i="3"/>
  <c r="BC13" i="3"/>
  <c r="BP13" i="3"/>
  <c r="CD13" i="3"/>
  <c r="P18" i="3"/>
  <c r="AC18" i="3"/>
  <c r="AP18" i="3"/>
  <c r="BC18" i="3"/>
  <c r="BP18" i="3"/>
  <c r="CC18" i="3"/>
  <c r="BZ27" i="3"/>
  <c r="BN27" i="3"/>
  <c r="BB27" i="3"/>
  <c r="AP27" i="3"/>
  <c r="AD27" i="3"/>
  <c r="R27" i="3"/>
  <c r="BS27" i="3"/>
  <c r="BF27" i="3"/>
  <c r="AS27" i="3"/>
  <c r="AF27" i="3"/>
  <c r="S27" i="3"/>
  <c r="F27" i="3"/>
  <c r="Q27" i="3"/>
  <c r="AG27" i="3"/>
  <c r="AU27" i="3"/>
  <c r="BI27" i="3"/>
  <c r="BW27" i="3"/>
  <c r="G28" i="3"/>
  <c r="V28" i="3"/>
  <c r="AJ28" i="3"/>
  <c r="AX28" i="3"/>
  <c r="BL28" i="3"/>
  <c r="BZ28" i="3"/>
  <c r="S34" i="3"/>
  <c r="AH34" i="3"/>
  <c r="AW34" i="3"/>
  <c r="BN34" i="3"/>
  <c r="CC34" i="3"/>
  <c r="G38" i="3"/>
  <c r="V38" i="3"/>
  <c r="AK38" i="3"/>
  <c r="BB38" i="3"/>
  <c r="BQ38" i="3"/>
  <c r="CB39" i="3"/>
  <c r="BP39" i="3"/>
  <c r="BD39" i="3"/>
  <c r="AR39" i="3"/>
  <c r="AF39" i="3"/>
  <c r="T39" i="3"/>
  <c r="H39" i="3"/>
  <c r="BZ39" i="3"/>
  <c r="BN39" i="3"/>
  <c r="BB39" i="3"/>
  <c r="AP39" i="3"/>
  <c r="AD39" i="3"/>
  <c r="R39" i="3"/>
  <c r="CE39" i="3"/>
  <c r="CD39" i="3"/>
  <c r="BO39" i="3"/>
  <c r="AZ39" i="3"/>
  <c r="AL39" i="3"/>
  <c r="X39" i="3"/>
  <c r="J39" i="3"/>
  <c r="S39" i="3"/>
  <c r="AI39" i="3"/>
  <c r="AX39" i="3"/>
  <c r="BM39" i="3"/>
  <c r="S40" i="3"/>
  <c r="AK40" i="3"/>
  <c r="BA40" i="3"/>
  <c r="BR40" i="3"/>
  <c r="V46" i="3"/>
  <c r="AN46" i="3"/>
  <c r="BG46" i="3"/>
  <c r="W47" i="3"/>
  <c r="AO47" i="3"/>
  <c r="Y52" i="3"/>
  <c r="AX52" i="3"/>
  <c r="BZ52" i="3"/>
  <c r="Z54" i="3"/>
  <c r="BB54" i="3"/>
  <c r="CB55" i="3"/>
  <c r="BP55" i="3"/>
  <c r="BD55" i="3"/>
  <c r="AR55" i="3"/>
  <c r="AF55" i="3"/>
  <c r="T55" i="3"/>
  <c r="H55" i="3"/>
  <c r="BU55" i="3"/>
  <c r="BH55" i="3"/>
  <c r="AU55" i="3"/>
  <c r="AH55" i="3"/>
  <c r="U55" i="3"/>
  <c r="G55" i="3"/>
  <c r="CC55" i="3"/>
  <c r="BN55" i="3"/>
  <c r="AZ55" i="3"/>
  <c r="AL55" i="3"/>
  <c r="X55" i="3"/>
  <c r="J55" i="3"/>
  <c r="CA55" i="3"/>
  <c r="BM55" i="3"/>
  <c r="AY55" i="3"/>
  <c r="AK55" i="3"/>
  <c r="W55" i="3"/>
  <c r="I55" i="3"/>
  <c r="BZ55" i="3"/>
  <c r="BL55" i="3"/>
  <c r="AX55" i="3"/>
  <c r="AJ55" i="3"/>
  <c r="V55" i="3"/>
  <c r="BY55" i="3"/>
  <c r="BK55" i="3"/>
  <c r="AW55" i="3"/>
  <c r="AI55" i="3"/>
  <c r="S55" i="3"/>
  <c r="F55" i="3"/>
  <c r="BJ55" i="3"/>
  <c r="AP55" i="3"/>
  <c r="R55" i="3"/>
  <c r="BI55" i="3"/>
  <c r="AO55" i="3"/>
  <c r="Q55" i="3"/>
  <c r="CE55" i="3"/>
  <c r="BG55" i="3"/>
  <c r="AN55" i="3"/>
  <c r="P55" i="3"/>
  <c r="AD55" i="3"/>
  <c r="BF55" i="3"/>
  <c r="G56" i="3"/>
  <c r="AH56" i="3"/>
  <c r="L58" i="3"/>
  <c r="AN58" i="3"/>
  <c r="BP58" i="3"/>
  <c r="G79" i="3"/>
  <c r="BA79" i="3"/>
  <c r="CE56" i="3"/>
  <c r="BS56" i="3"/>
  <c r="BG56" i="3"/>
  <c r="AU56" i="3"/>
  <c r="AI56" i="3"/>
  <c r="W56" i="3"/>
  <c r="K56" i="3"/>
  <c r="BR56" i="3"/>
  <c r="BE56" i="3"/>
  <c r="AR56" i="3"/>
  <c r="AE56" i="3"/>
  <c r="R56" i="3"/>
  <c r="F56" i="3"/>
  <c r="BT56" i="3"/>
  <c r="BD56" i="3"/>
  <c r="AP56" i="3"/>
  <c r="AB56" i="3"/>
  <c r="N56" i="3"/>
  <c r="BQ56" i="3"/>
  <c r="BC56" i="3"/>
  <c r="AO56" i="3"/>
  <c r="AA56" i="3"/>
  <c r="M56" i="3"/>
  <c r="CD56" i="3"/>
  <c r="BP56" i="3"/>
  <c r="BB56" i="3"/>
  <c r="AN56" i="3"/>
  <c r="Z56" i="3"/>
  <c r="L56" i="3"/>
  <c r="CC56" i="3"/>
  <c r="BO56" i="3"/>
  <c r="BA56" i="3"/>
  <c r="AM56" i="3"/>
  <c r="Y56" i="3"/>
  <c r="J56" i="3"/>
  <c r="BN56" i="3"/>
  <c r="AV56" i="3"/>
  <c r="X56" i="3"/>
  <c r="BM56" i="3"/>
  <c r="AT56" i="3"/>
  <c r="V56" i="3"/>
  <c r="BL56" i="3"/>
  <c r="AS56" i="3"/>
  <c r="U56" i="3"/>
  <c r="AG56" i="3"/>
  <c r="BI56" i="3"/>
  <c r="BZ8" i="3"/>
  <c r="BN8" i="3"/>
  <c r="BB8" i="3"/>
  <c r="AP8" i="3"/>
  <c r="AD8" i="3"/>
  <c r="R8" i="3"/>
  <c r="P8" i="3"/>
  <c r="AC8" i="3"/>
  <c r="AQ8" i="3"/>
  <c r="BD8" i="3"/>
  <c r="CD8" i="3"/>
  <c r="L3" i="1"/>
  <c r="P4" i="3"/>
  <c r="AB4" i="3"/>
  <c r="AN4" i="3"/>
  <c r="AZ4" i="3"/>
  <c r="AZ80" i="3" s="1"/>
  <c r="BL4" i="3"/>
  <c r="BX4" i="3"/>
  <c r="G7" i="3"/>
  <c r="T7" i="3"/>
  <c r="AG7" i="3"/>
  <c r="AT7" i="3"/>
  <c r="BG7" i="3"/>
  <c r="BT7" i="3"/>
  <c r="Q8" i="3"/>
  <c r="AE8" i="3"/>
  <c r="AR8" i="3"/>
  <c r="BE8" i="3"/>
  <c r="BR8" i="3"/>
  <c r="CE8" i="3"/>
  <c r="Q13" i="3"/>
  <c r="AD13" i="3"/>
  <c r="AQ13" i="3"/>
  <c r="BD13" i="3"/>
  <c r="BR13" i="3"/>
  <c r="Q18" i="3"/>
  <c r="AD18" i="3"/>
  <c r="AQ18" i="3"/>
  <c r="BD18" i="3"/>
  <c r="BQ18" i="3"/>
  <c r="T27" i="3"/>
  <c r="AH27" i="3"/>
  <c r="AV27" i="3"/>
  <c r="BJ27" i="3"/>
  <c r="BX27" i="3"/>
  <c r="H28" i="3"/>
  <c r="W28" i="3"/>
  <c r="AK28" i="3"/>
  <c r="AY28" i="3"/>
  <c r="BM28" i="3"/>
  <c r="T34" i="3"/>
  <c r="AI34" i="3"/>
  <c r="AX34" i="3"/>
  <c r="BO34" i="3"/>
  <c r="H38" i="3"/>
  <c r="W38" i="3"/>
  <c r="AL38" i="3"/>
  <c r="BC38" i="3"/>
  <c r="BR38" i="3"/>
  <c r="BQ39" i="3"/>
  <c r="T40" i="3"/>
  <c r="AL40" i="3"/>
  <c r="BB40" i="3"/>
  <c r="BY46" i="3"/>
  <c r="BM46" i="3"/>
  <c r="BA46" i="3"/>
  <c r="AO46" i="3"/>
  <c r="AC46" i="3"/>
  <c r="Q46" i="3"/>
  <c r="F46" i="3"/>
  <c r="BX46" i="3"/>
  <c r="BL46" i="3"/>
  <c r="AZ46" i="3"/>
  <c r="BW46" i="3"/>
  <c r="BK46" i="3"/>
  <c r="AY46" i="3"/>
  <c r="AM46" i="3"/>
  <c r="AA46" i="3"/>
  <c r="O46" i="3"/>
  <c r="CB46" i="3"/>
  <c r="BJ46" i="3"/>
  <c r="AU46" i="3"/>
  <c r="AG46" i="3"/>
  <c r="S46" i="3"/>
  <c r="CA46" i="3"/>
  <c r="BI46" i="3"/>
  <c r="AT46" i="3"/>
  <c r="AF46" i="3"/>
  <c r="R46" i="3"/>
  <c r="BZ46" i="3"/>
  <c r="BH46" i="3"/>
  <c r="AS46" i="3"/>
  <c r="AE46" i="3"/>
  <c r="P46" i="3"/>
  <c r="W46" i="3"/>
  <c r="AP46" i="3"/>
  <c r="BN46" i="3"/>
  <c r="CB47" i="3"/>
  <c r="BP47" i="3"/>
  <c r="BD47" i="3"/>
  <c r="AR47" i="3"/>
  <c r="AF47" i="3"/>
  <c r="T47" i="3"/>
  <c r="H47" i="3"/>
  <c r="CA47" i="3"/>
  <c r="BO47" i="3"/>
  <c r="BC47" i="3"/>
  <c r="AQ47" i="3"/>
  <c r="AE47" i="3"/>
  <c r="S47" i="3"/>
  <c r="G47" i="3"/>
  <c r="BZ47" i="3"/>
  <c r="BN47" i="3"/>
  <c r="BB47" i="3"/>
  <c r="AP47" i="3"/>
  <c r="AD47" i="3"/>
  <c r="R47" i="3"/>
  <c r="BY47" i="3"/>
  <c r="BJ47" i="3"/>
  <c r="AU47" i="3"/>
  <c r="AC47" i="3"/>
  <c r="N47" i="3"/>
  <c r="BX47" i="3"/>
  <c r="BI47" i="3"/>
  <c r="AT47" i="3"/>
  <c r="AB47" i="3"/>
  <c r="M47" i="3"/>
  <c r="BW47" i="3"/>
  <c r="BH47" i="3"/>
  <c r="AS47" i="3"/>
  <c r="AA47" i="3"/>
  <c r="L47" i="3"/>
  <c r="X47" i="3"/>
  <c r="AV47" i="3"/>
  <c r="BQ47" i="3"/>
  <c r="F52" i="3"/>
  <c r="Z52" i="3"/>
  <c r="AA54" i="3"/>
  <c r="AE55" i="3"/>
  <c r="BO55" i="3"/>
  <c r="H56" i="3"/>
  <c r="AJ56" i="3"/>
  <c r="BK56" i="3"/>
  <c r="N58" i="3"/>
  <c r="AP58" i="3"/>
  <c r="BQ58" i="3"/>
  <c r="H79" i="3"/>
  <c r="BD79" i="3"/>
  <c r="CC28" i="3"/>
  <c r="BQ28" i="3"/>
  <c r="BE28" i="3"/>
  <c r="AS28" i="3"/>
  <c r="AG28" i="3"/>
  <c r="U28" i="3"/>
  <c r="I28" i="3"/>
  <c r="CD28" i="3"/>
  <c r="BP28" i="3"/>
  <c r="BC28" i="3"/>
  <c r="AP28" i="3"/>
  <c r="AC28" i="3"/>
  <c r="P28" i="3"/>
  <c r="T28" i="3"/>
  <c r="AI28" i="3"/>
  <c r="AW28" i="3"/>
  <c r="BK28" i="3"/>
  <c r="BY28" i="3"/>
  <c r="BP38" i="3"/>
  <c r="F4" i="3"/>
  <c r="Q4" i="3"/>
  <c r="AC4" i="3"/>
  <c r="AO4" i="3"/>
  <c r="BA4" i="3"/>
  <c r="BM4" i="3"/>
  <c r="BY4" i="3"/>
  <c r="J28" i="3"/>
  <c r="X28" i="3"/>
  <c r="AL28" i="3"/>
  <c r="AZ28" i="3"/>
  <c r="BN28" i="3"/>
  <c r="CB28" i="3"/>
  <c r="BY34" i="3"/>
  <c r="BM34" i="3"/>
  <c r="BA34" i="3"/>
  <c r="AO34" i="3"/>
  <c r="AC34" i="3"/>
  <c r="Q34" i="3"/>
  <c r="F34" i="3"/>
  <c r="BW34" i="3"/>
  <c r="BK34" i="3"/>
  <c r="AY34" i="3"/>
  <c r="AM34" i="3"/>
  <c r="AA34" i="3"/>
  <c r="O34" i="3"/>
  <c r="BR34" i="3"/>
  <c r="BD34" i="3"/>
  <c r="AP34" i="3"/>
  <c r="Z34" i="3"/>
  <c r="L34" i="3"/>
  <c r="U34" i="3"/>
  <c r="AJ34" i="3"/>
  <c r="AZ34" i="3"/>
  <c r="BP34" i="3"/>
  <c r="CE34" i="3"/>
  <c r="I38" i="3"/>
  <c r="X38" i="3"/>
  <c r="AN38" i="3"/>
  <c r="BD38" i="3"/>
  <c r="BS38" i="3"/>
  <c r="CD52" i="3"/>
  <c r="BR52" i="3"/>
  <c r="BF52" i="3"/>
  <c r="AT52" i="3"/>
  <c r="AH52" i="3"/>
  <c r="V52" i="3"/>
  <c r="J52" i="3"/>
  <c r="CE52" i="3"/>
  <c r="BQ52" i="3"/>
  <c r="BD52" i="3"/>
  <c r="AQ52" i="3"/>
  <c r="AD52" i="3"/>
  <c r="Q52" i="3"/>
  <c r="CC52" i="3"/>
  <c r="BP52" i="3"/>
  <c r="BC52" i="3"/>
  <c r="AP52" i="3"/>
  <c r="AC52" i="3"/>
  <c r="P52" i="3"/>
  <c r="CB52" i="3"/>
  <c r="BO52" i="3"/>
  <c r="BB52" i="3"/>
  <c r="AO52" i="3"/>
  <c r="AB52" i="3"/>
  <c r="O52" i="3"/>
  <c r="CA52" i="3"/>
  <c r="BN52" i="3"/>
  <c r="BA52" i="3"/>
  <c r="AN52" i="3"/>
  <c r="AA52" i="3"/>
  <c r="N52" i="3"/>
  <c r="BW52" i="3"/>
  <c r="BE52" i="3"/>
  <c r="AJ52" i="3"/>
  <c r="R52" i="3"/>
  <c r="BV52" i="3"/>
  <c r="AZ52" i="3"/>
  <c r="AI52" i="3"/>
  <c r="M52" i="3"/>
  <c r="BU52" i="3"/>
  <c r="AY52" i="3"/>
  <c r="AG52" i="3"/>
  <c r="L52" i="3"/>
  <c r="AE52" i="3"/>
  <c r="BH52" i="3"/>
  <c r="BY54" i="3"/>
  <c r="BM54" i="3"/>
  <c r="BA54" i="3"/>
  <c r="AO54" i="3"/>
  <c r="AC54" i="3"/>
  <c r="Q54" i="3"/>
  <c r="F54" i="3"/>
  <c r="BW54" i="3"/>
  <c r="BJ54" i="3"/>
  <c r="AW54" i="3"/>
  <c r="AJ54" i="3"/>
  <c r="W54" i="3"/>
  <c r="J54" i="3"/>
  <c r="BX54" i="3"/>
  <c r="BI54" i="3"/>
  <c r="AU54" i="3"/>
  <c r="AG54" i="3"/>
  <c r="S54" i="3"/>
  <c r="BV54" i="3"/>
  <c r="BH54" i="3"/>
  <c r="AT54" i="3"/>
  <c r="AF54" i="3"/>
  <c r="R54" i="3"/>
  <c r="BU54" i="3"/>
  <c r="BG54" i="3"/>
  <c r="AS54" i="3"/>
  <c r="AE54" i="3"/>
  <c r="P54" i="3"/>
  <c r="BT54" i="3"/>
  <c r="BF54" i="3"/>
  <c r="AR54" i="3"/>
  <c r="AD54" i="3"/>
  <c r="O54" i="3"/>
  <c r="CC54" i="3"/>
  <c r="BE54" i="3"/>
  <c r="AL54" i="3"/>
  <c r="N54" i="3"/>
  <c r="CB54" i="3"/>
  <c r="BD54" i="3"/>
  <c r="AK54" i="3"/>
  <c r="M54" i="3"/>
  <c r="CA54" i="3"/>
  <c r="BC54" i="3"/>
  <c r="AI54" i="3"/>
  <c r="L54" i="3"/>
  <c r="AB54" i="3"/>
  <c r="BL54" i="3"/>
  <c r="I56" i="3"/>
  <c r="AK56" i="3"/>
  <c r="BU56" i="3"/>
  <c r="O58" i="3"/>
  <c r="AQ58" i="3"/>
  <c r="I79" i="3"/>
  <c r="BE79" i="3"/>
  <c r="BY58" i="3"/>
  <c r="BM58" i="3"/>
  <c r="BA58" i="3"/>
  <c r="AO58" i="3"/>
  <c r="AC58" i="3"/>
  <c r="Q58" i="3"/>
  <c r="F58" i="3"/>
  <c r="CA58" i="3"/>
  <c r="BN58" i="3"/>
  <c r="AZ58" i="3"/>
  <c r="AM58" i="3"/>
  <c r="Z58" i="3"/>
  <c r="M58" i="3"/>
  <c r="CB58" i="3"/>
  <c r="BL58" i="3"/>
  <c r="AX58" i="3"/>
  <c r="AJ58" i="3"/>
  <c r="V58" i="3"/>
  <c r="H58" i="3"/>
  <c r="BZ58" i="3"/>
  <c r="BK58" i="3"/>
  <c r="AW58" i="3"/>
  <c r="AI58" i="3"/>
  <c r="U58" i="3"/>
  <c r="G58" i="3"/>
  <c r="BX58" i="3"/>
  <c r="BJ58" i="3"/>
  <c r="AV58" i="3"/>
  <c r="AH58" i="3"/>
  <c r="T58" i="3"/>
  <c r="BW58" i="3"/>
  <c r="BI58" i="3"/>
  <c r="AU58" i="3"/>
  <c r="AG58" i="3"/>
  <c r="S58" i="3"/>
  <c r="BU58" i="3"/>
  <c r="BC58" i="3"/>
  <c r="AE58" i="3"/>
  <c r="K58" i="3"/>
  <c r="BT58" i="3"/>
  <c r="BB58" i="3"/>
  <c r="AD58" i="3"/>
  <c r="J58" i="3"/>
  <c r="BS58" i="3"/>
  <c r="AY58" i="3"/>
  <c r="AB58" i="3"/>
  <c r="I58" i="3"/>
  <c r="AL58" i="3"/>
  <c r="BO58" i="3"/>
  <c r="AZ79" i="3"/>
  <c r="R4" i="3"/>
  <c r="R80" i="3" s="1"/>
  <c r="AD4" i="3"/>
  <c r="AD80" i="3" s="1"/>
  <c r="AP4" i="3"/>
  <c r="BB4" i="3"/>
  <c r="BN4" i="3"/>
  <c r="CC13" i="3"/>
  <c r="BQ13" i="3"/>
  <c r="BE13" i="3"/>
  <c r="AS13" i="3"/>
  <c r="AG13" i="3"/>
  <c r="U13" i="3"/>
  <c r="I13" i="3"/>
  <c r="S13" i="3"/>
  <c r="S80" i="3" s="1"/>
  <c r="AF13" i="3"/>
  <c r="AT13" i="3"/>
  <c r="BG13" i="3"/>
  <c r="BT13" i="3"/>
  <c r="BT18" i="3"/>
  <c r="BH18" i="3"/>
  <c r="AV18" i="3"/>
  <c r="AJ18" i="3"/>
  <c r="X18" i="3"/>
  <c r="L18" i="3"/>
  <c r="S18" i="3"/>
  <c r="AF18" i="3"/>
  <c r="AS18" i="3"/>
  <c r="BF18" i="3"/>
  <c r="BS18" i="3"/>
  <c r="H27" i="3"/>
  <c r="V27" i="3"/>
  <c r="AJ27" i="3"/>
  <c r="AX27" i="3"/>
  <c r="BL27" i="3"/>
  <c r="CA27" i="3"/>
  <c r="K28" i="3"/>
  <c r="Y28" i="3"/>
  <c r="AM28" i="3"/>
  <c r="BA28" i="3"/>
  <c r="BO28" i="3"/>
  <c r="CE28" i="3"/>
  <c r="G34" i="3"/>
  <c r="V34" i="3"/>
  <c r="AK34" i="3"/>
  <c r="BB34" i="3"/>
  <c r="BQ34" i="3"/>
  <c r="J38" i="3"/>
  <c r="Y38" i="3"/>
  <c r="AP38" i="3"/>
  <c r="BE38" i="3"/>
  <c r="BT38" i="3"/>
  <c r="CE40" i="3"/>
  <c r="BS40" i="3"/>
  <c r="BG40" i="3"/>
  <c r="AU40" i="3"/>
  <c r="AI40" i="3"/>
  <c r="W40" i="3"/>
  <c r="K40" i="3"/>
  <c r="CC40" i="3"/>
  <c r="BQ40" i="3"/>
  <c r="BE40" i="3"/>
  <c r="AS40" i="3"/>
  <c r="AG40" i="3"/>
  <c r="U40" i="3"/>
  <c r="I40" i="3"/>
  <c r="BV40" i="3"/>
  <c r="BH40" i="3"/>
  <c r="AR40" i="3"/>
  <c r="AD40" i="3"/>
  <c r="P40" i="3"/>
  <c r="BU40" i="3"/>
  <c r="BF40" i="3"/>
  <c r="AQ40" i="3"/>
  <c r="AC40" i="3"/>
  <c r="O40" i="3"/>
  <c r="X40" i="3"/>
  <c r="AN40" i="3"/>
  <c r="BD40" i="3"/>
  <c r="BX40" i="3"/>
  <c r="H46" i="3"/>
  <c r="Y46" i="3"/>
  <c r="AR46" i="3"/>
  <c r="BP46" i="3"/>
  <c r="G52" i="3"/>
  <c r="AF52" i="3"/>
  <c r="BI52" i="3"/>
  <c r="G54" i="3"/>
  <c r="AH54" i="3"/>
  <c r="BN54" i="3"/>
  <c r="O56" i="3"/>
  <c r="AL56" i="3"/>
  <c r="BV56" i="3"/>
  <c r="P58" i="3"/>
  <c r="AR58" i="3"/>
  <c r="BV58" i="3"/>
  <c r="K79" i="3"/>
  <c r="BF79" i="3"/>
  <c r="CB35" i="3"/>
  <c r="BP35" i="3"/>
  <c r="BD35" i="3"/>
  <c r="AR35" i="3"/>
  <c r="AF35" i="3"/>
  <c r="T35" i="3"/>
  <c r="H35" i="3"/>
  <c r="BZ35" i="3"/>
  <c r="BN35" i="3"/>
  <c r="BB35" i="3"/>
  <c r="AP35" i="3"/>
  <c r="AD35" i="3"/>
  <c r="R35" i="3"/>
  <c r="Q35" i="3"/>
  <c r="AG35" i="3"/>
  <c r="AU35" i="3"/>
  <c r="BI35" i="3"/>
  <c r="BW35" i="3"/>
  <c r="O43" i="3"/>
  <c r="AC43" i="3"/>
  <c r="AS43" i="3"/>
  <c r="BG43" i="3"/>
  <c r="BU43" i="3"/>
  <c r="F57" i="3"/>
  <c r="W57" i="3"/>
  <c r="AU57" i="3"/>
  <c r="W64" i="3"/>
  <c r="AS64" i="3"/>
  <c r="AF67" i="3"/>
  <c r="BW75" i="3"/>
  <c r="BK75" i="3"/>
  <c r="AY75" i="3"/>
  <c r="AM75" i="3"/>
  <c r="AA75" i="3"/>
  <c r="O75" i="3"/>
  <c r="BV75" i="3"/>
  <c r="BJ75" i="3"/>
  <c r="AX75" i="3"/>
  <c r="AL75" i="3"/>
  <c r="Z75" i="3"/>
  <c r="N75" i="3"/>
  <c r="CE75" i="3"/>
  <c r="BQ75" i="3"/>
  <c r="BC75" i="3"/>
  <c r="AO75" i="3"/>
  <c r="Y75" i="3"/>
  <c r="K75" i="3"/>
  <c r="CD75" i="3"/>
  <c r="BP75" i="3"/>
  <c r="BB75" i="3"/>
  <c r="AN75" i="3"/>
  <c r="X75" i="3"/>
  <c r="J75" i="3"/>
  <c r="BY75" i="3"/>
  <c r="BI75" i="3"/>
  <c r="AU75" i="3"/>
  <c r="AG75" i="3"/>
  <c r="S75" i="3"/>
  <c r="F75" i="3"/>
  <c r="BU75" i="3"/>
  <c r="BD75" i="3"/>
  <c r="AI75" i="3"/>
  <c r="Q75" i="3"/>
  <c r="BX75" i="3"/>
  <c r="BA75" i="3"/>
  <c r="AF75" i="3"/>
  <c r="L75" i="3"/>
  <c r="BT75" i="3"/>
  <c r="AZ75" i="3"/>
  <c r="AE75" i="3"/>
  <c r="I75" i="3"/>
  <c r="BZ75" i="3"/>
  <c r="AV75" i="3"/>
  <c r="W75" i="3"/>
  <c r="BS75" i="3"/>
  <c r="AT75" i="3"/>
  <c r="V75" i="3"/>
  <c r="BR75" i="3"/>
  <c r="AS75" i="3"/>
  <c r="U75" i="3"/>
  <c r="BO75" i="3"/>
  <c r="AR75" i="3"/>
  <c r="T75" i="3"/>
  <c r="AP75" i="3"/>
  <c r="CC75" i="3"/>
  <c r="AH76" i="3"/>
  <c r="P43" i="3"/>
  <c r="AE43" i="3"/>
  <c r="AT43" i="3"/>
  <c r="BH43" i="3"/>
  <c r="BV57" i="3"/>
  <c r="BJ57" i="3"/>
  <c r="AX57" i="3"/>
  <c r="AL57" i="3"/>
  <c r="Z57" i="3"/>
  <c r="N57" i="3"/>
  <c r="CC57" i="3"/>
  <c r="BP57" i="3"/>
  <c r="BC57" i="3"/>
  <c r="AP57" i="3"/>
  <c r="AC57" i="3"/>
  <c r="P57" i="3"/>
  <c r="BW57" i="3"/>
  <c r="BH57" i="3"/>
  <c r="AT57" i="3"/>
  <c r="AF57" i="3"/>
  <c r="R57" i="3"/>
  <c r="BU57" i="3"/>
  <c r="BG57" i="3"/>
  <c r="AS57" i="3"/>
  <c r="AE57" i="3"/>
  <c r="Q57" i="3"/>
  <c r="BT57" i="3"/>
  <c r="BF57" i="3"/>
  <c r="AR57" i="3"/>
  <c r="AD57" i="3"/>
  <c r="O57" i="3"/>
  <c r="BS57" i="3"/>
  <c r="BE57" i="3"/>
  <c r="AQ57" i="3"/>
  <c r="AB57" i="3"/>
  <c r="M57" i="3"/>
  <c r="X57" i="3"/>
  <c r="AV57" i="3"/>
  <c r="BO57" i="3"/>
  <c r="BV67" i="3"/>
  <c r="BJ67" i="3"/>
  <c r="AX67" i="3"/>
  <c r="AL67" i="3"/>
  <c r="Z67" i="3"/>
  <c r="N67" i="3"/>
  <c r="BU67" i="3"/>
  <c r="BI67" i="3"/>
  <c r="AW67" i="3"/>
  <c r="AK67" i="3"/>
  <c r="Y67" i="3"/>
  <c r="M67" i="3"/>
  <c r="BZ67" i="3"/>
  <c r="BL67" i="3"/>
  <c r="AV67" i="3"/>
  <c r="AH67" i="3"/>
  <c r="T67" i="3"/>
  <c r="BW67" i="3"/>
  <c r="BF67" i="3"/>
  <c r="AQ67" i="3"/>
  <c r="AB67" i="3"/>
  <c r="K67" i="3"/>
  <c r="BT67" i="3"/>
  <c r="BE67" i="3"/>
  <c r="AP67" i="3"/>
  <c r="AA67" i="3"/>
  <c r="J67" i="3"/>
  <c r="BP67" i="3"/>
  <c r="AY67" i="3"/>
  <c r="AE67" i="3"/>
  <c r="L67" i="3"/>
  <c r="BO67" i="3"/>
  <c r="AU67" i="3"/>
  <c r="AD67" i="3"/>
  <c r="I67" i="3"/>
  <c r="CE67" i="3"/>
  <c r="BN67" i="3"/>
  <c r="AT67" i="3"/>
  <c r="AC67" i="3"/>
  <c r="H67" i="3"/>
  <c r="CD67" i="3"/>
  <c r="BM67" i="3"/>
  <c r="AS67" i="3"/>
  <c r="X67" i="3"/>
  <c r="G67" i="3"/>
  <c r="AG67" i="3"/>
  <c r="BG67" i="3"/>
  <c r="BZ76" i="3"/>
  <c r="BN76" i="3"/>
  <c r="BB76" i="3"/>
  <c r="AP76" i="3"/>
  <c r="AD76" i="3"/>
  <c r="R76" i="3"/>
  <c r="BY76" i="3"/>
  <c r="BM76" i="3"/>
  <c r="BA76" i="3"/>
  <c r="AO76" i="3"/>
  <c r="AC76" i="3"/>
  <c r="Q76" i="3"/>
  <c r="F76" i="3"/>
  <c r="BV76" i="3"/>
  <c r="BH76" i="3"/>
  <c r="AT76" i="3"/>
  <c r="AF76" i="3"/>
  <c r="P76" i="3"/>
  <c r="BU76" i="3"/>
  <c r="BG76" i="3"/>
  <c r="AS76" i="3"/>
  <c r="AE76" i="3"/>
  <c r="O76" i="3"/>
  <c r="CD76" i="3"/>
  <c r="BP76" i="3"/>
  <c r="AZ76" i="3"/>
  <c r="AL76" i="3"/>
  <c r="X76" i="3"/>
  <c r="J76" i="3"/>
  <c r="BR76" i="3"/>
  <c r="AX76" i="3"/>
  <c r="AG76" i="3"/>
  <c r="L76" i="3"/>
  <c r="CA76" i="3"/>
  <c r="BE76" i="3"/>
  <c r="AJ76" i="3"/>
  <c r="N76" i="3"/>
  <c r="BX76" i="3"/>
  <c r="BD76" i="3"/>
  <c r="AI76" i="3"/>
  <c r="M76" i="3"/>
  <c r="BQ76" i="3"/>
  <c r="AR76" i="3"/>
  <c r="U76" i="3"/>
  <c r="BO76" i="3"/>
  <c r="AQ76" i="3"/>
  <c r="T76" i="3"/>
  <c r="BL76" i="3"/>
  <c r="AN76" i="3"/>
  <c r="S76" i="3"/>
  <c r="BK76" i="3"/>
  <c r="AM76" i="3"/>
  <c r="K76" i="3"/>
  <c r="AK76" i="3"/>
  <c r="CB76" i="3"/>
  <c r="CB43" i="3"/>
  <c r="BP43" i="3"/>
  <c r="BD43" i="3"/>
  <c r="AR43" i="3"/>
  <c r="AF43" i="3"/>
  <c r="T43" i="3"/>
  <c r="H43" i="3"/>
  <c r="BZ43" i="3"/>
  <c r="BN43" i="3"/>
  <c r="BB43" i="3"/>
  <c r="AP43" i="3"/>
  <c r="AD43" i="3"/>
  <c r="R43" i="3"/>
  <c r="Q43" i="3"/>
  <c r="AG43" i="3"/>
  <c r="AU43" i="3"/>
  <c r="BI43" i="3"/>
  <c r="BW43" i="3"/>
  <c r="G57" i="3"/>
  <c r="Y57" i="3"/>
  <c r="AW57" i="3"/>
  <c r="BQ57" i="3"/>
  <c r="BY64" i="3"/>
  <c r="BM64" i="3"/>
  <c r="BA64" i="3"/>
  <c r="AO64" i="3"/>
  <c r="AC64" i="3"/>
  <c r="Q64" i="3"/>
  <c r="F64" i="3"/>
  <c r="CA64" i="3"/>
  <c r="BN64" i="3"/>
  <c r="AZ64" i="3"/>
  <c r="AM64" i="3"/>
  <c r="Z64" i="3"/>
  <c r="M64" i="3"/>
  <c r="CE64" i="3"/>
  <c r="BQ64" i="3"/>
  <c r="BC64" i="3"/>
  <c r="AN64" i="3"/>
  <c r="Y64" i="3"/>
  <c r="K64" i="3"/>
  <c r="CD64" i="3"/>
  <c r="BO64" i="3"/>
  <c r="AX64" i="3"/>
  <c r="AI64" i="3"/>
  <c r="T64" i="3"/>
  <c r="CC64" i="3"/>
  <c r="BL64" i="3"/>
  <c r="AW64" i="3"/>
  <c r="AH64" i="3"/>
  <c r="S64" i="3"/>
  <c r="CB64" i="3"/>
  <c r="BK64" i="3"/>
  <c r="AV64" i="3"/>
  <c r="AG64" i="3"/>
  <c r="R64" i="3"/>
  <c r="BZ64" i="3"/>
  <c r="BJ64" i="3"/>
  <c r="AU64" i="3"/>
  <c r="AF64" i="3"/>
  <c r="P64" i="3"/>
  <c r="AA64" i="3"/>
  <c r="AY64" i="3"/>
  <c r="BU64" i="3"/>
  <c r="AI67" i="3"/>
  <c r="BH67" i="3"/>
  <c r="AU76" i="3"/>
  <c r="CC76" i="3"/>
  <c r="P51" i="3"/>
  <c r="AC51" i="3"/>
  <c r="AP51" i="3"/>
  <c r="BD51" i="3"/>
  <c r="BQ51" i="3"/>
  <c r="CD51" i="3"/>
  <c r="S63" i="3"/>
  <c r="AH63" i="3"/>
  <c r="AY63" i="3"/>
  <c r="BN63" i="3"/>
  <c r="R66" i="3"/>
  <c r="AL66" i="3"/>
  <c r="BB66" i="3"/>
  <c r="T68" i="3"/>
  <c r="AK68" i="3"/>
  <c r="BG68" i="3"/>
  <c r="CA68" i="3"/>
  <c r="W73" i="3"/>
  <c r="AW73" i="3"/>
  <c r="BT78" i="3"/>
  <c r="BH78" i="3"/>
  <c r="AV78" i="3"/>
  <c r="AJ78" i="3"/>
  <c r="X78" i="3"/>
  <c r="L78" i="3"/>
  <c r="CE78" i="3"/>
  <c r="BS78" i="3"/>
  <c r="BG78" i="3"/>
  <c r="AU78" i="3"/>
  <c r="AI78" i="3"/>
  <c r="W78" i="3"/>
  <c r="K78" i="3"/>
  <c r="BR78" i="3"/>
  <c r="BD78" i="3"/>
  <c r="AP78" i="3"/>
  <c r="AB78" i="3"/>
  <c r="N78" i="3"/>
  <c r="BQ78" i="3"/>
  <c r="BC78" i="3"/>
  <c r="AO78" i="3"/>
  <c r="AA78" i="3"/>
  <c r="M78" i="3"/>
  <c r="BZ78" i="3"/>
  <c r="BL78" i="3"/>
  <c r="AX78" i="3"/>
  <c r="AH78" i="3"/>
  <c r="T78" i="3"/>
  <c r="CB78" i="3"/>
  <c r="BJ78" i="3"/>
  <c r="AQ78" i="3"/>
  <c r="V78" i="3"/>
  <c r="CD78" i="3"/>
  <c r="BK78" i="3"/>
  <c r="AN78" i="3"/>
  <c r="S78" i="3"/>
  <c r="CC78" i="3"/>
  <c r="BI78" i="3"/>
  <c r="AM78" i="3"/>
  <c r="R78" i="3"/>
  <c r="AC78" i="3"/>
  <c r="AZ78" i="3"/>
  <c r="BX78" i="3"/>
  <c r="Q51" i="3"/>
  <c r="AD51" i="3"/>
  <c r="AR51" i="3"/>
  <c r="BE51" i="3"/>
  <c r="BR51" i="3"/>
  <c r="CE51" i="3"/>
  <c r="CE66" i="3"/>
  <c r="BS66" i="3"/>
  <c r="BG66" i="3"/>
  <c r="AU66" i="3"/>
  <c r="AI66" i="3"/>
  <c r="W66" i="3"/>
  <c r="K66" i="3"/>
  <c r="BV66" i="3"/>
  <c r="BI66" i="3"/>
  <c r="AV66" i="3"/>
  <c r="AH66" i="3"/>
  <c r="U66" i="3"/>
  <c r="H66" i="3"/>
  <c r="BZ66" i="3"/>
  <c r="BL66" i="3"/>
  <c r="AX66" i="3"/>
  <c r="AJ66" i="3"/>
  <c r="T66" i="3"/>
  <c r="BY66" i="3"/>
  <c r="BK66" i="3"/>
  <c r="AW66" i="3"/>
  <c r="AG66" i="3"/>
  <c r="S66" i="3"/>
  <c r="F66" i="3"/>
  <c r="V66" i="3"/>
  <c r="AM66" i="3"/>
  <c r="BC66" i="3"/>
  <c r="BT66" i="3"/>
  <c r="U68" i="3"/>
  <c r="AQ68" i="3"/>
  <c r="BH68" i="3"/>
  <c r="CB68" i="3"/>
  <c r="F51" i="3"/>
  <c r="R51" i="3"/>
  <c r="AF51" i="3"/>
  <c r="AS51" i="3"/>
  <c r="BF51" i="3"/>
  <c r="BV63" i="3"/>
  <c r="BJ63" i="3"/>
  <c r="AX63" i="3"/>
  <c r="AL63" i="3"/>
  <c r="Z63" i="3"/>
  <c r="N63" i="3"/>
  <c r="CC63" i="3"/>
  <c r="BP63" i="3"/>
  <c r="BC63" i="3"/>
  <c r="AP63" i="3"/>
  <c r="AC63" i="3"/>
  <c r="P63" i="3"/>
  <c r="BZ63" i="3"/>
  <c r="BL63" i="3"/>
  <c r="AW63" i="3"/>
  <c r="AI63" i="3"/>
  <c r="U63" i="3"/>
  <c r="G63" i="3"/>
  <c r="V63" i="3"/>
  <c r="AK63" i="3"/>
  <c r="BA63" i="3"/>
  <c r="BQ63" i="3"/>
  <c r="X66" i="3"/>
  <c r="AN66" i="3"/>
  <c r="BD66" i="3"/>
  <c r="BU66" i="3"/>
  <c r="V68" i="3"/>
  <c r="AR68" i="3"/>
  <c r="BI68" i="3"/>
  <c r="CC73" i="3"/>
  <c r="BQ73" i="3"/>
  <c r="BE73" i="3"/>
  <c r="AS73" i="3"/>
  <c r="AG73" i="3"/>
  <c r="U73" i="3"/>
  <c r="I73" i="3"/>
  <c r="CB73" i="3"/>
  <c r="BP73" i="3"/>
  <c r="BD73" i="3"/>
  <c r="AR73" i="3"/>
  <c r="AF73" i="3"/>
  <c r="T73" i="3"/>
  <c r="H73" i="3"/>
  <c r="BV73" i="3"/>
  <c r="BH73" i="3"/>
  <c r="AT73" i="3"/>
  <c r="AD73" i="3"/>
  <c r="P73" i="3"/>
  <c r="BU73" i="3"/>
  <c r="BG73" i="3"/>
  <c r="AQ73" i="3"/>
  <c r="AC73" i="3"/>
  <c r="O73" i="3"/>
  <c r="CD73" i="3"/>
  <c r="BN73" i="3"/>
  <c r="AZ73" i="3"/>
  <c r="AL73" i="3"/>
  <c r="X73" i="3"/>
  <c r="J73" i="3"/>
  <c r="BL73" i="3"/>
  <c r="AU73" i="3"/>
  <c r="Z73" i="3"/>
  <c r="BT73" i="3"/>
  <c r="AY73" i="3"/>
  <c r="AE73" i="3"/>
  <c r="K73" i="3"/>
  <c r="BS73" i="3"/>
  <c r="AX73" i="3"/>
  <c r="AB73" i="3"/>
  <c r="G73" i="3"/>
  <c r="AA73" i="3"/>
  <c r="BB73" i="3"/>
  <c r="BZ73" i="3"/>
  <c r="G78" i="3"/>
  <c r="AE78" i="3"/>
  <c r="BB78" i="3"/>
  <c r="CA78" i="3"/>
  <c r="CA51" i="3"/>
  <c r="BO51" i="3"/>
  <c r="BC51" i="3"/>
  <c r="AQ51" i="3"/>
  <c r="AE51" i="3"/>
  <c r="AE80" i="3" s="1"/>
  <c r="S51" i="3"/>
  <c r="G51" i="3"/>
  <c r="T51" i="3"/>
  <c r="AG51" i="3"/>
  <c r="AT51" i="3"/>
  <c r="BG51" i="3"/>
  <c r="BT51" i="3"/>
  <c r="G66" i="3"/>
  <c r="Y66" i="3"/>
  <c r="AO66" i="3"/>
  <c r="BE66" i="3"/>
  <c r="BW66" i="3"/>
  <c r="BY68" i="3"/>
  <c r="BZ68" i="3"/>
  <c r="BM68" i="3"/>
  <c r="BA68" i="3"/>
  <c r="AO68" i="3"/>
  <c r="AC68" i="3"/>
  <c r="Q68" i="3"/>
  <c r="F68" i="3"/>
  <c r="BX68" i="3"/>
  <c r="BL68" i="3"/>
  <c r="AZ68" i="3"/>
  <c r="AN68" i="3"/>
  <c r="AB68" i="3"/>
  <c r="P68" i="3"/>
  <c r="BQ68" i="3"/>
  <c r="BC68" i="3"/>
  <c r="AM68" i="3"/>
  <c r="Y68" i="3"/>
  <c r="K68" i="3"/>
  <c r="BT68" i="3"/>
  <c r="BE68" i="3"/>
  <c r="AP68" i="3"/>
  <c r="X68" i="3"/>
  <c r="I68" i="3"/>
  <c r="BS68" i="3"/>
  <c r="BD68" i="3"/>
  <c r="AL68" i="3"/>
  <c r="W68" i="3"/>
  <c r="H68" i="3"/>
  <c r="Z68" i="3"/>
  <c r="AS68" i="3"/>
  <c r="BJ68" i="3"/>
  <c r="CD68" i="3"/>
  <c r="CB69" i="3"/>
  <c r="BP69" i="3"/>
  <c r="BD69" i="3"/>
  <c r="AR69" i="3"/>
  <c r="AF69" i="3"/>
  <c r="T69" i="3"/>
  <c r="H69" i="3"/>
  <c r="BW69" i="3"/>
  <c r="BJ69" i="3"/>
  <c r="AW69" i="3"/>
  <c r="AJ69" i="3"/>
  <c r="W69" i="3"/>
  <c r="J69" i="3"/>
  <c r="BV69" i="3"/>
  <c r="BI69" i="3"/>
  <c r="AV69" i="3"/>
  <c r="AI69" i="3"/>
  <c r="V69" i="3"/>
  <c r="I69" i="3"/>
  <c r="CD69" i="3"/>
  <c r="BN69" i="3"/>
  <c r="AY69" i="3"/>
  <c r="AH69" i="3"/>
  <c r="R69" i="3"/>
  <c r="Y69" i="3"/>
  <c r="AO69" i="3"/>
  <c r="BF69" i="3"/>
  <c r="BX69" i="3"/>
  <c r="BT74" i="3"/>
  <c r="BH74" i="3"/>
  <c r="AV74" i="3"/>
  <c r="AJ74" i="3"/>
  <c r="X74" i="3"/>
  <c r="L74" i="3"/>
  <c r="CE74" i="3"/>
  <c r="BS74" i="3"/>
  <c r="BG74" i="3"/>
  <c r="AU74" i="3"/>
  <c r="AI74" i="3"/>
  <c r="W74" i="3"/>
  <c r="K74" i="3"/>
  <c r="CA74" i="3"/>
  <c r="BM74" i="3"/>
  <c r="AY74" i="3"/>
  <c r="AK74" i="3"/>
  <c r="U74" i="3"/>
  <c r="G74" i="3"/>
  <c r="BZ74" i="3"/>
  <c r="BL74" i="3"/>
  <c r="AX74" i="3"/>
  <c r="AH74" i="3"/>
  <c r="T74" i="3"/>
  <c r="BU74" i="3"/>
  <c r="BE74" i="3"/>
  <c r="AQ74" i="3"/>
  <c r="AC74" i="3"/>
  <c r="O74" i="3"/>
  <c r="V74" i="3"/>
  <c r="AO74" i="3"/>
  <c r="BI74" i="3"/>
  <c r="CB74" i="3"/>
  <c r="BZ72" i="3"/>
  <c r="BN72" i="3"/>
  <c r="BB72" i="3"/>
  <c r="AP72" i="3"/>
  <c r="AD72" i="3"/>
  <c r="R72" i="3"/>
  <c r="BY72" i="3"/>
  <c r="BM72" i="3"/>
  <c r="BA72" i="3"/>
  <c r="AO72" i="3"/>
  <c r="AC72" i="3"/>
  <c r="Q72" i="3"/>
  <c r="F72" i="3"/>
  <c r="S72" i="3"/>
  <c r="AG72" i="3"/>
  <c r="AU72" i="3"/>
  <c r="BI72" i="3"/>
  <c r="BW72" i="3"/>
  <c r="J72" i="3"/>
  <c r="X72" i="3"/>
  <c r="AL72" i="3"/>
  <c r="AZ72" i="3"/>
  <c r="BP72" i="3"/>
  <c r="CD72" i="3"/>
  <c r="BW71" i="3"/>
  <c r="BK71" i="3"/>
  <c r="AY71" i="3"/>
  <c r="AM71" i="3"/>
  <c r="AA71" i="3"/>
  <c r="O71" i="3"/>
  <c r="BV71" i="3"/>
  <c r="BJ71" i="3"/>
  <c r="AX71" i="3"/>
  <c r="AL71" i="3"/>
  <c r="Z71" i="3"/>
  <c r="N71" i="3"/>
  <c r="T71" i="3"/>
  <c r="AH71" i="3"/>
  <c r="AV71" i="3"/>
  <c r="BL71" i="3"/>
  <c r="BZ71" i="3"/>
  <c r="K72" i="3"/>
  <c r="Y72" i="3"/>
  <c r="AM72" i="3"/>
  <c r="BC72" i="3"/>
  <c r="BQ72" i="3"/>
  <c r="CE72" i="3"/>
  <c r="CA80" i="3" l="1"/>
  <c r="BK80" i="3"/>
  <c r="I80" i="3"/>
  <c r="BR80" i="3"/>
  <c r="AO80" i="3"/>
  <c r="U80" i="3"/>
  <c r="CD80" i="3"/>
  <c r="Y80" i="3"/>
  <c r="X80" i="3"/>
  <c r="AA80" i="3"/>
  <c r="AG80" i="3"/>
  <c r="K80" i="3"/>
  <c r="F80" i="3"/>
  <c r="AP80" i="3"/>
  <c r="AL80" i="3"/>
  <c r="T80" i="3"/>
  <c r="CC80" i="3"/>
  <c r="BG80" i="3"/>
  <c r="BX80" i="3"/>
  <c r="BF80" i="3"/>
  <c r="BI80" i="3"/>
  <c r="BH80" i="3"/>
  <c r="G80" i="3"/>
  <c r="W80" i="3"/>
  <c r="Z80" i="3"/>
  <c r="BE80" i="3"/>
  <c r="AI80" i="3"/>
  <c r="AU80" i="3"/>
  <c r="AF80" i="3"/>
  <c r="J80" i="3"/>
  <c r="BS80" i="3"/>
  <c r="BP80" i="3"/>
  <c r="CB80" i="3"/>
  <c r="AN80" i="3"/>
  <c r="AQ80" i="3"/>
  <c r="AS80" i="3"/>
  <c r="BC80" i="3"/>
  <c r="H80" i="3"/>
  <c r="AR80" i="3"/>
  <c r="V80" i="3"/>
  <c r="CE80" i="3"/>
  <c r="M80" i="3"/>
  <c r="AT80" i="3"/>
  <c r="BZ80" i="3"/>
  <c r="BJ80" i="3"/>
  <c r="BQ80" i="3"/>
  <c r="BD80" i="3"/>
  <c r="AH80" i="3"/>
  <c r="I163" i="5" l="1"/>
  <c r="D163" i="5"/>
  <c r="C163" i="5"/>
  <c r="J163" i="5"/>
  <c r="H163" i="5"/>
  <c r="G163" i="5"/>
  <c r="F163" i="5"/>
  <c r="E163" i="5"/>
  <c r="C2" i="3" a="1"/>
  <c r="C75" i="3" l="1"/>
  <c r="C63" i="3"/>
  <c r="C51" i="3"/>
  <c r="C39" i="3"/>
  <c r="C27" i="3"/>
  <c r="C15" i="3"/>
  <c r="C3" i="3"/>
  <c r="C74" i="3"/>
  <c r="C62" i="3"/>
  <c r="C50" i="3"/>
  <c r="C38" i="3"/>
  <c r="C26" i="3"/>
  <c r="C14" i="3"/>
  <c r="C73" i="3"/>
  <c r="C61" i="3"/>
  <c r="C49" i="3"/>
  <c r="C37" i="3"/>
  <c r="C25" i="3"/>
  <c r="C13" i="3"/>
  <c r="C2" i="3"/>
  <c r="C72" i="3"/>
  <c r="C60" i="3"/>
  <c r="C48" i="3"/>
  <c r="C36" i="3"/>
  <c r="C24" i="3"/>
  <c r="C12" i="3"/>
  <c r="C67" i="3"/>
  <c r="C47" i="3"/>
  <c r="C31" i="3"/>
  <c r="C11" i="3"/>
  <c r="C66" i="3"/>
  <c r="C46" i="3"/>
  <c r="C30" i="3"/>
  <c r="C10" i="3"/>
  <c r="C79" i="3"/>
  <c r="C43" i="3"/>
  <c r="C7" i="3"/>
  <c r="C77" i="3"/>
  <c r="C57" i="3"/>
  <c r="C41" i="3"/>
  <c r="C21" i="3"/>
  <c r="C5" i="3"/>
  <c r="C54" i="3"/>
  <c r="C18" i="3"/>
  <c r="C68" i="3"/>
  <c r="C52" i="3"/>
  <c r="C32" i="3"/>
  <c r="C16" i="3"/>
  <c r="C78" i="3"/>
  <c r="C58" i="3"/>
  <c r="C42" i="3"/>
  <c r="C22" i="3"/>
  <c r="C6" i="3"/>
  <c r="C69" i="3"/>
  <c r="C53" i="3"/>
  <c r="C33" i="3"/>
  <c r="C17" i="3"/>
  <c r="C65" i="3"/>
  <c r="C45" i="3"/>
  <c r="C29" i="3"/>
  <c r="D29" i="3" s="1"/>
  <c r="C9" i="3"/>
  <c r="C23" i="3"/>
  <c r="C76" i="3"/>
  <c r="C56" i="3"/>
  <c r="C40" i="3"/>
  <c r="C20" i="3"/>
  <c r="C4" i="3"/>
  <c r="C71" i="3"/>
  <c r="C55" i="3"/>
  <c r="C35" i="3"/>
  <c r="C19" i="3"/>
  <c r="C34" i="3"/>
  <c r="D34" i="3" s="1"/>
  <c r="C64" i="3"/>
  <c r="C44" i="3"/>
  <c r="C28" i="3"/>
  <c r="C8" i="3"/>
  <c r="C59" i="3"/>
  <c r="C70" i="3"/>
  <c r="D16" i="3" l="1"/>
  <c r="D45" i="3"/>
  <c r="D48" i="3"/>
  <c r="D65" i="3"/>
  <c r="D52" i="3"/>
  <c r="D55" i="3"/>
  <c r="D68" i="3"/>
  <c r="D30" i="3"/>
  <c r="D72" i="3"/>
  <c r="D62" i="3"/>
  <c r="D71" i="3"/>
  <c r="D33" i="3"/>
  <c r="D18" i="3"/>
  <c r="D46" i="3"/>
  <c r="J4" i="1" s="1"/>
  <c r="O4" i="1" s="1"/>
  <c r="D2" i="3"/>
  <c r="D74" i="3"/>
  <c r="D4" i="3"/>
  <c r="J3" i="1" s="1"/>
  <c r="O3" i="1" s="1"/>
  <c r="D53" i="3"/>
  <c r="D54" i="3"/>
  <c r="J6" i="1" s="1"/>
  <c r="O6" i="1" s="1"/>
  <c r="D66" i="3"/>
  <c r="D13" i="3"/>
  <c r="D3" i="3"/>
  <c r="D26" i="3"/>
  <c r="D32" i="3"/>
  <c r="D35" i="3"/>
  <c r="D10" i="3"/>
  <c r="D17" i="3"/>
  <c r="D69" i="3"/>
  <c r="D15" i="3"/>
  <c r="D40" i="3"/>
  <c r="D31" i="3"/>
  <c r="D8" i="3"/>
  <c r="D41" i="3"/>
  <c r="D39" i="3"/>
  <c r="D28" i="3"/>
  <c r="D76" i="3"/>
  <c r="D42" i="3"/>
  <c r="D57" i="3"/>
  <c r="D67" i="3"/>
  <c r="D61" i="3"/>
  <c r="D51" i="3"/>
  <c r="D36" i="3"/>
  <c r="D38" i="3"/>
  <c r="D50" i="3"/>
  <c r="D20" i="3"/>
  <c r="D11" i="3"/>
  <c r="D59" i="3"/>
  <c r="D21" i="3"/>
  <c r="D27" i="3"/>
  <c r="D22" i="3"/>
  <c r="D47" i="3"/>
  <c r="D44" i="3"/>
  <c r="D23" i="3"/>
  <c r="D58" i="3"/>
  <c r="D77" i="3"/>
  <c r="D12" i="3"/>
  <c r="D73" i="3"/>
  <c r="D63" i="3"/>
  <c r="D43" i="3"/>
  <c r="D19" i="3"/>
  <c r="D79" i="3"/>
  <c r="D60" i="3"/>
  <c r="D70" i="3"/>
  <c r="D5" i="3"/>
  <c r="D25" i="3"/>
  <c r="D6" i="3"/>
  <c r="D37" i="3"/>
  <c r="D56" i="3"/>
  <c r="D49" i="3"/>
  <c r="D64" i="3"/>
  <c r="D9" i="3"/>
  <c r="D78" i="3"/>
  <c r="D7" i="3"/>
  <c r="D24" i="3"/>
  <c r="D14" i="3"/>
  <c r="D75" i="3"/>
  <c r="J5" i="1" l="1"/>
  <c r="O5" i="1" s="1"/>
  <c r="J2" i="1"/>
  <c r="O2" i="1" s="1"/>
</calcChain>
</file>

<file path=xl/comments1.xml><?xml version="1.0" encoding="utf-8"?>
<comments xmlns="http://schemas.openxmlformats.org/spreadsheetml/2006/main">
  <authors>
    <author/>
  </authors>
  <commentList>
    <comment ref="D1" authorId="0">
      <text>
        <r>
          <rPr>
            <sz val="10"/>
            <rFont val="Arial"/>
            <family val="2"/>
          </rPr>
          <t>This type is only for Matlab import. I added "_" to make it matlab-compatible
	-Lei Zhang</t>
        </r>
      </text>
    </comment>
    <comment ref="E1" authorId="0">
      <text>
        <r>
          <rPr>
            <sz val="10"/>
            <rFont val="Arial"/>
            <family val="2"/>
          </rPr>
          <t>The final Cuisine types that excluded subtypes
	-Lei Zhang</t>
        </r>
      </text>
    </comment>
  </commentList>
</comments>
</file>

<file path=xl/sharedStrings.xml><?xml version="1.0" encoding="utf-8"?>
<sst xmlns="http://schemas.openxmlformats.org/spreadsheetml/2006/main" count="1945" uniqueCount="1224">
  <si>
    <t>ID</t>
  </si>
  <si>
    <t>Yelp ID</t>
  </si>
  <si>
    <t>Four Square ID</t>
  </si>
  <si>
    <t>Name</t>
  </si>
  <si>
    <t>Name</t>
  </si>
  <si>
    <t>Cuision</t>
  </si>
  <si>
    <t>Cuision</t>
  </si>
  <si>
    <t>Time</t>
  </si>
  <si>
    <t>Rating</t>
  </si>
  <si>
    <t>Distance</t>
  </si>
  <si>
    <t>Comments</t>
  </si>
  <si>
    <t>Price</t>
  </si>
  <si>
    <t>Distance</t>
  </si>
  <si>
    <t>Rating</t>
  </si>
  <si>
    <t>Price</t>
  </si>
  <si>
    <t>Comments</t>
  </si>
  <si>
    <t>Open</t>
  </si>
  <si>
    <t>Cuisine score</t>
  </si>
  <si>
    <t>vcNAWiLM4dR7D2nwwJ7nCA</t>
  </si>
  <si>
    <t>Eric_Goldberg,_MD</t>
  </si>
  <si>
    <t>chinese</t>
  </si>
  <si>
    <t>Cuisine</t>
  </si>
  <si>
    <t>Rating score</t>
  </si>
  <si>
    <t>Comments score</t>
  </si>
  <si>
    <t>Distance score</t>
  </si>
  <si>
    <t>Price score</t>
  </si>
  <si>
    <t>Total score</t>
  </si>
  <si>
    <t>xxx1</t>
  </si>
  <si>
    <t>abc</t>
  </si>
  <si>
    <t>chinese</t>
  </si>
  <si>
    <t>YES</t>
  </si>
  <si>
    <t>Afghan</t>
  </si>
  <si>
    <t>Review corr</t>
  </si>
  <si>
    <t>Categoty</t>
  </si>
  <si>
    <t>Country</t>
  </si>
  <si>
    <t>Visits</t>
  </si>
  <si>
    <t>Preference</t>
  </si>
  <si>
    <t>Sub-category</t>
  </si>
  <si>
    <t>Server type</t>
  </si>
  <si>
    <t>Adjuested</t>
  </si>
  <si>
    <t>Server type2</t>
  </si>
  <si>
    <t>Food Types</t>
  </si>
  <si>
    <t>African</t>
  </si>
  <si>
    <t>American_(New)</t>
  </si>
  <si>
    <t>American_(Traditional)</t>
  </si>
  <si>
    <t>Arabian</t>
  </si>
  <si>
    <t>Argentine</t>
  </si>
  <si>
    <t>Armenian</t>
  </si>
  <si>
    <t>Asian_Fusion</t>
  </si>
  <si>
    <t>Australian</t>
  </si>
  <si>
    <t>Austrian</t>
  </si>
  <si>
    <t>Bangladeshi</t>
  </si>
  <si>
    <t>Fast_Food</t>
  </si>
  <si>
    <t>Basque</t>
  </si>
  <si>
    <t>Belgian</t>
  </si>
  <si>
    <t>Brazilian</t>
  </si>
  <si>
    <t>Breakfast_&amp;_Brunch</t>
  </si>
  <si>
    <t>British</t>
  </si>
  <si>
    <t>Buffets</t>
  </si>
  <si>
    <t>Burmese</t>
  </si>
  <si>
    <t>Cafes</t>
  </si>
  <si>
    <t>Southern</t>
  </si>
  <si>
    <t>Cambodian</t>
  </si>
  <si>
    <t>Country</t>
  </si>
  <si>
    <t>Catalan</t>
  </si>
  <si>
    <t>Character</t>
  </si>
  <si>
    <t>Chinese</t>
  </si>
  <si>
    <t>Cuisine</t>
  </si>
  <si>
    <t>Region</t>
  </si>
  <si>
    <t>Comfort_Food</t>
  </si>
  <si>
    <t>Religious/Calture</t>
  </si>
  <si>
    <t>Time</t>
  </si>
  <si>
    <t>Cuban</t>
  </si>
  <si>
    <t>Lat</t>
  </si>
  <si>
    <t>Czech</t>
  </si>
  <si>
    <t>Lon</t>
  </si>
  <si>
    <t>Ethiopian</t>
  </si>
  <si>
    <t>Afghan</t>
  </si>
  <si>
    <t>Filipino</t>
  </si>
  <si>
    <t>French</t>
  </si>
  <si>
    <t>German</t>
  </si>
  <si>
    <t>Gluten-Free</t>
  </si>
  <si>
    <t>Greek</t>
  </si>
  <si>
    <t>Halal</t>
  </si>
  <si>
    <t>Hawaiian</t>
  </si>
  <si>
    <t>Himalayan/Nepalese</t>
  </si>
  <si>
    <t>Hot_Pot</t>
  </si>
  <si>
    <t>Hungarian</t>
  </si>
  <si>
    <t>Spanish</t>
  </si>
  <si>
    <t>xxx2</t>
  </si>
  <si>
    <t>scd</t>
  </si>
  <si>
    <t>american_(new)</t>
  </si>
  <si>
    <t>Indian</t>
  </si>
  <si>
    <t>Indonesian</t>
  </si>
  <si>
    <t>YES</t>
  </si>
  <si>
    <t>Irish</t>
  </si>
  <si>
    <t>Italian</t>
  </si>
  <si>
    <t>Japanese</t>
  </si>
  <si>
    <t>Korean</t>
  </si>
  <si>
    <t>Kosher</t>
  </si>
  <si>
    <t>Laotian</t>
  </si>
  <si>
    <t>Latin_American</t>
  </si>
  <si>
    <t>Seafood</t>
  </si>
  <si>
    <t>Malaysian</t>
  </si>
  <si>
    <t>Mediterranean</t>
  </si>
  <si>
    <t>Mexican</t>
  </si>
  <si>
    <t>Middle_Eastern</t>
  </si>
  <si>
    <t>Mongolian</t>
  </si>
  <si>
    <t>Moroccan</t>
  </si>
  <si>
    <t>Pakistani</t>
  </si>
  <si>
    <t>Persian/Iranian</t>
  </si>
  <si>
    <t>Peruvian</t>
  </si>
  <si>
    <t>Polish</t>
  </si>
  <si>
    <t>Portuguese</t>
  </si>
  <si>
    <t>Russian</t>
  </si>
  <si>
    <t>Salad</t>
  </si>
  <si>
    <t>Scandinavian</t>
  </si>
  <si>
    <t>Scottish</t>
  </si>
  <si>
    <t>Singaporean</t>
  </si>
  <si>
    <t>Slovakian</t>
  </si>
  <si>
    <t>Soul_Food</t>
  </si>
  <si>
    <t>Steakhouses</t>
  </si>
  <si>
    <t>Taiwanese</t>
  </si>
  <si>
    <t>Tapas_Bars</t>
  </si>
  <si>
    <t>Thai</t>
  </si>
  <si>
    <t>Turkish</t>
  </si>
  <si>
    <t>Ukrainian</t>
  </si>
  <si>
    <t>Uzbek</t>
  </si>
  <si>
    <t>Vegan</t>
  </si>
  <si>
    <t>Vegetarian</t>
  </si>
  <si>
    <t>Vietnamese</t>
  </si>
  <si>
    <t>Afghan</t>
  </si>
  <si>
    <t>afghani</t>
  </si>
  <si>
    <t>xxx3</t>
  </si>
  <si>
    <t>adf</t>
  </si>
  <si>
    <t>japanese</t>
  </si>
  <si>
    <t>YES</t>
  </si>
  <si>
    <t>Afghanistan</t>
  </si>
  <si>
    <t>Islamic</t>
  </si>
  <si>
    <t>African</t>
  </si>
  <si>
    <t>african</t>
  </si>
  <si>
    <t>xxx4</t>
  </si>
  <si>
    <t>asdf</t>
  </si>
  <si>
    <t>chinese</t>
  </si>
  <si>
    <t>YES</t>
  </si>
  <si>
    <t>Capital</t>
  </si>
  <si>
    <t>Latitude</t>
  </si>
  <si>
    <t>Longitude</t>
  </si>
  <si>
    <t>Afghanistan</t>
  </si>
  <si>
    <t>Africa</t>
  </si>
  <si>
    <t>Kabul</t>
  </si>
  <si>
    <t>Senegalese</t>
  </si>
  <si>
    <t>senegalese</t>
  </si>
  <si>
    <t>xxx5</t>
  </si>
  <si>
    <t>United States</t>
  </si>
  <si>
    <t>asdf</t>
  </si>
  <si>
    <t>mexican</t>
  </si>
  <si>
    <t>Northern America</t>
  </si>
  <si>
    <t>YES</t>
  </si>
  <si>
    <t>Albania</t>
  </si>
  <si>
    <t>Tirana</t>
  </si>
  <si>
    <t>Algeria</t>
  </si>
  <si>
    <t>Algiers</t>
  </si>
  <si>
    <t>American Samoa</t>
  </si>
  <si>
    <t>Pago Pago</t>
  </si>
  <si>
    <t>Andorra</t>
  </si>
  <si>
    <t>Andorra la Vella</t>
  </si>
  <si>
    <t>Angola</t>
  </si>
  <si>
    <t>Luanda</t>
  </si>
  <si>
    <t>Anguilla</t>
  </si>
  <si>
    <t>The Valley</t>
  </si>
  <si>
    <t>Antigua and Barbuda</t>
  </si>
  <si>
    <t>St. John's</t>
  </si>
  <si>
    <t>Argentina</t>
  </si>
  <si>
    <t>Buenos Aires</t>
  </si>
  <si>
    <t>Armenia</t>
  </si>
  <si>
    <t>Yerevan</t>
  </si>
  <si>
    <t>Aruba</t>
  </si>
  <si>
    <t>Oranjestad</t>
  </si>
  <si>
    <t>Australia</t>
  </si>
  <si>
    <t>Canberra</t>
  </si>
  <si>
    <t>Austria</t>
  </si>
  <si>
    <t>Vienna</t>
  </si>
  <si>
    <t>Azerbaijan</t>
  </si>
  <si>
    <t>Baku</t>
  </si>
  <si>
    <t>Bahamas</t>
  </si>
  <si>
    <t>Nassau</t>
  </si>
  <si>
    <t>Bahrain</t>
  </si>
  <si>
    <t>Manama</t>
  </si>
  <si>
    <t>Bangladesh</t>
  </si>
  <si>
    <t>Dhaka</t>
  </si>
  <si>
    <t>African</t>
  </si>
  <si>
    <t>American_(New)</t>
  </si>
  <si>
    <t>Barbados</t>
  </si>
  <si>
    <t>Bridgetown</t>
  </si>
  <si>
    <t>American_(Traditional)</t>
  </si>
  <si>
    <t>Arabian</t>
  </si>
  <si>
    <t>Argentine</t>
  </si>
  <si>
    <t>Belarus</t>
  </si>
  <si>
    <t>Armenian</t>
  </si>
  <si>
    <t>Minsk</t>
  </si>
  <si>
    <t>Asian_Fusion</t>
  </si>
  <si>
    <t>Australian</t>
  </si>
  <si>
    <t>Belgium</t>
  </si>
  <si>
    <t>Brussels</t>
  </si>
  <si>
    <t>Austrian</t>
  </si>
  <si>
    <t>Bangladeshi</t>
  </si>
  <si>
    <t>Fast_Food</t>
  </si>
  <si>
    <t>Belize</t>
  </si>
  <si>
    <t>Belmopan</t>
  </si>
  <si>
    <t>Basque</t>
  </si>
  <si>
    <t>Belgian</t>
  </si>
  <si>
    <t>Brazilian</t>
  </si>
  <si>
    <t>Benin</t>
  </si>
  <si>
    <t>Porto-Novo</t>
  </si>
  <si>
    <t>Breakfast_&amp;_Brunch</t>
  </si>
  <si>
    <t>British</t>
  </si>
  <si>
    <t>Buffets</t>
  </si>
  <si>
    <t>Bermuda</t>
  </si>
  <si>
    <t>Hamilton</t>
  </si>
  <si>
    <t>Burmese</t>
  </si>
  <si>
    <t>Cafes</t>
  </si>
  <si>
    <t>Southern</t>
  </si>
  <si>
    <t>Bhutan</t>
  </si>
  <si>
    <t>Cambodian</t>
  </si>
  <si>
    <t>Thimphu</t>
  </si>
  <si>
    <t>Catalan</t>
  </si>
  <si>
    <t>Chinese</t>
  </si>
  <si>
    <t>Bolivia</t>
  </si>
  <si>
    <t>Comfort_Food</t>
  </si>
  <si>
    <t>Sucre</t>
  </si>
  <si>
    <t>Cuban</t>
  </si>
  <si>
    <t>Czech</t>
  </si>
  <si>
    <t>Ethiopian</t>
  </si>
  <si>
    <t>Bosnia and Herzegovina</t>
  </si>
  <si>
    <t>Sarajevo</t>
  </si>
  <si>
    <t>Filipino</t>
  </si>
  <si>
    <t>Fondue</t>
  </si>
  <si>
    <t>French</t>
  </si>
  <si>
    <t>Botswana</t>
  </si>
  <si>
    <t>Gaborone</t>
  </si>
  <si>
    <t>German</t>
  </si>
  <si>
    <t>Gluten-Free</t>
  </si>
  <si>
    <t>Greek</t>
  </si>
  <si>
    <t>Halal</t>
  </si>
  <si>
    <t>Brazil</t>
  </si>
  <si>
    <t>Hawaiian</t>
  </si>
  <si>
    <t>Brasília</t>
  </si>
  <si>
    <t>Himalayan/Nepalese</t>
  </si>
  <si>
    <t>Hot_Pot</t>
  </si>
  <si>
    <t>Hungarian</t>
  </si>
  <si>
    <t>South African</t>
  </si>
  <si>
    <t>Spanish</t>
  </si>
  <si>
    <t>Indian</t>
  </si>
  <si>
    <t>southafrican</t>
  </si>
  <si>
    <t>Indonesian</t>
  </si>
  <si>
    <t>Irish</t>
  </si>
  <si>
    <t>Italian</t>
  </si>
  <si>
    <t>Japanese</t>
  </si>
  <si>
    <t>Korean</t>
  </si>
  <si>
    <t>Kosher</t>
  </si>
  <si>
    <t>Laotian</t>
  </si>
  <si>
    <t>Latin_American</t>
  </si>
  <si>
    <t>Seafood</t>
  </si>
  <si>
    <t>Malaysian</t>
  </si>
  <si>
    <t>Mediterranean</t>
  </si>
  <si>
    <t>Mexican</t>
  </si>
  <si>
    <t>Middle_Eastern</t>
  </si>
  <si>
    <t>British Indian Ocean Territory</t>
  </si>
  <si>
    <t>Mongolian</t>
  </si>
  <si>
    <t>Diego Garcia</t>
  </si>
  <si>
    <t>Moroccan</t>
  </si>
  <si>
    <t>Pakistani</t>
  </si>
  <si>
    <t>Persian/Iranian</t>
  </si>
  <si>
    <t>Peruvian</t>
  </si>
  <si>
    <t>British Virgin Islands</t>
  </si>
  <si>
    <t>Polish</t>
  </si>
  <si>
    <t>Road Town</t>
  </si>
  <si>
    <t>Portuguese</t>
  </si>
  <si>
    <t>Russian</t>
  </si>
  <si>
    <t>Salad</t>
  </si>
  <si>
    <t>Brunei</t>
  </si>
  <si>
    <t>Scandinavian</t>
  </si>
  <si>
    <t>Bandar Seri Begawan</t>
  </si>
  <si>
    <t>Scottish</t>
  </si>
  <si>
    <t>Singaporean</t>
  </si>
  <si>
    <t>Slovakian</t>
  </si>
  <si>
    <t>Bulgaria</t>
  </si>
  <si>
    <t>This chapter is difficult because there are many new concepts in it. Studying this may bring back feelings that you had in the first third of the course, when there were many new concepts each week.</t>
  </si>
  <si>
    <t>Sofia</t>
  </si>
  <si>
    <t>Soul_Food</t>
  </si>
  <si>
    <t>Steakhouses</t>
  </si>
  <si>
    <t>Taiwanese</t>
  </si>
  <si>
    <t>JwUE5GmEO_sH1FuwJgKBlQ</t>
  </si>
  <si>
    <t>Tapas_Bars</t>
  </si>
  <si>
    <t>Thai</t>
  </si>
  <si>
    <t>Turkish</t>
  </si>
  <si>
    <t>Pine_Cone_Restaurant</t>
  </si>
  <si>
    <t>Ukrainian</t>
  </si>
  <si>
    <t>newamerican</t>
  </si>
  <si>
    <t>Uzbek</t>
  </si>
  <si>
    <t>Vegan</t>
  </si>
  <si>
    <t>Vegetarian</t>
  </si>
  <si>
    <t>Vietnamese</t>
  </si>
  <si>
    <t>Burkina Faso</t>
  </si>
  <si>
    <t>Afghan</t>
  </si>
  <si>
    <t>Ouagadougou</t>
  </si>
  <si>
    <t>For this chapter only, we are going to deal with a dependent variable that is binary (a categorical variable that has two values such as "yes" and "no") rather than continuous</t>
  </si>
  <si>
    <t>uGykseHzyS5xAMWoN6YUqA</t>
  </si>
  <si>
    <t>Deforest_Family_Restaurant</t>
  </si>
  <si>
    <t>Burundi</t>
  </si>
  <si>
    <t>japanese</t>
  </si>
  <si>
    <t>Bujumbura</t>
  </si>
  <si>
    <t>Cambodia</t>
  </si>
  <si>
    <t>Logistic regression can also be applied to ordered categories (ordinal data),</t>
  </si>
  <si>
    <t>Phnom Penh</t>
  </si>
  <si>
    <t>LRKJF43s9_3jG9Lgx4zODg</t>
  </si>
  <si>
    <t>Culvers</t>
  </si>
  <si>
    <t>Cameroon</t>
  </si>
  <si>
    <t>chinese</t>
  </si>
  <si>
    <t>Yaoundé</t>
  </si>
  <si>
    <t>It is customary to code a binary DV either 0 or 1.</t>
  </si>
  <si>
    <t>Canada</t>
  </si>
  <si>
    <t>Ottawa</t>
  </si>
  <si>
    <t>RgDg_k9S5YD_BaxMckifkg</t>
  </si>
  <si>
    <t>Chang_Jiang_Chinese_Kitchen</t>
  </si>
  <si>
    <t>asian_fusion</t>
  </si>
  <si>
    <t>Cape Verde</t>
  </si>
  <si>
    <t>Praia</t>
  </si>
  <si>
    <t>We could plot the relations between the two variables as we customarily do in regression.</t>
  </si>
  <si>
    <t>Cayman Islands</t>
  </si>
  <si>
    <t>George Town</t>
  </si>
  <si>
    <t>Central African Republic</t>
  </si>
  <si>
    <t>Bangui</t>
  </si>
  <si>
    <t>User</t>
  </si>
  <si>
    <t>Chad</t>
  </si>
  <si>
    <t>username</t>
  </si>
  <si>
    <t>N'Djamena</t>
  </si>
  <si>
    <t>password</t>
  </si>
  <si>
    <t>Chile</t>
  </si>
  <si>
    <t>Santiago</t>
  </si>
  <si>
    <t>age</t>
  </si>
  <si>
    <t>China</t>
  </si>
  <si>
    <t>Beijing</t>
  </si>
  <si>
    <t>sex</t>
  </si>
  <si>
    <t>hometown</t>
  </si>
  <si>
    <t>Christmas Island</t>
  </si>
  <si>
    <t>The Settlement</t>
  </si>
  <si>
    <t>title</t>
  </si>
  <si>
    <t>American (New)</t>
  </si>
  <si>
    <t>ave price</t>
  </si>
  <si>
    <t>Cocos Islands</t>
  </si>
  <si>
    <t>newamerican</t>
  </si>
  <si>
    <t>West Island</t>
  </si>
  <si>
    <t>ave location</t>
  </si>
  <si>
    <t>yelp ID</t>
  </si>
  <si>
    <t>Colombia</t>
  </si>
  <si>
    <t>4sq ID</t>
  </si>
  <si>
    <t>visitByCuisine[]</t>
  </si>
  <si>
    <t>Bogotá</t>
  </si>
  <si>
    <t>Middle Eastern</t>
  </si>
  <si>
    <t>Arabs</t>
  </si>
  <si>
    <t>Comoros</t>
  </si>
  <si>
    <t>Moroni</t>
  </si>
  <si>
    <t>Cook Islands</t>
  </si>
  <si>
    <t>Avarua</t>
  </si>
  <si>
    <t>Costa Rica</t>
  </si>
  <si>
    <t>San José</t>
  </si>
  <si>
    <t>Croatia</t>
  </si>
  <si>
    <t>Zagreb</t>
  </si>
  <si>
    <t>count of psat dine history by cuisine</t>
  </si>
  <si>
    <t>Cuba</t>
  </si>
  <si>
    <t>preference[]</t>
  </si>
  <si>
    <t>preference of past dine history in percentage by cuisine</t>
  </si>
  <si>
    <t>reviews</t>
  </si>
  <si>
    <t>African</t>
  </si>
  <si>
    <t>Havana</t>
  </si>
  <si>
    <t>American (Traditional)</t>
  </si>
  <si>
    <t>tradamerican</t>
  </si>
  <si>
    <t>American_(New)</t>
  </si>
  <si>
    <t>Cyprus</t>
  </si>
  <si>
    <t>Nicosia</t>
  </si>
  <si>
    <t>Czech Republic</t>
  </si>
  <si>
    <t>Prague</t>
  </si>
  <si>
    <t>Democratic Republic of the Congo</t>
  </si>
  <si>
    <t>Kinshasa</t>
  </si>
  <si>
    <t>Denmark</t>
  </si>
  <si>
    <t>Copenhagen</t>
  </si>
  <si>
    <t>Southern America</t>
  </si>
  <si>
    <t>Djibouti</t>
  </si>
  <si>
    <t>Djibouti</t>
  </si>
  <si>
    <t>reviews abstracted from yelp</t>
  </si>
  <si>
    <t>Dominica</t>
  </si>
  <si>
    <t>Roseau</t>
  </si>
  <si>
    <t>bookmarks</t>
  </si>
  <si>
    <t>bookmarks from yelp</t>
  </si>
  <si>
    <t>Dominican Republic</t>
  </si>
  <si>
    <t>Santo Domingo</t>
  </si>
  <si>
    <t>history</t>
  </si>
  <si>
    <t>East Timor</t>
  </si>
  <si>
    <t>Dili</t>
  </si>
  <si>
    <t>Ecuador</t>
  </si>
  <si>
    <t>Quito</t>
  </si>
  <si>
    <t>Egypt</t>
  </si>
  <si>
    <t>American_(Traditional)</t>
  </si>
  <si>
    <t>Cairo</t>
  </si>
  <si>
    <t>dine history</t>
  </si>
  <si>
    <t>El Salvador</t>
  </si>
  <si>
    <t>San Salvador</t>
  </si>
  <si>
    <t>Equatorial Guinea</t>
  </si>
  <si>
    <t>Malabo</t>
  </si>
  <si>
    <t>Eritrea</t>
  </si>
  <si>
    <t>Asmara</t>
  </si>
  <si>
    <t>Estonia</t>
  </si>
  <si>
    <t>Tallinn</t>
  </si>
  <si>
    <t>Ethiopia</t>
  </si>
  <si>
    <t>Addis Ababa</t>
  </si>
  <si>
    <t>Falkland Islands</t>
  </si>
  <si>
    <t>Stanley</t>
  </si>
  <si>
    <t>Arabian</t>
  </si>
  <si>
    <t>Faroe Islands</t>
  </si>
  <si>
    <t>arabian</t>
  </si>
  <si>
    <t>Tórshavn</t>
  </si>
  <si>
    <t>Fiji</t>
  </si>
  <si>
    <t>Suva</t>
  </si>
  <si>
    <t>Finland</t>
  </si>
  <si>
    <t>Helsinki</t>
  </si>
  <si>
    <t>France</t>
  </si>
  <si>
    <t>Paris</t>
  </si>
  <si>
    <t>French Guiana</t>
  </si>
  <si>
    <t>Cayenne</t>
  </si>
  <si>
    <t>African</t>
  </si>
  <si>
    <t>French Polynesia</t>
  </si>
  <si>
    <t>Papeete</t>
  </si>
  <si>
    <t>Gabon</t>
  </si>
  <si>
    <t>Libreville</t>
  </si>
  <si>
    <t>Gambia</t>
  </si>
  <si>
    <t>Banjul</t>
  </si>
  <si>
    <t>Georgia</t>
  </si>
  <si>
    <t>Tbilisi</t>
  </si>
  <si>
    <t>Arabian</t>
  </si>
  <si>
    <t>Germany</t>
  </si>
  <si>
    <t>Berlin</t>
  </si>
  <si>
    <t>Ghana</t>
  </si>
  <si>
    <t>Accra</t>
  </si>
  <si>
    <t>Gibraltar</t>
  </si>
  <si>
    <t>Gibraltar</t>
  </si>
  <si>
    <t>Greece</t>
  </si>
  <si>
    <t>Athens</t>
  </si>
  <si>
    <t>Argentine</t>
  </si>
  <si>
    <t>argentine</t>
  </si>
  <si>
    <t>Greenland</t>
  </si>
  <si>
    <t>Nuuk (Godthåb)</t>
  </si>
  <si>
    <t>Grenada</t>
  </si>
  <si>
    <t>St. George's</t>
  </si>
  <si>
    <t>Guadeloupe</t>
  </si>
  <si>
    <t>Argentine</t>
  </si>
  <si>
    <t>Basse-Terre</t>
  </si>
  <si>
    <t>Guam</t>
  </si>
  <si>
    <t>Hagåtña</t>
  </si>
  <si>
    <t>Guatemala</t>
  </si>
  <si>
    <t>New Guatemala</t>
  </si>
  <si>
    <t>Base</t>
  </si>
  <si>
    <t>Guernsey</t>
  </si>
  <si>
    <t>St Peter Port</t>
  </si>
  <si>
    <t>Guinea</t>
  </si>
  <si>
    <t>rating</t>
  </si>
  <si>
    <t>Conakry</t>
  </si>
  <si>
    <t>Armenian</t>
  </si>
  <si>
    <t>armenian</t>
  </si>
  <si>
    <t>Guinea-Bissau</t>
  </si>
  <si>
    <t>Bissau</t>
  </si>
  <si>
    <t>cuisine</t>
  </si>
  <si>
    <t>Guyana</t>
  </si>
  <si>
    <t>Georgetown</t>
  </si>
  <si>
    <t>Haiti</t>
  </si>
  <si>
    <t>Port-au-Prince</t>
  </si>
  <si>
    <t>comments</t>
  </si>
  <si>
    <t>Honduras</t>
  </si>
  <si>
    <t>Pacific</t>
  </si>
  <si>
    <t>Tegucigalpa</t>
  </si>
  <si>
    <t>Hong Kong</t>
  </si>
  <si>
    <t>Hong Kong</t>
  </si>
  <si>
    <t>distance</t>
  </si>
  <si>
    <t>Hungary</t>
  </si>
  <si>
    <t>Budapest</t>
  </si>
  <si>
    <t>Iceland</t>
  </si>
  <si>
    <t>Reykjavík</t>
  </si>
  <si>
    <t>Armenian</t>
  </si>
  <si>
    <t>price</t>
  </si>
  <si>
    <t>India</t>
  </si>
  <si>
    <t>New Delhi</t>
  </si>
  <si>
    <t>Indonesia</t>
  </si>
  <si>
    <t>Jakarta</t>
  </si>
  <si>
    <t>Iran</t>
  </si>
  <si>
    <t>Tehran</t>
  </si>
  <si>
    <t>User statistics</t>
  </si>
  <si>
    <t>Iraq</t>
  </si>
  <si>
    <t>Baghdad</t>
  </si>
  <si>
    <t>Ireland</t>
  </si>
  <si>
    <t>Dublin</t>
  </si>
  <si>
    <t>Ave. rating</t>
  </si>
  <si>
    <t>Isle of Man</t>
  </si>
  <si>
    <t>Douglas</t>
  </si>
  <si>
    <t>Israel</t>
  </si>
  <si>
    <t>Jerusalem</t>
  </si>
  <si>
    <t>Italy</t>
  </si>
  <si>
    <t>Rome</t>
  </si>
  <si>
    <t>Ivory Coast</t>
  </si>
  <si>
    <t>Yamoussoukro</t>
  </si>
  <si>
    <t>Asian Fusion</t>
  </si>
  <si>
    <t>asian_fusion</t>
  </si>
  <si>
    <t>Jamaica</t>
  </si>
  <si>
    <t>Asian_Fusion</t>
  </si>
  <si>
    <t>Kingston</t>
  </si>
  <si>
    <t>Ave. price</t>
  </si>
  <si>
    <t>Japan</t>
  </si>
  <si>
    <t>Edo</t>
  </si>
  <si>
    <t>Jersey</t>
  </si>
  <si>
    <t>Saint Helier</t>
  </si>
  <si>
    <t>Jordan</t>
  </si>
  <si>
    <t>Amman</t>
  </si>
  <si>
    <t>Kazakhstan</t>
  </si>
  <si>
    <t>Astana</t>
  </si>
  <si>
    <t>Kenya</t>
  </si>
  <si>
    <t>Nairobi</t>
  </si>
  <si>
    <t>Kiribati</t>
  </si>
  <si>
    <t>South Tarawa</t>
  </si>
  <si>
    <t>Kosovo</t>
  </si>
  <si>
    <t>Pristina</t>
  </si>
  <si>
    <t>Kuwait</t>
  </si>
  <si>
    <t>Kuwait City</t>
  </si>
  <si>
    <t>Kyrgyzstan</t>
  </si>
  <si>
    <t>Bishkek</t>
  </si>
  <si>
    <t>Australian</t>
  </si>
  <si>
    <t>Laos</t>
  </si>
  <si>
    <t>Vientiane</t>
  </si>
  <si>
    <t>australian</t>
  </si>
  <si>
    <t>Latvia</t>
  </si>
  <si>
    <t>Riga</t>
  </si>
  <si>
    <t>Lebanon</t>
  </si>
  <si>
    <t>Beirut</t>
  </si>
  <si>
    <t>Lesotho</t>
  </si>
  <si>
    <t>Maseru</t>
  </si>
  <si>
    <t>Liberia</t>
  </si>
  <si>
    <t>Monrovia</t>
  </si>
  <si>
    <t>Australian</t>
  </si>
  <si>
    <t>Libya</t>
  </si>
  <si>
    <t>Tripoli</t>
  </si>
  <si>
    <t>Liechtenstein</t>
  </si>
  <si>
    <t>Vaduz</t>
  </si>
  <si>
    <t>Lithuania</t>
  </si>
  <si>
    <t>Vilnius</t>
  </si>
  <si>
    <t>Luxembourg</t>
  </si>
  <si>
    <t>Luxembourg</t>
  </si>
  <si>
    <t>Macao</t>
  </si>
  <si>
    <t>Macao</t>
  </si>
  <si>
    <t>Macedonia</t>
  </si>
  <si>
    <t>Skopje</t>
  </si>
  <si>
    <t>Madagascar</t>
  </si>
  <si>
    <t>Antananarivo</t>
  </si>
  <si>
    <t>Malawi</t>
  </si>
  <si>
    <t>Austrian</t>
  </si>
  <si>
    <t>Lilongwe</t>
  </si>
  <si>
    <t>Austrian</t>
  </si>
  <si>
    <t>austrian</t>
  </si>
  <si>
    <t>Malaysia</t>
  </si>
  <si>
    <t>Kuala Lumpur</t>
  </si>
  <si>
    <t>Maldives</t>
  </si>
  <si>
    <t>American_(New)</t>
  </si>
  <si>
    <t>Malé</t>
  </si>
  <si>
    <t>Mali</t>
  </si>
  <si>
    <t>Bamako</t>
  </si>
  <si>
    <t>Malta</t>
  </si>
  <si>
    <t>Valletta</t>
  </si>
  <si>
    <t>Marshall Islands</t>
  </si>
  <si>
    <t>Majuro</t>
  </si>
  <si>
    <t>Martinique</t>
  </si>
  <si>
    <t>Fort-de-France</t>
  </si>
  <si>
    <t>Mauritania</t>
  </si>
  <si>
    <t>Nouakchott</t>
  </si>
  <si>
    <t>Bangladeshi</t>
  </si>
  <si>
    <t>Mauritius</t>
  </si>
  <si>
    <t>Port Louis</t>
  </si>
  <si>
    <t>Mayotte</t>
  </si>
  <si>
    <t>Mamoutzou</t>
  </si>
  <si>
    <t>Mexico</t>
  </si>
  <si>
    <t>Mexico City</t>
  </si>
  <si>
    <t>Micronesia</t>
  </si>
  <si>
    <t>Palikir</t>
  </si>
  <si>
    <t>Moldova</t>
  </si>
  <si>
    <t>Chişinău</t>
  </si>
  <si>
    <t>Monaco</t>
  </si>
  <si>
    <t>Monaco</t>
  </si>
  <si>
    <t>Mongolia</t>
  </si>
  <si>
    <t>Ulan Bator</t>
  </si>
  <si>
    <t>Montenegro</t>
  </si>
  <si>
    <t>Podgorica</t>
  </si>
  <si>
    <t>Montserrat</t>
  </si>
  <si>
    <t>Plymouth</t>
  </si>
  <si>
    <t>Morocco</t>
  </si>
  <si>
    <t>Rabat</t>
  </si>
  <si>
    <t>Fast_Food</t>
  </si>
  <si>
    <t>Mozambique</t>
  </si>
  <si>
    <t>Maputo</t>
  </si>
  <si>
    <t>Myanmar</t>
  </si>
  <si>
    <t>Nay Pyi Taw</t>
  </si>
  <si>
    <t>Bangladeshi</t>
  </si>
  <si>
    <t>Namibia</t>
  </si>
  <si>
    <t>Windhoek</t>
  </si>
  <si>
    <t>bangladeshi</t>
  </si>
  <si>
    <t>Nauru</t>
  </si>
  <si>
    <t>Yaren</t>
  </si>
  <si>
    <t>Nepal</t>
  </si>
  <si>
    <t>Kathmandu</t>
  </si>
  <si>
    <t>Netherlands</t>
  </si>
  <si>
    <t>Amsterdam</t>
  </si>
  <si>
    <t>Netherlands Antilles</t>
  </si>
  <si>
    <t>Willemstad</t>
  </si>
  <si>
    <t>New Caledonia</t>
  </si>
  <si>
    <t>Noumea</t>
  </si>
  <si>
    <t>Spain</t>
  </si>
  <si>
    <t>New Zealand</t>
  </si>
  <si>
    <t>Wellington</t>
  </si>
  <si>
    <t>Nicaragua</t>
  </si>
  <si>
    <t>Managua</t>
  </si>
  <si>
    <t>Niger</t>
  </si>
  <si>
    <t>Niamey</t>
  </si>
  <si>
    <t>Nigeria</t>
  </si>
  <si>
    <t>Abuja</t>
  </si>
  <si>
    <t>Niue</t>
  </si>
  <si>
    <t>Alofi</t>
  </si>
  <si>
    <t>Norfolk Island</t>
  </si>
  <si>
    <t>Kingston</t>
  </si>
  <si>
    <t>North Korea</t>
  </si>
  <si>
    <t>Pyongyang</t>
  </si>
  <si>
    <t>Northern Mariana Islands</t>
  </si>
  <si>
    <t>Saipan</t>
  </si>
  <si>
    <t>Basque</t>
  </si>
  <si>
    <t>Norway</t>
  </si>
  <si>
    <t>Oslo</t>
  </si>
  <si>
    <t>Oman</t>
  </si>
  <si>
    <t>Muscat</t>
  </si>
  <si>
    <t>Pakistan</t>
  </si>
  <si>
    <t>Islamabad</t>
  </si>
  <si>
    <t>Barbeque</t>
  </si>
  <si>
    <t>bbq</t>
  </si>
  <si>
    <t>Palau</t>
  </si>
  <si>
    <t>Melekeok</t>
  </si>
  <si>
    <t>Palestinian Territory</t>
  </si>
  <si>
    <t>East Jerusalem</t>
  </si>
  <si>
    <t>Fast_Food</t>
  </si>
  <si>
    <t>Panama</t>
  </si>
  <si>
    <t>Panama City</t>
  </si>
  <si>
    <t>Low-end</t>
  </si>
  <si>
    <t>Papua New Guinea</t>
  </si>
  <si>
    <t>Port Moresby</t>
  </si>
  <si>
    <t>Paraguay</t>
  </si>
  <si>
    <t>Asunción</t>
  </si>
  <si>
    <t>Peru</t>
  </si>
  <si>
    <t>Lima</t>
  </si>
  <si>
    <t>Philippines</t>
  </si>
  <si>
    <t>Manila</t>
  </si>
  <si>
    <t>Pitcairn</t>
  </si>
  <si>
    <t>Adamstown</t>
  </si>
  <si>
    <t>Belgian</t>
  </si>
  <si>
    <t>Poland</t>
  </si>
  <si>
    <t>Warsaw</t>
  </si>
  <si>
    <t>Portugal</t>
  </si>
  <si>
    <t>Lisbon</t>
  </si>
  <si>
    <t>Puerto Rico</t>
  </si>
  <si>
    <t>San Juan</t>
  </si>
  <si>
    <t>Qatar</t>
  </si>
  <si>
    <t>Doha</t>
  </si>
  <si>
    <t>American_(Traditional)</t>
  </si>
  <si>
    <t>Republic of the Congo</t>
  </si>
  <si>
    <t>Brazzaville</t>
  </si>
  <si>
    <t>Reunion</t>
  </si>
  <si>
    <t>Saint-Denis</t>
  </si>
  <si>
    <t>Romania</t>
  </si>
  <si>
    <t>Bucharest</t>
  </si>
  <si>
    <t>Russia</t>
  </si>
  <si>
    <t>Moscow</t>
  </si>
  <si>
    <t>Rwanda</t>
  </si>
  <si>
    <t>Kigali</t>
  </si>
  <si>
    <t>Basque</t>
  </si>
  <si>
    <t>Saint Barthélemy</t>
  </si>
  <si>
    <t>Gustavia</t>
  </si>
  <si>
    <t>Saint Helena</t>
  </si>
  <si>
    <t>Jamestown</t>
  </si>
  <si>
    <t>basque</t>
  </si>
  <si>
    <t>Saint Kitts and Nevis</t>
  </si>
  <si>
    <t>Basseterre</t>
  </si>
  <si>
    <t>Brazilian</t>
  </si>
  <si>
    <t>Saint Lucia</t>
  </si>
  <si>
    <t>Castries</t>
  </si>
  <si>
    <t>Saint Martin</t>
  </si>
  <si>
    <t>Marigot</t>
  </si>
  <si>
    <t>Saint Pierre and Miquelon</t>
  </si>
  <si>
    <t>Saint-Pierre</t>
  </si>
  <si>
    <t>Saint Vincent and the Grenadines</t>
  </si>
  <si>
    <t>Kingstown</t>
  </si>
  <si>
    <t>Samoa</t>
  </si>
  <si>
    <t>Apia</t>
  </si>
  <si>
    <t>San Marino</t>
  </si>
  <si>
    <t>San Marino</t>
  </si>
  <si>
    <t>Sao Tome and Principe</t>
  </si>
  <si>
    <t>São Tomé</t>
  </si>
  <si>
    <t>Saudi Arabia</t>
  </si>
  <si>
    <t>Riyadh</t>
  </si>
  <si>
    <t>Senegal</t>
  </si>
  <si>
    <t>Dakar</t>
  </si>
  <si>
    <t>Serbia</t>
  </si>
  <si>
    <t>Belgrade</t>
  </si>
  <si>
    <t>Seychelles</t>
  </si>
  <si>
    <t>Victoria</t>
  </si>
  <si>
    <t>Sierra Leone</t>
  </si>
  <si>
    <t>Freetown</t>
  </si>
  <si>
    <t>Singapore</t>
  </si>
  <si>
    <t>Singapore</t>
  </si>
  <si>
    <t>Slovakia</t>
  </si>
  <si>
    <t>Bratislava</t>
  </si>
  <si>
    <t>Slovenia</t>
  </si>
  <si>
    <t>Ljubljana</t>
  </si>
  <si>
    <t>Solomon Islands</t>
  </si>
  <si>
    <t>Honiara</t>
  </si>
  <si>
    <t>Somalia</t>
  </si>
  <si>
    <t>Mogadishu</t>
  </si>
  <si>
    <t>South Africa</t>
  </si>
  <si>
    <t>Pretoria</t>
  </si>
  <si>
    <t>South Georgia and the South Sandwich Islands</t>
  </si>
  <si>
    <t>Grytviken</t>
  </si>
  <si>
    <t>South Korea</t>
  </si>
  <si>
    <t>Seoul</t>
  </si>
  <si>
    <t>Breakfast_&amp;_Brunch</t>
  </si>
  <si>
    <t>Spain</t>
  </si>
  <si>
    <t>Madrid</t>
  </si>
  <si>
    <t>Sri Lanka</t>
  </si>
  <si>
    <t>Colombo</t>
  </si>
  <si>
    <t>Sudan</t>
  </si>
  <si>
    <t>Khartoum</t>
  </si>
  <si>
    <t>Suriname</t>
  </si>
  <si>
    <t>Paramaribo</t>
  </si>
  <si>
    <t>Svalbard and Jan Mayen</t>
  </si>
  <si>
    <t>Longyearbyen</t>
  </si>
  <si>
    <t>Swaziland</t>
  </si>
  <si>
    <t>Mbabane</t>
  </si>
  <si>
    <t>Sweden</t>
  </si>
  <si>
    <t>Stockholm</t>
  </si>
  <si>
    <t>Switzerland</t>
  </si>
  <si>
    <t>Berne</t>
  </si>
  <si>
    <t>Syria</t>
  </si>
  <si>
    <t>Damascus</t>
  </si>
  <si>
    <t>Belgian</t>
  </si>
  <si>
    <t>belgian</t>
  </si>
  <si>
    <t>Taiwan</t>
  </si>
  <si>
    <t>Taipei</t>
  </si>
  <si>
    <t>Tajikistan</t>
  </si>
  <si>
    <t>Dushanbe</t>
  </si>
  <si>
    <t>Tanzania</t>
  </si>
  <si>
    <t>Dodoma</t>
  </si>
  <si>
    <t>Thailand</t>
  </si>
  <si>
    <t>Bangkok</t>
  </si>
  <si>
    <t>Togo</t>
  </si>
  <si>
    <t>Lomé</t>
  </si>
  <si>
    <t>Tokelau</t>
  </si>
  <si>
    <t>Nukunonu</t>
  </si>
  <si>
    <t>Tonga</t>
  </si>
  <si>
    <t>British</t>
  </si>
  <si>
    <t>Nuku'alofa</t>
  </si>
  <si>
    <t>Brasseries</t>
  </si>
  <si>
    <t>brasseries</t>
  </si>
  <si>
    <t>Trinidad and Tobago</t>
  </si>
  <si>
    <t>Port of Spain</t>
  </si>
  <si>
    <t>Tunisia</t>
  </si>
  <si>
    <t>Tunis</t>
  </si>
  <si>
    <t>American_(New)</t>
  </si>
  <si>
    <t>Turkey</t>
  </si>
  <si>
    <t>Ankara</t>
  </si>
  <si>
    <t>High-end</t>
  </si>
  <si>
    <t>Turkmenistan</t>
  </si>
  <si>
    <t>Ashkhabad</t>
  </si>
  <si>
    <t>Buffets</t>
  </si>
  <si>
    <t>Turks and Caicos Islands</t>
  </si>
  <si>
    <t>Cockburn Town</t>
  </si>
  <si>
    <t>Tuvalu</t>
  </si>
  <si>
    <t>Funafuti</t>
  </si>
  <si>
    <t>U.S. Virgin Islands</t>
  </si>
  <si>
    <t>Charlotte Amalie</t>
  </si>
  <si>
    <t>Uganda</t>
  </si>
  <si>
    <t>Kampala</t>
  </si>
  <si>
    <t>Ukraine</t>
  </si>
  <si>
    <t>Kiev</t>
  </si>
  <si>
    <t>United Arab Emirates</t>
  </si>
  <si>
    <t>Abu Dhabi</t>
  </si>
  <si>
    <t>United Kingdom</t>
  </si>
  <si>
    <t>London</t>
  </si>
  <si>
    <t>United States</t>
  </si>
  <si>
    <t>Washington</t>
  </si>
  <si>
    <t>Uruguay</t>
  </si>
  <si>
    <t>Montevideo</t>
  </si>
  <si>
    <t>Uzbekistan</t>
  </si>
  <si>
    <t>Tashkent</t>
  </si>
  <si>
    <t>Vanuatu</t>
  </si>
  <si>
    <t>Port Vila</t>
  </si>
  <si>
    <t>Brazilian</t>
  </si>
  <si>
    <t>brazilian</t>
  </si>
  <si>
    <t>Vatican</t>
  </si>
  <si>
    <t>Vatican</t>
  </si>
  <si>
    <t>Venezuela</t>
  </si>
  <si>
    <t>Caracas</t>
  </si>
  <si>
    <t>Vietnam</t>
  </si>
  <si>
    <t>Hanoi</t>
  </si>
  <si>
    <t>Burmese</t>
  </si>
  <si>
    <t>Wallis and Futuna</t>
  </si>
  <si>
    <t>Mata-Utu</t>
  </si>
  <si>
    <t>Western Sahara</t>
  </si>
  <si>
    <t>El Aaiún</t>
  </si>
  <si>
    <t>Yemen</t>
  </si>
  <si>
    <t>Sanaa</t>
  </si>
  <si>
    <t>Zambia</t>
  </si>
  <si>
    <t>Lusaka</t>
  </si>
  <si>
    <t>Zimbabwe</t>
  </si>
  <si>
    <t>Harare</t>
  </si>
  <si>
    <t>Arabian</t>
  </si>
  <si>
    <t>Breakfast &amp; Brunch</t>
  </si>
  <si>
    <t>breakfast_brunch</t>
  </si>
  <si>
    <t>Cafes</t>
  </si>
  <si>
    <t>Lunch</t>
  </si>
  <si>
    <t>Southern</t>
  </si>
  <si>
    <t>British</t>
  </si>
  <si>
    <t>british</t>
  </si>
  <si>
    <t>Cambodian</t>
  </si>
  <si>
    <t>Simple</t>
  </si>
  <si>
    <t>Buffets</t>
  </si>
  <si>
    <t>buffets</t>
  </si>
  <si>
    <t>Catalan</t>
  </si>
  <si>
    <t>Argentine</t>
  </si>
  <si>
    <t>Chinese</t>
  </si>
  <si>
    <t>Burgers</t>
  </si>
  <si>
    <t>burgers</t>
  </si>
  <si>
    <t>Fast_Food</t>
  </si>
  <si>
    <t>Southern Asia</t>
  </si>
  <si>
    <t>Comfort_Food</t>
  </si>
  <si>
    <t>Cuban</t>
  </si>
  <si>
    <t>Burmese</t>
  </si>
  <si>
    <t>burmese</t>
  </si>
  <si>
    <t>Czech</t>
  </si>
  <si>
    <t>Ethiopian</t>
  </si>
  <si>
    <t>Armenian</t>
  </si>
  <si>
    <t>Cafes</t>
  </si>
  <si>
    <t>cafes</t>
  </si>
  <si>
    <t>Filipino</t>
  </si>
  <si>
    <t>Eastern Asia</t>
  </si>
  <si>
    <t>Fondue</t>
  </si>
  <si>
    <t>Cafeteria</t>
  </si>
  <si>
    <t>cafeteria</t>
  </si>
  <si>
    <t>French</t>
  </si>
  <si>
    <t>Fast_Food</t>
  </si>
  <si>
    <t>German</t>
  </si>
  <si>
    <t>Asian_Fusion</t>
  </si>
  <si>
    <t>Cajun/Creole</t>
  </si>
  <si>
    <t>cajun</t>
  </si>
  <si>
    <t>Gluten-Free</t>
  </si>
  <si>
    <t>Southern</t>
  </si>
  <si>
    <t>Sweets</t>
  </si>
  <si>
    <t>Greek</t>
  </si>
  <si>
    <t>Halal</t>
  </si>
  <si>
    <t>Cambodian</t>
  </si>
  <si>
    <t>cambodian</t>
  </si>
  <si>
    <t>Hawaiian</t>
  </si>
  <si>
    <t>Eastern Europe</t>
  </si>
  <si>
    <t>Himalayan/Nepalese</t>
  </si>
  <si>
    <t>Australian</t>
  </si>
  <si>
    <t>Caribbean</t>
  </si>
  <si>
    <t>caribbean</t>
  </si>
  <si>
    <t>Hot_Pot</t>
  </si>
  <si>
    <t>Northern Affrica</t>
  </si>
  <si>
    <t>Hungarian</t>
  </si>
  <si>
    <t>Spanish</t>
  </si>
  <si>
    <t>Dominican</t>
  </si>
  <si>
    <t>dominican</t>
  </si>
  <si>
    <t>Indian</t>
  </si>
  <si>
    <t>Indonesian</t>
  </si>
  <si>
    <t>Haitian</t>
  </si>
  <si>
    <t>haitian</t>
  </si>
  <si>
    <t>Irish</t>
  </si>
  <si>
    <t>Austrian</t>
  </si>
  <si>
    <t>Puerto Rican</t>
  </si>
  <si>
    <t>puertorican</t>
  </si>
  <si>
    <t>Italian</t>
  </si>
  <si>
    <t>Trinidadian</t>
  </si>
  <si>
    <t>trinidadian</t>
  </si>
  <si>
    <t>Japanese</t>
  </si>
  <si>
    <t>Catalan</t>
  </si>
  <si>
    <t>catalan</t>
  </si>
  <si>
    <t>Korean</t>
  </si>
  <si>
    <t>Cheesesteaks</t>
  </si>
  <si>
    <t>cheesesteaks</t>
  </si>
  <si>
    <t>Fast_Food</t>
  </si>
  <si>
    <t>Kosher</t>
  </si>
  <si>
    <t>Chicken Wings</t>
  </si>
  <si>
    <t>chicken_wings</t>
  </si>
  <si>
    <t>Fast_Food</t>
  </si>
  <si>
    <t>Laotian</t>
  </si>
  <si>
    <t>Chinese</t>
  </si>
  <si>
    <t>chinese</t>
  </si>
  <si>
    <t>Latin_American</t>
  </si>
  <si>
    <t>Bangladeshi</t>
  </si>
  <si>
    <t>Seafood</t>
  </si>
  <si>
    <t>Cantonese</t>
  </si>
  <si>
    <t>cantonese</t>
  </si>
  <si>
    <t>Malaysian</t>
  </si>
  <si>
    <t>Hawaii</t>
  </si>
  <si>
    <t>Oceanatic</t>
  </si>
  <si>
    <t>Mediterranean</t>
  </si>
  <si>
    <t>Dim Sum</t>
  </si>
  <si>
    <t>dimsum</t>
  </si>
  <si>
    <t>Mexican</t>
  </si>
  <si>
    <t>Fast_Food</t>
  </si>
  <si>
    <t>Shanghainese</t>
  </si>
  <si>
    <t>shanghainese</t>
  </si>
  <si>
    <t>Middle_Eastern</t>
  </si>
  <si>
    <t>Szechuan</t>
  </si>
  <si>
    <t>szechuan</t>
  </si>
  <si>
    <t>Mongolian</t>
  </si>
  <si>
    <t>Moroccan</t>
  </si>
  <si>
    <t>Comfort Food</t>
  </si>
  <si>
    <t>comfortfood</t>
  </si>
  <si>
    <t>Pakistani</t>
  </si>
  <si>
    <t>Basque</t>
  </si>
  <si>
    <t>Persian/Iranian</t>
  </si>
  <si>
    <t>Creperies</t>
  </si>
  <si>
    <t>creperies</t>
  </si>
  <si>
    <t>Fast_Food</t>
  </si>
  <si>
    <t>Peruvian</t>
  </si>
  <si>
    <t>Cuban</t>
  </si>
  <si>
    <t>cuban</t>
  </si>
  <si>
    <t>Distance</t>
  </si>
  <si>
    <t>Polish</t>
  </si>
  <si>
    <t>Czech</t>
  </si>
  <si>
    <t>czech</t>
  </si>
  <si>
    <t>Portuguese</t>
  </si>
  <si>
    <t>Russian</t>
  </si>
  <si>
    <t>Delis</t>
  </si>
  <si>
    <t>delis</t>
  </si>
  <si>
    <t>Fast_Food</t>
  </si>
  <si>
    <t>Salad</t>
  </si>
  <si>
    <t>Belgian</t>
  </si>
  <si>
    <t>Diners</t>
  </si>
  <si>
    <t>diners</t>
  </si>
  <si>
    <t>Fast_Food</t>
  </si>
  <si>
    <t>Scandinavian</t>
  </si>
  <si>
    <t>Scottish</t>
  </si>
  <si>
    <t>Ethiopian</t>
  </si>
  <si>
    <t>ethiopian</t>
  </si>
  <si>
    <t>Singaporean</t>
  </si>
  <si>
    <t>Slovakian</t>
  </si>
  <si>
    <t>Fast Food</t>
  </si>
  <si>
    <t>hotdogs</t>
  </si>
  <si>
    <t>Jewish</t>
  </si>
  <si>
    <t>Soul_Food</t>
  </si>
  <si>
    <t>Filipino</t>
  </si>
  <si>
    <t>filipino</t>
  </si>
  <si>
    <t>Steakhouses</t>
  </si>
  <si>
    <t>Fish &amp; Chips</t>
  </si>
  <si>
    <t>fishnchips</t>
  </si>
  <si>
    <t>Fast_Food</t>
  </si>
  <si>
    <t>Taiwanese</t>
  </si>
  <si>
    <t>Fondue</t>
  </si>
  <si>
    <t>fondue</t>
  </si>
  <si>
    <t>Brazilian</t>
  </si>
  <si>
    <t>Tapas_Bars</t>
  </si>
  <si>
    <t>Scandinavian</t>
  </si>
  <si>
    <t>Thai</t>
  </si>
  <si>
    <t>Food Court</t>
  </si>
  <si>
    <t>food_court</t>
  </si>
  <si>
    <t>Turkish</t>
  </si>
  <si>
    <t>Fast_Food</t>
  </si>
  <si>
    <t>Ukrainian</t>
  </si>
  <si>
    <t>Food Stands</t>
  </si>
  <si>
    <t>foodstands</t>
  </si>
  <si>
    <t>Fast_Food</t>
  </si>
  <si>
    <t>Uzbek</t>
  </si>
  <si>
    <t>French</t>
  </si>
  <si>
    <t>french</t>
  </si>
  <si>
    <t>Vegan</t>
  </si>
  <si>
    <t>Gastropubs</t>
  </si>
  <si>
    <t>gastropubs</t>
  </si>
  <si>
    <t>Fast_Food</t>
  </si>
  <si>
    <t>Vegetarian</t>
  </si>
  <si>
    <t>German</t>
  </si>
  <si>
    <t>german</t>
  </si>
  <si>
    <t>Vietnamese</t>
  </si>
  <si>
    <t>Gluten-Free</t>
  </si>
  <si>
    <t>Breakfast_&amp;_Brunch</t>
  </si>
  <si>
    <t>gluten_free</t>
  </si>
  <si>
    <t>Greek</t>
  </si>
  <si>
    <t>greek</t>
  </si>
  <si>
    <t>Halal</t>
  </si>
  <si>
    <t>halal</t>
  </si>
  <si>
    <t>British</t>
  </si>
  <si>
    <t>Hawaiian</t>
  </si>
  <si>
    <t>hawaiian</t>
  </si>
  <si>
    <t>Buffets</t>
  </si>
  <si>
    <t>Himalayan/Nepalese</t>
  </si>
  <si>
    <t>himalayan</t>
  </si>
  <si>
    <t>Burmese</t>
  </si>
  <si>
    <t>Hot Dogs</t>
  </si>
  <si>
    <t>hotdog</t>
  </si>
  <si>
    <t>Fast_Food</t>
  </si>
  <si>
    <t>Hot Pot</t>
  </si>
  <si>
    <t>hotpot</t>
  </si>
  <si>
    <t>East Europe</t>
  </si>
  <si>
    <t>Cafes</t>
  </si>
  <si>
    <t>Hungarian</t>
  </si>
  <si>
    <t>hungarian</t>
  </si>
  <si>
    <t>fast_Food</t>
  </si>
  <si>
    <t>Healthy</t>
  </si>
  <si>
    <t>Iberian</t>
  </si>
  <si>
    <t>iberian</t>
  </si>
  <si>
    <t>Spanish</t>
  </si>
  <si>
    <t>West Europe</t>
  </si>
  <si>
    <t>Indian</t>
  </si>
  <si>
    <t>indpak</t>
  </si>
  <si>
    <t>Indonesian</t>
  </si>
  <si>
    <t>indonesian</t>
  </si>
  <si>
    <t>Irish</t>
  </si>
  <si>
    <t>irish</t>
  </si>
  <si>
    <t>Italian</t>
  </si>
  <si>
    <t>italian</t>
  </si>
  <si>
    <t>Japanese</t>
  </si>
  <si>
    <t>japanese</t>
  </si>
  <si>
    <t>Ramen</t>
  </si>
  <si>
    <t>ramen</t>
  </si>
  <si>
    <t>Southern</t>
  </si>
  <si>
    <t>Teppanyaki</t>
  </si>
  <si>
    <t>teppanyaki</t>
  </si>
  <si>
    <t>South Asia</t>
  </si>
  <si>
    <t>Korean</t>
  </si>
  <si>
    <t>korean</t>
  </si>
  <si>
    <t>Western Asia</t>
  </si>
  <si>
    <t>Turkic</t>
  </si>
  <si>
    <t>Kosher</t>
  </si>
  <si>
    <t>kosher</t>
  </si>
  <si>
    <t>Cambodian</t>
  </si>
  <si>
    <t>Eastern Orthodoxy</t>
  </si>
  <si>
    <t>Laotian</t>
  </si>
  <si>
    <t>laotian</t>
  </si>
  <si>
    <t>Central Asia</t>
  </si>
  <si>
    <t>Latin American</t>
  </si>
  <si>
    <t>latin</t>
  </si>
  <si>
    <t>Catalan</t>
  </si>
  <si>
    <t>Colombian</t>
  </si>
  <si>
    <t>colombian</t>
  </si>
  <si>
    <t>Salvadoran</t>
  </si>
  <si>
    <t>salvadoran</t>
  </si>
  <si>
    <t>Chinese</t>
  </si>
  <si>
    <t>Venezuelan</t>
  </si>
  <si>
    <t>venezuelan</t>
  </si>
  <si>
    <t>Live/Raw Food</t>
  </si>
  <si>
    <t>raw_food</t>
  </si>
  <si>
    <t>Seafood</t>
  </si>
  <si>
    <t>Malaysian</t>
  </si>
  <si>
    <t>malaysian</t>
  </si>
  <si>
    <t>Mediterranean</t>
  </si>
  <si>
    <t>mediterranean</t>
  </si>
  <si>
    <t>Falafel</t>
  </si>
  <si>
    <t>falafel</t>
  </si>
  <si>
    <t>Mexican</t>
  </si>
  <si>
    <t>mexican</t>
  </si>
  <si>
    <t>Comfort_Food</t>
  </si>
  <si>
    <t>Middle Eastern</t>
  </si>
  <si>
    <t>mideastern</t>
  </si>
  <si>
    <t>Egyptian</t>
  </si>
  <si>
    <t>egyptian</t>
  </si>
  <si>
    <t>Lebanese</t>
  </si>
  <si>
    <t>lebanese</t>
  </si>
  <si>
    <t>Modern European</t>
  </si>
  <si>
    <t>modern_european</t>
  </si>
  <si>
    <t>American_(New)</t>
  </si>
  <si>
    <t>Cuban</t>
  </si>
  <si>
    <t>Mongolian</t>
  </si>
  <si>
    <t>mongolian</t>
  </si>
  <si>
    <t>Moroccan</t>
  </si>
  <si>
    <t>moroccan</t>
  </si>
  <si>
    <t>Pakistani</t>
  </si>
  <si>
    <t>pakistani</t>
  </si>
  <si>
    <t>Persian/Iranian</t>
  </si>
  <si>
    <t>persian</t>
  </si>
  <si>
    <t>Czech</t>
  </si>
  <si>
    <t>Peruvian</t>
  </si>
  <si>
    <t>peruvian</t>
  </si>
  <si>
    <t>Pizza</t>
  </si>
  <si>
    <t>pizza</t>
  </si>
  <si>
    <t>Fast_Food</t>
  </si>
  <si>
    <t>Polish</t>
  </si>
  <si>
    <t>polish</t>
  </si>
  <si>
    <t>Portuguese</t>
  </si>
  <si>
    <t>portuguese</t>
  </si>
  <si>
    <t>Russian</t>
  </si>
  <si>
    <t>russian</t>
  </si>
  <si>
    <t>Salad</t>
  </si>
  <si>
    <t>salad</t>
  </si>
  <si>
    <t>Sandwiches</t>
  </si>
  <si>
    <t>sandwiches</t>
  </si>
  <si>
    <t>fast_Food</t>
  </si>
  <si>
    <t>Scandinavian</t>
  </si>
  <si>
    <t>scandinavian</t>
  </si>
  <si>
    <t>Scottish</t>
  </si>
  <si>
    <t>scottish</t>
  </si>
  <si>
    <t>Seafood</t>
  </si>
  <si>
    <t>seafood</t>
  </si>
  <si>
    <t>Singaporean</t>
  </si>
  <si>
    <t>singaporean</t>
  </si>
  <si>
    <t>Slovakian</t>
  </si>
  <si>
    <t>Ethiopian</t>
  </si>
  <si>
    <t>slovakian</t>
  </si>
  <si>
    <t>Soul Food</t>
  </si>
  <si>
    <t>soulfood</t>
  </si>
  <si>
    <t>Soup</t>
  </si>
  <si>
    <t>soup</t>
  </si>
  <si>
    <t>Fast_Food</t>
  </si>
  <si>
    <t>Southern</t>
  </si>
  <si>
    <t>southern</t>
  </si>
  <si>
    <t>Spanish</t>
  </si>
  <si>
    <t>spanish</t>
  </si>
  <si>
    <t>Steakhouses</t>
  </si>
  <si>
    <t>steak</t>
  </si>
  <si>
    <t>Sushi Bars</t>
  </si>
  <si>
    <t>sushi</t>
  </si>
  <si>
    <t>Japanese</t>
  </si>
  <si>
    <t>Taiwanese</t>
  </si>
  <si>
    <t>taiwanese</t>
  </si>
  <si>
    <t>Tapas Bars</t>
  </si>
  <si>
    <t>tapas</t>
  </si>
  <si>
    <t>Tapas/Small Plates</t>
  </si>
  <si>
    <t>tapasmallplates</t>
  </si>
  <si>
    <t>Tapas_Bars</t>
  </si>
  <si>
    <t>Tex-Mex</t>
  </si>
  <si>
    <t>tex-mex</t>
  </si>
  <si>
    <t>Southern</t>
  </si>
  <si>
    <t>Thai</t>
  </si>
  <si>
    <t>thai</t>
  </si>
  <si>
    <t>Turkish</t>
  </si>
  <si>
    <t>Filipino</t>
  </si>
  <si>
    <t>turkish</t>
  </si>
  <si>
    <t>Ukrainian</t>
  </si>
  <si>
    <t>ukrainian</t>
  </si>
  <si>
    <t>Uzbek</t>
  </si>
  <si>
    <t>uzbek</t>
  </si>
  <si>
    <t>Vegan</t>
  </si>
  <si>
    <t>vegan</t>
  </si>
  <si>
    <t>Vegetarian</t>
  </si>
  <si>
    <t>vegetarian</t>
  </si>
  <si>
    <t>Vietnamese</t>
  </si>
  <si>
    <t>vietnamese</t>
  </si>
  <si>
    <t>Fondue</t>
  </si>
  <si>
    <t>French</t>
  </si>
  <si>
    <t>German</t>
  </si>
  <si>
    <t>Gluten-Free</t>
  </si>
  <si>
    <t>Greek</t>
  </si>
  <si>
    <t>Halal</t>
  </si>
  <si>
    <t>Hawaiian</t>
  </si>
  <si>
    <t>Himalayan/Nepalese</t>
  </si>
  <si>
    <t>Hot_Pot</t>
  </si>
  <si>
    <t>Hungarian</t>
  </si>
  <si>
    <t>Spanish</t>
  </si>
  <si>
    <t>Indian</t>
  </si>
  <si>
    <t>Indonesian</t>
  </si>
  <si>
    <t>Irish</t>
  </si>
  <si>
    <t>Italian</t>
  </si>
  <si>
    <t>Japanese</t>
  </si>
  <si>
    <t>Korean</t>
  </si>
  <si>
    <t>Kosher</t>
  </si>
  <si>
    <t>Laotian</t>
  </si>
  <si>
    <t>Latin_American</t>
  </si>
  <si>
    <t>Seafood</t>
  </si>
  <si>
    <t>Malaysian</t>
  </si>
  <si>
    <t>Mediterranean</t>
  </si>
  <si>
    <t>Mexican</t>
  </si>
  <si>
    <t>Middle_Eastern</t>
  </si>
  <si>
    <t>Mongolian</t>
  </si>
  <si>
    <t>Moroccan</t>
  </si>
  <si>
    <t>Pakistani</t>
  </si>
  <si>
    <t>Persian/Iranian</t>
  </si>
  <si>
    <t>Peruvian</t>
  </si>
  <si>
    <t>Polish</t>
  </si>
  <si>
    <t>Portuguese</t>
  </si>
  <si>
    <t>Russian</t>
  </si>
  <si>
    <t>Salad</t>
  </si>
  <si>
    <t>Scandinavian</t>
  </si>
  <si>
    <t>Scottish</t>
  </si>
  <si>
    <t>Singaporean</t>
  </si>
  <si>
    <t>Slovakian</t>
  </si>
  <si>
    <t>Soul_Food</t>
  </si>
  <si>
    <t>Steakhouses</t>
  </si>
  <si>
    <t>Taiwanese</t>
  </si>
  <si>
    <t>Tapas_Bars</t>
  </si>
  <si>
    <t>Thai</t>
  </si>
  <si>
    <t>Turkish</t>
  </si>
  <si>
    <t>Ukrainian</t>
  </si>
  <si>
    <t>Uzbek</t>
  </si>
  <si>
    <t>Vegan</t>
  </si>
  <si>
    <t>Vegetarian</t>
  </si>
  <si>
    <t>Vietnamese</t>
  </si>
  <si>
    <t>Mean</t>
  </si>
  <si>
    <t>Middle East</t>
  </si>
  <si>
    <t>Asia</t>
  </si>
  <si>
    <t>Ethnic</t>
  </si>
  <si>
    <t>Eruope</t>
  </si>
  <si>
    <t>Northern Europe</t>
  </si>
  <si>
    <t>Ethic</t>
  </si>
  <si>
    <t>Islam</t>
  </si>
  <si>
    <t>Group</t>
  </si>
  <si>
    <t>Enthic</t>
  </si>
  <si>
    <t>Latin America</t>
  </si>
  <si>
    <t>Dinner</t>
  </si>
  <si>
    <t>Appetizer</t>
  </si>
  <si>
    <t>Happy hour</t>
  </si>
  <si>
    <t>std</t>
  </si>
  <si>
    <t>Combined</t>
  </si>
  <si>
    <t>corr review</t>
  </si>
  <si>
    <t>corr</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</si>
</sst>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0"/>
      <name val="Arial"/>
    </font>
    <font>
      <sz val="10"/>
      <name val="Arial"/>
      <family val="2"/>
    </font>
    <font>
      <sz val="11"/>
      <name val="Arial"/>
      <family val="2"/>
    </font>
    <font>
      <b/>
      <sz val="10"/>
      <name val="Arial"/>
      <family val="2"/>
    </font>
    <font>
      <b/>
      <sz val="10"/>
      <color rgb="FFFFFFFF"/>
      <name val="Arial"/>
      <family val="2"/>
    </font>
    <font>
      <sz val="10"/>
      <name val="Arial"/>
      <family val="2"/>
    </font>
    <font>
      <sz val="10"/>
      <color rgb="FFFF0000"/>
      <name val="Arial"/>
      <family val="2"/>
    </font>
    <font>
      <b/>
      <i/>
      <sz val="10"/>
      <name val="Arial"/>
      <family val="2"/>
    </font>
    <font>
      <b/>
      <i/>
      <sz val="10"/>
      <color rgb="FFFF0000"/>
      <name val="Arial"/>
      <family val="2"/>
    </font>
    <font>
      <b/>
      <sz val="10"/>
      <name val="Arial"/>
      <family val="2"/>
    </font>
    <font>
      <sz val="11"/>
      <name val="Arial"/>
      <family val="2"/>
    </font>
    <font>
      <sz val="10"/>
      <name val="Arial"/>
      <family val="2"/>
    </font>
    <font>
      <b/>
      <sz val="10"/>
      <color rgb="FFFF0000"/>
      <name val="Arial"/>
      <family val="2"/>
    </font>
  </fonts>
  <fills count="10">
    <fill>
      <patternFill patternType="none"/>
    </fill>
    <fill>
      <patternFill patternType="gray125"/>
    </fill>
    <fill>
      <patternFill patternType="solid">
        <fgColor rgb="FFC9DAF8"/>
        <bgColor rgb="FFC9DAF8"/>
      </patternFill>
    </fill>
    <fill>
      <patternFill patternType="solid">
        <fgColor rgb="FF00FF00"/>
        <bgColor rgb="FF00FF00"/>
      </patternFill>
    </fill>
    <fill>
      <patternFill patternType="solid">
        <fgColor rgb="FFCFE2F3"/>
        <bgColor rgb="FFCFE2F3"/>
      </patternFill>
    </fill>
    <fill>
      <patternFill patternType="solid">
        <fgColor rgb="FFFFB300"/>
        <bgColor rgb="FFFFB300"/>
      </patternFill>
    </fill>
    <fill>
      <patternFill patternType="solid">
        <fgColor rgb="FFEEEEFF"/>
        <bgColor rgb="FFEEEEFF"/>
      </patternFill>
    </fill>
    <fill>
      <patternFill patternType="solid">
        <fgColor rgb="FFD9EAD3"/>
        <bgColor rgb="FFD9EAD3"/>
      </patternFill>
    </fill>
    <fill>
      <patternFill patternType="solid">
        <fgColor rgb="FFFFFFFF"/>
        <bgColor indexed="64"/>
      </patternFill>
    </fill>
    <fill>
      <patternFill patternType="solid">
        <fgColor rgb="FFFFFF00"/>
        <bgColor indexed="64"/>
      </patternFill>
    </fill>
  </fills>
  <borders count="4">
    <border>
      <left/>
      <right/>
      <top/>
      <bottom/>
      <diagonal/>
    </border>
    <border>
      <left/>
      <right/>
      <top/>
      <bottom/>
      <diagonal/>
    </border>
    <border>
      <left/>
      <right/>
      <top style="thin">
        <color rgb="FF000000"/>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48">
    <xf numFmtId="0" fontId="0" fillId="0" borderId="0" xfId="0"/>
    <xf numFmtId="0" fontId="1" fillId="0" borderId="1" xfId="0" applyFont="1" applyBorder="1" applyAlignment="1"/>
    <xf numFmtId="4" fontId="1" fillId="2" borderId="1" xfId="0" applyNumberFormat="1" applyFont="1" applyFill="1" applyBorder="1" applyAlignment="1"/>
    <xf numFmtId="10" fontId="2" fillId="0" borderId="1" xfId="0" applyNumberFormat="1" applyFont="1" applyBorder="1" applyAlignment="1"/>
    <xf numFmtId="0" fontId="3" fillId="3" borderId="1" xfId="0" applyFont="1" applyFill="1" applyBorder="1" applyAlignment="1"/>
    <xf numFmtId="0" fontId="1" fillId="0" borderId="1" xfId="0" applyFont="1" applyBorder="1" applyAlignment="1"/>
    <xf numFmtId="10" fontId="3" fillId="2" borderId="1" xfId="0" applyNumberFormat="1" applyFont="1" applyFill="1" applyBorder="1" applyAlignment="1"/>
    <xf numFmtId="0" fontId="3" fillId="2" borderId="1" xfId="0" applyFont="1" applyFill="1" applyBorder="1" applyAlignment="1"/>
    <xf numFmtId="0" fontId="3" fillId="0" borderId="1" xfId="0" applyFont="1" applyBorder="1" applyAlignment="1"/>
    <xf numFmtId="0" fontId="3" fillId="0" borderId="1" xfId="0" applyFont="1" applyBorder="1" applyAlignment="1"/>
    <xf numFmtId="4" fontId="1" fillId="0" borderId="1" xfId="0" applyNumberFormat="1" applyFont="1" applyBorder="1"/>
    <xf numFmtId="10" fontId="1" fillId="0" borderId="1" xfId="0" applyNumberFormat="1" applyFont="1" applyBorder="1" applyAlignment="1"/>
    <xf numFmtId="0" fontId="3" fillId="0" borderId="1" xfId="0" applyFont="1" applyBorder="1"/>
    <xf numFmtId="0" fontId="3" fillId="4" borderId="1" xfId="0" applyFont="1" applyFill="1" applyBorder="1" applyAlignment="1"/>
    <xf numFmtId="0" fontId="1" fillId="0" borderId="1" xfId="0" applyFont="1" applyBorder="1" applyAlignment="1"/>
    <xf numFmtId="0" fontId="2" fillId="0" borderId="1" xfId="0" applyFont="1" applyBorder="1" applyAlignment="1"/>
    <xf numFmtId="0" fontId="4" fillId="5" borderId="1" xfId="0" applyFont="1" applyFill="1" applyBorder="1" applyAlignment="1">
      <alignment horizontal="left"/>
    </xf>
    <xf numFmtId="0" fontId="5" fillId="6" borderId="1" xfId="0" applyFont="1" applyFill="1" applyBorder="1" applyAlignment="1"/>
    <xf numFmtId="10" fontId="1" fillId="0" borderId="1" xfId="0" applyNumberFormat="1" applyFont="1" applyBorder="1" applyAlignment="1"/>
    <xf numFmtId="0" fontId="5" fillId="6" borderId="1" xfId="0" applyFont="1" applyFill="1" applyBorder="1" applyAlignment="1">
      <alignment horizontal="right"/>
    </xf>
    <xf numFmtId="10" fontId="1" fillId="7" borderId="1" xfId="0" applyNumberFormat="1" applyFont="1" applyFill="1" applyBorder="1"/>
    <xf numFmtId="14" fontId="1" fillId="0" borderId="1" xfId="0" applyNumberFormat="1" applyFont="1" applyBorder="1" applyAlignment="1"/>
    <xf numFmtId="0" fontId="2" fillId="4" borderId="1" xfId="0" applyFont="1" applyFill="1" applyBorder="1" applyAlignment="1"/>
    <xf numFmtId="10" fontId="2" fillId="0" borderId="1" xfId="0" applyNumberFormat="1" applyFont="1" applyBorder="1" applyAlignment="1"/>
    <xf numFmtId="0" fontId="6" fillId="0" borderId="1" xfId="0" applyFont="1" applyBorder="1" applyAlignment="1"/>
    <xf numFmtId="10" fontId="1" fillId="0" borderId="1" xfId="0" applyNumberFormat="1" applyFont="1" applyBorder="1"/>
    <xf numFmtId="0" fontId="7" fillId="0" borderId="1" xfId="0" applyFont="1" applyBorder="1" applyAlignment="1"/>
    <xf numFmtId="0" fontId="8" fillId="0" borderId="1" xfId="0" applyFont="1" applyBorder="1" applyAlignment="1"/>
    <xf numFmtId="0" fontId="1" fillId="0" borderId="2" xfId="0" applyFont="1" applyBorder="1"/>
    <xf numFmtId="0" fontId="5" fillId="0" borderId="1" xfId="0" applyFont="1" applyBorder="1"/>
    <xf numFmtId="0" fontId="2" fillId="4" borderId="1" xfId="0" applyFont="1" applyFill="1" applyBorder="1" applyAlignment="1"/>
    <xf numFmtId="0" fontId="6" fillId="0" borderId="1" xfId="0" applyFont="1" applyBorder="1"/>
    <xf numFmtId="10" fontId="1" fillId="0" borderId="2" xfId="0" applyNumberFormat="1" applyFont="1" applyBorder="1"/>
    <xf numFmtId="1" fontId="2" fillId="0" borderId="1" xfId="0" applyNumberFormat="1" applyFont="1" applyBorder="1" applyAlignment="1"/>
    <xf numFmtId="1" fontId="0" fillId="0" borderId="0" xfId="0" applyNumberFormat="1"/>
    <xf numFmtId="0" fontId="11" fillId="0" borderId="3" xfId="0" applyFont="1" applyBorder="1" applyAlignment="1">
      <alignment wrapText="1"/>
    </xf>
    <xf numFmtId="0" fontId="11" fillId="0" borderId="0" xfId="0" applyFont="1"/>
    <xf numFmtId="0" fontId="11" fillId="0" borderId="3" xfId="0" applyFont="1" applyBorder="1" applyAlignment="1">
      <alignment vertical="center" wrapText="1"/>
    </xf>
    <xf numFmtId="0" fontId="9" fillId="0" borderId="3" xfId="0" applyFont="1" applyBorder="1" applyAlignment="1">
      <alignment wrapText="1"/>
    </xf>
    <xf numFmtId="0" fontId="10" fillId="8" borderId="3" xfId="0" applyFont="1" applyFill="1" applyBorder="1" applyAlignment="1">
      <alignment horizontal="right" wrapText="1"/>
    </xf>
    <xf numFmtId="0" fontId="11" fillId="8" borderId="3" xfId="0" applyFont="1" applyFill="1" applyBorder="1" applyAlignment="1">
      <alignment horizontal="right" wrapText="1"/>
    </xf>
    <xf numFmtId="0" fontId="11" fillId="0" borderId="3" xfId="0" applyFont="1" applyBorder="1" applyAlignment="1">
      <alignment horizontal="right" wrapText="1"/>
    </xf>
    <xf numFmtId="0" fontId="11" fillId="8" borderId="3" xfId="0" applyFont="1" applyFill="1" applyBorder="1" applyAlignment="1">
      <alignment horizontal="left" wrapText="1"/>
    </xf>
    <xf numFmtId="0" fontId="12" fillId="9" borderId="0" xfId="0" applyFont="1" applyFill="1"/>
    <xf numFmtId="0" fontId="0" fillId="0" borderId="0" xfId="0" applyFill="1"/>
    <xf numFmtId="0" fontId="11" fillId="0" borderId="0" xfId="0" applyFont="1" applyFill="1"/>
    <xf numFmtId="0" fontId="9" fillId="4" borderId="1" xfId="0" applyFont="1" applyFill="1" applyBorder="1" applyAlignment="1"/>
    <xf numFmtId="0" fontId="1" fillId="0" borderId="0" xfId="0" applyFont="1"/>
  </cellXfs>
  <cellStyles count="1">
    <cellStyle name="Normal" xfId="0" builtinId="0"/>
  </cellStyles>
  <dxfs count="6">
    <dxf>
      <fill>
        <patternFill patternType="solid">
          <fgColor rgb="FFF6B26B"/>
          <bgColor rgb="FFF6B26B"/>
        </patternFill>
      </fill>
      <border>
        <left/>
        <right/>
        <top/>
        <bottom/>
      </border>
    </dxf>
    <dxf>
      <fill>
        <patternFill patternType="solid">
          <fgColor rgb="FFF6B26B"/>
          <bgColor rgb="FFF6B26B"/>
        </patternFill>
      </fill>
      <border>
        <left/>
        <right/>
        <top/>
        <bottom/>
      </border>
    </dxf>
    <dxf>
      <font>
        <color auto="1"/>
      </font>
      <fill>
        <patternFill>
          <bgColor rgb="FFFFFF00"/>
        </patternFill>
      </fill>
    </dxf>
    <dxf>
      <fill>
        <patternFill patternType="solid">
          <fgColor rgb="FFF6B26B"/>
          <bgColor rgb="FFF6B26B"/>
        </patternFill>
      </fill>
      <border>
        <left/>
        <right/>
        <top/>
        <bottom/>
      </border>
    </dxf>
    <dxf>
      <fill>
        <patternFill patternType="solid">
          <fgColor rgb="FFF6B26B"/>
          <bgColor rgb="FFF6B26B"/>
        </patternFill>
      </fill>
      <border>
        <left/>
        <right/>
        <top/>
        <bottom/>
      </border>
    </dxf>
    <dxf>
      <fill>
        <patternFill patternType="solid">
          <fgColor rgb="FFA4C2F4"/>
          <bgColor rgb="FFA4C2F4"/>
        </patternFill>
      </fill>
      <border>
        <left/>
        <right/>
        <top/>
        <bottom/>
      </border>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66675</xdr:colOff>
      <xdr:row>48</xdr:row>
      <xdr:rowOff>114300</xdr:rowOff>
    </xdr:to>
    <xdr:sp macro="" textlink="">
      <xdr:nvSpPr>
        <xdr:cNvPr id="1027" name="Rectangle 3" hidden="1"/>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1004"/>
  <sheetViews>
    <sheetView workbookViewId="0"/>
  </sheetViews>
  <sheetFormatPr defaultColWidth="14.42578125" defaultRowHeight="15.75" customHeight="1" x14ac:dyDescent="0.2"/>
  <cols>
    <col min="1" max="1" width="13.42578125" customWidth="1"/>
    <col min="2" max="2" width="5.85546875" customWidth="1"/>
    <col min="3" max="3" width="22.7109375" customWidth="1"/>
    <col min="4" max="4" width="6.28515625" customWidth="1"/>
    <col min="5" max="5" width="10" customWidth="1"/>
    <col min="6" max="6" width="8.28515625" customWidth="1"/>
    <col min="7" max="7" width="5.28515625" customWidth="1"/>
    <col min="8" max="8" width="5.42578125" customWidth="1"/>
    <col min="12" max="12" width="15.140625" customWidth="1"/>
  </cols>
  <sheetData>
    <row r="1" spans="1:15" ht="15.75" customHeight="1" x14ac:dyDescent="0.2">
      <c r="A1" s="1" t="s">
        <v>0</v>
      </c>
      <c r="B1" s="1" t="s">
        <v>3</v>
      </c>
      <c r="C1" s="1" t="s">
        <v>6</v>
      </c>
      <c r="D1" s="1" t="s">
        <v>8</v>
      </c>
      <c r="E1" s="1" t="s">
        <v>10</v>
      </c>
      <c r="F1" s="1" t="s">
        <v>12</v>
      </c>
      <c r="G1" s="1" t="s">
        <v>14</v>
      </c>
      <c r="H1" s="1" t="s">
        <v>16</v>
      </c>
      <c r="I1" s="1"/>
      <c r="J1" s="2" t="s">
        <v>17</v>
      </c>
      <c r="K1" s="2" t="s">
        <v>22</v>
      </c>
      <c r="L1" s="2" t="s">
        <v>23</v>
      </c>
      <c r="M1" s="2" t="s">
        <v>24</v>
      </c>
      <c r="N1" s="2" t="s">
        <v>25</v>
      </c>
      <c r="O1" s="2" t="s">
        <v>26</v>
      </c>
    </row>
    <row r="2" spans="1:15" ht="15.75" customHeight="1" x14ac:dyDescent="0.2">
      <c r="A2" s="1" t="s">
        <v>27</v>
      </c>
      <c r="B2" s="1" t="s">
        <v>28</v>
      </c>
      <c r="C2" s="1" t="s">
        <v>29</v>
      </c>
      <c r="D2" s="1">
        <v>3.5</v>
      </c>
      <c r="E2" s="1">
        <v>20</v>
      </c>
      <c r="F2" s="1">
        <v>50</v>
      </c>
      <c r="G2" s="1">
        <v>2</v>
      </c>
      <c r="H2" s="1" t="s">
        <v>30</v>
      </c>
      <c r="J2" s="10">
        <f>$B$16*(0.5+VLOOKUP(C2,Preference!A:D,4,0))</f>
        <v>17.005804219220899</v>
      </c>
      <c r="K2" s="10">
        <f t="shared" ref="K2:K6" si="0">(D2-2)/3*$B$15</f>
        <v>15</v>
      </c>
      <c r="L2" s="10">
        <f t="shared" ref="L2:L6" si="1">IF(E2&gt;$E$12,LOG(E2,$E$12),E2/$E$12)*$B$17</f>
        <v>5.0505050505050511</v>
      </c>
      <c r="M2" s="10">
        <f t="shared" ref="M2:M6" si="2">(EXP(1-F2/400))*$B$18/2.718</f>
        <v>17.651768167528317</v>
      </c>
      <c r="N2" s="10">
        <f t="shared" ref="N2:N6" si="3">IF(G2&lt;$B$23,$B$19,$B$19/(1+(G2-$B$23)*2))</f>
        <v>10</v>
      </c>
      <c r="O2" s="10">
        <f t="shared" ref="O2:O6" si="4">SUM(J2:N2)*(H2="YES")</f>
        <v>64.708077437254275</v>
      </c>
    </row>
    <row r="3" spans="1:15" ht="15.75" customHeight="1" x14ac:dyDescent="0.2">
      <c r="A3" s="1" t="s">
        <v>89</v>
      </c>
      <c r="B3" s="1" t="s">
        <v>90</v>
      </c>
      <c r="C3" s="5" t="s">
        <v>91</v>
      </c>
      <c r="D3" s="1">
        <v>4</v>
      </c>
      <c r="E3" s="1">
        <v>14</v>
      </c>
      <c r="F3" s="1">
        <v>200</v>
      </c>
      <c r="G3" s="1">
        <v>3</v>
      </c>
      <c r="H3" s="1" t="s">
        <v>94</v>
      </c>
      <c r="J3" s="10">
        <f>$B$16*(0.5+VLOOKUP(C3,Preference!A:D,4,0))</f>
        <v>16.00122781560442</v>
      </c>
      <c r="K3" s="10">
        <f t="shared" si="0"/>
        <v>20</v>
      </c>
      <c r="L3" s="10">
        <f t="shared" si="1"/>
        <v>3.5353535353535355</v>
      </c>
      <c r="M3" s="10">
        <f t="shared" si="2"/>
        <v>12.131871013245977</v>
      </c>
      <c r="N3" s="10">
        <f t="shared" si="3"/>
        <v>4.545454545454545</v>
      </c>
      <c r="O3" s="10">
        <f t="shared" si="4"/>
        <v>56.213906909658483</v>
      </c>
    </row>
    <row r="4" spans="1:15" ht="15.75" customHeight="1" x14ac:dyDescent="0.2">
      <c r="A4" s="1" t="s">
        <v>133</v>
      </c>
      <c r="B4" s="1" t="s">
        <v>134</v>
      </c>
      <c r="C4" s="1" t="s">
        <v>135</v>
      </c>
      <c r="D4" s="1">
        <v>4.5</v>
      </c>
      <c r="E4" s="1">
        <v>56</v>
      </c>
      <c r="F4" s="1">
        <v>100</v>
      </c>
      <c r="G4" s="1">
        <v>4</v>
      </c>
      <c r="H4" s="1" t="s">
        <v>136</v>
      </c>
      <c r="J4" s="10">
        <f>$B$16*(0.5+VLOOKUP(C4,Preference!A:D,4,0))</f>
        <v>16.326040852773748</v>
      </c>
      <c r="K4" s="10">
        <f t="shared" si="0"/>
        <v>25</v>
      </c>
      <c r="L4" s="10">
        <f t="shared" si="1"/>
        <v>10.941937125469343</v>
      </c>
      <c r="M4" s="10">
        <f t="shared" si="2"/>
        <v>15.577630732985098</v>
      </c>
      <c r="N4" s="10">
        <f t="shared" si="3"/>
        <v>2.3809523809523809</v>
      </c>
      <c r="O4" s="10">
        <f t="shared" si="4"/>
        <v>70.22656109218056</v>
      </c>
    </row>
    <row r="5" spans="1:15" ht="15.75" customHeight="1" x14ac:dyDescent="0.2">
      <c r="A5" s="1" t="s">
        <v>141</v>
      </c>
      <c r="B5" s="1" t="s">
        <v>142</v>
      </c>
      <c r="C5" s="1" t="s">
        <v>143</v>
      </c>
      <c r="D5" s="1">
        <v>4</v>
      </c>
      <c r="E5" s="1">
        <v>70</v>
      </c>
      <c r="F5" s="1">
        <v>300</v>
      </c>
      <c r="G5" s="1">
        <v>2</v>
      </c>
      <c r="H5" s="1" t="s">
        <v>144</v>
      </c>
      <c r="J5" s="10">
        <f>$B$16*(0.5+VLOOKUP(C5,Preference!A:D,4,0))</f>
        <v>17.005804219220899</v>
      </c>
      <c r="K5" s="10">
        <f t="shared" si="0"/>
        <v>20</v>
      </c>
      <c r="L5" s="10">
        <f t="shared" si="1"/>
        <v>11.548498463713086</v>
      </c>
      <c r="M5" s="10">
        <f t="shared" si="2"/>
        <v>9.4483106452372443</v>
      </c>
      <c r="N5" s="10">
        <f t="shared" si="3"/>
        <v>10</v>
      </c>
      <c r="O5" s="10">
        <f t="shared" si="4"/>
        <v>68.002613328171236</v>
      </c>
    </row>
    <row r="6" spans="1:15" ht="15.75" customHeight="1" x14ac:dyDescent="0.2">
      <c r="A6" s="1" t="s">
        <v>153</v>
      </c>
      <c r="B6" s="1" t="s">
        <v>155</v>
      </c>
      <c r="C6" s="1" t="s">
        <v>156</v>
      </c>
      <c r="D6" s="1">
        <v>3.5</v>
      </c>
      <c r="E6" s="1">
        <v>38</v>
      </c>
      <c r="F6" s="1">
        <v>100</v>
      </c>
      <c r="G6" s="1">
        <v>2</v>
      </c>
      <c r="H6" s="1" t="s">
        <v>158</v>
      </c>
      <c r="J6" s="10">
        <f>$B$16*(0.5+VLOOKUP(C6,Preference!A:D,4,0))</f>
        <v>16.141868512110726</v>
      </c>
      <c r="K6" s="10">
        <f t="shared" si="0"/>
        <v>15</v>
      </c>
      <c r="L6" s="10">
        <f t="shared" si="1"/>
        <v>9.5959595959595951</v>
      </c>
      <c r="M6" s="10">
        <f t="shared" si="2"/>
        <v>15.577630732985098</v>
      </c>
      <c r="N6" s="10">
        <f t="shared" si="3"/>
        <v>10</v>
      </c>
      <c r="O6" s="10">
        <f t="shared" si="4"/>
        <v>66.315458841055417</v>
      </c>
    </row>
    <row r="7" spans="1:15" ht="15.75" customHeight="1" x14ac:dyDescent="0.2">
      <c r="J7" s="10"/>
      <c r="K7" s="10"/>
      <c r="L7" s="10"/>
      <c r="M7" s="10"/>
      <c r="N7" s="10"/>
      <c r="O7" s="10"/>
    </row>
    <row r="8" spans="1:15" ht="15.75" customHeight="1" x14ac:dyDescent="0.2">
      <c r="J8" s="10"/>
      <c r="K8" s="10"/>
      <c r="L8" s="10"/>
      <c r="M8" s="10"/>
      <c r="N8" s="10"/>
      <c r="O8" s="10"/>
    </row>
    <row r="9" spans="1:15" ht="15.75" customHeight="1" x14ac:dyDescent="0.2">
      <c r="J9" s="10"/>
      <c r="K9" s="10"/>
      <c r="L9" s="10"/>
      <c r="M9" s="10"/>
      <c r="N9" s="10"/>
      <c r="O9" s="10"/>
    </row>
    <row r="10" spans="1:15" ht="15.75" customHeight="1" x14ac:dyDescent="0.2">
      <c r="J10" s="10"/>
      <c r="K10" s="10"/>
      <c r="L10" s="10"/>
      <c r="M10" s="10"/>
      <c r="N10" s="10"/>
      <c r="O10" s="10"/>
    </row>
    <row r="11" spans="1:15" ht="15.75" customHeight="1" x14ac:dyDescent="0.2">
      <c r="J11" s="10"/>
      <c r="K11" s="10"/>
      <c r="L11" s="10"/>
      <c r="M11" s="10"/>
      <c r="N11" s="10"/>
      <c r="O11" s="10"/>
    </row>
    <row r="12" spans="1:15" ht="15.75" customHeight="1" x14ac:dyDescent="0.2">
      <c r="A12" s="28"/>
      <c r="B12" s="28"/>
      <c r="C12" s="28"/>
      <c r="D12" s="28">
        <f t="shared" ref="D12:G12" si="5">AVERAGE(D2:D11)</f>
        <v>3.9</v>
      </c>
      <c r="E12" s="28">
        <f t="shared" si="5"/>
        <v>39.6</v>
      </c>
      <c r="F12" s="28">
        <f t="shared" si="5"/>
        <v>150</v>
      </c>
      <c r="G12" s="28">
        <f t="shared" si="5"/>
        <v>2.6</v>
      </c>
      <c r="H12" s="28"/>
      <c r="J12" s="10"/>
      <c r="K12" s="10"/>
      <c r="L12" s="10"/>
      <c r="M12" s="10"/>
      <c r="N12" s="10"/>
      <c r="O12" s="10"/>
    </row>
    <row r="13" spans="1:15" ht="15.75" customHeight="1" x14ac:dyDescent="0.2">
      <c r="J13" s="10"/>
      <c r="K13" s="10"/>
      <c r="L13" s="10"/>
      <c r="M13" s="10"/>
      <c r="N13" s="10"/>
      <c r="O13" s="10"/>
    </row>
    <row r="14" spans="1:15" ht="15.75" customHeight="1" x14ac:dyDescent="0.2">
      <c r="A14" s="9" t="s">
        <v>462</v>
      </c>
      <c r="J14" s="10"/>
      <c r="K14" s="10"/>
      <c r="L14" s="10"/>
      <c r="M14" s="10"/>
      <c r="N14" s="10"/>
      <c r="O14" s="10"/>
    </row>
    <row r="15" spans="1:15" ht="15.75" customHeight="1" x14ac:dyDescent="0.2">
      <c r="A15" s="7" t="s">
        <v>466</v>
      </c>
      <c r="B15" s="1">
        <v>30</v>
      </c>
      <c r="J15" s="10"/>
      <c r="K15" s="10"/>
      <c r="L15" s="10"/>
      <c r="M15" s="10"/>
      <c r="N15" s="10"/>
      <c r="O15" s="10"/>
    </row>
    <row r="16" spans="1:15" ht="15.75" customHeight="1" x14ac:dyDescent="0.2">
      <c r="A16" s="7" t="s">
        <v>472</v>
      </c>
      <c r="B16" s="1">
        <v>30</v>
      </c>
      <c r="J16" s="10"/>
      <c r="K16" s="10"/>
      <c r="L16" s="10"/>
      <c r="M16" s="10"/>
      <c r="N16" s="10"/>
      <c r="O16" s="10"/>
    </row>
    <row r="17" spans="1:15" ht="15.75" customHeight="1" x14ac:dyDescent="0.2">
      <c r="A17" s="7" t="s">
        <v>477</v>
      </c>
      <c r="B17" s="1">
        <v>10</v>
      </c>
      <c r="J17" s="10"/>
      <c r="K17" s="10"/>
      <c r="L17" s="10"/>
      <c r="M17" s="10"/>
      <c r="N17" s="10"/>
      <c r="O17" s="10"/>
    </row>
    <row r="18" spans="1:15" ht="15.75" customHeight="1" x14ac:dyDescent="0.2">
      <c r="A18" s="7" t="s">
        <v>483</v>
      </c>
      <c r="B18" s="1">
        <v>20</v>
      </c>
      <c r="J18" s="10"/>
      <c r="K18" s="10"/>
      <c r="L18" s="10"/>
      <c r="M18" s="10"/>
      <c r="N18" s="10"/>
      <c r="O18" s="10"/>
    </row>
    <row r="19" spans="1:15" ht="15.75" customHeight="1" x14ac:dyDescent="0.2">
      <c r="A19" s="7" t="s">
        <v>489</v>
      </c>
      <c r="B19" s="1">
        <v>10</v>
      </c>
      <c r="J19" s="10"/>
      <c r="K19" s="10"/>
      <c r="L19" s="10"/>
      <c r="M19" s="10"/>
      <c r="N19" s="10"/>
      <c r="O19" s="10"/>
    </row>
    <row r="20" spans="1:15" ht="15.75" customHeight="1" x14ac:dyDescent="0.2">
      <c r="J20" s="10"/>
      <c r="K20" s="10"/>
      <c r="L20" s="10"/>
      <c r="M20" s="10"/>
      <c r="N20" s="10"/>
      <c r="O20" s="10"/>
    </row>
    <row r="21" spans="1:15" ht="15.75" customHeight="1" x14ac:dyDescent="0.2">
      <c r="A21" s="9" t="s">
        <v>496</v>
      </c>
      <c r="J21" s="10"/>
      <c r="K21" s="10"/>
      <c r="L21" s="10"/>
      <c r="M21" s="10"/>
      <c r="N21" s="10"/>
      <c r="O21" s="10"/>
    </row>
    <row r="22" spans="1:15" ht="15.75" customHeight="1" x14ac:dyDescent="0.2">
      <c r="A22" s="1" t="s">
        <v>501</v>
      </c>
      <c r="B22">
        <f>AVERAGE('User data'!H:H)</f>
        <v>3.6</v>
      </c>
      <c r="J22" s="10"/>
      <c r="K22" s="10"/>
      <c r="L22" s="10"/>
      <c r="M22" s="10"/>
      <c r="N22" s="10"/>
      <c r="O22" s="10"/>
    </row>
    <row r="23" spans="1:15" ht="15.75" customHeight="1" x14ac:dyDescent="0.2">
      <c r="A23" s="1" t="s">
        <v>515</v>
      </c>
      <c r="B23">
        <f>AVERAGE('User data'!G:G)</f>
        <v>2.4</v>
      </c>
      <c r="J23" s="10"/>
      <c r="K23" s="10"/>
      <c r="L23" s="10"/>
      <c r="M23" s="10"/>
      <c r="N23" s="10"/>
      <c r="O23" s="10"/>
    </row>
    <row r="24" spans="1:15" ht="15.75" customHeight="1" x14ac:dyDescent="0.2">
      <c r="J24" s="10"/>
      <c r="K24" s="10"/>
      <c r="L24" s="10"/>
      <c r="M24" s="10"/>
      <c r="N24" s="10"/>
      <c r="O24" s="10"/>
    </row>
    <row r="25" spans="1:15" ht="15.75" customHeight="1" x14ac:dyDescent="0.2">
      <c r="J25" s="10"/>
      <c r="K25" s="10"/>
      <c r="L25" s="10"/>
      <c r="M25" s="10"/>
      <c r="N25" s="10"/>
      <c r="O25" s="10"/>
    </row>
    <row r="26" spans="1:15" ht="15.75" customHeight="1" x14ac:dyDescent="0.2">
      <c r="A26" s="1"/>
      <c r="J26" s="10"/>
      <c r="K26" s="10"/>
      <c r="L26" s="10"/>
      <c r="M26" s="10"/>
      <c r="N26" s="10"/>
      <c r="O26" s="10"/>
    </row>
    <row r="27" spans="1:15" ht="15.75" customHeight="1" x14ac:dyDescent="0.2">
      <c r="A27" s="1"/>
      <c r="J27" s="10"/>
      <c r="K27" s="10"/>
      <c r="L27" s="10"/>
      <c r="M27" s="10"/>
      <c r="N27" s="10"/>
      <c r="O27" s="10"/>
    </row>
    <row r="28" spans="1:15" ht="15.75" customHeight="1" x14ac:dyDescent="0.2">
      <c r="A28" s="1"/>
      <c r="J28" s="10"/>
      <c r="K28" s="10"/>
      <c r="L28" s="10"/>
      <c r="M28" s="10"/>
      <c r="N28" s="10"/>
      <c r="O28" s="10"/>
    </row>
    <row r="29" spans="1:15" ht="15.75" customHeight="1" x14ac:dyDescent="0.2">
      <c r="A29" s="1"/>
      <c r="J29" s="10"/>
      <c r="K29" s="10"/>
      <c r="L29" s="10"/>
      <c r="M29" s="10"/>
      <c r="N29" s="10"/>
      <c r="O29" s="10"/>
    </row>
    <row r="30" spans="1:15" ht="15.75" customHeight="1" x14ac:dyDescent="0.2">
      <c r="A30" s="1"/>
      <c r="J30" s="10"/>
      <c r="K30" s="10"/>
      <c r="L30" s="10"/>
      <c r="M30" s="10"/>
      <c r="N30" s="10"/>
      <c r="O30" s="10"/>
    </row>
    <row r="31" spans="1:15" ht="15.75" customHeight="1" x14ac:dyDescent="0.2">
      <c r="A31" s="1"/>
      <c r="J31" s="10"/>
      <c r="K31" s="10"/>
      <c r="L31" s="10"/>
      <c r="M31" s="10"/>
      <c r="N31" s="10"/>
      <c r="O31" s="10"/>
    </row>
    <row r="32" spans="1:15" ht="15.75" customHeight="1" x14ac:dyDescent="0.2">
      <c r="A32" s="1"/>
      <c r="J32" s="10"/>
      <c r="K32" s="10"/>
      <c r="L32" s="10"/>
      <c r="M32" s="10"/>
      <c r="N32" s="10"/>
      <c r="O32" s="10"/>
    </row>
    <row r="33" spans="1:15" ht="15.75" customHeight="1" x14ac:dyDescent="0.2">
      <c r="A33" s="1"/>
      <c r="J33" s="10"/>
      <c r="K33" s="10"/>
      <c r="L33" s="10"/>
      <c r="M33" s="10"/>
      <c r="N33" s="10"/>
      <c r="O33" s="10"/>
    </row>
    <row r="34" spans="1:15" ht="15.75" customHeight="1" x14ac:dyDescent="0.2">
      <c r="J34" s="10"/>
      <c r="K34" s="10"/>
      <c r="L34" s="10"/>
      <c r="M34" s="10"/>
      <c r="N34" s="10"/>
      <c r="O34" s="10"/>
    </row>
    <row r="35" spans="1:15" ht="15.75" customHeight="1" x14ac:dyDescent="0.2">
      <c r="J35" s="10"/>
      <c r="K35" s="10"/>
      <c r="L35" s="10"/>
      <c r="M35" s="10"/>
      <c r="N35" s="10"/>
      <c r="O35" s="10"/>
    </row>
    <row r="36" spans="1:15" ht="15.75" customHeight="1" x14ac:dyDescent="0.2">
      <c r="J36" s="10"/>
      <c r="K36" s="10"/>
      <c r="L36" s="10"/>
      <c r="M36" s="10"/>
      <c r="N36" s="10"/>
      <c r="O36" s="10"/>
    </row>
    <row r="37" spans="1:15" ht="15.75" customHeight="1" x14ac:dyDescent="0.2">
      <c r="J37" s="10"/>
      <c r="K37" s="10"/>
      <c r="L37" s="10"/>
      <c r="M37" s="10"/>
      <c r="N37" s="10"/>
      <c r="O37" s="10"/>
    </row>
    <row r="38" spans="1:15" ht="15.75" customHeight="1" x14ac:dyDescent="0.2">
      <c r="J38" s="10"/>
      <c r="K38" s="10"/>
      <c r="L38" s="10"/>
      <c r="M38" s="10"/>
      <c r="N38" s="10"/>
      <c r="O38" s="10"/>
    </row>
    <row r="39" spans="1:15" ht="15.75" customHeight="1" x14ac:dyDescent="0.2">
      <c r="J39" s="10"/>
      <c r="K39" s="10"/>
      <c r="L39" s="10"/>
      <c r="M39" s="10"/>
      <c r="N39" s="10"/>
      <c r="O39" s="10"/>
    </row>
    <row r="40" spans="1:15" ht="15.75" customHeight="1" x14ac:dyDescent="0.2">
      <c r="J40" s="10"/>
      <c r="K40" s="10"/>
      <c r="L40" s="10"/>
      <c r="M40" s="10"/>
      <c r="N40" s="10"/>
      <c r="O40" s="10"/>
    </row>
    <row r="41" spans="1:15" ht="15.75" customHeight="1" x14ac:dyDescent="0.2">
      <c r="J41" s="10"/>
      <c r="K41" s="10"/>
      <c r="L41" s="10"/>
      <c r="M41" s="10"/>
      <c r="N41" s="10"/>
      <c r="O41" s="10"/>
    </row>
    <row r="42" spans="1:15" ht="15.75" customHeight="1" x14ac:dyDescent="0.2">
      <c r="J42" s="10"/>
      <c r="K42" s="10"/>
      <c r="L42" s="10"/>
      <c r="M42" s="10"/>
      <c r="N42" s="10"/>
      <c r="O42" s="10"/>
    </row>
    <row r="43" spans="1:15" ht="15.75" customHeight="1" x14ac:dyDescent="0.2">
      <c r="J43" s="10"/>
      <c r="K43" s="10"/>
      <c r="L43" s="10"/>
      <c r="M43" s="10"/>
      <c r="N43" s="10"/>
      <c r="O43" s="10"/>
    </row>
    <row r="44" spans="1:15" ht="12.75" x14ac:dyDescent="0.2">
      <c r="J44" s="10"/>
      <c r="K44" s="10"/>
      <c r="L44" s="10"/>
      <c r="M44" s="10"/>
      <c r="N44" s="10"/>
      <c r="O44" s="10"/>
    </row>
    <row r="45" spans="1:15" ht="12.75" x14ac:dyDescent="0.2">
      <c r="J45" s="10"/>
      <c r="K45" s="10"/>
      <c r="L45" s="10"/>
      <c r="M45" s="10"/>
      <c r="N45" s="10"/>
      <c r="O45" s="10"/>
    </row>
    <row r="46" spans="1:15" ht="12.75" x14ac:dyDescent="0.2">
      <c r="J46" s="10"/>
      <c r="K46" s="10"/>
      <c r="L46" s="10"/>
      <c r="M46" s="10"/>
      <c r="N46" s="10"/>
      <c r="O46" s="10"/>
    </row>
    <row r="47" spans="1:15" ht="12.75" x14ac:dyDescent="0.2">
      <c r="J47" s="10"/>
      <c r="K47" s="10"/>
      <c r="L47" s="10"/>
      <c r="M47" s="10"/>
      <c r="N47" s="10"/>
      <c r="O47" s="10"/>
    </row>
    <row r="48" spans="1:15" ht="12.75" x14ac:dyDescent="0.2">
      <c r="J48" s="10"/>
      <c r="K48" s="10"/>
      <c r="L48" s="10"/>
      <c r="M48" s="10"/>
      <c r="N48" s="10"/>
      <c r="O48" s="10"/>
    </row>
    <row r="49" spans="10:15" ht="12.75" x14ac:dyDescent="0.2">
      <c r="J49" s="10"/>
      <c r="K49" s="10"/>
      <c r="L49" s="10"/>
      <c r="M49" s="10"/>
      <c r="N49" s="10"/>
      <c r="O49" s="10"/>
    </row>
    <row r="50" spans="10:15" ht="12.75" x14ac:dyDescent="0.2">
      <c r="J50" s="10"/>
      <c r="K50" s="10"/>
      <c r="L50" s="10"/>
      <c r="M50" s="10"/>
      <c r="N50" s="10"/>
      <c r="O50" s="10"/>
    </row>
    <row r="51" spans="10:15" ht="12.75" x14ac:dyDescent="0.2">
      <c r="J51" s="10"/>
      <c r="K51" s="10"/>
      <c r="L51" s="10"/>
      <c r="M51" s="10"/>
      <c r="N51" s="10"/>
      <c r="O51" s="10"/>
    </row>
    <row r="52" spans="10:15" ht="12.75" x14ac:dyDescent="0.2">
      <c r="J52" s="10"/>
      <c r="K52" s="10"/>
      <c r="L52" s="10"/>
      <c r="M52" s="10"/>
      <c r="N52" s="10"/>
      <c r="O52" s="10"/>
    </row>
    <row r="53" spans="10:15" ht="12.75" x14ac:dyDescent="0.2">
      <c r="J53" s="10"/>
      <c r="K53" s="10"/>
      <c r="L53" s="10"/>
      <c r="M53" s="10"/>
      <c r="N53" s="10"/>
      <c r="O53" s="10"/>
    </row>
    <row r="54" spans="10:15" ht="12.75" x14ac:dyDescent="0.2">
      <c r="J54" s="10"/>
      <c r="K54" s="10"/>
      <c r="L54" s="10"/>
      <c r="M54" s="10"/>
      <c r="N54" s="10"/>
      <c r="O54" s="10"/>
    </row>
    <row r="55" spans="10:15" ht="12.75" x14ac:dyDescent="0.2">
      <c r="J55" s="10"/>
      <c r="K55" s="10"/>
      <c r="L55" s="10"/>
      <c r="M55" s="10"/>
      <c r="N55" s="10"/>
      <c r="O55" s="10"/>
    </row>
    <row r="56" spans="10:15" ht="12.75" x14ac:dyDescent="0.2">
      <c r="J56" s="10"/>
      <c r="K56" s="10"/>
      <c r="L56" s="10"/>
      <c r="M56" s="10"/>
      <c r="N56" s="10"/>
      <c r="O56" s="10"/>
    </row>
    <row r="57" spans="10:15" ht="12.75" x14ac:dyDescent="0.2">
      <c r="J57" s="10"/>
      <c r="K57" s="10"/>
      <c r="L57" s="10"/>
      <c r="M57" s="10"/>
      <c r="N57" s="10"/>
      <c r="O57" s="10"/>
    </row>
    <row r="58" spans="10:15" ht="12.75" x14ac:dyDescent="0.2">
      <c r="J58" s="10"/>
      <c r="K58" s="10"/>
      <c r="L58" s="10"/>
      <c r="M58" s="10"/>
      <c r="N58" s="10"/>
      <c r="O58" s="10"/>
    </row>
    <row r="59" spans="10:15" ht="12.75" x14ac:dyDescent="0.2">
      <c r="J59" s="10"/>
      <c r="K59" s="10"/>
      <c r="L59" s="10"/>
      <c r="M59" s="10"/>
      <c r="N59" s="10"/>
      <c r="O59" s="10"/>
    </row>
    <row r="60" spans="10:15" ht="12.75" x14ac:dyDescent="0.2">
      <c r="J60" s="10"/>
      <c r="K60" s="10"/>
      <c r="L60" s="10"/>
      <c r="M60" s="10"/>
      <c r="N60" s="10"/>
      <c r="O60" s="10"/>
    </row>
    <row r="61" spans="10:15" ht="12.75" x14ac:dyDescent="0.2">
      <c r="J61" s="10"/>
      <c r="K61" s="10"/>
      <c r="L61" s="10"/>
      <c r="M61" s="10"/>
      <c r="N61" s="10"/>
      <c r="O61" s="10"/>
    </row>
    <row r="62" spans="10:15" ht="12.75" x14ac:dyDescent="0.2">
      <c r="J62" s="10"/>
      <c r="K62" s="10"/>
      <c r="L62" s="10"/>
      <c r="M62" s="10"/>
      <c r="N62" s="10"/>
      <c r="O62" s="10"/>
    </row>
    <row r="63" spans="10:15" ht="12.75" x14ac:dyDescent="0.2">
      <c r="J63" s="10"/>
      <c r="K63" s="10"/>
      <c r="L63" s="10"/>
      <c r="M63" s="10"/>
      <c r="N63" s="10"/>
      <c r="O63" s="10"/>
    </row>
    <row r="64" spans="10:15" ht="12.75" x14ac:dyDescent="0.2">
      <c r="J64" s="10"/>
      <c r="K64" s="10"/>
      <c r="L64" s="10"/>
      <c r="M64" s="10"/>
      <c r="N64" s="10"/>
      <c r="O64" s="10"/>
    </row>
    <row r="65" spans="10:15" ht="12.75" x14ac:dyDescent="0.2">
      <c r="J65" s="10"/>
      <c r="K65" s="10"/>
      <c r="L65" s="10"/>
      <c r="M65" s="10"/>
      <c r="N65" s="10"/>
      <c r="O65" s="10"/>
    </row>
    <row r="66" spans="10:15" ht="12.75" x14ac:dyDescent="0.2">
      <c r="J66" s="10"/>
      <c r="K66" s="10"/>
      <c r="L66" s="10"/>
      <c r="M66" s="10"/>
      <c r="N66" s="10"/>
      <c r="O66" s="10"/>
    </row>
    <row r="67" spans="10:15" ht="12.75" x14ac:dyDescent="0.2">
      <c r="J67" s="10"/>
      <c r="K67" s="10"/>
      <c r="L67" s="10"/>
      <c r="M67" s="10"/>
      <c r="N67" s="10"/>
      <c r="O67" s="10"/>
    </row>
    <row r="68" spans="10:15" ht="12.75" x14ac:dyDescent="0.2">
      <c r="J68" s="10"/>
      <c r="K68" s="10"/>
      <c r="L68" s="10"/>
      <c r="M68" s="10"/>
      <c r="N68" s="10"/>
      <c r="O68" s="10"/>
    </row>
    <row r="69" spans="10:15" ht="12.75" x14ac:dyDescent="0.2">
      <c r="J69" s="10"/>
      <c r="K69" s="10"/>
      <c r="L69" s="10"/>
      <c r="M69" s="10"/>
      <c r="N69" s="10"/>
      <c r="O69" s="10"/>
    </row>
    <row r="70" spans="10:15" ht="12.75" x14ac:dyDescent="0.2">
      <c r="J70" s="10"/>
      <c r="K70" s="10"/>
      <c r="L70" s="10"/>
      <c r="M70" s="10"/>
      <c r="N70" s="10"/>
      <c r="O70" s="10"/>
    </row>
    <row r="71" spans="10:15" ht="12.75" x14ac:dyDescent="0.2">
      <c r="J71" s="10"/>
      <c r="K71" s="10"/>
      <c r="L71" s="10"/>
      <c r="M71" s="10"/>
      <c r="N71" s="10"/>
      <c r="O71" s="10"/>
    </row>
    <row r="72" spans="10:15" ht="12.75" x14ac:dyDescent="0.2">
      <c r="J72" s="10"/>
      <c r="K72" s="10"/>
      <c r="L72" s="10"/>
      <c r="M72" s="10"/>
      <c r="N72" s="10"/>
      <c r="O72" s="10"/>
    </row>
    <row r="73" spans="10:15" ht="12.75" x14ac:dyDescent="0.2">
      <c r="J73" s="10"/>
      <c r="K73" s="10"/>
      <c r="L73" s="10"/>
      <c r="M73" s="10"/>
      <c r="N73" s="10"/>
      <c r="O73" s="10"/>
    </row>
    <row r="74" spans="10:15" ht="12.75" x14ac:dyDescent="0.2">
      <c r="J74" s="10"/>
      <c r="K74" s="10"/>
      <c r="L74" s="10"/>
      <c r="M74" s="10"/>
      <c r="N74" s="10"/>
      <c r="O74" s="10"/>
    </row>
    <row r="75" spans="10:15" ht="12.75" x14ac:dyDescent="0.2">
      <c r="J75" s="10"/>
      <c r="K75" s="10"/>
      <c r="L75" s="10"/>
      <c r="M75" s="10"/>
      <c r="N75" s="10"/>
      <c r="O75" s="10"/>
    </row>
    <row r="76" spans="10:15" ht="12.75" x14ac:dyDescent="0.2">
      <c r="J76" s="10"/>
      <c r="K76" s="10"/>
      <c r="L76" s="10"/>
      <c r="M76" s="10"/>
      <c r="N76" s="10"/>
      <c r="O76" s="10"/>
    </row>
    <row r="77" spans="10:15" ht="12.75" x14ac:dyDescent="0.2">
      <c r="J77" s="10"/>
      <c r="K77" s="10"/>
      <c r="L77" s="10"/>
      <c r="M77" s="10"/>
      <c r="N77" s="10"/>
      <c r="O77" s="10"/>
    </row>
    <row r="78" spans="10:15" ht="12.75" x14ac:dyDescent="0.2">
      <c r="J78" s="10"/>
      <c r="K78" s="10"/>
      <c r="L78" s="10"/>
      <c r="M78" s="10"/>
      <c r="N78" s="10"/>
      <c r="O78" s="10"/>
    </row>
    <row r="79" spans="10:15" ht="12.75" x14ac:dyDescent="0.2">
      <c r="J79" s="10"/>
      <c r="K79" s="10"/>
      <c r="L79" s="10"/>
      <c r="M79" s="10"/>
      <c r="N79" s="10"/>
      <c r="O79" s="10"/>
    </row>
    <row r="80" spans="10:15" ht="12.75" x14ac:dyDescent="0.2">
      <c r="J80" s="10"/>
      <c r="K80" s="10"/>
      <c r="L80" s="10"/>
      <c r="M80" s="10"/>
      <c r="N80" s="10"/>
      <c r="O80" s="10"/>
    </row>
    <row r="81" spans="10:15" ht="12.75" x14ac:dyDescent="0.2">
      <c r="J81" s="10"/>
      <c r="K81" s="10"/>
      <c r="L81" s="10"/>
      <c r="M81" s="10"/>
      <c r="N81" s="10"/>
      <c r="O81" s="10"/>
    </row>
    <row r="82" spans="10:15" ht="12.75" x14ac:dyDescent="0.2">
      <c r="J82" s="10"/>
      <c r="K82" s="10"/>
      <c r="L82" s="10"/>
      <c r="M82" s="10"/>
      <c r="N82" s="10"/>
      <c r="O82" s="10"/>
    </row>
    <row r="83" spans="10:15" ht="12.75" x14ac:dyDescent="0.2">
      <c r="J83" s="10"/>
      <c r="K83" s="10"/>
      <c r="L83" s="10"/>
      <c r="M83" s="10"/>
      <c r="N83" s="10"/>
      <c r="O83" s="10"/>
    </row>
    <row r="84" spans="10:15" ht="12.75" x14ac:dyDescent="0.2">
      <c r="J84" s="10"/>
      <c r="K84" s="10"/>
      <c r="L84" s="10"/>
      <c r="M84" s="10"/>
      <c r="N84" s="10"/>
      <c r="O84" s="10"/>
    </row>
    <row r="85" spans="10:15" ht="12.75" x14ac:dyDescent="0.2">
      <c r="J85" s="10"/>
      <c r="K85" s="10"/>
      <c r="L85" s="10"/>
      <c r="M85" s="10"/>
      <c r="N85" s="10"/>
      <c r="O85" s="10"/>
    </row>
    <row r="86" spans="10:15" ht="12.75" x14ac:dyDescent="0.2">
      <c r="J86" s="10"/>
      <c r="K86" s="10"/>
      <c r="L86" s="10"/>
      <c r="M86" s="10"/>
      <c r="N86" s="10"/>
      <c r="O86" s="10"/>
    </row>
    <row r="87" spans="10:15" ht="12.75" x14ac:dyDescent="0.2">
      <c r="J87" s="10"/>
      <c r="K87" s="10"/>
      <c r="L87" s="10"/>
      <c r="M87" s="10"/>
      <c r="N87" s="10"/>
      <c r="O87" s="10"/>
    </row>
    <row r="88" spans="10:15" ht="12.75" x14ac:dyDescent="0.2">
      <c r="J88" s="10"/>
      <c r="K88" s="10"/>
      <c r="L88" s="10"/>
      <c r="M88" s="10"/>
      <c r="N88" s="10"/>
      <c r="O88" s="10"/>
    </row>
    <row r="89" spans="10:15" ht="12.75" x14ac:dyDescent="0.2">
      <c r="J89" s="10"/>
      <c r="K89" s="10"/>
      <c r="L89" s="10"/>
      <c r="M89" s="10"/>
      <c r="N89" s="10"/>
      <c r="O89" s="10"/>
    </row>
    <row r="90" spans="10:15" ht="12.75" x14ac:dyDescent="0.2">
      <c r="J90" s="10"/>
      <c r="K90" s="10"/>
      <c r="L90" s="10"/>
      <c r="M90" s="10"/>
      <c r="N90" s="10"/>
      <c r="O90" s="10"/>
    </row>
    <row r="91" spans="10:15" ht="12.75" x14ac:dyDescent="0.2">
      <c r="J91" s="10"/>
      <c r="K91" s="10"/>
      <c r="L91" s="10"/>
      <c r="M91" s="10"/>
      <c r="N91" s="10"/>
      <c r="O91" s="10"/>
    </row>
    <row r="92" spans="10:15" ht="12.75" x14ac:dyDescent="0.2">
      <c r="J92" s="10"/>
      <c r="K92" s="10"/>
      <c r="L92" s="10"/>
      <c r="M92" s="10"/>
      <c r="N92" s="10"/>
      <c r="O92" s="10"/>
    </row>
    <row r="93" spans="10:15" ht="12.75" x14ac:dyDescent="0.2">
      <c r="J93" s="10"/>
      <c r="K93" s="10"/>
      <c r="L93" s="10"/>
      <c r="M93" s="10"/>
      <c r="N93" s="10"/>
      <c r="O93" s="10"/>
    </row>
    <row r="94" spans="10:15" ht="12.75" x14ac:dyDescent="0.2">
      <c r="J94" s="10"/>
      <c r="K94" s="10"/>
      <c r="L94" s="10"/>
      <c r="M94" s="10"/>
      <c r="N94" s="10"/>
      <c r="O94" s="10"/>
    </row>
    <row r="95" spans="10:15" ht="12.75" x14ac:dyDescent="0.2">
      <c r="J95" s="10"/>
      <c r="K95" s="10"/>
      <c r="L95" s="10"/>
      <c r="M95" s="10"/>
      <c r="N95" s="10"/>
      <c r="O95" s="10"/>
    </row>
    <row r="96" spans="10:15" ht="12.75" x14ac:dyDescent="0.2">
      <c r="J96" s="10"/>
      <c r="K96" s="10"/>
      <c r="L96" s="10"/>
      <c r="M96" s="10"/>
      <c r="N96" s="10"/>
      <c r="O96" s="10"/>
    </row>
    <row r="97" spans="10:15" ht="12.75" x14ac:dyDescent="0.2">
      <c r="J97" s="10"/>
      <c r="K97" s="10"/>
      <c r="L97" s="10"/>
      <c r="M97" s="10"/>
      <c r="N97" s="10"/>
      <c r="O97" s="10"/>
    </row>
    <row r="98" spans="10:15" ht="12.75" x14ac:dyDescent="0.2">
      <c r="J98" s="10"/>
      <c r="K98" s="10"/>
      <c r="L98" s="10"/>
      <c r="M98" s="10"/>
      <c r="N98" s="10"/>
      <c r="O98" s="10"/>
    </row>
    <row r="99" spans="10:15" ht="12.75" x14ac:dyDescent="0.2">
      <c r="J99" s="10"/>
      <c r="K99" s="10"/>
      <c r="L99" s="10"/>
      <c r="M99" s="10"/>
      <c r="N99" s="10"/>
      <c r="O99" s="10"/>
    </row>
    <row r="100" spans="10:15" ht="12.75" x14ac:dyDescent="0.2">
      <c r="J100" s="10"/>
      <c r="K100" s="10"/>
      <c r="L100" s="10"/>
      <c r="M100" s="10"/>
      <c r="N100" s="10"/>
      <c r="O100" s="10"/>
    </row>
    <row r="101" spans="10:15" ht="12.75" x14ac:dyDescent="0.2">
      <c r="J101" s="10"/>
      <c r="K101" s="10"/>
      <c r="L101" s="10"/>
      <c r="M101" s="10"/>
      <c r="N101" s="10"/>
      <c r="O101" s="10"/>
    </row>
    <row r="102" spans="10:15" ht="12.75" x14ac:dyDescent="0.2">
      <c r="J102" s="10"/>
      <c r="K102" s="10"/>
      <c r="L102" s="10"/>
      <c r="M102" s="10"/>
      <c r="N102" s="10"/>
      <c r="O102" s="10"/>
    </row>
    <row r="103" spans="10:15" ht="12.75" x14ac:dyDescent="0.2">
      <c r="J103" s="10"/>
      <c r="K103" s="10"/>
      <c r="L103" s="10"/>
      <c r="M103" s="10"/>
      <c r="N103" s="10"/>
      <c r="O103" s="10"/>
    </row>
    <row r="104" spans="10:15" ht="12.75" x14ac:dyDescent="0.2">
      <c r="J104" s="10"/>
      <c r="K104" s="10"/>
      <c r="L104" s="10"/>
      <c r="M104" s="10"/>
      <c r="N104" s="10"/>
      <c r="O104" s="10"/>
    </row>
    <row r="105" spans="10:15" ht="12.75" x14ac:dyDescent="0.2">
      <c r="J105" s="10"/>
      <c r="K105" s="10"/>
      <c r="L105" s="10"/>
      <c r="M105" s="10"/>
      <c r="N105" s="10"/>
      <c r="O105" s="10"/>
    </row>
    <row r="106" spans="10:15" ht="12.75" x14ac:dyDescent="0.2">
      <c r="J106" s="10"/>
      <c r="K106" s="10"/>
      <c r="L106" s="10"/>
      <c r="M106" s="10"/>
      <c r="N106" s="10"/>
      <c r="O106" s="10"/>
    </row>
    <row r="107" spans="10:15" ht="12.75" x14ac:dyDescent="0.2">
      <c r="J107" s="10"/>
      <c r="K107" s="10"/>
      <c r="L107" s="10"/>
      <c r="M107" s="10"/>
      <c r="N107" s="10"/>
      <c r="O107" s="10"/>
    </row>
    <row r="108" spans="10:15" ht="12.75" x14ac:dyDescent="0.2">
      <c r="J108" s="10"/>
      <c r="K108" s="10"/>
      <c r="L108" s="10"/>
      <c r="M108" s="10"/>
      <c r="N108" s="10"/>
      <c r="O108" s="10"/>
    </row>
    <row r="109" spans="10:15" ht="12.75" x14ac:dyDescent="0.2">
      <c r="J109" s="10"/>
      <c r="K109" s="10"/>
      <c r="L109" s="10"/>
      <c r="M109" s="10"/>
      <c r="N109" s="10"/>
      <c r="O109" s="10"/>
    </row>
    <row r="110" spans="10:15" ht="12.75" x14ac:dyDescent="0.2">
      <c r="J110" s="10"/>
      <c r="K110" s="10"/>
      <c r="L110" s="10"/>
      <c r="M110" s="10"/>
      <c r="N110" s="10"/>
      <c r="O110" s="10"/>
    </row>
    <row r="111" spans="10:15" ht="12.75" x14ac:dyDescent="0.2">
      <c r="J111" s="10"/>
      <c r="K111" s="10"/>
      <c r="L111" s="10"/>
      <c r="M111" s="10"/>
      <c r="N111" s="10"/>
      <c r="O111" s="10"/>
    </row>
    <row r="112" spans="10:15" ht="12.75" x14ac:dyDescent="0.2">
      <c r="J112" s="10"/>
      <c r="K112" s="10"/>
      <c r="L112" s="10"/>
      <c r="M112" s="10"/>
      <c r="N112" s="10"/>
      <c r="O112" s="10"/>
    </row>
    <row r="113" spans="10:15" ht="12.75" x14ac:dyDescent="0.2">
      <c r="J113" s="10"/>
      <c r="K113" s="10"/>
      <c r="L113" s="10"/>
      <c r="M113" s="10"/>
      <c r="N113" s="10"/>
      <c r="O113" s="10"/>
    </row>
    <row r="114" spans="10:15" ht="12.75" x14ac:dyDescent="0.2">
      <c r="J114" s="10"/>
      <c r="K114" s="10"/>
      <c r="L114" s="10"/>
      <c r="M114" s="10"/>
      <c r="N114" s="10"/>
      <c r="O114" s="10"/>
    </row>
    <row r="115" spans="10:15" ht="12.75" x14ac:dyDescent="0.2">
      <c r="J115" s="10"/>
      <c r="K115" s="10"/>
      <c r="L115" s="10"/>
      <c r="M115" s="10"/>
      <c r="N115" s="10"/>
      <c r="O115" s="10"/>
    </row>
    <row r="116" spans="10:15" ht="12.75" x14ac:dyDescent="0.2">
      <c r="J116" s="10"/>
      <c r="K116" s="10"/>
      <c r="L116" s="10"/>
      <c r="M116" s="10"/>
      <c r="N116" s="10"/>
      <c r="O116" s="10"/>
    </row>
    <row r="117" spans="10:15" ht="12.75" x14ac:dyDescent="0.2">
      <c r="J117" s="10"/>
      <c r="K117" s="10"/>
      <c r="L117" s="10"/>
      <c r="M117" s="10"/>
      <c r="N117" s="10"/>
      <c r="O117" s="10"/>
    </row>
    <row r="118" spans="10:15" ht="12.75" x14ac:dyDescent="0.2">
      <c r="J118" s="10"/>
      <c r="K118" s="10"/>
      <c r="L118" s="10"/>
      <c r="M118" s="10"/>
      <c r="N118" s="10"/>
      <c r="O118" s="10"/>
    </row>
    <row r="119" spans="10:15" ht="12.75" x14ac:dyDescent="0.2">
      <c r="J119" s="10"/>
      <c r="K119" s="10"/>
      <c r="L119" s="10"/>
      <c r="M119" s="10"/>
      <c r="N119" s="10"/>
      <c r="O119" s="10"/>
    </row>
    <row r="120" spans="10:15" ht="12.75" x14ac:dyDescent="0.2">
      <c r="J120" s="10"/>
      <c r="K120" s="10"/>
      <c r="L120" s="10"/>
      <c r="M120" s="10"/>
      <c r="N120" s="10"/>
      <c r="O120" s="10"/>
    </row>
    <row r="121" spans="10:15" ht="12.75" x14ac:dyDescent="0.2">
      <c r="J121" s="10"/>
      <c r="K121" s="10"/>
      <c r="L121" s="10"/>
      <c r="M121" s="10"/>
      <c r="N121" s="10"/>
      <c r="O121" s="10"/>
    </row>
    <row r="122" spans="10:15" ht="12.75" x14ac:dyDescent="0.2">
      <c r="J122" s="10"/>
      <c r="K122" s="10"/>
      <c r="L122" s="10"/>
      <c r="M122" s="10"/>
      <c r="N122" s="10"/>
      <c r="O122" s="10"/>
    </row>
    <row r="123" spans="10:15" ht="12.75" x14ac:dyDescent="0.2">
      <c r="J123" s="10"/>
      <c r="K123" s="10"/>
      <c r="L123" s="10"/>
      <c r="M123" s="10"/>
      <c r="N123" s="10"/>
      <c r="O123" s="10"/>
    </row>
    <row r="124" spans="10:15" ht="12.75" x14ac:dyDescent="0.2">
      <c r="J124" s="10"/>
      <c r="K124" s="10"/>
      <c r="L124" s="10"/>
      <c r="M124" s="10"/>
      <c r="N124" s="10"/>
      <c r="O124" s="10"/>
    </row>
    <row r="125" spans="10:15" ht="12.75" x14ac:dyDescent="0.2">
      <c r="J125" s="10"/>
      <c r="K125" s="10"/>
      <c r="L125" s="10"/>
      <c r="M125" s="10"/>
      <c r="N125" s="10"/>
      <c r="O125" s="10"/>
    </row>
    <row r="126" spans="10:15" ht="12.75" x14ac:dyDescent="0.2">
      <c r="J126" s="10"/>
      <c r="K126" s="10"/>
      <c r="L126" s="10"/>
      <c r="M126" s="10"/>
      <c r="N126" s="10"/>
      <c r="O126" s="10"/>
    </row>
    <row r="127" spans="10:15" ht="12.75" x14ac:dyDescent="0.2">
      <c r="J127" s="10"/>
      <c r="K127" s="10"/>
      <c r="L127" s="10"/>
      <c r="M127" s="10"/>
      <c r="N127" s="10"/>
      <c r="O127" s="10"/>
    </row>
    <row r="128" spans="10:15" ht="12.75" x14ac:dyDescent="0.2">
      <c r="J128" s="10"/>
      <c r="K128" s="10"/>
      <c r="L128" s="10"/>
      <c r="M128" s="10"/>
      <c r="N128" s="10"/>
      <c r="O128" s="10"/>
    </row>
    <row r="129" spans="10:15" ht="12.75" x14ac:dyDescent="0.2">
      <c r="J129" s="10"/>
      <c r="K129" s="10"/>
      <c r="L129" s="10"/>
      <c r="M129" s="10"/>
      <c r="N129" s="10"/>
      <c r="O129" s="10"/>
    </row>
    <row r="130" spans="10:15" ht="12.75" x14ac:dyDescent="0.2">
      <c r="J130" s="10"/>
      <c r="K130" s="10"/>
      <c r="L130" s="10"/>
      <c r="M130" s="10"/>
      <c r="N130" s="10"/>
      <c r="O130" s="10"/>
    </row>
    <row r="131" spans="10:15" ht="12.75" x14ac:dyDescent="0.2">
      <c r="J131" s="10"/>
      <c r="K131" s="10"/>
      <c r="L131" s="10"/>
      <c r="M131" s="10"/>
      <c r="N131" s="10"/>
      <c r="O131" s="10"/>
    </row>
    <row r="132" spans="10:15" ht="12.75" x14ac:dyDescent="0.2">
      <c r="J132" s="10"/>
      <c r="K132" s="10"/>
      <c r="L132" s="10"/>
      <c r="M132" s="10"/>
      <c r="N132" s="10"/>
      <c r="O132" s="10"/>
    </row>
    <row r="133" spans="10:15" ht="12.75" x14ac:dyDescent="0.2">
      <c r="J133" s="10"/>
      <c r="K133" s="10"/>
      <c r="L133" s="10"/>
      <c r="M133" s="10"/>
      <c r="N133" s="10"/>
      <c r="O133" s="10"/>
    </row>
    <row r="134" spans="10:15" ht="12.75" x14ac:dyDescent="0.2">
      <c r="J134" s="10"/>
      <c r="K134" s="10"/>
      <c r="L134" s="10"/>
      <c r="M134" s="10"/>
      <c r="N134" s="10"/>
      <c r="O134" s="10"/>
    </row>
    <row r="135" spans="10:15" ht="12.75" x14ac:dyDescent="0.2">
      <c r="J135" s="10"/>
      <c r="K135" s="10"/>
      <c r="L135" s="10"/>
      <c r="M135" s="10"/>
      <c r="N135" s="10"/>
      <c r="O135" s="10"/>
    </row>
    <row r="136" spans="10:15" ht="12.75" x14ac:dyDescent="0.2">
      <c r="J136" s="10"/>
      <c r="K136" s="10"/>
      <c r="L136" s="10"/>
      <c r="M136" s="10"/>
      <c r="N136" s="10"/>
      <c r="O136" s="10"/>
    </row>
    <row r="137" spans="10:15" ht="12.75" x14ac:dyDescent="0.2">
      <c r="J137" s="10"/>
      <c r="K137" s="10"/>
      <c r="L137" s="10"/>
      <c r="M137" s="10"/>
      <c r="N137" s="10"/>
      <c r="O137" s="10"/>
    </row>
    <row r="138" spans="10:15" ht="12.75" x14ac:dyDescent="0.2">
      <c r="J138" s="10"/>
      <c r="K138" s="10"/>
      <c r="L138" s="10"/>
      <c r="M138" s="10"/>
      <c r="N138" s="10"/>
      <c r="O138" s="10"/>
    </row>
    <row r="139" spans="10:15" ht="12.75" x14ac:dyDescent="0.2">
      <c r="J139" s="10"/>
      <c r="K139" s="10"/>
      <c r="L139" s="10"/>
      <c r="M139" s="10"/>
      <c r="N139" s="10"/>
      <c r="O139" s="10"/>
    </row>
    <row r="140" spans="10:15" ht="12.75" x14ac:dyDescent="0.2">
      <c r="J140" s="10"/>
      <c r="K140" s="10"/>
      <c r="L140" s="10"/>
      <c r="M140" s="10"/>
      <c r="N140" s="10"/>
      <c r="O140" s="10"/>
    </row>
    <row r="141" spans="10:15" ht="12.75" x14ac:dyDescent="0.2">
      <c r="J141" s="10"/>
      <c r="K141" s="10"/>
      <c r="L141" s="10"/>
      <c r="M141" s="10"/>
      <c r="N141" s="10"/>
      <c r="O141" s="10"/>
    </row>
    <row r="142" spans="10:15" ht="12.75" x14ac:dyDescent="0.2">
      <c r="J142" s="10"/>
      <c r="K142" s="10"/>
      <c r="L142" s="10"/>
      <c r="M142" s="10"/>
      <c r="N142" s="10"/>
      <c r="O142" s="10"/>
    </row>
    <row r="143" spans="10:15" ht="12.75" x14ac:dyDescent="0.2">
      <c r="J143" s="10"/>
      <c r="K143" s="10"/>
      <c r="L143" s="10"/>
      <c r="M143" s="10"/>
      <c r="N143" s="10"/>
      <c r="O143" s="10"/>
    </row>
    <row r="144" spans="10:15" ht="12.75" x14ac:dyDescent="0.2">
      <c r="J144" s="10"/>
      <c r="K144" s="10"/>
      <c r="L144" s="10"/>
      <c r="M144" s="10"/>
      <c r="N144" s="10"/>
      <c r="O144" s="10"/>
    </row>
    <row r="145" spans="10:15" ht="12.75" x14ac:dyDescent="0.2">
      <c r="J145" s="10"/>
      <c r="K145" s="10"/>
      <c r="L145" s="10"/>
      <c r="M145" s="10"/>
      <c r="N145" s="10"/>
      <c r="O145" s="10"/>
    </row>
    <row r="146" spans="10:15" ht="12.75" x14ac:dyDescent="0.2">
      <c r="J146" s="10"/>
      <c r="K146" s="10"/>
      <c r="L146" s="10"/>
      <c r="M146" s="10"/>
      <c r="N146" s="10"/>
      <c r="O146" s="10"/>
    </row>
    <row r="147" spans="10:15" ht="12.75" x14ac:dyDescent="0.2">
      <c r="J147" s="10"/>
      <c r="K147" s="10"/>
      <c r="L147" s="10"/>
      <c r="M147" s="10"/>
      <c r="N147" s="10"/>
      <c r="O147" s="10"/>
    </row>
    <row r="148" spans="10:15" ht="12.75" x14ac:dyDescent="0.2">
      <c r="J148" s="10"/>
      <c r="K148" s="10"/>
      <c r="L148" s="10"/>
      <c r="M148" s="10"/>
      <c r="N148" s="10"/>
      <c r="O148" s="10"/>
    </row>
    <row r="149" spans="10:15" ht="12.75" x14ac:dyDescent="0.2">
      <c r="J149" s="10"/>
      <c r="K149" s="10"/>
      <c r="L149" s="10"/>
      <c r="M149" s="10"/>
      <c r="N149" s="10"/>
      <c r="O149" s="10"/>
    </row>
    <row r="150" spans="10:15" ht="12.75" x14ac:dyDescent="0.2">
      <c r="J150" s="10"/>
      <c r="K150" s="10"/>
      <c r="L150" s="10"/>
      <c r="M150" s="10"/>
      <c r="N150" s="10"/>
      <c r="O150" s="10"/>
    </row>
    <row r="151" spans="10:15" ht="12.75" x14ac:dyDescent="0.2">
      <c r="J151" s="10"/>
      <c r="K151" s="10"/>
      <c r="L151" s="10"/>
      <c r="M151" s="10"/>
      <c r="N151" s="10"/>
      <c r="O151" s="10"/>
    </row>
    <row r="152" spans="10:15" ht="12.75" x14ac:dyDescent="0.2">
      <c r="J152" s="10"/>
      <c r="K152" s="10"/>
      <c r="L152" s="10"/>
      <c r="M152" s="10"/>
      <c r="N152" s="10"/>
      <c r="O152" s="10"/>
    </row>
    <row r="153" spans="10:15" ht="12.75" x14ac:dyDescent="0.2">
      <c r="J153" s="10"/>
      <c r="K153" s="10"/>
      <c r="L153" s="10"/>
      <c r="M153" s="10"/>
      <c r="N153" s="10"/>
      <c r="O153" s="10"/>
    </row>
    <row r="154" spans="10:15" ht="12.75" x14ac:dyDescent="0.2">
      <c r="J154" s="10"/>
      <c r="K154" s="10"/>
      <c r="L154" s="10"/>
      <c r="M154" s="10"/>
      <c r="N154" s="10"/>
      <c r="O154" s="10"/>
    </row>
    <row r="155" spans="10:15" ht="12.75" x14ac:dyDescent="0.2">
      <c r="J155" s="10"/>
      <c r="K155" s="10"/>
      <c r="L155" s="10"/>
      <c r="M155" s="10"/>
      <c r="N155" s="10"/>
      <c r="O155" s="10"/>
    </row>
    <row r="156" spans="10:15" ht="12.75" x14ac:dyDescent="0.2">
      <c r="J156" s="10"/>
      <c r="K156" s="10"/>
      <c r="L156" s="10"/>
      <c r="M156" s="10"/>
      <c r="N156" s="10"/>
      <c r="O156" s="10"/>
    </row>
    <row r="157" spans="10:15" ht="12.75" x14ac:dyDescent="0.2">
      <c r="J157" s="10"/>
      <c r="K157" s="10"/>
      <c r="L157" s="10"/>
      <c r="M157" s="10"/>
      <c r="N157" s="10"/>
      <c r="O157" s="10"/>
    </row>
    <row r="158" spans="10:15" ht="12.75" x14ac:dyDescent="0.2">
      <c r="J158" s="10"/>
      <c r="K158" s="10"/>
      <c r="L158" s="10"/>
      <c r="M158" s="10"/>
      <c r="N158" s="10"/>
      <c r="O158" s="10"/>
    </row>
    <row r="159" spans="10:15" ht="12.75" x14ac:dyDescent="0.2">
      <c r="J159" s="10"/>
      <c r="K159" s="10"/>
      <c r="L159" s="10"/>
      <c r="M159" s="10"/>
      <c r="N159" s="10"/>
      <c r="O159" s="10"/>
    </row>
    <row r="160" spans="10:15" ht="12.75" x14ac:dyDescent="0.2">
      <c r="J160" s="10"/>
      <c r="K160" s="10"/>
      <c r="L160" s="10"/>
      <c r="M160" s="10"/>
      <c r="N160" s="10"/>
      <c r="O160" s="10"/>
    </row>
    <row r="161" spans="10:15" ht="12.75" x14ac:dyDescent="0.2">
      <c r="J161" s="10"/>
      <c r="K161" s="10"/>
      <c r="L161" s="10"/>
      <c r="M161" s="10"/>
      <c r="N161" s="10"/>
      <c r="O161" s="10"/>
    </row>
    <row r="162" spans="10:15" ht="12.75" x14ac:dyDescent="0.2">
      <c r="J162" s="10"/>
      <c r="K162" s="10"/>
      <c r="L162" s="10"/>
      <c r="M162" s="10"/>
      <c r="N162" s="10"/>
      <c r="O162" s="10"/>
    </row>
    <row r="163" spans="10:15" ht="12.75" x14ac:dyDescent="0.2">
      <c r="J163" s="10"/>
      <c r="K163" s="10"/>
      <c r="L163" s="10"/>
      <c r="M163" s="10"/>
      <c r="N163" s="10"/>
      <c r="O163" s="10"/>
    </row>
    <row r="164" spans="10:15" ht="12.75" x14ac:dyDescent="0.2">
      <c r="J164" s="10"/>
      <c r="K164" s="10"/>
      <c r="L164" s="10"/>
      <c r="M164" s="10"/>
      <c r="N164" s="10"/>
      <c r="O164" s="10"/>
    </row>
    <row r="165" spans="10:15" ht="12.75" x14ac:dyDescent="0.2">
      <c r="J165" s="10"/>
      <c r="K165" s="10"/>
      <c r="L165" s="10"/>
      <c r="M165" s="10"/>
      <c r="N165" s="10"/>
      <c r="O165" s="10"/>
    </row>
    <row r="166" spans="10:15" ht="12.75" x14ac:dyDescent="0.2">
      <c r="J166" s="10"/>
      <c r="K166" s="10"/>
      <c r="L166" s="10"/>
      <c r="M166" s="10"/>
      <c r="N166" s="10"/>
      <c r="O166" s="10"/>
    </row>
    <row r="167" spans="10:15" ht="12.75" x14ac:dyDescent="0.2">
      <c r="J167" s="10"/>
      <c r="K167" s="10"/>
      <c r="L167" s="10"/>
      <c r="M167" s="10"/>
      <c r="N167" s="10"/>
      <c r="O167" s="10"/>
    </row>
    <row r="168" spans="10:15" ht="12.75" x14ac:dyDescent="0.2">
      <c r="J168" s="10"/>
      <c r="K168" s="10"/>
      <c r="L168" s="10"/>
      <c r="M168" s="10"/>
      <c r="N168" s="10"/>
      <c r="O168" s="10"/>
    </row>
    <row r="169" spans="10:15" ht="12.75" x14ac:dyDescent="0.2">
      <c r="J169" s="10"/>
      <c r="K169" s="10"/>
      <c r="L169" s="10"/>
      <c r="M169" s="10"/>
      <c r="N169" s="10"/>
      <c r="O169" s="10"/>
    </row>
    <row r="170" spans="10:15" ht="12.75" x14ac:dyDescent="0.2">
      <c r="J170" s="10"/>
      <c r="K170" s="10"/>
      <c r="L170" s="10"/>
      <c r="M170" s="10"/>
      <c r="N170" s="10"/>
      <c r="O170" s="10"/>
    </row>
    <row r="171" spans="10:15" ht="12.75" x14ac:dyDescent="0.2">
      <c r="J171" s="10"/>
      <c r="K171" s="10"/>
      <c r="L171" s="10"/>
      <c r="M171" s="10"/>
      <c r="N171" s="10"/>
      <c r="O171" s="10"/>
    </row>
    <row r="172" spans="10:15" ht="12.75" x14ac:dyDescent="0.2">
      <c r="J172" s="10"/>
      <c r="K172" s="10"/>
      <c r="L172" s="10"/>
      <c r="M172" s="10"/>
      <c r="N172" s="10"/>
      <c r="O172" s="10"/>
    </row>
    <row r="173" spans="10:15" ht="12.75" x14ac:dyDescent="0.2">
      <c r="J173" s="10"/>
      <c r="K173" s="10"/>
      <c r="L173" s="10"/>
      <c r="M173" s="10"/>
      <c r="N173" s="10"/>
      <c r="O173" s="10"/>
    </row>
    <row r="174" spans="10:15" ht="12.75" x14ac:dyDescent="0.2">
      <c r="J174" s="10"/>
      <c r="K174" s="10"/>
      <c r="L174" s="10"/>
      <c r="M174" s="10"/>
      <c r="N174" s="10"/>
      <c r="O174" s="10"/>
    </row>
    <row r="175" spans="10:15" ht="12.75" x14ac:dyDescent="0.2">
      <c r="J175" s="10"/>
      <c r="K175" s="10"/>
      <c r="L175" s="10"/>
      <c r="M175" s="10"/>
      <c r="N175" s="10"/>
      <c r="O175" s="10"/>
    </row>
    <row r="176" spans="10:15" ht="12.75" x14ac:dyDescent="0.2">
      <c r="J176" s="10"/>
      <c r="K176" s="10"/>
      <c r="L176" s="10"/>
      <c r="M176" s="10"/>
      <c r="N176" s="10"/>
      <c r="O176" s="10"/>
    </row>
    <row r="177" spans="10:15" ht="12.75" x14ac:dyDescent="0.2">
      <c r="J177" s="10"/>
      <c r="K177" s="10"/>
      <c r="L177" s="10"/>
      <c r="M177" s="10"/>
      <c r="N177" s="10"/>
      <c r="O177" s="10"/>
    </row>
    <row r="178" spans="10:15" ht="12.75" x14ac:dyDescent="0.2">
      <c r="J178" s="10"/>
      <c r="K178" s="10"/>
      <c r="L178" s="10"/>
      <c r="M178" s="10"/>
      <c r="N178" s="10"/>
      <c r="O178" s="10"/>
    </row>
    <row r="179" spans="10:15" ht="12.75" x14ac:dyDescent="0.2">
      <c r="J179" s="10"/>
      <c r="K179" s="10"/>
      <c r="L179" s="10"/>
      <c r="M179" s="10"/>
      <c r="N179" s="10"/>
      <c r="O179" s="10"/>
    </row>
    <row r="180" spans="10:15" ht="12.75" x14ac:dyDescent="0.2">
      <c r="J180" s="10"/>
      <c r="K180" s="10"/>
      <c r="L180" s="10"/>
      <c r="M180" s="10"/>
      <c r="N180" s="10"/>
      <c r="O180" s="10"/>
    </row>
    <row r="181" spans="10:15" ht="12.75" x14ac:dyDescent="0.2">
      <c r="J181" s="10"/>
      <c r="K181" s="10"/>
      <c r="L181" s="10"/>
      <c r="M181" s="10"/>
      <c r="N181" s="10"/>
      <c r="O181" s="10"/>
    </row>
    <row r="182" spans="10:15" ht="12.75" x14ac:dyDescent="0.2">
      <c r="J182" s="10"/>
      <c r="K182" s="10"/>
      <c r="L182" s="10"/>
      <c r="M182" s="10"/>
      <c r="N182" s="10"/>
      <c r="O182" s="10"/>
    </row>
    <row r="183" spans="10:15" ht="12.75" x14ac:dyDescent="0.2">
      <c r="J183" s="10"/>
      <c r="K183" s="10"/>
      <c r="L183" s="10"/>
      <c r="M183" s="10"/>
      <c r="N183" s="10"/>
      <c r="O183" s="10"/>
    </row>
    <row r="184" spans="10:15" ht="12.75" x14ac:dyDescent="0.2">
      <c r="J184" s="10"/>
      <c r="K184" s="10"/>
      <c r="L184" s="10"/>
      <c r="M184" s="10"/>
      <c r="N184" s="10"/>
      <c r="O184" s="10"/>
    </row>
    <row r="185" spans="10:15" ht="12.75" x14ac:dyDescent="0.2">
      <c r="J185" s="10"/>
      <c r="K185" s="10"/>
      <c r="L185" s="10"/>
      <c r="M185" s="10"/>
      <c r="N185" s="10"/>
      <c r="O185" s="10"/>
    </row>
    <row r="186" spans="10:15" ht="12.75" x14ac:dyDescent="0.2">
      <c r="J186" s="10"/>
      <c r="K186" s="10"/>
      <c r="L186" s="10"/>
      <c r="M186" s="10"/>
      <c r="N186" s="10"/>
      <c r="O186" s="10"/>
    </row>
    <row r="187" spans="10:15" ht="12.75" x14ac:dyDescent="0.2">
      <c r="J187" s="10"/>
      <c r="K187" s="10"/>
      <c r="L187" s="10"/>
      <c r="M187" s="10"/>
      <c r="N187" s="10"/>
      <c r="O187" s="10"/>
    </row>
    <row r="188" spans="10:15" ht="12.75" x14ac:dyDescent="0.2">
      <c r="J188" s="10"/>
      <c r="K188" s="10"/>
      <c r="L188" s="10"/>
      <c r="M188" s="10"/>
      <c r="N188" s="10"/>
      <c r="O188" s="10"/>
    </row>
    <row r="189" spans="10:15" ht="12.75" x14ac:dyDescent="0.2">
      <c r="J189" s="10"/>
      <c r="K189" s="10"/>
      <c r="L189" s="10"/>
      <c r="M189" s="10"/>
      <c r="N189" s="10"/>
      <c r="O189" s="10"/>
    </row>
    <row r="190" spans="10:15" ht="12.75" x14ac:dyDescent="0.2">
      <c r="J190" s="10"/>
      <c r="K190" s="10"/>
      <c r="L190" s="10"/>
      <c r="M190" s="10"/>
      <c r="N190" s="10"/>
      <c r="O190" s="10"/>
    </row>
    <row r="191" spans="10:15" ht="12.75" x14ac:dyDescent="0.2">
      <c r="J191" s="10"/>
      <c r="K191" s="10"/>
      <c r="L191" s="10"/>
      <c r="M191" s="10"/>
      <c r="N191" s="10"/>
      <c r="O191" s="10"/>
    </row>
    <row r="192" spans="10:15" ht="12.75" x14ac:dyDescent="0.2">
      <c r="J192" s="10"/>
      <c r="K192" s="10"/>
      <c r="L192" s="10"/>
      <c r="M192" s="10"/>
      <c r="N192" s="10"/>
      <c r="O192" s="10"/>
    </row>
    <row r="193" spans="10:15" ht="12.75" x14ac:dyDescent="0.2">
      <c r="J193" s="10"/>
      <c r="K193" s="10"/>
      <c r="L193" s="10"/>
      <c r="M193" s="10"/>
      <c r="N193" s="10"/>
      <c r="O193" s="10"/>
    </row>
    <row r="194" spans="10:15" ht="12.75" x14ac:dyDescent="0.2">
      <c r="J194" s="10"/>
      <c r="K194" s="10"/>
      <c r="L194" s="10"/>
      <c r="M194" s="10"/>
      <c r="N194" s="10"/>
      <c r="O194" s="10"/>
    </row>
    <row r="195" spans="10:15" ht="12.75" x14ac:dyDescent="0.2">
      <c r="J195" s="10"/>
      <c r="K195" s="10"/>
      <c r="L195" s="10"/>
      <c r="M195" s="10"/>
      <c r="N195" s="10"/>
      <c r="O195" s="10"/>
    </row>
    <row r="196" spans="10:15" ht="12.75" x14ac:dyDescent="0.2">
      <c r="J196" s="10"/>
      <c r="K196" s="10"/>
      <c r="L196" s="10"/>
      <c r="M196" s="10"/>
      <c r="N196" s="10"/>
      <c r="O196" s="10"/>
    </row>
    <row r="197" spans="10:15" ht="12.75" x14ac:dyDescent="0.2">
      <c r="J197" s="10"/>
      <c r="K197" s="10"/>
      <c r="L197" s="10"/>
      <c r="M197" s="10"/>
      <c r="N197" s="10"/>
      <c r="O197" s="10"/>
    </row>
    <row r="198" spans="10:15" ht="12.75" x14ac:dyDescent="0.2">
      <c r="J198" s="10"/>
      <c r="K198" s="10"/>
      <c r="L198" s="10"/>
      <c r="M198" s="10"/>
      <c r="N198" s="10"/>
      <c r="O198" s="10"/>
    </row>
    <row r="199" spans="10:15" ht="12.75" x14ac:dyDescent="0.2">
      <c r="J199" s="10"/>
      <c r="K199" s="10"/>
      <c r="L199" s="10"/>
      <c r="M199" s="10"/>
      <c r="N199" s="10"/>
      <c r="O199" s="10"/>
    </row>
    <row r="200" spans="10:15" ht="12.75" x14ac:dyDescent="0.2">
      <c r="J200" s="10"/>
      <c r="K200" s="10"/>
      <c r="L200" s="10"/>
      <c r="M200" s="10"/>
      <c r="N200" s="10"/>
      <c r="O200" s="10"/>
    </row>
    <row r="201" spans="10:15" ht="12.75" x14ac:dyDescent="0.2">
      <c r="J201" s="10"/>
      <c r="K201" s="10"/>
      <c r="L201" s="10"/>
      <c r="M201" s="10"/>
      <c r="N201" s="10"/>
      <c r="O201" s="10"/>
    </row>
    <row r="202" spans="10:15" ht="12.75" x14ac:dyDescent="0.2">
      <c r="J202" s="10"/>
      <c r="K202" s="10"/>
      <c r="L202" s="10"/>
      <c r="M202" s="10"/>
      <c r="N202" s="10"/>
      <c r="O202" s="10"/>
    </row>
    <row r="203" spans="10:15" ht="12.75" x14ac:dyDescent="0.2">
      <c r="J203" s="10"/>
      <c r="K203" s="10"/>
      <c r="L203" s="10"/>
      <c r="M203" s="10"/>
      <c r="N203" s="10"/>
      <c r="O203" s="10"/>
    </row>
    <row r="204" spans="10:15" ht="12.75" x14ac:dyDescent="0.2">
      <c r="J204" s="10"/>
      <c r="K204" s="10"/>
      <c r="L204" s="10"/>
      <c r="M204" s="10"/>
      <c r="N204" s="10"/>
      <c r="O204" s="10"/>
    </row>
    <row r="205" spans="10:15" ht="12.75" x14ac:dyDescent="0.2">
      <c r="J205" s="10"/>
      <c r="K205" s="10"/>
      <c r="L205" s="10"/>
      <c r="M205" s="10"/>
      <c r="N205" s="10"/>
      <c r="O205" s="10"/>
    </row>
    <row r="206" spans="10:15" ht="12.75" x14ac:dyDescent="0.2">
      <c r="J206" s="10"/>
      <c r="K206" s="10"/>
      <c r="L206" s="10"/>
      <c r="M206" s="10"/>
      <c r="N206" s="10"/>
      <c r="O206" s="10"/>
    </row>
    <row r="207" spans="10:15" ht="12.75" x14ac:dyDescent="0.2">
      <c r="J207" s="10"/>
      <c r="K207" s="10"/>
      <c r="L207" s="10"/>
      <c r="M207" s="10"/>
      <c r="N207" s="10"/>
      <c r="O207" s="10"/>
    </row>
    <row r="208" spans="10:15" ht="12.75" x14ac:dyDescent="0.2">
      <c r="J208" s="10"/>
      <c r="K208" s="10"/>
      <c r="L208" s="10"/>
      <c r="M208" s="10"/>
      <c r="N208" s="10"/>
      <c r="O208" s="10"/>
    </row>
    <row r="209" spans="10:15" ht="12.75" x14ac:dyDescent="0.2">
      <c r="J209" s="10"/>
      <c r="K209" s="10"/>
      <c r="L209" s="10"/>
      <c r="M209" s="10"/>
      <c r="N209" s="10"/>
      <c r="O209" s="10"/>
    </row>
    <row r="210" spans="10:15" ht="12.75" x14ac:dyDescent="0.2">
      <c r="J210" s="10"/>
      <c r="K210" s="10"/>
      <c r="L210" s="10"/>
      <c r="M210" s="10"/>
      <c r="N210" s="10"/>
      <c r="O210" s="10"/>
    </row>
    <row r="211" spans="10:15" ht="12.75" x14ac:dyDescent="0.2">
      <c r="J211" s="10"/>
      <c r="K211" s="10"/>
      <c r="L211" s="10"/>
      <c r="M211" s="10"/>
      <c r="N211" s="10"/>
      <c r="O211" s="10"/>
    </row>
    <row r="212" spans="10:15" ht="12.75" x14ac:dyDescent="0.2">
      <c r="J212" s="10"/>
      <c r="K212" s="10"/>
      <c r="L212" s="10"/>
      <c r="M212" s="10"/>
      <c r="N212" s="10"/>
      <c r="O212" s="10"/>
    </row>
    <row r="213" spans="10:15" ht="12.75" x14ac:dyDescent="0.2">
      <c r="J213" s="10"/>
      <c r="K213" s="10"/>
      <c r="L213" s="10"/>
      <c r="M213" s="10"/>
      <c r="N213" s="10"/>
      <c r="O213" s="10"/>
    </row>
    <row r="214" spans="10:15" ht="12.75" x14ac:dyDescent="0.2">
      <c r="J214" s="10"/>
      <c r="K214" s="10"/>
      <c r="L214" s="10"/>
      <c r="M214" s="10"/>
      <c r="N214" s="10"/>
      <c r="O214" s="10"/>
    </row>
    <row r="215" spans="10:15" ht="12.75" x14ac:dyDescent="0.2">
      <c r="J215" s="10"/>
      <c r="K215" s="10"/>
      <c r="L215" s="10"/>
      <c r="M215" s="10"/>
      <c r="N215" s="10"/>
      <c r="O215" s="10"/>
    </row>
    <row r="216" spans="10:15" ht="12.75" x14ac:dyDescent="0.2">
      <c r="J216" s="10"/>
      <c r="K216" s="10"/>
      <c r="L216" s="10"/>
      <c r="M216" s="10"/>
      <c r="N216" s="10"/>
      <c r="O216" s="10"/>
    </row>
    <row r="217" spans="10:15" ht="12.75" x14ac:dyDescent="0.2">
      <c r="J217" s="10"/>
      <c r="K217" s="10"/>
      <c r="L217" s="10"/>
      <c r="M217" s="10"/>
      <c r="N217" s="10"/>
      <c r="O217" s="10"/>
    </row>
    <row r="218" spans="10:15" ht="12.75" x14ac:dyDescent="0.2">
      <c r="J218" s="10"/>
      <c r="K218" s="10"/>
      <c r="L218" s="10"/>
      <c r="M218" s="10"/>
      <c r="N218" s="10"/>
      <c r="O218" s="10"/>
    </row>
    <row r="219" spans="10:15" ht="12.75" x14ac:dyDescent="0.2">
      <c r="J219" s="10"/>
      <c r="K219" s="10"/>
      <c r="L219" s="10"/>
      <c r="M219" s="10"/>
      <c r="N219" s="10"/>
      <c r="O219" s="10"/>
    </row>
    <row r="220" spans="10:15" ht="12.75" x14ac:dyDescent="0.2">
      <c r="J220" s="10"/>
      <c r="K220" s="10"/>
      <c r="L220" s="10"/>
      <c r="M220" s="10"/>
      <c r="N220" s="10"/>
      <c r="O220" s="10"/>
    </row>
    <row r="221" spans="10:15" ht="12.75" x14ac:dyDescent="0.2">
      <c r="J221" s="10"/>
      <c r="K221" s="10"/>
      <c r="L221" s="10"/>
      <c r="M221" s="10"/>
      <c r="N221" s="10"/>
      <c r="O221" s="10"/>
    </row>
    <row r="222" spans="10:15" ht="12.75" x14ac:dyDescent="0.2">
      <c r="J222" s="10"/>
      <c r="K222" s="10"/>
      <c r="L222" s="10"/>
      <c r="M222" s="10"/>
      <c r="N222" s="10"/>
      <c r="O222" s="10"/>
    </row>
    <row r="223" spans="10:15" ht="12.75" x14ac:dyDescent="0.2">
      <c r="J223" s="10"/>
      <c r="K223" s="10"/>
      <c r="L223" s="10"/>
      <c r="M223" s="10"/>
      <c r="N223" s="10"/>
      <c r="O223" s="10"/>
    </row>
    <row r="224" spans="10:15" ht="12.75" x14ac:dyDescent="0.2">
      <c r="J224" s="10"/>
      <c r="K224" s="10"/>
      <c r="L224" s="10"/>
      <c r="M224" s="10"/>
      <c r="N224" s="10"/>
      <c r="O224" s="10"/>
    </row>
    <row r="225" spans="10:15" ht="12.75" x14ac:dyDescent="0.2">
      <c r="J225" s="10"/>
      <c r="K225" s="10"/>
      <c r="L225" s="10"/>
      <c r="M225" s="10"/>
      <c r="N225" s="10"/>
      <c r="O225" s="10"/>
    </row>
    <row r="226" spans="10:15" ht="12.75" x14ac:dyDescent="0.2">
      <c r="J226" s="10"/>
      <c r="K226" s="10"/>
      <c r="L226" s="10"/>
      <c r="M226" s="10"/>
      <c r="N226" s="10"/>
      <c r="O226" s="10"/>
    </row>
    <row r="227" spans="10:15" ht="12.75" x14ac:dyDescent="0.2">
      <c r="J227" s="10"/>
      <c r="K227" s="10"/>
      <c r="L227" s="10"/>
      <c r="M227" s="10"/>
      <c r="N227" s="10"/>
      <c r="O227" s="10"/>
    </row>
    <row r="228" spans="10:15" ht="12.75" x14ac:dyDescent="0.2">
      <c r="J228" s="10"/>
      <c r="K228" s="10"/>
      <c r="L228" s="10"/>
      <c r="M228" s="10"/>
      <c r="N228" s="10"/>
      <c r="O228" s="10"/>
    </row>
    <row r="229" spans="10:15" ht="12.75" x14ac:dyDescent="0.2">
      <c r="J229" s="10"/>
      <c r="K229" s="10"/>
      <c r="L229" s="10"/>
      <c r="M229" s="10"/>
      <c r="N229" s="10"/>
      <c r="O229" s="10"/>
    </row>
    <row r="230" spans="10:15" ht="12.75" x14ac:dyDescent="0.2">
      <c r="J230" s="10"/>
      <c r="K230" s="10"/>
      <c r="L230" s="10"/>
      <c r="M230" s="10"/>
      <c r="N230" s="10"/>
      <c r="O230" s="10"/>
    </row>
    <row r="231" spans="10:15" ht="12.75" x14ac:dyDescent="0.2">
      <c r="J231" s="10"/>
      <c r="K231" s="10"/>
      <c r="L231" s="10"/>
      <c r="M231" s="10"/>
      <c r="N231" s="10"/>
      <c r="O231" s="10"/>
    </row>
    <row r="232" spans="10:15" ht="12.75" x14ac:dyDescent="0.2">
      <c r="J232" s="10"/>
      <c r="K232" s="10"/>
      <c r="L232" s="10"/>
      <c r="M232" s="10"/>
      <c r="N232" s="10"/>
      <c r="O232" s="10"/>
    </row>
    <row r="233" spans="10:15" ht="12.75" x14ac:dyDescent="0.2">
      <c r="J233" s="10"/>
      <c r="K233" s="10"/>
      <c r="L233" s="10"/>
      <c r="M233" s="10"/>
      <c r="N233" s="10"/>
      <c r="O233" s="10"/>
    </row>
    <row r="234" spans="10:15" ht="12.75" x14ac:dyDescent="0.2">
      <c r="J234" s="10"/>
      <c r="K234" s="10"/>
      <c r="L234" s="10"/>
      <c r="M234" s="10"/>
      <c r="N234" s="10"/>
      <c r="O234" s="10"/>
    </row>
    <row r="235" spans="10:15" ht="12.75" x14ac:dyDescent="0.2">
      <c r="J235" s="10"/>
      <c r="K235" s="10"/>
      <c r="L235" s="10"/>
      <c r="M235" s="10"/>
      <c r="N235" s="10"/>
      <c r="O235" s="10"/>
    </row>
    <row r="236" spans="10:15" ht="12.75" x14ac:dyDescent="0.2">
      <c r="J236" s="10"/>
      <c r="K236" s="10"/>
      <c r="L236" s="10"/>
      <c r="M236" s="10"/>
      <c r="N236" s="10"/>
      <c r="O236" s="10"/>
    </row>
    <row r="237" spans="10:15" ht="12.75" x14ac:dyDescent="0.2">
      <c r="J237" s="10"/>
      <c r="K237" s="10"/>
      <c r="L237" s="10"/>
      <c r="M237" s="10"/>
      <c r="N237" s="10"/>
      <c r="O237" s="10"/>
    </row>
    <row r="238" spans="10:15" ht="12.75" x14ac:dyDescent="0.2">
      <c r="J238" s="10"/>
      <c r="K238" s="10"/>
      <c r="L238" s="10"/>
      <c r="M238" s="10"/>
      <c r="N238" s="10"/>
      <c r="O238" s="10"/>
    </row>
    <row r="239" spans="10:15" ht="12.75" x14ac:dyDescent="0.2">
      <c r="J239" s="10"/>
      <c r="K239" s="10"/>
      <c r="L239" s="10"/>
      <c r="M239" s="10"/>
      <c r="N239" s="10"/>
      <c r="O239" s="10"/>
    </row>
    <row r="240" spans="10:15" ht="12.75" x14ac:dyDescent="0.2">
      <c r="J240" s="10"/>
      <c r="K240" s="10"/>
      <c r="L240" s="10"/>
      <c r="M240" s="10"/>
      <c r="N240" s="10"/>
      <c r="O240" s="10"/>
    </row>
    <row r="241" spans="10:15" ht="12.75" x14ac:dyDescent="0.2">
      <c r="J241" s="10"/>
      <c r="K241" s="10"/>
      <c r="L241" s="10"/>
      <c r="M241" s="10"/>
      <c r="N241" s="10"/>
      <c r="O241" s="10"/>
    </row>
    <row r="242" spans="10:15" ht="12.75" x14ac:dyDescent="0.2">
      <c r="J242" s="10"/>
      <c r="K242" s="10"/>
      <c r="L242" s="10"/>
      <c r="M242" s="10"/>
      <c r="N242" s="10"/>
      <c r="O242" s="10"/>
    </row>
    <row r="243" spans="10:15" ht="12.75" x14ac:dyDescent="0.2">
      <c r="J243" s="10"/>
      <c r="K243" s="10"/>
      <c r="L243" s="10"/>
      <c r="M243" s="10"/>
      <c r="N243" s="10"/>
      <c r="O243" s="10"/>
    </row>
    <row r="244" spans="10:15" ht="12.75" x14ac:dyDescent="0.2">
      <c r="J244" s="10"/>
      <c r="K244" s="10"/>
      <c r="L244" s="10"/>
      <c r="M244" s="10"/>
      <c r="N244" s="10"/>
      <c r="O244" s="10"/>
    </row>
    <row r="245" spans="10:15" ht="12.75" x14ac:dyDescent="0.2">
      <c r="J245" s="10"/>
      <c r="K245" s="10"/>
      <c r="L245" s="10"/>
      <c r="M245" s="10"/>
      <c r="N245" s="10"/>
      <c r="O245" s="10"/>
    </row>
    <row r="246" spans="10:15" ht="12.75" x14ac:dyDescent="0.2">
      <c r="J246" s="10"/>
      <c r="K246" s="10"/>
      <c r="L246" s="10"/>
      <c r="M246" s="10"/>
      <c r="N246" s="10"/>
      <c r="O246" s="10"/>
    </row>
    <row r="247" spans="10:15" ht="12.75" x14ac:dyDescent="0.2">
      <c r="J247" s="10"/>
      <c r="K247" s="10"/>
      <c r="L247" s="10"/>
      <c r="M247" s="10"/>
      <c r="N247" s="10"/>
      <c r="O247" s="10"/>
    </row>
    <row r="248" spans="10:15" ht="12.75" x14ac:dyDescent="0.2">
      <c r="J248" s="10"/>
      <c r="K248" s="10"/>
      <c r="L248" s="10"/>
      <c r="M248" s="10"/>
      <c r="N248" s="10"/>
      <c r="O248" s="10"/>
    </row>
    <row r="249" spans="10:15" ht="12.75" x14ac:dyDescent="0.2">
      <c r="J249" s="10"/>
      <c r="K249" s="10"/>
      <c r="L249" s="10"/>
      <c r="M249" s="10"/>
      <c r="N249" s="10"/>
      <c r="O249" s="10"/>
    </row>
    <row r="250" spans="10:15" ht="12.75" x14ac:dyDescent="0.2">
      <c r="J250" s="10"/>
      <c r="K250" s="10"/>
      <c r="L250" s="10"/>
      <c r="M250" s="10"/>
      <c r="N250" s="10"/>
      <c r="O250" s="10"/>
    </row>
    <row r="251" spans="10:15" ht="12.75" x14ac:dyDescent="0.2">
      <c r="J251" s="10"/>
      <c r="K251" s="10"/>
      <c r="L251" s="10"/>
      <c r="M251" s="10"/>
      <c r="N251" s="10"/>
      <c r="O251" s="10"/>
    </row>
    <row r="252" spans="10:15" ht="12.75" x14ac:dyDescent="0.2">
      <c r="J252" s="10"/>
      <c r="K252" s="10"/>
      <c r="L252" s="10"/>
      <c r="M252" s="10"/>
      <c r="N252" s="10"/>
      <c r="O252" s="10"/>
    </row>
    <row r="253" spans="10:15" ht="12.75" x14ac:dyDescent="0.2">
      <c r="J253" s="10"/>
      <c r="K253" s="10"/>
      <c r="L253" s="10"/>
      <c r="M253" s="10"/>
      <c r="N253" s="10"/>
      <c r="O253" s="10"/>
    </row>
    <row r="254" spans="10:15" ht="12.75" x14ac:dyDescent="0.2">
      <c r="J254" s="10"/>
      <c r="K254" s="10"/>
      <c r="L254" s="10"/>
      <c r="M254" s="10"/>
      <c r="N254" s="10"/>
      <c r="O254" s="10"/>
    </row>
    <row r="255" spans="10:15" ht="12.75" x14ac:dyDescent="0.2">
      <c r="J255" s="10"/>
      <c r="K255" s="10"/>
      <c r="L255" s="10"/>
      <c r="M255" s="10"/>
      <c r="N255" s="10"/>
      <c r="O255" s="10"/>
    </row>
    <row r="256" spans="10:15" ht="12.75" x14ac:dyDescent="0.2">
      <c r="J256" s="10"/>
      <c r="K256" s="10"/>
      <c r="L256" s="10"/>
      <c r="M256" s="10"/>
      <c r="N256" s="10"/>
      <c r="O256" s="10"/>
    </row>
    <row r="257" spans="10:15" ht="12.75" x14ac:dyDescent="0.2">
      <c r="J257" s="10"/>
      <c r="K257" s="10"/>
      <c r="L257" s="10"/>
      <c r="M257" s="10"/>
      <c r="N257" s="10"/>
      <c r="O257" s="10"/>
    </row>
    <row r="258" spans="10:15" ht="12.75" x14ac:dyDescent="0.2">
      <c r="J258" s="10"/>
      <c r="K258" s="10"/>
      <c r="L258" s="10"/>
      <c r="M258" s="10"/>
      <c r="N258" s="10"/>
      <c r="O258" s="10"/>
    </row>
    <row r="259" spans="10:15" ht="12.75" x14ac:dyDescent="0.2">
      <c r="J259" s="10"/>
      <c r="K259" s="10"/>
      <c r="L259" s="10"/>
      <c r="M259" s="10"/>
      <c r="N259" s="10"/>
      <c r="O259" s="10"/>
    </row>
    <row r="260" spans="10:15" ht="12.75" x14ac:dyDescent="0.2">
      <c r="J260" s="10"/>
      <c r="K260" s="10"/>
      <c r="L260" s="10"/>
      <c r="M260" s="10"/>
      <c r="N260" s="10"/>
      <c r="O260" s="10"/>
    </row>
    <row r="261" spans="10:15" ht="12.75" x14ac:dyDescent="0.2">
      <c r="J261" s="10"/>
      <c r="K261" s="10"/>
      <c r="L261" s="10"/>
      <c r="M261" s="10"/>
      <c r="N261" s="10"/>
      <c r="O261" s="10"/>
    </row>
    <row r="262" spans="10:15" ht="12.75" x14ac:dyDescent="0.2">
      <c r="J262" s="10"/>
      <c r="K262" s="10"/>
      <c r="L262" s="10"/>
      <c r="M262" s="10"/>
      <c r="N262" s="10"/>
      <c r="O262" s="10"/>
    </row>
    <row r="263" spans="10:15" ht="12.75" x14ac:dyDescent="0.2">
      <c r="J263" s="10"/>
      <c r="K263" s="10"/>
      <c r="L263" s="10"/>
      <c r="M263" s="10"/>
      <c r="N263" s="10"/>
      <c r="O263" s="10"/>
    </row>
    <row r="264" spans="10:15" ht="12.75" x14ac:dyDescent="0.2">
      <c r="J264" s="10"/>
      <c r="K264" s="10"/>
      <c r="L264" s="10"/>
      <c r="M264" s="10"/>
      <c r="N264" s="10"/>
      <c r="O264" s="10"/>
    </row>
    <row r="265" spans="10:15" ht="12.75" x14ac:dyDescent="0.2">
      <c r="J265" s="10"/>
      <c r="K265" s="10"/>
      <c r="L265" s="10"/>
      <c r="M265" s="10"/>
      <c r="N265" s="10"/>
      <c r="O265" s="10"/>
    </row>
    <row r="266" spans="10:15" ht="12.75" x14ac:dyDescent="0.2">
      <c r="J266" s="10"/>
      <c r="K266" s="10"/>
      <c r="L266" s="10"/>
      <c r="M266" s="10"/>
      <c r="N266" s="10"/>
      <c r="O266" s="10"/>
    </row>
    <row r="267" spans="10:15" ht="12.75" x14ac:dyDescent="0.2">
      <c r="J267" s="10"/>
      <c r="K267" s="10"/>
      <c r="L267" s="10"/>
      <c r="M267" s="10"/>
      <c r="N267" s="10"/>
      <c r="O267" s="10"/>
    </row>
    <row r="268" spans="10:15" ht="12.75" x14ac:dyDescent="0.2">
      <c r="J268" s="10"/>
      <c r="K268" s="10"/>
      <c r="L268" s="10"/>
      <c r="M268" s="10"/>
      <c r="N268" s="10"/>
      <c r="O268" s="10"/>
    </row>
    <row r="269" spans="10:15" ht="12.75" x14ac:dyDescent="0.2">
      <c r="J269" s="10"/>
      <c r="K269" s="10"/>
      <c r="L269" s="10"/>
      <c r="M269" s="10"/>
      <c r="N269" s="10"/>
      <c r="O269" s="10"/>
    </row>
    <row r="270" spans="10:15" ht="12.75" x14ac:dyDescent="0.2">
      <c r="J270" s="10"/>
      <c r="K270" s="10"/>
      <c r="L270" s="10"/>
      <c r="M270" s="10"/>
      <c r="N270" s="10"/>
      <c r="O270" s="10"/>
    </row>
    <row r="271" spans="10:15" ht="12.75" x14ac:dyDescent="0.2">
      <c r="J271" s="10"/>
      <c r="K271" s="10"/>
      <c r="L271" s="10"/>
      <c r="M271" s="10"/>
      <c r="N271" s="10"/>
      <c r="O271" s="10"/>
    </row>
    <row r="272" spans="10:15" ht="12.75" x14ac:dyDescent="0.2">
      <c r="J272" s="10"/>
      <c r="K272" s="10"/>
      <c r="L272" s="10"/>
      <c r="M272" s="10"/>
      <c r="N272" s="10"/>
      <c r="O272" s="10"/>
    </row>
    <row r="273" spans="10:15" ht="12.75" x14ac:dyDescent="0.2">
      <c r="J273" s="10"/>
      <c r="K273" s="10"/>
      <c r="L273" s="10"/>
      <c r="M273" s="10"/>
      <c r="N273" s="10"/>
      <c r="O273" s="10"/>
    </row>
    <row r="274" spans="10:15" ht="12.75" x14ac:dyDescent="0.2">
      <c r="J274" s="10"/>
      <c r="K274" s="10"/>
      <c r="L274" s="10"/>
      <c r="M274" s="10"/>
      <c r="N274" s="10"/>
      <c r="O274" s="10"/>
    </row>
    <row r="275" spans="10:15" ht="12.75" x14ac:dyDescent="0.2">
      <c r="J275" s="10"/>
      <c r="K275" s="10"/>
      <c r="L275" s="10"/>
      <c r="M275" s="10"/>
      <c r="N275" s="10"/>
      <c r="O275" s="10"/>
    </row>
    <row r="276" spans="10:15" ht="12.75" x14ac:dyDescent="0.2">
      <c r="J276" s="10"/>
      <c r="K276" s="10"/>
      <c r="L276" s="10"/>
      <c r="M276" s="10"/>
      <c r="N276" s="10"/>
      <c r="O276" s="10"/>
    </row>
    <row r="277" spans="10:15" ht="12.75" x14ac:dyDescent="0.2">
      <c r="J277" s="10"/>
      <c r="K277" s="10"/>
      <c r="L277" s="10"/>
      <c r="M277" s="10"/>
      <c r="N277" s="10"/>
      <c r="O277" s="10"/>
    </row>
    <row r="278" spans="10:15" ht="12.75" x14ac:dyDescent="0.2">
      <c r="J278" s="10"/>
      <c r="K278" s="10"/>
      <c r="L278" s="10"/>
      <c r="M278" s="10"/>
      <c r="N278" s="10"/>
      <c r="O278" s="10"/>
    </row>
    <row r="279" spans="10:15" ht="12.75" x14ac:dyDescent="0.2">
      <c r="J279" s="10"/>
      <c r="K279" s="10"/>
      <c r="L279" s="10"/>
      <c r="M279" s="10"/>
      <c r="N279" s="10"/>
      <c r="O279" s="10"/>
    </row>
    <row r="280" spans="10:15" ht="12.75" x14ac:dyDescent="0.2">
      <c r="J280" s="10"/>
      <c r="K280" s="10"/>
      <c r="L280" s="10"/>
      <c r="M280" s="10"/>
      <c r="N280" s="10"/>
      <c r="O280" s="10"/>
    </row>
    <row r="281" spans="10:15" ht="12.75" x14ac:dyDescent="0.2">
      <c r="J281" s="10"/>
      <c r="K281" s="10"/>
      <c r="L281" s="10"/>
      <c r="M281" s="10"/>
      <c r="N281" s="10"/>
      <c r="O281" s="10"/>
    </row>
    <row r="282" spans="10:15" ht="12.75" x14ac:dyDescent="0.2">
      <c r="J282" s="10"/>
      <c r="K282" s="10"/>
      <c r="L282" s="10"/>
      <c r="M282" s="10"/>
      <c r="N282" s="10"/>
      <c r="O282" s="10"/>
    </row>
    <row r="283" spans="10:15" ht="12.75" x14ac:dyDescent="0.2">
      <c r="J283" s="10"/>
      <c r="K283" s="10"/>
      <c r="L283" s="10"/>
      <c r="M283" s="10"/>
      <c r="N283" s="10"/>
      <c r="O283" s="10"/>
    </row>
    <row r="284" spans="10:15" ht="12.75" x14ac:dyDescent="0.2">
      <c r="J284" s="10"/>
      <c r="K284" s="10"/>
      <c r="L284" s="10"/>
      <c r="M284" s="10"/>
      <c r="N284" s="10"/>
      <c r="O284" s="10"/>
    </row>
    <row r="285" spans="10:15" ht="12.75" x14ac:dyDescent="0.2">
      <c r="J285" s="10"/>
      <c r="K285" s="10"/>
      <c r="L285" s="10"/>
      <c r="M285" s="10"/>
      <c r="N285" s="10"/>
      <c r="O285" s="10"/>
    </row>
    <row r="286" spans="10:15" ht="12.75" x14ac:dyDescent="0.2">
      <c r="J286" s="10"/>
      <c r="K286" s="10"/>
      <c r="L286" s="10"/>
      <c r="M286" s="10"/>
      <c r="N286" s="10"/>
      <c r="O286" s="10"/>
    </row>
    <row r="287" spans="10:15" ht="12.75" x14ac:dyDescent="0.2">
      <c r="J287" s="10"/>
      <c r="K287" s="10"/>
      <c r="L287" s="10"/>
      <c r="M287" s="10"/>
      <c r="N287" s="10"/>
      <c r="O287" s="10"/>
    </row>
    <row r="288" spans="10:15" ht="12.75" x14ac:dyDescent="0.2">
      <c r="J288" s="10"/>
      <c r="K288" s="10"/>
      <c r="L288" s="10"/>
      <c r="M288" s="10"/>
      <c r="N288" s="10"/>
      <c r="O288" s="10"/>
    </row>
    <row r="289" spans="10:15" ht="12.75" x14ac:dyDescent="0.2">
      <c r="J289" s="10"/>
      <c r="K289" s="10"/>
      <c r="L289" s="10"/>
      <c r="M289" s="10"/>
      <c r="N289" s="10"/>
      <c r="O289" s="10"/>
    </row>
    <row r="290" spans="10:15" ht="12.75" x14ac:dyDescent="0.2">
      <c r="J290" s="10"/>
      <c r="K290" s="10"/>
      <c r="L290" s="10"/>
      <c r="M290" s="10"/>
      <c r="N290" s="10"/>
      <c r="O290" s="10"/>
    </row>
    <row r="291" spans="10:15" ht="12.75" x14ac:dyDescent="0.2">
      <c r="J291" s="10"/>
      <c r="K291" s="10"/>
      <c r="L291" s="10"/>
      <c r="M291" s="10"/>
      <c r="N291" s="10"/>
      <c r="O291" s="10"/>
    </row>
    <row r="292" spans="10:15" ht="12.75" x14ac:dyDescent="0.2">
      <c r="J292" s="10"/>
      <c r="K292" s="10"/>
      <c r="L292" s="10"/>
      <c r="M292" s="10"/>
      <c r="N292" s="10"/>
      <c r="O292" s="10"/>
    </row>
    <row r="293" spans="10:15" ht="12.75" x14ac:dyDescent="0.2">
      <c r="J293" s="10"/>
      <c r="K293" s="10"/>
      <c r="L293" s="10"/>
      <c r="M293" s="10"/>
      <c r="N293" s="10"/>
      <c r="O293" s="10"/>
    </row>
    <row r="294" spans="10:15" ht="12.75" x14ac:dyDescent="0.2">
      <c r="J294" s="10"/>
      <c r="K294" s="10"/>
      <c r="L294" s="10"/>
      <c r="M294" s="10"/>
      <c r="N294" s="10"/>
      <c r="O294" s="10"/>
    </row>
    <row r="295" spans="10:15" ht="12.75" x14ac:dyDescent="0.2">
      <c r="J295" s="10"/>
      <c r="K295" s="10"/>
      <c r="L295" s="10"/>
      <c r="M295" s="10"/>
      <c r="N295" s="10"/>
      <c r="O295" s="10"/>
    </row>
    <row r="296" spans="10:15" ht="12.75" x14ac:dyDescent="0.2">
      <c r="J296" s="10"/>
      <c r="K296" s="10"/>
      <c r="L296" s="10"/>
      <c r="M296" s="10"/>
      <c r="N296" s="10"/>
      <c r="O296" s="10"/>
    </row>
    <row r="297" spans="10:15" ht="12.75" x14ac:dyDescent="0.2">
      <c r="J297" s="10"/>
      <c r="K297" s="10"/>
      <c r="L297" s="10"/>
      <c r="M297" s="10"/>
      <c r="N297" s="10"/>
      <c r="O297" s="10"/>
    </row>
    <row r="298" spans="10:15" ht="12.75" x14ac:dyDescent="0.2">
      <c r="J298" s="10"/>
      <c r="K298" s="10"/>
      <c r="L298" s="10"/>
      <c r="M298" s="10"/>
      <c r="N298" s="10"/>
      <c r="O298" s="10"/>
    </row>
    <row r="299" spans="10:15" ht="12.75" x14ac:dyDescent="0.2">
      <c r="J299" s="10"/>
      <c r="K299" s="10"/>
      <c r="L299" s="10"/>
      <c r="M299" s="10"/>
      <c r="N299" s="10"/>
      <c r="O299" s="10"/>
    </row>
    <row r="300" spans="10:15" ht="12.75" x14ac:dyDescent="0.2">
      <c r="J300" s="10"/>
      <c r="K300" s="10"/>
      <c r="L300" s="10"/>
      <c r="M300" s="10"/>
      <c r="N300" s="10"/>
      <c r="O300" s="10"/>
    </row>
    <row r="301" spans="10:15" ht="12.75" x14ac:dyDescent="0.2">
      <c r="J301" s="10"/>
      <c r="K301" s="10"/>
      <c r="L301" s="10"/>
      <c r="M301" s="10"/>
      <c r="N301" s="10"/>
      <c r="O301" s="10"/>
    </row>
    <row r="302" spans="10:15" ht="12.75" x14ac:dyDescent="0.2">
      <c r="J302" s="10"/>
      <c r="K302" s="10"/>
      <c r="L302" s="10"/>
      <c r="M302" s="10"/>
      <c r="N302" s="10"/>
      <c r="O302" s="10"/>
    </row>
    <row r="303" spans="10:15" ht="12.75" x14ac:dyDescent="0.2">
      <c r="J303" s="10"/>
      <c r="K303" s="10"/>
      <c r="L303" s="10"/>
      <c r="M303" s="10"/>
      <c r="N303" s="10"/>
      <c r="O303" s="10"/>
    </row>
    <row r="304" spans="10:15" ht="12.75" x14ac:dyDescent="0.2">
      <c r="J304" s="10"/>
      <c r="K304" s="10"/>
      <c r="L304" s="10"/>
      <c r="M304" s="10"/>
      <c r="N304" s="10"/>
      <c r="O304" s="10"/>
    </row>
    <row r="305" spans="10:15" ht="12.75" x14ac:dyDescent="0.2">
      <c r="J305" s="10"/>
      <c r="K305" s="10"/>
      <c r="L305" s="10"/>
      <c r="M305" s="10"/>
      <c r="N305" s="10"/>
      <c r="O305" s="10"/>
    </row>
    <row r="306" spans="10:15" ht="12.75" x14ac:dyDescent="0.2">
      <c r="J306" s="10"/>
      <c r="K306" s="10"/>
      <c r="L306" s="10"/>
      <c r="M306" s="10"/>
      <c r="N306" s="10"/>
      <c r="O306" s="10"/>
    </row>
    <row r="307" spans="10:15" ht="12.75" x14ac:dyDescent="0.2">
      <c r="J307" s="10"/>
      <c r="K307" s="10"/>
      <c r="L307" s="10"/>
      <c r="M307" s="10"/>
      <c r="N307" s="10"/>
      <c r="O307" s="10"/>
    </row>
    <row r="308" spans="10:15" ht="12.75" x14ac:dyDescent="0.2">
      <c r="J308" s="10"/>
      <c r="K308" s="10"/>
      <c r="L308" s="10"/>
      <c r="M308" s="10"/>
      <c r="N308" s="10"/>
      <c r="O308" s="10"/>
    </row>
    <row r="309" spans="10:15" ht="12.75" x14ac:dyDescent="0.2">
      <c r="J309" s="10"/>
      <c r="K309" s="10"/>
      <c r="L309" s="10"/>
      <c r="M309" s="10"/>
      <c r="N309" s="10"/>
      <c r="O309" s="10"/>
    </row>
    <row r="310" spans="10:15" ht="12.75" x14ac:dyDescent="0.2">
      <c r="J310" s="10"/>
      <c r="K310" s="10"/>
      <c r="L310" s="10"/>
      <c r="M310" s="10"/>
      <c r="N310" s="10"/>
      <c r="O310" s="10"/>
    </row>
    <row r="311" spans="10:15" ht="12.75" x14ac:dyDescent="0.2">
      <c r="J311" s="10"/>
      <c r="K311" s="10"/>
      <c r="L311" s="10"/>
      <c r="M311" s="10"/>
      <c r="N311" s="10"/>
      <c r="O311" s="10"/>
    </row>
    <row r="312" spans="10:15" ht="12.75" x14ac:dyDescent="0.2">
      <c r="J312" s="10"/>
      <c r="K312" s="10"/>
      <c r="L312" s="10"/>
      <c r="M312" s="10"/>
      <c r="N312" s="10"/>
      <c r="O312" s="10"/>
    </row>
    <row r="313" spans="10:15" ht="12.75" x14ac:dyDescent="0.2">
      <c r="J313" s="10"/>
      <c r="K313" s="10"/>
      <c r="L313" s="10"/>
      <c r="M313" s="10"/>
      <c r="N313" s="10"/>
      <c r="O313" s="10"/>
    </row>
    <row r="314" spans="10:15" ht="12.75" x14ac:dyDescent="0.2">
      <c r="J314" s="10"/>
      <c r="K314" s="10"/>
      <c r="L314" s="10"/>
      <c r="M314" s="10"/>
      <c r="N314" s="10"/>
      <c r="O314" s="10"/>
    </row>
    <row r="315" spans="10:15" ht="12.75" x14ac:dyDescent="0.2">
      <c r="J315" s="10"/>
      <c r="K315" s="10"/>
      <c r="L315" s="10"/>
      <c r="M315" s="10"/>
      <c r="N315" s="10"/>
      <c r="O315" s="10"/>
    </row>
    <row r="316" spans="10:15" ht="12.75" x14ac:dyDescent="0.2">
      <c r="J316" s="10"/>
      <c r="K316" s="10"/>
      <c r="L316" s="10"/>
      <c r="M316" s="10"/>
      <c r="N316" s="10"/>
      <c r="O316" s="10"/>
    </row>
    <row r="317" spans="10:15" ht="12.75" x14ac:dyDescent="0.2">
      <c r="J317" s="10"/>
      <c r="K317" s="10"/>
      <c r="L317" s="10"/>
      <c r="M317" s="10"/>
      <c r="N317" s="10"/>
      <c r="O317" s="10"/>
    </row>
    <row r="318" spans="10:15" ht="12.75" x14ac:dyDescent="0.2">
      <c r="J318" s="10"/>
      <c r="K318" s="10"/>
      <c r="L318" s="10"/>
      <c r="M318" s="10"/>
      <c r="N318" s="10"/>
      <c r="O318" s="10"/>
    </row>
    <row r="319" spans="10:15" ht="12.75" x14ac:dyDescent="0.2">
      <c r="J319" s="10"/>
      <c r="K319" s="10"/>
      <c r="L319" s="10"/>
      <c r="M319" s="10"/>
      <c r="N319" s="10"/>
      <c r="O319" s="10"/>
    </row>
    <row r="320" spans="10:15" ht="12.75" x14ac:dyDescent="0.2">
      <c r="J320" s="10"/>
      <c r="K320" s="10"/>
      <c r="L320" s="10"/>
      <c r="M320" s="10"/>
      <c r="N320" s="10"/>
      <c r="O320" s="10"/>
    </row>
    <row r="321" spans="10:15" ht="12.75" x14ac:dyDescent="0.2">
      <c r="J321" s="10"/>
      <c r="K321" s="10"/>
      <c r="L321" s="10"/>
      <c r="M321" s="10"/>
      <c r="N321" s="10"/>
      <c r="O321" s="10"/>
    </row>
    <row r="322" spans="10:15" ht="12.75" x14ac:dyDescent="0.2">
      <c r="J322" s="10"/>
      <c r="K322" s="10"/>
      <c r="L322" s="10"/>
      <c r="M322" s="10"/>
      <c r="N322" s="10"/>
      <c r="O322" s="10"/>
    </row>
    <row r="323" spans="10:15" ht="12.75" x14ac:dyDescent="0.2">
      <c r="J323" s="10"/>
      <c r="K323" s="10"/>
      <c r="L323" s="10"/>
      <c r="M323" s="10"/>
      <c r="N323" s="10"/>
      <c r="O323" s="10"/>
    </row>
    <row r="324" spans="10:15" ht="12.75" x14ac:dyDescent="0.2">
      <c r="J324" s="10"/>
      <c r="K324" s="10"/>
      <c r="L324" s="10"/>
      <c r="M324" s="10"/>
      <c r="N324" s="10"/>
      <c r="O324" s="10"/>
    </row>
    <row r="325" spans="10:15" ht="12.75" x14ac:dyDescent="0.2">
      <c r="J325" s="10"/>
      <c r="K325" s="10"/>
      <c r="L325" s="10"/>
      <c r="M325" s="10"/>
      <c r="N325" s="10"/>
      <c r="O325" s="10"/>
    </row>
    <row r="326" spans="10:15" ht="12.75" x14ac:dyDescent="0.2">
      <c r="J326" s="10"/>
      <c r="K326" s="10"/>
      <c r="L326" s="10"/>
      <c r="M326" s="10"/>
      <c r="N326" s="10"/>
      <c r="O326" s="10"/>
    </row>
    <row r="327" spans="10:15" ht="12.75" x14ac:dyDescent="0.2">
      <c r="J327" s="10"/>
      <c r="K327" s="10"/>
      <c r="L327" s="10"/>
      <c r="M327" s="10"/>
      <c r="N327" s="10"/>
      <c r="O327" s="10"/>
    </row>
    <row r="328" spans="10:15" ht="12.75" x14ac:dyDescent="0.2">
      <c r="J328" s="10"/>
      <c r="K328" s="10"/>
      <c r="L328" s="10"/>
      <c r="M328" s="10"/>
      <c r="N328" s="10"/>
      <c r="O328" s="10"/>
    </row>
    <row r="329" spans="10:15" ht="12.75" x14ac:dyDescent="0.2">
      <c r="J329" s="10"/>
      <c r="K329" s="10"/>
      <c r="L329" s="10"/>
      <c r="M329" s="10"/>
      <c r="N329" s="10"/>
      <c r="O329" s="10"/>
    </row>
    <row r="330" spans="10:15" ht="12.75" x14ac:dyDescent="0.2">
      <c r="J330" s="10"/>
      <c r="K330" s="10"/>
      <c r="L330" s="10"/>
      <c r="M330" s="10"/>
      <c r="N330" s="10"/>
      <c r="O330" s="10"/>
    </row>
    <row r="331" spans="10:15" ht="12.75" x14ac:dyDescent="0.2">
      <c r="J331" s="10"/>
      <c r="K331" s="10"/>
      <c r="L331" s="10"/>
      <c r="M331" s="10"/>
      <c r="N331" s="10"/>
      <c r="O331" s="10"/>
    </row>
    <row r="332" spans="10:15" ht="12.75" x14ac:dyDescent="0.2">
      <c r="J332" s="10"/>
      <c r="K332" s="10"/>
      <c r="L332" s="10"/>
      <c r="M332" s="10"/>
      <c r="N332" s="10"/>
      <c r="O332" s="10"/>
    </row>
    <row r="333" spans="10:15" ht="12.75" x14ac:dyDescent="0.2">
      <c r="J333" s="10"/>
      <c r="K333" s="10"/>
      <c r="L333" s="10"/>
      <c r="M333" s="10"/>
      <c r="N333" s="10"/>
      <c r="O333" s="10"/>
    </row>
    <row r="334" spans="10:15" ht="12.75" x14ac:dyDescent="0.2">
      <c r="J334" s="10"/>
      <c r="K334" s="10"/>
      <c r="L334" s="10"/>
      <c r="M334" s="10"/>
      <c r="N334" s="10"/>
      <c r="O334" s="10"/>
    </row>
    <row r="335" spans="10:15" ht="12.75" x14ac:dyDescent="0.2">
      <c r="J335" s="10"/>
      <c r="K335" s="10"/>
      <c r="L335" s="10"/>
      <c r="M335" s="10"/>
      <c r="N335" s="10"/>
      <c r="O335" s="10"/>
    </row>
    <row r="336" spans="10:15" ht="12.75" x14ac:dyDescent="0.2">
      <c r="J336" s="10"/>
      <c r="K336" s="10"/>
      <c r="L336" s="10"/>
      <c r="M336" s="10"/>
      <c r="N336" s="10"/>
      <c r="O336" s="10"/>
    </row>
    <row r="337" spans="10:15" ht="12.75" x14ac:dyDescent="0.2">
      <c r="J337" s="10"/>
      <c r="K337" s="10"/>
      <c r="L337" s="10"/>
      <c r="M337" s="10"/>
      <c r="N337" s="10"/>
      <c r="O337" s="10"/>
    </row>
    <row r="338" spans="10:15" ht="12.75" x14ac:dyDescent="0.2">
      <c r="J338" s="10"/>
      <c r="K338" s="10"/>
      <c r="L338" s="10"/>
      <c r="M338" s="10"/>
      <c r="N338" s="10"/>
      <c r="O338" s="10"/>
    </row>
    <row r="339" spans="10:15" ht="12.75" x14ac:dyDescent="0.2">
      <c r="J339" s="10"/>
      <c r="K339" s="10"/>
      <c r="L339" s="10"/>
      <c r="M339" s="10"/>
      <c r="N339" s="10"/>
      <c r="O339" s="10"/>
    </row>
    <row r="340" spans="10:15" ht="12.75" x14ac:dyDescent="0.2">
      <c r="J340" s="10"/>
      <c r="K340" s="10"/>
      <c r="L340" s="10"/>
      <c r="M340" s="10"/>
      <c r="N340" s="10"/>
      <c r="O340" s="10"/>
    </row>
    <row r="341" spans="10:15" ht="12.75" x14ac:dyDescent="0.2">
      <c r="J341" s="10"/>
      <c r="K341" s="10"/>
      <c r="L341" s="10"/>
      <c r="M341" s="10"/>
      <c r="N341" s="10"/>
      <c r="O341" s="10"/>
    </row>
    <row r="342" spans="10:15" ht="12.75" x14ac:dyDescent="0.2">
      <c r="J342" s="10"/>
      <c r="K342" s="10"/>
      <c r="L342" s="10"/>
      <c r="M342" s="10"/>
      <c r="N342" s="10"/>
      <c r="O342" s="10"/>
    </row>
    <row r="343" spans="10:15" ht="12.75" x14ac:dyDescent="0.2">
      <c r="J343" s="10"/>
      <c r="K343" s="10"/>
      <c r="L343" s="10"/>
      <c r="M343" s="10"/>
      <c r="N343" s="10"/>
      <c r="O343" s="10"/>
    </row>
    <row r="344" spans="10:15" ht="12.75" x14ac:dyDescent="0.2">
      <c r="J344" s="10"/>
      <c r="K344" s="10"/>
      <c r="L344" s="10"/>
      <c r="M344" s="10"/>
      <c r="N344" s="10"/>
      <c r="O344" s="10"/>
    </row>
    <row r="345" spans="10:15" ht="12.75" x14ac:dyDescent="0.2">
      <c r="J345" s="10"/>
      <c r="K345" s="10"/>
      <c r="L345" s="10"/>
      <c r="M345" s="10"/>
      <c r="N345" s="10"/>
      <c r="O345" s="10"/>
    </row>
    <row r="346" spans="10:15" ht="12.75" x14ac:dyDescent="0.2">
      <c r="J346" s="10"/>
      <c r="K346" s="10"/>
      <c r="L346" s="10"/>
      <c r="M346" s="10"/>
      <c r="N346" s="10"/>
      <c r="O346" s="10"/>
    </row>
    <row r="347" spans="10:15" ht="12.75" x14ac:dyDescent="0.2">
      <c r="J347" s="10"/>
      <c r="K347" s="10"/>
      <c r="L347" s="10"/>
      <c r="M347" s="10"/>
      <c r="N347" s="10"/>
      <c r="O347" s="10"/>
    </row>
    <row r="348" spans="10:15" ht="12.75" x14ac:dyDescent="0.2">
      <c r="J348" s="10"/>
      <c r="K348" s="10"/>
      <c r="L348" s="10"/>
      <c r="M348" s="10"/>
      <c r="N348" s="10"/>
      <c r="O348" s="10"/>
    </row>
    <row r="349" spans="10:15" ht="12.75" x14ac:dyDescent="0.2">
      <c r="J349" s="10"/>
      <c r="K349" s="10"/>
      <c r="L349" s="10"/>
      <c r="M349" s="10"/>
      <c r="N349" s="10"/>
      <c r="O349" s="10"/>
    </row>
    <row r="350" spans="10:15" ht="12.75" x14ac:dyDescent="0.2">
      <c r="J350" s="10"/>
      <c r="K350" s="10"/>
      <c r="L350" s="10"/>
      <c r="M350" s="10"/>
      <c r="N350" s="10"/>
      <c r="O350" s="10"/>
    </row>
    <row r="351" spans="10:15" ht="12.75" x14ac:dyDescent="0.2">
      <c r="J351" s="10"/>
      <c r="K351" s="10"/>
      <c r="L351" s="10"/>
      <c r="M351" s="10"/>
      <c r="N351" s="10"/>
      <c r="O351" s="10"/>
    </row>
    <row r="352" spans="10:15" ht="12.75" x14ac:dyDescent="0.2">
      <c r="J352" s="10"/>
      <c r="K352" s="10"/>
      <c r="L352" s="10"/>
      <c r="M352" s="10"/>
      <c r="N352" s="10"/>
      <c r="O352" s="10"/>
    </row>
    <row r="353" spans="10:15" ht="12.75" x14ac:dyDescent="0.2">
      <c r="J353" s="10"/>
      <c r="K353" s="10"/>
      <c r="L353" s="10"/>
      <c r="M353" s="10"/>
      <c r="N353" s="10"/>
      <c r="O353" s="10"/>
    </row>
    <row r="354" spans="10:15" ht="12.75" x14ac:dyDescent="0.2">
      <c r="J354" s="10"/>
      <c r="K354" s="10"/>
      <c r="L354" s="10"/>
      <c r="M354" s="10"/>
      <c r="N354" s="10"/>
      <c r="O354" s="10"/>
    </row>
    <row r="355" spans="10:15" ht="12.75" x14ac:dyDescent="0.2">
      <c r="J355" s="10"/>
      <c r="K355" s="10"/>
      <c r="L355" s="10"/>
      <c r="M355" s="10"/>
      <c r="N355" s="10"/>
      <c r="O355" s="10"/>
    </row>
    <row r="356" spans="10:15" ht="12.75" x14ac:dyDescent="0.2">
      <c r="J356" s="10"/>
      <c r="K356" s="10"/>
      <c r="L356" s="10"/>
      <c r="M356" s="10"/>
      <c r="N356" s="10"/>
      <c r="O356" s="10"/>
    </row>
    <row r="357" spans="10:15" ht="12.75" x14ac:dyDescent="0.2">
      <c r="J357" s="10"/>
      <c r="K357" s="10"/>
      <c r="L357" s="10"/>
      <c r="M357" s="10"/>
      <c r="N357" s="10"/>
      <c r="O357" s="10"/>
    </row>
    <row r="358" spans="10:15" ht="12.75" x14ac:dyDescent="0.2">
      <c r="J358" s="10"/>
      <c r="K358" s="10"/>
      <c r="L358" s="10"/>
      <c r="M358" s="10"/>
      <c r="N358" s="10"/>
      <c r="O358" s="10"/>
    </row>
    <row r="359" spans="10:15" ht="12.75" x14ac:dyDescent="0.2">
      <c r="J359" s="10"/>
      <c r="K359" s="10"/>
      <c r="L359" s="10"/>
      <c r="M359" s="10"/>
      <c r="N359" s="10"/>
      <c r="O359" s="10"/>
    </row>
    <row r="360" spans="10:15" ht="12.75" x14ac:dyDescent="0.2">
      <c r="J360" s="10"/>
      <c r="K360" s="10"/>
      <c r="L360" s="10"/>
      <c r="M360" s="10"/>
      <c r="N360" s="10"/>
      <c r="O360" s="10"/>
    </row>
    <row r="361" spans="10:15" ht="12.75" x14ac:dyDescent="0.2">
      <c r="J361" s="10"/>
      <c r="K361" s="10"/>
      <c r="L361" s="10"/>
      <c r="M361" s="10"/>
      <c r="N361" s="10"/>
      <c r="O361" s="10"/>
    </row>
    <row r="362" spans="10:15" ht="12.75" x14ac:dyDescent="0.2">
      <c r="J362" s="10"/>
      <c r="K362" s="10"/>
      <c r="L362" s="10"/>
      <c r="M362" s="10"/>
      <c r="N362" s="10"/>
      <c r="O362" s="10"/>
    </row>
    <row r="363" spans="10:15" ht="12.75" x14ac:dyDescent="0.2">
      <c r="J363" s="10"/>
      <c r="K363" s="10"/>
      <c r="L363" s="10"/>
      <c r="M363" s="10"/>
      <c r="N363" s="10"/>
      <c r="O363" s="10"/>
    </row>
    <row r="364" spans="10:15" ht="12.75" x14ac:dyDescent="0.2">
      <c r="J364" s="10"/>
      <c r="K364" s="10"/>
      <c r="L364" s="10"/>
      <c r="M364" s="10"/>
      <c r="N364" s="10"/>
      <c r="O364" s="10"/>
    </row>
    <row r="365" spans="10:15" ht="12.75" x14ac:dyDescent="0.2">
      <c r="J365" s="10"/>
      <c r="K365" s="10"/>
      <c r="L365" s="10"/>
      <c r="M365" s="10"/>
      <c r="N365" s="10"/>
      <c r="O365" s="10"/>
    </row>
    <row r="366" spans="10:15" ht="12.75" x14ac:dyDescent="0.2">
      <c r="J366" s="10"/>
      <c r="K366" s="10"/>
      <c r="L366" s="10"/>
      <c r="M366" s="10"/>
      <c r="N366" s="10"/>
      <c r="O366" s="10"/>
    </row>
    <row r="367" spans="10:15" ht="12.75" x14ac:dyDescent="0.2">
      <c r="J367" s="10"/>
      <c r="K367" s="10"/>
      <c r="L367" s="10"/>
      <c r="M367" s="10"/>
      <c r="N367" s="10"/>
      <c r="O367" s="10"/>
    </row>
    <row r="368" spans="10:15" ht="12.75" x14ac:dyDescent="0.2">
      <c r="J368" s="10"/>
      <c r="K368" s="10"/>
      <c r="L368" s="10"/>
      <c r="M368" s="10"/>
      <c r="N368" s="10"/>
      <c r="O368" s="10"/>
    </row>
    <row r="369" spans="10:15" ht="12.75" x14ac:dyDescent="0.2">
      <c r="J369" s="10"/>
      <c r="K369" s="10"/>
      <c r="L369" s="10"/>
      <c r="M369" s="10"/>
      <c r="N369" s="10"/>
      <c r="O369" s="10"/>
    </row>
    <row r="370" spans="10:15" ht="12.75" x14ac:dyDescent="0.2">
      <c r="J370" s="10"/>
      <c r="K370" s="10"/>
      <c r="L370" s="10"/>
      <c r="M370" s="10"/>
      <c r="N370" s="10"/>
      <c r="O370" s="10"/>
    </row>
    <row r="371" spans="10:15" ht="12.75" x14ac:dyDescent="0.2">
      <c r="J371" s="10"/>
      <c r="K371" s="10"/>
      <c r="L371" s="10"/>
      <c r="M371" s="10"/>
      <c r="N371" s="10"/>
      <c r="O371" s="10"/>
    </row>
    <row r="372" spans="10:15" ht="12.75" x14ac:dyDescent="0.2">
      <c r="J372" s="10"/>
      <c r="K372" s="10"/>
      <c r="L372" s="10"/>
      <c r="M372" s="10"/>
      <c r="N372" s="10"/>
      <c r="O372" s="10"/>
    </row>
    <row r="373" spans="10:15" ht="12.75" x14ac:dyDescent="0.2">
      <c r="J373" s="10"/>
      <c r="K373" s="10"/>
      <c r="L373" s="10"/>
      <c r="M373" s="10"/>
      <c r="N373" s="10"/>
      <c r="O373" s="10"/>
    </row>
    <row r="374" spans="10:15" ht="12.75" x14ac:dyDescent="0.2">
      <c r="J374" s="10"/>
      <c r="K374" s="10"/>
      <c r="L374" s="10"/>
      <c r="M374" s="10"/>
      <c r="N374" s="10"/>
      <c r="O374" s="10"/>
    </row>
    <row r="375" spans="10:15" ht="12.75" x14ac:dyDescent="0.2">
      <c r="J375" s="10"/>
      <c r="K375" s="10"/>
      <c r="L375" s="10"/>
      <c r="M375" s="10"/>
      <c r="N375" s="10"/>
      <c r="O375" s="10"/>
    </row>
    <row r="376" spans="10:15" ht="12.75" x14ac:dyDescent="0.2">
      <c r="J376" s="10"/>
      <c r="K376" s="10"/>
      <c r="L376" s="10"/>
      <c r="M376" s="10"/>
      <c r="N376" s="10"/>
      <c r="O376" s="10"/>
    </row>
    <row r="377" spans="10:15" ht="12.75" x14ac:dyDescent="0.2">
      <c r="J377" s="10"/>
      <c r="K377" s="10"/>
      <c r="L377" s="10"/>
      <c r="M377" s="10"/>
      <c r="N377" s="10"/>
      <c r="O377" s="10"/>
    </row>
    <row r="378" spans="10:15" ht="12.75" x14ac:dyDescent="0.2">
      <c r="J378" s="10"/>
      <c r="K378" s="10"/>
      <c r="L378" s="10"/>
      <c r="M378" s="10"/>
      <c r="N378" s="10"/>
      <c r="O378" s="10"/>
    </row>
    <row r="379" spans="10:15" ht="12.75" x14ac:dyDescent="0.2">
      <c r="J379" s="10"/>
      <c r="K379" s="10"/>
      <c r="L379" s="10"/>
      <c r="M379" s="10"/>
      <c r="N379" s="10"/>
      <c r="O379" s="10"/>
    </row>
    <row r="380" spans="10:15" ht="12.75" x14ac:dyDescent="0.2">
      <c r="J380" s="10"/>
      <c r="K380" s="10"/>
      <c r="L380" s="10"/>
      <c r="M380" s="10"/>
      <c r="N380" s="10"/>
      <c r="O380" s="10"/>
    </row>
    <row r="381" spans="10:15" ht="12.75" x14ac:dyDescent="0.2">
      <c r="J381" s="10"/>
      <c r="K381" s="10"/>
      <c r="L381" s="10"/>
      <c r="M381" s="10"/>
      <c r="N381" s="10"/>
      <c r="O381" s="10"/>
    </row>
    <row r="382" spans="10:15" ht="12.75" x14ac:dyDescent="0.2">
      <c r="J382" s="10"/>
      <c r="K382" s="10"/>
      <c r="L382" s="10"/>
      <c r="M382" s="10"/>
      <c r="N382" s="10"/>
      <c r="O382" s="10"/>
    </row>
    <row r="383" spans="10:15" ht="12.75" x14ac:dyDescent="0.2">
      <c r="J383" s="10"/>
      <c r="K383" s="10"/>
      <c r="L383" s="10"/>
      <c r="M383" s="10"/>
      <c r="N383" s="10"/>
      <c r="O383" s="10"/>
    </row>
    <row r="384" spans="10:15" ht="12.75" x14ac:dyDescent="0.2">
      <c r="J384" s="10"/>
      <c r="K384" s="10"/>
      <c r="L384" s="10"/>
      <c r="M384" s="10"/>
      <c r="N384" s="10"/>
      <c r="O384" s="10"/>
    </row>
    <row r="385" spans="10:15" ht="12.75" x14ac:dyDescent="0.2">
      <c r="J385" s="10"/>
      <c r="K385" s="10"/>
      <c r="L385" s="10"/>
      <c r="M385" s="10"/>
      <c r="N385" s="10"/>
      <c r="O385" s="10"/>
    </row>
    <row r="386" spans="10:15" ht="12.75" x14ac:dyDescent="0.2">
      <c r="J386" s="10"/>
      <c r="K386" s="10"/>
      <c r="L386" s="10"/>
      <c r="M386" s="10"/>
      <c r="N386" s="10"/>
      <c r="O386" s="10"/>
    </row>
    <row r="387" spans="10:15" ht="12.75" x14ac:dyDescent="0.2">
      <c r="J387" s="10"/>
      <c r="K387" s="10"/>
      <c r="L387" s="10"/>
      <c r="M387" s="10"/>
      <c r="N387" s="10"/>
      <c r="O387" s="10"/>
    </row>
    <row r="388" spans="10:15" ht="12.75" x14ac:dyDescent="0.2">
      <c r="J388" s="10"/>
      <c r="K388" s="10"/>
      <c r="L388" s="10"/>
      <c r="M388" s="10"/>
      <c r="N388" s="10"/>
      <c r="O388" s="10"/>
    </row>
    <row r="389" spans="10:15" ht="12.75" x14ac:dyDescent="0.2">
      <c r="J389" s="10"/>
      <c r="K389" s="10"/>
      <c r="L389" s="10"/>
      <c r="M389" s="10"/>
      <c r="N389" s="10"/>
      <c r="O389" s="10"/>
    </row>
    <row r="390" spans="10:15" ht="12.75" x14ac:dyDescent="0.2">
      <c r="J390" s="10"/>
      <c r="K390" s="10"/>
      <c r="L390" s="10"/>
      <c r="M390" s="10"/>
      <c r="N390" s="10"/>
      <c r="O390" s="10"/>
    </row>
    <row r="391" spans="10:15" ht="12.75" x14ac:dyDescent="0.2">
      <c r="J391" s="10"/>
      <c r="K391" s="10"/>
      <c r="L391" s="10"/>
      <c r="M391" s="10"/>
      <c r="N391" s="10"/>
      <c r="O391" s="10"/>
    </row>
    <row r="392" spans="10:15" ht="12.75" x14ac:dyDescent="0.2">
      <c r="J392" s="10"/>
      <c r="K392" s="10"/>
      <c r="L392" s="10"/>
      <c r="M392" s="10"/>
      <c r="N392" s="10"/>
      <c r="O392" s="10"/>
    </row>
    <row r="393" spans="10:15" ht="12.75" x14ac:dyDescent="0.2">
      <c r="J393" s="10"/>
      <c r="K393" s="10"/>
      <c r="L393" s="10"/>
      <c r="M393" s="10"/>
      <c r="N393" s="10"/>
      <c r="O393" s="10"/>
    </row>
    <row r="394" spans="10:15" ht="12.75" x14ac:dyDescent="0.2">
      <c r="J394" s="10"/>
      <c r="K394" s="10"/>
      <c r="L394" s="10"/>
      <c r="M394" s="10"/>
      <c r="N394" s="10"/>
      <c r="O394" s="10"/>
    </row>
    <row r="395" spans="10:15" ht="12.75" x14ac:dyDescent="0.2">
      <c r="J395" s="10"/>
      <c r="K395" s="10"/>
      <c r="L395" s="10"/>
      <c r="M395" s="10"/>
      <c r="N395" s="10"/>
      <c r="O395" s="10"/>
    </row>
    <row r="396" spans="10:15" ht="12.75" x14ac:dyDescent="0.2">
      <c r="J396" s="10"/>
      <c r="K396" s="10"/>
      <c r="L396" s="10"/>
      <c r="M396" s="10"/>
      <c r="N396" s="10"/>
      <c r="O396" s="10"/>
    </row>
    <row r="397" spans="10:15" ht="12.75" x14ac:dyDescent="0.2">
      <c r="J397" s="10"/>
      <c r="K397" s="10"/>
      <c r="L397" s="10"/>
      <c r="M397" s="10"/>
      <c r="N397" s="10"/>
      <c r="O397" s="10"/>
    </row>
    <row r="398" spans="10:15" ht="12.75" x14ac:dyDescent="0.2">
      <c r="J398" s="10"/>
      <c r="K398" s="10"/>
      <c r="L398" s="10"/>
      <c r="M398" s="10"/>
      <c r="N398" s="10"/>
      <c r="O398" s="10"/>
    </row>
    <row r="399" spans="10:15" ht="12.75" x14ac:dyDescent="0.2">
      <c r="J399" s="10"/>
      <c r="K399" s="10"/>
      <c r="L399" s="10"/>
      <c r="M399" s="10"/>
      <c r="N399" s="10"/>
      <c r="O399" s="10"/>
    </row>
    <row r="400" spans="10:15" ht="12.75" x14ac:dyDescent="0.2">
      <c r="J400" s="10"/>
      <c r="K400" s="10"/>
      <c r="L400" s="10"/>
      <c r="M400" s="10"/>
      <c r="N400" s="10"/>
      <c r="O400" s="10"/>
    </row>
    <row r="401" spans="10:15" ht="12.75" x14ac:dyDescent="0.2">
      <c r="J401" s="10"/>
      <c r="K401" s="10"/>
      <c r="L401" s="10"/>
      <c r="M401" s="10"/>
      <c r="N401" s="10"/>
      <c r="O401" s="10"/>
    </row>
    <row r="402" spans="10:15" ht="12.75" x14ac:dyDescent="0.2">
      <c r="J402" s="10"/>
      <c r="K402" s="10"/>
      <c r="L402" s="10"/>
      <c r="M402" s="10"/>
      <c r="N402" s="10"/>
      <c r="O402" s="10"/>
    </row>
    <row r="403" spans="10:15" ht="12.75" x14ac:dyDescent="0.2">
      <c r="J403" s="10"/>
      <c r="K403" s="10"/>
      <c r="L403" s="10"/>
      <c r="M403" s="10"/>
      <c r="N403" s="10"/>
      <c r="O403" s="10"/>
    </row>
    <row r="404" spans="10:15" ht="12.75" x14ac:dyDescent="0.2">
      <c r="J404" s="10"/>
      <c r="K404" s="10"/>
      <c r="L404" s="10"/>
      <c r="M404" s="10"/>
      <c r="N404" s="10"/>
      <c r="O404" s="10"/>
    </row>
    <row r="405" spans="10:15" ht="12.75" x14ac:dyDescent="0.2">
      <c r="J405" s="10"/>
      <c r="K405" s="10"/>
      <c r="L405" s="10"/>
      <c r="M405" s="10"/>
      <c r="N405" s="10"/>
      <c r="O405" s="10"/>
    </row>
    <row r="406" spans="10:15" ht="12.75" x14ac:dyDescent="0.2">
      <c r="J406" s="10"/>
      <c r="K406" s="10"/>
      <c r="L406" s="10"/>
      <c r="M406" s="10"/>
      <c r="N406" s="10"/>
      <c r="O406" s="10"/>
    </row>
    <row r="407" spans="10:15" ht="12.75" x14ac:dyDescent="0.2">
      <c r="J407" s="10"/>
      <c r="K407" s="10"/>
      <c r="L407" s="10"/>
      <c r="M407" s="10"/>
      <c r="N407" s="10"/>
      <c r="O407" s="10"/>
    </row>
    <row r="408" spans="10:15" ht="12.75" x14ac:dyDescent="0.2">
      <c r="J408" s="10"/>
      <c r="K408" s="10"/>
      <c r="L408" s="10"/>
      <c r="M408" s="10"/>
      <c r="N408" s="10"/>
      <c r="O408" s="10"/>
    </row>
    <row r="409" spans="10:15" ht="12.75" x14ac:dyDescent="0.2">
      <c r="J409" s="10"/>
      <c r="K409" s="10"/>
      <c r="L409" s="10"/>
      <c r="M409" s="10"/>
      <c r="N409" s="10"/>
      <c r="O409" s="10"/>
    </row>
    <row r="410" spans="10:15" ht="12.75" x14ac:dyDescent="0.2">
      <c r="J410" s="10"/>
      <c r="K410" s="10"/>
      <c r="L410" s="10"/>
      <c r="M410" s="10"/>
      <c r="N410" s="10"/>
      <c r="O410" s="10"/>
    </row>
    <row r="411" spans="10:15" ht="12.75" x14ac:dyDescent="0.2">
      <c r="J411" s="10"/>
      <c r="K411" s="10"/>
      <c r="L411" s="10"/>
      <c r="M411" s="10"/>
      <c r="N411" s="10"/>
      <c r="O411" s="10"/>
    </row>
    <row r="412" spans="10:15" ht="12.75" x14ac:dyDescent="0.2">
      <c r="J412" s="10"/>
      <c r="K412" s="10"/>
      <c r="L412" s="10"/>
      <c r="M412" s="10"/>
      <c r="N412" s="10"/>
      <c r="O412" s="10"/>
    </row>
    <row r="413" spans="10:15" ht="12.75" x14ac:dyDescent="0.2">
      <c r="J413" s="10"/>
      <c r="K413" s="10"/>
      <c r="L413" s="10"/>
      <c r="M413" s="10"/>
      <c r="N413" s="10"/>
      <c r="O413" s="10"/>
    </row>
    <row r="414" spans="10:15" ht="12.75" x14ac:dyDescent="0.2">
      <c r="J414" s="10"/>
      <c r="K414" s="10"/>
      <c r="L414" s="10"/>
      <c r="M414" s="10"/>
      <c r="N414" s="10"/>
      <c r="O414" s="10"/>
    </row>
    <row r="415" spans="10:15" ht="12.75" x14ac:dyDescent="0.2">
      <c r="J415" s="10"/>
      <c r="K415" s="10"/>
      <c r="L415" s="10"/>
      <c r="M415" s="10"/>
      <c r="N415" s="10"/>
      <c r="O415" s="10"/>
    </row>
    <row r="416" spans="10:15" ht="12.75" x14ac:dyDescent="0.2">
      <c r="J416" s="10"/>
      <c r="K416" s="10"/>
      <c r="L416" s="10"/>
      <c r="M416" s="10"/>
      <c r="N416" s="10"/>
      <c r="O416" s="10"/>
    </row>
    <row r="417" spans="10:15" ht="12.75" x14ac:dyDescent="0.2">
      <c r="J417" s="10"/>
      <c r="K417" s="10"/>
      <c r="L417" s="10"/>
      <c r="M417" s="10"/>
      <c r="N417" s="10"/>
      <c r="O417" s="10"/>
    </row>
    <row r="418" spans="10:15" ht="12.75" x14ac:dyDescent="0.2">
      <c r="J418" s="10"/>
      <c r="K418" s="10"/>
      <c r="L418" s="10"/>
      <c r="M418" s="10"/>
      <c r="N418" s="10"/>
      <c r="O418" s="10"/>
    </row>
    <row r="419" spans="10:15" ht="12.75" x14ac:dyDescent="0.2">
      <c r="J419" s="10"/>
      <c r="K419" s="10"/>
      <c r="L419" s="10"/>
      <c r="M419" s="10"/>
      <c r="N419" s="10"/>
      <c r="O419" s="10"/>
    </row>
    <row r="420" spans="10:15" ht="12.75" x14ac:dyDescent="0.2">
      <c r="J420" s="10"/>
      <c r="K420" s="10"/>
      <c r="L420" s="10"/>
      <c r="M420" s="10"/>
      <c r="N420" s="10"/>
      <c r="O420" s="10"/>
    </row>
    <row r="421" spans="10:15" ht="12.75" x14ac:dyDescent="0.2">
      <c r="J421" s="10"/>
      <c r="K421" s="10"/>
      <c r="L421" s="10"/>
      <c r="M421" s="10"/>
      <c r="N421" s="10"/>
      <c r="O421" s="10"/>
    </row>
    <row r="422" spans="10:15" ht="12.75" x14ac:dyDescent="0.2">
      <c r="J422" s="10"/>
      <c r="K422" s="10"/>
      <c r="L422" s="10"/>
      <c r="M422" s="10"/>
      <c r="N422" s="10"/>
      <c r="O422" s="10"/>
    </row>
    <row r="423" spans="10:15" ht="12.75" x14ac:dyDescent="0.2">
      <c r="J423" s="10"/>
      <c r="K423" s="10"/>
      <c r="L423" s="10"/>
      <c r="M423" s="10"/>
      <c r="N423" s="10"/>
      <c r="O423" s="10"/>
    </row>
    <row r="424" spans="10:15" ht="12.75" x14ac:dyDescent="0.2">
      <c r="J424" s="10"/>
      <c r="K424" s="10"/>
      <c r="L424" s="10"/>
      <c r="M424" s="10"/>
      <c r="N424" s="10"/>
      <c r="O424" s="10"/>
    </row>
    <row r="425" spans="10:15" ht="12.75" x14ac:dyDescent="0.2">
      <c r="J425" s="10"/>
      <c r="K425" s="10"/>
      <c r="L425" s="10"/>
      <c r="M425" s="10"/>
      <c r="N425" s="10"/>
      <c r="O425" s="10"/>
    </row>
    <row r="426" spans="10:15" ht="12.75" x14ac:dyDescent="0.2">
      <c r="J426" s="10"/>
      <c r="K426" s="10"/>
      <c r="L426" s="10"/>
      <c r="M426" s="10"/>
      <c r="N426" s="10"/>
      <c r="O426" s="10"/>
    </row>
    <row r="427" spans="10:15" ht="12.75" x14ac:dyDescent="0.2">
      <c r="J427" s="10"/>
      <c r="K427" s="10"/>
      <c r="L427" s="10"/>
      <c r="M427" s="10"/>
      <c r="N427" s="10"/>
      <c r="O427" s="10"/>
    </row>
    <row r="428" spans="10:15" ht="12.75" x14ac:dyDescent="0.2">
      <c r="J428" s="10"/>
      <c r="K428" s="10"/>
      <c r="L428" s="10"/>
      <c r="M428" s="10"/>
      <c r="N428" s="10"/>
      <c r="O428" s="10"/>
    </row>
    <row r="429" spans="10:15" ht="12.75" x14ac:dyDescent="0.2">
      <c r="J429" s="10"/>
      <c r="K429" s="10"/>
      <c r="L429" s="10"/>
      <c r="M429" s="10"/>
      <c r="N429" s="10"/>
      <c r="O429" s="10"/>
    </row>
    <row r="430" spans="10:15" ht="12.75" x14ac:dyDescent="0.2">
      <c r="J430" s="10"/>
      <c r="K430" s="10"/>
      <c r="L430" s="10"/>
      <c r="M430" s="10"/>
      <c r="N430" s="10"/>
      <c r="O430" s="10"/>
    </row>
    <row r="431" spans="10:15" ht="12.75" x14ac:dyDescent="0.2">
      <c r="J431" s="10"/>
      <c r="K431" s="10"/>
      <c r="L431" s="10"/>
      <c r="M431" s="10"/>
      <c r="N431" s="10"/>
      <c r="O431" s="10"/>
    </row>
    <row r="432" spans="10:15" ht="12.75" x14ac:dyDescent="0.2">
      <c r="J432" s="10"/>
      <c r="K432" s="10"/>
      <c r="L432" s="10"/>
      <c r="M432" s="10"/>
      <c r="N432" s="10"/>
      <c r="O432" s="10"/>
    </row>
    <row r="433" spans="10:15" ht="12.75" x14ac:dyDescent="0.2">
      <c r="J433" s="10"/>
      <c r="K433" s="10"/>
      <c r="L433" s="10"/>
      <c r="M433" s="10"/>
      <c r="N433" s="10"/>
      <c r="O433" s="10"/>
    </row>
    <row r="434" spans="10:15" ht="12.75" x14ac:dyDescent="0.2">
      <c r="J434" s="10"/>
      <c r="K434" s="10"/>
      <c r="L434" s="10"/>
      <c r="M434" s="10"/>
      <c r="N434" s="10"/>
      <c r="O434" s="10"/>
    </row>
    <row r="435" spans="10:15" ht="12.75" x14ac:dyDescent="0.2">
      <c r="J435" s="10"/>
      <c r="K435" s="10"/>
      <c r="L435" s="10"/>
      <c r="M435" s="10"/>
      <c r="N435" s="10"/>
      <c r="O435" s="10"/>
    </row>
    <row r="436" spans="10:15" ht="12.75" x14ac:dyDescent="0.2">
      <c r="J436" s="10"/>
      <c r="K436" s="10"/>
      <c r="L436" s="10"/>
      <c r="M436" s="10"/>
      <c r="N436" s="10"/>
      <c r="O436" s="10"/>
    </row>
    <row r="437" spans="10:15" ht="12.75" x14ac:dyDescent="0.2">
      <c r="J437" s="10"/>
      <c r="K437" s="10"/>
      <c r="L437" s="10"/>
      <c r="M437" s="10"/>
      <c r="N437" s="10"/>
      <c r="O437" s="10"/>
    </row>
    <row r="438" spans="10:15" ht="12.75" x14ac:dyDescent="0.2">
      <c r="J438" s="10"/>
      <c r="K438" s="10"/>
      <c r="L438" s="10"/>
      <c r="M438" s="10"/>
      <c r="N438" s="10"/>
      <c r="O438" s="10"/>
    </row>
    <row r="439" spans="10:15" ht="12.75" x14ac:dyDescent="0.2">
      <c r="J439" s="10"/>
      <c r="K439" s="10"/>
      <c r="L439" s="10"/>
      <c r="M439" s="10"/>
      <c r="N439" s="10"/>
      <c r="O439" s="10"/>
    </row>
    <row r="440" spans="10:15" ht="12.75" x14ac:dyDescent="0.2">
      <c r="J440" s="10"/>
      <c r="K440" s="10"/>
      <c r="L440" s="10"/>
      <c r="M440" s="10"/>
      <c r="N440" s="10"/>
      <c r="O440" s="10"/>
    </row>
    <row r="441" spans="10:15" ht="12.75" x14ac:dyDescent="0.2">
      <c r="J441" s="10"/>
      <c r="K441" s="10"/>
      <c r="L441" s="10"/>
      <c r="M441" s="10"/>
      <c r="N441" s="10"/>
      <c r="O441" s="10"/>
    </row>
    <row r="442" spans="10:15" ht="12.75" x14ac:dyDescent="0.2">
      <c r="J442" s="10"/>
      <c r="K442" s="10"/>
      <c r="L442" s="10"/>
      <c r="M442" s="10"/>
      <c r="N442" s="10"/>
      <c r="O442" s="10"/>
    </row>
    <row r="443" spans="10:15" ht="12.75" x14ac:dyDescent="0.2">
      <c r="J443" s="10"/>
      <c r="K443" s="10"/>
      <c r="L443" s="10"/>
      <c r="M443" s="10"/>
      <c r="N443" s="10"/>
      <c r="O443" s="10"/>
    </row>
    <row r="444" spans="10:15" ht="12.75" x14ac:dyDescent="0.2">
      <c r="J444" s="10"/>
      <c r="K444" s="10"/>
      <c r="L444" s="10"/>
      <c r="M444" s="10"/>
      <c r="N444" s="10"/>
      <c r="O444" s="10"/>
    </row>
    <row r="445" spans="10:15" ht="12.75" x14ac:dyDescent="0.2">
      <c r="J445" s="10"/>
      <c r="K445" s="10"/>
      <c r="L445" s="10"/>
      <c r="M445" s="10"/>
      <c r="N445" s="10"/>
      <c r="O445" s="10"/>
    </row>
    <row r="446" spans="10:15" ht="12.75" x14ac:dyDescent="0.2">
      <c r="J446" s="10"/>
      <c r="K446" s="10"/>
      <c r="L446" s="10"/>
      <c r="M446" s="10"/>
      <c r="N446" s="10"/>
      <c r="O446" s="10"/>
    </row>
    <row r="447" spans="10:15" ht="12.75" x14ac:dyDescent="0.2">
      <c r="J447" s="10"/>
      <c r="K447" s="10"/>
      <c r="L447" s="10"/>
      <c r="M447" s="10"/>
      <c r="N447" s="10"/>
      <c r="O447" s="10"/>
    </row>
    <row r="448" spans="10:15" ht="12.75" x14ac:dyDescent="0.2">
      <c r="J448" s="10"/>
      <c r="K448" s="10"/>
      <c r="L448" s="10"/>
      <c r="M448" s="10"/>
      <c r="N448" s="10"/>
      <c r="O448" s="10"/>
    </row>
    <row r="449" spans="10:15" ht="12.75" x14ac:dyDescent="0.2">
      <c r="J449" s="10"/>
      <c r="K449" s="10"/>
      <c r="L449" s="10"/>
      <c r="M449" s="10"/>
      <c r="N449" s="10"/>
      <c r="O449" s="10"/>
    </row>
    <row r="450" spans="10:15" ht="12.75" x14ac:dyDescent="0.2">
      <c r="J450" s="10"/>
      <c r="K450" s="10"/>
      <c r="L450" s="10"/>
      <c r="M450" s="10"/>
      <c r="N450" s="10"/>
      <c r="O450" s="10"/>
    </row>
    <row r="451" spans="10:15" ht="12.75" x14ac:dyDescent="0.2">
      <c r="J451" s="10"/>
      <c r="K451" s="10"/>
      <c r="L451" s="10"/>
      <c r="M451" s="10"/>
      <c r="N451" s="10"/>
      <c r="O451" s="10"/>
    </row>
    <row r="452" spans="10:15" ht="12.75" x14ac:dyDescent="0.2">
      <c r="J452" s="10"/>
      <c r="K452" s="10"/>
      <c r="L452" s="10"/>
      <c r="M452" s="10"/>
      <c r="N452" s="10"/>
      <c r="O452" s="10"/>
    </row>
    <row r="453" spans="10:15" ht="12.75" x14ac:dyDescent="0.2">
      <c r="J453" s="10"/>
      <c r="K453" s="10"/>
      <c r="L453" s="10"/>
      <c r="M453" s="10"/>
      <c r="N453" s="10"/>
      <c r="O453" s="10"/>
    </row>
    <row r="454" spans="10:15" ht="12.75" x14ac:dyDescent="0.2">
      <c r="J454" s="10"/>
      <c r="K454" s="10"/>
      <c r="L454" s="10"/>
      <c r="M454" s="10"/>
      <c r="N454" s="10"/>
      <c r="O454" s="10"/>
    </row>
    <row r="455" spans="10:15" ht="12.75" x14ac:dyDescent="0.2">
      <c r="J455" s="10"/>
      <c r="K455" s="10"/>
      <c r="L455" s="10"/>
      <c r="M455" s="10"/>
      <c r="N455" s="10"/>
      <c r="O455" s="10"/>
    </row>
    <row r="456" spans="10:15" ht="12.75" x14ac:dyDescent="0.2">
      <c r="J456" s="10"/>
      <c r="K456" s="10"/>
      <c r="L456" s="10"/>
      <c r="M456" s="10"/>
      <c r="N456" s="10"/>
      <c r="O456" s="10"/>
    </row>
    <row r="457" spans="10:15" ht="12.75" x14ac:dyDescent="0.2">
      <c r="J457" s="10"/>
      <c r="K457" s="10"/>
      <c r="L457" s="10"/>
      <c r="M457" s="10"/>
      <c r="N457" s="10"/>
      <c r="O457" s="10"/>
    </row>
    <row r="458" spans="10:15" ht="12.75" x14ac:dyDescent="0.2">
      <c r="J458" s="10"/>
      <c r="K458" s="10"/>
      <c r="L458" s="10"/>
      <c r="M458" s="10"/>
      <c r="N458" s="10"/>
      <c r="O458" s="10"/>
    </row>
    <row r="459" spans="10:15" ht="12.75" x14ac:dyDescent="0.2">
      <c r="J459" s="10"/>
      <c r="K459" s="10"/>
      <c r="L459" s="10"/>
      <c r="M459" s="10"/>
      <c r="N459" s="10"/>
      <c r="O459" s="10"/>
    </row>
    <row r="460" spans="10:15" ht="12.75" x14ac:dyDescent="0.2">
      <c r="J460" s="10"/>
      <c r="K460" s="10"/>
      <c r="L460" s="10"/>
      <c r="M460" s="10"/>
      <c r="N460" s="10"/>
      <c r="O460" s="10"/>
    </row>
    <row r="461" spans="10:15" ht="12.75" x14ac:dyDescent="0.2">
      <c r="J461" s="10"/>
      <c r="K461" s="10"/>
      <c r="L461" s="10"/>
      <c r="M461" s="10"/>
      <c r="N461" s="10"/>
      <c r="O461" s="10"/>
    </row>
    <row r="462" spans="10:15" ht="12.75" x14ac:dyDescent="0.2">
      <c r="J462" s="10"/>
      <c r="K462" s="10"/>
      <c r="L462" s="10"/>
      <c r="M462" s="10"/>
      <c r="N462" s="10"/>
      <c r="O462" s="10"/>
    </row>
    <row r="463" spans="10:15" ht="12.75" x14ac:dyDescent="0.2">
      <c r="J463" s="10"/>
      <c r="K463" s="10"/>
      <c r="L463" s="10"/>
      <c r="M463" s="10"/>
      <c r="N463" s="10"/>
      <c r="O463" s="10"/>
    </row>
    <row r="464" spans="10:15" ht="12.75" x14ac:dyDescent="0.2">
      <c r="J464" s="10"/>
      <c r="K464" s="10"/>
      <c r="L464" s="10"/>
      <c r="M464" s="10"/>
      <c r="N464" s="10"/>
      <c r="O464" s="10"/>
    </row>
    <row r="465" spans="10:15" ht="12.75" x14ac:dyDescent="0.2">
      <c r="J465" s="10"/>
      <c r="K465" s="10"/>
      <c r="L465" s="10"/>
      <c r="M465" s="10"/>
      <c r="N465" s="10"/>
      <c r="O465" s="10"/>
    </row>
    <row r="466" spans="10:15" ht="12.75" x14ac:dyDescent="0.2">
      <c r="J466" s="10"/>
      <c r="K466" s="10"/>
      <c r="L466" s="10"/>
      <c r="M466" s="10"/>
      <c r="N466" s="10"/>
      <c r="O466" s="10"/>
    </row>
    <row r="467" spans="10:15" ht="12.75" x14ac:dyDescent="0.2">
      <c r="J467" s="10"/>
      <c r="K467" s="10"/>
      <c r="L467" s="10"/>
      <c r="M467" s="10"/>
      <c r="N467" s="10"/>
      <c r="O467" s="10"/>
    </row>
    <row r="468" spans="10:15" ht="12.75" x14ac:dyDescent="0.2">
      <c r="J468" s="10"/>
      <c r="K468" s="10"/>
      <c r="L468" s="10"/>
      <c r="M468" s="10"/>
      <c r="N468" s="10"/>
      <c r="O468" s="10"/>
    </row>
    <row r="469" spans="10:15" ht="12.75" x14ac:dyDescent="0.2">
      <c r="J469" s="10"/>
      <c r="K469" s="10"/>
      <c r="L469" s="10"/>
      <c r="M469" s="10"/>
      <c r="N469" s="10"/>
      <c r="O469" s="10"/>
    </row>
    <row r="470" spans="10:15" ht="12.75" x14ac:dyDescent="0.2">
      <c r="J470" s="10"/>
      <c r="K470" s="10"/>
      <c r="L470" s="10"/>
      <c r="M470" s="10"/>
      <c r="N470" s="10"/>
      <c r="O470" s="10"/>
    </row>
    <row r="471" spans="10:15" ht="12.75" x14ac:dyDescent="0.2">
      <c r="J471" s="10"/>
      <c r="K471" s="10"/>
      <c r="L471" s="10"/>
      <c r="M471" s="10"/>
      <c r="N471" s="10"/>
      <c r="O471" s="10"/>
    </row>
    <row r="472" spans="10:15" ht="12.75" x14ac:dyDescent="0.2">
      <c r="J472" s="10"/>
      <c r="K472" s="10"/>
      <c r="L472" s="10"/>
      <c r="M472" s="10"/>
      <c r="N472" s="10"/>
      <c r="O472" s="10"/>
    </row>
    <row r="473" spans="10:15" ht="12.75" x14ac:dyDescent="0.2">
      <c r="J473" s="10"/>
      <c r="K473" s="10"/>
      <c r="L473" s="10"/>
      <c r="M473" s="10"/>
      <c r="N473" s="10"/>
      <c r="O473" s="10"/>
    </row>
    <row r="474" spans="10:15" ht="12.75" x14ac:dyDescent="0.2">
      <c r="J474" s="10"/>
      <c r="K474" s="10"/>
      <c r="L474" s="10"/>
      <c r="M474" s="10"/>
      <c r="N474" s="10"/>
      <c r="O474" s="10"/>
    </row>
    <row r="475" spans="10:15" ht="12.75" x14ac:dyDescent="0.2">
      <c r="J475" s="10"/>
      <c r="K475" s="10"/>
      <c r="L475" s="10"/>
      <c r="M475" s="10"/>
      <c r="N475" s="10"/>
      <c r="O475" s="10"/>
    </row>
    <row r="476" spans="10:15" ht="12.75" x14ac:dyDescent="0.2">
      <c r="J476" s="10"/>
      <c r="K476" s="10"/>
      <c r="L476" s="10"/>
      <c r="M476" s="10"/>
      <c r="N476" s="10"/>
      <c r="O476" s="10"/>
    </row>
    <row r="477" spans="10:15" ht="12.75" x14ac:dyDescent="0.2">
      <c r="J477" s="10"/>
      <c r="K477" s="10"/>
      <c r="L477" s="10"/>
      <c r="M477" s="10"/>
      <c r="N477" s="10"/>
      <c r="O477" s="10"/>
    </row>
    <row r="478" spans="10:15" ht="12.75" x14ac:dyDescent="0.2">
      <c r="J478" s="10"/>
      <c r="K478" s="10"/>
      <c r="L478" s="10"/>
      <c r="M478" s="10"/>
      <c r="N478" s="10"/>
      <c r="O478" s="10"/>
    </row>
    <row r="479" spans="10:15" ht="12.75" x14ac:dyDescent="0.2">
      <c r="J479" s="10"/>
      <c r="K479" s="10"/>
      <c r="L479" s="10"/>
      <c r="M479" s="10"/>
      <c r="N479" s="10"/>
      <c r="O479" s="10"/>
    </row>
    <row r="480" spans="10:15" ht="12.75" x14ac:dyDescent="0.2">
      <c r="J480" s="10"/>
      <c r="K480" s="10"/>
      <c r="L480" s="10"/>
      <c r="M480" s="10"/>
      <c r="N480" s="10"/>
      <c r="O480" s="10"/>
    </row>
    <row r="481" spans="10:15" ht="12.75" x14ac:dyDescent="0.2">
      <c r="J481" s="10"/>
      <c r="K481" s="10"/>
      <c r="L481" s="10"/>
      <c r="M481" s="10"/>
      <c r="N481" s="10"/>
      <c r="O481" s="10"/>
    </row>
    <row r="482" spans="10:15" ht="12.75" x14ac:dyDescent="0.2">
      <c r="J482" s="10"/>
      <c r="K482" s="10"/>
      <c r="L482" s="10"/>
      <c r="M482" s="10"/>
      <c r="N482" s="10"/>
      <c r="O482" s="10"/>
    </row>
    <row r="483" spans="10:15" ht="12.75" x14ac:dyDescent="0.2">
      <c r="J483" s="10"/>
      <c r="K483" s="10"/>
      <c r="L483" s="10"/>
      <c r="M483" s="10"/>
      <c r="N483" s="10"/>
      <c r="O483" s="10"/>
    </row>
    <row r="484" spans="10:15" ht="12.75" x14ac:dyDescent="0.2">
      <c r="J484" s="10"/>
      <c r="K484" s="10"/>
      <c r="L484" s="10"/>
      <c r="M484" s="10"/>
      <c r="N484" s="10"/>
      <c r="O484" s="10"/>
    </row>
    <row r="485" spans="10:15" ht="12.75" x14ac:dyDescent="0.2">
      <c r="J485" s="10"/>
      <c r="K485" s="10"/>
      <c r="L485" s="10"/>
      <c r="M485" s="10"/>
      <c r="N485" s="10"/>
      <c r="O485" s="10"/>
    </row>
    <row r="486" spans="10:15" ht="12.75" x14ac:dyDescent="0.2">
      <c r="J486" s="10"/>
      <c r="K486" s="10"/>
      <c r="L486" s="10"/>
      <c r="M486" s="10"/>
      <c r="N486" s="10"/>
      <c r="O486" s="10"/>
    </row>
    <row r="487" spans="10:15" ht="12.75" x14ac:dyDescent="0.2">
      <c r="J487" s="10"/>
      <c r="K487" s="10"/>
      <c r="L487" s="10"/>
      <c r="M487" s="10"/>
      <c r="N487" s="10"/>
      <c r="O487" s="10"/>
    </row>
    <row r="488" spans="10:15" ht="12.75" x14ac:dyDescent="0.2">
      <c r="J488" s="10"/>
      <c r="K488" s="10"/>
      <c r="L488" s="10"/>
      <c r="M488" s="10"/>
      <c r="N488" s="10"/>
      <c r="O488" s="10"/>
    </row>
    <row r="489" spans="10:15" ht="12.75" x14ac:dyDescent="0.2">
      <c r="J489" s="10"/>
      <c r="K489" s="10"/>
      <c r="L489" s="10"/>
      <c r="M489" s="10"/>
      <c r="N489" s="10"/>
      <c r="O489" s="10"/>
    </row>
    <row r="490" spans="10:15" ht="12.75" x14ac:dyDescent="0.2">
      <c r="J490" s="10"/>
      <c r="K490" s="10"/>
      <c r="L490" s="10"/>
      <c r="M490" s="10"/>
      <c r="N490" s="10"/>
      <c r="O490" s="10"/>
    </row>
    <row r="491" spans="10:15" ht="12.75" x14ac:dyDescent="0.2">
      <c r="J491" s="10"/>
      <c r="K491" s="10"/>
      <c r="L491" s="10"/>
      <c r="M491" s="10"/>
      <c r="N491" s="10"/>
      <c r="O491" s="10"/>
    </row>
    <row r="492" spans="10:15" ht="12.75" x14ac:dyDescent="0.2">
      <c r="J492" s="10"/>
      <c r="K492" s="10"/>
      <c r="L492" s="10"/>
      <c r="M492" s="10"/>
      <c r="N492" s="10"/>
      <c r="O492" s="10"/>
    </row>
    <row r="493" spans="10:15" ht="12.75" x14ac:dyDescent="0.2">
      <c r="J493" s="10"/>
      <c r="K493" s="10"/>
      <c r="L493" s="10"/>
      <c r="M493" s="10"/>
      <c r="N493" s="10"/>
      <c r="O493" s="10"/>
    </row>
    <row r="494" spans="10:15" ht="12.75" x14ac:dyDescent="0.2">
      <c r="J494" s="10"/>
      <c r="K494" s="10"/>
      <c r="L494" s="10"/>
      <c r="M494" s="10"/>
      <c r="N494" s="10"/>
      <c r="O494" s="10"/>
    </row>
    <row r="495" spans="10:15" ht="12.75" x14ac:dyDescent="0.2">
      <c r="J495" s="10"/>
      <c r="K495" s="10"/>
      <c r="L495" s="10"/>
      <c r="M495" s="10"/>
      <c r="N495" s="10"/>
      <c r="O495" s="10"/>
    </row>
    <row r="496" spans="10:15" ht="12.75" x14ac:dyDescent="0.2">
      <c r="J496" s="10"/>
      <c r="K496" s="10"/>
      <c r="L496" s="10"/>
      <c r="M496" s="10"/>
      <c r="N496" s="10"/>
      <c r="O496" s="10"/>
    </row>
    <row r="497" spans="10:15" ht="12.75" x14ac:dyDescent="0.2">
      <c r="J497" s="10"/>
      <c r="K497" s="10"/>
      <c r="L497" s="10"/>
      <c r="M497" s="10"/>
      <c r="N497" s="10"/>
      <c r="O497" s="10"/>
    </row>
    <row r="498" spans="10:15" ht="12.75" x14ac:dyDescent="0.2">
      <c r="J498" s="10"/>
      <c r="K498" s="10"/>
      <c r="L498" s="10"/>
      <c r="M498" s="10"/>
      <c r="N498" s="10"/>
      <c r="O498" s="10"/>
    </row>
    <row r="499" spans="10:15" ht="12.75" x14ac:dyDescent="0.2">
      <c r="J499" s="10"/>
      <c r="K499" s="10"/>
      <c r="L499" s="10"/>
      <c r="M499" s="10"/>
      <c r="N499" s="10"/>
      <c r="O499" s="10"/>
    </row>
    <row r="500" spans="10:15" ht="12.75" x14ac:dyDescent="0.2">
      <c r="J500" s="10"/>
      <c r="K500" s="10"/>
      <c r="L500" s="10"/>
      <c r="M500" s="10"/>
      <c r="N500" s="10"/>
      <c r="O500" s="10"/>
    </row>
    <row r="501" spans="10:15" ht="12.75" x14ac:dyDescent="0.2">
      <c r="J501" s="10"/>
      <c r="K501" s="10"/>
      <c r="L501" s="10"/>
      <c r="M501" s="10"/>
      <c r="N501" s="10"/>
      <c r="O501" s="10"/>
    </row>
    <row r="502" spans="10:15" ht="12.75" x14ac:dyDescent="0.2">
      <c r="J502" s="10"/>
      <c r="K502" s="10"/>
      <c r="L502" s="10"/>
      <c r="M502" s="10"/>
      <c r="N502" s="10"/>
      <c r="O502" s="10"/>
    </row>
    <row r="503" spans="10:15" ht="12.75" x14ac:dyDescent="0.2">
      <c r="J503" s="10"/>
      <c r="K503" s="10"/>
      <c r="L503" s="10"/>
      <c r="M503" s="10"/>
      <c r="N503" s="10"/>
      <c r="O503" s="10"/>
    </row>
    <row r="504" spans="10:15" ht="12.75" x14ac:dyDescent="0.2">
      <c r="J504" s="10"/>
      <c r="K504" s="10"/>
      <c r="L504" s="10"/>
      <c r="M504" s="10"/>
      <c r="N504" s="10"/>
      <c r="O504" s="10"/>
    </row>
    <row r="505" spans="10:15" ht="12.75" x14ac:dyDescent="0.2">
      <c r="J505" s="10"/>
      <c r="K505" s="10"/>
      <c r="L505" s="10"/>
      <c r="M505" s="10"/>
      <c r="N505" s="10"/>
      <c r="O505" s="10"/>
    </row>
    <row r="506" spans="10:15" ht="12.75" x14ac:dyDescent="0.2">
      <c r="J506" s="10"/>
      <c r="K506" s="10"/>
      <c r="L506" s="10"/>
      <c r="M506" s="10"/>
      <c r="N506" s="10"/>
      <c r="O506" s="10"/>
    </row>
    <row r="507" spans="10:15" ht="12.75" x14ac:dyDescent="0.2">
      <c r="J507" s="10"/>
      <c r="K507" s="10"/>
      <c r="L507" s="10"/>
      <c r="M507" s="10"/>
      <c r="N507" s="10"/>
      <c r="O507" s="10"/>
    </row>
    <row r="508" spans="10:15" ht="12.75" x14ac:dyDescent="0.2">
      <c r="J508" s="10"/>
      <c r="K508" s="10"/>
      <c r="L508" s="10"/>
      <c r="M508" s="10"/>
      <c r="N508" s="10"/>
      <c r="O508" s="10"/>
    </row>
    <row r="509" spans="10:15" ht="12.75" x14ac:dyDescent="0.2">
      <c r="J509" s="10"/>
      <c r="K509" s="10"/>
      <c r="L509" s="10"/>
      <c r="M509" s="10"/>
      <c r="N509" s="10"/>
      <c r="O509" s="10"/>
    </row>
    <row r="510" spans="10:15" ht="12.75" x14ac:dyDescent="0.2">
      <c r="J510" s="10"/>
      <c r="K510" s="10"/>
      <c r="L510" s="10"/>
      <c r="M510" s="10"/>
      <c r="N510" s="10"/>
      <c r="O510" s="10"/>
    </row>
    <row r="511" spans="10:15" ht="12.75" x14ac:dyDescent="0.2">
      <c r="J511" s="10"/>
      <c r="K511" s="10"/>
      <c r="L511" s="10"/>
      <c r="M511" s="10"/>
      <c r="N511" s="10"/>
      <c r="O511" s="10"/>
    </row>
    <row r="512" spans="10:15" ht="12.75" x14ac:dyDescent="0.2">
      <c r="J512" s="10"/>
      <c r="K512" s="10"/>
      <c r="L512" s="10"/>
      <c r="M512" s="10"/>
      <c r="N512" s="10"/>
      <c r="O512" s="10"/>
    </row>
    <row r="513" spans="10:15" ht="12.75" x14ac:dyDescent="0.2">
      <c r="J513" s="10"/>
      <c r="K513" s="10"/>
      <c r="L513" s="10"/>
      <c r="M513" s="10"/>
      <c r="N513" s="10"/>
      <c r="O513" s="10"/>
    </row>
    <row r="514" spans="10:15" ht="12.75" x14ac:dyDescent="0.2">
      <c r="J514" s="10"/>
      <c r="K514" s="10"/>
      <c r="L514" s="10"/>
      <c r="M514" s="10"/>
      <c r="N514" s="10"/>
      <c r="O514" s="10"/>
    </row>
    <row r="515" spans="10:15" ht="12.75" x14ac:dyDescent="0.2">
      <c r="J515" s="10"/>
      <c r="K515" s="10"/>
      <c r="L515" s="10"/>
      <c r="M515" s="10"/>
      <c r="N515" s="10"/>
      <c r="O515" s="10"/>
    </row>
    <row r="516" spans="10:15" ht="12.75" x14ac:dyDescent="0.2">
      <c r="J516" s="10"/>
      <c r="K516" s="10"/>
      <c r="L516" s="10"/>
      <c r="M516" s="10"/>
      <c r="N516" s="10"/>
      <c r="O516" s="10"/>
    </row>
    <row r="517" spans="10:15" ht="12.75" x14ac:dyDescent="0.2">
      <c r="J517" s="10"/>
      <c r="K517" s="10"/>
      <c r="L517" s="10"/>
      <c r="M517" s="10"/>
      <c r="N517" s="10"/>
      <c r="O517" s="10"/>
    </row>
    <row r="518" spans="10:15" ht="12.75" x14ac:dyDescent="0.2">
      <c r="J518" s="10"/>
      <c r="K518" s="10"/>
      <c r="L518" s="10"/>
      <c r="M518" s="10"/>
      <c r="N518" s="10"/>
      <c r="O518" s="10"/>
    </row>
    <row r="519" spans="10:15" ht="12.75" x14ac:dyDescent="0.2">
      <c r="J519" s="10"/>
      <c r="K519" s="10"/>
      <c r="L519" s="10"/>
      <c r="M519" s="10"/>
      <c r="N519" s="10"/>
      <c r="O519" s="10"/>
    </row>
    <row r="520" spans="10:15" ht="12.75" x14ac:dyDescent="0.2">
      <c r="J520" s="10"/>
      <c r="K520" s="10"/>
      <c r="L520" s="10"/>
      <c r="M520" s="10"/>
      <c r="N520" s="10"/>
      <c r="O520" s="10"/>
    </row>
    <row r="521" spans="10:15" ht="12.75" x14ac:dyDescent="0.2">
      <c r="J521" s="10"/>
      <c r="K521" s="10"/>
      <c r="L521" s="10"/>
      <c r="M521" s="10"/>
      <c r="N521" s="10"/>
      <c r="O521" s="10"/>
    </row>
    <row r="522" spans="10:15" ht="12.75" x14ac:dyDescent="0.2">
      <c r="J522" s="10"/>
      <c r="K522" s="10"/>
      <c r="L522" s="10"/>
      <c r="M522" s="10"/>
      <c r="N522" s="10"/>
      <c r="O522" s="10"/>
    </row>
    <row r="523" spans="10:15" ht="12.75" x14ac:dyDescent="0.2">
      <c r="J523" s="10"/>
      <c r="K523" s="10"/>
      <c r="L523" s="10"/>
      <c r="M523" s="10"/>
      <c r="N523" s="10"/>
      <c r="O523" s="10"/>
    </row>
    <row r="524" spans="10:15" ht="12.75" x14ac:dyDescent="0.2">
      <c r="J524" s="10"/>
      <c r="K524" s="10"/>
      <c r="L524" s="10"/>
      <c r="M524" s="10"/>
      <c r="N524" s="10"/>
      <c r="O524" s="10"/>
    </row>
    <row r="525" spans="10:15" ht="12.75" x14ac:dyDescent="0.2">
      <c r="J525" s="10"/>
      <c r="K525" s="10"/>
      <c r="L525" s="10"/>
      <c r="M525" s="10"/>
      <c r="N525" s="10"/>
      <c r="O525" s="10"/>
    </row>
    <row r="526" spans="10:15" ht="12.75" x14ac:dyDescent="0.2">
      <c r="J526" s="10"/>
      <c r="K526" s="10"/>
      <c r="L526" s="10"/>
      <c r="M526" s="10"/>
      <c r="N526" s="10"/>
      <c r="O526" s="10"/>
    </row>
    <row r="527" spans="10:15" ht="12.75" x14ac:dyDescent="0.2">
      <c r="J527" s="10"/>
      <c r="K527" s="10"/>
      <c r="L527" s="10"/>
      <c r="M527" s="10"/>
      <c r="N527" s="10"/>
      <c r="O527" s="10"/>
    </row>
    <row r="528" spans="10:15" ht="12.75" x14ac:dyDescent="0.2">
      <c r="J528" s="10"/>
      <c r="K528" s="10"/>
      <c r="L528" s="10"/>
      <c r="M528" s="10"/>
      <c r="N528" s="10"/>
      <c r="O528" s="10"/>
    </row>
    <row r="529" spans="10:15" ht="12.75" x14ac:dyDescent="0.2">
      <c r="J529" s="10"/>
      <c r="K529" s="10"/>
      <c r="L529" s="10"/>
      <c r="M529" s="10"/>
      <c r="N529" s="10"/>
      <c r="O529" s="10"/>
    </row>
    <row r="530" spans="10:15" ht="12.75" x14ac:dyDescent="0.2">
      <c r="J530" s="10"/>
      <c r="K530" s="10"/>
      <c r="L530" s="10"/>
      <c r="M530" s="10"/>
      <c r="N530" s="10"/>
      <c r="O530" s="10"/>
    </row>
    <row r="531" spans="10:15" ht="12.75" x14ac:dyDescent="0.2">
      <c r="J531" s="10"/>
      <c r="K531" s="10"/>
      <c r="L531" s="10"/>
      <c r="M531" s="10"/>
      <c r="N531" s="10"/>
      <c r="O531" s="10"/>
    </row>
    <row r="532" spans="10:15" ht="12.75" x14ac:dyDescent="0.2">
      <c r="J532" s="10"/>
      <c r="K532" s="10"/>
      <c r="L532" s="10"/>
      <c r="M532" s="10"/>
      <c r="N532" s="10"/>
      <c r="O532" s="10"/>
    </row>
    <row r="533" spans="10:15" ht="12.75" x14ac:dyDescent="0.2">
      <c r="J533" s="10"/>
      <c r="K533" s="10"/>
      <c r="L533" s="10"/>
      <c r="M533" s="10"/>
      <c r="N533" s="10"/>
      <c r="O533" s="10"/>
    </row>
    <row r="534" spans="10:15" ht="12.75" x14ac:dyDescent="0.2">
      <c r="J534" s="10"/>
      <c r="K534" s="10"/>
      <c r="L534" s="10"/>
      <c r="M534" s="10"/>
      <c r="N534" s="10"/>
      <c r="O534" s="10"/>
    </row>
    <row r="535" spans="10:15" ht="12.75" x14ac:dyDescent="0.2">
      <c r="J535" s="10"/>
      <c r="K535" s="10"/>
      <c r="L535" s="10"/>
      <c r="M535" s="10"/>
      <c r="N535" s="10"/>
      <c r="O535" s="10"/>
    </row>
    <row r="536" spans="10:15" ht="12.75" x14ac:dyDescent="0.2">
      <c r="J536" s="10"/>
      <c r="K536" s="10"/>
      <c r="L536" s="10"/>
      <c r="M536" s="10"/>
      <c r="N536" s="10"/>
      <c r="O536" s="10"/>
    </row>
    <row r="537" spans="10:15" ht="12.75" x14ac:dyDescent="0.2">
      <c r="J537" s="10"/>
      <c r="K537" s="10"/>
      <c r="L537" s="10"/>
      <c r="M537" s="10"/>
      <c r="N537" s="10"/>
      <c r="O537" s="10"/>
    </row>
    <row r="538" spans="10:15" ht="12.75" x14ac:dyDescent="0.2">
      <c r="J538" s="10"/>
      <c r="K538" s="10"/>
      <c r="L538" s="10"/>
      <c r="M538" s="10"/>
      <c r="N538" s="10"/>
      <c r="O538" s="10"/>
    </row>
    <row r="539" spans="10:15" ht="12.75" x14ac:dyDescent="0.2">
      <c r="J539" s="10"/>
      <c r="K539" s="10"/>
      <c r="L539" s="10"/>
      <c r="M539" s="10"/>
      <c r="N539" s="10"/>
      <c r="O539" s="10"/>
    </row>
    <row r="540" spans="10:15" ht="12.75" x14ac:dyDescent="0.2">
      <c r="J540" s="10"/>
      <c r="K540" s="10"/>
      <c r="L540" s="10"/>
      <c r="M540" s="10"/>
      <c r="N540" s="10"/>
      <c r="O540" s="10"/>
    </row>
    <row r="541" spans="10:15" ht="12.75" x14ac:dyDescent="0.2">
      <c r="J541" s="10"/>
      <c r="K541" s="10"/>
      <c r="L541" s="10"/>
      <c r="M541" s="10"/>
      <c r="N541" s="10"/>
      <c r="O541" s="10"/>
    </row>
    <row r="542" spans="10:15" ht="12.75" x14ac:dyDescent="0.2">
      <c r="J542" s="10"/>
      <c r="K542" s="10"/>
      <c r="L542" s="10"/>
      <c r="M542" s="10"/>
      <c r="N542" s="10"/>
      <c r="O542" s="10"/>
    </row>
    <row r="543" spans="10:15" ht="12.75" x14ac:dyDescent="0.2">
      <c r="J543" s="10"/>
      <c r="K543" s="10"/>
      <c r="L543" s="10"/>
      <c r="M543" s="10"/>
      <c r="N543" s="10"/>
      <c r="O543" s="10"/>
    </row>
    <row r="544" spans="10:15" ht="12.75" x14ac:dyDescent="0.2">
      <c r="J544" s="10"/>
      <c r="K544" s="10"/>
      <c r="L544" s="10"/>
      <c r="M544" s="10"/>
      <c r="N544" s="10"/>
      <c r="O544" s="10"/>
    </row>
    <row r="545" spans="10:15" ht="12.75" x14ac:dyDescent="0.2">
      <c r="J545" s="10"/>
      <c r="K545" s="10"/>
      <c r="L545" s="10"/>
      <c r="M545" s="10"/>
      <c r="N545" s="10"/>
      <c r="O545" s="10"/>
    </row>
    <row r="546" spans="10:15" ht="12.75" x14ac:dyDescent="0.2">
      <c r="J546" s="10"/>
      <c r="K546" s="10"/>
      <c r="L546" s="10"/>
      <c r="M546" s="10"/>
      <c r="N546" s="10"/>
      <c r="O546" s="10"/>
    </row>
    <row r="547" spans="10:15" ht="12.75" x14ac:dyDescent="0.2">
      <c r="J547" s="10"/>
      <c r="K547" s="10"/>
      <c r="L547" s="10"/>
      <c r="M547" s="10"/>
      <c r="N547" s="10"/>
      <c r="O547" s="10"/>
    </row>
    <row r="548" spans="10:15" ht="12.75" x14ac:dyDescent="0.2">
      <c r="J548" s="10"/>
      <c r="K548" s="10"/>
      <c r="L548" s="10"/>
      <c r="M548" s="10"/>
      <c r="N548" s="10"/>
      <c r="O548" s="10"/>
    </row>
    <row r="549" spans="10:15" ht="12.75" x14ac:dyDescent="0.2">
      <c r="J549" s="10"/>
      <c r="K549" s="10"/>
      <c r="L549" s="10"/>
      <c r="M549" s="10"/>
      <c r="N549" s="10"/>
      <c r="O549" s="10"/>
    </row>
    <row r="550" spans="10:15" ht="12.75" x14ac:dyDescent="0.2">
      <c r="J550" s="10"/>
      <c r="K550" s="10"/>
      <c r="L550" s="10"/>
      <c r="M550" s="10"/>
      <c r="N550" s="10"/>
      <c r="O550" s="10"/>
    </row>
    <row r="551" spans="10:15" ht="12.75" x14ac:dyDescent="0.2">
      <c r="J551" s="10"/>
      <c r="K551" s="10"/>
      <c r="L551" s="10"/>
      <c r="M551" s="10"/>
      <c r="N551" s="10"/>
      <c r="O551" s="10"/>
    </row>
    <row r="552" spans="10:15" ht="12.75" x14ac:dyDescent="0.2">
      <c r="J552" s="10"/>
      <c r="K552" s="10"/>
      <c r="L552" s="10"/>
      <c r="M552" s="10"/>
      <c r="N552" s="10"/>
      <c r="O552" s="10"/>
    </row>
    <row r="553" spans="10:15" ht="12.75" x14ac:dyDescent="0.2">
      <c r="J553" s="10"/>
      <c r="K553" s="10"/>
      <c r="L553" s="10"/>
      <c r="M553" s="10"/>
      <c r="N553" s="10"/>
      <c r="O553" s="10"/>
    </row>
    <row r="554" spans="10:15" ht="12.75" x14ac:dyDescent="0.2">
      <c r="J554" s="10"/>
      <c r="K554" s="10"/>
      <c r="L554" s="10"/>
      <c r="M554" s="10"/>
      <c r="N554" s="10"/>
      <c r="O554" s="10"/>
    </row>
    <row r="555" spans="10:15" ht="12.75" x14ac:dyDescent="0.2">
      <c r="J555" s="10"/>
      <c r="K555" s="10"/>
      <c r="L555" s="10"/>
      <c r="M555" s="10"/>
      <c r="N555" s="10"/>
      <c r="O555" s="10"/>
    </row>
    <row r="556" spans="10:15" ht="12.75" x14ac:dyDescent="0.2">
      <c r="J556" s="10"/>
      <c r="K556" s="10"/>
      <c r="L556" s="10"/>
      <c r="M556" s="10"/>
      <c r="N556" s="10"/>
      <c r="O556" s="10"/>
    </row>
    <row r="557" spans="10:15" ht="12.75" x14ac:dyDescent="0.2">
      <c r="J557" s="10"/>
      <c r="K557" s="10"/>
      <c r="L557" s="10"/>
      <c r="M557" s="10"/>
      <c r="N557" s="10"/>
      <c r="O557" s="10"/>
    </row>
    <row r="558" spans="10:15" ht="12.75" x14ac:dyDescent="0.2">
      <c r="J558" s="10"/>
      <c r="K558" s="10"/>
      <c r="L558" s="10"/>
      <c r="M558" s="10"/>
      <c r="N558" s="10"/>
      <c r="O558" s="10"/>
    </row>
    <row r="559" spans="10:15" ht="12.75" x14ac:dyDescent="0.2">
      <c r="J559" s="10"/>
      <c r="K559" s="10"/>
      <c r="L559" s="10"/>
      <c r="M559" s="10"/>
      <c r="N559" s="10"/>
      <c r="O559" s="10"/>
    </row>
    <row r="560" spans="10:15" ht="12.75" x14ac:dyDescent="0.2">
      <c r="J560" s="10"/>
      <c r="K560" s="10"/>
      <c r="L560" s="10"/>
      <c r="M560" s="10"/>
      <c r="N560" s="10"/>
      <c r="O560" s="10"/>
    </row>
    <row r="561" spans="10:15" ht="12.75" x14ac:dyDescent="0.2">
      <c r="J561" s="10"/>
      <c r="K561" s="10"/>
      <c r="L561" s="10"/>
      <c r="M561" s="10"/>
      <c r="N561" s="10"/>
      <c r="O561" s="10"/>
    </row>
    <row r="562" spans="10:15" ht="12.75" x14ac:dyDescent="0.2">
      <c r="J562" s="10"/>
      <c r="K562" s="10"/>
      <c r="L562" s="10"/>
      <c r="M562" s="10"/>
      <c r="N562" s="10"/>
      <c r="O562" s="10"/>
    </row>
    <row r="563" spans="10:15" ht="12.75" x14ac:dyDescent="0.2">
      <c r="J563" s="10"/>
      <c r="K563" s="10"/>
      <c r="L563" s="10"/>
      <c r="M563" s="10"/>
      <c r="N563" s="10"/>
      <c r="O563" s="10"/>
    </row>
    <row r="564" spans="10:15" ht="12.75" x14ac:dyDescent="0.2">
      <c r="J564" s="10"/>
      <c r="K564" s="10"/>
      <c r="L564" s="10"/>
      <c r="M564" s="10"/>
      <c r="N564" s="10"/>
      <c r="O564" s="10"/>
    </row>
    <row r="565" spans="10:15" ht="12.75" x14ac:dyDescent="0.2">
      <c r="J565" s="10"/>
      <c r="K565" s="10"/>
      <c r="L565" s="10"/>
      <c r="M565" s="10"/>
      <c r="N565" s="10"/>
      <c r="O565" s="10"/>
    </row>
    <row r="566" spans="10:15" ht="12.75" x14ac:dyDescent="0.2">
      <c r="J566" s="10"/>
      <c r="K566" s="10"/>
      <c r="L566" s="10"/>
      <c r="M566" s="10"/>
      <c r="N566" s="10"/>
      <c r="O566" s="10"/>
    </row>
    <row r="567" spans="10:15" ht="12.75" x14ac:dyDescent="0.2">
      <c r="J567" s="10"/>
      <c r="K567" s="10"/>
      <c r="L567" s="10"/>
      <c r="M567" s="10"/>
      <c r="N567" s="10"/>
      <c r="O567" s="10"/>
    </row>
    <row r="568" spans="10:15" ht="12.75" x14ac:dyDescent="0.2">
      <c r="J568" s="10"/>
      <c r="K568" s="10"/>
      <c r="L568" s="10"/>
      <c r="M568" s="10"/>
      <c r="N568" s="10"/>
      <c r="O568" s="10"/>
    </row>
    <row r="569" spans="10:15" ht="12.75" x14ac:dyDescent="0.2">
      <c r="J569" s="10"/>
      <c r="K569" s="10"/>
      <c r="L569" s="10"/>
      <c r="M569" s="10"/>
      <c r="N569" s="10"/>
      <c r="O569" s="10"/>
    </row>
    <row r="570" spans="10:15" ht="12.75" x14ac:dyDescent="0.2">
      <c r="J570" s="10"/>
      <c r="K570" s="10"/>
      <c r="L570" s="10"/>
      <c r="M570" s="10"/>
      <c r="N570" s="10"/>
      <c r="O570" s="10"/>
    </row>
    <row r="571" spans="10:15" ht="12.75" x14ac:dyDescent="0.2">
      <c r="J571" s="10"/>
      <c r="K571" s="10"/>
      <c r="L571" s="10"/>
      <c r="M571" s="10"/>
      <c r="N571" s="10"/>
      <c r="O571" s="10"/>
    </row>
    <row r="572" spans="10:15" ht="12.75" x14ac:dyDescent="0.2">
      <c r="J572" s="10"/>
      <c r="K572" s="10"/>
      <c r="L572" s="10"/>
      <c r="M572" s="10"/>
      <c r="N572" s="10"/>
      <c r="O572" s="10"/>
    </row>
    <row r="573" spans="10:15" ht="12.75" x14ac:dyDescent="0.2">
      <c r="J573" s="10"/>
      <c r="K573" s="10"/>
      <c r="L573" s="10"/>
      <c r="M573" s="10"/>
      <c r="N573" s="10"/>
      <c r="O573" s="10"/>
    </row>
    <row r="574" spans="10:15" ht="12.75" x14ac:dyDescent="0.2">
      <c r="J574" s="10"/>
      <c r="K574" s="10"/>
      <c r="L574" s="10"/>
      <c r="M574" s="10"/>
      <c r="N574" s="10"/>
      <c r="O574" s="10"/>
    </row>
    <row r="575" spans="10:15" ht="12.75" x14ac:dyDescent="0.2">
      <c r="J575" s="10"/>
      <c r="K575" s="10"/>
      <c r="L575" s="10"/>
      <c r="M575" s="10"/>
      <c r="N575" s="10"/>
      <c r="O575" s="10"/>
    </row>
    <row r="576" spans="10:15" ht="12.75" x14ac:dyDescent="0.2">
      <c r="J576" s="10"/>
      <c r="K576" s="10"/>
      <c r="L576" s="10"/>
      <c r="M576" s="10"/>
      <c r="N576" s="10"/>
      <c r="O576" s="10"/>
    </row>
    <row r="577" spans="10:15" ht="12.75" x14ac:dyDescent="0.2">
      <c r="J577" s="10"/>
      <c r="K577" s="10"/>
      <c r="L577" s="10"/>
      <c r="M577" s="10"/>
      <c r="N577" s="10"/>
      <c r="O577" s="10"/>
    </row>
    <row r="578" spans="10:15" ht="12.75" x14ac:dyDescent="0.2">
      <c r="J578" s="10"/>
      <c r="K578" s="10"/>
      <c r="L578" s="10"/>
      <c r="M578" s="10"/>
      <c r="N578" s="10"/>
      <c r="O578" s="10"/>
    </row>
    <row r="579" spans="10:15" ht="12.75" x14ac:dyDescent="0.2">
      <c r="J579" s="10"/>
      <c r="K579" s="10"/>
      <c r="L579" s="10"/>
      <c r="M579" s="10"/>
      <c r="N579" s="10"/>
      <c r="O579" s="10"/>
    </row>
    <row r="580" spans="10:15" ht="12.75" x14ac:dyDescent="0.2">
      <c r="J580" s="10"/>
      <c r="K580" s="10"/>
      <c r="L580" s="10"/>
      <c r="M580" s="10"/>
      <c r="N580" s="10"/>
      <c r="O580" s="10"/>
    </row>
    <row r="581" spans="10:15" ht="12.75" x14ac:dyDescent="0.2">
      <c r="J581" s="10"/>
      <c r="K581" s="10"/>
      <c r="L581" s="10"/>
      <c r="M581" s="10"/>
      <c r="N581" s="10"/>
      <c r="O581" s="10"/>
    </row>
    <row r="582" spans="10:15" ht="12.75" x14ac:dyDescent="0.2">
      <c r="J582" s="10"/>
      <c r="K582" s="10"/>
      <c r="L582" s="10"/>
      <c r="M582" s="10"/>
      <c r="N582" s="10"/>
      <c r="O582" s="10"/>
    </row>
    <row r="583" spans="10:15" ht="12.75" x14ac:dyDescent="0.2">
      <c r="J583" s="10"/>
      <c r="K583" s="10"/>
      <c r="L583" s="10"/>
      <c r="M583" s="10"/>
      <c r="N583" s="10"/>
      <c r="O583" s="10"/>
    </row>
    <row r="584" spans="10:15" ht="12.75" x14ac:dyDescent="0.2">
      <c r="J584" s="10"/>
      <c r="K584" s="10"/>
      <c r="L584" s="10"/>
      <c r="M584" s="10"/>
      <c r="N584" s="10"/>
      <c r="O584" s="10"/>
    </row>
    <row r="585" spans="10:15" ht="12.75" x14ac:dyDescent="0.2">
      <c r="J585" s="10"/>
      <c r="K585" s="10"/>
      <c r="L585" s="10"/>
      <c r="M585" s="10"/>
      <c r="N585" s="10"/>
      <c r="O585" s="10"/>
    </row>
    <row r="586" spans="10:15" ht="12.75" x14ac:dyDescent="0.2">
      <c r="J586" s="10"/>
      <c r="K586" s="10"/>
      <c r="L586" s="10"/>
      <c r="M586" s="10"/>
      <c r="N586" s="10"/>
      <c r="O586" s="10"/>
    </row>
    <row r="587" spans="10:15" ht="12.75" x14ac:dyDescent="0.2">
      <c r="J587" s="10"/>
      <c r="K587" s="10"/>
      <c r="L587" s="10"/>
      <c r="M587" s="10"/>
      <c r="N587" s="10"/>
      <c r="O587" s="10"/>
    </row>
    <row r="588" spans="10:15" ht="12.75" x14ac:dyDescent="0.2">
      <c r="J588" s="10"/>
      <c r="K588" s="10"/>
      <c r="L588" s="10"/>
      <c r="M588" s="10"/>
      <c r="N588" s="10"/>
      <c r="O588" s="10"/>
    </row>
    <row r="589" spans="10:15" ht="12.75" x14ac:dyDescent="0.2">
      <c r="J589" s="10"/>
      <c r="K589" s="10"/>
      <c r="L589" s="10"/>
      <c r="M589" s="10"/>
      <c r="N589" s="10"/>
      <c r="O589" s="10"/>
    </row>
    <row r="590" spans="10:15" ht="12.75" x14ac:dyDescent="0.2">
      <c r="J590" s="10"/>
      <c r="K590" s="10"/>
      <c r="L590" s="10"/>
      <c r="M590" s="10"/>
      <c r="N590" s="10"/>
      <c r="O590" s="10"/>
    </row>
    <row r="591" spans="10:15" ht="12.75" x14ac:dyDescent="0.2">
      <c r="J591" s="10"/>
      <c r="K591" s="10"/>
      <c r="L591" s="10"/>
      <c r="M591" s="10"/>
      <c r="N591" s="10"/>
      <c r="O591" s="10"/>
    </row>
    <row r="592" spans="10:15" ht="12.75" x14ac:dyDescent="0.2">
      <c r="J592" s="10"/>
      <c r="K592" s="10"/>
      <c r="L592" s="10"/>
      <c r="M592" s="10"/>
      <c r="N592" s="10"/>
      <c r="O592" s="10"/>
    </row>
    <row r="593" spans="10:15" ht="12.75" x14ac:dyDescent="0.2">
      <c r="J593" s="10"/>
      <c r="K593" s="10"/>
      <c r="L593" s="10"/>
      <c r="M593" s="10"/>
      <c r="N593" s="10"/>
      <c r="O593" s="10"/>
    </row>
    <row r="594" spans="10:15" ht="12.75" x14ac:dyDescent="0.2">
      <c r="J594" s="10"/>
      <c r="K594" s="10"/>
      <c r="L594" s="10"/>
      <c r="M594" s="10"/>
      <c r="N594" s="10"/>
      <c r="O594" s="10"/>
    </row>
    <row r="595" spans="10:15" ht="12.75" x14ac:dyDescent="0.2">
      <c r="J595" s="10"/>
      <c r="K595" s="10"/>
      <c r="L595" s="10"/>
      <c r="M595" s="10"/>
      <c r="N595" s="10"/>
      <c r="O595" s="10"/>
    </row>
    <row r="596" spans="10:15" ht="12.75" x14ac:dyDescent="0.2">
      <c r="J596" s="10"/>
      <c r="K596" s="10"/>
      <c r="L596" s="10"/>
      <c r="M596" s="10"/>
      <c r="N596" s="10"/>
      <c r="O596" s="10"/>
    </row>
    <row r="597" spans="10:15" ht="12.75" x14ac:dyDescent="0.2">
      <c r="J597" s="10"/>
      <c r="K597" s="10"/>
      <c r="L597" s="10"/>
      <c r="M597" s="10"/>
      <c r="N597" s="10"/>
      <c r="O597" s="10"/>
    </row>
    <row r="598" spans="10:15" ht="12.75" x14ac:dyDescent="0.2">
      <c r="J598" s="10"/>
      <c r="K598" s="10"/>
      <c r="L598" s="10"/>
      <c r="M598" s="10"/>
      <c r="N598" s="10"/>
      <c r="O598" s="10"/>
    </row>
    <row r="599" spans="10:15" ht="12.75" x14ac:dyDescent="0.2">
      <c r="J599" s="10"/>
      <c r="K599" s="10"/>
      <c r="L599" s="10"/>
      <c r="M599" s="10"/>
      <c r="N599" s="10"/>
      <c r="O599" s="10"/>
    </row>
    <row r="600" spans="10:15" ht="12.75" x14ac:dyDescent="0.2">
      <c r="J600" s="10"/>
      <c r="K600" s="10"/>
      <c r="L600" s="10"/>
      <c r="M600" s="10"/>
      <c r="N600" s="10"/>
      <c r="O600" s="10"/>
    </row>
    <row r="601" spans="10:15" ht="12.75" x14ac:dyDescent="0.2">
      <c r="J601" s="10"/>
      <c r="K601" s="10"/>
      <c r="L601" s="10"/>
      <c r="M601" s="10"/>
      <c r="N601" s="10"/>
      <c r="O601" s="10"/>
    </row>
    <row r="602" spans="10:15" ht="12.75" x14ac:dyDescent="0.2">
      <c r="J602" s="10"/>
      <c r="K602" s="10"/>
      <c r="L602" s="10"/>
      <c r="M602" s="10"/>
      <c r="N602" s="10"/>
      <c r="O602" s="10"/>
    </row>
    <row r="603" spans="10:15" ht="12.75" x14ac:dyDescent="0.2">
      <c r="J603" s="10"/>
      <c r="K603" s="10"/>
      <c r="L603" s="10"/>
      <c r="M603" s="10"/>
      <c r="N603" s="10"/>
      <c r="O603" s="10"/>
    </row>
    <row r="604" spans="10:15" ht="12.75" x14ac:dyDescent="0.2">
      <c r="J604" s="10"/>
      <c r="K604" s="10"/>
      <c r="L604" s="10"/>
      <c r="M604" s="10"/>
      <c r="N604" s="10"/>
      <c r="O604" s="10"/>
    </row>
    <row r="605" spans="10:15" ht="12.75" x14ac:dyDescent="0.2">
      <c r="J605" s="10"/>
      <c r="K605" s="10"/>
      <c r="L605" s="10"/>
      <c r="M605" s="10"/>
      <c r="N605" s="10"/>
      <c r="O605" s="10"/>
    </row>
    <row r="606" spans="10:15" ht="12.75" x14ac:dyDescent="0.2">
      <c r="J606" s="10"/>
      <c r="K606" s="10"/>
      <c r="L606" s="10"/>
      <c r="M606" s="10"/>
      <c r="N606" s="10"/>
      <c r="O606" s="10"/>
    </row>
    <row r="607" spans="10:15" ht="12.75" x14ac:dyDescent="0.2">
      <c r="J607" s="10"/>
      <c r="K607" s="10"/>
      <c r="L607" s="10"/>
      <c r="M607" s="10"/>
      <c r="N607" s="10"/>
      <c r="O607" s="10"/>
    </row>
    <row r="608" spans="10:15" ht="12.75" x14ac:dyDescent="0.2">
      <c r="J608" s="10"/>
      <c r="K608" s="10"/>
      <c r="L608" s="10"/>
      <c r="M608" s="10"/>
      <c r="N608" s="10"/>
      <c r="O608" s="10"/>
    </row>
    <row r="609" spans="10:15" ht="12.75" x14ac:dyDescent="0.2">
      <c r="J609" s="10"/>
      <c r="K609" s="10"/>
      <c r="L609" s="10"/>
      <c r="M609" s="10"/>
      <c r="N609" s="10"/>
      <c r="O609" s="10"/>
    </row>
    <row r="610" spans="10:15" ht="12.75" x14ac:dyDescent="0.2">
      <c r="J610" s="10"/>
      <c r="K610" s="10"/>
      <c r="L610" s="10"/>
      <c r="M610" s="10"/>
      <c r="N610" s="10"/>
      <c r="O610" s="10"/>
    </row>
    <row r="611" spans="10:15" ht="12.75" x14ac:dyDescent="0.2">
      <c r="J611" s="10"/>
      <c r="K611" s="10"/>
      <c r="L611" s="10"/>
      <c r="M611" s="10"/>
      <c r="N611" s="10"/>
      <c r="O611" s="10"/>
    </row>
    <row r="612" spans="10:15" ht="12.75" x14ac:dyDescent="0.2">
      <c r="J612" s="10"/>
      <c r="K612" s="10"/>
      <c r="L612" s="10"/>
      <c r="M612" s="10"/>
      <c r="N612" s="10"/>
      <c r="O612" s="10"/>
    </row>
    <row r="613" spans="10:15" ht="12.75" x14ac:dyDescent="0.2">
      <c r="J613" s="10"/>
      <c r="K613" s="10"/>
      <c r="L613" s="10"/>
      <c r="M613" s="10"/>
      <c r="N613" s="10"/>
      <c r="O613" s="10"/>
    </row>
    <row r="614" spans="10:15" ht="12.75" x14ac:dyDescent="0.2">
      <c r="J614" s="10"/>
      <c r="K614" s="10"/>
      <c r="L614" s="10"/>
      <c r="M614" s="10"/>
      <c r="N614" s="10"/>
      <c r="O614" s="10"/>
    </row>
    <row r="615" spans="10:15" ht="12.75" x14ac:dyDescent="0.2">
      <c r="J615" s="10"/>
      <c r="K615" s="10"/>
      <c r="L615" s="10"/>
      <c r="M615" s="10"/>
      <c r="N615" s="10"/>
      <c r="O615" s="10"/>
    </row>
    <row r="616" spans="10:15" ht="12.75" x14ac:dyDescent="0.2">
      <c r="J616" s="10"/>
      <c r="K616" s="10"/>
      <c r="L616" s="10"/>
      <c r="M616" s="10"/>
      <c r="N616" s="10"/>
      <c r="O616" s="10"/>
    </row>
    <row r="617" spans="10:15" ht="12.75" x14ac:dyDescent="0.2">
      <c r="J617" s="10"/>
      <c r="K617" s="10"/>
      <c r="L617" s="10"/>
      <c r="M617" s="10"/>
      <c r="N617" s="10"/>
      <c r="O617" s="10"/>
    </row>
    <row r="618" spans="10:15" ht="12.75" x14ac:dyDescent="0.2">
      <c r="J618" s="10"/>
      <c r="K618" s="10"/>
      <c r="L618" s="10"/>
      <c r="M618" s="10"/>
      <c r="N618" s="10"/>
      <c r="O618" s="10"/>
    </row>
    <row r="619" spans="10:15" ht="12.75" x14ac:dyDescent="0.2">
      <c r="J619" s="10"/>
      <c r="K619" s="10"/>
      <c r="L619" s="10"/>
      <c r="M619" s="10"/>
      <c r="N619" s="10"/>
      <c r="O619" s="10"/>
    </row>
    <row r="620" spans="10:15" ht="12.75" x14ac:dyDescent="0.2">
      <c r="J620" s="10"/>
      <c r="K620" s="10"/>
      <c r="L620" s="10"/>
      <c r="M620" s="10"/>
      <c r="N620" s="10"/>
      <c r="O620" s="10"/>
    </row>
    <row r="621" spans="10:15" ht="12.75" x14ac:dyDescent="0.2">
      <c r="J621" s="10"/>
      <c r="K621" s="10"/>
      <c r="L621" s="10"/>
      <c r="M621" s="10"/>
      <c r="N621" s="10"/>
      <c r="O621" s="10"/>
    </row>
    <row r="622" spans="10:15" ht="12.75" x14ac:dyDescent="0.2">
      <c r="J622" s="10"/>
      <c r="K622" s="10"/>
      <c r="L622" s="10"/>
      <c r="M622" s="10"/>
      <c r="N622" s="10"/>
      <c r="O622" s="10"/>
    </row>
    <row r="623" spans="10:15" ht="12.75" x14ac:dyDescent="0.2">
      <c r="J623" s="10"/>
      <c r="K623" s="10"/>
      <c r="L623" s="10"/>
      <c r="M623" s="10"/>
      <c r="N623" s="10"/>
      <c r="O623" s="10"/>
    </row>
    <row r="624" spans="10:15" ht="12.75" x14ac:dyDescent="0.2">
      <c r="J624" s="10"/>
      <c r="K624" s="10"/>
      <c r="L624" s="10"/>
      <c r="M624" s="10"/>
      <c r="N624" s="10"/>
      <c r="O624" s="10"/>
    </row>
    <row r="625" spans="10:15" ht="12.75" x14ac:dyDescent="0.2">
      <c r="J625" s="10"/>
      <c r="K625" s="10"/>
      <c r="L625" s="10"/>
      <c r="M625" s="10"/>
      <c r="N625" s="10"/>
      <c r="O625" s="10"/>
    </row>
    <row r="626" spans="10:15" ht="12.75" x14ac:dyDescent="0.2">
      <c r="J626" s="10"/>
      <c r="K626" s="10"/>
      <c r="L626" s="10"/>
      <c r="M626" s="10"/>
      <c r="N626" s="10"/>
      <c r="O626" s="10"/>
    </row>
    <row r="627" spans="10:15" ht="12.75" x14ac:dyDescent="0.2">
      <c r="J627" s="10"/>
      <c r="K627" s="10"/>
      <c r="L627" s="10"/>
      <c r="M627" s="10"/>
      <c r="N627" s="10"/>
      <c r="O627" s="10"/>
    </row>
    <row r="628" spans="10:15" ht="12.75" x14ac:dyDescent="0.2">
      <c r="J628" s="10"/>
      <c r="K628" s="10"/>
      <c r="L628" s="10"/>
      <c r="M628" s="10"/>
      <c r="N628" s="10"/>
      <c r="O628" s="10"/>
    </row>
    <row r="629" spans="10:15" ht="12.75" x14ac:dyDescent="0.2">
      <c r="J629" s="10"/>
      <c r="K629" s="10"/>
      <c r="L629" s="10"/>
      <c r="M629" s="10"/>
      <c r="N629" s="10"/>
      <c r="O629" s="10"/>
    </row>
    <row r="630" spans="10:15" ht="12.75" x14ac:dyDescent="0.2">
      <c r="J630" s="10"/>
      <c r="K630" s="10"/>
      <c r="L630" s="10"/>
      <c r="M630" s="10"/>
      <c r="N630" s="10"/>
      <c r="O630" s="10"/>
    </row>
    <row r="631" spans="10:15" ht="12.75" x14ac:dyDescent="0.2">
      <c r="J631" s="10"/>
      <c r="K631" s="10"/>
      <c r="L631" s="10"/>
      <c r="M631" s="10"/>
      <c r="N631" s="10"/>
      <c r="O631" s="10"/>
    </row>
    <row r="632" spans="10:15" ht="12.75" x14ac:dyDescent="0.2">
      <c r="J632" s="10"/>
      <c r="K632" s="10"/>
      <c r="L632" s="10"/>
      <c r="M632" s="10"/>
      <c r="N632" s="10"/>
      <c r="O632" s="10"/>
    </row>
    <row r="633" spans="10:15" ht="12.75" x14ac:dyDescent="0.2">
      <c r="J633" s="10"/>
      <c r="K633" s="10"/>
      <c r="L633" s="10"/>
      <c r="M633" s="10"/>
      <c r="N633" s="10"/>
      <c r="O633" s="10"/>
    </row>
    <row r="634" spans="10:15" ht="12.75" x14ac:dyDescent="0.2">
      <c r="J634" s="10"/>
      <c r="K634" s="10"/>
      <c r="L634" s="10"/>
      <c r="M634" s="10"/>
      <c r="N634" s="10"/>
      <c r="O634" s="10"/>
    </row>
    <row r="635" spans="10:15" ht="12.75" x14ac:dyDescent="0.2">
      <c r="J635" s="10"/>
      <c r="K635" s="10"/>
      <c r="L635" s="10"/>
      <c r="M635" s="10"/>
      <c r="N635" s="10"/>
      <c r="O635" s="10"/>
    </row>
    <row r="636" spans="10:15" ht="12.75" x14ac:dyDescent="0.2">
      <c r="J636" s="10"/>
      <c r="K636" s="10"/>
      <c r="L636" s="10"/>
      <c r="M636" s="10"/>
      <c r="N636" s="10"/>
      <c r="O636" s="10"/>
    </row>
    <row r="637" spans="10:15" ht="12.75" x14ac:dyDescent="0.2">
      <c r="J637" s="10"/>
      <c r="K637" s="10"/>
      <c r="L637" s="10"/>
      <c r="M637" s="10"/>
      <c r="N637" s="10"/>
      <c r="O637" s="10"/>
    </row>
    <row r="638" spans="10:15" ht="12.75" x14ac:dyDescent="0.2">
      <c r="J638" s="10"/>
      <c r="K638" s="10"/>
      <c r="L638" s="10"/>
      <c r="M638" s="10"/>
      <c r="N638" s="10"/>
      <c r="O638" s="10"/>
    </row>
    <row r="639" spans="10:15" ht="12.75" x14ac:dyDescent="0.2">
      <c r="J639" s="10"/>
      <c r="K639" s="10"/>
      <c r="L639" s="10"/>
      <c r="M639" s="10"/>
      <c r="N639" s="10"/>
      <c r="O639" s="10"/>
    </row>
    <row r="640" spans="10:15" ht="12.75" x14ac:dyDescent="0.2">
      <c r="J640" s="10"/>
      <c r="K640" s="10"/>
      <c r="L640" s="10"/>
      <c r="M640" s="10"/>
      <c r="N640" s="10"/>
      <c r="O640" s="10"/>
    </row>
    <row r="641" spans="10:15" ht="12.75" x14ac:dyDescent="0.2">
      <c r="J641" s="10"/>
      <c r="K641" s="10"/>
      <c r="L641" s="10"/>
      <c r="M641" s="10"/>
      <c r="N641" s="10"/>
      <c r="O641" s="10"/>
    </row>
    <row r="642" spans="10:15" ht="12.75" x14ac:dyDescent="0.2">
      <c r="J642" s="10"/>
      <c r="K642" s="10"/>
      <c r="L642" s="10"/>
      <c r="M642" s="10"/>
      <c r="N642" s="10"/>
      <c r="O642" s="10"/>
    </row>
    <row r="643" spans="10:15" ht="12.75" x14ac:dyDescent="0.2">
      <c r="J643" s="10"/>
      <c r="K643" s="10"/>
      <c r="L643" s="10"/>
      <c r="M643" s="10"/>
      <c r="N643" s="10"/>
      <c r="O643" s="10"/>
    </row>
    <row r="644" spans="10:15" ht="12.75" x14ac:dyDescent="0.2">
      <c r="J644" s="10"/>
      <c r="K644" s="10"/>
      <c r="L644" s="10"/>
      <c r="M644" s="10"/>
      <c r="N644" s="10"/>
      <c r="O644" s="10"/>
    </row>
    <row r="645" spans="10:15" ht="12.75" x14ac:dyDescent="0.2">
      <c r="J645" s="10"/>
      <c r="K645" s="10"/>
      <c r="L645" s="10"/>
      <c r="M645" s="10"/>
      <c r="N645" s="10"/>
      <c r="O645" s="10"/>
    </row>
    <row r="646" spans="10:15" ht="12.75" x14ac:dyDescent="0.2">
      <c r="J646" s="10"/>
      <c r="K646" s="10"/>
      <c r="L646" s="10"/>
      <c r="M646" s="10"/>
      <c r="N646" s="10"/>
      <c r="O646" s="10"/>
    </row>
    <row r="647" spans="10:15" ht="12.75" x14ac:dyDescent="0.2">
      <c r="J647" s="10"/>
      <c r="K647" s="10"/>
      <c r="L647" s="10"/>
      <c r="M647" s="10"/>
      <c r="N647" s="10"/>
      <c r="O647" s="10"/>
    </row>
    <row r="648" spans="10:15" ht="12.75" x14ac:dyDescent="0.2">
      <c r="J648" s="10"/>
      <c r="K648" s="10"/>
      <c r="L648" s="10"/>
      <c r="M648" s="10"/>
      <c r="N648" s="10"/>
      <c r="O648" s="10"/>
    </row>
    <row r="649" spans="10:15" ht="12.75" x14ac:dyDescent="0.2">
      <c r="J649" s="10"/>
      <c r="K649" s="10"/>
      <c r="L649" s="10"/>
      <c r="M649" s="10"/>
      <c r="N649" s="10"/>
      <c r="O649" s="10"/>
    </row>
    <row r="650" spans="10:15" ht="12.75" x14ac:dyDescent="0.2">
      <c r="J650" s="10"/>
      <c r="K650" s="10"/>
      <c r="L650" s="10"/>
      <c r="M650" s="10"/>
      <c r="N650" s="10"/>
      <c r="O650" s="10"/>
    </row>
    <row r="651" spans="10:15" ht="12.75" x14ac:dyDescent="0.2">
      <c r="J651" s="10"/>
      <c r="K651" s="10"/>
      <c r="L651" s="10"/>
      <c r="M651" s="10"/>
      <c r="N651" s="10"/>
      <c r="O651" s="10"/>
    </row>
    <row r="652" spans="10:15" ht="12.75" x14ac:dyDescent="0.2">
      <c r="J652" s="10"/>
      <c r="K652" s="10"/>
      <c r="L652" s="10"/>
      <c r="M652" s="10"/>
      <c r="N652" s="10"/>
      <c r="O652" s="10"/>
    </row>
    <row r="653" spans="10:15" ht="12.75" x14ac:dyDescent="0.2">
      <c r="J653" s="10"/>
      <c r="K653" s="10"/>
      <c r="L653" s="10"/>
      <c r="M653" s="10"/>
      <c r="N653" s="10"/>
      <c r="O653" s="10"/>
    </row>
    <row r="654" spans="10:15" ht="12.75" x14ac:dyDescent="0.2">
      <c r="J654" s="10"/>
      <c r="K654" s="10"/>
      <c r="L654" s="10"/>
      <c r="M654" s="10"/>
      <c r="N654" s="10"/>
      <c r="O654" s="10"/>
    </row>
    <row r="655" spans="10:15" ht="12.75" x14ac:dyDescent="0.2">
      <c r="J655" s="10"/>
      <c r="K655" s="10"/>
      <c r="L655" s="10"/>
      <c r="M655" s="10"/>
      <c r="N655" s="10"/>
      <c r="O655" s="10"/>
    </row>
    <row r="656" spans="10:15" ht="12.75" x14ac:dyDescent="0.2">
      <c r="J656" s="10"/>
      <c r="K656" s="10"/>
      <c r="L656" s="10"/>
      <c r="M656" s="10"/>
      <c r="N656" s="10"/>
      <c r="O656" s="10"/>
    </row>
    <row r="657" spans="10:15" ht="12.75" x14ac:dyDescent="0.2">
      <c r="J657" s="10"/>
      <c r="K657" s="10"/>
      <c r="L657" s="10"/>
      <c r="M657" s="10"/>
      <c r="N657" s="10"/>
      <c r="O657" s="10"/>
    </row>
    <row r="658" spans="10:15" ht="12.75" x14ac:dyDescent="0.2">
      <c r="J658" s="10"/>
      <c r="K658" s="10"/>
      <c r="L658" s="10"/>
      <c r="M658" s="10"/>
      <c r="N658" s="10"/>
      <c r="O658" s="10"/>
    </row>
    <row r="659" spans="10:15" ht="12.75" x14ac:dyDescent="0.2">
      <c r="J659" s="10"/>
      <c r="K659" s="10"/>
      <c r="L659" s="10"/>
      <c r="M659" s="10"/>
      <c r="N659" s="10"/>
      <c r="O659" s="10"/>
    </row>
    <row r="660" spans="10:15" ht="12.75" x14ac:dyDescent="0.2">
      <c r="J660" s="10"/>
      <c r="K660" s="10"/>
      <c r="L660" s="10"/>
      <c r="M660" s="10"/>
      <c r="N660" s="10"/>
      <c r="O660" s="10"/>
    </row>
    <row r="661" spans="10:15" ht="12.75" x14ac:dyDescent="0.2">
      <c r="J661" s="10"/>
      <c r="K661" s="10"/>
      <c r="L661" s="10"/>
      <c r="M661" s="10"/>
      <c r="N661" s="10"/>
      <c r="O661" s="10"/>
    </row>
    <row r="662" spans="10:15" ht="12.75" x14ac:dyDescent="0.2">
      <c r="J662" s="10"/>
      <c r="K662" s="10"/>
      <c r="L662" s="10"/>
      <c r="M662" s="10"/>
      <c r="N662" s="10"/>
      <c r="O662" s="10"/>
    </row>
    <row r="663" spans="10:15" ht="12.75" x14ac:dyDescent="0.2">
      <c r="J663" s="10"/>
      <c r="K663" s="10"/>
      <c r="L663" s="10"/>
      <c r="M663" s="10"/>
      <c r="N663" s="10"/>
      <c r="O663" s="10"/>
    </row>
    <row r="664" spans="10:15" ht="12.75" x14ac:dyDescent="0.2">
      <c r="J664" s="10"/>
      <c r="K664" s="10"/>
      <c r="L664" s="10"/>
      <c r="M664" s="10"/>
      <c r="N664" s="10"/>
      <c r="O664" s="10"/>
    </row>
    <row r="665" spans="10:15" ht="12.75" x14ac:dyDescent="0.2">
      <c r="J665" s="10"/>
      <c r="K665" s="10"/>
      <c r="L665" s="10"/>
      <c r="M665" s="10"/>
      <c r="N665" s="10"/>
      <c r="O665" s="10"/>
    </row>
    <row r="666" spans="10:15" ht="12.75" x14ac:dyDescent="0.2">
      <c r="J666" s="10"/>
      <c r="K666" s="10"/>
      <c r="L666" s="10"/>
      <c r="M666" s="10"/>
      <c r="N666" s="10"/>
      <c r="O666" s="10"/>
    </row>
    <row r="667" spans="10:15" ht="12.75" x14ac:dyDescent="0.2">
      <c r="J667" s="10"/>
      <c r="K667" s="10"/>
      <c r="L667" s="10"/>
      <c r="M667" s="10"/>
      <c r="N667" s="10"/>
      <c r="O667" s="10"/>
    </row>
    <row r="668" spans="10:15" ht="12.75" x14ac:dyDescent="0.2">
      <c r="J668" s="10"/>
      <c r="K668" s="10"/>
      <c r="L668" s="10"/>
      <c r="M668" s="10"/>
      <c r="N668" s="10"/>
      <c r="O668" s="10"/>
    </row>
    <row r="669" spans="10:15" ht="12.75" x14ac:dyDescent="0.2">
      <c r="J669" s="10"/>
      <c r="K669" s="10"/>
      <c r="L669" s="10"/>
      <c r="M669" s="10"/>
      <c r="N669" s="10"/>
      <c r="O669" s="10"/>
    </row>
    <row r="670" spans="10:15" ht="12.75" x14ac:dyDescent="0.2">
      <c r="J670" s="10"/>
      <c r="K670" s="10"/>
      <c r="L670" s="10"/>
      <c r="M670" s="10"/>
      <c r="N670" s="10"/>
      <c r="O670" s="10"/>
    </row>
    <row r="671" spans="10:15" ht="12.75" x14ac:dyDescent="0.2">
      <c r="J671" s="10"/>
      <c r="K671" s="10"/>
      <c r="L671" s="10"/>
      <c r="M671" s="10"/>
      <c r="N671" s="10"/>
      <c r="O671" s="10"/>
    </row>
    <row r="672" spans="10:15" ht="12.75" x14ac:dyDescent="0.2">
      <c r="J672" s="10"/>
      <c r="K672" s="10"/>
      <c r="L672" s="10"/>
      <c r="M672" s="10"/>
      <c r="N672" s="10"/>
      <c r="O672" s="10"/>
    </row>
    <row r="673" spans="10:15" ht="12.75" x14ac:dyDescent="0.2">
      <c r="J673" s="10"/>
      <c r="K673" s="10"/>
      <c r="L673" s="10"/>
      <c r="M673" s="10"/>
      <c r="N673" s="10"/>
      <c r="O673" s="10"/>
    </row>
    <row r="674" spans="10:15" ht="12.75" x14ac:dyDescent="0.2">
      <c r="J674" s="10"/>
      <c r="K674" s="10"/>
      <c r="L674" s="10"/>
      <c r="M674" s="10"/>
      <c r="N674" s="10"/>
      <c r="O674" s="10"/>
    </row>
    <row r="675" spans="10:15" ht="12.75" x14ac:dyDescent="0.2">
      <c r="J675" s="10"/>
      <c r="K675" s="10"/>
      <c r="L675" s="10"/>
      <c r="M675" s="10"/>
      <c r="N675" s="10"/>
      <c r="O675" s="10"/>
    </row>
    <row r="676" spans="10:15" ht="12.75" x14ac:dyDescent="0.2">
      <c r="J676" s="10"/>
      <c r="K676" s="10"/>
      <c r="L676" s="10"/>
      <c r="M676" s="10"/>
      <c r="N676" s="10"/>
      <c r="O676" s="10"/>
    </row>
    <row r="677" spans="10:15" ht="12.75" x14ac:dyDescent="0.2">
      <c r="J677" s="10"/>
      <c r="K677" s="10"/>
      <c r="L677" s="10"/>
      <c r="M677" s="10"/>
      <c r="N677" s="10"/>
      <c r="O677" s="10"/>
    </row>
    <row r="678" spans="10:15" ht="12.75" x14ac:dyDescent="0.2">
      <c r="J678" s="10"/>
      <c r="K678" s="10"/>
      <c r="L678" s="10"/>
      <c r="M678" s="10"/>
      <c r="N678" s="10"/>
      <c r="O678" s="10"/>
    </row>
    <row r="679" spans="10:15" ht="12.75" x14ac:dyDescent="0.2">
      <c r="J679" s="10"/>
      <c r="K679" s="10"/>
      <c r="L679" s="10"/>
      <c r="M679" s="10"/>
      <c r="N679" s="10"/>
      <c r="O679" s="10"/>
    </row>
    <row r="680" spans="10:15" ht="12.75" x14ac:dyDescent="0.2">
      <c r="J680" s="10"/>
      <c r="K680" s="10"/>
      <c r="L680" s="10"/>
      <c r="M680" s="10"/>
      <c r="N680" s="10"/>
      <c r="O680" s="10"/>
    </row>
    <row r="681" spans="10:15" ht="12.75" x14ac:dyDescent="0.2">
      <c r="J681" s="10"/>
      <c r="K681" s="10"/>
      <c r="L681" s="10"/>
      <c r="M681" s="10"/>
      <c r="N681" s="10"/>
      <c r="O681" s="10"/>
    </row>
    <row r="682" spans="10:15" ht="12.75" x14ac:dyDescent="0.2">
      <c r="J682" s="10"/>
      <c r="K682" s="10"/>
      <c r="L682" s="10"/>
      <c r="M682" s="10"/>
      <c r="N682" s="10"/>
      <c r="O682" s="10"/>
    </row>
    <row r="683" spans="10:15" ht="12.75" x14ac:dyDescent="0.2">
      <c r="J683" s="10"/>
      <c r="K683" s="10"/>
      <c r="L683" s="10"/>
      <c r="M683" s="10"/>
      <c r="N683" s="10"/>
      <c r="O683" s="10"/>
    </row>
    <row r="684" spans="10:15" ht="12.75" x14ac:dyDescent="0.2">
      <c r="J684" s="10"/>
      <c r="K684" s="10"/>
      <c r="L684" s="10"/>
      <c r="M684" s="10"/>
      <c r="N684" s="10"/>
      <c r="O684" s="10"/>
    </row>
    <row r="685" spans="10:15" ht="12.75" x14ac:dyDescent="0.2">
      <c r="J685" s="10"/>
      <c r="K685" s="10"/>
      <c r="L685" s="10"/>
      <c r="M685" s="10"/>
      <c r="N685" s="10"/>
      <c r="O685" s="10"/>
    </row>
    <row r="686" spans="10:15" ht="12.75" x14ac:dyDescent="0.2">
      <c r="J686" s="10"/>
      <c r="K686" s="10"/>
      <c r="L686" s="10"/>
      <c r="M686" s="10"/>
      <c r="N686" s="10"/>
      <c r="O686" s="10"/>
    </row>
    <row r="687" spans="10:15" ht="12.75" x14ac:dyDescent="0.2">
      <c r="J687" s="10"/>
      <c r="K687" s="10"/>
      <c r="L687" s="10"/>
      <c r="M687" s="10"/>
      <c r="N687" s="10"/>
      <c r="O687" s="10"/>
    </row>
    <row r="688" spans="10:15" ht="12.75" x14ac:dyDescent="0.2">
      <c r="J688" s="10"/>
      <c r="K688" s="10"/>
      <c r="L688" s="10"/>
      <c r="M688" s="10"/>
      <c r="N688" s="10"/>
      <c r="O688" s="10"/>
    </row>
    <row r="689" spans="10:15" ht="12.75" x14ac:dyDescent="0.2">
      <c r="J689" s="10"/>
      <c r="K689" s="10"/>
      <c r="L689" s="10"/>
      <c r="M689" s="10"/>
      <c r="N689" s="10"/>
      <c r="O689" s="10"/>
    </row>
    <row r="690" spans="10:15" ht="12.75" x14ac:dyDescent="0.2">
      <c r="J690" s="10"/>
      <c r="K690" s="10"/>
      <c r="L690" s="10"/>
      <c r="M690" s="10"/>
      <c r="N690" s="10"/>
      <c r="O690" s="10"/>
    </row>
    <row r="691" spans="10:15" ht="12.75" x14ac:dyDescent="0.2">
      <c r="J691" s="10"/>
      <c r="K691" s="10"/>
      <c r="L691" s="10"/>
      <c r="M691" s="10"/>
      <c r="N691" s="10"/>
      <c r="O691" s="10"/>
    </row>
    <row r="692" spans="10:15" ht="12.75" x14ac:dyDescent="0.2">
      <c r="J692" s="10"/>
      <c r="K692" s="10"/>
      <c r="L692" s="10"/>
      <c r="M692" s="10"/>
      <c r="N692" s="10"/>
      <c r="O692" s="10"/>
    </row>
    <row r="693" spans="10:15" ht="12.75" x14ac:dyDescent="0.2">
      <c r="J693" s="10"/>
      <c r="K693" s="10"/>
      <c r="L693" s="10"/>
      <c r="M693" s="10"/>
      <c r="N693" s="10"/>
      <c r="O693" s="10"/>
    </row>
    <row r="694" spans="10:15" ht="12.75" x14ac:dyDescent="0.2">
      <c r="J694" s="10"/>
      <c r="K694" s="10"/>
      <c r="L694" s="10"/>
      <c r="M694" s="10"/>
      <c r="N694" s="10"/>
      <c r="O694" s="10"/>
    </row>
    <row r="695" spans="10:15" ht="12.75" x14ac:dyDescent="0.2">
      <c r="J695" s="10"/>
      <c r="K695" s="10"/>
      <c r="L695" s="10"/>
      <c r="M695" s="10"/>
      <c r="N695" s="10"/>
      <c r="O695" s="10"/>
    </row>
    <row r="696" spans="10:15" ht="12.75" x14ac:dyDescent="0.2">
      <c r="J696" s="10"/>
      <c r="K696" s="10"/>
      <c r="L696" s="10"/>
      <c r="M696" s="10"/>
      <c r="N696" s="10"/>
      <c r="O696" s="10"/>
    </row>
    <row r="697" spans="10:15" ht="12.75" x14ac:dyDescent="0.2">
      <c r="J697" s="10"/>
      <c r="K697" s="10"/>
      <c r="L697" s="10"/>
      <c r="M697" s="10"/>
      <c r="N697" s="10"/>
      <c r="O697" s="10"/>
    </row>
    <row r="698" spans="10:15" ht="12.75" x14ac:dyDescent="0.2">
      <c r="J698" s="10"/>
      <c r="K698" s="10"/>
      <c r="L698" s="10"/>
      <c r="M698" s="10"/>
      <c r="N698" s="10"/>
      <c r="O698" s="10"/>
    </row>
    <row r="699" spans="10:15" ht="12.75" x14ac:dyDescent="0.2">
      <c r="J699" s="10"/>
      <c r="K699" s="10"/>
      <c r="L699" s="10"/>
      <c r="M699" s="10"/>
      <c r="N699" s="10"/>
      <c r="O699" s="10"/>
    </row>
    <row r="700" spans="10:15" ht="12.75" x14ac:dyDescent="0.2">
      <c r="J700" s="10"/>
      <c r="K700" s="10"/>
      <c r="L700" s="10"/>
      <c r="M700" s="10"/>
      <c r="N700" s="10"/>
      <c r="O700" s="10"/>
    </row>
    <row r="701" spans="10:15" ht="12.75" x14ac:dyDescent="0.2">
      <c r="J701" s="10"/>
      <c r="K701" s="10"/>
      <c r="L701" s="10"/>
      <c r="M701" s="10"/>
      <c r="N701" s="10"/>
      <c r="O701" s="10"/>
    </row>
    <row r="702" spans="10:15" ht="12.75" x14ac:dyDescent="0.2">
      <c r="J702" s="10"/>
      <c r="K702" s="10"/>
      <c r="L702" s="10"/>
      <c r="M702" s="10"/>
      <c r="N702" s="10"/>
      <c r="O702" s="10"/>
    </row>
    <row r="703" spans="10:15" ht="12.75" x14ac:dyDescent="0.2">
      <c r="J703" s="10"/>
      <c r="K703" s="10"/>
      <c r="L703" s="10"/>
      <c r="M703" s="10"/>
      <c r="N703" s="10"/>
      <c r="O703" s="10"/>
    </row>
    <row r="704" spans="10:15" ht="12.75" x14ac:dyDescent="0.2">
      <c r="J704" s="10"/>
      <c r="K704" s="10"/>
      <c r="L704" s="10"/>
      <c r="M704" s="10"/>
      <c r="N704" s="10"/>
      <c r="O704" s="10"/>
    </row>
    <row r="705" spans="10:15" ht="12.75" x14ac:dyDescent="0.2">
      <c r="J705" s="10"/>
      <c r="K705" s="10"/>
      <c r="L705" s="10"/>
      <c r="M705" s="10"/>
      <c r="N705" s="10"/>
      <c r="O705" s="10"/>
    </row>
    <row r="706" spans="10:15" ht="12.75" x14ac:dyDescent="0.2">
      <c r="J706" s="10"/>
      <c r="K706" s="10"/>
      <c r="L706" s="10"/>
      <c r="M706" s="10"/>
      <c r="N706" s="10"/>
      <c r="O706" s="10"/>
    </row>
    <row r="707" spans="10:15" ht="12.75" x14ac:dyDescent="0.2">
      <c r="J707" s="10"/>
      <c r="K707" s="10"/>
      <c r="L707" s="10"/>
      <c r="M707" s="10"/>
      <c r="N707" s="10"/>
      <c r="O707" s="10"/>
    </row>
    <row r="708" spans="10:15" ht="12.75" x14ac:dyDescent="0.2">
      <c r="J708" s="10"/>
      <c r="K708" s="10"/>
      <c r="L708" s="10"/>
      <c r="M708" s="10"/>
      <c r="N708" s="10"/>
      <c r="O708" s="10"/>
    </row>
    <row r="709" spans="10:15" ht="12.75" x14ac:dyDescent="0.2">
      <c r="J709" s="10"/>
      <c r="K709" s="10"/>
      <c r="L709" s="10"/>
      <c r="M709" s="10"/>
      <c r="N709" s="10"/>
      <c r="O709" s="10"/>
    </row>
    <row r="710" spans="10:15" ht="12.75" x14ac:dyDescent="0.2">
      <c r="J710" s="10"/>
      <c r="K710" s="10"/>
      <c r="L710" s="10"/>
      <c r="M710" s="10"/>
      <c r="N710" s="10"/>
      <c r="O710" s="10"/>
    </row>
    <row r="711" spans="10:15" ht="12.75" x14ac:dyDescent="0.2">
      <c r="J711" s="10"/>
      <c r="K711" s="10"/>
      <c r="L711" s="10"/>
      <c r="M711" s="10"/>
      <c r="N711" s="10"/>
      <c r="O711" s="10"/>
    </row>
    <row r="712" spans="10:15" ht="12.75" x14ac:dyDescent="0.2">
      <c r="J712" s="10"/>
      <c r="K712" s="10"/>
      <c r="L712" s="10"/>
      <c r="M712" s="10"/>
      <c r="N712" s="10"/>
      <c r="O712" s="10"/>
    </row>
    <row r="713" spans="10:15" ht="12.75" x14ac:dyDescent="0.2">
      <c r="J713" s="10"/>
      <c r="K713" s="10"/>
      <c r="L713" s="10"/>
      <c r="M713" s="10"/>
      <c r="N713" s="10"/>
      <c r="O713" s="10"/>
    </row>
    <row r="714" spans="10:15" ht="12.75" x14ac:dyDescent="0.2">
      <c r="J714" s="10"/>
      <c r="K714" s="10"/>
      <c r="L714" s="10"/>
      <c r="M714" s="10"/>
      <c r="N714" s="10"/>
      <c r="O714" s="10"/>
    </row>
    <row r="715" spans="10:15" ht="12.75" x14ac:dyDescent="0.2">
      <c r="J715" s="10"/>
      <c r="K715" s="10"/>
      <c r="L715" s="10"/>
      <c r="M715" s="10"/>
      <c r="N715" s="10"/>
      <c r="O715" s="10"/>
    </row>
    <row r="716" spans="10:15" ht="12.75" x14ac:dyDescent="0.2">
      <c r="J716" s="10"/>
      <c r="K716" s="10"/>
      <c r="L716" s="10"/>
      <c r="M716" s="10"/>
      <c r="N716" s="10"/>
      <c r="O716" s="10"/>
    </row>
    <row r="717" spans="10:15" ht="12.75" x14ac:dyDescent="0.2">
      <c r="J717" s="10"/>
      <c r="K717" s="10"/>
      <c r="L717" s="10"/>
      <c r="M717" s="10"/>
      <c r="N717" s="10"/>
      <c r="O717" s="10"/>
    </row>
    <row r="718" spans="10:15" ht="12.75" x14ac:dyDescent="0.2">
      <c r="J718" s="10"/>
      <c r="K718" s="10"/>
      <c r="L718" s="10"/>
      <c r="M718" s="10"/>
      <c r="N718" s="10"/>
      <c r="O718" s="10"/>
    </row>
    <row r="719" spans="10:15" ht="12.75" x14ac:dyDescent="0.2">
      <c r="J719" s="10"/>
      <c r="K719" s="10"/>
      <c r="L719" s="10"/>
      <c r="M719" s="10"/>
      <c r="N719" s="10"/>
      <c r="O719" s="10"/>
    </row>
    <row r="720" spans="10:15" ht="12.75" x14ac:dyDescent="0.2">
      <c r="J720" s="10"/>
      <c r="K720" s="10"/>
      <c r="L720" s="10"/>
      <c r="M720" s="10"/>
      <c r="N720" s="10"/>
      <c r="O720" s="10"/>
    </row>
    <row r="721" spans="10:15" ht="12.75" x14ac:dyDescent="0.2">
      <c r="J721" s="10"/>
      <c r="K721" s="10"/>
      <c r="L721" s="10"/>
      <c r="M721" s="10"/>
      <c r="N721" s="10"/>
      <c r="O721" s="10"/>
    </row>
    <row r="722" spans="10:15" ht="12.75" x14ac:dyDescent="0.2">
      <c r="J722" s="10"/>
      <c r="K722" s="10"/>
      <c r="L722" s="10"/>
      <c r="M722" s="10"/>
      <c r="N722" s="10"/>
      <c r="O722" s="10"/>
    </row>
    <row r="723" spans="10:15" ht="12.75" x14ac:dyDescent="0.2">
      <c r="J723" s="10"/>
      <c r="K723" s="10"/>
      <c r="L723" s="10"/>
      <c r="M723" s="10"/>
      <c r="N723" s="10"/>
      <c r="O723" s="10"/>
    </row>
    <row r="724" spans="10:15" ht="12.75" x14ac:dyDescent="0.2">
      <c r="J724" s="10"/>
      <c r="K724" s="10"/>
      <c r="L724" s="10"/>
      <c r="M724" s="10"/>
      <c r="N724" s="10"/>
      <c r="O724" s="10"/>
    </row>
    <row r="725" spans="10:15" ht="12.75" x14ac:dyDescent="0.2">
      <c r="J725" s="10"/>
      <c r="K725" s="10"/>
      <c r="L725" s="10"/>
      <c r="M725" s="10"/>
      <c r="N725" s="10"/>
      <c r="O725" s="10"/>
    </row>
    <row r="726" spans="10:15" ht="12.75" x14ac:dyDescent="0.2">
      <c r="J726" s="10"/>
      <c r="K726" s="10"/>
      <c r="L726" s="10"/>
      <c r="M726" s="10"/>
      <c r="N726" s="10"/>
      <c r="O726" s="10"/>
    </row>
    <row r="727" spans="10:15" ht="12.75" x14ac:dyDescent="0.2">
      <c r="J727" s="10"/>
      <c r="K727" s="10"/>
      <c r="L727" s="10"/>
      <c r="M727" s="10"/>
      <c r="N727" s="10"/>
      <c r="O727" s="10"/>
    </row>
    <row r="728" spans="10:15" ht="12.75" x14ac:dyDescent="0.2">
      <c r="J728" s="10"/>
      <c r="K728" s="10"/>
      <c r="L728" s="10"/>
      <c r="M728" s="10"/>
      <c r="N728" s="10"/>
      <c r="O728" s="10"/>
    </row>
    <row r="729" spans="10:15" ht="12.75" x14ac:dyDescent="0.2">
      <c r="J729" s="10"/>
      <c r="K729" s="10"/>
      <c r="L729" s="10"/>
      <c r="M729" s="10"/>
      <c r="N729" s="10"/>
      <c r="O729" s="10"/>
    </row>
    <row r="730" spans="10:15" ht="12.75" x14ac:dyDescent="0.2">
      <c r="J730" s="10"/>
      <c r="K730" s="10"/>
      <c r="L730" s="10"/>
      <c r="M730" s="10"/>
      <c r="N730" s="10"/>
      <c r="O730" s="10"/>
    </row>
    <row r="731" spans="10:15" ht="12.75" x14ac:dyDescent="0.2">
      <c r="J731" s="10"/>
      <c r="K731" s="10"/>
      <c r="L731" s="10"/>
      <c r="M731" s="10"/>
      <c r="N731" s="10"/>
      <c r="O731" s="10"/>
    </row>
    <row r="732" spans="10:15" ht="12.75" x14ac:dyDescent="0.2">
      <c r="J732" s="10"/>
      <c r="K732" s="10"/>
      <c r="L732" s="10"/>
      <c r="M732" s="10"/>
      <c r="N732" s="10"/>
      <c r="O732" s="10"/>
    </row>
    <row r="733" spans="10:15" ht="12.75" x14ac:dyDescent="0.2">
      <c r="J733" s="10"/>
      <c r="K733" s="10"/>
      <c r="L733" s="10"/>
      <c r="M733" s="10"/>
      <c r="N733" s="10"/>
      <c r="O733" s="10"/>
    </row>
    <row r="734" spans="10:15" ht="12.75" x14ac:dyDescent="0.2">
      <c r="J734" s="10"/>
      <c r="K734" s="10"/>
      <c r="L734" s="10"/>
      <c r="M734" s="10"/>
      <c r="N734" s="10"/>
      <c r="O734" s="10"/>
    </row>
    <row r="735" spans="10:15" ht="12.75" x14ac:dyDescent="0.2">
      <c r="J735" s="10"/>
      <c r="K735" s="10"/>
      <c r="L735" s="10"/>
      <c r="M735" s="10"/>
      <c r="N735" s="10"/>
      <c r="O735" s="10"/>
    </row>
    <row r="736" spans="10:15" ht="12.75" x14ac:dyDescent="0.2">
      <c r="J736" s="10"/>
      <c r="K736" s="10"/>
      <c r="L736" s="10"/>
      <c r="M736" s="10"/>
      <c r="N736" s="10"/>
      <c r="O736" s="10"/>
    </row>
    <row r="737" spans="10:15" ht="12.75" x14ac:dyDescent="0.2">
      <c r="J737" s="10"/>
      <c r="K737" s="10"/>
      <c r="L737" s="10"/>
      <c r="M737" s="10"/>
      <c r="N737" s="10"/>
      <c r="O737" s="10"/>
    </row>
    <row r="738" spans="10:15" ht="12.75" x14ac:dyDescent="0.2">
      <c r="J738" s="10"/>
      <c r="K738" s="10"/>
      <c r="L738" s="10"/>
      <c r="M738" s="10"/>
      <c r="N738" s="10"/>
      <c r="O738" s="10"/>
    </row>
    <row r="739" spans="10:15" ht="12.75" x14ac:dyDescent="0.2">
      <c r="J739" s="10"/>
      <c r="K739" s="10"/>
      <c r="L739" s="10"/>
      <c r="M739" s="10"/>
      <c r="N739" s="10"/>
      <c r="O739" s="10"/>
    </row>
    <row r="740" spans="10:15" ht="12.75" x14ac:dyDescent="0.2">
      <c r="J740" s="10"/>
      <c r="K740" s="10"/>
      <c r="L740" s="10"/>
      <c r="M740" s="10"/>
      <c r="N740" s="10"/>
      <c r="O740" s="10"/>
    </row>
    <row r="741" spans="10:15" ht="12.75" x14ac:dyDescent="0.2">
      <c r="J741" s="10"/>
      <c r="K741" s="10"/>
      <c r="L741" s="10"/>
      <c r="M741" s="10"/>
      <c r="N741" s="10"/>
      <c r="O741" s="10"/>
    </row>
    <row r="742" spans="10:15" ht="12.75" x14ac:dyDescent="0.2">
      <c r="J742" s="10"/>
      <c r="K742" s="10"/>
      <c r="L742" s="10"/>
      <c r="M742" s="10"/>
      <c r="N742" s="10"/>
      <c r="O742" s="10"/>
    </row>
    <row r="743" spans="10:15" ht="12.75" x14ac:dyDescent="0.2">
      <c r="J743" s="10"/>
      <c r="K743" s="10"/>
      <c r="L743" s="10"/>
      <c r="M743" s="10"/>
      <c r="N743" s="10"/>
      <c r="O743" s="10"/>
    </row>
    <row r="744" spans="10:15" ht="12.75" x14ac:dyDescent="0.2">
      <c r="J744" s="10"/>
      <c r="K744" s="10"/>
      <c r="L744" s="10"/>
      <c r="M744" s="10"/>
      <c r="N744" s="10"/>
      <c r="O744" s="10"/>
    </row>
    <row r="745" spans="10:15" ht="12.75" x14ac:dyDescent="0.2">
      <c r="J745" s="10"/>
      <c r="K745" s="10"/>
      <c r="L745" s="10"/>
      <c r="M745" s="10"/>
      <c r="N745" s="10"/>
      <c r="O745" s="10"/>
    </row>
    <row r="746" spans="10:15" ht="12.75" x14ac:dyDescent="0.2">
      <c r="J746" s="10"/>
      <c r="K746" s="10"/>
      <c r="L746" s="10"/>
      <c r="M746" s="10"/>
      <c r="N746" s="10"/>
      <c r="O746" s="10"/>
    </row>
    <row r="747" spans="10:15" ht="12.75" x14ac:dyDescent="0.2">
      <c r="J747" s="10"/>
      <c r="K747" s="10"/>
      <c r="L747" s="10"/>
      <c r="M747" s="10"/>
      <c r="N747" s="10"/>
      <c r="O747" s="10"/>
    </row>
    <row r="748" spans="10:15" ht="12.75" x14ac:dyDescent="0.2">
      <c r="J748" s="10"/>
      <c r="K748" s="10"/>
      <c r="L748" s="10"/>
      <c r="M748" s="10"/>
      <c r="N748" s="10"/>
      <c r="O748" s="10"/>
    </row>
    <row r="749" spans="10:15" ht="12.75" x14ac:dyDescent="0.2">
      <c r="J749" s="10"/>
      <c r="K749" s="10"/>
      <c r="L749" s="10"/>
      <c r="M749" s="10"/>
      <c r="N749" s="10"/>
      <c r="O749" s="10"/>
    </row>
    <row r="750" spans="10:15" ht="12.75" x14ac:dyDescent="0.2">
      <c r="J750" s="10"/>
      <c r="K750" s="10"/>
      <c r="L750" s="10"/>
      <c r="M750" s="10"/>
      <c r="N750" s="10"/>
      <c r="O750" s="10"/>
    </row>
    <row r="751" spans="10:15" ht="12.75" x14ac:dyDescent="0.2">
      <c r="J751" s="10"/>
      <c r="K751" s="10"/>
      <c r="L751" s="10"/>
      <c r="M751" s="10"/>
      <c r="N751" s="10"/>
      <c r="O751" s="10"/>
    </row>
    <row r="752" spans="10:15" ht="12.75" x14ac:dyDescent="0.2">
      <c r="J752" s="10"/>
      <c r="K752" s="10"/>
      <c r="L752" s="10"/>
      <c r="M752" s="10"/>
      <c r="N752" s="10"/>
      <c r="O752" s="10"/>
    </row>
    <row r="753" spans="10:15" ht="12.75" x14ac:dyDescent="0.2">
      <c r="J753" s="10"/>
      <c r="K753" s="10"/>
      <c r="L753" s="10"/>
      <c r="M753" s="10"/>
      <c r="N753" s="10"/>
      <c r="O753" s="10"/>
    </row>
    <row r="754" spans="10:15" ht="12.75" x14ac:dyDescent="0.2">
      <c r="J754" s="10"/>
      <c r="K754" s="10"/>
      <c r="L754" s="10"/>
      <c r="M754" s="10"/>
      <c r="N754" s="10"/>
      <c r="O754" s="10"/>
    </row>
    <row r="755" spans="10:15" ht="12.75" x14ac:dyDescent="0.2">
      <c r="J755" s="10"/>
      <c r="K755" s="10"/>
      <c r="L755" s="10"/>
      <c r="M755" s="10"/>
      <c r="N755" s="10"/>
      <c r="O755" s="10"/>
    </row>
    <row r="756" spans="10:15" ht="12.75" x14ac:dyDescent="0.2">
      <c r="J756" s="10"/>
      <c r="K756" s="10"/>
      <c r="L756" s="10"/>
      <c r="M756" s="10"/>
      <c r="N756" s="10"/>
      <c r="O756" s="10"/>
    </row>
    <row r="757" spans="10:15" ht="12.75" x14ac:dyDescent="0.2">
      <c r="J757" s="10"/>
      <c r="K757" s="10"/>
      <c r="L757" s="10"/>
      <c r="M757" s="10"/>
      <c r="N757" s="10"/>
      <c r="O757" s="10"/>
    </row>
    <row r="758" spans="10:15" ht="12.75" x14ac:dyDescent="0.2">
      <c r="J758" s="10"/>
      <c r="K758" s="10"/>
      <c r="L758" s="10"/>
      <c r="M758" s="10"/>
      <c r="N758" s="10"/>
      <c r="O758" s="10"/>
    </row>
    <row r="759" spans="10:15" ht="12.75" x14ac:dyDescent="0.2">
      <c r="J759" s="10"/>
      <c r="K759" s="10"/>
      <c r="L759" s="10"/>
      <c r="M759" s="10"/>
      <c r="N759" s="10"/>
      <c r="O759" s="10"/>
    </row>
    <row r="760" spans="10:15" ht="12.75" x14ac:dyDescent="0.2">
      <c r="J760" s="10"/>
      <c r="K760" s="10"/>
      <c r="L760" s="10"/>
      <c r="M760" s="10"/>
      <c r="N760" s="10"/>
      <c r="O760" s="10"/>
    </row>
    <row r="761" spans="10:15" ht="12.75" x14ac:dyDescent="0.2">
      <c r="J761" s="10"/>
      <c r="K761" s="10"/>
      <c r="L761" s="10"/>
      <c r="M761" s="10"/>
      <c r="N761" s="10"/>
      <c r="O761" s="10"/>
    </row>
    <row r="762" spans="10:15" ht="12.75" x14ac:dyDescent="0.2">
      <c r="J762" s="10"/>
      <c r="K762" s="10"/>
      <c r="L762" s="10"/>
      <c r="M762" s="10"/>
      <c r="N762" s="10"/>
      <c r="O762" s="10"/>
    </row>
    <row r="763" spans="10:15" ht="12.75" x14ac:dyDescent="0.2">
      <c r="J763" s="10"/>
      <c r="K763" s="10"/>
      <c r="L763" s="10"/>
      <c r="M763" s="10"/>
      <c r="N763" s="10"/>
      <c r="O763" s="10"/>
    </row>
    <row r="764" spans="10:15" ht="12.75" x14ac:dyDescent="0.2">
      <c r="J764" s="10"/>
      <c r="K764" s="10"/>
      <c r="L764" s="10"/>
      <c r="M764" s="10"/>
      <c r="N764" s="10"/>
      <c r="O764" s="10"/>
    </row>
    <row r="765" spans="10:15" ht="12.75" x14ac:dyDescent="0.2">
      <c r="J765" s="10"/>
      <c r="K765" s="10"/>
      <c r="L765" s="10"/>
      <c r="M765" s="10"/>
      <c r="N765" s="10"/>
      <c r="O765" s="10"/>
    </row>
    <row r="766" spans="10:15" ht="12.75" x14ac:dyDescent="0.2">
      <c r="J766" s="10"/>
      <c r="K766" s="10"/>
      <c r="L766" s="10"/>
      <c r="M766" s="10"/>
      <c r="N766" s="10"/>
      <c r="O766" s="10"/>
    </row>
    <row r="767" spans="10:15" ht="12.75" x14ac:dyDescent="0.2">
      <c r="J767" s="10"/>
      <c r="K767" s="10"/>
      <c r="L767" s="10"/>
      <c r="M767" s="10"/>
      <c r="N767" s="10"/>
      <c r="O767" s="10"/>
    </row>
    <row r="768" spans="10:15" ht="12.75" x14ac:dyDescent="0.2">
      <c r="J768" s="10"/>
      <c r="K768" s="10"/>
      <c r="L768" s="10"/>
      <c r="M768" s="10"/>
      <c r="N768" s="10"/>
      <c r="O768" s="10"/>
    </row>
    <row r="769" spans="10:15" ht="12.75" x14ac:dyDescent="0.2">
      <c r="J769" s="10"/>
      <c r="K769" s="10"/>
      <c r="L769" s="10"/>
      <c r="M769" s="10"/>
      <c r="N769" s="10"/>
      <c r="O769" s="10"/>
    </row>
    <row r="770" spans="10:15" ht="12.75" x14ac:dyDescent="0.2">
      <c r="J770" s="10"/>
      <c r="K770" s="10"/>
      <c r="L770" s="10"/>
      <c r="M770" s="10"/>
      <c r="N770" s="10"/>
      <c r="O770" s="10"/>
    </row>
    <row r="771" spans="10:15" ht="12.75" x14ac:dyDescent="0.2">
      <c r="J771" s="10"/>
      <c r="K771" s="10"/>
      <c r="L771" s="10"/>
      <c r="M771" s="10"/>
      <c r="N771" s="10"/>
      <c r="O771" s="10"/>
    </row>
    <row r="772" spans="10:15" ht="12.75" x14ac:dyDescent="0.2">
      <c r="J772" s="10"/>
      <c r="K772" s="10"/>
      <c r="L772" s="10"/>
      <c r="M772" s="10"/>
      <c r="N772" s="10"/>
      <c r="O772" s="10"/>
    </row>
    <row r="773" spans="10:15" ht="12.75" x14ac:dyDescent="0.2">
      <c r="J773" s="10"/>
      <c r="K773" s="10"/>
      <c r="L773" s="10"/>
      <c r="M773" s="10"/>
      <c r="N773" s="10"/>
      <c r="O773" s="10"/>
    </row>
    <row r="774" spans="10:15" ht="12.75" x14ac:dyDescent="0.2">
      <c r="J774" s="10"/>
      <c r="K774" s="10"/>
      <c r="L774" s="10"/>
      <c r="M774" s="10"/>
      <c r="N774" s="10"/>
      <c r="O774" s="10"/>
    </row>
    <row r="775" spans="10:15" ht="12.75" x14ac:dyDescent="0.2">
      <c r="J775" s="10"/>
      <c r="K775" s="10"/>
      <c r="L775" s="10"/>
      <c r="M775" s="10"/>
      <c r="N775" s="10"/>
      <c r="O775" s="10"/>
    </row>
    <row r="776" spans="10:15" ht="12.75" x14ac:dyDescent="0.2">
      <c r="J776" s="10"/>
      <c r="K776" s="10"/>
      <c r="L776" s="10"/>
      <c r="M776" s="10"/>
      <c r="N776" s="10"/>
      <c r="O776" s="10"/>
    </row>
    <row r="777" spans="10:15" ht="12.75" x14ac:dyDescent="0.2">
      <c r="J777" s="10"/>
      <c r="K777" s="10"/>
      <c r="L777" s="10"/>
      <c r="M777" s="10"/>
      <c r="N777" s="10"/>
      <c r="O777" s="10"/>
    </row>
    <row r="778" spans="10:15" ht="12.75" x14ac:dyDescent="0.2">
      <c r="J778" s="10"/>
      <c r="K778" s="10"/>
      <c r="L778" s="10"/>
      <c r="M778" s="10"/>
      <c r="N778" s="10"/>
      <c r="O778" s="10"/>
    </row>
    <row r="779" spans="10:15" ht="12.75" x14ac:dyDescent="0.2">
      <c r="J779" s="10"/>
      <c r="K779" s="10"/>
      <c r="L779" s="10"/>
      <c r="M779" s="10"/>
      <c r="N779" s="10"/>
      <c r="O779" s="10"/>
    </row>
    <row r="780" spans="10:15" ht="12.75" x14ac:dyDescent="0.2">
      <c r="J780" s="10"/>
      <c r="K780" s="10"/>
      <c r="L780" s="10"/>
      <c r="M780" s="10"/>
      <c r="N780" s="10"/>
      <c r="O780" s="10"/>
    </row>
    <row r="781" spans="10:15" ht="12.75" x14ac:dyDescent="0.2">
      <c r="J781" s="10"/>
      <c r="K781" s="10"/>
      <c r="L781" s="10"/>
      <c r="M781" s="10"/>
      <c r="N781" s="10"/>
      <c r="O781" s="10"/>
    </row>
    <row r="782" spans="10:15" ht="12.75" x14ac:dyDescent="0.2">
      <c r="J782" s="10"/>
      <c r="K782" s="10"/>
      <c r="L782" s="10"/>
      <c r="M782" s="10"/>
      <c r="N782" s="10"/>
      <c r="O782" s="10"/>
    </row>
    <row r="783" spans="10:15" ht="12.75" x14ac:dyDescent="0.2">
      <c r="J783" s="10"/>
      <c r="K783" s="10"/>
      <c r="L783" s="10"/>
      <c r="M783" s="10"/>
      <c r="N783" s="10"/>
      <c r="O783" s="10"/>
    </row>
    <row r="784" spans="10:15" ht="12.75" x14ac:dyDescent="0.2">
      <c r="J784" s="10"/>
      <c r="K784" s="10"/>
      <c r="L784" s="10"/>
      <c r="M784" s="10"/>
      <c r="N784" s="10"/>
      <c r="O784" s="10"/>
    </row>
    <row r="785" spans="10:15" ht="12.75" x14ac:dyDescent="0.2">
      <c r="J785" s="10"/>
      <c r="K785" s="10"/>
      <c r="L785" s="10"/>
      <c r="M785" s="10"/>
      <c r="N785" s="10"/>
      <c r="O785" s="10"/>
    </row>
    <row r="786" spans="10:15" ht="12.75" x14ac:dyDescent="0.2">
      <c r="J786" s="10"/>
      <c r="K786" s="10"/>
      <c r="L786" s="10"/>
      <c r="M786" s="10"/>
      <c r="N786" s="10"/>
      <c r="O786" s="10"/>
    </row>
    <row r="787" spans="10:15" ht="12.75" x14ac:dyDescent="0.2">
      <c r="J787" s="10"/>
      <c r="K787" s="10"/>
      <c r="L787" s="10"/>
      <c r="M787" s="10"/>
      <c r="N787" s="10"/>
      <c r="O787" s="10"/>
    </row>
    <row r="788" spans="10:15" ht="12.75" x14ac:dyDescent="0.2">
      <c r="J788" s="10"/>
      <c r="K788" s="10"/>
      <c r="L788" s="10"/>
      <c r="M788" s="10"/>
      <c r="N788" s="10"/>
      <c r="O788" s="10"/>
    </row>
    <row r="789" spans="10:15" ht="12.75" x14ac:dyDescent="0.2">
      <c r="J789" s="10"/>
      <c r="K789" s="10"/>
      <c r="L789" s="10"/>
      <c r="M789" s="10"/>
      <c r="N789" s="10"/>
      <c r="O789" s="10"/>
    </row>
    <row r="790" spans="10:15" ht="12.75" x14ac:dyDescent="0.2">
      <c r="J790" s="10"/>
      <c r="K790" s="10"/>
      <c r="L790" s="10"/>
      <c r="M790" s="10"/>
      <c r="N790" s="10"/>
      <c r="O790" s="10"/>
    </row>
    <row r="791" spans="10:15" ht="12.75" x14ac:dyDescent="0.2">
      <c r="J791" s="10"/>
      <c r="K791" s="10"/>
      <c r="L791" s="10"/>
      <c r="M791" s="10"/>
      <c r="N791" s="10"/>
      <c r="O791" s="10"/>
    </row>
    <row r="792" spans="10:15" ht="12.75" x14ac:dyDescent="0.2">
      <c r="J792" s="10"/>
      <c r="K792" s="10"/>
      <c r="L792" s="10"/>
      <c r="M792" s="10"/>
      <c r="N792" s="10"/>
      <c r="O792" s="10"/>
    </row>
    <row r="793" spans="10:15" ht="12.75" x14ac:dyDescent="0.2">
      <c r="J793" s="10"/>
      <c r="K793" s="10"/>
      <c r="L793" s="10"/>
      <c r="M793" s="10"/>
      <c r="N793" s="10"/>
      <c r="O793" s="10"/>
    </row>
    <row r="794" spans="10:15" ht="12.75" x14ac:dyDescent="0.2">
      <c r="J794" s="10"/>
      <c r="K794" s="10"/>
      <c r="L794" s="10"/>
      <c r="M794" s="10"/>
      <c r="N794" s="10"/>
      <c r="O794" s="10"/>
    </row>
    <row r="795" spans="10:15" ht="12.75" x14ac:dyDescent="0.2">
      <c r="J795" s="10"/>
      <c r="K795" s="10"/>
      <c r="L795" s="10"/>
      <c r="M795" s="10"/>
      <c r="N795" s="10"/>
      <c r="O795" s="10"/>
    </row>
    <row r="796" spans="10:15" ht="12.75" x14ac:dyDescent="0.2">
      <c r="J796" s="10"/>
      <c r="K796" s="10"/>
      <c r="L796" s="10"/>
      <c r="M796" s="10"/>
      <c r="N796" s="10"/>
      <c r="O796" s="10"/>
    </row>
    <row r="797" spans="10:15" ht="12.75" x14ac:dyDescent="0.2">
      <c r="J797" s="10"/>
      <c r="K797" s="10"/>
      <c r="L797" s="10"/>
      <c r="M797" s="10"/>
      <c r="N797" s="10"/>
      <c r="O797" s="10"/>
    </row>
    <row r="798" spans="10:15" ht="12.75" x14ac:dyDescent="0.2">
      <c r="J798" s="10"/>
      <c r="K798" s="10"/>
      <c r="L798" s="10"/>
      <c r="M798" s="10"/>
      <c r="N798" s="10"/>
      <c r="O798" s="10"/>
    </row>
    <row r="799" spans="10:15" ht="12.75" x14ac:dyDescent="0.2">
      <c r="J799" s="10"/>
      <c r="K799" s="10"/>
      <c r="L799" s="10"/>
      <c r="M799" s="10"/>
      <c r="N799" s="10"/>
      <c r="O799" s="10"/>
    </row>
    <row r="800" spans="10:15" ht="12.75" x14ac:dyDescent="0.2">
      <c r="J800" s="10"/>
      <c r="K800" s="10"/>
      <c r="L800" s="10"/>
      <c r="M800" s="10"/>
      <c r="N800" s="10"/>
      <c r="O800" s="10"/>
    </row>
    <row r="801" spans="10:15" ht="12.75" x14ac:dyDescent="0.2">
      <c r="J801" s="10"/>
      <c r="K801" s="10"/>
      <c r="L801" s="10"/>
      <c r="M801" s="10"/>
      <c r="N801" s="10"/>
      <c r="O801" s="10"/>
    </row>
    <row r="802" spans="10:15" ht="12.75" x14ac:dyDescent="0.2">
      <c r="J802" s="10"/>
      <c r="K802" s="10"/>
      <c r="L802" s="10"/>
      <c r="M802" s="10"/>
      <c r="N802" s="10"/>
      <c r="O802" s="10"/>
    </row>
    <row r="803" spans="10:15" ht="12.75" x14ac:dyDescent="0.2">
      <c r="J803" s="10"/>
      <c r="K803" s="10"/>
      <c r="L803" s="10"/>
      <c r="M803" s="10"/>
      <c r="N803" s="10"/>
      <c r="O803" s="10"/>
    </row>
    <row r="804" spans="10:15" ht="12.75" x14ac:dyDescent="0.2">
      <c r="J804" s="10"/>
      <c r="K804" s="10"/>
      <c r="L804" s="10"/>
      <c r="M804" s="10"/>
      <c r="N804" s="10"/>
      <c r="O804" s="10"/>
    </row>
    <row r="805" spans="10:15" ht="12.75" x14ac:dyDescent="0.2">
      <c r="J805" s="10"/>
      <c r="K805" s="10"/>
      <c r="L805" s="10"/>
      <c r="M805" s="10"/>
      <c r="N805" s="10"/>
      <c r="O805" s="10"/>
    </row>
    <row r="806" spans="10:15" ht="12.75" x14ac:dyDescent="0.2">
      <c r="J806" s="10"/>
      <c r="K806" s="10"/>
      <c r="L806" s="10"/>
      <c r="M806" s="10"/>
      <c r="N806" s="10"/>
      <c r="O806" s="10"/>
    </row>
    <row r="807" spans="10:15" ht="12.75" x14ac:dyDescent="0.2">
      <c r="J807" s="10"/>
      <c r="K807" s="10"/>
      <c r="L807" s="10"/>
      <c r="M807" s="10"/>
      <c r="N807" s="10"/>
      <c r="O807" s="10"/>
    </row>
    <row r="808" spans="10:15" ht="12.75" x14ac:dyDescent="0.2">
      <c r="J808" s="10"/>
      <c r="K808" s="10"/>
      <c r="L808" s="10"/>
      <c r="M808" s="10"/>
      <c r="N808" s="10"/>
      <c r="O808" s="10"/>
    </row>
    <row r="809" spans="10:15" ht="12.75" x14ac:dyDescent="0.2">
      <c r="J809" s="10"/>
      <c r="K809" s="10"/>
      <c r="L809" s="10"/>
      <c r="M809" s="10"/>
      <c r="N809" s="10"/>
      <c r="O809" s="10"/>
    </row>
    <row r="810" spans="10:15" ht="12.75" x14ac:dyDescent="0.2">
      <c r="J810" s="10"/>
      <c r="K810" s="10"/>
      <c r="L810" s="10"/>
      <c r="M810" s="10"/>
      <c r="N810" s="10"/>
      <c r="O810" s="10"/>
    </row>
    <row r="811" spans="10:15" ht="12.75" x14ac:dyDescent="0.2">
      <c r="J811" s="10"/>
      <c r="K811" s="10"/>
      <c r="L811" s="10"/>
      <c r="M811" s="10"/>
      <c r="N811" s="10"/>
      <c r="O811" s="10"/>
    </row>
    <row r="812" spans="10:15" ht="12.75" x14ac:dyDescent="0.2">
      <c r="J812" s="10"/>
      <c r="K812" s="10"/>
      <c r="L812" s="10"/>
      <c r="M812" s="10"/>
      <c r="N812" s="10"/>
      <c r="O812" s="10"/>
    </row>
    <row r="813" spans="10:15" ht="12.75" x14ac:dyDescent="0.2">
      <c r="J813" s="10"/>
      <c r="K813" s="10"/>
      <c r="L813" s="10"/>
      <c r="M813" s="10"/>
      <c r="N813" s="10"/>
      <c r="O813" s="10"/>
    </row>
    <row r="814" spans="10:15" ht="12.75" x14ac:dyDescent="0.2">
      <c r="J814" s="10"/>
      <c r="K814" s="10"/>
      <c r="L814" s="10"/>
      <c r="M814" s="10"/>
      <c r="N814" s="10"/>
      <c r="O814" s="10"/>
    </row>
    <row r="815" spans="10:15" ht="12.75" x14ac:dyDescent="0.2">
      <c r="J815" s="10"/>
      <c r="K815" s="10"/>
      <c r="L815" s="10"/>
      <c r="M815" s="10"/>
      <c r="N815" s="10"/>
      <c r="O815" s="10"/>
    </row>
    <row r="816" spans="10:15" ht="12.75" x14ac:dyDescent="0.2">
      <c r="J816" s="10"/>
      <c r="K816" s="10"/>
      <c r="L816" s="10"/>
      <c r="M816" s="10"/>
      <c r="N816" s="10"/>
      <c r="O816" s="10"/>
    </row>
    <row r="817" spans="10:15" ht="12.75" x14ac:dyDescent="0.2">
      <c r="J817" s="10"/>
      <c r="K817" s="10"/>
      <c r="L817" s="10"/>
      <c r="M817" s="10"/>
      <c r="N817" s="10"/>
      <c r="O817" s="10"/>
    </row>
    <row r="818" spans="10:15" ht="12.75" x14ac:dyDescent="0.2">
      <c r="J818" s="10"/>
      <c r="K818" s="10"/>
      <c r="L818" s="10"/>
      <c r="M818" s="10"/>
      <c r="N818" s="10"/>
      <c r="O818" s="10"/>
    </row>
    <row r="819" spans="10:15" ht="12.75" x14ac:dyDescent="0.2">
      <c r="J819" s="10"/>
      <c r="K819" s="10"/>
      <c r="L819" s="10"/>
      <c r="M819" s="10"/>
      <c r="N819" s="10"/>
      <c r="O819" s="10"/>
    </row>
    <row r="820" spans="10:15" ht="12.75" x14ac:dyDescent="0.2">
      <c r="J820" s="10"/>
      <c r="K820" s="10"/>
      <c r="L820" s="10"/>
      <c r="M820" s="10"/>
      <c r="N820" s="10"/>
      <c r="O820" s="10"/>
    </row>
    <row r="821" spans="10:15" ht="12.75" x14ac:dyDescent="0.2">
      <c r="J821" s="10"/>
      <c r="K821" s="10"/>
      <c r="L821" s="10"/>
      <c r="M821" s="10"/>
      <c r="N821" s="10"/>
      <c r="O821" s="10"/>
    </row>
    <row r="822" spans="10:15" ht="12.75" x14ac:dyDescent="0.2">
      <c r="J822" s="10"/>
      <c r="K822" s="10"/>
      <c r="L822" s="10"/>
      <c r="M822" s="10"/>
      <c r="N822" s="10"/>
      <c r="O822" s="10"/>
    </row>
    <row r="823" spans="10:15" ht="12.75" x14ac:dyDescent="0.2">
      <c r="J823" s="10"/>
      <c r="K823" s="10"/>
      <c r="L823" s="10"/>
      <c r="M823" s="10"/>
      <c r="N823" s="10"/>
      <c r="O823" s="10"/>
    </row>
    <row r="824" spans="10:15" ht="12.75" x14ac:dyDescent="0.2">
      <c r="J824" s="10"/>
      <c r="K824" s="10"/>
      <c r="L824" s="10"/>
      <c r="M824" s="10"/>
      <c r="N824" s="10"/>
      <c r="O824" s="10"/>
    </row>
    <row r="825" spans="10:15" ht="12.75" x14ac:dyDescent="0.2">
      <c r="J825" s="10"/>
      <c r="K825" s="10"/>
      <c r="L825" s="10"/>
      <c r="M825" s="10"/>
      <c r="N825" s="10"/>
      <c r="O825" s="10"/>
    </row>
    <row r="826" spans="10:15" ht="12.75" x14ac:dyDescent="0.2">
      <c r="J826" s="10"/>
      <c r="K826" s="10"/>
      <c r="L826" s="10"/>
      <c r="M826" s="10"/>
      <c r="N826" s="10"/>
      <c r="O826" s="10"/>
    </row>
    <row r="827" spans="10:15" ht="12.75" x14ac:dyDescent="0.2">
      <c r="J827" s="10"/>
      <c r="K827" s="10"/>
      <c r="L827" s="10"/>
      <c r="M827" s="10"/>
      <c r="N827" s="10"/>
      <c r="O827" s="10"/>
    </row>
    <row r="828" spans="10:15" ht="12.75" x14ac:dyDescent="0.2">
      <c r="J828" s="10"/>
      <c r="K828" s="10"/>
      <c r="L828" s="10"/>
      <c r="M828" s="10"/>
      <c r="N828" s="10"/>
      <c r="O828" s="10"/>
    </row>
    <row r="829" spans="10:15" ht="12.75" x14ac:dyDescent="0.2">
      <c r="J829" s="10"/>
      <c r="K829" s="10"/>
      <c r="L829" s="10"/>
      <c r="M829" s="10"/>
      <c r="N829" s="10"/>
      <c r="O829" s="10"/>
    </row>
    <row r="830" spans="10:15" ht="12.75" x14ac:dyDescent="0.2">
      <c r="J830" s="10"/>
      <c r="K830" s="10"/>
      <c r="L830" s="10"/>
      <c r="M830" s="10"/>
      <c r="N830" s="10"/>
      <c r="O830" s="10"/>
    </row>
    <row r="831" spans="10:15" ht="12.75" x14ac:dyDescent="0.2">
      <c r="J831" s="10"/>
      <c r="K831" s="10"/>
      <c r="L831" s="10"/>
      <c r="M831" s="10"/>
      <c r="N831" s="10"/>
      <c r="O831" s="10"/>
    </row>
    <row r="832" spans="10:15" ht="12.75" x14ac:dyDescent="0.2">
      <c r="J832" s="10"/>
      <c r="K832" s="10"/>
      <c r="L832" s="10"/>
      <c r="M832" s="10"/>
      <c r="N832" s="10"/>
      <c r="O832" s="10"/>
    </row>
    <row r="833" spans="10:15" ht="12.75" x14ac:dyDescent="0.2">
      <c r="J833" s="10"/>
      <c r="K833" s="10"/>
      <c r="L833" s="10"/>
      <c r="M833" s="10"/>
      <c r="N833" s="10"/>
      <c r="O833" s="10"/>
    </row>
    <row r="834" spans="10:15" ht="12.75" x14ac:dyDescent="0.2">
      <c r="J834" s="10"/>
      <c r="K834" s="10"/>
      <c r="L834" s="10"/>
      <c r="M834" s="10"/>
      <c r="N834" s="10"/>
      <c r="O834" s="10"/>
    </row>
    <row r="835" spans="10:15" ht="12.75" x14ac:dyDescent="0.2">
      <c r="J835" s="10"/>
      <c r="K835" s="10"/>
      <c r="L835" s="10"/>
      <c r="M835" s="10"/>
      <c r="N835" s="10"/>
      <c r="O835" s="10"/>
    </row>
    <row r="836" spans="10:15" ht="12.75" x14ac:dyDescent="0.2">
      <c r="J836" s="10"/>
      <c r="K836" s="10"/>
      <c r="L836" s="10"/>
      <c r="M836" s="10"/>
      <c r="N836" s="10"/>
      <c r="O836" s="10"/>
    </row>
    <row r="837" spans="10:15" ht="12.75" x14ac:dyDescent="0.2">
      <c r="J837" s="10"/>
      <c r="K837" s="10"/>
      <c r="L837" s="10"/>
      <c r="M837" s="10"/>
      <c r="N837" s="10"/>
      <c r="O837" s="10"/>
    </row>
    <row r="838" spans="10:15" ht="12.75" x14ac:dyDescent="0.2">
      <c r="J838" s="10"/>
      <c r="K838" s="10"/>
      <c r="L838" s="10"/>
      <c r="M838" s="10"/>
      <c r="N838" s="10"/>
      <c r="O838" s="10"/>
    </row>
    <row r="839" spans="10:15" ht="12.75" x14ac:dyDescent="0.2">
      <c r="J839" s="10"/>
      <c r="K839" s="10"/>
      <c r="L839" s="10"/>
      <c r="M839" s="10"/>
      <c r="N839" s="10"/>
      <c r="O839" s="10"/>
    </row>
    <row r="840" spans="10:15" ht="12.75" x14ac:dyDescent="0.2">
      <c r="J840" s="10"/>
      <c r="K840" s="10"/>
      <c r="L840" s="10"/>
      <c r="M840" s="10"/>
      <c r="N840" s="10"/>
      <c r="O840" s="10"/>
    </row>
    <row r="841" spans="10:15" ht="12.75" x14ac:dyDescent="0.2">
      <c r="J841" s="10"/>
      <c r="K841" s="10"/>
      <c r="L841" s="10"/>
      <c r="M841" s="10"/>
      <c r="N841" s="10"/>
      <c r="O841" s="10"/>
    </row>
    <row r="842" spans="10:15" ht="12.75" x14ac:dyDescent="0.2">
      <c r="J842" s="10"/>
      <c r="K842" s="10"/>
      <c r="L842" s="10"/>
      <c r="M842" s="10"/>
      <c r="N842" s="10"/>
      <c r="O842" s="10"/>
    </row>
    <row r="843" spans="10:15" ht="12.75" x14ac:dyDescent="0.2">
      <c r="J843" s="10"/>
      <c r="K843" s="10"/>
      <c r="L843" s="10"/>
      <c r="M843" s="10"/>
      <c r="N843" s="10"/>
      <c r="O843" s="10"/>
    </row>
    <row r="844" spans="10:15" ht="12.75" x14ac:dyDescent="0.2">
      <c r="J844" s="10"/>
      <c r="K844" s="10"/>
      <c r="L844" s="10"/>
      <c r="M844" s="10"/>
      <c r="N844" s="10"/>
      <c r="O844" s="10"/>
    </row>
    <row r="845" spans="10:15" ht="12.75" x14ac:dyDescent="0.2">
      <c r="J845" s="10"/>
      <c r="K845" s="10"/>
      <c r="L845" s="10"/>
      <c r="M845" s="10"/>
      <c r="N845" s="10"/>
      <c r="O845" s="10"/>
    </row>
    <row r="846" spans="10:15" ht="12.75" x14ac:dyDescent="0.2">
      <c r="J846" s="10"/>
      <c r="K846" s="10"/>
      <c r="L846" s="10"/>
      <c r="M846" s="10"/>
      <c r="N846" s="10"/>
      <c r="O846" s="10"/>
    </row>
    <row r="847" spans="10:15" ht="12.75" x14ac:dyDescent="0.2">
      <c r="J847" s="10"/>
      <c r="K847" s="10"/>
      <c r="L847" s="10"/>
      <c r="M847" s="10"/>
      <c r="N847" s="10"/>
      <c r="O847" s="10"/>
    </row>
    <row r="848" spans="10:15" ht="12.75" x14ac:dyDescent="0.2">
      <c r="J848" s="10"/>
      <c r="K848" s="10"/>
      <c r="L848" s="10"/>
      <c r="M848" s="10"/>
      <c r="N848" s="10"/>
      <c r="O848" s="10"/>
    </row>
    <row r="849" spans="10:15" ht="12.75" x14ac:dyDescent="0.2">
      <c r="J849" s="10"/>
      <c r="K849" s="10"/>
      <c r="L849" s="10"/>
      <c r="M849" s="10"/>
      <c r="N849" s="10"/>
      <c r="O849" s="10"/>
    </row>
    <row r="850" spans="10:15" ht="12.75" x14ac:dyDescent="0.2">
      <c r="J850" s="10"/>
      <c r="K850" s="10"/>
      <c r="L850" s="10"/>
      <c r="M850" s="10"/>
      <c r="N850" s="10"/>
      <c r="O850" s="10"/>
    </row>
    <row r="851" spans="10:15" ht="12.75" x14ac:dyDescent="0.2">
      <c r="J851" s="10"/>
      <c r="K851" s="10"/>
      <c r="L851" s="10"/>
      <c r="M851" s="10"/>
      <c r="N851" s="10"/>
      <c r="O851" s="10"/>
    </row>
    <row r="852" spans="10:15" ht="12.75" x14ac:dyDescent="0.2">
      <c r="J852" s="10"/>
      <c r="K852" s="10"/>
      <c r="L852" s="10"/>
      <c r="M852" s="10"/>
      <c r="N852" s="10"/>
      <c r="O852" s="10"/>
    </row>
    <row r="853" spans="10:15" ht="12.75" x14ac:dyDescent="0.2">
      <c r="J853" s="10"/>
      <c r="K853" s="10"/>
      <c r="L853" s="10"/>
      <c r="M853" s="10"/>
      <c r="N853" s="10"/>
      <c r="O853" s="10"/>
    </row>
    <row r="854" spans="10:15" ht="12.75" x14ac:dyDescent="0.2">
      <c r="J854" s="10"/>
      <c r="K854" s="10"/>
      <c r="L854" s="10"/>
      <c r="M854" s="10"/>
      <c r="N854" s="10"/>
      <c r="O854" s="10"/>
    </row>
    <row r="855" spans="10:15" ht="12.75" x14ac:dyDescent="0.2">
      <c r="J855" s="10"/>
      <c r="K855" s="10"/>
      <c r="L855" s="10"/>
      <c r="M855" s="10"/>
      <c r="N855" s="10"/>
      <c r="O855" s="10"/>
    </row>
    <row r="856" spans="10:15" ht="12.75" x14ac:dyDescent="0.2">
      <c r="J856" s="10"/>
      <c r="K856" s="10"/>
      <c r="L856" s="10"/>
      <c r="M856" s="10"/>
      <c r="N856" s="10"/>
      <c r="O856" s="10"/>
    </row>
    <row r="857" spans="10:15" ht="12.75" x14ac:dyDescent="0.2">
      <c r="J857" s="10"/>
      <c r="K857" s="10"/>
      <c r="L857" s="10"/>
      <c r="M857" s="10"/>
      <c r="N857" s="10"/>
      <c r="O857" s="10"/>
    </row>
    <row r="858" spans="10:15" ht="12.75" x14ac:dyDescent="0.2">
      <c r="J858" s="10"/>
      <c r="K858" s="10"/>
      <c r="L858" s="10"/>
      <c r="M858" s="10"/>
      <c r="N858" s="10"/>
      <c r="O858" s="10"/>
    </row>
    <row r="859" spans="10:15" ht="12.75" x14ac:dyDescent="0.2">
      <c r="J859" s="10"/>
      <c r="K859" s="10"/>
      <c r="L859" s="10"/>
      <c r="M859" s="10"/>
      <c r="N859" s="10"/>
      <c r="O859" s="10"/>
    </row>
    <row r="860" spans="10:15" ht="12.75" x14ac:dyDescent="0.2">
      <c r="J860" s="10"/>
      <c r="K860" s="10"/>
      <c r="L860" s="10"/>
      <c r="M860" s="10"/>
      <c r="N860" s="10"/>
      <c r="O860" s="10"/>
    </row>
    <row r="861" spans="10:15" ht="12.75" x14ac:dyDescent="0.2">
      <c r="J861" s="10"/>
      <c r="K861" s="10"/>
      <c r="L861" s="10"/>
      <c r="M861" s="10"/>
      <c r="N861" s="10"/>
      <c r="O861" s="10"/>
    </row>
    <row r="862" spans="10:15" ht="12.75" x14ac:dyDescent="0.2">
      <c r="J862" s="10"/>
      <c r="K862" s="10"/>
      <c r="L862" s="10"/>
      <c r="M862" s="10"/>
      <c r="N862" s="10"/>
      <c r="O862" s="10"/>
    </row>
    <row r="863" spans="10:15" ht="12.75" x14ac:dyDescent="0.2">
      <c r="J863" s="10"/>
      <c r="K863" s="10"/>
      <c r="L863" s="10"/>
      <c r="M863" s="10"/>
      <c r="N863" s="10"/>
      <c r="O863" s="10"/>
    </row>
    <row r="864" spans="10:15" ht="12.75" x14ac:dyDescent="0.2">
      <c r="J864" s="10"/>
      <c r="K864" s="10"/>
      <c r="L864" s="10"/>
      <c r="M864" s="10"/>
      <c r="N864" s="10"/>
      <c r="O864" s="10"/>
    </row>
    <row r="865" spans="10:15" ht="12.75" x14ac:dyDescent="0.2">
      <c r="J865" s="10"/>
      <c r="K865" s="10"/>
      <c r="L865" s="10"/>
      <c r="M865" s="10"/>
      <c r="N865" s="10"/>
      <c r="O865" s="10"/>
    </row>
    <row r="866" spans="10:15" ht="12.75" x14ac:dyDescent="0.2">
      <c r="J866" s="10"/>
      <c r="K866" s="10"/>
      <c r="L866" s="10"/>
      <c r="M866" s="10"/>
      <c r="N866" s="10"/>
      <c r="O866" s="10"/>
    </row>
    <row r="867" spans="10:15" ht="12.75" x14ac:dyDescent="0.2">
      <c r="J867" s="10"/>
      <c r="K867" s="10"/>
      <c r="L867" s="10"/>
      <c r="M867" s="10"/>
      <c r="N867" s="10"/>
      <c r="O867" s="10"/>
    </row>
    <row r="868" spans="10:15" ht="12.75" x14ac:dyDescent="0.2">
      <c r="J868" s="10"/>
      <c r="K868" s="10"/>
      <c r="L868" s="10"/>
      <c r="M868" s="10"/>
      <c r="N868" s="10"/>
      <c r="O868" s="10"/>
    </row>
    <row r="869" spans="10:15" ht="12.75" x14ac:dyDescent="0.2">
      <c r="J869" s="10"/>
      <c r="K869" s="10"/>
      <c r="L869" s="10"/>
      <c r="M869" s="10"/>
      <c r="N869" s="10"/>
      <c r="O869" s="10"/>
    </row>
    <row r="870" spans="10:15" ht="12.75" x14ac:dyDescent="0.2">
      <c r="J870" s="10"/>
      <c r="K870" s="10"/>
      <c r="L870" s="10"/>
      <c r="M870" s="10"/>
      <c r="N870" s="10"/>
      <c r="O870" s="10"/>
    </row>
    <row r="871" spans="10:15" ht="12.75" x14ac:dyDescent="0.2">
      <c r="J871" s="10"/>
      <c r="K871" s="10"/>
      <c r="L871" s="10"/>
      <c r="M871" s="10"/>
      <c r="N871" s="10"/>
      <c r="O871" s="10"/>
    </row>
    <row r="872" spans="10:15" ht="12.75" x14ac:dyDescent="0.2">
      <c r="J872" s="10"/>
      <c r="K872" s="10"/>
      <c r="L872" s="10"/>
      <c r="M872" s="10"/>
      <c r="N872" s="10"/>
      <c r="O872" s="10"/>
    </row>
    <row r="873" spans="10:15" ht="12.75" x14ac:dyDescent="0.2">
      <c r="J873" s="10"/>
      <c r="K873" s="10"/>
      <c r="L873" s="10"/>
      <c r="M873" s="10"/>
      <c r="N873" s="10"/>
      <c r="O873" s="10"/>
    </row>
    <row r="874" spans="10:15" ht="12.75" x14ac:dyDescent="0.2">
      <c r="J874" s="10"/>
      <c r="K874" s="10"/>
      <c r="L874" s="10"/>
      <c r="M874" s="10"/>
      <c r="N874" s="10"/>
      <c r="O874" s="10"/>
    </row>
    <row r="875" spans="10:15" ht="12.75" x14ac:dyDescent="0.2">
      <c r="J875" s="10"/>
      <c r="K875" s="10"/>
      <c r="L875" s="10"/>
      <c r="M875" s="10"/>
      <c r="N875" s="10"/>
      <c r="O875" s="10"/>
    </row>
    <row r="876" spans="10:15" ht="12.75" x14ac:dyDescent="0.2">
      <c r="J876" s="10"/>
      <c r="K876" s="10"/>
      <c r="L876" s="10"/>
      <c r="M876" s="10"/>
      <c r="N876" s="10"/>
      <c r="O876" s="10"/>
    </row>
    <row r="877" spans="10:15" ht="12.75" x14ac:dyDescent="0.2">
      <c r="J877" s="10"/>
      <c r="K877" s="10"/>
      <c r="L877" s="10"/>
      <c r="M877" s="10"/>
      <c r="N877" s="10"/>
      <c r="O877" s="10"/>
    </row>
    <row r="878" spans="10:15" ht="12.75" x14ac:dyDescent="0.2">
      <c r="J878" s="10"/>
      <c r="K878" s="10"/>
      <c r="L878" s="10"/>
      <c r="M878" s="10"/>
      <c r="N878" s="10"/>
      <c r="O878" s="10"/>
    </row>
    <row r="879" spans="10:15" ht="12.75" x14ac:dyDescent="0.2">
      <c r="J879" s="10"/>
      <c r="K879" s="10"/>
      <c r="L879" s="10"/>
      <c r="M879" s="10"/>
      <c r="N879" s="10"/>
      <c r="O879" s="10"/>
    </row>
    <row r="880" spans="10:15" ht="12.75" x14ac:dyDescent="0.2">
      <c r="J880" s="10"/>
      <c r="K880" s="10"/>
      <c r="L880" s="10"/>
      <c r="M880" s="10"/>
      <c r="N880" s="10"/>
      <c r="O880" s="10"/>
    </row>
    <row r="881" spans="10:15" ht="12.75" x14ac:dyDescent="0.2">
      <c r="J881" s="10"/>
      <c r="K881" s="10"/>
      <c r="L881" s="10"/>
      <c r="M881" s="10"/>
      <c r="N881" s="10"/>
      <c r="O881" s="10"/>
    </row>
    <row r="882" spans="10:15" ht="12.75" x14ac:dyDescent="0.2">
      <c r="J882" s="10"/>
      <c r="K882" s="10"/>
      <c r="L882" s="10"/>
      <c r="M882" s="10"/>
      <c r="N882" s="10"/>
      <c r="O882" s="10"/>
    </row>
    <row r="883" spans="10:15" ht="12.75" x14ac:dyDescent="0.2">
      <c r="J883" s="10"/>
      <c r="K883" s="10"/>
      <c r="L883" s="10"/>
      <c r="M883" s="10"/>
      <c r="N883" s="10"/>
      <c r="O883" s="10"/>
    </row>
    <row r="884" spans="10:15" ht="12.75" x14ac:dyDescent="0.2">
      <c r="J884" s="10"/>
      <c r="K884" s="10"/>
      <c r="L884" s="10"/>
      <c r="M884" s="10"/>
      <c r="N884" s="10"/>
      <c r="O884" s="10"/>
    </row>
    <row r="885" spans="10:15" ht="12.75" x14ac:dyDescent="0.2">
      <c r="J885" s="10"/>
      <c r="K885" s="10"/>
      <c r="L885" s="10"/>
      <c r="M885" s="10"/>
      <c r="N885" s="10"/>
      <c r="O885" s="10"/>
    </row>
    <row r="886" spans="10:15" ht="12.75" x14ac:dyDescent="0.2">
      <c r="J886" s="10"/>
      <c r="K886" s="10"/>
      <c r="L886" s="10"/>
      <c r="M886" s="10"/>
      <c r="N886" s="10"/>
      <c r="O886" s="10"/>
    </row>
    <row r="887" spans="10:15" ht="12.75" x14ac:dyDescent="0.2">
      <c r="J887" s="10"/>
      <c r="K887" s="10"/>
      <c r="L887" s="10"/>
      <c r="M887" s="10"/>
      <c r="N887" s="10"/>
      <c r="O887" s="10"/>
    </row>
    <row r="888" spans="10:15" ht="12.75" x14ac:dyDescent="0.2">
      <c r="J888" s="10"/>
      <c r="K888" s="10"/>
      <c r="L888" s="10"/>
      <c r="M888" s="10"/>
      <c r="N888" s="10"/>
      <c r="O888" s="10"/>
    </row>
    <row r="889" spans="10:15" ht="12.75" x14ac:dyDescent="0.2">
      <c r="J889" s="10"/>
      <c r="K889" s="10"/>
      <c r="L889" s="10"/>
      <c r="M889" s="10"/>
      <c r="N889" s="10"/>
      <c r="O889" s="10"/>
    </row>
    <row r="890" spans="10:15" ht="12.75" x14ac:dyDescent="0.2">
      <c r="J890" s="10"/>
      <c r="K890" s="10"/>
      <c r="L890" s="10"/>
      <c r="M890" s="10"/>
      <c r="N890" s="10"/>
      <c r="O890" s="10"/>
    </row>
    <row r="891" spans="10:15" ht="12.75" x14ac:dyDescent="0.2">
      <c r="J891" s="10"/>
      <c r="K891" s="10"/>
      <c r="L891" s="10"/>
      <c r="M891" s="10"/>
      <c r="N891" s="10"/>
      <c r="O891" s="10"/>
    </row>
    <row r="892" spans="10:15" ht="12.75" x14ac:dyDescent="0.2">
      <c r="J892" s="10"/>
      <c r="K892" s="10"/>
      <c r="L892" s="10"/>
      <c r="M892" s="10"/>
      <c r="N892" s="10"/>
      <c r="O892" s="10"/>
    </row>
    <row r="893" spans="10:15" ht="12.75" x14ac:dyDescent="0.2">
      <c r="J893" s="10"/>
      <c r="K893" s="10"/>
      <c r="L893" s="10"/>
      <c r="M893" s="10"/>
      <c r="N893" s="10"/>
      <c r="O893" s="10"/>
    </row>
    <row r="894" spans="10:15" ht="12.75" x14ac:dyDescent="0.2">
      <c r="J894" s="10"/>
      <c r="K894" s="10"/>
      <c r="L894" s="10"/>
      <c r="M894" s="10"/>
      <c r="N894" s="10"/>
      <c r="O894" s="10"/>
    </row>
    <row r="895" spans="10:15" ht="12.75" x14ac:dyDescent="0.2">
      <c r="J895" s="10"/>
      <c r="K895" s="10"/>
      <c r="L895" s="10"/>
      <c r="M895" s="10"/>
      <c r="N895" s="10"/>
      <c r="O895" s="10"/>
    </row>
    <row r="896" spans="10:15" ht="12.75" x14ac:dyDescent="0.2">
      <c r="J896" s="10"/>
      <c r="K896" s="10"/>
      <c r="L896" s="10"/>
      <c r="M896" s="10"/>
      <c r="N896" s="10"/>
      <c r="O896" s="10"/>
    </row>
    <row r="897" spans="10:15" ht="12.75" x14ac:dyDescent="0.2">
      <c r="J897" s="10"/>
      <c r="K897" s="10"/>
      <c r="L897" s="10"/>
      <c r="M897" s="10"/>
      <c r="N897" s="10"/>
      <c r="O897" s="10"/>
    </row>
    <row r="898" spans="10:15" ht="12.75" x14ac:dyDescent="0.2">
      <c r="J898" s="10"/>
      <c r="K898" s="10"/>
      <c r="L898" s="10"/>
      <c r="M898" s="10"/>
      <c r="N898" s="10"/>
      <c r="O898" s="10"/>
    </row>
    <row r="899" spans="10:15" ht="12.75" x14ac:dyDescent="0.2">
      <c r="J899" s="10"/>
      <c r="K899" s="10"/>
      <c r="L899" s="10"/>
      <c r="M899" s="10"/>
      <c r="N899" s="10"/>
      <c r="O899" s="10"/>
    </row>
    <row r="900" spans="10:15" ht="12.75" x14ac:dyDescent="0.2">
      <c r="J900" s="10"/>
      <c r="K900" s="10"/>
      <c r="L900" s="10"/>
      <c r="M900" s="10"/>
      <c r="N900" s="10"/>
      <c r="O900" s="10"/>
    </row>
    <row r="901" spans="10:15" ht="12.75" x14ac:dyDescent="0.2">
      <c r="J901" s="10"/>
      <c r="K901" s="10"/>
      <c r="L901" s="10"/>
      <c r="M901" s="10"/>
      <c r="N901" s="10"/>
      <c r="O901" s="10"/>
    </row>
    <row r="902" spans="10:15" ht="12.75" x14ac:dyDescent="0.2">
      <c r="J902" s="10"/>
      <c r="K902" s="10"/>
      <c r="L902" s="10"/>
      <c r="M902" s="10"/>
      <c r="N902" s="10"/>
      <c r="O902" s="10"/>
    </row>
    <row r="903" spans="10:15" ht="12.75" x14ac:dyDescent="0.2">
      <c r="J903" s="10"/>
      <c r="K903" s="10"/>
      <c r="L903" s="10"/>
      <c r="M903" s="10"/>
      <c r="N903" s="10"/>
      <c r="O903" s="10"/>
    </row>
    <row r="904" spans="10:15" ht="12.75" x14ac:dyDescent="0.2">
      <c r="J904" s="10"/>
      <c r="K904" s="10"/>
      <c r="L904" s="10"/>
      <c r="M904" s="10"/>
      <c r="N904" s="10"/>
      <c r="O904" s="10"/>
    </row>
    <row r="905" spans="10:15" ht="12.75" x14ac:dyDescent="0.2">
      <c r="J905" s="10"/>
      <c r="K905" s="10"/>
      <c r="L905" s="10"/>
      <c r="M905" s="10"/>
      <c r="N905" s="10"/>
      <c r="O905" s="10"/>
    </row>
    <row r="906" spans="10:15" ht="12.75" x14ac:dyDescent="0.2">
      <c r="J906" s="10"/>
      <c r="K906" s="10"/>
      <c r="L906" s="10"/>
      <c r="M906" s="10"/>
      <c r="N906" s="10"/>
      <c r="O906" s="10"/>
    </row>
    <row r="907" spans="10:15" ht="12.75" x14ac:dyDescent="0.2">
      <c r="J907" s="10"/>
      <c r="K907" s="10"/>
      <c r="L907" s="10"/>
      <c r="M907" s="10"/>
      <c r="N907" s="10"/>
      <c r="O907" s="10"/>
    </row>
    <row r="908" spans="10:15" ht="12.75" x14ac:dyDescent="0.2">
      <c r="J908" s="10"/>
      <c r="K908" s="10"/>
      <c r="L908" s="10"/>
      <c r="M908" s="10"/>
      <c r="N908" s="10"/>
      <c r="O908" s="10"/>
    </row>
    <row r="909" spans="10:15" ht="12.75" x14ac:dyDescent="0.2">
      <c r="J909" s="10"/>
      <c r="K909" s="10"/>
      <c r="L909" s="10"/>
      <c r="M909" s="10"/>
      <c r="N909" s="10"/>
      <c r="O909" s="10"/>
    </row>
    <row r="910" spans="10:15" ht="12.75" x14ac:dyDescent="0.2">
      <c r="J910" s="10"/>
      <c r="K910" s="10"/>
      <c r="L910" s="10"/>
      <c r="M910" s="10"/>
      <c r="N910" s="10"/>
      <c r="O910" s="10"/>
    </row>
    <row r="911" spans="10:15" ht="12.75" x14ac:dyDescent="0.2">
      <c r="J911" s="10"/>
      <c r="K911" s="10"/>
      <c r="L911" s="10"/>
      <c r="M911" s="10"/>
      <c r="N911" s="10"/>
      <c r="O911" s="10"/>
    </row>
    <row r="912" spans="10:15" ht="12.75" x14ac:dyDescent="0.2">
      <c r="J912" s="10"/>
      <c r="K912" s="10"/>
      <c r="L912" s="10"/>
      <c r="M912" s="10"/>
      <c r="N912" s="10"/>
      <c r="O912" s="10"/>
    </row>
    <row r="913" spans="10:15" ht="12.75" x14ac:dyDescent="0.2">
      <c r="J913" s="10"/>
      <c r="K913" s="10"/>
      <c r="L913" s="10"/>
      <c r="M913" s="10"/>
      <c r="N913" s="10"/>
      <c r="O913" s="10"/>
    </row>
    <row r="914" spans="10:15" ht="12.75" x14ac:dyDescent="0.2">
      <c r="J914" s="10"/>
      <c r="K914" s="10"/>
      <c r="L914" s="10"/>
      <c r="M914" s="10"/>
      <c r="N914" s="10"/>
      <c r="O914" s="10"/>
    </row>
    <row r="915" spans="10:15" ht="12.75" x14ac:dyDescent="0.2">
      <c r="J915" s="10"/>
      <c r="K915" s="10"/>
      <c r="L915" s="10"/>
      <c r="M915" s="10"/>
      <c r="N915" s="10"/>
      <c r="O915" s="10"/>
    </row>
    <row r="916" spans="10:15" ht="12.75" x14ac:dyDescent="0.2">
      <c r="J916" s="10"/>
      <c r="K916" s="10"/>
      <c r="L916" s="10"/>
      <c r="M916" s="10"/>
      <c r="N916" s="10"/>
      <c r="O916" s="10"/>
    </row>
    <row r="917" spans="10:15" ht="12.75" x14ac:dyDescent="0.2">
      <c r="J917" s="10"/>
      <c r="K917" s="10"/>
      <c r="L917" s="10"/>
      <c r="M917" s="10"/>
      <c r="N917" s="10"/>
      <c r="O917" s="10"/>
    </row>
    <row r="918" spans="10:15" ht="12.75" x14ac:dyDescent="0.2">
      <c r="J918" s="10"/>
      <c r="K918" s="10"/>
      <c r="L918" s="10"/>
      <c r="M918" s="10"/>
      <c r="N918" s="10"/>
      <c r="O918" s="10"/>
    </row>
    <row r="919" spans="10:15" ht="12.75" x14ac:dyDescent="0.2">
      <c r="J919" s="10"/>
      <c r="K919" s="10"/>
      <c r="L919" s="10"/>
      <c r="M919" s="10"/>
      <c r="N919" s="10"/>
      <c r="O919" s="10"/>
    </row>
    <row r="920" spans="10:15" ht="12.75" x14ac:dyDescent="0.2">
      <c r="J920" s="10"/>
      <c r="K920" s="10"/>
      <c r="L920" s="10"/>
      <c r="M920" s="10"/>
      <c r="N920" s="10"/>
      <c r="O920" s="10"/>
    </row>
    <row r="921" spans="10:15" ht="12.75" x14ac:dyDescent="0.2">
      <c r="J921" s="10"/>
      <c r="K921" s="10"/>
      <c r="L921" s="10"/>
      <c r="M921" s="10"/>
      <c r="N921" s="10"/>
      <c r="O921" s="10"/>
    </row>
    <row r="922" spans="10:15" ht="12.75" x14ac:dyDescent="0.2">
      <c r="J922" s="10"/>
      <c r="K922" s="10"/>
      <c r="L922" s="10"/>
      <c r="M922" s="10"/>
      <c r="N922" s="10"/>
      <c r="O922" s="10"/>
    </row>
    <row r="923" spans="10:15" ht="12.75" x14ac:dyDescent="0.2">
      <c r="J923" s="10"/>
      <c r="K923" s="10"/>
      <c r="L923" s="10"/>
      <c r="M923" s="10"/>
      <c r="N923" s="10"/>
      <c r="O923" s="10"/>
    </row>
    <row r="924" spans="10:15" ht="12.75" x14ac:dyDescent="0.2">
      <c r="J924" s="10"/>
      <c r="K924" s="10"/>
      <c r="L924" s="10"/>
      <c r="M924" s="10"/>
      <c r="N924" s="10"/>
      <c r="O924" s="10"/>
    </row>
    <row r="925" spans="10:15" ht="12.75" x14ac:dyDescent="0.2">
      <c r="J925" s="10"/>
      <c r="K925" s="10"/>
      <c r="L925" s="10"/>
      <c r="M925" s="10"/>
      <c r="N925" s="10"/>
      <c r="O925" s="10"/>
    </row>
    <row r="926" spans="10:15" ht="12.75" x14ac:dyDescent="0.2">
      <c r="J926" s="10"/>
      <c r="K926" s="10"/>
      <c r="L926" s="10"/>
      <c r="M926" s="10"/>
      <c r="N926" s="10"/>
      <c r="O926" s="10"/>
    </row>
    <row r="927" spans="10:15" ht="12.75" x14ac:dyDescent="0.2">
      <c r="J927" s="10"/>
      <c r="K927" s="10"/>
      <c r="L927" s="10"/>
      <c r="M927" s="10"/>
      <c r="N927" s="10"/>
      <c r="O927" s="10"/>
    </row>
    <row r="928" spans="10:15" ht="12.75" x14ac:dyDescent="0.2">
      <c r="J928" s="10"/>
      <c r="K928" s="10"/>
      <c r="L928" s="10"/>
      <c r="M928" s="10"/>
      <c r="N928" s="10"/>
      <c r="O928" s="10"/>
    </row>
    <row r="929" spans="10:15" ht="12.75" x14ac:dyDescent="0.2">
      <c r="J929" s="10"/>
      <c r="K929" s="10"/>
      <c r="L929" s="10"/>
      <c r="M929" s="10"/>
      <c r="N929" s="10"/>
      <c r="O929" s="10"/>
    </row>
    <row r="930" spans="10:15" ht="12.75" x14ac:dyDescent="0.2">
      <c r="J930" s="10"/>
      <c r="K930" s="10"/>
      <c r="L930" s="10"/>
      <c r="M930" s="10"/>
      <c r="N930" s="10"/>
      <c r="O930" s="10"/>
    </row>
    <row r="931" spans="10:15" ht="12.75" x14ac:dyDescent="0.2">
      <c r="J931" s="10"/>
      <c r="K931" s="10"/>
      <c r="L931" s="10"/>
      <c r="M931" s="10"/>
      <c r="N931" s="10"/>
      <c r="O931" s="10"/>
    </row>
    <row r="932" spans="10:15" ht="12.75" x14ac:dyDescent="0.2">
      <c r="J932" s="10"/>
      <c r="K932" s="10"/>
      <c r="L932" s="10"/>
      <c r="M932" s="10"/>
      <c r="N932" s="10"/>
      <c r="O932" s="10"/>
    </row>
    <row r="933" spans="10:15" ht="12.75" x14ac:dyDescent="0.2">
      <c r="J933" s="10"/>
      <c r="K933" s="10"/>
      <c r="L933" s="10"/>
      <c r="M933" s="10"/>
      <c r="N933" s="10"/>
      <c r="O933" s="10"/>
    </row>
    <row r="934" spans="10:15" ht="12.75" x14ac:dyDescent="0.2">
      <c r="J934" s="10"/>
      <c r="K934" s="10"/>
      <c r="L934" s="10"/>
      <c r="M934" s="10"/>
      <c r="N934" s="10"/>
      <c r="O934" s="10"/>
    </row>
    <row r="935" spans="10:15" ht="12.75" x14ac:dyDescent="0.2">
      <c r="J935" s="10"/>
      <c r="K935" s="10"/>
      <c r="L935" s="10"/>
      <c r="M935" s="10"/>
      <c r="N935" s="10"/>
      <c r="O935" s="10"/>
    </row>
    <row r="936" spans="10:15" ht="12.75" x14ac:dyDescent="0.2">
      <c r="J936" s="10"/>
      <c r="K936" s="10"/>
      <c r="L936" s="10"/>
      <c r="M936" s="10"/>
      <c r="N936" s="10"/>
      <c r="O936" s="10"/>
    </row>
    <row r="937" spans="10:15" ht="12.75" x14ac:dyDescent="0.2">
      <c r="J937" s="10"/>
      <c r="K937" s="10"/>
      <c r="L937" s="10"/>
      <c r="M937" s="10"/>
      <c r="N937" s="10"/>
      <c r="O937" s="10"/>
    </row>
    <row r="938" spans="10:15" ht="12.75" x14ac:dyDescent="0.2">
      <c r="J938" s="10"/>
      <c r="K938" s="10"/>
      <c r="L938" s="10"/>
      <c r="M938" s="10"/>
      <c r="N938" s="10"/>
      <c r="O938" s="10"/>
    </row>
    <row r="939" spans="10:15" ht="12.75" x14ac:dyDescent="0.2">
      <c r="J939" s="10"/>
      <c r="K939" s="10"/>
      <c r="L939" s="10"/>
      <c r="M939" s="10"/>
      <c r="N939" s="10"/>
      <c r="O939" s="10"/>
    </row>
    <row r="940" spans="10:15" ht="12.75" x14ac:dyDescent="0.2">
      <c r="J940" s="10"/>
      <c r="K940" s="10"/>
      <c r="L940" s="10"/>
      <c r="M940" s="10"/>
      <c r="N940" s="10"/>
      <c r="O940" s="10"/>
    </row>
    <row r="941" spans="10:15" ht="12.75" x14ac:dyDescent="0.2">
      <c r="J941" s="10"/>
      <c r="K941" s="10"/>
      <c r="L941" s="10"/>
      <c r="M941" s="10"/>
      <c r="N941" s="10"/>
      <c r="O941" s="10"/>
    </row>
    <row r="942" spans="10:15" ht="12.75" x14ac:dyDescent="0.2">
      <c r="J942" s="10"/>
      <c r="K942" s="10"/>
      <c r="L942" s="10"/>
      <c r="M942" s="10"/>
      <c r="N942" s="10"/>
      <c r="O942" s="10"/>
    </row>
    <row r="943" spans="10:15" ht="12.75" x14ac:dyDescent="0.2">
      <c r="J943" s="10"/>
      <c r="K943" s="10"/>
      <c r="L943" s="10"/>
      <c r="M943" s="10"/>
      <c r="N943" s="10"/>
      <c r="O943" s="10"/>
    </row>
    <row r="944" spans="10:15" ht="12.75" x14ac:dyDescent="0.2">
      <c r="J944" s="10"/>
      <c r="K944" s="10"/>
      <c r="L944" s="10"/>
      <c r="M944" s="10"/>
      <c r="N944" s="10"/>
      <c r="O944" s="10"/>
    </row>
    <row r="945" spans="10:15" ht="12.75" x14ac:dyDescent="0.2">
      <c r="J945" s="10"/>
      <c r="K945" s="10"/>
      <c r="L945" s="10"/>
      <c r="M945" s="10"/>
      <c r="N945" s="10"/>
      <c r="O945" s="10"/>
    </row>
    <row r="946" spans="10:15" ht="12.75" x14ac:dyDescent="0.2">
      <c r="J946" s="10"/>
      <c r="K946" s="10"/>
      <c r="L946" s="10"/>
      <c r="M946" s="10"/>
      <c r="N946" s="10"/>
      <c r="O946" s="10"/>
    </row>
    <row r="947" spans="10:15" ht="12.75" x14ac:dyDescent="0.2">
      <c r="J947" s="10"/>
      <c r="K947" s="10"/>
      <c r="L947" s="10"/>
      <c r="M947" s="10"/>
      <c r="N947" s="10"/>
      <c r="O947" s="10"/>
    </row>
    <row r="948" spans="10:15" ht="12.75" x14ac:dyDescent="0.2">
      <c r="J948" s="10"/>
      <c r="K948" s="10"/>
      <c r="L948" s="10"/>
      <c r="M948" s="10"/>
      <c r="N948" s="10"/>
      <c r="O948" s="10"/>
    </row>
    <row r="949" spans="10:15" ht="12.75" x14ac:dyDescent="0.2">
      <c r="J949" s="10"/>
      <c r="K949" s="10"/>
      <c r="L949" s="10"/>
      <c r="M949" s="10"/>
      <c r="N949" s="10"/>
      <c r="O949" s="10"/>
    </row>
    <row r="950" spans="10:15" ht="12.75" x14ac:dyDescent="0.2">
      <c r="J950" s="10"/>
      <c r="K950" s="10"/>
      <c r="L950" s="10"/>
      <c r="M950" s="10"/>
      <c r="N950" s="10"/>
      <c r="O950" s="10"/>
    </row>
    <row r="951" spans="10:15" ht="12.75" x14ac:dyDescent="0.2">
      <c r="J951" s="10"/>
      <c r="K951" s="10"/>
      <c r="L951" s="10"/>
      <c r="M951" s="10"/>
      <c r="N951" s="10"/>
      <c r="O951" s="10"/>
    </row>
    <row r="952" spans="10:15" ht="12.75" x14ac:dyDescent="0.2">
      <c r="J952" s="10"/>
      <c r="K952" s="10"/>
      <c r="L952" s="10"/>
      <c r="M952" s="10"/>
      <c r="N952" s="10"/>
      <c r="O952" s="10"/>
    </row>
    <row r="953" spans="10:15" ht="12.75" x14ac:dyDescent="0.2">
      <c r="J953" s="10"/>
      <c r="K953" s="10"/>
      <c r="L953" s="10"/>
      <c r="M953" s="10"/>
      <c r="N953" s="10"/>
      <c r="O953" s="10"/>
    </row>
    <row r="954" spans="10:15" ht="12.75" x14ac:dyDescent="0.2">
      <c r="J954" s="10"/>
      <c r="K954" s="10"/>
      <c r="L954" s="10"/>
      <c r="M954" s="10"/>
      <c r="N954" s="10"/>
      <c r="O954" s="10"/>
    </row>
    <row r="955" spans="10:15" ht="12.75" x14ac:dyDescent="0.2">
      <c r="J955" s="10"/>
      <c r="K955" s="10"/>
      <c r="L955" s="10"/>
      <c r="M955" s="10"/>
      <c r="N955" s="10"/>
      <c r="O955" s="10"/>
    </row>
    <row r="956" spans="10:15" ht="12.75" x14ac:dyDescent="0.2">
      <c r="J956" s="10"/>
      <c r="K956" s="10"/>
      <c r="L956" s="10"/>
      <c r="M956" s="10"/>
      <c r="N956" s="10"/>
      <c r="O956" s="10"/>
    </row>
    <row r="957" spans="10:15" ht="12.75" x14ac:dyDescent="0.2">
      <c r="J957" s="10"/>
      <c r="K957" s="10"/>
      <c r="L957" s="10"/>
      <c r="M957" s="10"/>
      <c r="N957" s="10"/>
      <c r="O957" s="10"/>
    </row>
    <row r="958" spans="10:15" ht="12.75" x14ac:dyDescent="0.2">
      <c r="J958" s="10"/>
      <c r="K958" s="10"/>
      <c r="L958" s="10"/>
      <c r="M958" s="10"/>
      <c r="N958" s="10"/>
      <c r="O958" s="10"/>
    </row>
    <row r="959" spans="10:15" ht="12.75" x14ac:dyDescent="0.2">
      <c r="J959" s="10"/>
      <c r="K959" s="10"/>
      <c r="L959" s="10"/>
      <c r="M959" s="10"/>
      <c r="N959" s="10"/>
      <c r="O959" s="10"/>
    </row>
    <row r="960" spans="10:15" ht="12.75" x14ac:dyDescent="0.2">
      <c r="J960" s="10"/>
      <c r="K960" s="10"/>
      <c r="L960" s="10"/>
      <c r="M960" s="10"/>
      <c r="N960" s="10"/>
      <c r="O960" s="10"/>
    </row>
    <row r="961" spans="10:15" ht="12.75" x14ac:dyDescent="0.2">
      <c r="J961" s="10"/>
      <c r="K961" s="10"/>
      <c r="L961" s="10"/>
      <c r="M961" s="10"/>
      <c r="N961" s="10"/>
      <c r="O961" s="10"/>
    </row>
    <row r="962" spans="10:15" ht="12.75" x14ac:dyDescent="0.2">
      <c r="J962" s="10"/>
      <c r="K962" s="10"/>
      <c r="L962" s="10"/>
      <c r="M962" s="10"/>
      <c r="N962" s="10"/>
      <c r="O962" s="10"/>
    </row>
    <row r="963" spans="10:15" ht="12.75" x14ac:dyDescent="0.2">
      <c r="J963" s="10"/>
      <c r="K963" s="10"/>
      <c r="L963" s="10"/>
      <c r="M963" s="10"/>
      <c r="N963" s="10"/>
      <c r="O963" s="10"/>
    </row>
    <row r="964" spans="10:15" ht="12.75" x14ac:dyDescent="0.2">
      <c r="J964" s="10"/>
      <c r="K964" s="10"/>
      <c r="L964" s="10"/>
      <c r="M964" s="10"/>
      <c r="N964" s="10"/>
      <c r="O964" s="10"/>
    </row>
    <row r="965" spans="10:15" ht="12.75" x14ac:dyDescent="0.2">
      <c r="J965" s="10"/>
      <c r="K965" s="10"/>
      <c r="L965" s="10"/>
      <c r="M965" s="10"/>
      <c r="N965" s="10"/>
      <c r="O965" s="10"/>
    </row>
    <row r="966" spans="10:15" ht="12.75" x14ac:dyDescent="0.2">
      <c r="J966" s="10"/>
      <c r="K966" s="10"/>
      <c r="L966" s="10"/>
      <c r="M966" s="10"/>
      <c r="N966" s="10"/>
      <c r="O966" s="10"/>
    </row>
    <row r="967" spans="10:15" ht="12.75" x14ac:dyDescent="0.2">
      <c r="J967" s="10"/>
      <c r="K967" s="10"/>
      <c r="L967" s="10"/>
      <c r="M967" s="10"/>
      <c r="N967" s="10"/>
      <c r="O967" s="10"/>
    </row>
    <row r="968" spans="10:15" ht="12.75" x14ac:dyDescent="0.2">
      <c r="J968" s="10"/>
      <c r="K968" s="10"/>
      <c r="L968" s="10"/>
      <c r="M968" s="10"/>
      <c r="N968" s="10"/>
      <c r="O968" s="10"/>
    </row>
    <row r="969" spans="10:15" ht="12.75" x14ac:dyDescent="0.2">
      <c r="J969" s="10"/>
      <c r="K969" s="10"/>
      <c r="L969" s="10"/>
      <c r="M969" s="10"/>
      <c r="N969" s="10"/>
      <c r="O969" s="10"/>
    </row>
    <row r="970" spans="10:15" ht="12.75" x14ac:dyDescent="0.2">
      <c r="J970" s="10"/>
      <c r="K970" s="10"/>
      <c r="L970" s="10"/>
      <c r="M970" s="10"/>
      <c r="N970" s="10"/>
      <c r="O970" s="10"/>
    </row>
    <row r="971" spans="10:15" ht="12.75" x14ac:dyDescent="0.2">
      <c r="J971" s="10"/>
      <c r="K971" s="10"/>
      <c r="L971" s="10"/>
      <c r="M971" s="10"/>
      <c r="N971" s="10"/>
      <c r="O971" s="10"/>
    </row>
    <row r="972" spans="10:15" ht="12.75" x14ac:dyDescent="0.2">
      <c r="J972" s="10"/>
      <c r="K972" s="10"/>
      <c r="L972" s="10"/>
      <c r="M972" s="10"/>
      <c r="N972" s="10"/>
      <c r="O972" s="10"/>
    </row>
    <row r="973" spans="10:15" ht="12.75" x14ac:dyDescent="0.2">
      <c r="J973" s="10"/>
      <c r="K973" s="10"/>
      <c r="L973" s="10"/>
      <c r="M973" s="10"/>
      <c r="N973" s="10"/>
      <c r="O973" s="10"/>
    </row>
    <row r="974" spans="10:15" ht="12.75" x14ac:dyDescent="0.2">
      <c r="J974" s="10"/>
      <c r="K974" s="10"/>
      <c r="L974" s="10"/>
      <c r="M974" s="10"/>
      <c r="N974" s="10"/>
      <c r="O974" s="10"/>
    </row>
    <row r="975" spans="10:15" ht="12.75" x14ac:dyDescent="0.2">
      <c r="J975" s="10"/>
      <c r="K975" s="10"/>
      <c r="L975" s="10"/>
      <c r="M975" s="10"/>
      <c r="N975" s="10"/>
      <c r="O975" s="10"/>
    </row>
    <row r="976" spans="10:15" ht="12.75" x14ac:dyDescent="0.2">
      <c r="J976" s="10"/>
      <c r="K976" s="10"/>
      <c r="L976" s="10"/>
      <c r="M976" s="10"/>
      <c r="N976" s="10"/>
      <c r="O976" s="10"/>
    </row>
    <row r="977" spans="10:15" ht="12.75" x14ac:dyDescent="0.2">
      <c r="J977" s="10"/>
      <c r="K977" s="10"/>
      <c r="L977" s="10"/>
      <c r="M977" s="10"/>
      <c r="N977" s="10"/>
      <c r="O977" s="10"/>
    </row>
    <row r="978" spans="10:15" ht="12.75" x14ac:dyDescent="0.2">
      <c r="J978" s="10"/>
      <c r="K978" s="10"/>
      <c r="L978" s="10"/>
      <c r="M978" s="10"/>
      <c r="N978" s="10"/>
      <c r="O978" s="10"/>
    </row>
    <row r="979" spans="10:15" ht="12.75" x14ac:dyDescent="0.2">
      <c r="J979" s="10"/>
      <c r="K979" s="10"/>
      <c r="L979" s="10"/>
      <c r="M979" s="10"/>
      <c r="N979" s="10"/>
      <c r="O979" s="10"/>
    </row>
    <row r="980" spans="10:15" ht="12.75" x14ac:dyDescent="0.2">
      <c r="J980" s="10"/>
      <c r="K980" s="10"/>
      <c r="L980" s="10"/>
      <c r="M980" s="10"/>
      <c r="N980" s="10"/>
      <c r="O980" s="10"/>
    </row>
    <row r="981" spans="10:15" ht="12.75" x14ac:dyDescent="0.2">
      <c r="J981" s="10"/>
      <c r="K981" s="10"/>
      <c r="L981" s="10"/>
      <c r="M981" s="10"/>
      <c r="N981" s="10"/>
      <c r="O981" s="10"/>
    </row>
    <row r="982" spans="10:15" ht="12.75" x14ac:dyDescent="0.2">
      <c r="J982" s="10"/>
      <c r="K982" s="10"/>
      <c r="L982" s="10"/>
      <c r="M982" s="10"/>
      <c r="N982" s="10"/>
      <c r="O982" s="10"/>
    </row>
    <row r="983" spans="10:15" ht="12.75" x14ac:dyDescent="0.2">
      <c r="J983" s="10"/>
      <c r="K983" s="10"/>
      <c r="L983" s="10"/>
      <c r="M983" s="10"/>
      <c r="N983" s="10"/>
      <c r="O983" s="10"/>
    </row>
    <row r="984" spans="10:15" ht="12.75" x14ac:dyDescent="0.2">
      <c r="J984" s="10"/>
      <c r="K984" s="10"/>
      <c r="L984" s="10"/>
      <c r="M984" s="10"/>
      <c r="N984" s="10"/>
      <c r="O984" s="10"/>
    </row>
    <row r="985" spans="10:15" ht="12.75" x14ac:dyDescent="0.2">
      <c r="J985" s="10"/>
      <c r="K985" s="10"/>
      <c r="L985" s="10"/>
      <c r="M985" s="10"/>
      <c r="N985" s="10"/>
      <c r="O985" s="10"/>
    </row>
    <row r="986" spans="10:15" ht="12.75" x14ac:dyDescent="0.2">
      <c r="J986" s="10"/>
      <c r="K986" s="10"/>
      <c r="L986" s="10"/>
      <c r="M986" s="10"/>
      <c r="N986" s="10"/>
      <c r="O986" s="10"/>
    </row>
    <row r="987" spans="10:15" ht="12.75" x14ac:dyDescent="0.2">
      <c r="J987" s="10"/>
      <c r="K987" s="10"/>
      <c r="L987" s="10"/>
      <c r="M987" s="10"/>
      <c r="N987" s="10"/>
      <c r="O987" s="10"/>
    </row>
    <row r="988" spans="10:15" ht="12.75" x14ac:dyDescent="0.2">
      <c r="J988" s="10"/>
      <c r="K988" s="10"/>
      <c r="L988" s="10"/>
      <c r="M988" s="10"/>
      <c r="N988" s="10"/>
      <c r="O988" s="10"/>
    </row>
    <row r="989" spans="10:15" ht="12.75" x14ac:dyDescent="0.2">
      <c r="J989" s="10"/>
      <c r="K989" s="10"/>
      <c r="L989" s="10"/>
      <c r="M989" s="10"/>
      <c r="N989" s="10"/>
      <c r="O989" s="10"/>
    </row>
    <row r="990" spans="10:15" ht="12.75" x14ac:dyDescent="0.2">
      <c r="J990" s="10"/>
      <c r="K990" s="10"/>
      <c r="L990" s="10"/>
      <c r="M990" s="10"/>
      <c r="N990" s="10"/>
      <c r="O990" s="10"/>
    </row>
    <row r="991" spans="10:15" ht="12.75" x14ac:dyDescent="0.2">
      <c r="J991" s="10"/>
      <c r="K991" s="10"/>
      <c r="L991" s="10"/>
      <c r="M991" s="10"/>
      <c r="N991" s="10"/>
      <c r="O991" s="10"/>
    </row>
    <row r="992" spans="10:15" ht="12.75" x14ac:dyDescent="0.2">
      <c r="J992" s="10"/>
      <c r="K992" s="10"/>
      <c r="L992" s="10"/>
      <c r="M992" s="10"/>
      <c r="N992" s="10"/>
      <c r="O992" s="10"/>
    </row>
    <row r="993" spans="10:15" ht="12.75" x14ac:dyDescent="0.2">
      <c r="J993" s="10"/>
      <c r="K993" s="10"/>
      <c r="L993" s="10"/>
      <c r="M993" s="10"/>
      <c r="N993" s="10"/>
      <c r="O993" s="10"/>
    </row>
    <row r="994" spans="10:15" ht="12.75" x14ac:dyDescent="0.2">
      <c r="J994" s="10"/>
      <c r="K994" s="10"/>
      <c r="L994" s="10"/>
      <c r="M994" s="10"/>
      <c r="N994" s="10"/>
      <c r="O994" s="10"/>
    </row>
    <row r="995" spans="10:15" ht="12.75" x14ac:dyDescent="0.2">
      <c r="J995" s="10"/>
      <c r="K995" s="10"/>
      <c r="L995" s="10"/>
      <c r="M995" s="10"/>
      <c r="N995" s="10"/>
      <c r="O995" s="10"/>
    </row>
    <row r="996" spans="10:15" ht="12.75" x14ac:dyDescent="0.2">
      <c r="J996" s="10"/>
      <c r="K996" s="10"/>
      <c r="L996" s="10"/>
      <c r="M996" s="10"/>
      <c r="N996" s="10"/>
      <c r="O996" s="10"/>
    </row>
    <row r="997" spans="10:15" ht="12.75" x14ac:dyDescent="0.2">
      <c r="J997" s="10"/>
      <c r="K997" s="10"/>
      <c r="L997" s="10"/>
      <c r="M997" s="10"/>
      <c r="N997" s="10"/>
      <c r="O997" s="10"/>
    </row>
    <row r="998" spans="10:15" ht="12.75" x14ac:dyDescent="0.2">
      <c r="J998" s="10"/>
      <c r="K998" s="10"/>
      <c r="L998" s="10"/>
      <c r="M998" s="10"/>
      <c r="N998" s="10"/>
      <c r="O998" s="10"/>
    </row>
    <row r="999" spans="10:15" ht="12.75" x14ac:dyDescent="0.2">
      <c r="J999" s="10"/>
      <c r="K999" s="10"/>
      <c r="L999" s="10"/>
      <c r="M999" s="10"/>
      <c r="N999" s="10"/>
      <c r="O999" s="10"/>
    </row>
    <row r="1000" spans="10:15" ht="12.75" x14ac:dyDescent="0.2">
      <c r="J1000" s="10"/>
      <c r="K1000" s="10"/>
      <c r="L1000" s="10"/>
      <c r="M1000" s="10"/>
      <c r="N1000" s="10"/>
      <c r="O1000" s="10"/>
    </row>
    <row r="1001" spans="10:15" ht="12.75" x14ac:dyDescent="0.2">
      <c r="J1001" s="10"/>
      <c r="K1001" s="10"/>
      <c r="L1001" s="10"/>
      <c r="M1001" s="10"/>
      <c r="N1001" s="10"/>
      <c r="O1001" s="10"/>
    </row>
    <row r="1002" spans="10:15" ht="12.75" x14ac:dyDescent="0.2">
      <c r="J1002" s="10"/>
      <c r="K1002" s="10"/>
      <c r="L1002" s="10"/>
      <c r="M1002" s="10"/>
      <c r="N1002" s="10"/>
      <c r="O1002" s="10"/>
    </row>
    <row r="1003" spans="10:15" ht="12.75" x14ac:dyDescent="0.2">
      <c r="J1003" s="10"/>
      <c r="K1003" s="10"/>
      <c r="L1003" s="10"/>
      <c r="M1003" s="10"/>
      <c r="N1003" s="10"/>
      <c r="O1003" s="10"/>
    </row>
    <row r="1004" spans="10:15" ht="12.75" x14ac:dyDescent="0.2">
      <c r="J1004" s="10"/>
      <c r="K1004" s="10"/>
      <c r="L1004" s="10"/>
      <c r="M1004" s="10"/>
      <c r="N1004" s="10"/>
      <c r="O1004" s="1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43"/>
  <sheetViews>
    <sheetView workbookViewId="0"/>
  </sheetViews>
  <sheetFormatPr defaultColWidth="14.42578125" defaultRowHeight="15.75" customHeight="1" x14ac:dyDescent="0.2"/>
  <cols>
    <col min="1" max="1" width="26" customWidth="1"/>
    <col min="3" max="3" width="27" customWidth="1"/>
    <col min="4" max="4" width="8.5703125" customWidth="1"/>
    <col min="5" max="5" width="9.140625" customWidth="1"/>
    <col min="6" max="6" width="8.28515625" customWidth="1"/>
    <col min="7" max="7" width="5.28515625" customWidth="1"/>
    <col min="8" max="8" width="6.28515625" customWidth="1"/>
    <col min="9" max="9" width="33.140625" customWidth="1"/>
  </cols>
  <sheetData>
    <row r="1" spans="1:9" ht="15.75" customHeight="1" x14ac:dyDescent="0.2">
      <c r="A1" s="1" t="s">
        <v>1</v>
      </c>
      <c r="B1" s="1" t="s">
        <v>2</v>
      </c>
      <c r="C1" s="1" t="s">
        <v>4</v>
      </c>
      <c r="D1" s="1" t="s">
        <v>5</v>
      </c>
      <c r="E1" s="1" t="s">
        <v>7</v>
      </c>
      <c r="F1" s="1" t="s">
        <v>9</v>
      </c>
      <c r="G1" s="1" t="s">
        <v>11</v>
      </c>
      <c r="H1" s="1" t="s">
        <v>13</v>
      </c>
      <c r="I1" s="1" t="s">
        <v>15</v>
      </c>
    </row>
    <row r="2" spans="1:9" ht="15.75" customHeight="1" x14ac:dyDescent="0.2">
      <c r="A2" s="1" t="s">
        <v>18</v>
      </c>
      <c r="B2" s="1"/>
      <c r="C2" s="1" t="s">
        <v>19</v>
      </c>
      <c r="D2" s="1" t="s">
        <v>20</v>
      </c>
      <c r="E2" s="21">
        <v>41917</v>
      </c>
      <c r="F2" s="1">
        <v>100</v>
      </c>
      <c r="G2" s="1">
        <v>2</v>
      </c>
      <c r="H2" s="1">
        <v>4</v>
      </c>
      <c r="I2" s="1" t="s">
        <v>288</v>
      </c>
    </row>
    <row r="3" spans="1:9" ht="15.75" customHeight="1" x14ac:dyDescent="0.2">
      <c r="A3" s="1" t="s">
        <v>293</v>
      </c>
      <c r="C3" s="1" t="s">
        <v>297</v>
      </c>
      <c r="D3" s="1" t="s">
        <v>299</v>
      </c>
      <c r="E3" s="21">
        <v>41640</v>
      </c>
      <c r="F3" s="1">
        <v>300</v>
      </c>
      <c r="G3" s="1">
        <v>2</v>
      </c>
      <c r="H3" s="1">
        <v>4.5</v>
      </c>
      <c r="I3" s="1" t="s">
        <v>307</v>
      </c>
    </row>
    <row r="4" spans="1:9" ht="15.75" customHeight="1" x14ac:dyDescent="0.2">
      <c r="A4" s="1" t="s">
        <v>308</v>
      </c>
      <c r="C4" s="1" t="s">
        <v>309</v>
      </c>
      <c r="D4" s="1" t="s">
        <v>311</v>
      </c>
      <c r="E4" s="21">
        <v>41641</v>
      </c>
      <c r="F4" s="1">
        <v>400</v>
      </c>
      <c r="G4" s="1">
        <v>3</v>
      </c>
      <c r="H4" s="1">
        <v>3.5</v>
      </c>
      <c r="I4" s="1" t="s">
        <v>314</v>
      </c>
    </row>
    <row r="5" spans="1:9" ht="15.75" customHeight="1" x14ac:dyDescent="0.2">
      <c r="A5" s="1" t="s">
        <v>316</v>
      </c>
      <c r="C5" s="1" t="s">
        <v>317</v>
      </c>
      <c r="D5" s="1" t="s">
        <v>319</v>
      </c>
      <c r="E5" s="21">
        <v>41642</v>
      </c>
      <c r="F5" s="1">
        <v>800</v>
      </c>
      <c r="G5" s="1">
        <v>2</v>
      </c>
      <c r="H5" s="1">
        <v>3</v>
      </c>
      <c r="I5" s="1" t="s">
        <v>321</v>
      </c>
    </row>
    <row r="6" spans="1:9" ht="15.75" customHeight="1" x14ac:dyDescent="0.2">
      <c r="A6" s="1" t="s">
        <v>324</v>
      </c>
      <c r="C6" s="1" t="s">
        <v>325</v>
      </c>
      <c r="D6" s="5" t="s">
        <v>326</v>
      </c>
      <c r="E6" s="21">
        <v>41643</v>
      </c>
      <c r="F6" s="1">
        <v>200</v>
      </c>
      <c r="G6" s="1">
        <v>3</v>
      </c>
      <c r="H6" s="1">
        <v>3</v>
      </c>
      <c r="I6" s="1" t="s">
        <v>329</v>
      </c>
    </row>
    <row r="15" spans="1:9" ht="15.75" customHeight="1" x14ac:dyDescent="0.2">
      <c r="A15" s="9" t="s">
        <v>334</v>
      </c>
    </row>
    <row r="16" spans="1:9" ht="15.75" customHeight="1" x14ac:dyDescent="0.2">
      <c r="A16" s="1" t="s">
        <v>336</v>
      </c>
    </row>
    <row r="17" spans="1:2" ht="15.75" customHeight="1" x14ac:dyDescent="0.2">
      <c r="A17" s="1" t="s">
        <v>338</v>
      </c>
    </row>
    <row r="18" spans="1:2" ht="15.75" customHeight="1" x14ac:dyDescent="0.2">
      <c r="A18" s="1" t="s">
        <v>341</v>
      </c>
    </row>
    <row r="19" spans="1:2" ht="15.75" customHeight="1" x14ac:dyDescent="0.2">
      <c r="A19" s="1" t="s">
        <v>344</v>
      </c>
    </row>
    <row r="20" spans="1:2" ht="15.75" customHeight="1" x14ac:dyDescent="0.2">
      <c r="A20" s="1" t="s">
        <v>345</v>
      </c>
    </row>
    <row r="21" spans="1:2" ht="15.75" customHeight="1" x14ac:dyDescent="0.2">
      <c r="A21" s="1" t="s">
        <v>348</v>
      </c>
    </row>
    <row r="22" spans="1:2" ht="15.75" customHeight="1" x14ac:dyDescent="0.2">
      <c r="A22" s="1" t="s">
        <v>350</v>
      </c>
    </row>
    <row r="23" spans="1:2" ht="15.75" customHeight="1" x14ac:dyDescent="0.2">
      <c r="A23" s="1" t="s">
        <v>354</v>
      </c>
    </row>
    <row r="24" spans="1:2" ht="15.75" customHeight="1" x14ac:dyDescent="0.2">
      <c r="A24" s="1" t="s">
        <v>355</v>
      </c>
    </row>
    <row r="25" spans="1:2" ht="15.75" customHeight="1" x14ac:dyDescent="0.2">
      <c r="A25" s="1" t="s">
        <v>357</v>
      </c>
    </row>
    <row r="26" spans="1:2" ht="15.75" customHeight="1" x14ac:dyDescent="0.2">
      <c r="A26" s="24" t="s">
        <v>358</v>
      </c>
      <c r="B26" s="1" t="s">
        <v>370</v>
      </c>
    </row>
    <row r="27" spans="1:2" ht="15.75" customHeight="1" x14ac:dyDescent="0.2">
      <c r="A27" s="24" t="s">
        <v>372</v>
      </c>
      <c r="B27" s="1" t="s">
        <v>373</v>
      </c>
    </row>
    <row r="28" spans="1:2" ht="15.75" customHeight="1" x14ac:dyDescent="0.2">
      <c r="A28" s="26" t="s">
        <v>374</v>
      </c>
      <c r="B28" s="1" t="s">
        <v>391</v>
      </c>
    </row>
    <row r="29" spans="1:2" ht="15.75" customHeight="1" x14ac:dyDescent="0.2">
      <c r="A29" s="26" t="s">
        <v>394</v>
      </c>
      <c r="B29" s="1" t="s">
        <v>395</v>
      </c>
    </row>
    <row r="30" spans="1:2" ht="15.75" customHeight="1" x14ac:dyDescent="0.2">
      <c r="A30" s="27" t="s">
        <v>398</v>
      </c>
      <c r="B30" s="1" t="s">
        <v>406</v>
      </c>
    </row>
    <row r="143" spans="2:2" ht="12.75" x14ac:dyDescent="0.2">
      <c r="B143"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E957"/>
  <sheetViews>
    <sheetView workbookViewId="0"/>
  </sheetViews>
  <sheetFormatPr defaultColWidth="14.42578125" defaultRowHeight="15.75" customHeight="1" x14ac:dyDescent="0.2"/>
  <sheetData>
    <row r="1" spans="1:83" ht="15.75" customHeight="1" x14ac:dyDescent="0.2">
      <c r="A1" s="4" t="s">
        <v>21</v>
      </c>
      <c r="B1" s="4" t="s">
        <v>35</v>
      </c>
      <c r="C1" s="6" t="s">
        <v>36</v>
      </c>
      <c r="D1" s="7" t="s">
        <v>39</v>
      </c>
      <c r="F1" s="11" t="str">
        <f t="array" ref="F1:CE1">TRANSPOSE(A2:A79)</f>
        <v>Afghan</v>
      </c>
      <c r="G1" s="11" t="str">
        <v>African</v>
      </c>
      <c r="H1" s="11" t="str">
        <v>American_(New)</v>
      </c>
      <c r="I1" s="11" t="str">
        <v>American_(Traditional)</v>
      </c>
      <c r="J1" s="11" t="str">
        <v>Arabian</v>
      </c>
      <c r="K1" s="11" t="str">
        <v>Argentine</v>
      </c>
      <c r="L1" s="11" t="str">
        <v>Armenian</v>
      </c>
      <c r="M1" s="11" t="str">
        <v>Asian_Fusion</v>
      </c>
      <c r="N1" s="11" t="str">
        <v>Australian</v>
      </c>
      <c r="O1" s="11" t="str">
        <v>Austrian</v>
      </c>
      <c r="P1" s="11" t="str">
        <v>Bangladeshi</v>
      </c>
      <c r="Q1" s="11" t="str">
        <v>Fast_Food</v>
      </c>
      <c r="R1" s="11" t="str">
        <v>Basque</v>
      </c>
      <c r="S1" s="11" t="str">
        <v>Belgian</v>
      </c>
      <c r="T1" s="11" t="str">
        <v>Brazilian</v>
      </c>
      <c r="U1" s="11" t="str">
        <v>Breakfast_&amp;_Brunch</v>
      </c>
      <c r="V1" s="11" t="str">
        <v>British</v>
      </c>
      <c r="W1" s="11" t="str">
        <v>Buffets</v>
      </c>
      <c r="X1" s="11" t="str">
        <v>Burmese</v>
      </c>
      <c r="Y1" s="11" t="str">
        <v>Cafes</v>
      </c>
      <c r="Z1" s="11" t="str">
        <v>Southern</v>
      </c>
      <c r="AA1" s="11" t="str">
        <v>Cambodian</v>
      </c>
      <c r="AB1" s="11" t="str">
        <v>Catalan</v>
      </c>
      <c r="AC1" s="11" t="str">
        <v>Chinese</v>
      </c>
      <c r="AD1" s="11" t="str">
        <v>Comfort_Food</v>
      </c>
      <c r="AE1" s="11" t="str">
        <v>Cuban</v>
      </c>
      <c r="AF1" s="11" t="str">
        <v>Czech</v>
      </c>
      <c r="AG1" s="11" t="str">
        <v>Ethiopian</v>
      </c>
      <c r="AH1" s="11" t="str">
        <v>Filipino</v>
      </c>
      <c r="AI1" s="11" t="str">
        <v>Fondue</v>
      </c>
      <c r="AJ1" s="11" t="str">
        <v>French</v>
      </c>
      <c r="AK1" s="11" t="str">
        <v>German</v>
      </c>
      <c r="AL1" s="11" t="str">
        <v>Gluten-Free</v>
      </c>
      <c r="AM1" s="11" t="str">
        <v>Greek</v>
      </c>
      <c r="AN1" s="11" t="str">
        <v>Halal</v>
      </c>
      <c r="AO1" s="11" t="str">
        <v>Hawaiian</v>
      </c>
      <c r="AP1" s="11" t="str">
        <v>Himalayan/Nepalese</v>
      </c>
      <c r="AQ1" s="11" t="str">
        <v>Hot_Pot</v>
      </c>
      <c r="AR1" s="11" t="str">
        <v>Hungarian</v>
      </c>
      <c r="AS1" s="11" t="str">
        <v>Spanish</v>
      </c>
      <c r="AT1" s="11" t="str">
        <v>Indian</v>
      </c>
      <c r="AU1" s="11" t="str">
        <v>Indonesian</v>
      </c>
      <c r="AV1" s="11" t="str">
        <v>Irish</v>
      </c>
      <c r="AW1" s="11" t="str">
        <v>Italian</v>
      </c>
      <c r="AX1" s="11" t="str">
        <v>Japanese</v>
      </c>
      <c r="AY1" s="11" t="str">
        <v>Korean</v>
      </c>
      <c r="AZ1" s="11" t="str">
        <v>Kosher</v>
      </c>
      <c r="BA1" s="11" t="str">
        <v>Laotian</v>
      </c>
      <c r="BB1" s="11" t="str">
        <v>Latin_American</v>
      </c>
      <c r="BC1" s="11" t="str">
        <v>Seafood</v>
      </c>
      <c r="BD1" s="11" t="str">
        <v>Malaysian</v>
      </c>
      <c r="BE1" s="11" t="str">
        <v>Mediterranean</v>
      </c>
      <c r="BF1" s="11" t="str">
        <v>Mexican</v>
      </c>
      <c r="BG1" s="11" t="str">
        <v>Middle_Eastern</v>
      </c>
      <c r="BH1" s="11" t="str">
        <v>Mongolian</v>
      </c>
      <c r="BI1" s="11" t="str">
        <v>Moroccan</v>
      </c>
      <c r="BJ1" s="11" t="str">
        <v>Pakistani</v>
      </c>
      <c r="BK1" s="11" t="str">
        <v>Persian/Iranian</v>
      </c>
      <c r="BL1" s="11" t="str">
        <v>Peruvian</v>
      </c>
      <c r="BM1" s="11" t="str">
        <v>Polish</v>
      </c>
      <c r="BN1" s="11" t="str">
        <v>Portuguese</v>
      </c>
      <c r="BO1" s="11" t="str">
        <v>Russian</v>
      </c>
      <c r="BP1" s="11" t="str">
        <v>Salad</v>
      </c>
      <c r="BQ1" s="11" t="str">
        <v>Scandinavian</v>
      </c>
      <c r="BR1" s="11" t="str">
        <v>Scottish</v>
      </c>
      <c r="BS1" s="11" t="str">
        <v>Singaporean</v>
      </c>
      <c r="BT1" s="11" t="str">
        <v>Slovakian</v>
      </c>
      <c r="BU1" s="11" t="str">
        <v>Soul_Food</v>
      </c>
      <c r="BV1" s="11" t="str">
        <v>Steakhouses</v>
      </c>
      <c r="BW1" s="11" t="str">
        <v>Taiwanese</v>
      </c>
      <c r="BX1" s="11" t="str">
        <v>Tapas_Bars</v>
      </c>
      <c r="BY1" s="11" t="str">
        <v>Thai</v>
      </c>
      <c r="BZ1" s="11" t="str">
        <v>Turkish</v>
      </c>
      <c r="CA1" s="11" t="str">
        <v>Ukrainian</v>
      </c>
      <c r="CB1" s="11" t="str">
        <v>Uzbek</v>
      </c>
      <c r="CC1" s="11" t="str">
        <v>Vegan</v>
      </c>
      <c r="CD1" s="11" t="str">
        <v>Vegetarian</v>
      </c>
      <c r="CE1" s="11" t="str">
        <v>Vietnamese</v>
      </c>
    </row>
    <row r="2" spans="1:83" ht="15.75" customHeight="1" x14ac:dyDescent="0.2">
      <c r="A2" s="15" t="s">
        <v>131</v>
      </c>
      <c r="B2" s="1">
        <f>COUNTIF('User data'!D:D,A2)</f>
        <v>0</v>
      </c>
      <c r="C2" s="18">
        <f t="array" ref="C2:C79">TRANSPOSE(F80:CE80)</f>
        <v>0</v>
      </c>
      <c r="D2" s="20">
        <f t="shared" ref="D2:D79" si="0">C2/SUM($C$2:$C$79)</f>
        <v>0</v>
      </c>
      <c r="F2" s="18">
        <f t="array" ref="F2:CE2">$B2*correlation!B2:CA2</f>
        <v>0</v>
      </c>
      <c r="G2" s="25">
        <v>0</v>
      </c>
      <c r="H2" s="25">
        <v>0</v>
      </c>
      <c r="I2" s="25">
        <v>0</v>
      </c>
      <c r="J2" s="25">
        <v>0</v>
      </c>
      <c r="K2" s="25">
        <v>0</v>
      </c>
      <c r="L2" s="25">
        <v>0</v>
      </c>
      <c r="M2" s="25">
        <v>0</v>
      </c>
      <c r="N2" s="25">
        <v>0</v>
      </c>
      <c r="O2" s="25">
        <v>0</v>
      </c>
      <c r="P2" s="25">
        <v>0</v>
      </c>
      <c r="Q2" s="25">
        <v>0</v>
      </c>
      <c r="R2" s="25">
        <v>0</v>
      </c>
      <c r="S2" s="25">
        <v>0</v>
      </c>
      <c r="T2" s="25">
        <v>0</v>
      </c>
      <c r="U2" s="25">
        <v>0</v>
      </c>
      <c r="V2" s="25">
        <v>0</v>
      </c>
      <c r="W2" s="25">
        <v>0</v>
      </c>
      <c r="X2" s="25">
        <v>0</v>
      </c>
      <c r="Y2" s="25">
        <v>0</v>
      </c>
      <c r="Z2" s="25">
        <v>0</v>
      </c>
      <c r="AA2" s="25">
        <v>0</v>
      </c>
      <c r="AB2" s="25">
        <v>0</v>
      </c>
      <c r="AC2" s="25">
        <v>0</v>
      </c>
      <c r="AD2" s="25">
        <v>0</v>
      </c>
      <c r="AE2" s="25">
        <v>0</v>
      </c>
      <c r="AF2" s="25">
        <v>0</v>
      </c>
      <c r="AG2" s="25">
        <v>0</v>
      </c>
      <c r="AH2" s="25">
        <v>0</v>
      </c>
      <c r="AI2" s="25">
        <v>0</v>
      </c>
      <c r="AJ2" s="25">
        <v>0</v>
      </c>
      <c r="AK2" s="25">
        <v>0</v>
      </c>
      <c r="AL2" s="25">
        <v>0</v>
      </c>
      <c r="AM2" s="25">
        <v>0</v>
      </c>
      <c r="AN2" s="25">
        <v>0</v>
      </c>
      <c r="AO2" s="25">
        <v>0</v>
      </c>
      <c r="AP2" s="25">
        <v>0</v>
      </c>
      <c r="AQ2" s="25">
        <v>0</v>
      </c>
      <c r="AR2" s="25">
        <v>0</v>
      </c>
      <c r="AS2" s="25">
        <v>0</v>
      </c>
      <c r="AT2" s="25">
        <v>0</v>
      </c>
      <c r="AU2" s="25">
        <v>0</v>
      </c>
      <c r="AV2" s="25">
        <v>0</v>
      </c>
      <c r="AW2" s="25">
        <v>0</v>
      </c>
      <c r="AX2" s="25">
        <v>0</v>
      </c>
      <c r="AY2" s="25">
        <v>0</v>
      </c>
      <c r="AZ2" s="25">
        <v>0</v>
      </c>
      <c r="BA2" s="25">
        <v>0</v>
      </c>
      <c r="BB2" s="25">
        <v>0</v>
      </c>
      <c r="BC2" s="25">
        <v>0</v>
      </c>
      <c r="BD2" s="25">
        <v>0</v>
      </c>
      <c r="BE2" s="25">
        <v>0</v>
      </c>
      <c r="BF2" s="25">
        <v>0</v>
      </c>
      <c r="BG2" s="25">
        <v>0</v>
      </c>
      <c r="BH2" s="25">
        <v>0</v>
      </c>
      <c r="BI2" s="25">
        <v>0</v>
      </c>
      <c r="BJ2" s="25">
        <v>0</v>
      </c>
      <c r="BK2" s="25">
        <v>0</v>
      </c>
      <c r="BL2" s="25">
        <v>0</v>
      </c>
      <c r="BM2" s="25">
        <v>0</v>
      </c>
      <c r="BN2" s="25">
        <v>0</v>
      </c>
      <c r="BO2" s="25">
        <v>0</v>
      </c>
      <c r="BP2" s="25">
        <v>0</v>
      </c>
      <c r="BQ2" s="25">
        <v>0</v>
      </c>
      <c r="BR2" s="25">
        <v>0</v>
      </c>
      <c r="BS2" s="25">
        <v>0</v>
      </c>
      <c r="BT2" s="25">
        <v>0</v>
      </c>
      <c r="BU2" s="25">
        <v>0</v>
      </c>
      <c r="BV2" s="25">
        <v>0</v>
      </c>
      <c r="BW2" s="25">
        <v>0</v>
      </c>
      <c r="BX2" s="25">
        <v>0</v>
      </c>
      <c r="BY2" s="25">
        <v>0</v>
      </c>
      <c r="BZ2" s="25">
        <v>0</v>
      </c>
      <c r="CA2" s="25">
        <v>0</v>
      </c>
      <c r="CB2" s="25">
        <v>0</v>
      </c>
      <c r="CC2" s="25">
        <v>0</v>
      </c>
      <c r="CD2" s="25">
        <v>0</v>
      </c>
      <c r="CE2" s="25">
        <v>0</v>
      </c>
    </row>
    <row r="3" spans="1:83" ht="15.75" customHeight="1" x14ac:dyDescent="0.2">
      <c r="A3" s="15" t="s">
        <v>431</v>
      </c>
      <c r="B3" s="1">
        <f>COUNTIF('User data'!D:D,A3)</f>
        <v>0</v>
      </c>
      <c r="C3" s="18">
        <v>0</v>
      </c>
      <c r="D3" s="20">
        <f t="shared" si="0"/>
        <v>0</v>
      </c>
      <c r="F3" s="18">
        <f t="array" ref="F3:CE3">$B3*correlation!B3:CA3</f>
        <v>0</v>
      </c>
      <c r="G3" s="25">
        <v>0</v>
      </c>
      <c r="H3" s="25">
        <v>0</v>
      </c>
      <c r="I3" s="25">
        <v>0</v>
      </c>
      <c r="J3" s="25">
        <v>0</v>
      </c>
      <c r="K3" s="25">
        <v>0</v>
      </c>
      <c r="L3" s="25">
        <v>0</v>
      </c>
      <c r="M3" s="25">
        <v>0</v>
      </c>
      <c r="N3" s="25">
        <v>0</v>
      </c>
      <c r="O3" s="25">
        <v>0</v>
      </c>
      <c r="P3" s="25">
        <v>0</v>
      </c>
      <c r="Q3" s="25">
        <v>0</v>
      </c>
      <c r="R3" s="25">
        <v>0</v>
      </c>
      <c r="S3" s="25">
        <v>0</v>
      </c>
      <c r="T3" s="25">
        <v>0</v>
      </c>
      <c r="U3" s="25">
        <v>0</v>
      </c>
      <c r="V3" s="25">
        <v>0</v>
      </c>
      <c r="W3" s="25">
        <v>0</v>
      </c>
      <c r="X3" s="25">
        <v>0</v>
      </c>
      <c r="Y3" s="25">
        <v>0</v>
      </c>
      <c r="Z3" s="25">
        <v>0</v>
      </c>
      <c r="AA3" s="25">
        <v>0</v>
      </c>
      <c r="AB3" s="25">
        <v>0</v>
      </c>
      <c r="AC3" s="25">
        <v>0</v>
      </c>
      <c r="AD3" s="25">
        <v>0</v>
      </c>
      <c r="AE3" s="25">
        <v>0</v>
      </c>
      <c r="AF3" s="25">
        <v>0</v>
      </c>
      <c r="AG3" s="25">
        <v>0</v>
      </c>
      <c r="AH3" s="25">
        <v>0</v>
      </c>
      <c r="AI3" s="25">
        <v>0</v>
      </c>
      <c r="AJ3" s="25">
        <v>0</v>
      </c>
      <c r="AK3" s="25">
        <v>0</v>
      </c>
      <c r="AL3" s="25">
        <v>0</v>
      </c>
      <c r="AM3" s="25">
        <v>0</v>
      </c>
      <c r="AN3" s="25">
        <v>0</v>
      </c>
      <c r="AO3" s="25">
        <v>0</v>
      </c>
      <c r="AP3" s="25">
        <v>0</v>
      </c>
      <c r="AQ3" s="25">
        <v>0</v>
      </c>
      <c r="AR3" s="25">
        <v>0</v>
      </c>
      <c r="AS3" s="25">
        <v>0</v>
      </c>
      <c r="AT3" s="25">
        <v>0</v>
      </c>
      <c r="AU3" s="25">
        <v>0</v>
      </c>
      <c r="AV3" s="25">
        <v>0</v>
      </c>
      <c r="AW3" s="25">
        <v>0</v>
      </c>
      <c r="AX3" s="25">
        <v>0</v>
      </c>
      <c r="AY3" s="25">
        <v>0</v>
      </c>
      <c r="AZ3" s="25">
        <v>0</v>
      </c>
      <c r="BA3" s="25">
        <v>0</v>
      </c>
      <c r="BB3" s="25">
        <v>0</v>
      </c>
      <c r="BC3" s="25">
        <v>0</v>
      </c>
      <c r="BD3" s="25">
        <v>0</v>
      </c>
      <c r="BE3" s="25">
        <v>0</v>
      </c>
      <c r="BF3" s="25">
        <v>0</v>
      </c>
      <c r="BG3" s="25">
        <v>0</v>
      </c>
      <c r="BH3" s="25">
        <v>0</v>
      </c>
      <c r="BI3" s="25">
        <v>0</v>
      </c>
      <c r="BJ3" s="25">
        <v>0</v>
      </c>
      <c r="BK3" s="25">
        <v>0</v>
      </c>
      <c r="BL3" s="25">
        <v>0</v>
      </c>
      <c r="BM3" s="25">
        <v>0</v>
      </c>
      <c r="BN3" s="25">
        <v>0</v>
      </c>
      <c r="BO3" s="25">
        <v>0</v>
      </c>
      <c r="BP3" s="25">
        <v>0</v>
      </c>
      <c r="BQ3" s="25">
        <v>0</v>
      </c>
      <c r="BR3" s="25">
        <v>0</v>
      </c>
      <c r="BS3" s="25">
        <v>0</v>
      </c>
      <c r="BT3" s="25">
        <v>0</v>
      </c>
      <c r="BU3" s="25">
        <v>0</v>
      </c>
      <c r="BV3" s="25">
        <v>0</v>
      </c>
      <c r="BW3" s="25">
        <v>0</v>
      </c>
      <c r="BX3" s="25">
        <v>0</v>
      </c>
      <c r="BY3" s="25">
        <v>0</v>
      </c>
      <c r="BZ3" s="25">
        <v>0</v>
      </c>
      <c r="CA3" s="25">
        <v>0</v>
      </c>
      <c r="CB3" s="25">
        <v>0</v>
      </c>
      <c r="CC3" s="25">
        <v>0</v>
      </c>
      <c r="CD3" s="25">
        <v>0</v>
      </c>
      <c r="CE3" s="25">
        <v>0</v>
      </c>
    </row>
    <row r="4" spans="1:83" ht="15.75" customHeight="1" x14ac:dyDescent="0.2">
      <c r="A4" s="15" t="s">
        <v>569</v>
      </c>
      <c r="B4" s="1">
        <v>0</v>
      </c>
      <c r="C4" s="18">
        <v>2.99</v>
      </c>
      <c r="D4" s="20">
        <f t="shared" si="0"/>
        <v>3.3374260520147338E-2</v>
      </c>
      <c r="F4" s="18">
        <f t="array" ref="F4:CE4">$B4*correlation!B4:CA4</f>
        <v>0</v>
      </c>
      <c r="G4" s="25">
        <v>0</v>
      </c>
      <c r="H4" s="25">
        <v>0</v>
      </c>
      <c r="I4" s="25">
        <v>0</v>
      </c>
      <c r="J4" s="25">
        <v>0</v>
      </c>
      <c r="K4" s="25">
        <v>0</v>
      </c>
      <c r="L4" s="25">
        <v>0</v>
      </c>
      <c r="M4" s="25">
        <v>0</v>
      </c>
      <c r="N4" s="25">
        <v>0</v>
      </c>
      <c r="O4" s="25">
        <v>0</v>
      </c>
      <c r="P4" s="25">
        <v>0</v>
      </c>
      <c r="Q4" s="25">
        <v>0</v>
      </c>
      <c r="R4" s="25">
        <v>0</v>
      </c>
      <c r="S4" s="25">
        <v>0</v>
      </c>
      <c r="T4" s="25">
        <v>0</v>
      </c>
      <c r="U4" s="25">
        <v>0</v>
      </c>
      <c r="V4" s="25">
        <v>0</v>
      </c>
      <c r="W4" s="25">
        <v>0</v>
      </c>
      <c r="X4" s="25">
        <v>0</v>
      </c>
      <c r="Y4" s="25">
        <v>0</v>
      </c>
      <c r="Z4" s="25">
        <v>0</v>
      </c>
      <c r="AA4" s="25">
        <v>0</v>
      </c>
      <c r="AB4" s="25">
        <v>0</v>
      </c>
      <c r="AC4" s="25">
        <v>0</v>
      </c>
      <c r="AD4" s="25">
        <v>0</v>
      </c>
      <c r="AE4" s="25">
        <v>0</v>
      </c>
      <c r="AF4" s="25">
        <v>0</v>
      </c>
      <c r="AG4" s="25">
        <v>0</v>
      </c>
      <c r="AH4" s="25">
        <v>0</v>
      </c>
      <c r="AI4" s="25">
        <v>0</v>
      </c>
      <c r="AJ4" s="25">
        <v>0</v>
      </c>
      <c r="AK4" s="25">
        <v>0</v>
      </c>
      <c r="AL4" s="25">
        <v>0</v>
      </c>
      <c r="AM4" s="25">
        <v>0</v>
      </c>
      <c r="AN4" s="25">
        <v>0</v>
      </c>
      <c r="AO4" s="25">
        <v>0</v>
      </c>
      <c r="AP4" s="25">
        <v>0</v>
      </c>
      <c r="AQ4" s="25">
        <v>0</v>
      </c>
      <c r="AR4" s="25">
        <v>0</v>
      </c>
      <c r="AS4" s="25">
        <v>0</v>
      </c>
      <c r="AT4" s="25">
        <v>0</v>
      </c>
      <c r="AU4" s="25">
        <v>0</v>
      </c>
      <c r="AV4" s="25">
        <v>0</v>
      </c>
      <c r="AW4" s="25">
        <v>0</v>
      </c>
      <c r="AX4" s="25">
        <v>0</v>
      </c>
      <c r="AY4" s="25">
        <v>0</v>
      </c>
      <c r="AZ4" s="25">
        <v>0</v>
      </c>
      <c r="BA4" s="25">
        <v>0</v>
      </c>
      <c r="BB4" s="25">
        <v>0</v>
      </c>
      <c r="BC4" s="25">
        <v>0</v>
      </c>
      <c r="BD4" s="25">
        <v>0</v>
      </c>
      <c r="BE4" s="25">
        <v>0</v>
      </c>
      <c r="BF4" s="25">
        <v>0</v>
      </c>
      <c r="BG4" s="25">
        <v>0</v>
      </c>
      <c r="BH4" s="25">
        <v>0</v>
      </c>
      <c r="BI4" s="25">
        <v>0</v>
      </c>
      <c r="BJ4" s="25">
        <v>0</v>
      </c>
      <c r="BK4" s="25">
        <v>0</v>
      </c>
      <c r="BL4" s="25">
        <v>0</v>
      </c>
      <c r="BM4" s="25">
        <v>0</v>
      </c>
      <c r="BN4" s="25">
        <v>0</v>
      </c>
      <c r="BO4" s="25">
        <v>0</v>
      </c>
      <c r="BP4" s="25">
        <v>0</v>
      </c>
      <c r="BQ4" s="25">
        <v>0</v>
      </c>
      <c r="BR4" s="25">
        <v>0</v>
      </c>
      <c r="BS4" s="25">
        <v>0</v>
      </c>
      <c r="BT4" s="25">
        <v>0</v>
      </c>
      <c r="BU4" s="25">
        <v>0</v>
      </c>
      <c r="BV4" s="25">
        <v>0</v>
      </c>
      <c r="BW4" s="25">
        <v>0</v>
      </c>
      <c r="BX4" s="25">
        <v>0</v>
      </c>
      <c r="BY4" s="25">
        <v>0</v>
      </c>
      <c r="BZ4" s="25">
        <v>0</v>
      </c>
      <c r="CA4" s="25">
        <v>0</v>
      </c>
      <c r="CB4" s="25">
        <v>0</v>
      </c>
      <c r="CC4" s="25">
        <v>0</v>
      </c>
      <c r="CD4" s="25">
        <v>0</v>
      </c>
      <c r="CE4" s="25">
        <v>0</v>
      </c>
    </row>
    <row r="5" spans="1:83" ht="15.75" customHeight="1" x14ac:dyDescent="0.2">
      <c r="A5" s="15" t="s">
        <v>674</v>
      </c>
      <c r="B5" s="1">
        <f>COUNTIF('User data'!D:D,A5)</f>
        <v>0</v>
      </c>
      <c r="C5" s="18">
        <v>3.3100000000000005</v>
      </c>
      <c r="D5" s="20">
        <f t="shared" si="0"/>
        <v>3.6946087733005922E-2</v>
      </c>
      <c r="F5" s="18">
        <f t="array" ref="F5:CE5">$B5*correlation!B5:CA5</f>
        <v>0</v>
      </c>
      <c r="G5" s="25">
        <v>0</v>
      </c>
      <c r="H5" s="25">
        <v>0</v>
      </c>
      <c r="I5" s="25">
        <v>0</v>
      </c>
      <c r="J5" s="25">
        <v>0</v>
      </c>
      <c r="K5" s="25">
        <v>0</v>
      </c>
      <c r="L5" s="25">
        <v>0</v>
      </c>
      <c r="M5" s="25">
        <v>0</v>
      </c>
      <c r="N5" s="25">
        <v>0</v>
      </c>
      <c r="O5" s="25">
        <v>0</v>
      </c>
      <c r="P5" s="25">
        <v>0</v>
      </c>
      <c r="Q5" s="25">
        <v>0</v>
      </c>
      <c r="R5" s="25">
        <v>0</v>
      </c>
      <c r="S5" s="25">
        <v>0</v>
      </c>
      <c r="T5" s="25">
        <v>0</v>
      </c>
      <c r="U5" s="25">
        <v>0</v>
      </c>
      <c r="V5" s="25">
        <v>0</v>
      </c>
      <c r="W5" s="25">
        <v>0</v>
      </c>
      <c r="X5" s="25">
        <v>0</v>
      </c>
      <c r="Y5" s="25">
        <v>0</v>
      </c>
      <c r="Z5" s="25">
        <v>0</v>
      </c>
      <c r="AA5" s="25">
        <v>0</v>
      </c>
      <c r="AB5" s="25">
        <v>0</v>
      </c>
      <c r="AC5" s="25">
        <v>0</v>
      </c>
      <c r="AD5" s="25">
        <v>0</v>
      </c>
      <c r="AE5" s="25">
        <v>0</v>
      </c>
      <c r="AF5" s="25">
        <v>0</v>
      </c>
      <c r="AG5" s="25">
        <v>0</v>
      </c>
      <c r="AH5" s="25">
        <v>0</v>
      </c>
      <c r="AI5" s="25">
        <v>0</v>
      </c>
      <c r="AJ5" s="25">
        <v>0</v>
      </c>
      <c r="AK5" s="25">
        <v>0</v>
      </c>
      <c r="AL5" s="25">
        <v>0</v>
      </c>
      <c r="AM5" s="25">
        <v>0</v>
      </c>
      <c r="AN5" s="25">
        <v>0</v>
      </c>
      <c r="AO5" s="25">
        <v>0</v>
      </c>
      <c r="AP5" s="25">
        <v>0</v>
      </c>
      <c r="AQ5" s="25">
        <v>0</v>
      </c>
      <c r="AR5" s="25">
        <v>0</v>
      </c>
      <c r="AS5" s="25">
        <v>0</v>
      </c>
      <c r="AT5" s="25">
        <v>0</v>
      </c>
      <c r="AU5" s="25">
        <v>0</v>
      </c>
      <c r="AV5" s="25">
        <v>0</v>
      </c>
      <c r="AW5" s="25">
        <v>0</v>
      </c>
      <c r="AX5" s="25">
        <v>0</v>
      </c>
      <c r="AY5" s="25">
        <v>0</v>
      </c>
      <c r="AZ5" s="25">
        <v>0</v>
      </c>
      <c r="BA5" s="25">
        <v>0</v>
      </c>
      <c r="BB5" s="25">
        <v>0</v>
      </c>
      <c r="BC5" s="25">
        <v>0</v>
      </c>
      <c r="BD5" s="25">
        <v>0</v>
      </c>
      <c r="BE5" s="25">
        <v>0</v>
      </c>
      <c r="BF5" s="25">
        <v>0</v>
      </c>
      <c r="BG5" s="25">
        <v>0</v>
      </c>
      <c r="BH5" s="25">
        <v>0</v>
      </c>
      <c r="BI5" s="25">
        <v>0</v>
      </c>
      <c r="BJ5" s="25">
        <v>0</v>
      </c>
      <c r="BK5" s="25">
        <v>0</v>
      </c>
      <c r="BL5" s="25">
        <v>0</v>
      </c>
      <c r="BM5" s="25">
        <v>0</v>
      </c>
      <c r="BN5" s="25">
        <v>0</v>
      </c>
      <c r="BO5" s="25">
        <v>0</v>
      </c>
      <c r="BP5" s="25">
        <v>0</v>
      </c>
      <c r="BQ5" s="25">
        <v>0</v>
      </c>
      <c r="BR5" s="25">
        <v>0</v>
      </c>
      <c r="BS5" s="25">
        <v>0</v>
      </c>
      <c r="BT5" s="25">
        <v>0</v>
      </c>
      <c r="BU5" s="25">
        <v>0</v>
      </c>
      <c r="BV5" s="25">
        <v>0</v>
      </c>
      <c r="BW5" s="25">
        <v>0</v>
      </c>
      <c r="BX5" s="25">
        <v>0</v>
      </c>
      <c r="BY5" s="25">
        <v>0</v>
      </c>
      <c r="BZ5" s="25">
        <v>0</v>
      </c>
      <c r="CA5" s="25">
        <v>0</v>
      </c>
      <c r="CB5" s="25">
        <v>0</v>
      </c>
      <c r="CC5" s="25">
        <v>0</v>
      </c>
      <c r="CD5" s="25">
        <v>0</v>
      </c>
      <c r="CE5" s="25">
        <v>0</v>
      </c>
    </row>
    <row r="6" spans="1:83" ht="15.75" customHeight="1" x14ac:dyDescent="0.2">
      <c r="A6" s="15" t="s">
        <v>824</v>
      </c>
      <c r="B6" s="1">
        <f>COUNTIF('User data'!D:D,A6)</f>
        <v>0</v>
      </c>
      <c r="C6" s="18">
        <v>0</v>
      </c>
      <c r="D6" s="20">
        <f t="shared" si="0"/>
        <v>0</v>
      </c>
      <c r="F6" s="18">
        <f t="array" ref="F6:CE6">$B6*correlation!B6:CA6</f>
        <v>0</v>
      </c>
      <c r="G6" s="25">
        <v>0</v>
      </c>
      <c r="H6" s="25">
        <v>0</v>
      </c>
      <c r="I6" s="25">
        <v>0</v>
      </c>
      <c r="J6" s="25">
        <v>0</v>
      </c>
      <c r="K6" s="25">
        <v>0</v>
      </c>
      <c r="L6" s="25">
        <v>0</v>
      </c>
      <c r="M6" s="25">
        <v>0</v>
      </c>
      <c r="N6" s="25">
        <v>0</v>
      </c>
      <c r="O6" s="25">
        <v>0</v>
      </c>
      <c r="P6" s="25">
        <v>0</v>
      </c>
      <c r="Q6" s="25">
        <v>0</v>
      </c>
      <c r="R6" s="25">
        <v>0</v>
      </c>
      <c r="S6" s="25">
        <v>0</v>
      </c>
      <c r="T6" s="25">
        <v>0</v>
      </c>
      <c r="U6" s="25">
        <v>0</v>
      </c>
      <c r="V6" s="25">
        <v>0</v>
      </c>
      <c r="W6" s="25">
        <v>0</v>
      </c>
      <c r="X6" s="25">
        <v>0</v>
      </c>
      <c r="Y6" s="25">
        <v>0</v>
      </c>
      <c r="Z6" s="25">
        <v>0</v>
      </c>
      <c r="AA6" s="25">
        <v>0</v>
      </c>
      <c r="AB6" s="25">
        <v>0</v>
      </c>
      <c r="AC6" s="25">
        <v>0</v>
      </c>
      <c r="AD6" s="25">
        <v>0</v>
      </c>
      <c r="AE6" s="25">
        <v>0</v>
      </c>
      <c r="AF6" s="25">
        <v>0</v>
      </c>
      <c r="AG6" s="25">
        <v>0</v>
      </c>
      <c r="AH6" s="25">
        <v>0</v>
      </c>
      <c r="AI6" s="25">
        <v>0</v>
      </c>
      <c r="AJ6" s="25">
        <v>0</v>
      </c>
      <c r="AK6" s="25">
        <v>0</v>
      </c>
      <c r="AL6" s="25">
        <v>0</v>
      </c>
      <c r="AM6" s="25">
        <v>0</v>
      </c>
      <c r="AN6" s="25">
        <v>0</v>
      </c>
      <c r="AO6" s="25">
        <v>0</v>
      </c>
      <c r="AP6" s="25">
        <v>0</v>
      </c>
      <c r="AQ6" s="25">
        <v>0</v>
      </c>
      <c r="AR6" s="25">
        <v>0</v>
      </c>
      <c r="AS6" s="25">
        <v>0</v>
      </c>
      <c r="AT6" s="25">
        <v>0</v>
      </c>
      <c r="AU6" s="25">
        <v>0</v>
      </c>
      <c r="AV6" s="25">
        <v>0</v>
      </c>
      <c r="AW6" s="25">
        <v>0</v>
      </c>
      <c r="AX6" s="25">
        <v>0</v>
      </c>
      <c r="AY6" s="25">
        <v>0</v>
      </c>
      <c r="AZ6" s="25">
        <v>0</v>
      </c>
      <c r="BA6" s="25">
        <v>0</v>
      </c>
      <c r="BB6" s="25">
        <v>0</v>
      </c>
      <c r="BC6" s="25">
        <v>0</v>
      </c>
      <c r="BD6" s="25">
        <v>0</v>
      </c>
      <c r="BE6" s="25">
        <v>0</v>
      </c>
      <c r="BF6" s="25">
        <v>0</v>
      </c>
      <c r="BG6" s="25">
        <v>0</v>
      </c>
      <c r="BH6" s="25">
        <v>0</v>
      </c>
      <c r="BI6" s="25">
        <v>0</v>
      </c>
      <c r="BJ6" s="25">
        <v>0</v>
      </c>
      <c r="BK6" s="25">
        <v>0</v>
      </c>
      <c r="BL6" s="25">
        <v>0</v>
      </c>
      <c r="BM6" s="25">
        <v>0</v>
      </c>
      <c r="BN6" s="25">
        <v>0</v>
      </c>
      <c r="BO6" s="25">
        <v>0</v>
      </c>
      <c r="BP6" s="25">
        <v>0</v>
      </c>
      <c r="BQ6" s="25">
        <v>0</v>
      </c>
      <c r="BR6" s="25">
        <v>0</v>
      </c>
      <c r="BS6" s="25">
        <v>0</v>
      </c>
      <c r="BT6" s="25">
        <v>0</v>
      </c>
      <c r="BU6" s="25">
        <v>0</v>
      </c>
      <c r="BV6" s="25">
        <v>0</v>
      </c>
      <c r="BW6" s="25">
        <v>0</v>
      </c>
      <c r="BX6" s="25">
        <v>0</v>
      </c>
      <c r="BY6" s="25">
        <v>0</v>
      </c>
      <c r="BZ6" s="25">
        <v>0</v>
      </c>
      <c r="CA6" s="25">
        <v>0</v>
      </c>
      <c r="CB6" s="25">
        <v>0</v>
      </c>
      <c r="CC6" s="25">
        <v>0</v>
      </c>
      <c r="CD6" s="25">
        <v>0</v>
      </c>
      <c r="CE6" s="25">
        <v>0</v>
      </c>
    </row>
    <row r="7" spans="1:83" ht="15.75" customHeight="1" x14ac:dyDescent="0.2">
      <c r="A7" s="15" t="s">
        <v>837</v>
      </c>
      <c r="B7" s="1">
        <f>COUNTIF('User data'!D:D,A7)</f>
        <v>0</v>
      </c>
      <c r="C7" s="18">
        <v>0</v>
      </c>
      <c r="D7" s="20">
        <f t="shared" si="0"/>
        <v>0</v>
      </c>
      <c r="F7" s="18">
        <f t="array" ref="F7:CE7">$B7*correlation!B7:CA7</f>
        <v>0</v>
      </c>
      <c r="G7" s="25">
        <v>0</v>
      </c>
      <c r="H7" s="25">
        <v>0</v>
      </c>
      <c r="I7" s="25">
        <v>0</v>
      </c>
      <c r="J7" s="25">
        <v>0</v>
      </c>
      <c r="K7" s="25">
        <v>0</v>
      </c>
      <c r="L7" s="25">
        <v>0</v>
      </c>
      <c r="M7" s="25">
        <v>0</v>
      </c>
      <c r="N7" s="25">
        <v>0</v>
      </c>
      <c r="O7" s="25">
        <v>0</v>
      </c>
      <c r="P7" s="25">
        <v>0</v>
      </c>
      <c r="Q7" s="25">
        <v>0</v>
      </c>
      <c r="R7" s="25">
        <v>0</v>
      </c>
      <c r="S7" s="25">
        <v>0</v>
      </c>
      <c r="T7" s="25">
        <v>0</v>
      </c>
      <c r="U7" s="25">
        <v>0</v>
      </c>
      <c r="V7" s="25">
        <v>0</v>
      </c>
      <c r="W7" s="25">
        <v>0</v>
      </c>
      <c r="X7" s="25">
        <v>0</v>
      </c>
      <c r="Y7" s="25">
        <v>0</v>
      </c>
      <c r="Z7" s="25">
        <v>0</v>
      </c>
      <c r="AA7" s="25">
        <v>0</v>
      </c>
      <c r="AB7" s="25">
        <v>0</v>
      </c>
      <c r="AC7" s="25">
        <v>0</v>
      </c>
      <c r="AD7" s="25">
        <v>0</v>
      </c>
      <c r="AE7" s="25">
        <v>0</v>
      </c>
      <c r="AF7" s="25">
        <v>0</v>
      </c>
      <c r="AG7" s="25">
        <v>0</v>
      </c>
      <c r="AH7" s="25">
        <v>0</v>
      </c>
      <c r="AI7" s="25">
        <v>0</v>
      </c>
      <c r="AJ7" s="25">
        <v>0</v>
      </c>
      <c r="AK7" s="25">
        <v>0</v>
      </c>
      <c r="AL7" s="25">
        <v>0</v>
      </c>
      <c r="AM7" s="25">
        <v>0</v>
      </c>
      <c r="AN7" s="25">
        <v>0</v>
      </c>
      <c r="AO7" s="25">
        <v>0</v>
      </c>
      <c r="AP7" s="25">
        <v>0</v>
      </c>
      <c r="AQ7" s="25">
        <v>0</v>
      </c>
      <c r="AR7" s="25">
        <v>0</v>
      </c>
      <c r="AS7" s="25">
        <v>0</v>
      </c>
      <c r="AT7" s="25">
        <v>0</v>
      </c>
      <c r="AU7" s="25">
        <v>0</v>
      </c>
      <c r="AV7" s="25">
        <v>0</v>
      </c>
      <c r="AW7" s="25">
        <v>0</v>
      </c>
      <c r="AX7" s="25">
        <v>0</v>
      </c>
      <c r="AY7" s="25">
        <v>0</v>
      </c>
      <c r="AZ7" s="25">
        <v>0</v>
      </c>
      <c r="BA7" s="25">
        <v>0</v>
      </c>
      <c r="BB7" s="25">
        <v>0</v>
      </c>
      <c r="BC7" s="25">
        <v>0</v>
      </c>
      <c r="BD7" s="25">
        <v>0</v>
      </c>
      <c r="BE7" s="25">
        <v>0</v>
      </c>
      <c r="BF7" s="25">
        <v>0</v>
      </c>
      <c r="BG7" s="25">
        <v>0</v>
      </c>
      <c r="BH7" s="25">
        <v>0</v>
      </c>
      <c r="BI7" s="25">
        <v>0</v>
      </c>
      <c r="BJ7" s="25">
        <v>0</v>
      </c>
      <c r="BK7" s="25">
        <v>0</v>
      </c>
      <c r="BL7" s="25">
        <v>0</v>
      </c>
      <c r="BM7" s="25">
        <v>0</v>
      </c>
      <c r="BN7" s="25">
        <v>0</v>
      </c>
      <c r="BO7" s="25">
        <v>0</v>
      </c>
      <c r="BP7" s="25">
        <v>0</v>
      </c>
      <c r="BQ7" s="25">
        <v>0</v>
      </c>
      <c r="BR7" s="25">
        <v>0</v>
      </c>
      <c r="BS7" s="25">
        <v>0</v>
      </c>
      <c r="BT7" s="25">
        <v>0</v>
      </c>
      <c r="BU7" s="25">
        <v>0</v>
      </c>
      <c r="BV7" s="25">
        <v>0</v>
      </c>
      <c r="BW7" s="25">
        <v>0</v>
      </c>
      <c r="BX7" s="25">
        <v>0</v>
      </c>
      <c r="BY7" s="25">
        <v>0</v>
      </c>
      <c r="BZ7" s="25">
        <v>0</v>
      </c>
      <c r="CA7" s="25">
        <v>0</v>
      </c>
      <c r="CB7" s="25">
        <v>0</v>
      </c>
      <c r="CC7" s="25">
        <v>0</v>
      </c>
      <c r="CD7" s="25">
        <v>0</v>
      </c>
      <c r="CE7" s="25">
        <v>0</v>
      </c>
    </row>
    <row r="8" spans="1:83" ht="15.75" customHeight="1" x14ac:dyDescent="0.2">
      <c r="A8" s="15" t="s">
        <v>849</v>
      </c>
      <c r="B8" s="1">
        <f>COUNTIF('User data'!D:D,A8)</f>
        <v>0</v>
      </c>
      <c r="C8" s="18">
        <v>0</v>
      </c>
      <c r="D8" s="20">
        <f t="shared" si="0"/>
        <v>0</v>
      </c>
      <c r="F8" s="18">
        <f t="array" ref="F8:CE8">$B8*correlation!B8:CA8</f>
        <v>0</v>
      </c>
      <c r="G8" s="25">
        <v>0</v>
      </c>
      <c r="H8" s="25">
        <v>0</v>
      </c>
      <c r="I8" s="25">
        <v>0</v>
      </c>
      <c r="J8" s="25">
        <v>0</v>
      </c>
      <c r="K8" s="25">
        <v>0</v>
      </c>
      <c r="L8" s="25">
        <v>0</v>
      </c>
      <c r="M8" s="25">
        <v>0</v>
      </c>
      <c r="N8" s="25">
        <v>0</v>
      </c>
      <c r="O8" s="25">
        <v>0</v>
      </c>
      <c r="P8" s="25">
        <v>0</v>
      </c>
      <c r="Q8" s="25">
        <v>0</v>
      </c>
      <c r="R8" s="25">
        <v>0</v>
      </c>
      <c r="S8" s="25">
        <v>0</v>
      </c>
      <c r="T8" s="25">
        <v>0</v>
      </c>
      <c r="U8" s="25">
        <v>0</v>
      </c>
      <c r="V8" s="25">
        <v>0</v>
      </c>
      <c r="W8" s="25">
        <v>0</v>
      </c>
      <c r="X8" s="25">
        <v>0</v>
      </c>
      <c r="Y8" s="25">
        <v>0</v>
      </c>
      <c r="Z8" s="25">
        <v>0</v>
      </c>
      <c r="AA8" s="25">
        <v>0</v>
      </c>
      <c r="AB8" s="25">
        <v>0</v>
      </c>
      <c r="AC8" s="25">
        <v>0</v>
      </c>
      <c r="AD8" s="25">
        <v>0</v>
      </c>
      <c r="AE8" s="25">
        <v>0</v>
      </c>
      <c r="AF8" s="25">
        <v>0</v>
      </c>
      <c r="AG8" s="25">
        <v>0</v>
      </c>
      <c r="AH8" s="25">
        <v>0</v>
      </c>
      <c r="AI8" s="25">
        <v>0</v>
      </c>
      <c r="AJ8" s="25">
        <v>0</v>
      </c>
      <c r="AK8" s="25">
        <v>0</v>
      </c>
      <c r="AL8" s="25">
        <v>0</v>
      </c>
      <c r="AM8" s="25">
        <v>0</v>
      </c>
      <c r="AN8" s="25">
        <v>0</v>
      </c>
      <c r="AO8" s="25">
        <v>0</v>
      </c>
      <c r="AP8" s="25">
        <v>0</v>
      </c>
      <c r="AQ8" s="25">
        <v>0</v>
      </c>
      <c r="AR8" s="25">
        <v>0</v>
      </c>
      <c r="AS8" s="25">
        <v>0</v>
      </c>
      <c r="AT8" s="25">
        <v>0</v>
      </c>
      <c r="AU8" s="25">
        <v>0</v>
      </c>
      <c r="AV8" s="25">
        <v>0</v>
      </c>
      <c r="AW8" s="25">
        <v>0</v>
      </c>
      <c r="AX8" s="25">
        <v>0</v>
      </c>
      <c r="AY8" s="25">
        <v>0</v>
      </c>
      <c r="AZ8" s="25">
        <v>0</v>
      </c>
      <c r="BA8" s="25">
        <v>0</v>
      </c>
      <c r="BB8" s="25">
        <v>0</v>
      </c>
      <c r="BC8" s="25">
        <v>0</v>
      </c>
      <c r="BD8" s="25">
        <v>0</v>
      </c>
      <c r="BE8" s="25">
        <v>0</v>
      </c>
      <c r="BF8" s="25">
        <v>0</v>
      </c>
      <c r="BG8" s="25">
        <v>0</v>
      </c>
      <c r="BH8" s="25">
        <v>0</v>
      </c>
      <c r="BI8" s="25">
        <v>0</v>
      </c>
      <c r="BJ8" s="25">
        <v>0</v>
      </c>
      <c r="BK8" s="25">
        <v>0</v>
      </c>
      <c r="BL8" s="25">
        <v>0</v>
      </c>
      <c r="BM8" s="25">
        <v>0</v>
      </c>
      <c r="BN8" s="25">
        <v>0</v>
      </c>
      <c r="BO8" s="25">
        <v>0</v>
      </c>
      <c r="BP8" s="25">
        <v>0</v>
      </c>
      <c r="BQ8" s="25">
        <v>0</v>
      </c>
      <c r="BR8" s="25">
        <v>0</v>
      </c>
      <c r="BS8" s="25">
        <v>0</v>
      </c>
      <c r="BT8" s="25">
        <v>0</v>
      </c>
      <c r="BU8" s="25">
        <v>0</v>
      </c>
      <c r="BV8" s="25">
        <v>0</v>
      </c>
      <c r="BW8" s="25">
        <v>0</v>
      </c>
      <c r="BX8" s="25">
        <v>0</v>
      </c>
      <c r="BY8" s="25">
        <v>0</v>
      </c>
      <c r="BZ8" s="25">
        <v>0</v>
      </c>
      <c r="CA8" s="25">
        <v>0</v>
      </c>
      <c r="CB8" s="25">
        <v>0</v>
      </c>
      <c r="CC8" s="25">
        <v>0</v>
      </c>
      <c r="CD8" s="25">
        <v>0</v>
      </c>
      <c r="CE8" s="25">
        <v>0</v>
      </c>
    </row>
    <row r="9" spans="1:83" ht="15.75" customHeight="1" x14ac:dyDescent="0.2">
      <c r="A9" s="15" t="s">
        <v>860</v>
      </c>
      <c r="B9" s="1">
        <f>COUNTIF('User data'!D:D,A9)</f>
        <v>1</v>
      </c>
      <c r="C9" s="18">
        <v>4.01</v>
      </c>
      <c r="D9" s="20">
        <f t="shared" si="0"/>
        <v>4.4759459761134053E-2</v>
      </c>
      <c r="F9" s="18">
        <f t="array" ref="F9:CE9">$B9*correlation!B9:CA9</f>
        <v>0</v>
      </c>
      <c r="G9" s="25">
        <v>0</v>
      </c>
      <c r="H9" s="25">
        <v>0.48</v>
      </c>
      <c r="I9" s="25">
        <v>0.45</v>
      </c>
      <c r="J9" s="25">
        <v>0</v>
      </c>
      <c r="K9" s="25">
        <v>0</v>
      </c>
      <c r="L9" s="25">
        <v>0</v>
      </c>
      <c r="M9" s="25">
        <v>1</v>
      </c>
      <c r="N9" s="25">
        <v>0</v>
      </c>
      <c r="O9" s="25">
        <v>0</v>
      </c>
      <c r="P9" s="25">
        <v>0</v>
      </c>
      <c r="Q9" s="25">
        <v>0.32</v>
      </c>
      <c r="R9" s="25">
        <v>0</v>
      </c>
      <c r="S9" s="25">
        <v>0</v>
      </c>
      <c r="T9" s="25">
        <v>0</v>
      </c>
      <c r="U9" s="25">
        <v>0.44</v>
      </c>
      <c r="V9" s="25">
        <v>0</v>
      </c>
      <c r="W9" s="25">
        <v>0.2</v>
      </c>
      <c r="X9" s="25">
        <v>0</v>
      </c>
      <c r="Y9" s="25">
        <v>0.34</v>
      </c>
      <c r="Z9" s="25">
        <v>0</v>
      </c>
      <c r="AA9" s="25">
        <v>0</v>
      </c>
      <c r="AB9" s="25">
        <v>0</v>
      </c>
      <c r="AC9" s="25">
        <v>0.5</v>
      </c>
      <c r="AD9" s="25">
        <v>0</v>
      </c>
      <c r="AE9" s="25">
        <v>0</v>
      </c>
      <c r="AF9" s="25">
        <v>0</v>
      </c>
      <c r="AG9" s="25">
        <v>0</v>
      </c>
      <c r="AH9" s="25">
        <v>0.22</v>
      </c>
      <c r="AI9" s="25">
        <v>0</v>
      </c>
      <c r="AJ9" s="25">
        <v>0.28000000000000003</v>
      </c>
      <c r="AK9" s="25">
        <v>0</v>
      </c>
      <c r="AL9" s="25">
        <v>0</v>
      </c>
      <c r="AM9" s="25">
        <v>0.3</v>
      </c>
      <c r="AN9" s="25">
        <v>0</v>
      </c>
      <c r="AO9" s="25">
        <v>0.34</v>
      </c>
      <c r="AP9" s="25">
        <v>0</v>
      </c>
      <c r="AQ9" s="25">
        <v>0</v>
      </c>
      <c r="AR9" s="25">
        <v>0</v>
      </c>
      <c r="AS9" s="25">
        <v>0</v>
      </c>
      <c r="AT9" s="25">
        <v>0.24</v>
      </c>
      <c r="AU9" s="25">
        <v>0</v>
      </c>
      <c r="AV9" s="25">
        <v>0.22</v>
      </c>
      <c r="AW9" s="25">
        <v>0.46</v>
      </c>
      <c r="AX9" s="25">
        <v>0.51</v>
      </c>
      <c r="AY9" s="25">
        <v>0.36</v>
      </c>
      <c r="AZ9" s="25">
        <v>0</v>
      </c>
      <c r="BA9" s="25">
        <v>0</v>
      </c>
      <c r="BB9" s="25">
        <v>0.27</v>
      </c>
      <c r="BC9" s="25">
        <v>0.43</v>
      </c>
      <c r="BD9" s="25">
        <v>0</v>
      </c>
      <c r="BE9" s="25">
        <v>0.38</v>
      </c>
      <c r="BF9" s="25">
        <v>0.44</v>
      </c>
      <c r="BG9" s="25">
        <v>0.24</v>
      </c>
      <c r="BH9" s="25">
        <v>0</v>
      </c>
      <c r="BI9" s="25">
        <v>0</v>
      </c>
      <c r="BJ9" s="25">
        <v>0</v>
      </c>
      <c r="BK9" s="25">
        <v>0</v>
      </c>
      <c r="BL9" s="25">
        <v>0</v>
      </c>
      <c r="BM9" s="25">
        <v>0</v>
      </c>
      <c r="BN9" s="25">
        <v>0</v>
      </c>
      <c r="BO9" s="25">
        <v>0</v>
      </c>
      <c r="BP9" s="25">
        <v>0.3</v>
      </c>
      <c r="BQ9" s="25">
        <v>0</v>
      </c>
      <c r="BR9" s="25">
        <v>0</v>
      </c>
      <c r="BS9" s="25">
        <v>0</v>
      </c>
      <c r="BT9" s="25">
        <v>0</v>
      </c>
      <c r="BU9" s="25">
        <v>0.21</v>
      </c>
      <c r="BV9" s="25">
        <v>0.38</v>
      </c>
      <c r="BW9" s="25">
        <v>0.25</v>
      </c>
      <c r="BX9" s="25">
        <v>0.21</v>
      </c>
      <c r="BY9" s="25">
        <v>0.39</v>
      </c>
      <c r="BZ9" s="25">
        <v>0</v>
      </c>
      <c r="CA9" s="25">
        <v>0</v>
      </c>
      <c r="CB9" s="25">
        <v>0</v>
      </c>
      <c r="CC9" s="25">
        <v>0.24</v>
      </c>
      <c r="CD9" s="25">
        <v>0.34</v>
      </c>
      <c r="CE9" s="25">
        <v>0.36</v>
      </c>
    </row>
    <row r="10" spans="1:83" ht="15.75" customHeight="1" x14ac:dyDescent="0.2">
      <c r="A10" s="15" t="s">
        <v>873</v>
      </c>
      <c r="B10" s="1">
        <f>COUNTIF('User data'!D:D,A10)</f>
        <v>0</v>
      </c>
      <c r="C10" s="18">
        <v>0</v>
      </c>
      <c r="D10" s="20">
        <f t="shared" si="0"/>
        <v>0</v>
      </c>
      <c r="F10" s="18">
        <f t="array" ref="F10:CE10">$B10*correlation!B10:CA10</f>
        <v>0</v>
      </c>
      <c r="G10" s="25">
        <v>0</v>
      </c>
      <c r="H10" s="25">
        <v>0</v>
      </c>
      <c r="I10" s="25">
        <v>0</v>
      </c>
      <c r="J10" s="25">
        <v>0</v>
      </c>
      <c r="K10" s="25">
        <v>0</v>
      </c>
      <c r="L10" s="25">
        <v>0</v>
      </c>
      <c r="M10" s="25">
        <v>0</v>
      </c>
      <c r="N10" s="25">
        <v>0</v>
      </c>
      <c r="O10" s="25">
        <v>0</v>
      </c>
      <c r="P10" s="25">
        <v>0</v>
      </c>
      <c r="Q10" s="25">
        <v>0</v>
      </c>
      <c r="R10" s="25">
        <v>0</v>
      </c>
      <c r="S10" s="25">
        <v>0</v>
      </c>
      <c r="T10" s="25">
        <v>0</v>
      </c>
      <c r="U10" s="25">
        <v>0</v>
      </c>
      <c r="V10" s="25">
        <v>0</v>
      </c>
      <c r="W10" s="25">
        <v>0</v>
      </c>
      <c r="X10" s="25">
        <v>0</v>
      </c>
      <c r="Y10" s="25">
        <v>0</v>
      </c>
      <c r="Z10" s="25">
        <v>0</v>
      </c>
      <c r="AA10" s="25">
        <v>0</v>
      </c>
      <c r="AB10" s="25">
        <v>0</v>
      </c>
      <c r="AC10" s="25">
        <v>0</v>
      </c>
      <c r="AD10" s="25">
        <v>0</v>
      </c>
      <c r="AE10" s="25">
        <v>0</v>
      </c>
      <c r="AF10" s="25">
        <v>0</v>
      </c>
      <c r="AG10" s="25">
        <v>0</v>
      </c>
      <c r="AH10" s="25">
        <v>0</v>
      </c>
      <c r="AI10" s="25">
        <v>0</v>
      </c>
      <c r="AJ10" s="25">
        <v>0</v>
      </c>
      <c r="AK10" s="25">
        <v>0</v>
      </c>
      <c r="AL10" s="25">
        <v>0</v>
      </c>
      <c r="AM10" s="25">
        <v>0</v>
      </c>
      <c r="AN10" s="25">
        <v>0</v>
      </c>
      <c r="AO10" s="25">
        <v>0</v>
      </c>
      <c r="AP10" s="25">
        <v>0</v>
      </c>
      <c r="AQ10" s="25">
        <v>0</v>
      </c>
      <c r="AR10" s="25">
        <v>0</v>
      </c>
      <c r="AS10" s="25">
        <v>0</v>
      </c>
      <c r="AT10" s="25">
        <v>0</v>
      </c>
      <c r="AU10" s="25">
        <v>0</v>
      </c>
      <c r="AV10" s="25">
        <v>0</v>
      </c>
      <c r="AW10" s="25">
        <v>0</v>
      </c>
      <c r="AX10" s="25">
        <v>0</v>
      </c>
      <c r="AY10" s="25">
        <v>0</v>
      </c>
      <c r="AZ10" s="25">
        <v>0</v>
      </c>
      <c r="BA10" s="25">
        <v>0</v>
      </c>
      <c r="BB10" s="25">
        <v>0</v>
      </c>
      <c r="BC10" s="25">
        <v>0</v>
      </c>
      <c r="BD10" s="25">
        <v>0</v>
      </c>
      <c r="BE10" s="25">
        <v>0</v>
      </c>
      <c r="BF10" s="25">
        <v>0</v>
      </c>
      <c r="BG10" s="25">
        <v>0</v>
      </c>
      <c r="BH10" s="25">
        <v>0</v>
      </c>
      <c r="BI10" s="25">
        <v>0</v>
      </c>
      <c r="BJ10" s="25">
        <v>0</v>
      </c>
      <c r="BK10" s="25">
        <v>0</v>
      </c>
      <c r="BL10" s="25">
        <v>0</v>
      </c>
      <c r="BM10" s="25">
        <v>0</v>
      </c>
      <c r="BN10" s="25">
        <v>0</v>
      </c>
      <c r="BO10" s="25">
        <v>0</v>
      </c>
      <c r="BP10" s="25">
        <v>0</v>
      </c>
      <c r="BQ10" s="25">
        <v>0</v>
      </c>
      <c r="BR10" s="25">
        <v>0</v>
      </c>
      <c r="BS10" s="25">
        <v>0</v>
      </c>
      <c r="BT10" s="25">
        <v>0</v>
      </c>
      <c r="BU10" s="25">
        <v>0</v>
      </c>
      <c r="BV10" s="25">
        <v>0</v>
      </c>
      <c r="BW10" s="25">
        <v>0</v>
      </c>
      <c r="BX10" s="25">
        <v>0</v>
      </c>
      <c r="BY10" s="25">
        <v>0</v>
      </c>
      <c r="BZ10" s="25">
        <v>0</v>
      </c>
      <c r="CA10" s="25">
        <v>0</v>
      </c>
      <c r="CB10" s="25">
        <v>0</v>
      </c>
      <c r="CC10" s="25">
        <v>0</v>
      </c>
      <c r="CD10" s="25">
        <v>0</v>
      </c>
      <c r="CE10" s="25">
        <v>0</v>
      </c>
    </row>
    <row r="11" spans="1:83" ht="15.75" customHeight="1" x14ac:dyDescent="0.2">
      <c r="A11" s="15" t="s">
        <v>887</v>
      </c>
      <c r="B11" s="1">
        <f>COUNTIF('User data'!D:D,A11)</f>
        <v>0</v>
      </c>
      <c r="C11" s="18">
        <v>0</v>
      </c>
      <c r="D11" s="20">
        <f t="shared" si="0"/>
        <v>0</v>
      </c>
      <c r="F11" s="18">
        <f t="array" ref="F11:CE11">$B11*correlation!B11:CA11</f>
        <v>0</v>
      </c>
      <c r="G11" s="25">
        <v>0</v>
      </c>
      <c r="H11" s="25">
        <v>0</v>
      </c>
      <c r="I11" s="25">
        <v>0</v>
      </c>
      <c r="J11" s="25">
        <v>0</v>
      </c>
      <c r="K11" s="25">
        <v>0</v>
      </c>
      <c r="L11" s="25">
        <v>0</v>
      </c>
      <c r="M11" s="25">
        <v>0</v>
      </c>
      <c r="N11" s="25">
        <v>0</v>
      </c>
      <c r="O11" s="25">
        <v>0</v>
      </c>
      <c r="P11" s="25">
        <v>0</v>
      </c>
      <c r="Q11" s="25">
        <v>0</v>
      </c>
      <c r="R11" s="25">
        <v>0</v>
      </c>
      <c r="S11" s="25">
        <v>0</v>
      </c>
      <c r="T11" s="25">
        <v>0</v>
      </c>
      <c r="U11" s="25">
        <v>0</v>
      </c>
      <c r="V11" s="25">
        <v>0</v>
      </c>
      <c r="W11" s="25">
        <v>0</v>
      </c>
      <c r="X11" s="25">
        <v>0</v>
      </c>
      <c r="Y11" s="25">
        <v>0</v>
      </c>
      <c r="Z11" s="25">
        <v>0</v>
      </c>
      <c r="AA11" s="25">
        <v>0</v>
      </c>
      <c r="AB11" s="25">
        <v>0</v>
      </c>
      <c r="AC11" s="25">
        <v>0</v>
      </c>
      <c r="AD11" s="25">
        <v>0</v>
      </c>
      <c r="AE11" s="25">
        <v>0</v>
      </c>
      <c r="AF11" s="25">
        <v>0</v>
      </c>
      <c r="AG11" s="25">
        <v>0</v>
      </c>
      <c r="AH11" s="25">
        <v>0</v>
      </c>
      <c r="AI11" s="25">
        <v>0</v>
      </c>
      <c r="AJ11" s="25">
        <v>0</v>
      </c>
      <c r="AK11" s="25">
        <v>0</v>
      </c>
      <c r="AL11" s="25">
        <v>0</v>
      </c>
      <c r="AM11" s="25">
        <v>0</v>
      </c>
      <c r="AN11" s="25">
        <v>0</v>
      </c>
      <c r="AO11" s="25">
        <v>0</v>
      </c>
      <c r="AP11" s="25">
        <v>0</v>
      </c>
      <c r="AQ11" s="25">
        <v>0</v>
      </c>
      <c r="AR11" s="25">
        <v>0</v>
      </c>
      <c r="AS11" s="25">
        <v>0</v>
      </c>
      <c r="AT11" s="25">
        <v>0</v>
      </c>
      <c r="AU11" s="25">
        <v>0</v>
      </c>
      <c r="AV11" s="25">
        <v>0</v>
      </c>
      <c r="AW11" s="25">
        <v>0</v>
      </c>
      <c r="AX11" s="25">
        <v>0</v>
      </c>
      <c r="AY11" s="25">
        <v>0</v>
      </c>
      <c r="AZ11" s="25">
        <v>0</v>
      </c>
      <c r="BA11" s="25">
        <v>0</v>
      </c>
      <c r="BB11" s="25">
        <v>0</v>
      </c>
      <c r="BC11" s="25">
        <v>0</v>
      </c>
      <c r="BD11" s="25">
        <v>0</v>
      </c>
      <c r="BE11" s="25">
        <v>0</v>
      </c>
      <c r="BF11" s="25">
        <v>0</v>
      </c>
      <c r="BG11" s="25">
        <v>0</v>
      </c>
      <c r="BH11" s="25">
        <v>0</v>
      </c>
      <c r="BI11" s="25">
        <v>0</v>
      </c>
      <c r="BJ11" s="25">
        <v>0</v>
      </c>
      <c r="BK11" s="25">
        <v>0</v>
      </c>
      <c r="BL11" s="25">
        <v>0</v>
      </c>
      <c r="BM11" s="25">
        <v>0</v>
      </c>
      <c r="BN11" s="25">
        <v>0</v>
      </c>
      <c r="BO11" s="25">
        <v>0</v>
      </c>
      <c r="BP11" s="25">
        <v>0</v>
      </c>
      <c r="BQ11" s="25">
        <v>0</v>
      </c>
      <c r="BR11" s="25">
        <v>0</v>
      </c>
      <c r="BS11" s="25">
        <v>0</v>
      </c>
      <c r="BT11" s="25">
        <v>0</v>
      </c>
      <c r="BU11" s="25">
        <v>0</v>
      </c>
      <c r="BV11" s="25">
        <v>0</v>
      </c>
      <c r="BW11" s="25">
        <v>0</v>
      </c>
      <c r="BX11" s="25">
        <v>0</v>
      </c>
      <c r="BY11" s="25">
        <v>0</v>
      </c>
      <c r="BZ11" s="25">
        <v>0</v>
      </c>
      <c r="CA11" s="25">
        <v>0</v>
      </c>
      <c r="CB11" s="25">
        <v>0</v>
      </c>
      <c r="CC11" s="25">
        <v>0</v>
      </c>
      <c r="CD11" s="25">
        <v>0</v>
      </c>
      <c r="CE11" s="25">
        <v>0</v>
      </c>
    </row>
    <row r="12" spans="1:83" ht="15.75" customHeight="1" x14ac:dyDescent="0.2">
      <c r="A12" s="15" t="s">
        <v>908</v>
      </c>
      <c r="B12" s="1">
        <f>COUNTIF('User data'!D:D,A12)</f>
        <v>0</v>
      </c>
      <c r="C12" s="18">
        <v>0</v>
      </c>
      <c r="D12" s="20">
        <f t="shared" si="0"/>
        <v>0</v>
      </c>
      <c r="F12" s="18">
        <f t="array" ref="F12:CE12">$B12*correlation!B12:CA12</f>
        <v>0</v>
      </c>
      <c r="G12" s="25">
        <v>0</v>
      </c>
      <c r="H12" s="25">
        <v>0</v>
      </c>
      <c r="I12" s="25">
        <v>0</v>
      </c>
      <c r="J12" s="25">
        <v>0</v>
      </c>
      <c r="K12" s="25">
        <v>0</v>
      </c>
      <c r="L12" s="25">
        <v>0</v>
      </c>
      <c r="M12" s="25">
        <v>0</v>
      </c>
      <c r="N12" s="25">
        <v>0</v>
      </c>
      <c r="O12" s="25">
        <v>0</v>
      </c>
      <c r="P12" s="25">
        <v>0</v>
      </c>
      <c r="Q12" s="25">
        <v>0</v>
      </c>
      <c r="R12" s="25">
        <v>0</v>
      </c>
      <c r="S12" s="25">
        <v>0</v>
      </c>
      <c r="T12" s="25">
        <v>0</v>
      </c>
      <c r="U12" s="25">
        <v>0</v>
      </c>
      <c r="V12" s="25">
        <v>0</v>
      </c>
      <c r="W12" s="25">
        <v>0</v>
      </c>
      <c r="X12" s="25">
        <v>0</v>
      </c>
      <c r="Y12" s="25">
        <v>0</v>
      </c>
      <c r="Z12" s="25">
        <v>0</v>
      </c>
      <c r="AA12" s="25">
        <v>0</v>
      </c>
      <c r="AB12" s="25">
        <v>0</v>
      </c>
      <c r="AC12" s="25">
        <v>0</v>
      </c>
      <c r="AD12" s="25">
        <v>0</v>
      </c>
      <c r="AE12" s="25">
        <v>0</v>
      </c>
      <c r="AF12" s="25">
        <v>0</v>
      </c>
      <c r="AG12" s="25">
        <v>0</v>
      </c>
      <c r="AH12" s="25">
        <v>0</v>
      </c>
      <c r="AI12" s="25">
        <v>0</v>
      </c>
      <c r="AJ12" s="25">
        <v>0</v>
      </c>
      <c r="AK12" s="25">
        <v>0</v>
      </c>
      <c r="AL12" s="25">
        <v>0</v>
      </c>
      <c r="AM12" s="25">
        <v>0</v>
      </c>
      <c r="AN12" s="25">
        <v>0</v>
      </c>
      <c r="AO12" s="25">
        <v>0</v>
      </c>
      <c r="AP12" s="25">
        <v>0</v>
      </c>
      <c r="AQ12" s="25">
        <v>0</v>
      </c>
      <c r="AR12" s="25">
        <v>0</v>
      </c>
      <c r="AS12" s="25">
        <v>0</v>
      </c>
      <c r="AT12" s="25">
        <v>0</v>
      </c>
      <c r="AU12" s="25">
        <v>0</v>
      </c>
      <c r="AV12" s="25">
        <v>0</v>
      </c>
      <c r="AW12" s="25">
        <v>0</v>
      </c>
      <c r="AX12" s="25">
        <v>0</v>
      </c>
      <c r="AY12" s="25">
        <v>0</v>
      </c>
      <c r="AZ12" s="25">
        <v>0</v>
      </c>
      <c r="BA12" s="25">
        <v>0</v>
      </c>
      <c r="BB12" s="25">
        <v>0</v>
      </c>
      <c r="BC12" s="25">
        <v>0</v>
      </c>
      <c r="BD12" s="25">
        <v>0</v>
      </c>
      <c r="BE12" s="25">
        <v>0</v>
      </c>
      <c r="BF12" s="25">
        <v>0</v>
      </c>
      <c r="BG12" s="25">
        <v>0</v>
      </c>
      <c r="BH12" s="25">
        <v>0</v>
      </c>
      <c r="BI12" s="25">
        <v>0</v>
      </c>
      <c r="BJ12" s="25">
        <v>0</v>
      </c>
      <c r="BK12" s="25">
        <v>0</v>
      </c>
      <c r="BL12" s="25">
        <v>0</v>
      </c>
      <c r="BM12" s="25">
        <v>0</v>
      </c>
      <c r="BN12" s="25">
        <v>0</v>
      </c>
      <c r="BO12" s="25">
        <v>0</v>
      </c>
      <c r="BP12" s="25">
        <v>0</v>
      </c>
      <c r="BQ12" s="25">
        <v>0</v>
      </c>
      <c r="BR12" s="25">
        <v>0</v>
      </c>
      <c r="BS12" s="25">
        <v>0</v>
      </c>
      <c r="BT12" s="25">
        <v>0</v>
      </c>
      <c r="BU12" s="25">
        <v>0</v>
      </c>
      <c r="BV12" s="25">
        <v>0</v>
      </c>
      <c r="BW12" s="25">
        <v>0</v>
      </c>
      <c r="BX12" s="25">
        <v>0</v>
      </c>
      <c r="BY12" s="25">
        <v>0</v>
      </c>
      <c r="BZ12" s="25">
        <v>0</v>
      </c>
      <c r="CA12" s="25">
        <v>0</v>
      </c>
      <c r="CB12" s="25">
        <v>0</v>
      </c>
      <c r="CC12" s="25">
        <v>0</v>
      </c>
      <c r="CD12" s="25">
        <v>0</v>
      </c>
      <c r="CE12" s="25">
        <v>0</v>
      </c>
    </row>
    <row r="13" spans="1:83" ht="15.75" customHeight="1" x14ac:dyDescent="0.2">
      <c r="A13" s="15" t="s">
        <v>919</v>
      </c>
      <c r="B13" s="1">
        <f>COUNTIF('User data'!D:D,A13)</f>
        <v>0</v>
      </c>
      <c r="C13" s="18">
        <v>2.88</v>
      </c>
      <c r="D13" s="20">
        <f t="shared" si="0"/>
        <v>3.2146444915727199E-2</v>
      </c>
      <c r="F13" s="18">
        <f t="array" ref="F13:CE13">$B13*correlation!B13:CA13</f>
        <v>0</v>
      </c>
      <c r="G13" s="25">
        <v>0</v>
      </c>
      <c r="H13" s="25">
        <v>0</v>
      </c>
      <c r="I13" s="25">
        <v>0</v>
      </c>
      <c r="J13" s="25">
        <v>0</v>
      </c>
      <c r="K13" s="25">
        <v>0</v>
      </c>
      <c r="L13" s="25">
        <v>0</v>
      </c>
      <c r="M13" s="25">
        <v>0</v>
      </c>
      <c r="N13" s="25">
        <v>0</v>
      </c>
      <c r="O13" s="25">
        <v>0</v>
      </c>
      <c r="P13" s="25">
        <v>0</v>
      </c>
      <c r="Q13" s="25">
        <v>0</v>
      </c>
      <c r="R13" s="25">
        <v>0</v>
      </c>
      <c r="S13" s="25">
        <v>0</v>
      </c>
      <c r="T13" s="25">
        <v>0</v>
      </c>
      <c r="U13" s="25">
        <v>0</v>
      </c>
      <c r="V13" s="25">
        <v>0</v>
      </c>
      <c r="W13" s="25">
        <v>0</v>
      </c>
      <c r="X13" s="25">
        <v>0</v>
      </c>
      <c r="Y13" s="25">
        <v>0</v>
      </c>
      <c r="Z13" s="25">
        <v>0</v>
      </c>
      <c r="AA13" s="25">
        <v>0</v>
      </c>
      <c r="AB13" s="25">
        <v>0</v>
      </c>
      <c r="AC13" s="25">
        <v>0</v>
      </c>
      <c r="AD13" s="25">
        <v>0</v>
      </c>
      <c r="AE13" s="25">
        <v>0</v>
      </c>
      <c r="AF13" s="25">
        <v>0</v>
      </c>
      <c r="AG13" s="25">
        <v>0</v>
      </c>
      <c r="AH13" s="25">
        <v>0</v>
      </c>
      <c r="AI13" s="25">
        <v>0</v>
      </c>
      <c r="AJ13" s="25">
        <v>0</v>
      </c>
      <c r="AK13" s="25">
        <v>0</v>
      </c>
      <c r="AL13" s="25">
        <v>0</v>
      </c>
      <c r="AM13" s="25">
        <v>0</v>
      </c>
      <c r="AN13" s="25">
        <v>0</v>
      </c>
      <c r="AO13" s="25">
        <v>0</v>
      </c>
      <c r="AP13" s="25">
        <v>0</v>
      </c>
      <c r="AQ13" s="25">
        <v>0</v>
      </c>
      <c r="AR13" s="25">
        <v>0</v>
      </c>
      <c r="AS13" s="25">
        <v>0</v>
      </c>
      <c r="AT13" s="25">
        <v>0</v>
      </c>
      <c r="AU13" s="25">
        <v>0</v>
      </c>
      <c r="AV13" s="25">
        <v>0</v>
      </c>
      <c r="AW13" s="25">
        <v>0</v>
      </c>
      <c r="AX13" s="25">
        <v>0</v>
      </c>
      <c r="AY13" s="25">
        <v>0</v>
      </c>
      <c r="AZ13" s="25">
        <v>0</v>
      </c>
      <c r="BA13" s="25">
        <v>0</v>
      </c>
      <c r="BB13" s="25">
        <v>0</v>
      </c>
      <c r="BC13" s="25">
        <v>0</v>
      </c>
      <c r="BD13" s="25">
        <v>0</v>
      </c>
      <c r="BE13" s="25">
        <v>0</v>
      </c>
      <c r="BF13" s="25">
        <v>0</v>
      </c>
      <c r="BG13" s="25">
        <v>0</v>
      </c>
      <c r="BH13" s="25">
        <v>0</v>
      </c>
      <c r="BI13" s="25">
        <v>0</v>
      </c>
      <c r="BJ13" s="25">
        <v>0</v>
      </c>
      <c r="BK13" s="25">
        <v>0</v>
      </c>
      <c r="BL13" s="25">
        <v>0</v>
      </c>
      <c r="BM13" s="25">
        <v>0</v>
      </c>
      <c r="BN13" s="25">
        <v>0</v>
      </c>
      <c r="BO13" s="25">
        <v>0</v>
      </c>
      <c r="BP13" s="25">
        <v>0</v>
      </c>
      <c r="BQ13" s="25">
        <v>0</v>
      </c>
      <c r="BR13" s="25">
        <v>0</v>
      </c>
      <c r="BS13" s="25">
        <v>0</v>
      </c>
      <c r="BT13" s="25">
        <v>0</v>
      </c>
      <c r="BU13" s="25">
        <v>0</v>
      </c>
      <c r="BV13" s="25">
        <v>0</v>
      </c>
      <c r="BW13" s="25">
        <v>0</v>
      </c>
      <c r="BX13" s="25">
        <v>0</v>
      </c>
      <c r="BY13" s="25">
        <v>0</v>
      </c>
      <c r="BZ13" s="25">
        <v>0</v>
      </c>
      <c r="CA13" s="25">
        <v>0</v>
      </c>
      <c r="CB13" s="25">
        <v>0</v>
      </c>
      <c r="CC13" s="25">
        <v>0</v>
      </c>
      <c r="CD13" s="25">
        <v>0</v>
      </c>
      <c r="CE13" s="25">
        <v>0</v>
      </c>
    </row>
    <row r="14" spans="1:83" ht="15.75" customHeight="1" x14ac:dyDescent="0.2">
      <c r="A14" s="15" t="s">
        <v>930</v>
      </c>
      <c r="B14" s="1">
        <f>COUNTIF('User data'!D:D,A14)</f>
        <v>0</v>
      </c>
      <c r="C14" s="18">
        <v>0</v>
      </c>
      <c r="D14" s="20">
        <f t="shared" si="0"/>
        <v>0</v>
      </c>
      <c r="F14" s="18">
        <f t="array" ref="F14:CE14">$B14*correlation!B14:CA14</f>
        <v>0</v>
      </c>
      <c r="G14" s="25">
        <v>0</v>
      </c>
      <c r="H14" s="25">
        <v>0</v>
      </c>
      <c r="I14" s="25">
        <v>0</v>
      </c>
      <c r="J14" s="25">
        <v>0</v>
      </c>
      <c r="K14" s="25">
        <v>0</v>
      </c>
      <c r="L14" s="25">
        <v>0</v>
      </c>
      <c r="M14" s="25">
        <v>0</v>
      </c>
      <c r="N14" s="25">
        <v>0</v>
      </c>
      <c r="O14" s="25">
        <v>0</v>
      </c>
      <c r="P14" s="25">
        <v>0</v>
      </c>
      <c r="Q14" s="25">
        <v>0</v>
      </c>
      <c r="R14" s="25">
        <v>0</v>
      </c>
      <c r="S14" s="25">
        <v>0</v>
      </c>
      <c r="T14" s="25">
        <v>0</v>
      </c>
      <c r="U14" s="25">
        <v>0</v>
      </c>
      <c r="V14" s="25">
        <v>0</v>
      </c>
      <c r="W14" s="25">
        <v>0</v>
      </c>
      <c r="X14" s="25">
        <v>0</v>
      </c>
      <c r="Y14" s="25">
        <v>0</v>
      </c>
      <c r="Z14" s="25">
        <v>0</v>
      </c>
      <c r="AA14" s="25">
        <v>0</v>
      </c>
      <c r="AB14" s="25">
        <v>0</v>
      </c>
      <c r="AC14" s="25">
        <v>0</v>
      </c>
      <c r="AD14" s="25">
        <v>0</v>
      </c>
      <c r="AE14" s="25">
        <v>0</v>
      </c>
      <c r="AF14" s="25">
        <v>0</v>
      </c>
      <c r="AG14" s="25">
        <v>0</v>
      </c>
      <c r="AH14" s="25">
        <v>0</v>
      </c>
      <c r="AI14" s="25">
        <v>0</v>
      </c>
      <c r="AJ14" s="25">
        <v>0</v>
      </c>
      <c r="AK14" s="25">
        <v>0</v>
      </c>
      <c r="AL14" s="25">
        <v>0</v>
      </c>
      <c r="AM14" s="25">
        <v>0</v>
      </c>
      <c r="AN14" s="25">
        <v>0</v>
      </c>
      <c r="AO14" s="25">
        <v>0</v>
      </c>
      <c r="AP14" s="25">
        <v>0</v>
      </c>
      <c r="AQ14" s="25">
        <v>0</v>
      </c>
      <c r="AR14" s="25">
        <v>0</v>
      </c>
      <c r="AS14" s="25">
        <v>0</v>
      </c>
      <c r="AT14" s="25">
        <v>0</v>
      </c>
      <c r="AU14" s="25">
        <v>0</v>
      </c>
      <c r="AV14" s="25">
        <v>0</v>
      </c>
      <c r="AW14" s="25">
        <v>0</v>
      </c>
      <c r="AX14" s="25">
        <v>0</v>
      </c>
      <c r="AY14" s="25">
        <v>0</v>
      </c>
      <c r="AZ14" s="25">
        <v>0</v>
      </c>
      <c r="BA14" s="25">
        <v>0</v>
      </c>
      <c r="BB14" s="25">
        <v>0</v>
      </c>
      <c r="BC14" s="25">
        <v>0</v>
      </c>
      <c r="BD14" s="25">
        <v>0</v>
      </c>
      <c r="BE14" s="25">
        <v>0</v>
      </c>
      <c r="BF14" s="25">
        <v>0</v>
      </c>
      <c r="BG14" s="25">
        <v>0</v>
      </c>
      <c r="BH14" s="25">
        <v>0</v>
      </c>
      <c r="BI14" s="25">
        <v>0</v>
      </c>
      <c r="BJ14" s="25">
        <v>0</v>
      </c>
      <c r="BK14" s="25">
        <v>0</v>
      </c>
      <c r="BL14" s="25">
        <v>0</v>
      </c>
      <c r="BM14" s="25">
        <v>0</v>
      </c>
      <c r="BN14" s="25">
        <v>0</v>
      </c>
      <c r="BO14" s="25">
        <v>0</v>
      </c>
      <c r="BP14" s="25">
        <v>0</v>
      </c>
      <c r="BQ14" s="25">
        <v>0</v>
      </c>
      <c r="BR14" s="25">
        <v>0</v>
      </c>
      <c r="BS14" s="25">
        <v>0</v>
      </c>
      <c r="BT14" s="25">
        <v>0</v>
      </c>
      <c r="BU14" s="25">
        <v>0</v>
      </c>
      <c r="BV14" s="25">
        <v>0</v>
      </c>
      <c r="BW14" s="25">
        <v>0</v>
      </c>
      <c r="BX14" s="25">
        <v>0</v>
      </c>
      <c r="BY14" s="25">
        <v>0</v>
      </c>
      <c r="BZ14" s="25">
        <v>0</v>
      </c>
      <c r="CA14" s="25">
        <v>0</v>
      </c>
      <c r="CB14" s="25">
        <v>0</v>
      </c>
      <c r="CC14" s="25">
        <v>0</v>
      </c>
      <c r="CD14" s="25">
        <v>0</v>
      </c>
      <c r="CE14" s="25">
        <v>0</v>
      </c>
    </row>
    <row r="15" spans="1:83" ht="15.75" customHeight="1" x14ac:dyDescent="0.2">
      <c r="A15" s="15" t="s">
        <v>948</v>
      </c>
      <c r="B15" s="1">
        <f>COUNTIF('User data'!D:D,A15)</f>
        <v>0</v>
      </c>
      <c r="C15" s="18">
        <v>0</v>
      </c>
      <c r="D15" s="20">
        <f t="shared" si="0"/>
        <v>0</v>
      </c>
      <c r="F15" s="18">
        <f t="array" ref="F15:CE15">$B15*correlation!B15:CA15</f>
        <v>0</v>
      </c>
      <c r="G15" s="25">
        <v>0</v>
      </c>
      <c r="H15" s="25">
        <v>0</v>
      </c>
      <c r="I15" s="25">
        <v>0</v>
      </c>
      <c r="J15" s="25">
        <v>0</v>
      </c>
      <c r="K15" s="25">
        <v>0</v>
      </c>
      <c r="L15" s="25">
        <v>0</v>
      </c>
      <c r="M15" s="25">
        <v>0</v>
      </c>
      <c r="N15" s="25">
        <v>0</v>
      </c>
      <c r="O15" s="25">
        <v>0</v>
      </c>
      <c r="P15" s="25">
        <v>0</v>
      </c>
      <c r="Q15" s="25">
        <v>0</v>
      </c>
      <c r="R15" s="25">
        <v>0</v>
      </c>
      <c r="S15" s="25">
        <v>0</v>
      </c>
      <c r="T15" s="25">
        <v>0</v>
      </c>
      <c r="U15" s="25">
        <v>0</v>
      </c>
      <c r="V15" s="25">
        <v>0</v>
      </c>
      <c r="W15" s="25">
        <v>0</v>
      </c>
      <c r="X15" s="25">
        <v>0</v>
      </c>
      <c r="Y15" s="25">
        <v>0</v>
      </c>
      <c r="Z15" s="25">
        <v>0</v>
      </c>
      <c r="AA15" s="25">
        <v>0</v>
      </c>
      <c r="AB15" s="25">
        <v>0</v>
      </c>
      <c r="AC15" s="25">
        <v>0</v>
      </c>
      <c r="AD15" s="25">
        <v>0</v>
      </c>
      <c r="AE15" s="25">
        <v>0</v>
      </c>
      <c r="AF15" s="25">
        <v>0</v>
      </c>
      <c r="AG15" s="25">
        <v>0</v>
      </c>
      <c r="AH15" s="25">
        <v>0</v>
      </c>
      <c r="AI15" s="25">
        <v>0</v>
      </c>
      <c r="AJ15" s="25">
        <v>0</v>
      </c>
      <c r="AK15" s="25">
        <v>0</v>
      </c>
      <c r="AL15" s="25">
        <v>0</v>
      </c>
      <c r="AM15" s="25">
        <v>0</v>
      </c>
      <c r="AN15" s="25">
        <v>0</v>
      </c>
      <c r="AO15" s="25">
        <v>0</v>
      </c>
      <c r="AP15" s="25">
        <v>0</v>
      </c>
      <c r="AQ15" s="25">
        <v>0</v>
      </c>
      <c r="AR15" s="25">
        <v>0</v>
      </c>
      <c r="AS15" s="25">
        <v>0</v>
      </c>
      <c r="AT15" s="25">
        <v>0</v>
      </c>
      <c r="AU15" s="25">
        <v>0</v>
      </c>
      <c r="AV15" s="25">
        <v>0</v>
      </c>
      <c r="AW15" s="25">
        <v>0</v>
      </c>
      <c r="AX15" s="25">
        <v>0</v>
      </c>
      <c r="AY15" s="25">
        <v>0</v>
      </c>
      <c r="AZ15" s="25">
        <v>0</v>
      </c>
      <c r="BA15" s="25">
        <v>0</v>
      </c>
      <c r="BB15" s="25">
        <v>0</v>
      </c>
      <c r="BC15" s="25">
        <v>0</v>
      </c>
      <c r="BD15" s="25">
        <v>0</v>
      </c>
      <c r="BE15" s="25">
        <v>0</v>
      </c>
      <c r="BF15" s="25">
        <v>0</v>
      </c>
      <c r="BG15" s="25">
        <v>0</v>
      </c>
      <c r="BH15" s="25">
        <v>0</v>
      </c>
      <c r="BI15" s="25">
        <v>0</v>
      </c>
      <c r="BJ15" s="25">
        <v>0</v>
      </c>
      <c r="BK15" s="25">
        <v>0</v>
      </c>
      <c r="BL15" s="25">
        <v>0</v>
      </c>
      <c r="BM15" s="25">
        <v>0</v>
      </c>
      <c r="BN15" s="25">
        <v>0</v>
      </c>
      <c r="BO15" s="25">
        <v>0</v>
      </c>
      <c r="BP15" s="25">
        <v>0</v>
      </c>
      <c r="BQ15" s="25">
        <v>0</v>
      </c>
      <c r="BR15" s="25">
        <v>0</v>
      </c>
      <c r="BS15" s="25">
        <v>0</v>
      </c>
      <c r="BT15" s="25">
        <v>0</v>
      </c>
      <c r="BU15" s="25">
        <v>0</v>
      </c>
      <c r="BV15" s="25">
        <v>0</v>
      </c>
      <c r="BW15" s="25">
        <v>0</v>
      </c>
      <c r="BX15" s="25">
        <v>0</v>
      </c>
      <c r="BY15" s="25">
        <v>0</v>
      </c>
      <c r="BZ15" s="25">
        <v>0</v>
      </c>
      <c r="CA15" s="25">
        <v>0</v>
      </c>
      <c r="CB15" s="25">
        <v>0</v>
      </c>
      <c r="CC15" s="25">
        <v>0</v>
      </c>
      <c r="CD15" s="25">
        <v>0</v>
      </c>
      <c r="CE15" s="25">
        <v>0</v>
      </c>
    </row>
    <row r="16" spans="1:83" ht="15.75" customHeight="1" x14ac:dyDescent="0.2">
      <c r="A16" s="15" t="s">
        <v>971</v>
      </c>
      <c r="B16" s="1">
        <f>COUNTIF('User data'!D:D,A16)</f>
        <v>0</v>
      </c>
      <c r="C16" s="18">
        <v>0.2</v>
      </c>
      <c r="D16" s="20">
        <f t="shared" si="0"/>
        <v>2.2323920080366115E-3</v>
      </c>
      <c r="F16" s="18">
        <f t="array" ref="F16:CE16">$B16*correlation!B16:CA16</f>
        <v>0</v>
      </c>
      <c r="G16" s="25">
        <v>0</v>
      </c>
      <c r="H16" s="25">
        <v>0</v>
      </c>
      <c r="I16" s="25">
        <v>0</v>
      </c>
      <c r="J16" s="25">
        <v>0</v>
      </c>
      <c r="K16" s="25">
        <v>0</v>
      </c>
      <c r="L16" s="25">
        <v>0</v>
      </c>
      <c r="M16" s="25">
        <v>0</v>
      </c>
      <c r="N16" s="25">
        <v>0</v>
      </c>
      <c r="O16" s="25">
        <v>0</v>
      </c>
      <c r="P16" s="25">
        <v>0</v>
      </c>
      <c r="Q16" s="25">
        <v>0</v>
      </c>
      <c r="R16" s="25">
        <v>0</v>
      </c>
      <c r="S16" s="25">
        <v>0</v>
      </c>
      <c r="T16" s="25">
        <v>0</v>
      </c>
      <c r="U16" s="25">
        <v>0</v>
      </c>
      <c r="V16" s="25">
        <v>0</v>
      </c>
      <c r="W16" s="25">
        <v>0</v>
      </c>
      <c r="X16" s="25">
        <v>0</v>
      </c>
      <c r="Y16" s="25">
        <v>0</v>
      </c>
      <c r="Z16" s="25">
        <v>0</v>
      </c>
      <c r="AA16" s="25">
        <v>0</v>
      </c>
      <c r="AB16" s="25">
        <v>0</v>
      </c>
      <c r="AC16" s="25">
        <v>0</v>
      </c>
      <c r="AD16" s="25">
        <v>0</v>
      </c>
      <c r="AE16" s="25">
        <v>0</v>
      </c>
      <c r="AF16" s="25">
        <v>0</v>
      </c>
      <c r="AG16" s="25">
        <v>0</v>
      </c>
      <c r="AH16" s="25">
        <v>0</v>
      </c>
      <c r="AI16" s="25">
        <v>0</v>
      </c>
      <c r="AJ16" s="25">
        <v>0</v>
      </c>
      <c r="AK16" s="25">
        <v>0</v>
      </c>
      <c r="AL16" s="25">
        <v>0</v>
      </c>
      <c r="AM16" s="25">
        <v>0</v>
      </c>
      <c r="AN16" s="25">
        <v>0</v>
      </c>
      <c r="AO16" s="25">
        <v>0</v>
      </c>
      <c r="AP16" s="25">
        <v>0</v>
      </c>
      <c r="AQ16" s="25">
        <v>0</v>
      </c>
      <c r="AR16" s="25">
        <v>0</v>
      </c>
      <c r="AS16" s="25">
        <v>0</v>
      </c>
      <c r="AT16" s="25">
        <v>0</v>
      </c>
      <c r="AU16" s="25">
        <v>0</v>
      </c>
      <c r="AV16" s="25">
        <v>0</v>
      </c>
      <c r="AW16" s="25">
        <v>0</v>
      </c>
      <c r="AX16" s="25">
        <v>0</v>
      </c>
      <c r="AY16" s="25">
        <v>0</v>
      </c>
      <c r="AZ16" s="25">
        <v>0</v>
      </c>
      <c r="BA16" s="25">
        <v>0</v>
      </c>
      <c r="BB16" s="25">
        <v>0</v>
      </c>
      <c r="BC16" s="25">
        <v>0</v>
      </c>
      <c r="BD16" s="25">
        <v>0</v>
      </c>
      <c r="BE16" s="25">
        <v>0</v>
      </c>
      <c r="BF16" s="25">
        <v>0</v>
      </c>
      <c r="BG16" s="25">
        <v>0</v>
      </c>
      <c r="BH16" s="25">
        <v>0</v>
      </c>
      <c r="BI16" s="25">
        <v>0</v>
      </c>
      <c r="BJ16" s="25">
        <v>0</v>
      </c>
      <c r="BK16" s="25">
        <v>0</v>
      </c>
      <c r="BL16" s="25">
        <v>0</v>
      </c>
      <c r="BM16" s="25">
        <v>0</v>
      </c>
      <c r="BN16" s="25">
        <v>0</v>
      </c>
      <c r="BO16" s="25">
        <v>0</v>
      </c>
      <c r="BP16" s="25">
        <v>0</v>
      </c>
      <c r="BQ16" s="25">
        <v>0</v>
      </c>
      <c r="BR16" s="25">
        <v>0</v>
      </c>
      <c r="BS16" s="25">
        <v>0</v>
      </c>
      <c r="BT16" s="25">
        <v>0</v>
      </c>
      <c r="BU16" s="25">
        <v>0</v>
      </c>
      <c r="BV16" s="25">
        <v>0</v>
      </c>
      <c r="BW16" s="25">
        <v>0</v>
      </c>
      <c r="BX16" s="25">
        <v>0</v>
      </c>
      <c r="BY16" s="25">
        <v>0</v>
      </c>
      <c r="BZ16" s="25">
        <v>0</v>
      </c>
      <c r="CA16" s="25">
        <v>0</v>
      </c>
      <c r="CB16" s="25">
        <v>0</v>
      </c>
      <c r="CC16" s="25">
        <v>0</v>
      </c>
      <c r="CD16" s="25">
        <v>0</v>
      </c>
      <c r="CE16" s="25">
        <v>0</v>
      </c>
    </row>
    <row r="17" spans="1:83" ht="15.75" customHeight="1" x14ac:dyDescent="0.2">
      <c r="A17" s="15" t="s">
        <v>995</v>
      </c>
      <c r="B17" s="1">
        <f>COUNTIF('User data'!D:D,A17)</f>
        <v>0</v>
      </c>
      <c r="C17" s="18">
        <v>3.08</v>
      </c>
      <c r="D17" s="20">
        <f t="shared" si="0"/>
        <v>3.4378836923763811E-2</v>
      </c>
      <c r="F17" s="18">
        <f t="array" ref="F17:CE17">$B17*correlation!B17:CA17</f>
        <v>0</v>
      </c>
      <c r="G17" s="25">
        <v>0</v>
      </c>
      <c r="H17" s="25">
        <v>0</v>
      </c>
      <c r="I17" s="25">
        <v>0</v>
      </c>
      <c r="J17" s="25">
        <v>0</v>
      </c>
      <c r="K17" s="25">
        <v>0</v>
      </c>
      <c r="L17" s="25">
        <v>0</v>
      </c>
      <c r="M17" s="25">
        <v>0</v>
      </c>
      <c r="N17" s="25">
        <v>0</v>
      </c>
      <c r="O17" s="25">
        <v>0</v>
      </c>
      <c r="P17" s="25">
        <v>0</v>
      </c>
      <c r="Q17" s="25">
        <v>0</v>
      </c>
      <c r="R17" s="25">
        <v>0</v>
      </c>
      <c r="S17" s="25">
        <v>0</v>
      </c>
      <c r="T17" s="25">
        <v>0</v>
      </c>
      <c r="U17" s="25">
        <v>0</v>
      </c>
      <c r="V17" s="25">
        <v>0</v>
      </c>
      <c r="W17" s="25">
        <v>0</v>
      </c>
      <c r="X17" s="25">
        <v>0</v>
      </c>
      <c r="Y17" s="25">
        <v>0</v>
      </c>
      <c r="Z17" s="25">
        <v>0</v>
      </c>
      <c r="AA17" s="25">
        <v>0</v>
      </c>
      <c r="AB17" s="25">
        <v>0</v>
      </c>
      <c r="AC17" s="25">
        <v>0</v>
      </c>
      <c r="AD17" s="25">
        <v>0</v>
      </c>
      <c r="AE17" s="25">
        <v>0</v>
      </c>
      <c r="AF17" s="25">
        <v>0</v>
      </c>
      <c r="AG17" s="25">
        <v>0</v>
      </c>
      <c r="AH17" s="25">
        <v>0</v>
      </c>
      <c r="AI17" s="25">
        <v>0</v>
      </c>
      <c r="AJ17" s="25">
        <v>0</v>
      </c>
      <c r="AK17" s="25">
        <v>0</v>
      </c>
      <c r="AL17" s="25">
        <v>0</v>
      </c>
      <c r="AM17" s="25">
        <v>0</v>
      </c>
      <c r="AN17" s="25">
        <v>0</v>
      </c>
      <c r="AO17" s="25">
        <v>0</v>
      </c>
      <c r="AP17" s="25">
        <v>0</v>
      </c>
      <c r="AQ17" s="25">
        <v>0</v>
      </c>
      <c r="AR17" s="25">
        <v>0</v>
      </c>
      <c r="AS17" s="25">
        <v>0</v>
      </c>
      <c r="AT17" s="25">
        <v>0</v>
      </c>
      <c r="AU17" s="25">
        <v>0</v>
      </c>
      <c r="AV17" s="25">
        <v>0</v>
      </c>
      <c r="AW17" s="25">
        <v>0</v>
      </c>
      <c r="AX17" s="25">
        <v>0</v>
      </c>
      <c r="AY17" s="25">
        <v>0</v>
      </c>
      <c r="AZ17" s="25">
        <v>0</v>
      </c>
      <c r="BA17" s="25">
        <v>0</v>
      </c>
      <c r="BB17" s="25">
        <v>0</v>
      </c>
      <c r="BC17" s="25">
        <v>0</v>
      </c>
      <c r="BD17" s="25">
        <v>0</v>
      </c>
      <c r="BE17" s="25">
        <v>0</v>
      </c>
      <c r="BF17" s="25">
        <v>0</v>
      </c>
      <c r="BG17" s="25">
        <v>0</v>
      </c>
      <c r="BH17" s="25">
        <v>0</v>
      </c>
      <c r="BI17" s="25">
        <v>0</v>
      </c>
      <c r="BJ17" s="25">
        <v>0</v>
      </c>
      <c r="BK17" s="25">
        <v>0</v>
      </c>
      <c r="BL17" s="25">
        <v>0</v>
      </c>
      <c r="BM17" s="25">
        <v>0</v>
      </c>
      <c r="BN17" s="25">
        <v>0</v>
      </c>
      <c r="BO17" s="25">
        <v>0</v>
      </c>
      <c r="BP17" s="25">
        <v>0</v>
      </c>
      <c r="BQ17" s="25">
        <v>0</v>
      </c>
      <c r="BR17" s="25">
        <v>0</v>
      </c>
      <c r="BS17" s="25">
        <v>0</v>
      </c>
      <c r="BT17" s="25">
        <v>0</v>
      </c>
      <c r="BU17" s="25">
        <v>0</v>
      </c>
      <c r="BV17" s="25">
        <v>0</v>
      </c>
      <c r="BW17" s="25">
        <v>0</v>
      </c>
      <c r="BX17" s="25">
        <v>0</v>
      </c>
      <c r="BY17" s="25">
        <v>0</v>
      </c>
      <c r="BZ17" s="25">
        <v>0</v>
      </c>
      <c r="CA17" s="25">
        <v>0</v>
      </c>
      <c r="CB17" s="25">
        <v>0</v>
      </c>
      <c r="CC17" s="25">
        <v>0</v>
      </c>
      <c r="CD17" s="25">
        <v>0</v>
      </c>
      <c r="CE17" s="25">
        <v>0</v>
      </c>
    </row>
    <row r="18" spans="1:83" ht="15.75" customHeight="1" x14ac:dyDescent="0.2">
      <c r="A18" s="15" t="s">
        <v>1001</v>
      </c>
      <c r="B18" s="1">
        <f>COUNTIF('User data'!D:D,A18)</f>
        <v>0</v>
      </c>
      <c r="C18" s="18">
        <v>0</v>
      </c>
      <c r="D18" s="20">
        <f t="shared" si="0"/>
        <v>0</v>
      </c>
      <c r="F18" s="18">
        <f t="array" ref="F18:CE18">$B18*correlation!B18:CA18</f>
        <v>0</v>
      </c>
      <c r="G18" s="25">
        <v>0</v>
      </c>
      <c r="H18" s="25">
        <v>0</v>
      </c>
      <c r="I18" s="25">
        <v>0</v>
      </c>
      <c r="J18" s="25">
        <v>0</v>
      </c>
      <c r="K18" s="25">
        <v>0</v>
      </c>
      <c r="L18" s="25">
        <v>0</v>
      </c>
      <c r="M18" s="25">
        <v>0</v>
      </c>
      <c r="N18" s="25">
        <v>0</v>
      </c>
      <c r="O18" s="25">
        <v>0</v>
      </c>
      <c r="P18" s="25">
        <v>0</v>
      </c>
      <c r="Q18" s="25">
        <v>0</v>
      </c>
      <c r="R18" s="25">
        <v>0</v>
      </c>
      <c r="S18" s="25">
        <v>0</v>
      </c>
      <c r="T18" s="25">
        <v>0</v>
      </c>
      <c r="U18" s="25">
        <v>0</v>
      </c>
      <c r="V18" s="25">
        <v>0</v>
      </c>
      <c r="W18" s="25">
        <v>0</v>
      </c>
      <c r="X18" s="25">
        <v>0</v>
      </c>
      <c r="Y18" s="25">
        <v>0</v>
      </c>
      <c r="Z18" s="25">
        <v>0</v>
      </c>
      <c r="AA18" s="25">
        <v>0</v>
      </c>
      <c r="AB18" s="25">
        <v>0</v>
      </c>
      <c r="AC18" s="25">
        <v>0</v>
      </c>
      <c r="AD18" s="25">
        <v>0</v>
      </c>
      <c r="AE18" s="25">
        <v>0</v>
      </c>
      <c r="AF18" s="25">
        <v>0</v>
      </c>
      <c r="AG18" s="25">
        <v>0</v>
      </c>
      <c r="AH18" s="25">
        <v>0</v>
      </c>
      <c r="AI18" s="25">
        <v>0</v>
      </c>
      <c r="AJ18" s="25">
        <v>0</v>
      </c>
      <c r="AK18" s="25">
        <v>0</v>
      </c>
      <c r="AL18" s="25">
        <v>0</v>
      </c>
      <c r="AM18" s="25">
        <v>0</v>
      </c>
      <c r="AN18" s="25">
        <v>0</v>
      </c>
      <c r="AO18" s="25">
        <v>0</v>
      </c>
      <c r="AP18" s="25">
        <v>0</v>
      </c>
      <c r="AQ18" s="25">
        <v>0</v>
      </c>
      <c r="AR18" s="25">
        <v>0</v>
      </c>
      <c r="AS18" s="25">
        <v>0</v>
      </c>
      <c r="AT18" s="25">
        <v>0</v>
      </c>
      <c r="AU18" s="25">
        <v>0</v>
      </c>
      <c r="AV18" s="25">
        <v>0</v>
      </c>
      <c r="AW18" s="25">
        <v>0</v>
      </c>
      <c r="AX18" s="25">
        <v>0</v>
      </c>
      <c r="AY18" s="25">
        <v>0</v>
      </c>
      <c r="AZ18" s="25">
        <v>0</v>
      </c>
      <c r="BA18" s="25">
        <v>0</v>
      </c>
      <c r="BB18" s="25">
        <v>0</v>
      </c>
      <c r="BC18" s="25">
        <v>0</v>
      </c>
      <c r="BD18" s="25">
        <v>0</v>
      </c>
      <c r="BE18" s="25">
        <v>0</v>
      </c>
      <c r="BF18" s="25">
        <v>0</v>
      </c>
      <c r="BG18" s="25">
        <v>0</v>
      </c>
      <c r="BH18" s="25">
        <v>0</v>
      </c>
      <c r="BI18" s="25">
        <v>0</v>
      </c>
      <c r="BJ18" s="25">
        <v>0</v>
      </c>
      <c r="BK18" s="25">
        <v>0</v>
      </c>
      <c r="BL18" s="25">
        <v>0</v>
      </c>
      <c r="BM18" s="25">
        <v>0</v>
      </c>
      <c r="BN18" s="25">
        <v>0</v>
      </c>
      <c r="BO18" s="25">
        <v>0</v>
      </c>
      <c r="BP18" s="25">
        <v>0</v>
      </c>
      <c r="BQ18" s="25">
        <v>0</v>
      </c>
      <c r="BR18" s="25">
        <v>0</v>
      </c>
      <c r="BS18" s="25">
        <v>0</v>
      </c>
      <c r="BT18" s="25">
        <v>0</v>
      </c>
      <c r="BU18" s="25">
        <v>0</v>
      </c>
      <c r="BV18" s="25">
        <v>0</v>
      </c>
      <c r="BW18" s="25">
        <v>0</v>
      </c>
      <c r="BX18" s="25">
        <v>0</v>
      </c>
      <c r="BY18" s="25">
        <v>0</v>
      </c>
      <c r="BZ18" s="25">
        <v>0</v>
      </c>
      <c r="CA18" s="25">
        <v>0</v>
      </c>
      <c r="CB18" s="25">
        <v>0</v>
      </c>
      <c r="CC18" s="25">
        <v>0</v>
      </c>
      <c r="CD18" s="25">
        <v>0</v>
      </c>
      <c r="CE18" s="25">
        <v>0</v>
      </c>
    </row>
    <row r="19" spans="1:83" ht="15.75" customHeight="1" x14ac:dyDescent="0.2">
      <c r="A19" s="15" t="s">
        <v>1004</v>
      </c>
      <c r="B19" s="1">
        <f>COUNTIF('User data'!D:D,A19)</f>
        <v>0</v>
      </c>
      <c r="C19" s="18">
        <v>2.5499999999999998</v>
      </c>
      <c r="D19" s="20">
        <f t="shared" si="0"/>
        <v>2.8462998102466792E-2</v>
      </c>
      <c r="F19" s="18">
        <f t="array" ref="F19:CE19">$B19*correlation!B19:CA19</f>
        <v>0</v>
      </c>
      <c r="G19" s="25">
        <v>0</v>
      </c>
      <c r="H19" s="25">
        <v>0</v>
      </c>
      <c r="I19" s="25">
        <v>0</v>
      </c>
      <c r="J19" s="25">
        <v>0</v>
      </c>
      <c r="K19" s="25">
        <v>0</v>
      </c>
      <c r="L19" s="25">
        <v>0</v>
      </c>
      <c r="M19" s="25">
        <v>0</v>
      </c>
      <c r="N19" s="25">
        <v>0</v>
      </c>
      <c r="O19" s="25">
        <v>0</v>
      </c>
      <c r="P19" s="25">
        <v>0</v>
      </c>
      <c r="Q19" s="25">
        <v>0</v>
      </c>
      <c r="R19" s="25">
        <v>0</v>
      </c>
      <c r="S19" s="25">
        <v>0</v>
      </c>
      <c r="T19" s="25">
        <v>0</v>
      </c>
      <c r="U19" s="25">
        <v>0</v>
      </c>
      <c r="V19" s="25">
        <v>0</v>
      </c>
      <c r="W19" s="25">
        <v>0</v>
      </c>
      <c r="X19" s="25">
        <v>0</v>
      </c>
      <c r="Y19" s="25">
        <v>0</v>
      </c>
      <c r="Z19" s="25">
        <v>0</v>
      </c>
      <c r="AA19" s="25">
        <v>0</v>
      </c>
      <c r="AB19" s="25">
        <v>0</v>
      </c>
      <c r="AC19" s="25">
        <v>0</v>
      </c>
      <c r="AD19" s="25">
        <v>0</v>
      </c>
      <c r="AE19" s="25">
        <v>0</v>
      </c>
      <c r="AF19" s="25">
        <v>0</v>
      </c>
      <c r="AG19" s="25">
        <v>0</v>
      </c>
      <c r="AH19" s="25">
        <v>0</v>
      </c>
      <c r="AI19" s="25">
        <v>0</v>
      </c>
      <c r="AJ19" s="25">
        <v>0</v>
      </c>
      <c r="AK19" s="25">
        <v>0</v>
      </c>
      <c r="AL19" s="25">
        <v>0</v>
      </c>
      <c r="AM19" s="25">
        <v>0</v>
      </c>
      <c r="AN19" s="25">
        <v>0</v>
      </c>
      <c r="AO19" s="25">
        <v>0</v>
      </c>
      <c r="AP19" s="25">
        <v>0</v>
      </c>
      <c r="AQ19" s="25">
        <v>0</v>
      </c>
      <c r="AR19" s="25">
        <v>0</v>
      </c>
      <c r="AS19" s="25">
        <v>0</v>
      </c>
      <c r="AT19" s="25">
        <v>0</v>
      </c>
      <c r="AU19" s="25">
        <v>0</v>
      </c>
      <c r="AV19" s="25">
        <v>0</v>
      </c>
      <c r="AW19" s="25">
        <v>0</v>
      </c>
      <c r="AX19" s="25">
        <v>0</v>
      </c>
      <c r="AY19" s="25">
        <v>0</v>
      </c>
      <c r="AZ19" s="25">
        <v>0</v>
      </c>
      <c r="BA19" s="25">
        <v>0</v>
      </c>
      <c r="BB19" s="25">
        <v>0</v>
      </c>
      <c r="BC19" s="25">
        <v>0</v>
      </c>
      <c r="BD19" s="25">
        <v>0</v>
      </c>
      <c r="BE19" s="25">
        <v>0</v>
      </c>
      <c r="BF19" s="25">
        <v>0</v>
      </c>
      <c r="BG19" s="25">
        <v>0</v>
      </c>
      <c r="BH19" s="25">
        <v>0</v>
      </c>
      <c r="BI19" s="25">
        <v>0</v>
      </c>
      <c r="BJ19" s="25">
        <v>0</v>
      </c>
      <c r="BK19" s="25">
        <v>0</v>
      </c>
      <c r="BL19" s="25">
        <v>0</v>
      </c>
      <c r="BM19" s="25">
        <v>0</v>
      </c>
      <c r="BN19" s="25">
        <v>0</v>
      </c>
      <c r="BO19" s="25">
        <v>0</v>
      </c>
      <c r="BP19" s="25">
        <v>0</v>
      </c>
      <c r="BQ19" s="25">
        <v>0</v>
      </c>
      <c r="BR19" s="25">
        <v>0</v>
      </c>
      <c r="BS19" s="25">
        <v>0</v>
      </c>
      <c r="BT19" s="25">
        <v>0</v>
      </c>
      <c r="BU19" s="25">
        <v>0</v>
      </c>
      <c r="BV19" s="25">
        <v>0</v>
      </c>
      <c r="BW19" s="25">
        <v>0</v>
      </c>
      <c r="BX19" s="25">
        <v>0</v>
      </c>
      <c r="BY19" s="25">
        <v>0</v>
      </c>
      <c r="BZ19" s="25">
        <v>0</v>
      </c>
      <c r="CA19" s="25">
        <v>0</v>
      </c>
      <c r="CB19" s="25">
        <v>0</v>
      </c>
      <c r="CC19" s="25">
        <v>0</v>
      </c>
      <c r="CD19" s="25">
        <v>0</v>
      </c>
      <c r="CE19" s="25">
        <v>0</v>
      </c>
    </row>
    <row r="20" spans="1:83" ht="15.75" customHeight="1" x14ac:dyDescent="0.2">
      <c r="A20" s="15" t="s">
        <v>1007</v>
      </c>
      <c r="B20" s="1">
        <f>COUNTIF('User data'!D:D,A20)</f>
        <v>0</v>
      </c>
      <c r="C20" s="18">
        <v>0</v>
      </c>
      <c r="D20" s="20">
        <f t="shared" si="0"/>
        <v>0</v>
      </c>
      <c r="F20" s="18">
        <f t="array" ref="F20:CE20">$B20*correlation!B20:CA20</f>
        <v>0</v>
      </c>
      <c r="G20" s="25">
        <v>0</v>
      </c>
      <c r="H20" s="25">
        <v>0</v>
      </c>
      <c r="I20" s="25">
        <v>0</v>
      </c>
      <c r="J20" s="25">
        <v>0</v>
      </c>
      <c r="K20" s="25">
        <v>0</v>
      </c>
      <c r="L20" s="25">
        <v>0</v>
      </c>
      <c r="M20" s="25">
        <v>0</v>
      </c>
      <c r="N20" s="25">
        <v>0</v>
      </c>
      <c r="O20" s="25">
        <v>0</v>
      </c>
      <c r="P20" s="25">
        <v>0</v>
      </c>
      <c r="Q20" s="25">
        <v>0</v>
      </c>
      <c r="R20" s="25">
        <v>0</v>
      </c>
      <c r="S20" s="25">
        <v>0</v>
      </c>
      <c r="T20" s="25">
        <v>0</v>
      </c>
      <c r="U20" s="25">
        <v>0</v>
      </c>
      <c r="V20" s="25">
        <v>0</v>
      </c>
      <c r="W20" s="25">
        <v>0</v>
      </c>
      <c r="X20" s="25">
        <v>0</v>
      </c>
      <c r="Y20" s="25">
        <v>0</v>
      </c>
      <c r="Z20" s="25">
        <v>0</v>
      </c>
      <c r="AA20" s="25">
        <v>0</v>
      </c>
      <c r="AB20" s="25">
        <v>0</v>
      </c>
      <c r="AC20" s="25">
        <v>0</v>
      </c>
      <c r="AD20" s="25">
        <v>0</v>
      </c>
      <c r="AE20" s="25">
        <v>0</v>
      </c>
      <c r="AF20" s="25">
        <v>0</v>
      </c>
      <c r="AG20" s="25">
        <v>0</v>
      </c>
      <c r="AH20" s="25">
        <v>0</v>
      </c>
      <c r="AI20" s="25">
        <v>0</v>
      </c>
      <c r="AJ20" s="25">
        <v>0</v>
      </c>
      <c r="AK20" s="25">
        <v>0</v>
      </c>
      <c r="AL20" s="25">
        <v>0</v>
      </c>
      <c r="AM20" s="25">
        <v>0</v>
      </c>
      <c r="AN20" s="25">
        <v>0</v>
      </c>
      <c r="AO20" s="25">
        <v>0</v>
      </c>
      <c r="AP20" s="25">
        <v>0</v>
      </c>
      <c r="AQ20" s="25">
        <v>0</v>
      </c>
      <c r="AR20" s="25">
        <v>0</v>
      </c>
      <c r="AS20" s="25">
        <v>0</v>
      </c>
      <c r="AT20" s="25">
        <v>0</v>
      </c>
      <c r="AU20" s="25">
        <v>0</v>
      </c>
      <c r="AV20" s="25">
        <v>0</v>
      </c>
      <c r="AW20" s="25">
        <v>0</v>
      </c>
      <c r="AX20" s="25">
        <v>0</v>
      </c>
      <c r="AY20" s="25">
        <v>0</v>
      </c>
      <c r="AZ20" s="25">
        <v>0</v>
      </c>
      <c r="BA20" s="25">
        <v>0</v>
      </c>
      <c r="BB20" s="25">
        <v>0</v>
      </c>
      <c r="BC20" s="25">
        <v>0</v>
      </c>
      <c r="BD20" s="25">
        <v>0</v>
      </c>
      <c r="BE20" s="25">
        <v>0</v>
      </c>
      <c r="BF20" s="25">
        <v>0</v>
      </c>
      <c r="BG20" s="25">
        <v>0</v>
      </c>
      <c r="BH20" s="25">
        <v>0</v>
      </c>
      <c r="BI20" s="25">
        <v>0</v>
      </c>
      <c r="BJ20" s="25">
        <v>0</v>
      </c>
      <c r="BK20" s="25">
        <v>0</v>
      </c>
      <c r="BL20" s="25">
        <v>0</v>
      </c>
      <c r="BM20" s="25">
        <v>0</v>
      </c>
      <c r="BN20" s="25">
        <v>0</v>
      </c>
      <c r="BO20" s="25">
        <v>0</v>
      </c>
      <c r="BP20" s="25">
        <v>0</v>
      </c>
      <c r="BQ20" s="25">
        <v>0</v>
      </c>
      <c r="BR20" s="25">
        <v>0</v>
      </c>
      <c r="BS20" s="25">
        <v>0</v>
      </c>
      <c r="BT20" s="25">
        <v>0</v>
      </c>
      <c r="BU20" s="25">
        <v>0</v>
      </c>
      <c r="BV20" s="25">
        <v>0</v>
      </c>
      <c r="BW20" s="25">
        <v>0</v>
      </c>
      <c r="BX20" s="25">
        <v>0</v>
      </c>
      <c r="BY20" s="25">
        <v>0</v>
      </c>
      <c r="BZ20" s="25">
        <v>0</v>
      </c>
      <c r="CA20" s="25">
        <v>0</v>
      </c>
      <c r="CB20" s="25">
        <v>0</v>
      </c>
      <c r="CC20" s="25">
        <v>0</v>
      </c>
      <c r="CD20" s="25">
        <v>0</v>
      </c>
      <c r="CE20" s="25">
        <v>0</v>
      </c>
    </row>
    <row r="21" spans="1:83" ht="15.75" customHeight="1" x14ac:dyDescent="0.2">
      <c r="A21" s="15" t="s">
        <v>1014</v>
      </c>
      <c r="B21" s="1">
        <f>COUNTIF('User data'!D:D,A21)</f>
        <v>0</v>
      </c>
      <c r="C21" s="18">
        <v>2.33</v>
      </c>
      <c r="D21" s="20">
        <f t="shared" si="0"/>
        <v>2.6007366893626521E-2</v>
      </c>
      <c r="F21" s="18">
        <f t="array" ref="F21:CE21">$B21*correlation!B21:CA21</f>
        <v>0</v>
      </c>
      <c r="G21" s="25">
        <v>0</v>
      </c>
      <c r="H21" s="25">
        <v>0</v>
      </c>
      <c r="I21" s="25">
        <v>0</v>
      </c>
      <c r="J21" s="25">
        <v>0</v>
      </c>
      <c r="K21" s="25">
        <v>0</v>
      </c>
      <c r="L21" s="25">
        <v>0</v>
      </c>
      <c r="M21" s="25">
        <v>0</v>
      </c>
      <c r="N21" s="25">
        <v>0</v>
      </c>
      <c r="O21" s="25">
        <v>0</v>
      </c>
      <c r="P21" s="25">
        <v>0</v>
      </c>
      <c r="Q21" s="25">
        <v>0</v>
      </c>
      <c r="R21" s="25">
        <v>0</v>
      </c>
      <c r="S21" s="25">
        <v>0</v>
      </c>
      <c r="T21" s="25">
        <v>0</v>
      </c>
      <c r="U21" s="25">
        <v>0</v>
      </c>
      <c r="V21" s="25">
        <v>0</v>
      </c>
      <c r="W21" s="25">
        <v>0</v>
      </c>
      <c r="X21" s="25">
        <v>0</v>
      </c>
      <c r="Y21" s="25">
        <v>0</v>
      </c>
      <c r="Z21" s="25">
        <v>0</v>
      </c>
      <c r="AA21" s="25">
        <v>0</v>
      </c>
      <c r="AB21" s="25">
        <v>0</v>
      </c>
      <c r="AC21" s="25">
        <v>0</v>
      </c>
      <c r="AD21" s="25">
        <v>0</v>
      </c>
      <c r="AE21" s="25">
        <v>0</v>
      </c>
      <c r="AF21" s="25">
        <v>0</v>
      </c>
      <c r="AG21" s="25">
        <v>0</v>
      </c>
      <c r="AH21" s="25">
        <v>0</v>
      </c>
      <c r="AI21" s="25">
        <v>0</v>
      </c>
      <c r="AJ21" s="25">
        <v>0</v>
      </c>
      <c r="AK21" s="25">
        <v>0</v>
      </c>
      <c r="AL21" s="25">
        <v>0</v>
      </c>
      <c r="AM21" s="25">
        <v>0</v>
      </c>
      <c r="AN21" s="25">
        <v>0</v>
      </c>
      <c r="AO21" s="25">
        <v>0</v>
      </c>
      <c r="AP21" s="25">
        <v>0</v>
      </c>
      <c r="AQ21" s="25">
        <v>0</v>
      </c>
      <c r="AR21" s="25">
        <v>0</v>
      </c>
      <c r="AS21" s="25">
        <v>0</v>
      </c>
      <c r="AT21" s="25">
        <v>0</v>
      </c>
      <c r="AU21" s="25">
        <v>0</v>
      </c>
      <c r="AV21" s="25">
        <v>0</v>
      </c>
      <c r="AW21" s="25">
        <v>0</v>
      </c>
      <c r="AX21" s="25">
        <v>0</v>
      </c>
      <c r="AY21" s="25">
        <v>0</v>
      </c>
      <c r="AZ21" s="25">
        <v>0</v>
      </c>
      <c r="BA21" s="25">
        <v>0</v>
      </c>
      <c r="BB21" s="25">
        <v>0</v>
      </c>
      <c r="BC21" s="25">
        <v>0</v>
      </c>
      <c r="BD21" s="25">
        <v>0</v>
      </c>
      <c r="BE21" s="25">
        <v>0</v>
      </c>
      <c r="BF21" s="25">
        <v>0</v>
      </c>
      <c r="BG21" s="25">
        <v>0</v>
      </c>
      <c r="BH21" s="25">
        <v>0</v>
      </c>
      <c r="BI21" s="25">
        <v>0</v>
      </c>
      <c r="BJ21" s="25">
        <v>0</v>
      </c>
      <c r="BK21" s="25">
        <v>0</v>
      </c>
      <c r="BL21" s="25">
        <v>0</v>
      </c>
      <c r="BM21" s="25">
        <v>0</v>
      </c>
      <c r="BN21" s="25">
        <v>0</v>
      </c>
      <c r="BO21" s="25">
        <v>0</v>
      </c>
      <c r="BP21" s="25">
        <v>0</v>
      </c>
      <c r="BQ21" s="25">
        <v>0</v>
      </c>
      <c r="BR21" s="25">
        <v>0</v>
      </c>
      <c r="BS21" s="25">
        <v>0</v>
      </c>
      <c r="BT21" s="25">
        <v>0</v>
      </c>
      <c r="BU21" s="25">
        <v>0</v>
      </c>
      <c r="BV21" s="25">
        <v>0</v>
      </c>
      <c r="BW21" s="25">
        <v>0</v>
      </c>
      <c r="BX21" s="25">
        <v>0</v>
      </c>
      <c r="BY21" s="25">
        <v>0</v>
      </c>
      <c r="BZ21" s="25">
        <v>0</v>
      </c>
      <c r="CA21" s="25">
        <v>0</v>
      </c>
      <c r="CB21" s="25">
        <v>0</v>
      </c>
      <c r="CC21" s="25">
        <v>0</v>
      </c>
      <c r="CD21" s="25">
        <v>0</v>
      </c>
      <c r="CE21" s="25">
        <v>0</v>
      </c>
    </row>
    <row r="22" spans="1:83" ht="15.75" customHeight="1" x14ac:dyDescent="0.2">
      <c r="A22" s="15" t="s">
        <v>1035</v>
      </c>
      <c r="B22" s="1">
        <f>COUNTIF('User data'!D:D,A22)</f>
        <v>0</v>
      </c>
      <c r="C22" s="18">
        <v>1.05</v>
      </c>
      <c r="D22" s="20">
        <f t="shared" si="0"/>
        <v>1.1720058042192208E-2</v>
      </c>
      <c r="F22" s="18">
        <f t="array" ref="F22:CE22">$B22*correlation!B22:CA22</f>
        <v>0</v>
      </c>
      <c r="G22" s="25">
        <v>0</v>
      </c>
      <c r="H22" s="25">
        <v>0</v>
      </c>
      <c r="I22" s="25">
        <v>0</v>
      </c>
      <c r="J22" s="25">
        <v>0</v>
      </c>
      <c r="K22" s="25">
        <v>0</v>
      </c>
      <c r="L22" s="25">
        <v>0</v>
      </c>
      <c r="M22" s="25">
        <v>0</v>
      </c>
      <c r="N22" s="25">
        <v>0</v>
      </c>
      <c r="O22" s="25">
        <v>0</v>
      </c>
      <c r="P22" s="25">
        <v>0</v>
      </c>
      <c r="Q22" s="25">
        <v>0</v>
      </c>
      <c r="R22" s="25">
        <v>0</v>
      </c>
      <c r="S22" s="25">
        <v>0</v>
      </c>
      <c r="T22" s="25">
        <v>0</v>
      </c>
      <c r="U22" s="25">
        <v>0</v>
      </c>
      <c r="V22" s="25">
        <v>0</v>
      </c>
      <c r="W22" s="25">
        <v>0</v>
      </c>
      <c r="X22" s="25">
        <v>0</v>
      </c>
      <c r="Y22" s="25">
        <v>0</v>
      </c>
      <c r="Z22" s="25">
        <v>0</v>
      </c>
      <c r="AA22" s="25">
        <v>0</v>
      </c>
      <c r="AB22" s="25">
        <v>0</v>
      </c>
      <c r="AC22" s="25">
        <v>0</v>
      </c>
      <c r="AD22" s="25">
        <v>0</v>
      </c>
      <c r="AE22" s="25">
        <v>0</v>
      </c>
      <c r="AF22" s="25">
        <v>0</v>
      </c>
      <c r="AG22" s="25">
        <v>0</v>
      </c>
      <c r="AH22" s="25">
        <v>0</v>
      </c>
      <c r="AI22" s="25">
        <v>0</v>
      </c>
      <c r="AJ22" s="25">
        <v>0</v>
      </c>
      <c r="AK22" s="25">
        <v>0</v>
      </c>
      <c r="AL22" s="25">
        <v>0</v>
      </c>
      <c r="AM22" s="25">
        <v>0</v>
      </c>
      <c r="AN22" s="25">
        <v>0</v>
      </c>
      <c r="AO22" s="25">
        <v>0</v>
      </c>
      <c r="AP22" s="25">
        <v>0</v>
      </c>
      <c r="AQ22" s="25">
        <v>0</v>
      </c>
      <c r="AR22" s="25">
        <v>0</v>
      </c>
      <c r="AS22" s="25">
        <v>0</v>
      </c>
      <c r="AT22" s="25">
        <v>0</v>
      </c>
      <c r="AU22" s="25">
        <v>0</v>
      </c>
      <c r="AV22" s="25">
        <v>0</v>
      </c>
      <c r="AW22" s="25">
        <v>0</v>
      </c>
      <c r="AX22" s="25">
        <v>0</v>
      </c>
      <c r="AY22" s="25">
        <v>0</v>
      </c>
      <c r="AZ22" s="25">
        <v>0</v>
      </c>
      <c r="BA22" s="25">
        <v>0</v>
      </c>
      <c r="BB22" s="25">
        <v>0</v>
      </c>
      <c r="BC22" s="25">
        <v>0</v>
      </c>
      <c r="BD22" s="25">
        <v>0</v>
      </c>
      <c r="BE22" s="25">
        <v>0</v>
      </c>
      <c r="BF22" s="25">
        <v>0</v>
      </c>
      <c r="BG22" s="25">
        <v>0</v>
      </c>
      <c r="BH22" s="25">
        <v>0</v>
      </c>
      <c r="BI22" s="25">
        <v>0</v>
      </c>
      <c r="BJ22" s="25">
        <v>0</v>
      </c>
      <c r="BK22" s="25">
        <v>0</v>
      </c>
      <c r="BL22" s="25">
        <v>0</v>
      </c>
      <c r="BM22" s="25">
        <v>0</v>
      </c>
      <c r="BN22" s="25">
        <v>0</v>
      </c>
      <c r="BO22" s="25">
        <v>0</v>
      </c>
      <c r="BP22" s="25">
        <v>0</v>
      </c>
      <c r="BQ22" s="25">
        <v>0</v>
      </c>
      <c r="BR22" s="25">
        <v>0</v>
      </c>
      <c r="BS22" s="25">
        <v>0</v>
      </c>
      <c r="BT22" s="25">
        <v>0</v>
      </c>
      <c r="BU22" s="25">
        <v>0</v>
      </c>
      <c r="BV22" s="25">
        <v>0</v>
      </c>
      <c r="BW22" s="25">
        <v>0</v>
      </c>
      <c r="BX22" s="25">
        <v>0</v>
      </c>
      <c r="BY22" s="25">
        <v>0</v>
      </c>
      <c r="BZ22" s="25">
        <v>0</v>
      </c>
      <c r="CA22" s="25">
        <v>0</v>
      </c>
      <c r="CB22" s="25">
        <v>0</v>
      </c>
      <c r="CC22" s="25">
        <v>0</v>
      </c>
      <c r="CD22" s="25">
        <v>0</v>
      </c>
      <c r="CE22" s="25">
        <v>0</v>
      </c>
    </row>
    <row r="23" spans="1:83" ht="15.75" customHeight="1" x14ac:dyDescent="0.2">
      <c r="A23" s="15" t="s">
        <v>1045</v>
      </c>
      <c r="B23" s="1">
        <f>COUNTIF('User data'!D:D,A23)</f>
        <v>0</v>
      </c>
      <c r="C23" s="18">
        <v>0</v>
      </c>
      <c r="D23" s="20">
        <f t="shared" si="0"/>
        <v>0</v>
      </c>
      <c r="F23" s="18">
        <f t="array" ref="F23:CE23">$B23*correlation!B23:CA23</f>
        <v>0</v>
      </c>
      <c r="G23" s="25">
        <v>0</v>
      </c>
      <c r="H23" s="25">
        <v>0</v>
      </c>
      <c r="I23" s="25">
        <v>0</v>
      </c>
      <c r="J23" s="25">
        <v>0</v>
      </c>
      <c r="K23" s="25">
        <v>0</v>
      </c>
      <c r="L23" s="25">
        <v>0</v>
      </c>
      <c r="M23" s="25">
        <v>0</v>
      </c>
      <c r="N23" s="25">
        <v>0</v>
      </c>
      <c r="O23" s="25">
        <v>0</v>
      </c>
      <c r="P23" s="25">
        <v>0</v>
      </c>
      <c r="Q23" s="25">
        <v>0</v>
      </c>
      <c r="R23" s="25">
        <v>0</v>
      </c>
      <c r="S23" s="25">
        <v>0</v>
      </c>
      <c r="T23" s="25">
        <v>0</v>
      </c>
      <c r="U23" s="25">
        <v>0</v>
      </c>
      <c r="V23" s="25">
        <v>0</v>
      </c>
      <c r="W23" s="25">
        <v>0</v>
      </c>
      <c r="X23" s="25">
        <v>0</v>
      </c>
      <c r="Y23" s="25">
        <v>0</v>
      </c>
      <c r="Z23" s="25">
        <v>0</v>
      </c>
      <c r="AA23" s="25">
        <v>0</v>
      </c>
      <c r="AB23" s="25">
        <v>0</v>
      </c>
      <c r="AC23" s="25">
        <v>0</v>
      </c>
      <c r="AD23" s="25">
        <v>0</v>
      </c>
      <c r="AE23" s="25">
        <v>0</v>
      </c>
      <c r="AF23" s="25">
        <v>0</v>
      </c>
      <c r="AG23" s="25">
        <v>0</v>
      </c>
      <c r="AH23" s="25">
        <v>0</v>
      </c>
      <c r="AI23" s="25">
        <v>0</v>
      </c>
      <c r="AJ23" s="25">
        <v>0</v>
      </c>
      <c r="AK23" s="25">
        <v>0</v>
      </c>
      <c r="AL23" s="25">
        <v>0</v>
      </c>
      <c r="AM23" s="25">
        <v>0</v>
      </c>
      <c r="AN23" s="25">
        <v>0</v>
      </c>
      <c r="AO23" s="25">
        <v>0</v>
      </c>
      <c r="AP23" s="25">
        <v>0</v>
      </c>
      <c r="AQ23" s="25">
        <v>0</v>
      </c>
      <c r="AR23" s="25">
        <v>0</v>
      </c>
      <c r="AS23" s="25">
        <v>0</v>
      </c>
      <c r="AT23" s="25">
        <v>0</v>
      </c>
      <c r="AU23" s="25">
        <v>0</v>
      </c>
      <c r="AV23" s="25">
        <v>0</v>
      </c>
      <c r="AW23" s="25">
        <v>0</v>
      </c>
      <c r="AX23" s="25">
        <v>0</v>
      </c>
      <c r="AY23" s="25">
        <v>0</v>
      </c>
      <c r="AZ23" s="25">
        <v>0</v>
      </c>
      <c r="BA23" s="25">
        <v>0</v>
      </c>
      <c r="BB23" s="25">
        <v>0</v>
      </c>
      <c r="BC23" s="25">
        <v>0</v>
      </c>
      <c r="BD23" s="25">
        <v>0</v>
      </c>
      <c r="BE23" s="25">
        <v>0</v>
      </c>
      <c r="BF23" s="25">
        <v>0</v>
      </c>
      <c r="BG23" s="25">
        <v>0</v>
      </c>
      <c r="BH23" s="25">
        <v>0</v>
      </c>
      <c r="BI23" s="25">
        <v>0</v>
      </c>
      <c r="BJ23" s="25">
        <v>0</v>
      </c>
      <c r="BK23" s="25">
        <v>0</v>
      </c>
      <c r="BL23" s="25">
        <v>0</v>
      </c>
      <c r="BM23" s="25">
        <v>0</v>
      </c>
      <c r="BN23" s="25">
        <v>0</v>
      </c>
      <c r="BO23" s="25">
        <v>0</v>
      </c>
      <c r="BP23" s="25">
        <v>0</v>
      </c>
      <c r="BQ23" s="25">
        <v>0</v>
      </c>
      <c r="BR23" s="25">
        <v>0</v>
      </c>
      <c r="BS23" s="25">
        <v>0</v>
      </c>
      <c r="BT23" s="25">
        <v>0</v>
      </c>
      <c r="BU23" s="25">
        <v>0</v>
      </c>
      <c r="BV23" s="25">
        <v>0</v>
      </c>
      <c r="BW23" s="25">
        <v>0</v>
      </c>
      <c r="BX23" s="25">
        <v>0</v>
      </c>
      <c r="BY23" s="25">
        <v>0</v>
      </c>
      <c r="BZ23" s="25">
        <v>0</v>
      </c>
      <c r="CA23" s="25">
        <v>0</v>
      </c>
      <c r="CB23" s="25">
        <v>0</v>
      </c>
      <c r="CC23" s="25">
        <v>0</v>
      </c>
      <c r="CD23" s="25">
        <v>0</v>
      </c>
      <c r="CE23" s="25">
        <v>0</v>
      </c>
    </row>
    <row r="24" spans="1:83" ht="15.75" customHeight="1" x14ac:dyDescent="0.2">
      <c r="A24" s="15" t="s">
        <v>1052</v>
      </c>
      <c r="B24" s="1">
        <f>COUNTIF('User data'!D:D,A24)</f>
        <v>0</v>
      </c>
      <c r="C24" s="18">
        <v>0</v>
      </c>
      <c r="D24" s="20">
        <f t="shared" si="0"/>
        <v>0</v>
      </c>
      <c r="F24" s="18">
        <f t="array" ref="F24:CE24">$B24*correlation!B24:CA24</f>
        <v>0</v>
      </c>
      <c r="G24" s="25">
        <v>0</v>
      </c>
      <c r="H24" s="25">
        <v>0</v>
      </c>
      <c r="I24" s="25">
        <v>0</v>
      </c>
      <c r="J24" s="25">
        <v>0</v>
      </c>
      <c r="K24" s="25">
        <v>0</v>
      </c>
      <c r="L24" s="25">
        <v>0</v>
      </c>
      <c r="M24" s="25">
        <v>0</v>
      </c>
      <c r="N24" s="25">
        <v>0</v>
      </c>
      <c r="O24" s="25">
        <v>0</v>
      </c>
      <c r="P24" s="25">
        <v>0</v>
      </c>
      <c r="Q24" s="25">
        <v>0</v>
      </c>
      <c r="R24" s="25">
        <v>0</v>
      </c>
      <c r="S24" s="25">
        <v>0</v>
      </c>
      <c r="T24" s="25">
        <v>0</v>
      </c>
      <c r="U24" s="25">
        <v>0</v>
      </c>
      <c r="V24" s="25">
        <v>0</v>
      </c>
      <c r="W24" s="25">
        <v>0</v>
      </c>
      <c r="X24" s="25">
        <v>0</v>
      </c>
      <c r="Y24" s="25">
        <v>0</v>
      </c>
      <c r="Z24" s="25">
        <v>0</v>
      </c>
      <c r="AA24" s="25">
        <v>0</v>
      </c>
      <c r="AB24" s="25">
        <v>0</v>
      </c>
      <c r="AC24" s="25">
        <v>0</v>
      </c>
      <c r="AD24" s="25">
        <v>0</v>
      </c>
      <c r="AE24" s="25">
        <v>0</v>
      </c>
      <c r="AF24" s="25">
        <v>0</v>
      </c>
      <c r="AG24" s="25">
        <v>0</v>
      </c>
      <c r="AH24" s="25">
        <v>0</v>
      </c>
      <c r="AI24" s="25">
        <v>0</v>
      </c>
      <c r="AJ24" s="25">
        <v>0</v>
      </c>
      <c r="AK24" s="25">
        <v>0</v>
      </c>
      <c r="AL24" s="25">
        <v>0</v>
      </c>
      <c r="AM24" s="25">
        <v>0</v>
      </c>
      <c r="AN24" s="25">
        <v>0</v>
      </c>
      <c r="AO24" s="25">
        <v>0</v>
      </c>
      <c r="AP24" s="25">
        <v>0</v>
      </c>
      <c r="AQ24" s="25">
        <v>0</v>
      </c>
      <c r="AR24" s="25">
        <v>0</v>
      </c>
      <c r="AS24" s="25">
        <v>0</v>
      </c>
      <c r="AT24" s="25">
        <v>0</v>
      </c>
      <c r="AU24" s="25">
        <v>0</v>
      </c>
      <c r="AV24" s="25">
        <v>0</v>
      </c>
      <c r="AW24" s="25">
        <v>0</v>
      </c>
      <c r="AX24" s="25">
        <v>0</v>
      </c>
      <c r="AY24" s="25">
        <v>0</v>
      </c>
      <c r="AZ24" s="25">
        <v>0</v>
      </c>
      <c r="BA24" s="25">
        <v>0</v>
      </c>
      <c r="BB24" s="25">
        <v>0</v>
      </c>
      <c r="BC24" s="25">
        <v>0</v>
      </c>
      <c r="BD24" s="25">
        <v>0</v>
      </c>
      <c r="BE24" s="25">
        <v>0</v>
      </c>
      <c r="BF24" s="25">
        <v>0</v>
      </c>
      <c r="BG24" s="25">
        <v>0</v>
      </c>
      <c r="BH24" s="25">
        <v>0</v>
      </c>
      <c r="BI24" s="25">
        <v>0</v>
      </c>
      <c r="BJ24" s="25">
        <v>0</v>
      </c>
      <c r="BK24" s="25">
        <v>0</v>
      </c>
      <c r="BL24" s="25">
        <v>0</v>
      </c>
      <c r="BM24" s="25">
        <v>0</v>
      </c>
      <c r="BN24" s="25">
        <v>0</v>
      </c>
      <c r="BO24" s="25">
        <v>0</v>
      </c>
      <c r="BP24" s="25">
        <v>0</v>
      </c>
      <c r="BQ24" s="25">
        <v>0</v>
      </c>
      <c r="BR24" s="25">
        <v>0</v>
      </c>
      <c r="BS24" s="25">
        <v>0</v>
      </c>
      <c r="BT24" s="25">
        <v>0</v>
      </c>
      <c r="BU24" s="25">
        <v>0</v>
      </c>
      <c r="BV24" s="25">
        <v>0</v>
      </c>
      <c r="BW24" s="25">
        <v>0</v>
      </c>
      <c r="BX24" s="25">
        <v>0</v>
      </c>
      <c r="BY24" s="25">
        <v>0</v>
      </c>
      <c r="BZ24" s="25">
        <v>0</v>
      </c>
      <c r="CA24" s="25">
        <v>0</v>
      </c>
      <c r="CB24" s="25">
        <v>0</v>
      </c>
      <c r="CC24" s="25">
        <v>0</v>
      </c>
      <c r="CD24" s="25">
        <v>0</v>
      </c>
      <c r="CE24" s="25">
        <v>0</v>
      </c>
    </row>
    <row r="25" spans="1:83" ht="15.75" customHeight="1" x14ac:dyDescent="0.2">
      <c r="A25" s="15" t="s">
        <v>1057</v>
      </c>
      <c r="B25" s="1">
        <v>5</v>
      </c>
      <c r="C25" s="18">
        <v>5.99</v>
      </c>
      <c r="D25" s="20">
        <f t="shared" si="0"/>
        <v>6.6860140640696508E-2</v>
      </c>
      <c r="F25" s="18">
        <f t="array" ref="F25:CE25">$B25*correlation!B25:CA25</f>
        <v>0</v>
      </c>
      <c r="G25" s="25">
        <v>0</v>
      </c>
      <c r="H25" s="25">
        <v>2.1</v>
      </c>
      <c r="I25" s="25">
        <v>2.4500000000000002</v>
      </c>
      <c r="J25" s="25">
        <v>0</v>
      </c>
      <c r="K25" s="25">
        <v>0</v>
      </c>
      <c r="L25" s="25">
        <v>0</v>
      </c>
      <c r="M25" s="25">
        <v>2.5</v>
      </c>
      <c r="N25" s="25">
        <v>0</v>
      </c>
      <c r="O25" s="25">
        <v>0</v>
      </c>
      <c r="P25" s="25">
        <v>0</v>
      </c>
      <c r="Q25" s="25">
        <v>2.25</v>
      </c>
      <c r="R25" s="25">
        <v>0</v>
      </c>
      <c r="S25" s="25">
        <v>0</v>
      </c>
      <c r="T25" s="25">
        <v>0</v>
      </c>
      <c r="U25" s="25">
        <v>2.25</v>
      </c>
      <c r="V25" s="25">
        <v>0</v>
      </c>
      <c r="W25" s="25">
        <v>2.3499999999999996</v>
      </c>
      <c r="X25" s="25">
        <v>0</v>
      </c>
      <c r="Y25" s="25">
        <v>1.6500000000000001</v>
      </c>
      <c r="Z25" s="25">
        <v>1.05</v>
      </c>
      <c r="AA25" s="25">
        <v>0</v>
      </c>
      <c r="AB25" s="25">
        <v>0</v>
      </c>
      <c r="AC25" s="25">
        <v>5</v>
      </c>
      <c r="AD25" s="25">
        <v>0</v>
      </c>
      <c r="AE25" s="25">
        <v>1.1000000000000001</v>
      </c>
      <c r="AF25" s="25">
        <v>0</v>
      </c>
      <c r="AG25" s="25">
        <v>0</v>
      </c>
      <c r="AH25" s="25">
        <v>1.25</v>
      </c>
      <c r="AI25" s="25">
        <v>0</v>
      </c>
      <c r="AJ25" s="25">
        <v>1.1500000000000001</v>
      </c>
      <c r="AK25" s="25">
        <v>0</v>
      </c>
      <c r="AL25" s="25">
        <v>0</v>
      </c>
      <c r="AM25" s="25">
        <v>1.85</v>
      </c>
      <c r="AN25" s="25">
        <v>1.2</v>
      </c>
      <c r="AO25" s="25">
        <v>1.7000000000000002</v>
      </c>
      <c r="AP25" s="25">
        <v>0</v>
      </c>
      <c r="AQ25" s="25">
        <v>0</v>
      </c>
      <c r="AR25" s="25">
        <v>0</v>
      </c>
      <c r="AS25" s="25">
        <v>0</v>
      </c>
      <c r="AT25" s="25">
        <v>1.9</v>
      </c>
      <c r="AU25" s="25">
        <v>0</v>
      </c>
      <c r="AV25" s="25">
        <v>1.05</v>
      </c>
      <c r="AW25" s="25">
        <v>2.3499999999999996</v>
      </c>
      <c r="AX25" s="25">
        <v>2.4500000000000002</v>
      </c>
      <c r="AY25" s="25">
        <v>1.9500000000000002</v>
      </c>
      <c r="AZ25" s="25">
        <v>0</v>
      </c>
      <c r="BA25" s="25">
        <v>0</v>
      </c>
      <c r="BB25" s="25">
        <v>1.25</v>
      </c>
      <c r="BC25" s="25">
        <v>2.25</v>
      </c>
      <c r="BD25" s="25">
        <v>1.05</v>
      </c>
      <c r="BE25" s="25">
        <v>2.1</v>
      </c>
      <c r="BF25" s="25">
        <v>2.6</v>
      </c>
      <c r="BG25" s="25">
        <v>1.7000000000000002</v>
      </c>
      <c r="BH25" s="25">
        <v>1.1500000000000001</v>
      </c>
      <c r="BI25" s="25">
        <v>0</v>
      </c>
      <c r="BJ25" s="25">
        <v>1.6500000000000001</v>
      </c>
      <c r="BK25" s="25">
        <v>0</v>
      </c>
      <c r="BL25" s="25">
        <v>0</v>
      </c>
      <c r="BM25" s="25">
        <v>0</v>
      </c>
      <c r="BN25" s="25">
        <v>0</v>
      </c>
      <c r="BO25" s="25">
        <v>0</v>
      </c>
      <c r="BP25" s="25">
        <v>1.6500000000000001</v>
      </c>
      <c r="BQ25" s="25">
        <v>0</v>
      </c>
      <c r="BR25" s="25">
        <v>0</v>
      </c>
      <c r="BS25" s="25">
        <v>0</v>
      </c>
      <c r="BT25" s="25">
        <v>0</v>
      </c>
      <c r="BU25" s="25">
        <v>1.1500000000000001</v>
      </c>
      <c r="BV25" s="25">
        <v>1.7999999999999998</v>
      </c>
      <c r="BW25" s="25">
        <v>1.7000000000000002</v>
      </c>
      <c r="BX25" s="25">
        <v>0</v>
      </c>
      <c r="BY25" s="25">
        <v>2.3000000000000003</v>
      </c>
      <c r="BZ25" s="25">
        <v>0</v>
      </c>
      <c r="CA25" s="25">
        <v>0</v>
      </c>
      <c r="CB25" s="25">
        <v>0</v>
      </c>
      <c r="CC25" s="25">
        <v>1</v>
      </c>
      <c r="CD25" s="25">
        <v>1.75</v>
      </c>
      <c r="CE25" s="25">
        <v>2.3000000000000003</v>
      </c>
    </row>
    <row r="26" spans="1:83" ht="15.75" customHeight="1" x14ac:dyDescent="0.2">
      <c r="A26" s="15" t="s">
        <v>1071</v>
      </c>
      <c r="B26" s="1">
        <f>COUNTIF('User data'!D:D,A26)</f>
        <v>0</v>
      </c>
      <c r="C26" s="18">
        <v>0</v>
      </c>
      <c r="D26" s="20">
        <f t="shared" si="0"/>
        <v>0</v>
      </c>
      <c r="F26" s="18">
        <f t="array" ref="F26:CE26">$B26*correlation!B26:CA26</f>
        <v>0</v>
      </c>
      <c r="G26" s="25">
        <v>0</v>
      </c>
      <c r="H26" s="25">
        <v>0</v>
      </c>
      <c r="I26" s="25">
        <v>0</v>
      </c>
      <c r="J26" s="25">
        <v>0</v>
      </c>
      <c r="K26" s="25">
        <v>0</v>
      </c>
      <c r="L26" s="25">
        <v>0</v>
      </c>
      <c r="M26" s="25">
        <v>0</v>
      </c>
      <c r="N26" s="25">
        <v>0</v>
      </c>
      <c r="O26" s="25">
        <v>0</v>
      </c>
      <c r="P26" s="25">
        <v>0</v>
      </c>
      <c r="Q26" s="25">
        <v>0</v>
      </c>
      <c r="R26" s="25">
        <v>0</v>
      </c>
      <c r="S26" s="25">
        <v>0</v>
      </c>
      <c r="T26" s="25">
        <v>0</v>
      </c>
      <c r="U26" s="25">
        <v>0</v>
      </c>
      <c r="V26" s="25">
        <v>0</v>
      </c>
      <c r="W26" s="25">
        <v>0</v>
      </c>
      <c r="X26" s="25">
        <v>0</v>
      </c>
      <c r="Y26" s="25">
        <v>0</v>
      </c>
      <c r="Z26" s="25">
        <v>0</v>
      </c>
      <c r="AA26" s="25">
        <v>0</v>
      </c>
      <c r="AB26" s="25">
        <v>0</v>
      </c>
      <c r="AC26" s="25">
        <v>0</v>
      </c>
      <c r="AD26" s="25">
        <v>0</v>
      </c>
      <c r="AE26" s="25">
        <v>0</v>
      </c>
      <c r="AF26" s="25">
        <v>0</v>
      </c>
      <c r="AG26" s="25">
        <v>0</v>
      </c>
      <c r="AH26" s="25">
        <v>0</v>
      </c>
      <c r="AI26" s="25">
        <v>0</v>
      </c>
      <c r="AJ26" s="25">
        <v>0</v>
      </c>
      <c r="AK26" s="25">
        <v>0</v>
      </c>
      <c r="AL26" s="25">
        <v>0</v>
      </c>
      <c r="AM26" s="25">
        <v>0</v>
      </c>
      <c r="AN26" s="25">
        <v>0</v>
      </c>
      <c r="AO26" s="25">
        <v>0</v>
      </c>
      <c r="AP26" s="25">
        <v>0</v>
      </c>
      <c r="AQ26" s="25">
        <v>0</v>
      </c>
      <c r="AR26" s="25">
        <v>0</v>
      </c>
      <c r="AS26" s="25">
        <v>0</v>
      </c>
      <c r="AT26" s="25">
        <v>0</v>
      </c>
      <c r="AU26" s="25">
        <v>0</v>
      </c>
      <c r="AV26" s="25">
        <v>0</v>
      </c>
      <c r="AW26" s="25">
        <v>0</v>
      </c>
      <c r="AX26" s="25">
        <v>0</v>
      </c>
      <c r="AY26" s="25">
        <v>0</v>
      </c>
      <c r="AZ26" s="25">
        <v>0</v>
      </c>
      <c r="BA26" s="25">
        <v>0</v>
      </c>
      <c r="BB26" s="25">
        <v>0</v>
      </c>
      <c r="BC26" s="25">
        <v>0</v>
      </c>
      <c r="BD26" s="25">
        <v>0</v>
      </c>
      <c r="BE26" s="25">
        <v>0</v>
      </c>
      <c r="BF26" s="25">
        <v>0</v>
      </c>
      <c r="BG26" s="25">
        <v>0</v>
      </c>
      <c r="BH26" s="25">
        <v>0</v>
      </c>
      <c r="BI26" s="25">
        <v>0</v>
      </c>
      <c r="BJ26" s="25">
        <v>0</v>
      </c>
      <c r="BK26" s="25">
        <v>0</v>
      </c>
      <c r="BL26" s="25">
        <v>0</v>
      </c>
      <c r="BM26" s="25">
        <v>0</v>
      </c>
      <c r="BN26" s="25">
        <v>0</v>
      </c>
      <c r="BO26" s="25">
        <v>0</v>
      </c>
      <c r="BP26" s="25">
        <v>0</v>
      </c>
      <c r="BQ26" s="25">
        <v>0</v>
      </c>
      <c r="BR26" s="25">
        <v>0</v>
      </c>
      <c r="BS26" s="25">
        <v>0</v>
      </c>
      <c r="BT26" s="25">
        <v>0</v>
      </c>
      <c r="BU26" s="25">
        <v>0</v>
      </c>
      <c r="BV26" s="25">
        <v>0</v>
      </c>
      <c r="BW26" s="25">
        <v>0</v>
      </c>
      <c r="BX26" s="25">
        <v>0</v>
      </c>
      <c r="BY26" s="25">
        <v>0</v>
      </c>
      <c r="BZ26" s="25">
        <v>0</v>
      </c>
      <c r="CA26" s="25">
        <v>0</v>
      </c>
      <c r="CB26" s="25">
        <v>0</v>
      </c>
      <c r="CC26" s="25">
        <v>0</v>
      </c>
      <c r="CD26" s="25">
        <v>0</v>
      </c>
      <c r="CE26" s="25">
        <v>0</v>
      </c>
    </row>
    <row r="27" spans="1:83" ht="15.75" customHeight="1" x14ac:dyDescent="0.2">
      <c r="A27" s="15" t="s">
        <v>1081</v>
      </c>
      <c r="B27" s="1">
        <f>COUNTIF('User data'!D:D,A27)</f>
        <v>0</v>
      </c>
      <c r="C27" s="18">
        <v>1.1000000000000001</v>
      </c>
      <c r="D27" s="20">
        <f t="shared" si="0"/>
        <v>1.2278156044201361E-2</v>
      </c>
      <c r="F27" s="18">
        <f t="array" ref="F27:CE27">$B27*correlation!B27:CA27</f>
        <v>0</v>
      </c>
      <c r="G27" s="25">
        <v>0</v>
      </c>
      <c r="H27" s="25">
        <v>0</v>
      </c>
      <c r="I27" s="25">
        <v>0</v>
      </c>
      <c r="J27" s="25">
        <v>0</v>
      </c>
      <c r="K27" s="25">
        <v>0</v>
      </c>
      <c r="L27" s="25">
        <v>0</v>
      </c>
      <c r="M27" s="25">
        <v>0</v>
      </c>
      <c r="N27" s="25">
        <v>0</v>
      </c>
      <c r="O27" s="25">
        <v>0</v>
      </c>
      <c r="P27" s="25">
        <v>0</v>
      </c>
      <c r="Q27" s="25">
        <v>0</v>
      </c>
      <c r="R27" s="25">
        <v>0</v>
      </c>
      <c r="S27" s="25">
        <v>0</v>
      </c>
      <c r="T27" s="25">
        <v>0</v>
      </c>
      <c r="U27" s="25">
        <v>0</v>
      </c>
      <c r="V27" s="25">
        <v>0</v>
      </c>
      <c r="W27" s="25">
        <v>0</v>
      </c>
      <c r="X27" s="25">
        <v>0</v>
      </c>
      <c r="Y27" s="25">
        <v>0</v>
      </c>
      <c r="Z27" s="25">
        <v>0</v>
      </c>
      <c r="AA27" s="25">
        <v>0</v>
      </c>
      <c r="AB27" s="25">
        <v>0</v>
      </c>
      <c r="AC27" s="25">
        <v>0</v>
      </c>
      <c r="AD27" s="25">
        <v>0</v>
      </c>
      <c r="AE27" s="25">
        <v>0</v>
      </c>
      <c r="AF27" s="25">
        <v>0</v>
      </c>
      <c r="AG27" s="25">
        <v>0</v>
      </c>
      <c r="AH27" s="25">
        <v>0</v>
      </c>
      <c r="AI27" s="25">
        <v>0</v>
      </c>
      <c r="AJ27" s="25">
        <v>0</v>
      </c>
      <c r="AK27" s="25">
        <v>0</v>
      </c>
      <c r="AL27" s="25">
        <v>0</v>
      </c>
      <c r="AM27" s="25">
        <v>0</v>
      </c>
      <c r="AN27" s="25">
        <v>0</v>
      </c>
      <c r="AO27" s="25">
        <v>0</v>
      </c>
      <c r="AP27" s="25">
        <v>0</v>
      </c>
      <c r="AQ27" s="25">
        <v>0</v>
      </c>
      <c r="AR27" s="25">
        <v>0</v>
      </c>
      <c r="AS27" s="25">
        <v>0</v>
      </c>
      <c r="AT27" s="25">
        <v>0</v>
      </c>
      <c r="AU27" s="25">
        <v>0</v>
      </c>
      <c r="AV27" s="25">
        <v>0</v>
      </c>
      <c r="AW27" s="25">
        <v>0</v>
      </c>
      <c r="AX27" s="25">
        <v>0</v>
      </c>
      <c r="AY27" s="25">
        <v>0</v>
      </c>
      <c r="AZ27" s="25">
        <v>0</v>
      </c>
      <c r="BA27" s="25">
        <v>0</v>
      </c>
      <c r="BB27" s="25">
        <v>0</v>
      </c>
      <c r="BC27" s="25">
        <v>0</v>
      </c>
      <c r="BD27" s="25">
        <v>0</v>
      </c>
      <c r="BE27" s="25">
        <v>0</v>
      </c>
      <c r="BF27" s="25">
        <v>0</v>
      </c>
      <c r="BG27" s="25">
        <v>0</v>
      </c>
      <c r="BH27" s="25">
        <v>0</v>
      </c>
      <c r="BI27" s="25">
        <v>0</v>
      </c>
      <c r="BJ27" s="25">
        <v>0</v>
      </c>
      <c r="BK27" s="25">
        <v>0</v>
      </c>
      <c r="BL27" s="25">
        <v>0</v>
      </c>
      <c r="BM27" s="25">
        <v>0</v>
      </c>
      <c r="BN27" s="25">
        <v>0</v>
      </c>
      <c r="BO27" s="25">
        <v>0</v>
      </c>
      <c r="BP27" s="25">
        <v>0</v>
      </c>
      <c r="BQ27" s="25">
        <v>0</v>
      </c>
      <c r="BR27" s="25">
        <v>0</v>
      </c>
      <c r="BS27" s="25">
        <v>0</v>
      </c>
      <c r="BT27" s="25">
        <v>0</v>
      </c>
      <c r="BU27" s="25">
        <v>0</v>
      </c>
      <c r="BV27" s="25">
        <v>0</v>
      </c>
      <c r="BW27" s="25">
        <v>0</v>
      </c>
      <c r="BX27" s="25">
        <v>0</v>
      </c>
      <c r="BY27" s="25">
        <v>0</v>
      </c>
      <c r="BZ27" s="25">
        <v>0</v>
      </c>
      <c r="CA27" s="25">
        <v>0</v>
      </c>
      <c r="CB27" s="25">
        <v>0</v>
      </c>
      <c r="CC27" s="25">
        <v>0</v>
      </c>
      <c r="CD27" s="25">
        <v>0</v>
      </c>
      <c r="CE27" s="25">
        <v>0</v>
      </c>
    </row>
    <row r="28" spans="1:83" ht="15.75" customHeight="1" x14ac:dyDescent="0.2">
      <c r="A28" s="15" t="s">
        <v>1090</v>
      </c>
      <c r="B28" s="1">
        <f>COUNTIF('User data'!D:D,A28)</f>
        <v>0</v>
      </c>
      <c r="C28" s="18">
        <v>0</v>
      </c>
      <c r="D28" s="20">
        <f t="shared" si="0"/>
        <v>0</v>
      </c>
      <c r="F28" s="18">
        <f t="array" ref="F28:CE28">$B28*correlation!B28:CA28</f>
        <v>0</v>
      </c>
      <c r="G28" s="25">
        <v>0</v>
      </c>
      <c r="H28" s="25">
        <v>0</v>
      </c>
      <c r="I28" s="25">
        <v>0</v>
      </c>
      <c r="J28" s="25">
        <v>0</v>
      </c>
      <c r="K28" s="25">
        <v>0</v>
      </c>
      <c r="L28" s="25">
        <v>0</v>
      </c>
      <c r="M28" s="25">
        <v>0</v>
      </c>
      <c r="N28" s="25">
        <v>0</v>
      </c>
      <c r="O28" s="25">
        <v>0</v>
      </c>
      <c r="P28" s="25">
        <v>0</v>
      </c>
      <c r="Q28" s="25">
        <v>0</v>
      </c>
      <c r="R28" s="25">
        <v>0</v>
      </c>
      <c r="S28" s="25">
        <v>0</v>
      </c>
      <c r="T28" s="25">
        <v>0</v>
      </c>
      <c r="U28" s="25">
        <v>0</v>
      </c>
      <c r="V28" s="25">
        <v>0</v>
      </c>
      <c r="W28" s="25">
        <v>0</v>
      </c>
      <c r="X28" s="25">
        <v>0</v>
      </c>
      <c r="Y28" s="25">
        <v>0</v>
      </c>
      <c r="Z28" s="25">
        <v>0</v>
      </c>
      <c r="AA28" s="25">
        <v>0</v>
      </c>
      <c r="AB28" s="25">
        <v>0</v>
      </c>
      <c r="AC28" s="25">
        <v>0</v>
      </c>
      <c r="AD28" s="25">
        <v>0</v>
      </c>
      <c r="AE28" s="25">
        <v>0</v>
      </c>
      <c r="AF28" s="25">
        <v>0</v>
      </c>
      <c r="AG28" s="25">
        <v>0</v>
      </c>
      <c r="AH28" s="25">
        <v>0</v>
      </c>
      <c r="AI28" s="25">
        <v>0</v>
      </c>
      <c r="AJ28" s="25">
        <v>0</v>
      </c>
      <c r="AK28" s="25">
        <v>0</v>
      </c>
      <c r="AL28" s="25">
        <v>0</v>
      </c>
      <c r="AM28" s="25">
        <v>0</v>
      </c>
      <c r="AN28" s="25">
        <v>0</v>
      </c>
      <c r="AO28" s="25">
        <v>0</v>
      </c>
      <c r="AP28" s="25">
        <v>0</v>
      </c>
      <c r="AQ28" s="25">
        <v>0</v>
      </c>
      <c r="AR28" s="25">
        <v>0</v>
      </c>
      <c r="AS28" s="25">
        <v>0</v>
      </c>
      <c r="AT28" s="25">
        <v>0</v>
      </c>
      <c r="AU28" s="25">
        <v>0</v>
      </c>
      <c r="AV28" s="25">
        <v>0</v>
      </c>
      <c r="AW28" s="25">
        <v>0</v>
      </c>
      <c r="AX28" s="25">
        <v>0</v>
      </c>
      <c r="AY28" s="25">
        <v>0</v>
      </c>
      <c r="AZ28" s="25">
        <v>0</v>
      </c>
      <c r="BA28" s="25">
        <v>0</v>
      </c>
      <c r="BB28" s="25">
        <v>0</v>
      </c>
      <c r="BC28" s="25">
        <v>0</v>
      </c>
      <c r="BD28" s="25">
        <v>0</v>
      </c>
      <c r="BE28" s="25">
        <v>0</v>
      </c>
      <c r="BF28" s="25">
        <v>0</v>
      </c>
      <c r="BG28" s="25">
        <v>0</v>
      </c>
      <c r="BH28" s="25">
        <v>0</v>
      </c>
      <c r="BI28" s="25">
        <v>0</v>
      </c>
      <c r="BJ28" s="25">
        <v>0</v>
      </c>
      <c r="BK28" s="25">
        <v>0</v>
      </c>
      <c r="BL28" s="25">
        <v>0</v>
      </c>
      <c r="BM28" s="25">
        <v>0</v>
      </c>
      <c r="BN28" s="25">
        <v>0</v>
      </c>
      <c r="BO28" s="25">
        <v>0</v>
      </c>
      <c r="BP28" s="25">
        <v>0</v>
      </c>
      <c r="BQ28" s="25">
        <v>0</v>
      </c>
      <c r="BR28" s="25">
        <v>0</v>
      </c>
      <c r="BS28" s="25">
        <v>0</v>
      </c>
      <c r="BT28" s="25">
        <v>0</v>
      </c>
      <c r="BU28" s="25">
        <v>0</v>
      </c>
      <c r="BV28" s="25">
        <v>0</v>
      </c>
      <c r="BW28" s="25">
        <v>0</v>
      </c>
      <c r="BX28" s="25">
        <v>0</v>
      </c>
      <c r="BY28" s="25">
        <v>0</v>
      </c>
      <c r="BZ28" s="25">
        <v>0</v>
      </c>
      <c r="CA28" s="25">
        <v>0</v>
      </c>
      <c r="CB28" s="25">
        <v>0</v>
      </c>
      <c r="CC28" s="25">
        <v>0</v>
      </c>
      <c r="CD28" s="25">
        <v>0</v>
      </c>
      <c r="CE28" s="25">
        <v>0</v>
      </c>
    </row>
    <row r="29" spans="1:83" ht="15.75" customHeight="1" x14ac:dyDescent="0.2">
      <c r="A29" s="15" t="s">
        <v>1116</v>
      </c>
      <c r="B29" s="1">
        <f>COUNTIF('User data'!D:D,A29)</f>
        <v>0</v>
      </c>
      <c r="C29" s="18">
        <v>0</v>
      </c>
      <c r="D29" s="20">
        <f t="shared" si="0"/>
        <v>0</v>
      </c>
      <c r="F29" s="18">
        <f t="array" ref="F29:CE29">$B29*correlation!B29:CA29</f>
        <v>0</v>
      </c>
      <c r="G29" s="25">
        <v>0</v>
      </c>
      <c r="H29" s="25">
        <v>0</v>
      </c>
      <c r="I29" s="25">
        <v>0</v>
      </c>
      <c r="J29" s="25">
        <v>0</v>
      </c>
      <c r="K29" s="25">
        <v>0</v>
      </c>
      <c r="L29" s="25">
        <v>0</v>
      </c>
      <c r="M29" s="25">
        <v>0</v>
      </c>
      <c r="N29" s="25">
        <v>0</v>
      </c>
      <c r="O29" s="25">
        <v>0</v>
      </c>
      <c r="P29" s="25">
        <v>0</v>
      </c>
      <c r="Q29" s="25">
        <v>0</v>
      </c>
      <c r="R29" s="25">
        <v>0</v>
      </c>
      <c r="S29" s="25">
        <v>0</v>
      </c>
      <c r="T29" s="25">
        <v>0</v>
      </c>
      <c r="U29" s="25">
        <v>0</v>
      </c>
      <c r="V29" s="25">
        <v>0</v>
      </c>
      <c r="W29" s="25">
        <v>0</v>
      </c>
      <c r="X29" s="25">
        <v>0</v>
      </c>
      <c r="Y29" s="25">
        <v>0</v>
      </c>
      <c r="Z29" s="25">
        <v>0</v>
      </c>
      <c r="AA29" s="25">
        <v>0</v>
      </c>
      <c r="AB29" s="25">
        <v>0</v>
      </c>
      <c r="AC29" s="25">
        <v>0</v>
      </c>
      <c r="AD29" s="25">
        <v>0</v>
      </c>
      <c r="AE29" s="25">
        <v>0</v>
      </c>
      <c r="AF29" s="25">
        <v>0</v>
      </c>
      <c r="AG29" s="25">
        <v>0</v>
      </c>
      <c r="AH29" s="25">
        <v>0</v>
      </c>
      <c r="AI29" s="25">
        <v>0</v>
      </c>
      <c r="AJ29" s="25">
        <v>0</v>
      </c>
      <c r="AK29" s="25">
        <v>0</v>
      </c>
      <c r="AL29" s="25">
        <v>0</v>
      </c>
      <c r="AM29" s="25">
        <v>0</v>
      </c>
      <c r="AN29" s="25">
        <v>0</v>
      </c>
      <c r="AO29" s="25">
        <v>0</v>
      </c>
      <c r="AP29" s="25">
        <v>0</v>
      </c>
      <c r="AQ29" s="25">
        <v>0</v>
      </c>
      <c r="AR29" s="25">
        <v>0</v>
      </c>
      <c r="AS29" s="25">
        <v>0</v>
      </c>
      <c r="AT29" s="25">
        <v>0</v>
      </c>
      <c r="AU29" s="25">
        <v>0</v>
      </c>
      <c r="AV29" s="25">
        <v>0</v>
      </c>
      <c r="AW29" s="25">
        <v>0</v>
      </c>
      <c r="AX29" s="25">
        <v>0</v>
      </c>
      <c r="AY29" s="25">
        <v>0</v>
      </c>
      <c r="AZ29" s="25">
        <v>0</v>
      </c>
      <c r="BA29" s="25">
        <v>0</v>
      </c>
      <c r="BB29" s="25">
        <v>0</v>
      </c>
      <c r="BC29" s="25">
        <v>0</v>
      </c>
      <c r="BD29" s="25">
        <v>0</v>
      </c>
      <c r="BE29" s="25">
        <v>0</v>
      </c>
      <c r="BF29" s="25">
        <v>0</v>
      </c>
      <c r="BG29" s="25">
        <v>0</v>
      </c>
      <c r="BH29" s="25">
        <v>0</v>
      </c>
      <c r="BI29" s="25">
        <v>0</v>
      </c>
      <c r="BJ29" s="25">
        <v>0</v>
      </c>
      <c r="BK29" s="25">
        <v>0</v>
      </c>
      <c r="BL29" s="25">
        <v>0</v>
      </c>
      <c r="BM29" s="25">
        <v>0</v>
      </c>
      <c r="BN29" s="25">
        <v>0</v>
      </c>
      <c r="BO29" s="25">
        <v>0</v>
      </c>
      <c r="BP29" s="25">
        <v>0</v>
      </c>
      <c r="BQ29" s="25">
        <v>0</v>
      </c>
      <c r="BR29" s="25">
        <v>0</v>
      </c>
      <c r="BS29" s="25">
        <v>0</v>
      </c>
      <c r="BT29" s="25">
        <v>0</v>
      </c>
      <c r="BU29" s="25">
        <v>0</v>
      </c>
      <c r="BV29" s="25">
        <v>0</v>
      </c>
      <c r="BW29" s="25">
        <v>0</v>
      </c>
      <c r="BX29" s="25">
        <v>0</v>
      </c>
      <c r="BY29" s="25">
        <v>0</v>
      </c>
      <c r="BZ29" s="25">
        <v>0</v>
      </c>
      <c r="CA29" s="25">
        <v>0</v>
      </c>
      <c r="CB29" s="25">
        <v>0</v>
      </c>
      <c r="CC29" s="25">
        <v>0</v>
      </c>
      <c r="CD29" s="25">
        <v>0</v>
      </c>
      <c r="CE29" s="25">
        <v>0</v>
      </c>
    </row>
    <row r="30" spans="1:83" ht="15.75" customHeight="1" x14ac:dyDescent="0.2">
      <c r="A30" s="15" t="s">
        <v>1145</v>
      </c>
      <c r="B30" s="1">
        <f>COUNTIF('User data'!D:D,A30)</f>
        <v>0</v>
      </c>
      <c r="C30" s="18">
        <v>1.73</v>
      </c>
      <c r="D30" s="20">
        <f t="shared" si="0"/>
        <v>1.9310190869516686E-2</v>
      </c>
      <c r="F30" s="18">
        <f t="array" ref="F30:CE30">$B30*correlation!B30:CA30</f>
        <v>0</v>
      </c>
      <c r="G30" s="25">
        <v>0</v>
      </c>
      <c r="H30" s="25">
        <v>0</v>
      </c>
      <c r="I30" s="25">
        <v>0</v>
      </c>
      <c r="J30" s="25">
        <v>0</v>
      </c>
      <c r="K30" s="25">
        <v>0</v>
      </c>
      <c r="L30" s="25">
        <v>0</v>
      </c>
      <c r="M30" s="25">
        <v>0</v>
      </c>
      <c r="N30" s="25">
        <v>0</v>
      </c>
      <c r="O30" s="25">
        <v>0</v>
      </c>
      <c r="P30" s="25">
        <v>0</v>
      </c>
      <c r="Q30" s="25">
        <v>0</v>
      </c>
      <c r="R30" s="25">
        <v>0</v>
      </c>
      <c r="S30" s="25">
        <v>0</v>
      </c>
      <c r="T30" s="25">
        <v>0</v>
      </c>
      <c r="U30" s="25">
        <v>0</v>
      </c>
      <c r="V30" s="25">
        <v>0</v>
      </c>
      <c r="W30" s="25">
        <v>0</v>
      </c>
      <c r="X30" s="25">
        <v>0</v>
      </c>
      <c r="Y30" s="25">
        <v>0</v>
      </c>
      <c r="Z30" s="25">
        <v>0</v>
      </c>
      <c r="AA30" s="25">
        <v>0</v>
      </c>
      <c r="AB30" s="25">
        <v>0</v>
      </c>
      <c r="AC30" s="25">
        <v>0</v>
      </c>
      <c r="AD30" s="25">
        <v>0</v>
      </c>
      <c r="AE30" s="25">
        <v>0</v>
      </c>
      <c r="AF30" s="25">
        <v>0</v>
      </c>
      <c r="AG30" s="25">
        <v>0</v>
      </c>
      <c r="AH30" s="25">
        <v>0</v>
      </c>
      <c r="AI30" s="25">
        <v>0</v>
      </c>
      <c r="AJ30" s="25">
        <v>0</v>
      </c>
      <c r="AK30" s="25">
        <v>0</v>
      </c>
      <c r="AL30" s="25">
        <v>0</v>
      </c>
      <c r="AM30" s="25">
        <v>0</v>
      </c>
      <c r="AN30" s="25">
        <v>0</v>
      </c>
      <c r="AO30" s="25">
        <v>0</v>
      </c>
      <c r="AP30" s="25">
        <v>0</v>
      </c>
      <c r="AQ30" s="25">
        <v>0</v>
      </c>
      <c r="AR30" s="25">
        <v>0</v>
      </c>
      <c r="AS30" s="25">
        <v>0</v>
      </c>
      <c r="AT30" s="25">
        <v>0</v>
      </c>
      <c r="AU30" s="25">
        <v>0</v>
      </c>
      <c r="AV30" s="25">
        <v>0</v>
      </c>
      <c r="AW30" s="25">
        <v>0</v>
      </c>
      <c r="AX30" s="25">
        <v>0</v>
      </c>
      <c r="AY30" s="25">
        <v>0</v>
      </c>
      <c r="AZ30" s="25">
        <v>0</v>
      </c>
      <c r="BA30" s="25">
        <v>0</v>
      </c>
      <c r="BB30" s="25">
        <v>0</v>
      </c>
      <c r="BC30" s="25">
        <v>0</v>
      </c>
      <c r="BD30" s="25">
        <v>0</v>
      </c>
      <c r="BE30" s="25">
        <v>0</v>
      </c>
      <c r="BF30" s="25">
        <v>0</v>
      </c>
      <c r="BG30" s="25">
        <v>0</v>
      </c>
      <c r="BH30" s="25">
        <v>0</v>
      </c>
      <c r="BI30" s="25">
        <v>0</v>
      </c>
      <c r="BJ30" s="25">
        <v>0</v>
      </c>
      <c r="BK30" s="25">
        <v>0</v>
      </c>
      <c r="BL30" s="25">
        <v>0</v>
      </c>
      <c r="BM30" s="25">
        <v>0</v>
      </c>
      <c r="BN30" s="25">
        <v>0</v>
      </c>
      <c r="BO30" s="25">
        <v>0</v>
      </c>
      <c r="BP30" s="25">
        <v>0</v>
      </c>
      <c r="BQ30" s="25">
        <v>0</v>
      </c>
      <c r="BR30" s="25">
        <v>0</v>
      </c>
      <c r="BS30" s="25">
        <v>0</v>
      </c>
      <c r="BT30" s="25">
        <v>0</v>
      </c>
      <c r="BU30" s="25">
        <v>0</v>
      </c>
      <c r="BV30" s="25">
        <v>0</v>
      </c>
      <c r="BW30" s="25">
        <v>0</v>
      </c>
      <c r="BX30" s="25">
        <v>0</v>
      </c>
      <c r="BY30" s="25">
        <v>0</v>
      </c>
      <c r="BZ30" s="25">
        <v>0</v>
      </c>
      <c r="CA30" s="25">
        <v>0</v>
      </c>
      <c r="CB30" s="25">
        <v>0</v>
      </c>
      <c r="CC30" s="25">
        <v>0</v>
      </c>
      <c r="CD30" s="25">
        <v>0</v>
      </c>
      <c r="CE30" s="25">
        <v>0</v>
      </c>
    </row>
    <row r="31" spans="1:83" ht="15.75" customHeight="1" x14ac:dyDescent="0.2">
      <c r="A31" s="15" t="s">
        <v>1157</v>
      </c>
      <c r="B31" s="1">
        <f>COUNTIF('User data'!D:D,A31)</f>
        <v>0</v>
      </c>
      <c r="C31" s="18">
        <v>0</v>
      </c>
      <c r="D31" s="20">
        <f t="shared" si="0"/>
        <v>0</v>
      </c>
      <c r="F31" s="18">
        <f t="array" ref="F31:CE31">$B31*correlation!B31:CA31</f>
        <v>0</v>
      </c>
      <c r="G31" s="25">
        <v>0</v>
      </c>
      <c r="H31" s="25">
        <v>0</v>
      </c>
      <c r="I31" s="25">
        <v>0</v>
      </c>
      <c r="J31" s="25">
        <v>0</v>
      </c>
      <c r="K31" s="25">
        <v>0</v>
      </c>
      <c r="L31" s="25">
        <v>0</v>
      </c>
      <c r="M31" s="25">
        <v>0</v>
      </c>
      <c r="N31" s="25">
        <v>0</v>
      </c>
      <c r="O31" s="25">
        <v>0</v>
      </c>
      <c r="P31" s="25">
        <v>0</v>
      </c>
      <c r="Q31" s="25">
        <v>0</v>
      </c>
      <c r="R31" s="25">
        <v>0</v>
      </c>
      <c r="S31" s="25">
        <v>0</v>
      </c>
      <c r="T31" s="25">
        <v>0</v>
      </c>
      <c r="U31" s="25">
        <v>0</v>
      </c>
      <c r="V31" s="25">
        <v>0</v>
      </c>
      <c r="W31" s="25">
        <v>0</v>
      </c>
      <c r="X31" s="25">
        <v>0</v>
      </c>
      <c r="Y31" s="25">
        <v>0</v>
      </c>
      <c r="Z31" s="25">
        <v>0</v>
      </c>
      <c r="AA31" s="25">
        <v>0</v>
      </c>
      <c r="AB31" s="25">
        <v>0</v>
      </c>
      <c r="AC31" s="25">
        <v>0</v>
      </c>
      <c r="AD31" s="25">
        <v>0</v>
      </c>
      <c r="AE31" s="25">
        <v>0</v>
      </c>
      <c r="AF31" s="25">
        <v>0</v>
      </c>
      <c r="AG31" s="25">
        <v>0</v>
      </c>
      <c r="AH31" s="25">
        <v>0</v>
      </c>
      <c r="AI31" s="25">
        <v>0</v>
      </c>
      <c r="AJ31" s="25">
        <v>0</v>
      </c>
      <c r="AK31" s="25">
        <v>0</v>
      </c>
      <c r="AL31" s="25">
        <v>0</v>
      </c>
      <c r="AM31" s="25">
        <v>0</v>
      </c>
      <c r="AN31" s="25">
        <v>0</v>
      </c>
      <c r="AO31" s="25">
        <v>0</v>
      </c>
      <c r="AP31" s="25">
        <v>0</v>
      </c>
      <c r="AQ31" s="25">
        <v>0</v>
      </c>
      <c r="AR31" s="25">
        <v>0</v>
      </c>
      <c r="AS31" s="25">
        <v>0</v>
      </c>
      <c r="AT31" s="25">
        <v>0</v>
      </c>
      <c r="AU31" s="25">
        <v>0</v>
      </c>
      <c r="AV31" s="25">
        <v>0</v>
      </c>
      <c r="AW31" s="25">
        <v>0</v>
      </c>
      <c r="AX31" s="25">
        <v>0</v>
      </c>
      <c r="AY31" s="25">
        <v>0</v>
      </c>
      <c r="AZ31" s="25">
        <v>0</v>
      </c>
      <c r="BA31" s="25">
        <v>0</v>
      </c>
      <c r="BB31" s="25">
        <v>0</v>
      </c>
      <c r="BC31" s="25">
        <v>0</v>
      </c>
      <c r="BD31" s="25">
        <v>0</v>
      </c>
      <c r="BE31" s="25">
        <v>0</v>
      </c>
      <c r="BF31" s="25">
        <v>0</v>
      </c>
      <c r="BG31" s="25">
        <v>0</v>
      </c>
      <c r="BH31" s="25">
        <v>0</v>
      </c>
      <c r="BI31" s="25">
        <v>0</v>
      </c>
      <c r="BJ31" s="25">
        <v>0</v>
      </c>
      <c r="BK31" s="25">
        <v>0</v>
      </c>
      <c r="BL31" s="25">
        <v>0</v>
      </c>
      <c r="BM31" s="25">
        <v>0</v>
      </c>
      <c r="BN31" s="25">
        <v>0</v>
      </c>
      <c r="BO31" s="25">
        <v>0</v>
      </c>
      <c r="BP31" s="25">
        <v>0</v>
      </c>
      <c r="BQ31" s="25">
        <v>0</v>
      </c>
      <c r="BR31" s="25">
        <v>0</v>
      </c>
      <c r="BS31" s="25">
        <v>0</v>
      </c>
      <c r="BT31" s="25">
        <v>0</v>
      </c>
      <c r="BU31" s="25">
        <v>0</v>
      </c>
      <c r="BV31" s="25">
        <v>0</v>
      </c>
      <c r="BW31" s="25">
        <v>0</v>
      </c>
      <c r="BX31" s="25">
        <v>0</v>
      </c>
      <c r="BY31" s="25">
        <v>0</v>
      </c>
      <c r="BZ31" s="25">
        <v>0</v>
      </c>
      <c r="CA31" s="25">
        <v>0</v>
      </c>
      <c r="CB31" s="25">
        <v>0</v>
      </c>
      <c r="CC31" s="25">
        <v>0</v>
      </c>
      <c r="CD31" s="25">
        <v>0</v>
      </c>
      <c r="CE31" s="25">
        <v>0</v>
      </c>
    </row>
    <row r="32" spans="1:83" ht="15.75" customHeight="1" x14ac:dyDescent="0.2">
      <c r="A32" s="15" t="s">
        <v>1158</v>
      </c>
      <c r="B32" s="1">
        <f>COUNTIF('User data'!D:D,A32)</f>
        <v>0</v>
      </c>
      <c r="C32" s="18">
        <v>1.7200000000000002</v>
      </c>
      <c r="D32" s="20">
        <f t="shared" si="0"/>
        <v>1.9198571269114856E-2</v>
      </c>
      <c r="F32" s="18">
        <f t="array" ref="F32:CE32">$B32*correlation!B32:CA32</f>
        <v>0</v>
      </c>
      <c r="G32" s="25">
        <v>0</v>
      </c>
      <c r="H32" s="25">
        <v>0</v>
      </c>
      <c r="I32" s="25">
        <v>0</v>
      </c>
      <c r="J32" s="25">
        <v>0</v>
      </c>
      <c r="K32" s="25">
        <v>0</v>
      </c>
      <c r="L32" s="25">
        <v>0</v>
      </c>
      <c r="M32" s="25">
        <v>0</v>
      </c>
      <c r="N32" s="25">
        <v>0</v>
      </c>
      <c r="O32" s="25">
        <v>0</v>
      </c>
      <c r="P32" s="25">
        <v>0</v>
      </c>
      <c r="Q32" s="25">
        <v>0</v>
      </c>
      <c r="R32" s="25">
        <v>0</v>
      </c>
      <c r="S32" s="25">
        <v>0</v>
      </c>
      <c r="T32" s="25">
        <v>0</v>
      </c>
      <c r="U32" s="25">
        <v>0</v>
      </c>
      <c r="V32" s="25">
        <v>0</v>
      </c>
      <c r="W32" s="25">
        <v>0</v>
      </c>
      <c r="X32" s="25">
        <v>0</v>
      </c>
      <c r="Y32" s="25">
        <v>0</v>
      </c>
      <c r="Z32" s="25">
        <v>0</v>
      </c>
      <c r="AA32" s="25">
        <v>0</v>
      </c>
      <c r="AB32" s="25">
        <v>0</v>
      </c>
      <c r="AC32" s="25">
        <v>0</v>
      </c>
      <c r="AD32" s="25">
        <v>0</v>
      </c>
      <c r="AE32" s="25">
        <v>0</v>
      </c>
      <c r="AF32" s="25">
        <v>0</v>
      </c>
      <c r="AG32" s="25">
        <v>0</v>
      </c>
      <c r="AH32" s="25">
        <v>0</v>
      </c>
      <c r="AI32" s="25">
        <v>0</v>
      </c>
      <c r="AJ32" s="25">
        <v>0</v>
      </c>
      <c r="AK32" s="25">
        <v>0</v>
      </c>
      <c r="AL32" s="25">
        <v>0</v>
      </c>
      <c r="AM32" s="25">
        <v>0</v>
      </c>
      <c r="AN32" s="25">
        <v>0</v>
      </c>
      <c r="AO32" s="25">
        <v>0</v>
      </c>
      <c r="AP32" s="25">
        <v>0</v>
      </c>
      <c r="AQ32" s="25">
        <v>0</v>
      </c>
      <c r="AR32" s="25">
        <v>0</v>
      </c>
      <c r="AS32" s="25">
        <v>0</v>
      </c>
      <c r="AT32" s="25">
        <v>0</v>
      </c>
      <c r="AU32" s="25">
        <v>0</v>
      </c>
      <c r="AV32" s="25">
        <v>0</v>
      </c>
      <c r="AW32" s="25">
        <v>0</v>
      </c>
      <c r="AX32" s="25">
        <v>0</v>
      </c>
      <c r="AY32" s="25">
        <v>0</v>
      </c>
      <c r="AZ32" s="25">
        <v>0</v>
      </c>
      <c r="BA32" s="25">
        <v>0</v>
      </c>
      <c r="BB32" s="25">
        <v>0</v>
      </c>
      <c r="BC32" s="25">
        <v>0</v>
      </c>
      <c r="BD32" s="25">
        <v>0</v>
      </c>
      <c r="BE32" s="25">
        <v>0</v>
      </c>
      <c r="BF32" s="25">
        <v>0</v>
      </c>
      <c r="BG32" s="25">
        <v>0</v>
      </c>
      <c r="BH32" s="25">
        <v>0</v>
      </c>
      <c r="BI32" s="25">
        <v>0</v>
      </c>
      <c r="BJ32" s="25">
        <v>0</v>
      </c>
      <c r="BK32" s="25">
        <v>0</v>
      </c>
      <c r="BL32" s="25">
        <v>0</v>
      </c>
      <c r="BM32" s="25">
        <v>0</v>
      </c>
      <c r="BN32" s="25">
        <v>0</v>
      </c>
      <c r="BO32" s="25">
        <v>0</v>
      </c>
      <c r="BP32" s="25">
        <v>0</v>
      </c>
      <c r="BQ32" s="25">
        <v>0</v>
      </c>
      <c r="BR32" s="25">
        <v>0</v>
      </c>
      <c r="BS32" s="25">
        <v>0</v>
      </c>
      <c r="BT32" s="25">
        <v>0</v>
      </c>
      <c r="BU32" s="25">
        <v>0</v>
      </c>
      <c r="BV32" s="25">
        <v>0</v>
      </c>
      <c r="BW32" s="25">
        <v>0</v>
      </c>
      <c r="BX32" s="25">
        <v>0</v>
      </c>
      <c r="BY32" s="25">
        <v>0</v>
      </c>
      <c r="BZ32" s="25">
        <v>0</v>
      </c>
      <c r="CA32" s="25">
        <v>0</v>
      </c>
      <c r="CB32" s="25">
        <v>0</v>
      </c>
      <c r="CC32" s="25">
        <v>0</v>
      </c>
      <c r="CD32" s="25">
        <v>0</v>
      </c>
      <c r="CE32" s="25">
        <v>0</v>
      </c>
    </row>
    <row r="33" spans="1:83" ht="15.75" customHeight="1" x14ac:dyDescent="0.2">
      <c r="A33" s="15" t="s">
        <v>1159</v>
      </c>
      <c r="B33" s="1">
        <f>COUNTIF('User data'!D:D,A33)</f>
        <v>0</v>
      </c>
      <c r="C33" s="18">
        <v>0</v>
      </c>
      <c r="D33" s="20">
        <f t="shared" si="0"/>
        <v>0</v>
      </c>
      <c r="F33" s="18">
        <f t="array" ref="F33:CE33">$B33*correlation!B33:CA33</f>
        <v>0</v>
      </c>
      <c r="G33" s="25">
        <v>0</v>
      </c>
      <c r="H33" s="25">
        <v>0</v>
      </c>
      <c r="I33" s="25">
        <v>0</v>
      </c>
      <c r="J33" s="25">
        <v>0</v>
      </c>
      <c r="K33" s="25">
        <v>0</v>
      </c>
      <c r="L33" s="25">
        <v>0</v>
      </c>
      <c r="M33" s="25">
        <v>0</v>
      </c>
      <c r="N33" s="25">
        <v>0</v>
      </c>
      <c r="O33" s="25">
        <v>0</v>
      </c>
      <c r="P33" s="25">
        <v>0</v>
      </c>
      <c r="Q33" s="25">
        <v>0</v>
      </c>
      <c r="R33" s="25">
        <v>0</v>
      </c>
      <c r="S33" s="25">
        <v>0</v>
      </c>
      <c r="T33" s="25">
        <v>0</v>
      </c>
      <c r="U33" s="25">
        <v>0</v>
      </c>
      <c r="V33" s="25">
        <v>0</v>
      </c>
      <c r="W33" s="25">
        <v>0</v>
      </c>
      <c r="X33" s="25">
        <v>0</v>
      </c>
      <c r="Y33" s="25">
        <v>0</v>
      </c>
      <c r="Z33" s="25">
        <v>0</v>
      </c>
      <c r="AA33" s="25">
        <v>0</v>
      </c>
      <c r="AB33" s="25">
        <v>0</v>
      </c>
      <c r="AC33" s="25">
        <v>0</v>
      </c>
      <c r="AD33" s="25">
        <v>0</v>
      </c>
      <c r="AE33" s="25">
        <v>0</v>
      </c>
      <c r="AF33" s="25">
        <v>0</v>
      </c>
      <c r="AG33" s="25">
        <v>0</v>
      </c>
      <c r="AH33" s="25">
        <v>0</v>
      </c>
      <c r="AI33" s="25">
        <v>0</v>
      </c>
      <c r="AJ33" s="25">
        <v>0</v>
      </c>
      <c r="AK33" s="25">
        <v>0</v>
      </c>
      <c r="AL33" s="25">
        <v>0</v>
      </c>
      <c r="AM33" s="25">
        <v>0</v>
      </c>
      <c r="AN33" s="25">
        <v>0</v>
      </c>
      <c r="AO33" s="25">
        <v>0</v>
      </c>
      <c r="AP33" s="25">
        <v>0</v>
      </c>
      <c r="AQ33" s="25">
        <v>0</v>
      </c>
      <c r="AR33" s="25">
        <v>0</v>
      </c>
      <c r="AS33" s="25">
        <v>0</v>
      </c>
      <c r="AT33" s="25">
        <v>0</v>
      </c>
      <c r="AU33" s="25">
        <v>0</v>
      </c>
      <c r="AV33" s="25">
        <v>0</v>
      </c>
      <c r="AW33" s="25">
        <v>0</v>
      </c>
      <c r="AX33" s="25">
        <v>0</v>
      </c>
      <c r="AY33" s="25">
        <v>0</v>
      </c>
      <c r="AZ33" s="25">
        <v>0</v>
      </c>
      <c r="BA33" s="25">
        <v>0</v>
      </c>
      <c r="BB33" s="25">
        <v>0</v>
      </c>
      <c r="BC33" s="25">
        <v>0</v>
      </c>
      <c r="BD33" s="25">
        <v>0</v>
      </c>
      <c r="BE33" s="25">
        <v>0</v>
      </c>
      <c r="BF33" s="25">
        <v>0</v>
      </c>
      <c r="BG33" s="25">
        <v>0</v>
      </c>
      <c r="BH33" s="25">
        <v>0</v>
      </c>
      <c r="BI33" s="25">
        <v>0</v>
      </c>
      <c r="BJ33" s="25">
        <v>0</v>
      </c>
      <c r="BK33" s="25">
        <v>0</v>
      </c>
      <c r="BL33" s="25">
        <v>0</v>
      </c>
      <c r="BM33" s="25">
        <v>0</v>
      </c>
      <c r="BN33" s="25">
        <v>0</v>
      </c>
      <c r="BO33" s="25">
        <v>0</v>
      </c>
      <c r="BP33" s="25">
        <v>0</v>
      </c>
      <c r="BQ33" s="25">
        <v>0</v>
      </c>
      <c r="BR33" s="25">
        <v>0</v>
      </c>
      <c r="BS33" s="25">
        <v>0</v>
      </c>
      <c r="BT33" s="25">
        <v>0</v>
      </c>
      <c r="BU33" s="25">
        <v>0</v>
      </c>
      <c r="BV33" s="25">
        <v>0</v>
      </c>
      <c r="BW33" s="25">
        <v>0</v>
      </c>
      <c r="BX33" s="25">
        <v>0</v>
      </c>
      <c r="BY33" s="25">
        <v>0</v>
      </c>
      <c r="BZ33" s="25">
        <v>0</v>
      </c>
      <c r="CA33" s="25">
        <v>0</v>
      </c>
      <c r="CB33" s="25">
        <v>0</v>
      </c>
      <c r="CC33" s="25">
        <v>0</v>
      </c>
      <c r="CD33" s="25">
        <v>0</v>
      </c>
      <c r="CE33" s="25">
        <v>0</v>
      </c>
    </row>
    <row r="34" spans="1:83" ht="15.75" customHeight="1" x14ac:dyDescent="0.2">
      <c r="A34" s="15" t="s">
        <v>1160</v>
      </c>
      <c r="B34" s="1">
        <f>COUNTIF('User data'!D:D,A34)</f>
        <v>0</v>
      </c>
      <c r="C34" s="18">
        <v>0</v>
      </c>
      <c r="D34" s="20">
        <f t="shared" si="0"/>
        <v>0</v>
      </c>
      <c r="F34" s="18">
        <f t="array" ref="F34:CE34">$B34*correlation!B34:CA34</f>
        <v>0</v>
      </c>
      <c r="G34" s="25">
        <v>0</v>
      </c>
      <c r="H34" s="25">
        <v>0</v>
      </c>
      <c r="I34" s="25">
        <v>0</v>
      </c>
      <c r="J34" s="25">
        <v>0</v>
      </c>
      <c r="K34" s="25">
        <v>0</v>
      </c>
      <c r="L34" s="25">
        <v>0</v>
      </c>
      <c r="M34" s="25">
        <v>0</v>
      </c>
      <c r="N34" s="25">
        <v>0</v>
      </c>
      <c r="O34" s="25">
        <v>0</v>
      </c>
      <c r="P34" s="25">
        <v>0</v>
      </c>
      <c r="Q34" s="25">
        <v>0</v>
      </c>
      <c r="R34" s="25">
        <v>0</v>
      </c>
      <c r="S34" s="25">
        <v>0</v>
      </c>
      <c r="T34" s="25">
        <v>0</v>
      </c>
      <c r="U34" s="25">
        <v>0</v>
      </c>
      <c r="V34" s="25">
        <v>0</v>
      </c>
      <c r="W34" s="25">
        <v>0</v>
      </c>
      <c r="X34" s="25">
        <v>0</v>
      </c>
      <c r="Y34" s="25">
        <v>0</v>
      </c>
      <c r="Z34" s="25">
        <v>0</v>
      </c>
      <c r="AA34" s="25">
        <v>0</v>
      </c>
      <c r="AB34" s="25">
        <v>0</v>
      </c>
      <c r="AC34" s="25">
        <v>0</v>
      </c>
      <c r="AD34" s="25">
        <v>0</v>
      </c>
      <c r="AE34" s="25">
        <v>0</v>
      </c>
      <c r="AF34" s="25">
        <v>0</v>
      </c>
      <c r="AG34" s="25">
        <v>0</v>
      </c>
      <c r="AH34" s="25">
        <v>0</v>
      </c>
      <c r="AI34" s="25">
        <v>0</v>
      </c>
      <c r="AJ34" s="25">
        <v>0</v>
      </c>
      <c r="AK34" s="25">
        <v>0</v>
      </c>
      <c r="AL34" s="25">
        <v>0</v>
      </c>
      <c r="AM34" s="25">
        <v>0</v>
      </c>
      <c r="AN34" s="25">
        <v>0</v>
      </c>
      <c r="AO34" s="25">
        <v>0</v>
      </c>
      <c r="AP34" s="25">
        <v>0</v>
      </c>
      <c r="AQ34" s="25">
        <v>0</v>
      </c>
      <c r="AR34" s="25">
        <v>0</v>
      </c>
      <c r="AS34" s="25">
        <v>0</v>
      </c>
      <c r="AT34" s="25">
        <v>0</v>
      </c>
      <c r="AU34" s="25">
        <v>0</v>
      </c>
      <c r="AV34" s="25">
        <v>0</v>
      </c>
      <c r="AW34" s="25">
        <v>0</v>
      </c>
      <c r="AX34" s="25">
        <v>0</v>
      </c>
      <c r="AY34" s="25">
        <v>0</v>
      </c>
      <c r="AZ34" s="25">
        <v>0</v>
      </c>
      <c r="BA34" s="25">
        <v>0</v>
      </c>
      <c r="BB34" s="25">
        <v>0</v>
      </c>
      <c r="BC34" s="25">
        <v>0</v>
      </c>
      <c r="BD34" s="25">
        <v>0</v>
      </c>
      <c r="BE34" s="25">
        <v>0</v>
      </c>
      <c r="BF34" s="25">
        <v>0</v>
      </c>
      <c r="BG34" s="25">
        <v>0</v>
      </c>
      <c r="BH34" s="25">
        <v>0</v>
      </c>
      <c r="BI34" s="25">
        <v>0</v>
      </c>
      <c r="BJ34" s="25">
        <v>0</v>
      </c>
      <c r="BK34" s="25">
        <v>0</v>
      </c>
      <c r="BL34" s="25">
        <v>0</v>
      </c>
      <c r="BM34" s="25">
        <v>0</v>
      </c>
      <c r="BN34" s="25">
        <v>0</v>
      </c>
      <c r="BO34" s="25">
        <v>0</v>
      </c>
      <c r="BP34" s="25">
        <v>0</v>
      </c>
      <c r="BQ34" s="25">
        <v>0</v>
      </c>
      <c r="BR34" s="25">
        <v>0</v>
      </c>
      <c r="BS34" s="25">
        <v>0</v>
      </c>
      <c r="BT34" s="25">
        <v>0</v>
      </c>
      <c r="BU34" s="25">
        <v>0</v>
      </c>
      <c r="BV34" s="25">
        <v>0</v>
      </c>
      <c r="BW34" s="25">
        <v>0</v>
      </c>
      <c r="BX34" s="25">
        <v>0</v>
      </c>
      <c r="BY34" s="25">
        <v>0</v>
      </c>
      <c r="BZ34" s="25">
        <v>0</v>
      </c>
      <c r="CA34" s="25">
        <v>0</v>
      </c>
      <c r="CB34" s="25">
        <v>0</v>
      </c>
      <c r="CC34" s="25">
        <v>0</v>
      </c>
      <c r="CD34" s="25">
        <v>0</v>
      </c>
      <c r="CE34" s="25">
        <v>0</v>
      </c>
    </row>
    <row r="35" spans="1:83" ht="15.75" customHeight="1" x14ac:dyDescent="0.2">
      <c r="A35" s="15" t="s">
        <v>1161</v>
      </c>
      <c r="B35" s="1">
        <f>COUNTIF('User data'!D:D,A35)</f>
        <v>0</v>
      </c>
      <c r="C35" s="18">
        <v>2.42</v>
      </c>
      <c r="D35" s="20">
        <f t="shared" si="0"/>
        <v>2.7011943297242994E-2</v>
      </c>
      <c r="F35" s="18">
        <f t="array" ref="F35:CE35">$B35*correlation!B35:CA35</f>
        <v>0</v>
      </c>
      <c r="G35" s="25">
        <v>0</v>
      </c>
      <c r="H35" s="25">
        <v>0</v>
      </c>
      <c r="I35" s="25">
        <v>0</v>
      </c>
      <c r="J35" s="25">
        <v>0</v>
      </c>
      <c r="K35" s="25">
        <v>0</v>
      </c>
      <c r="L35" s="25">
        <v>0</v>
      </c>
      <c r="M35" s="25">
        <v>0</v>
      </c>
      <c r="N35" s="25">
        <v>0</v>
      </c>
      <c r="O35" s="25">
        <v>0</v>
      </c>
      <c r="P35" s="25">
        <v>0</v>
      </c>
      <c r="Q35" s="25">
        <v>0</v>
      </c>
      <c r="R35" s="25">
        <v>0</v>
      </c>
      <c r="S35" s="25">
        <v>0</v>
      </c>
      <c r="T35" s="25">
        <v>0</v>
      </c>
      <c r="U35" s="25">
        <v>0</v>
      </c>
      <c r="V35" s="25">
        <v>0</v>
      </c>
      <c r="W35" s="25">
        <v>0</v>
      </c>
      <c r="X35" s="25">
        <v>0</v>
      </c>
      <c r="Y35" s="25">
        <v>0</v>
      </c>
      <c r="Z35" s="25">
        <v>0</v>
      </c>
      <c r="AA35" s="25">
        <v>0</v>
      </c>
      <c r="AB35" s="25">
        <v>0</v>
      </c>
      <c r="AC35" s="25">
        <v>0</v>
      </c>
      <c r="AD35" s="25">
        <v>0</v>
      </c>
      <c r="AE35" s="25">
        <v>0</v>
      </c>
      <c r="AF35" s="25">
        <v>0</v>
      </c>
      <c r="AG35" s="25">
        <v>0</v>
      </c>
      <c r="AH35" s="25">
        <v>0</v>
      </c>
      <c r="AI35" s="25">
        <v>0</v>
      </c>
      <c r="AJ35" s="25">
        <v>0</v>
      </c>
      <c r="AK35" s="25">
        <v>0</v>
      </c>
      <c r="AL35" s="25">
        <v>0</v>
      </c>
      <c r="AM35" s="25">
        <v>0</v>
      </c>
      <c r="AN35" s="25">
        <v>0</v>
      </c>
      <c r="AO35" s="25">
        <v>0</v>
      </c>
      <c r="AP35" s="25">
        <v>0</v>
      </c>
      <c r="AQ35" s="25">
        <v>0</v>
      </c>
      <c r="AR35" s="25">
        <v>0</v>
      </c>
      <c r="AS35" s="25">
        <v>0</v>
      </c>
      <c r="AT35" s="25">
        <v>0</v>
      </c>
      <c r="AU35" s="25">
        <v>0</v>
      </c>
      <c r="AV35" s="25">
        <v>0</v>
      </c>
      <c r="AW35" s="25">
        <v>0</v>
      </c>
      <c r="AX35" s="25">
        <v>0</v>
      </c>
      <c r="AY35" s="25">
        <v>0</v>
      </c>
      <c r="AZ35" s="25">
        <v>0</v>
      </c>
      <c r="BA35" s="25">
        <v>0</v>
      </c>
      <c r="BB35" s="25">
        <v>0</v>
      </c>
      <c r="BC35" s="25">
        <v>0</v>
      </c>
      <c r="BD35" s="25">
        <v>0</v>
      </c>
      <c r="BE35" s="25">
        <v>0</v>
      </c>
      <c r="BF35" s="25">
        <v>0</v>
      </c>
      <c r="BG35" s="25">
        <v>0</v>
      </c>
      <c r="BH35" s="25">
        <v>0</v>
      </c>
      <c r="BI35" s="25">
        <v>0</v>
      </c>
      <c r="BJ35" s="25">
        <v>0</v>
      </c>
      <c r="BK35" s="25">
        <v>0</v>
      </c>
      <c r="BL35" s="25">
        <v>0</v>
      </c>
      <c r="BM35" s="25">
        <v>0</v>
      </c>
      <c r="BN35" s="25">
        <v>0</v>
      </c>
      <c r="BO35" s="25">
        <v>0</v>
      </c>
      <c r="BP35" s="25">
        <v>0</v>
      </c>
      <c r="BQ35" s="25">
        <v>0</v>
      </c>
      <c r="BR35" s="25">
        <v>0</v>
      </c>
      <c r="BS35" s="25">
        <v>0</v>
      </c>
      <c r="BT35" s="25">
        <v>0</v>
      </c>
      <c r="BU35" s="25">
        <v>0</v>
      </c>
      <c r="BV35" s="25">
        <v>0</v>
      </c>
      <c r="BW35" s="25">
        <v>0</v>
      </c>
      <c r="BX35" s="25">
        <v>0</v>
      </c>
      <c r="BY35" s="25">
        <v>0</v>
      </c>
      <c r="BZ35" s="25">
        <v>0</v>
      </c>
      <c r="CA35" s="25">
        <v>0</v>
      </c>
      <c r="CB35" s="25">
        <v>0</v>
      </c>
      <c r="CC35" s="25">
        <v>0</v>
      </c>
      <c r="CD35" s="25">
        <v>0</v>
      </c>
      <c r="CE35" s="25">
        <v>0</v>
      </c>
    </row>
    <row r="36" spans="1:83" ht="15.75" customHeight="1" x14ac:dyDescent="0.2">
      <c r="A36" s="15" t="s">
        <v>1162</v>
      </c>
      <c r="B36" s="1">
        <f>COUNTIF('User data'!D:D,A36)</f>
        <v>0</v>
      </c>
      <c r="C36" s="18">
        <v>1.2</v>
      </c>
      <c r="D36" s="20">
        <f t="shared" si="0"/>
        <v>1.3394352048219666E-2</v>
      </c>
      <c r="F36" s="18">
        <f t="array" ref="F36:CE36">$B36*correlation!B36:CA36</f>
        <v>0</v>
      </c>
      <c r="G36" s="25">
        <v>0</v>
      </c>
      <c r="H36" s="25">
        <v>0</v>
      </c>
      <c r="I36" s="25">
        <v>0</v>
      </c>
      <c r="J36" s="25">
        <v>0</v>
      </c>
      <c r="K36" s="25">
        <v>0</v>
      </c>
      <c r="L36" s="25">
        <v>0</v>
      </c>
      <c r="M36" s="25">
        <v>0</v>
      </c>
      <c r="N36" s="25">
        <v>0</v>
      </c>
      <c r="O36" s="25">
        <v>0</v>
      </c>
      <c r="P36" s="25">
        <v>0</v>
      </c>
      <c r="Q36" s="25">
        <v>0</v>
      </c>
      <c r="R36" s="25">
        <v>0</v>
      </c>
      <c r="S36" s="25">
        <v>0</v>
      </c>
      <c r="T36" s="25">
        <v>0</v>
      </c>
      <c r="U36" s="25">
        <v>0</v>
      </c>
      <c r="V36" s="25">
        <v>0</v>
      </c>
      <c r="W36" s="25">
        <v>0</v>
      </c>
      <c r="X36" s="25">
        <v>0</v>
      </c>
      <c r="Y36" s="25">
        <v>0</v>
      </c>
      <c r="Z36" s="25">
        <v>0</v>
      </c>
      <c r="AA36" s="25">
        <v>0</v>
      </c>
      <c r="AB36" s="25">
        <v>0</v>
      </c>
      <c r="AC36" s="25">
        <v>0</v>
      </c>
      <c r="AD36" s="25">
        <v>0</v>
      </c>
      <c r="AE36" s="25">
        <v>0</v>
      </c>
      <c r="AF36" s="25">
        <v>0</v>
      </c>
      <c r="AG36" s="25">
        <v>0</v>
      </c>
      <c r="AH36" s="25">
        <v>0</v>
      </c>
      <c r="AI36" s="25">
        <v>0</v>
      </c>
      <c r="AJ36" s="25">
        <v>0</v>
      </c>
      <c r="AK36" s="25">
        <v>0</v>
      </c>
      <c r="AL36" s="25">
        <v>0</v>
      </c>
      <c r="AM36" s="25">
        <v>0</v>
      </c>
      <c r="AN36" s="25">
        <v>0</v>
      </c>
      <c r="AO36" s="25">
        <v>0</v>
      </c>
      <c r="AP36" s="25">
        <v>0</v>
      </c>
      <c r="AQ36" s="25">
        <v>0</v>
      </c>
      <c r="AR36" s="25">
        <v>0</v>
      </c>
      <c r="AS36" s="25">
        <v>0</v>
      </c>
      <c r="AT36" s="25">
        <v>0</v>
      </c>
      <c r="AU36" s="25">
        <v>0</v>
      </c>
      <c r="AV36" s="25">
        <v>0</v>
      </c>
      <c r="AW36" s="25">
        <v>0</v>
      </c>
      <c r="AX36" s="25">
        <v>0</v>
      </c>
      <c r="AY36" s="25">
        <v>0</v>
      </c>
      <c r="AZ36" s="25">
        <v>0</v>
      </c>
      <c r="BA36" s="25">
        <v>0</v>
      </c>
      <c r="BB36" s="25">
        <v>0</v>
      </c>
      <c r="BC36" s="25">
        <v>0</v>
      </c>
      <c r="BD36" s="25">
        <v>0</v>
      </c>
      <c r="BE36" s="25">
        <v>0</v>
      </c>
      <c r="BF36" s="25">
        <v>0</v>
      </c>
      <c r="BG36" s="25">
        <v>0</v>
      </c>
      <c r="BH36" s="25">
        <v>0</v>
      </c>
      <c r="BI36" s="25">
        <v>0</v>
      </c>
      <c r="BJ36" s="25">
        <v>0</v>
      </c>
      <c r="BK36" s="25">
        <v>0</v>
      </c>
      <c r="BL36" s="25">
        <v>0</v>
      </c>
      <c r="BM36" s="25">
        <v>0</v>
      </c>
      <c r="BN36" s="25">
        <v>0</v>
      </c>
      <c r="BO36" s="25">
        <v>0</v>
      </c>
      <c r="BP36" s="25">
        <v>0</v>
      </c>
      <c r="BQ36" s="25">
        <v>0</v>
      </c>
      <c r="BR36" s="25">
        <v>0</v>
      </c>
      <c r="BS36" s="25">
        <v>0</v>
      </c>
      <c r="BT36" s="25">
        <v>0</v>
      </c>
      <c r="BU36" s="25">
        <v>0</v>
      </c>
      <c r="BV36" s="25">
        <v>0</v>
      </c>
      <c r="BW36" s="25">
        <v>0</v>
      </c>
      <c r="BX36" s="25">
        <v>0</v>
      </c>
      <c r="BY36" s="25">
        <v>0</v>
      </c>
      <c r="BZ36" s="25">
        <v>0</v>
      </c>
      <c r="CA36" s="25">
        <v>0</v>
      </c>
      <c r="CB36" s="25">
        <v>0</v>
      </c>
      <c r="CC36" s="25">
        <v>0</v>
      </c>
      <c r="CD36" s="25">
        <v>0</v>
      </c>
      <c r="CE36" s="25">
        <v>0</v>
      </c>
    </row>
    <row r="37" spans="1:83" ht="15.75" customHeight="1" x14ac:dyDescent="0.2">
      <c r="A37" s="15" t="s">
        <v>1163</v>
      </c>
      <c r="B37" s="1">
        <f>COUNTIF('User data'!D:D,A37)</f>
        <v>0</v>
      </c>
      <c r="C37" s="18">
        <v>2.5099999999999998</v>
      </c>
      <c r="D37" s="20">
        <f t="shared" si="0"/>
        <v>2.8016519700859468E-2</v>
      </c>
      <c r="F37" s="18">
        <f t="array" ref="F37:CE37">$B37*correlation!B37:CA37</f>
        <v>0</v>
      </c>
      <c r="G37" s="25">
        <v>0</v>
      </c>
      <c r="H37" s="25">
        <v>0</v>
      </c>
      <c r="I37" s="25">
        <v>0</v>
      </c>
      <c r="J37" s="25">
        <v>0</v>
      </c>
      <c r="K37" s="25">
        <v>0</v>
      </c>
      <c r="L37" s="25">
        <v>0</v>
      </c>
      <c r="M37" s="25">
        <v>0</v>
      </c>
      <c r="N37" s="25">
        <v>0</v>
      </c>
      <c r="O37" s="25">
        <v>0</v>
      </c>
      <c r="P37" s="25">
        <v>0</v>
      </c>
      <c r="Q37" s="25">
        <v>0</v>
      </c>
      <c r="R37" s="25">
        <v>0</v>
      </c>
      <c r="S37" s="25">
        <v>0</v>
      </c>
      <c r="T37" s="25">
        <v>0</v>
      </c>
      <c r="U37" s="25">
        <v>0</v>
      </c>
      <c r="V37" s="25">
        <v>0</v>
      </c>
      <c r="W37" s="25">
        <v>0</v>
      </c>
      <c r="X37" s="25">
        <v>0</v>
      </c>
      <c r="Y37" s="25">
        <v>0</v>
      </c>
      <c r="Z37" s="25">
        <v>0</v>
      </c>
      <c r="AA37" s="25">
        <v>0</v>
      </c>
      <c r="AB37" s="25">
        <v>0</v>
      </c>
      <c r="AC37" s="25">
        <v>0</v>
      </c>
      <c r="AD37" s="25">
        <v>0</v>
      </c>
      <c r="AE37" s="25">
        <v>0</v>
      </c>
      <c r="AF37" s="25">
        <v>0</v>
      </c>
      <c r="AG37" s="25">
        <v>0</v>
      </c>
      <c r="AH37" s="25">
        <v>0</v>
      </c>
      <c r="AI37" s="25">
        <v>0</v>
      </c>
      <c r="AJ37" s="25">
        <v>0</v>
      </c>
      <c r="AK37" s="25">
        <v>0</v>
      </c>
      <c r="AL37" s="25">
        <v>0</v>
      </c>
      <c r="AM37" s="25">
        <v>0</v>
      </c>
      <c r="AN37" s="25">
        <v>0</v>
      </c>
      <c r="AO37" s="25">
        <v>0</v>
      </c>
      <c r="AP37" s="25">
        <v>0</v>
      </c>
      <c r="AQ37" s="25">
        <v>0</v>
      </c>
      <c r="AR37" s="25">
        <v>0</v>
      </c>
      <c r="AS37" s="25">
        <v>0</v>
      </c>
      <c r="AT37" s="25">
        <v>0</v>
      </c>
      <c r="AU37" s="25">
        <v>0</v>
      </c>
      <c r="AV37" s="25">
        <v>0</v>
      </c>
      <c r="AW37" s="25">
        <v>0</v>
      </c>
      <c r="AX37" s="25">
        <v>0</v>
      </c>
      <c r="AY37" s="25">
        <v>0</v>
      </c>
      <c r="AZ37" s="25">
        <v>0</v>
      </c>
      <c r="BA37" s="25">
        <v>0</v>
      </c>
      <c r="BB37" s="25">
        <v>0</v>
      </c>
      <c r="BC37" s="25">
        <v>0</v>
      </c>
      <c r="BD37" s="25">
        <v>0</v>
      </c>
      <c r="BE37" s="25">
        <v>0</v>
      </c>
      <c r="BF37" s="25">
        <v>0</v>
      </c>
      <c r="BG37" s="25">
        <v>0</v>
      </c>
      <c r="BH37" s="25">
        <v>0</v>
      </c>
      <c r="BI37" s="25">
        <v>0</v>
      </c>
      <c r="BJ37" s="25">
        <v>0</v>
      </c>
      <c r="BK37" s="25">
        <v>0</v>
      </c>
      <c r="BL37" s="25">
        <v>0</v>
      </c>
      <c r="BM37" s="25">
        <v>0</v>
      </c>
      <c r="BN37" s="25">
        <v>0</v>
      </c>
      <c r="BO37" s="25">
        <v>0</v>
      </c>
      <c r="BP37" s="25">
        <v>0</v>
      </c>
      <c r="BQ37" s="25">
        <v>0</v>
      </c>
      <c r="BR37" s="25">
        <v>0</v>
      </c>
      <c r="BS37" s="25">
        <v>0</v>
      </c>
      <c r="BT37" s="25">
        <v>0</v>
      </c>
      <c r="BU37" s="25">
        <v>0</v>
      </c>
      <c r="BV37" s="25">
        <v>0</v>
      </c>
      <c r="BW37" s="25">
        <v>0</v>
      </c>
      <c r="BX37" s="25">
        <v>0</v>
      </c>
      <c r="BY37" s="25">
        <v>0</v>
      </c>
      <c r="BZ37" s="25">
        <v>0</v>
      </c>
      <c r="CA37" s="25">
        <v>0</v>
      </c>
      <c r="CB37" s="25">
        <v>0</v>
      </c>
      <c r="CC37" s="25">
        <v>0</v>
      </c>
      <c r="CD37" s="25">
        <v>0</v>
      </c>
      <c r="CE37" s="25">
        <v>0</v>
      </c>
    </row>
    <row r="38" spans="1:83" ht="15.75" customHeight="1" x14ac:dyDescent="0.2">
      <c r="A38" s="15" t="s">
        <v>1164</v>
      </c>
      <c r="B38" s="1">
        <f>COUNTIF('User data'!D:D,A38)</f>
        <v>0</v>
      </c>
      <c r="C38" s="18">
        <v>0</v>
      </c>
      <c r="D38" s="20">
        <f t="shared" si="0"/>
        <v>0</v>
      </c>
      <c r="F38" s="18">
        <f t="array" ref="F38:CE38">$B38*correlation!B38:CA38</f>
        <v>0</v>
      </c>
      <c r="G38" s="25">
        <v>0</v>
      </c>
      <c r="H38" s="25">
        <v>0</v>
      </c>
      <c r="I38" s="25">
        <v>0</v>
      </c>
      <c r="J38" s="25">
        <v>0</v>
      </c>
      <c r="K38" s="25">
        <v>0</v>
      </c>
      <c r="L38" s="25">
        <v>0</v>
      </c>
      <c r="M38" s="25">
        <v>0</v>
      </c>
      <c r="N38" s="25">
        <v>0</v>
      </c>
      <c r="O38" s="25">
        <v>0</v>
      </c>
      <c r="P38" s="25">
        <v>0</v>
      </c>
      <c r="Q38" s="25">
        <v>0</v>
      </c>
      <c r="R38" s="25">
        <v>0</v>
      </c>
      <c r="S38" s="25">
        <v>0</v>
      </c>
      <c r="T38" s="25">
        <v>0</v>
      </c>
      <c r="U38" s="25">
        <v>0</v>
      </c>
      <c r="V38" s="25">
        <v>0</v>
      </c>
      <c r="W38" s="25">
        <v>0</v>
      </c>
      <c r="X38" s="25">
        <v>0</v>
      </c>
      <c r="Y38" s="25">
        <v>0</v>
      </c>
      <c r="Z38" s="25">
        <v>0</v>
      </c>
      <c r="AA38" s="25">
        <v>0</v>
      </c>
      <c r="AB38" s="25">
        <v>0</v>
      </c>
      <c r="AC38" s="25">
        <v>0</v>
      </c>
      <c r="AD38" s="25">
        <v>0</v>
      </c>
      <c r="AE38" s="25">
        <v>0</v>
      </c>
      <c r="AF38" s="25">
        <v>0</v>
      </c>
      <c r="AG38" s="25">
        <v>0</v>
      </c>
      <c r="AH38" s="25">
        <v>0</v>
      </c>
      <c r="AI38" s="25">
        <v>0</v>
      </c>
      <c r="AJ38" s="25">
        <v>0</v>
      </c>
      <c r="AK38" s="25">
        <v>0</v>
      </c>
      <c r="AL38" s="25">
        <v>0</v>
      </c>
      <c r="AM38" s="25">
        <v>0</v>
      </c>
      <c r="AN38" s="25">
        <v>0</v>
      </c>
      <c r="AO38" s="25">
        <v>0</v>
      </c>
      <c r="AP38" s="25">
        <v>0</v>
      </c>
      <c r="AQ38" s="25">
        <v>0</v>
      </c>
      <c r="AR38" s="25">
        <v>0</v>
      </c>
      <c r="AS38" s="25">
        <v>0</v>
      </c>
      <c r="AT38" s="25">
        <v>0</v>
      </c>
      <c r="AU38" s="25">
        <v>0</v>
      </c>
      <c r="AV38" s="25">
        <v>0</v>
      </c>
      <c r="AW38" s="25">
        <v>0</v>
      </c>
      <c r="AX38" s="25">
        <v>0</v>
      </c>
      <c r="AY38" s="25">
        <v>0</v>
      </c>
      <c r="AZ38" s="25">
        <v>0</v>
      </c>
      <c r="BA38" s="25">
        <v>0</v>
      </c>
      <c r="BB38" s="25">
        <v>0</v>
      </c>
      <c r="BC38" s="25">
        <v>0</v>
      </c>
      <c r="BD38" s="25">
        <v>0</v>
      </c>
      <c r="BE38" s="25">
        <v>0</v>
      </c>
      <c r="BF38" s="25">
        <v>0</v>
      </c>
      <c r="BG38" s="25">
        <v>0</v>
      </c>
      <c r="BH38" s="25">
        <v>0</v>
      </c>
      <c r="BI38" s="25">
        <v>0</v>
      </c>
      <c r="BJ38" s="25">
        <v>0</v>
      </c>
      <c r="BK38" s="25">
        <v>0</v>
      </c>
      <c r="BL38" s="25">
        <v>0</v>
      </c>
      <c r="BM38" s="25">
        <v>0</v>
      </c>
      <c r="BN38" s="25">
        <v>0</v>
      </c>
      <c r="BO38" s="25">
        <v>0</v>
      </c>
      <c r="BP38" s="25">
        <v>0</v>
      </c>
      <c r="BQ38" s="25">
        <v>0</v>
      </c>
      <c r="BR38" s="25">
        <v>0</v>
      </c>
      <c r="BS38" s="25">
        <v>0</v>
      </c>
      <c r="BT38" s="25">
        <v>0</v>
      </c>
      <c r="BU38" s="25">
        <v>0</v>
      </c>
      <c r="BV38" s="25">
        <v>0</v>
      </c>
      <c r="BW38" s="25">
        <v>0</v>
      </c>
      <c r="BX38" s="25">
        <v>0</v>
      </c>
      <c r="BY38" s="25">
        <v>0</v>
      </c>
      <c r="BZ38" s="25">
        <v>0</v>
      </c>
      <c r="CA38" s="25">
        <v>0</v>
      </c>
      <c r="CB38" s="25">
        <v>0</v>
      </c>
      <c r="CC38" s="25">
        <v>0</v>
      </c>
      <c r="CD38" s="25">
        <v>0</v>
      </c>
      <c r="CE38" s="25">
        <v>0</v>
      </c>
    </row>
    <row r="39" spans="1:83" ht="15.75" customHeight="1" x14ac:dyDescent="0.2">
      <c r="A39" s="15" t="s">
        <v>1165</v>
      </c>
      <c r="B39" s="1">
        <f>COUNTIF('User data'!D:D,A39)</f>
        <v>0</v>
      </c>
      <c r="C39" s="18">
        <v>0</v>
      </c>
      <c r="D39" s="20">
        <f t="shared" si="0"/>
        <v>0</v>
      </c>
      <c r="F39" s="18">
        <f t="array" ref="F39:CE39">$B39*correlation!B39:CA39</f>
        <v>0</v>
      </c>
      <c r="G39" s="25">
        <v>0</v>
      </c>
      <c r="H39" s="25">
        <v>0</v>
      </c>
      <c r="I39" s="25">
        <v>0</v>
      </c>
      <c r="J39" s="25">
        <v>0</v>
      </c>
      <c r="K39" s="25">
        <v>0</v>
      </c>
      <c r="L39" s="25">
        <v>0</v>
      </c>
      <c r="M39" s="25">
        <v>0</v>
      </c>
      <c r="N39" s="25">
        <v>0</v>
      </c>
      <c r="O39" s="25">
        <v>0</v>
      </c>
      <c r="P39" s="25">
        <v>0</v>
      </c>
      <c r="Q39" s="25">
        <v>0</v>
      </c>
      <c r="R39" s="25">
        <v>0</v>
      </c>
      <c r="S39" s="25">
        <v>0</v>
      </c>
      <c r="T39" s="25">
        <v>0</v>
      </c>
      <c r="U39" s="25">
        <v>0</v>
      </c>
      <c r="V39" s="25">
        <v>0</v>
      </c>
      <c r="W39" s="25">
        <v>0</v>
      </c>
      <c r="X39" s="25">
        <v>0</v>
      </c>
      <c r="Y39" s="25">
        <v>0</v>
      </c>
      <c r="Z39" s="25">
        <v>0</v>
      </c>
      <c r="AA39" s="25">
        <v>0</v>
      </c>
      <c r="AB39" s="25">
        <v>0</v>
      </c>
      <c r="AC39" s="25">
        <v>0</v>
      </c>
      <c r="AD39" s="25">
        <v>0</v>
      </c>
      <c r="AE39" s="25">
        <v>0</v>
      </c>
      <c r="AF39" s="25">
        <v>0</v>
      </c>
      <c r="AG39" s="25">
        <v>0</v>
      </c>
      <c r="AH39" s="25">
        <v>0</v>
      </c>
      <c r="AI39" s="25">
        <v>0</v>
      </c>
      <c r="AJ39" s="25">
        <v>0</v>
      </c>
      <c r="AK39" s="25">
        <v>0</v>
      </c>
      <c r="AL39" s="25">
        <v>0</v>
      </c>
      <c r="AM39" s="25">
        <v>0</v>
      </c>
      <c r="AN39" s="25">
        <v>0</v>
      </c>
      <c r="AO39" s="25">
        <v>0</v>
      </c>
      <c r="AP39" s="25">
        <v>0</v>
      </c>
      <c r="AQ39" s="25">
        <v>0</v>
      </c>
      <c r="AR39" s="25">
        <v>0</v>
      </c>
      <c r="AS39" s="25">
        <v>0</v>
      </c>
      <c r="AT39" s="25">
        <v>0</v>
      </c>
      <c r="AU39" s="25">
        <v>0</v>
      </c>
      <c r="AV39" s="25">
        <v>0</v>
      </c>
      <c r="AW39" s="25">
        <v>0</v>
      </c>
      <c r="AX39" s="25">
        <v>0</v>
      </c>
      <c r="AY39" s="25">
        <v>0</v>
      </c>
      <c r="AZ39" s="25">
        <v>0</v>
      </c>
      <c r="BA39" s="25">
        <v>0</v>
      </c>
      <c r="BB39" s="25">
        <v>0</v>
      </c>
      <c r="BC39" s="25">
        <v>0</v>
      </c>
      <c r="BD39" s="25">
        <v>0</v>
      </c>
      <c r="BE39" s="25">
        <v>0</v>
      </c>
      <c r="BF39" s="25">
        <v>0</v>
      </c>
      <c r="BG39" s="25">
        <v>0</v>
      </c>
      <c r="BH39" s="25">
        <v>0</v>
      </c>
      <c r="BI39" s="25">
        <v>0</v>
      </c>
      <c r="BJ39" s="25">
        <v>0</v>
      </c>
      <c r="BK39" s="25">
        <v>0</v>
      </c>
      <c r="BL39" s="25">
        <v>0</v>
      </c>
      <c r="BM39" s="25">
        <v>0</v>
      </c>
      <c r="BN39" s="25">
        <v>0</v>
      </c>
      <c r="BO39" s="25">
        <v>0</v>
      </c>
      <c r="BP39" s="25">
        <v>0</v>
      </c>
      <c r="BQ39" s="25">
        <v>0</v>
      </c>
      <c r="BR39" s="25">
        <v>0</v>
      </c>
      <c r="BS39" s="25">
        <v>0</v>
      </c>
      <c r="BT39" s="25">
        <v>0</v>
      </c>
      <c r="BU39" s="25">
        <v>0</v>
      </c>
      <c r="BV39" s="25">
        <v>0</v>
      </c>
      <c r="BW39" s="25">
        <v>0</v>
      </c>
      <c r="BX39" s="25">
        <v>0</v>
      </c>
      <c r="BY39" s="25">
        <v>0</v>
      </c>
      <c r="BZ39" s="25">
        <v>0</v>
      </c>
      <c r="CA39" s="25">
        <v>0</v>
      </c>
      <c r="CB39" s="25">
        <v>0</v>
      </c>
      <c r="CC39" s="25">
        <v>0</v>
      </c>
      <c r="CD39" s="25">
        <v>0</v>
      </c>
      <c r="CE39" s="25">
        <v>0</v>
      </c>
    </row>
    <row r="40" spans="1:83" ht="15.75" customHeight="1" x14ac:dyDescent="0.2">
      <c r="A40" s="15" t="s">
        <v>1166</v>
      </c>
      <c r="B40" s="1">
        <f>COUNTIF('User data'!D:D,A40)</f>
        <v>0</v>
      </c>
      <c r="C40" s="18">
        <v>0</v>
      </c>
      <c r="D40" s="20">
        <f t="shared" si="0"/>
        <v>0</v>
      </c>
      <c r="F40" s="18">
        <f t="array" ref="F40:CE40">$B40*correlation!B40:CA40</f>
        <v>0</v>
      </c>
      <c r="G40" s="25">
        <v>0</v>
      </c>
      <c r="H40" s="25">
        <v>0</v>
      </c>
      <c r="I40" s="25">
        <v>0</v>
      </c>
      <c r="J40" s="25">
        <v>0</v>
      </c>
      <c r="K40" s="25">
        <v>0</v>
      </c>
      <c r="L40" s="25">
        <v>0</v>
      </c>
      <c r="M40" s="25">
        <v>0</v>
      </c>
      <c r="N40" s="25">
        <v>0</v>
      </c>
      <c r="O40" s="25">
        <v>0</v>
      </c>
      <c r="P40" s="25">
        <v>0</v>
      </c>
      <c r="Q40" s="25">
        <v>0</v>
      </c>
      <c r="R40" s="25">
        <v>0</v>
      </c>
      <c r="S40" s="25">
        <v>0</v>
      </c>
      <c r="T40" s="25">
        <v>0</v>
      </c>
      <c r="U40" s="25">
        <v>0</v>
      </c>
      <c r="V40" s="25">
        <v>0</v>
      </c>
      <c r="W40" s="25">
        <v>0</v>
      </c>
      <c r="X40" s="25">
        <v>0</v>
      </c>
      <c r="Y40" s="25">
        <v>0</v>
      </c>
      <c r="Z40" s="25">
        <v>0</v>
      </c>
      <c r="AA40" s="25">
        <v>0</v>
      </c>
      <c r="AB40" s="25">
        <v>0</v>
      </c>
      <c r="AC40" s="25">
        <v>0</v>
      </c>
      <c r="AD40" s="25">
        <v>0</v>
      </c>
      <c r="AE40" s="25">
        <v>0</v>
      </c>
      <c r="AF40" s="25">
        <v>0</v>
      </c>
      <c r="AG40" s="25">
        <v>0</v>
      </c>
      <c r="AH40" s="25">
        <v>0</v>
      </c>
      <c r="AI40" s="25">
        <v>0</v>
      </c>
      <c r="AJ40" s="25">
        <v>0</v>
      </c>
      <c r="AK40" s="25">
        <v>0</v>
      </c>
      <c r="AL40" s="25">
        <v>0</v>
      </c>
      <c r="AM40" s="25">
        <v>0</v>
      </c>
      <c r="AN40" s="25">
        <v>0</v>
      </c>
      <c r="AO40" s="25">
        <v>0</v>
      </c>
      <c r="AP40" s="25">
        <v>0</v>
      </c>
      <c r="AQ40" s="25">
        <v>0</v>
      </c>
      <c r="AR40" s="25">
        <v>0</v>
      </c>
      <c r="AS40" s="25">
        <v>0</v>
      </c>
      <c r="AT40" s="25">
        <v>0</v>
      </c>
      <c r="AU40" s="25">
        <v>0</v>
      </c>
      <c r="AV40" s="25">
        <v>0</v>
      </c>
      <c r="AW40" s="25">
        <v>0</v>
      </c>
      <c r="AX40" s="25">
        <v>0</v>
      </c>
      <c r="AY40" s="25">
        <v>0</v>
      </c>
      <c r="AZ40" s="25">
        <v>0</v>
      </c>
      <c r="BA40" s="25">
        <v>0</v>
      </c>
      <c r="BB40" s="25">
        <v>0</v>
      </c>
      <c r="BC40" s="25">
        <v>0</v>
      </c>
      <c r="BD40" s="25">
        <v>0</v>
      </c>
      <c r="BE40" s="25">
        <v>0</v>
      </c>
      <c r="BF40" s="25">
        <v>0</v>
      </c>
      <c r="BG40" s="25">
        <v>0</v>
      </c>
      <c r="BH40" s="25">
        <v>0</v>
      </c>
      <c r="BI40" s="25">
        <v>0</v>
      </c>
      <c r="BJ40" s="25">
        <v>0</v>
      </c>
      <c r="BK40" s="25">
        <v>0</v>
      </c>
      <c r="BL40" s="25">
        <v>0</v>
      </c>
      <c r="BM40" s="25">
        <v>0</v>
      </c>
      <c r="BN40" s="25">
        <v>0</v>
      </c>
      <c r="BO40" s="25">
        <v>0</v>
      </c>
      <c r="BP40" s="25">
        <v>0</v>
      </c>
      <c r="BQ40" s="25">
        <v>0</v>
      </c>
      <c r="BR40" s="25">
        <v>0</v>
      </c>
      <c r="BS40" s="25">
        <v>0</v>
      </c>
      <c r="BT40" s="25">
        <v>0</v>
      </c>
      <c r="BU40" s="25">
        <v>0</v>
      </c>
      <c r="BV40" s="25">
        <v>0</v>
      </c>
      <c r="BW40" s="25">
        <v>0</v>
      </c>
      <c r="BX40" s="25">
        <v>0</v>
      </c>
      <c r="BY40" s="25">
        <v>0</v>
      </c>
      <c r="BZ40" s="25">
        <v>0</v>
      </c>
      <c r="CA40" s="25">
        <v>0</v>
      </c>
      <c r="CB40" s="25">
        <v>0</v>
      </c>
      <c r="CC40" s="25">
        <v>0</v>
      </c>
      <c r="CD40" s="25">
        <v>0</v>
      </c>
      <c r="CE40" s="25">
        <v>0</v>
      </c>
    </row>
    <row r="41" spans="1:83" ht="15.75" customHeight="1" x14ac:dyDescent="0.2">
      <c r="A41" s="15" t="s">
        <v>1167</v>
      </c>
      <c r="B41" s="1">
        <f>COUNTIF('User data'!D:D,A41)</f>
        <v>0</v>
      </c>
      <c r="C41" s="18">
        <v>0.22</v>
      </c>
      <c r="D41" s="20">
        <f t="shared" si="0"/>
        <v>2.4556312088402721E-3</v>
      </c>
      <c r="F41" s="18">
        <f t="array" ref="F41:CE41">$B41*correlation!B41:CA41</f>
        <v>0</v>
      </c>
      <c r="G41" s="25">
        <v>0</v>
      </c>
      <c r="H41" s="25">
        <v>0</v>
      </c>
      <c r="I41" s="25">
        <v>0</v>
      </c>
      <c r="J41" s="25">
        <v>0</v>
      </c>
      <c r="K41" s="25">
        <v>0</v>
      </c>
      <c r="L41" s="25">
        <v>0</v>
      </c>
      <c r="M41" s="25">
        <v>0</v>
      </c>
      <c r="N41" s="25">
        <v>0</v>
      </c>
      <c r="O41" s="25">
        <v>0</v>
      </c>
      <c r="P41" s="25">
        <v>0</v>
      </c>
      <c r="Q41" s="25">
        <v>0</v>
      </c>
      <c r="R41" s="25">
        <v>0</v>
      </c>
      <c r="S41" s="25">
        <v>0</v>
      </c>
      <c r="T41" s="25">
        <v>0</v>
      </c>
      <c r="U41" s="25">
        <v>0</v>
      </c>
      <c r="V41" s="25">
        <v>0</v>
      </c>
      <c r="W41" s="25">
        <v>0</v>
      </c>
      <c r="X41" s="25">
        <v>0</v>
      </c>
      <c r="Y41" s="25">
        <v>0</v>
      </c>
      <c r="Z41" s="25">
        <v>0</v>
      </c>
      <c r="AA41" s="25">
        <v>0</v>
      </c>
      <c r="AB41" s="25">
        <v>0</v>
      </c>
      <c r="AC41" s="25">
        <v>0</v>
      </c>
      <c r="AD41" s="25">
        <v>0</v>
      </c>
      <c r="AE41" s="25">
        <v>0</v>
      </c>
      <c r="AF41" s="25">
        <v>0</v>
      </c>
      <c r="AG41" s="25">
        <v>0</v>
      </c>
      <c r="AH41" s="25">
        <v>0</v>
      </c>
      <c r="AI41" s="25">
        <v>0</v>
      </c>
      <c r="AJ41" s="25">
        <v>0</v>
      </c>
      <c r="AK41" s="25">
        <v>0</v>
      </c>
      <c r="AL41" s="25">
        <v>0</v>
      </c>
      <c r="AM41" s="25">
        <v>0</v>
      </c>
      <c r="AN41" s="25">
        <v>0</v>
      </c>
      <c r="AO41" s="25">
        <v>0</v>
      </c>
      <c r="AP41" s="25">
        <v>0</v>
      </c>
      <c r="AQ41" s="25">
        <v>0</v>
      </c>
      <c r="AR41" s="25">
        <v>0</v>
      </c>
      <c r="AS41" s="25">
        <v>0</v>
      </c>
      <c r="AT41" s="25">
        <v>0</v>
      </c>
      <c r="AU41" s="25">
        <v>0</v>
      </c>
      <c r="AV41" s="25">
        <v>0</v>
      </c>
      <c r="AW41" s="25">
        <v>0</v>
      </c>
      <c r="AX41" s="25">
        <v>0</v>
      </c>
      <c r="AY41" s="25">
        <v>0</v>
      </c>
      <c r="AZ41" s="25">
        <v>0</v>
      </c>
      <c r="BA41" s="25">
        <v>0</v>
      </c>
      <c r="BB41" s="25">
        <v>0</v>
      </c>
      <c r="BC41" s="25">
        <v>0</v>
      </c>
      <c r="BD41" s="25">
        <v>0</v>
      </c>
      <c r="BE41" s="25">
        <v>0</v>
      </c>
      <c r="BF41" s="25">
        <v>0</v>
      </c>
      <c r="BG41" s="25">
        <v>0</v>
      </c>
      <c r="BH41" s="25">
        <v>0</v>
      </c>
      <c r="BI41" s="25">
        <v>0</v>
      </c>
      <c r="BJ41" s="25">
        <v>0</v>
      </c>
      <c r="BK41" s="25">
        <v>0</v>
      </c>
      <c r="BL41" s="25">
        <v>0</v>
      </c>
      <c r="BM41" s="25">
        <v>0</v>
      </c>
      <c r="BN41" s="25">
        <v>0</v>
      </c>
      <c r="BO41" s="25">
        <v>0</v>
      </c>
      <c r="BP41" s="25">
        <v>0</v>
      </c>
      <c r="BQ41" s="25">
        <v>0</v>
      </c>
      <c r="BR41" s="25">
        <v>0</v>
      </c>
      <c r="BS41" s="25">
        <v>0</v>
      </c>
      <c r="BT41" s="25">
        <v>0</v>
      </c>
      <c r="BU41" s="25">
        <v>0</v>
      </c>
      <c r="BV41" s="25">
        <v>0</v>
      </c>
      <c r="BW41" s="25">
        <v>0</v>
      </c>
      <c r="BX41" s="25">
        <v>0</v>
      </c>
      <c r="BY41" s="25">
        <v>0</v>
      </c>
      <c r="BZ41" s="25">
        <v>0</v>
      </c>
      <c r="CA41" s="25">
        <v>0</v>
      </c>
      <c r="CB41" s="25">
        <v>0</v>
      </c>
      <c r="CC41" s="25">
        <v>0</v>
      </c>
      <c r="CD41" s="25">
        <v>0</v>
      </c>
      <c r="CE41" s="25">
        <v>0</v>
      </c>
    </row>
    <row r="42" spans="1:83" ht="15.75" customHeight="1" x14ac:dyDescent="0.2">
      <c r="A42" s="15" t="s">
        <v>1168</v>
      </c>
      <c r="B42" s="1">
        <f>COUNTIF('User data'!D:D,A42)</f>
        <v>0</v>
      </c>
      <c r="C42" s="18">
        <v>2.3699999999999997</v>
      </c>
      <c r="D42" s="20">
        <f t="shared" si="0"/>
        <v>2.6453845295233838E-2</v>
      </c>
      <c r="F42" s="18">
        <f t="array" ref="F42:CE42">$B42*correlation!B42:CA42</f>
        <v>0</v>
      </c>
      <c r="G42" s="25">
        <v>0</v>
      </c>
      <c r="H42" s="25">
        <v>0</v>
      </c>
      <c r="I42" s="25">
        <v>0</v>
      </c>
      <c r="J42" s="25">
        <v>0</v>
      </c>
      <c r="K42" s="25">
        <v>0</v>
      </c>
      <c r="L42" s="25">
        <v>0</v>
      </c>
      <c r="M42" s="25">
        <v>0</v>
      </c>
      <c r="N42" s="25">
        <v>0</v>
      </c>
      <c r="O42" s="25">
        <v>0</v>
      </c>
      <c r="P42" s="25">
        <v>0</v>
      </c>
      <c r="Q42" s="25">
        <v>0</v>
      </c>
      <c r="R42" s="25">
        <v>0</v>
      </c>
      <c r="S42" s="25">
        <v>0</v>
      </c>
      <c r="T42" s="25">
        <v>0</v>
      </c>
      <c r="U42" s="25">
        <v>0</v>
      </c>
      <c r="V42" s="25">
        <v>0</v>
      </c>
      <c r="W42" s="25">
        <v>0</v>
      </c>
      <c r="X42" s="25">
        <v>0</v>
      </c>
      <c r="Y42" s="25">
        <v>0</v>
      </c>
      <c r="Z42" s="25">
        <v>0</v>
      </c>
      <c r="AA42" s="25">
        <v>0</v>
      </c>
      <c r="AB42" s="25">
        <v>0</v>
      </c>
      <c r="AC42" s="25">
        <v>0</v>
      </c>
      <c r="AD42" s="25">
        <v>0</v>
      </c>
      <c r="AE42" s="25">
        <v>0</v>
      </c>
      <c r="AF42" s="25">
        <v>0</v>
      </c>
      <c r="AG42" s="25">
        <v>0</v>
      </c>
      <c r="AH42" s="25">
        <v>0</v>
      </c>
      <c r="AI42" s="25">
        <v>0</v>
      </c>
      <c r="AJ42" s="25">
        <v>0</v>
      </c>
      <c r="AK42" s="25">
        <v>0</v>
      </c>
      <c r="AL42" s="25">
        <v>0</v>
      </c>
      <c r="AM42" s="25">
        <v>0</v>
      </c>
      <c r="AN42" s="25">
        <v>0</v>
      </c>
      <c r="AO42" s="25">
        <v>0</v>
      </c>
      <c r="AP42" s="25">
        <v>0</v>
      </c>
      <c r="AQ42" s="25">
        <v>0</v>
      </c>
      <c r="AR42" s="25">
        <v>0</v>
      </c>
      <c r="AS42" s="25">
        <v>0</v>
      </c>
      <c r="AT42" s="25">
        <v>0</v>
      </c>
      <c r="AU42" s="25">
        <v>0</v>
      </c>
      <c r="AV42" s="25">
        <v>0</v>
      </c>
      <c r="AW42" s="25">
        <v>0</v>
      </c>
      <c r="AX42" s="25">
        <v>0</v>
      </c>
      <c r="AY42" s="25">
        <v>0</v>
      </c>
      <c r="AZ42" s="25">
        <v>0</v>
      </c>
      <c r="BA42" s="25">
        <v>0</v>
      </c>
      <c r="BB42" s="25">
        <v>0</v>
      </c>
      <c r="BC42" s="25">
        <v>0</v>
      </c>
      <c r="BD42" s="25">
        <v>0</v>
      </c>
      <c r="BE42" s="25">
        <v>0</v>
      </c>
      <c r="BF42" s="25">
        <v>0</v>
      </c>
      <c r="BG42" s="25">
        <v>0</v>
      </c>
      <c r="BH42" s="25">
        <v>0</v>
      </c>
      <c r="BI42" s="25">
        <v>0</v>
      </c>
      <c r="BJ42" s="25">
        <v>0</v>
      </c>
      <c r="BK42" s="25">
        <v>0</v>
      </c>
      <c r="BL42" s="25">
        <v>0</v>
      </c>
      <c r="BM42" s="25">
        <v>0</v>
      </c>
      <c r="BN42" s="25">
        <v>0</v>
      </c>
      <c r="BO42" s="25">
        <v>0</v>
      </c>
      <c r="BP42" s="25">
        <v>0</v>
      </c>
      <c r="BQ42" s="25">
        <v>0</v>
      </c>
      <c r="BR42" s="25">
        <v>0</v>
      </c>
      <c r="BS42" s="25">
        <v>0</v>
      </c>
      <c r="BT42" s="25">
        <v>0</v>
      </c>
      <c r="BU42" s="25">
        <v>0</v>
      </c>
      <c r="BV42" s="25">
        <v>0</v>
      </c>
      <c r="BW42" s="25">
        <v>0</v>
      </c>
      <c r="BX42" s="25">
        <v>0</v>
      </c>
      <c r="BY42" s="25">
        <v>0</v>
      </c>
      <c r="BZ42" s="25">
        <v>0</v>
      </c>
      <c r="CA42" s="25">
        <v>0</v>
      </c>
      <c r="CB42" s="25">
        <v>0</v>
      </c>
      <c r="CC42" s="25">
        <v>0</v>
      </c>
      <c r="CD42" s="25">
        <v>0</v>
      </c>
      <c r="CE42" s="25">
        <v>0</v>
      </c>
    </row>
    <row r="43" spans="1:83" ht="15.75" customHeight="1" x14ac:dyDescent="0.2">
      <c r="A43" s="15" t="s">
        <v>1169</v>
      </c>
      <c r="B43" s="1">
        <f>COUNTIF('User data'!D:D,A43)</f>
        <v>0</v>
      </c>
      <c r="C43" s="18">
        <v>0</v>
      </c>
      <c r="D43" s="20">
        <f t="shared" si="0"/>
        <v>0</v>
      </c>
      <c r="F43" s="18">
        <f t="array" ref="F43:CE43">$B43*correlation!B43:CA43</f>
        <v>0</v>
      </c>
      <c r="G43" s="25">
        <v>0</v>
      </c>
      <c r="H43" s="25">
        <v>0</v>
      </c>
      <c r="I43" s="25">
        <v>0</v>
      </c>
      <c r="J43" s="25">
        <v>0</v>
      </c>
      <c r="K43" s="25">
        <v>0</v>
      </c>
      <c r="L43" s="25">
        <v>0</v>
      </c>
      <c r="M43" s="25">
        <v>0</v>
      </c>
      <c r="N43" s="25">
        <v>0</v>
      </c>
      <c r="O43" s="25">
        <v>0</v>
      </c>
      <c r="P43" s="25">
        <v>0</v>
      </c>
      <c r="Q43" s="25">
        <v>0</v>
      </c>
      <c r="R43" s="25">
        <v>0</v>
      </c>
      <c r="S43" s="25">
        <v>0</v>
      </c>
      <c r="T43" s="25">
        <v>0</v>
      </c>
      <c r="U43" s="25">
        <v>0</v>
      </c>
      <c r="V43" s="25">
        <v>0</v>
      </c>
      <c r="W43" s="25">
        <v>0</v>
      </c>
      <c r="X43" s="25">
        <v>0</v>
      </c>
      <c r="Y43" s="25">
        <v>0</v>
      </c>
      <c r="Z43" s="25">
        <v>0</v>
      </c>
      <c r="AA43" s="25">
        <v>0</v>
      </c>
      <c r="AB43" s="25">
        <v>0</v>
      </c>
      <c r="AC43" s="25">
        <v>0</v>
      </c>
      <c r="AD43" s="25">
        <v>0</v>
      </c>
      <c r="AE43" s="25">
        <v>0</v>
      </c>
      <c r="AF43" s="25">
        <v>0</v>
      </c>
      <c r="AG43" s="25">
        <v>0</v>
      </c>
      <c r="AH43" s="25">
        <v>0</v>
      </c>
      <c r="AI43" s="25">
        <v>0</v>
      </c>
      <c r="AJ43" s="25">
        <v>0</v>
      </c>
      <c r="AK43" s="25">
        <v>0</v>
      </c>
      <c r="AL43" s="25">
        <v>0</v>
      </c>
      <c r="AM43" s="25">
        <v>0</v>
      </c>
      <c r="AN43" s="25">
        <v>0</v>
      </c>
      <c r="AO43" s="25">
        <v>0</v>
      </c>
      <c r="AP43" s="25">
        <v>0</v>
      </c>
      <c r="AQ43" s="25">
        <v>0</v>
      </c>
      <c r="AR43" s="25">
        <v>0</v>
      </c>
      <c r="AS43" s="25">
        <v>0</v>
      </c>
      <c r="AT43" s="25">
        <v>0</v>
      </c>
      <c r="AU43" s="25">
        <v>0</v>
      </c>
      <c r="AV43" s="25">
        <v>0</v>
      </c>
      <c r="AW43" s="25">
        <v>0</v>
      </c>
      <c r="AX43" s="25">
        <v>0</v>
      </c>
      <c r="AY43" s="25">
        <v>0</v>
      </c>
      <c r="AZ43" s="25">
        <v>0</v>
      </c>
      <c r="BA43" s="25">
        <v>0</v>
      </c>
      <c r="BB43" s="25">
        <v>0</v>
      </c>
      <c r="BC43" s="25">
        <v>0</v>
      </c>
      <c r="BD43" s="25">
        <v>0</v>
      </c>
      <c r="BE43" s="25">
        <v>0</v>
      </c>
      <c r="BF43" s="25">
        <v>0</v>
      </c>
      <c r="BG43" s="25">
        <v>0</v>
      </c>
      <c r="BH43" s="25">
        <v>0</v>
      </c>
      <c r="BI43" s="25">
        <v>0</v>
      </c>
      <c r="BJ43" s="25">
        <v>0</v>
      </c>
      <c r="BK43" s="25">
        <v>0</v>
      </c>
      <c r="BL43" s="25">
        <v>0</v>
      </c>
      <c r="BM43" s="25">
        <v>0</v>
      </c>
      <c r="BN43" s="25">
        <v>0</v>
      </c>
      <c r="BO43" s="25">
        <v>0</v>
      </c>
      <c r="BP43" s="25">
        <v>0</v>
      </c>
      <c r="BQ43" s="25">
        <v>0</v>
      </c>
      <c r="BR43" s="25">
        <v>0</v>
      </c>
      <c r="BS43" s="25">
        <v>0</v>
      </c>
      <c r="BT43" s="25">
        <v>0</v>
      </c>
      <c r="BU43" s="25">
        <v>0</v>
      </c>
      <c r="BV43" s="25">
        <v>0</v>
      </c>
      <c r="BW43" s="25">
        <v>0</v>
      </c>
      <c r="BX43" s="25">
        <v>0</v>
      </c>
      <c r="BY43" s="25">
        <v>0</v>
      </c>
      <c r="BZ43" s="25">
        <v>0</v>
      </c>
      <c r="CA43" s="25">
        <v>0</v>
      </c>
      <c r="CB43" s="25">
        <v>0</v>
      </c>
      <c r="CC43" s="25">
        <v>0</v>
      </c>
      <c r="CD43" s="25">
        <v>0</v>
      </c>
      <c r="CE43" s="25">
        <v>0</v>
      </c>
    </row>
    <row r="44" spans="1:83" ht="14.25" x14ac:dyDescent="0.2">
      <c r="A44" s="15" t="s">
        <v>1170</v>
      </c>
      <c r="B44" s="1">
        <f>COUNTIF('User data'!D:D,A44)</f>
        <v>0</v>
      </c>
      <c r="C44" s="18">
        <v>1.27</v>
      </c>
      <c r="D44" s="20">
        <f t="shared" si="0"/>
        <v>1.4175689251032481E-2</v>
      </c>
      <c r="F44" s="18">
        <f t="array" ref="F44:CE44">$B44*correlation!B44:CA44</f>
        <v>0</v>
      </c>
      <c r="G44" s="25">
        <v>0</v>
      </c>
      <c r="H44" s="25">
        <v>0</v>
      </c>
      <c r="I44" s="25">
        <v>0</v>
      </c>
      <c r="J44" s="25">
        <v>0</v>
      </c>
      <c r="K44" s="25">
        <v>0</v>
      </c>
      <c r="L44" s="25">
        <v>0</v>
      </c>
      <c r="M44" s="25">
        <v>0</v>
      </c>
      <c r="N44" s="25">
        <v>0</v>
      </c>
      <c r="O44" s="25">
        <v>0</v>
      </c>
      <c r="P44" s="25">
        <v>0</v>
      </c>
      <c r="Q44" s="25">
        <v>0</v>
      </c>
      <c r="R44" s="25">
        <v>0</v>
      </c>
      <c r="S44" s="25">
        <v>0</v>
      </c>
      <c r="T44" s="25">
        <v>0</v>
      </c>
      <c r="U44" s="25">
        <v>0</v>
      </c>
      <c r="V44" s="25">
        <v>0</v>
      </c>
      <c r="W44" s="25">
        <v>0</v>
      </c>
      <c r="X44" s="25">
        <v>0</v>
      </c>
      <c r="Y44" s="25">
        <v>0</v>
      </c>
      <c r="Z44" s="25">
        <v>0</v>
      </c>
      <c r="AA44" s="25">
        <v>0</v>
      </c>
      <c r="AB44" s="25">
        <v>0</v>
      </c>
      <c r="AC44" s="25">
        <v>0</v>
      </c>
      <c r="AD44" s="25">
        <v>0</v>
      </c>
      <c r="AE44" s="25">
        <v>0</v>
      </c>
      <c r="AF44" s="25">
        <v>0</v>
      </c>
      <c r="AG44" s="25">
        <v>0</v>
      </c>
      <c r="AH44" s="25">
        <v>0</v>
      </c>
      <c r="AI44" s="25">
        <v>0</v>
      </c>
      <c r="AJ44" s="25">
        <v>0</v>
      </c>
      <c r="AK44" s="25">
        <v>0</v>
      </c>
      <c r="AL44" s="25">
        <v>0</v>
      </c>
      <c r="AM44" s="25">
        <v>0</v>
      </c>
      <c r="AN44" s="25">
        <v>0</v>
      </c>
      <c r="AO44" s="25">
        <v>0</v>
      </c>
      <c r="AP44" s="25">
        <v>0</v>
      </c>
      <c r="AQ44" s="25">
        <v>0</v>
      </c>
      <c r="AR44" s="25">
        <v>0</v>
      </c>
      <c r="AS44" s="25">
        <v>0</v>
      </c>
      <c r="AT44" s="25">
        <v>0</v>
      </c>
      <c r="AU44" s="25">
        <v>0</v>
      </c>
      <c r="AV44" s="25">
        <v>0</v>
      </c>
      <c r="AW44" s="25">
        <v>0</v>
      </c>
      <c r="AX44" s="25">
        <v>0</v>
      </c>
      <c r="AY44" s="25">
        <v>0</v>
      </c>
      <c r="AZ44" s="25">
        <v>0</v>
      </c>
      <c r="BA44" s="25">
        <v>0</v>
      </c>
      <c r="BB44" s="25">
        <v>0</v>
      </c>
      <c r="BC44" s="25">
        <v>0</v>
      </c>
      <c r="BD44" s="25">
        <v>0</v>
      </c>
      <c r="BE44" s="25">
        <v>0</v>
      </c>
      <c r="BF44" s="25">
        <v>0</v>
      </c>
      <c r="BG44" s="25">
        <v>0</v>
      </c>
      <c r="BH44" s="25">
        <v>0</v>
      </c>
      <c r="BI44" s="25">
        <v>0</v>
      </c>
      <c r="BJ44" s="25">
        <v>0</v>
      </c>
      <c r="BK44" s="25">
        <v>0</v>
      </c>
      <c r="BL44" s="25">
        <v>0</v>
      </c>
      <c r="BM44" s="25">
        <v>0</v>
      </c>
      <c r="BN44" s="25">
        <v>0</v>
      </c>
      <c r="BO44" s="25">
        <v>0</v>
      </c>
      <c r="BP44" s="25">
        <v>0</v>
      </c>
      <c r="BQ44" s="25">
        <v>0</v>
      </c>
      <c r="BR44" s="25">
        <v>0</v>
      </c>
      <c r="BS44" s="25">
        <v>0</v>
      </c>
      <c r="BT44" s="25">
        <v>0</v>
      </c>
      <c r="BU44" s="25">
        <v>0</v>
      </c>
      <c r="BV44" s="25">
        <v>0</v>
      </c>
      <c r="BW44" s="25">
        <v>0</v>
      </c>
      <c r="BX44" s="25">
        <v>0</v>
      </c>
      <c r="BY44" s="25">
        <v>0</v>
      </c>
      <c r="BZ44" s="25">
        <v>0</v>
      </c>
      <c r="CA44" s="25">
        <v>0</v>
      </c>
      <c r="CB44" s="25">
        <v>0</v>
      </c>
      <c r="CC44" s="25">
        <v>0</v>
      </c>
      <c r="CD44" s="25">
        <v>0</v>
      </c>
      <c r="CE44" s="25">
        <v>0</v>
      </c>
    </row>
    <row r="45" spans="1:83" ht="14.25" x14ac:dyDescent="0.2">
      <c r="A45" s="15" t="s">
        <v>1171</v>
      </c>
      <c r="B45" s="1">
        <f>COUNTIF('User data'!D:D,A45)</f>
        <v>0</v>
      </c>
      <c r="C45" s="18">
        <v>3.2099999999999995</v>
      </c>
      <c r="D45" s="20">
        <f t="shared" si="0"/>
        <v>3.5829891728987602E-2</v>
      </c>
      <c r="F45" s="18">
        <f t="array" ref="F45:CE45">$B45*correlation!B45:CA45</f>
        <v>0</v>
      </c>
      <c r="G45" s="25">
        <v>0</v>
      </c>
      <c r="H45" s="25">
        <v>0</v>
      </c>
      <c r="I45" s="25">
        <v>0</v>
      </c>
      <c r="J45" s="25">
        <v>0</v>
      </c>
      <c r="K45" s="25">
        <v>0</v>
      </c>
      <c r="L45" s="25">
        <v>0</v>
      </c>
      <c r="M45" s="25">
        <v>0</v>
      </c>
      <c r="N45" s="25">
        <v>0</v>
      </c>
      <c r="O45" s="25">
        <v>0</v>
      </c>
      <c r="P45" s="25">
        <v>0</v>
      </c>
      <c r="Q45" s="25">
        <v>0</v>
      </c>
      <c r="R45" s="25">
        <v>0</v>
      </c>
      <c r="S45" s="25">
        <v>0</v>
      </c>
      <c r="T45" s="25">
        <v>0</v>
      </c>
      <c r="U45" s="25">
        <v>0</v>
      </c>
      <c r="V45" s="25">
        <v>0</v>
      </c>
      <c r="W45" s="25">
        <v>0</v>
      </c>
      <c r="X45" s="25">
        <v>0</v>
      </c>
      <c r="Y45" s="25">
        <v>0</v>
      </c>
      <c r="Z45" s="25">
        <v>0</v>
      </c>
      <c r="AA45" s="25">
        <v>0</v>
      </c>
      <c r="AB45" s="25">
        <v>0</v>
      </c>
      <c r="AC45" s="25">
        <v>0</v>
      </c>
      <c r="AD45" s="25">
        <v>0</v>
      </c>
      <c r="AE45" s="25">
        <v>0</v>
      </c>
      <c r="AF45" s="25">
        <v>0</v>
      </c>
      <c r="AG45" s="25">
        <v>0</v>
      </c>
      <c r="AH45" s="25">
        <v>0</v>
      </c>
      <c r="AI45" s="25">
        <v>0</v>
      </c>
      <c r="AJ45" s="25">
        <v>0</v>
      </c>
      <c r="AK45" s="25">
        <v>0</v>
      </c>
      <c r="AL45" s="25">
        <v>0</v>
      </c>
      <c r="AM45" s="25">
        <v>0</v>
      </c>
      <c r="AN45" s="25">
        <v>0</v>
      </c>
      <c r="AO45" s="25">
        <v>0</v>
      </c>
      <c r="AP45" s="25">
        <v>0</v>
      </c>
      <c r="AQ45" s="25">
        <v>0</v>
      </c>
      <c r="AR45" s="25">
        <v>0</v>
      </c>
      <c r="AS45" s="25">
        <v>0</v>
      </c>
      <c r="AT45" s="25">
        <v>0</v>
      </c>
      <c r="AU45" s="25">
        <v>0</v>
      </c>
      <c r="AV45" s="25">
        <v>0</v>
      </c>
      <c r="AW45" s="25">
        <v>0</v>
      </c>
      <c r="AX45" s="25">
        <v>0</v>
      </c>
      <c r="AY45" s="25">
        <v>0</v>
      </c>
      <c r="AZ45" s="25">
        <v>0</v>
      </c>
      <c r="BA45" s="25">
        <v>0</v>
      </c>
      <c r="BB45" s="25">
        <v>0</v>
      </c>
      <c r="BC45" s="25">
        <v>0</v>
      </c>
      <c r="BD45" s="25">
        <v>0</v>
      </c>
      <c r="BE45" s="25">
        <v>0</v>
      </c>
      <c r="BF45" s="25">
        <v>0</v>
      </c>
      <c r="BG45" s="25">
        <v>0</v>
      </c>
      <c r="BH45" s="25">
        <v>0</v>
      </c>
      <c r="BI45" s="25">
        <v>0</v>
      </c>
      <c r="BJ45" s="25">
        <v>0</v>
      </c>
      <c r="BK45" s="25">
        <v>0</v>
      </c>
      <c r="BL45" s="25">
        <v>0</v>
      </c>
      <c r="BM45" s="25">
        <v>0</v>
      </c>
      <c r="BN45" s="25">
        <v>0</v>
      </c>
      <c r="BO45" s="25">
        <v>0</v>
      </c>
      <c r="BP45" s="25">
        <v>0</v>
      </c>
      <c r="BQ45" s="25">
        <v>0</v>
      </c>
      <c r="BR45" s="25">
        <v>0</v>
      </c>
      <c r="BS45" s="25">
        <v>0</v>
      </c>
      <c r="BT45" s="25">
        <v>0</v>
      </c>
      <c r="BU45" s="25">
        <v>0</v>
      </c>
      <c r="BV45" s="25">
        <v>0</v>
      </c>
      <c r="BW45" s="25">
        <v>0</v>
      </c>
      <c r="BX45" s="25">
        <v>0</v>
      </c>
      <c r="BY45" s="25">
        <v>0</v>
      </c>
      <c r="BZ45" s="25">
        <v>0</v>
      </c>
      <c r="CA45" s="25">
        <v>0</v>
      </c>
      <c r="CB45" s="25">
        <v>0</v>
      </c>
      <c r="CC45" s="25">
        <v>0</v>
      </c>
      <c r="CD45" s="25">
        <v>0</v>
      </c>
      <c r="CE45" s="25">
        <v>0</v>
      </c>
    </row>
    <row r="46" spans="1:83" ht="14.25" x14ac:dyDescent="0.2">
      <c r="A46" s="15" t="s">
        <v>1172</v>
      </c>
      <c r="B46" s="1">
        <f>COUNTIF('User data'!D:D,A46)</f>
        <v>1</v>
      </c>
      <c r="C46" s="18">
        <v>3.96</v>
      </c>
      <c r="D46" s="20">
        <f t="shared" si="0"/>
        <v>4.4201361759124903E-2</v>
      </c>
      <c r="F46" s="18">
        <f t="array" ref="F46:CE46">$B46*correlation!B46:CA46</f>
        <v>0</v>
      </c>
      <c r="G46" s="25">
        <v>0</v>
      </c>
      <c r="H46" s="25">
        <v>0.41</v>
      </c>
      <c r="I46" s="25">
        <v>0.41</v>
      </c>
      <c r="J46" s="25">
        <v>0</v>
      </c>
      <c r="K46" s="25">
        <v>0</v>
      </c>
      <c r="L46" s="25">
        <v>0</v>
      </c>
      <c r="M46" s="25">
        <v>0.51</v>
      </c>
      <c r="N46" s="25">
        <v>0</v>
      </c>
      <c r="O46" s="25">
        <v>0</v>
      </c>
      <c r="P46" s="25">
        <v>0</v>
      </c>
      <c r="Q46" s="25">
        <v>0.31</v>
      </c>
      <c r="R46" s="25">
        <v>0</v>
      </c>
      <c r="S46" s="25">
        <v>0</v>
      </c>
      <c r="T46" s="25">
        <v>0.2</v>
      </c>
      <c r="U46" s="25">
        <v>0.39</v>
      </c>
      <c r="V46" s="25">
        <v>0</v>
      </c>
      <c r="W46" s="25">
        <v>0</v>
      </c>
      <c r="X46" s="25">
        <v>0</v>
      </c>
      <c r="Y46" s="25">
        <v>0.34</v>
      </c>
      <c r="Z46" s="25">
        <v>0</v>
      </c>
      <c r="AA46" s="25">
        <v>0</v>
      </c>
      <c r="AB46" s="25">
        <v>0</v>
      </c>
      <c r="AC46" s="25">
        <v>0.49</v>
      </c>
      <c r="AD46" s="25">
        <v>0</v>
      </c>
      <c r="AE46" s="25">
        <v>0</v>
      </c>
      <c r="AF46" s="25">
        <v>0</v>
      </c>
      <c r="AG46" s="25">
        <v>0</v>
      </c>
      <c r="AH46" s="25">
        <v>0.26</v>
      </c>
      <c r="AI46" s="25">
        <v>0</v>
      </c>
      <c r="AJ46" s="25">
        <v>0.28999999999999998</v>
      </c>
      <c r="AK46" s="25">
        <v>0</v>
      </c>
      <c r="AL46" s="25">
        <v>0</v>
      </c>
      <c r="AM46" s="25">
        <v>0.27</v>
      </c>
      <c r="AN46" s="25">
        <v>0</v>
      </c>
      <c r="AO46" s="25">
        <v>0.47</v>
      </c>
      <c r="AP46" s="25">
        <v>0</v>
      </c>
      <c r="AQ46" s="25">
        <v>0</v>
      </c>
      <c r="AR46" s="25">
        <v>0</v>
      </c>
      <c r="AS46" s="25">
        <v>0.22</v>
      </c>
      <c r="AT46" s="25">
        <v>0.23</v>
      </c>
      <c r="AU46" s="25">
        <v>0</v>
      </c>
      <c r="AV46" s="25">
        <v>0</v>
      </c>
      <c r="AW46" s="25">
        <v>0.4</v>
      </c>
      <c r="AX46" s="25">
        <v>1</v>
      </c>
      <c r="AY46" s="25">
        <v>0.52</v>
      </c>
      <c r="AZ46" s="25">
        <v>0</v>
      </c>
      <c r="BA46" s="25">
        <v>0</v>
      </c>
      <c r="BB46" s="25">
        <v>0.23</v>
      </c>
      <c r="BC46" s="25">
        <v>0.48</v>
      </c>
      <c r="BD46" s="25">
        <v>0.23</v>
      </c>
      <c r="BE46" s="25">
        <v>0.34</v>
      </c>
      <c r="BF46" s="25">
        <v>0.37</v>
      </c>
      <c r="BG46" s="25">
        <v>0.23</v>
      </c>
      <c r="BH46" s="25">
        <v>0</v>
      </c>
      <c r="BI46" s="25">
        <v>0</v>
      </c>
      <c r="BJ46" s="25">
        <v>0</v>
      </c>
      <c r="BK46" s="25">
        <v>0</v>
      </c>
      <c r="BL46" s="25">
        <v>0</v>
      </c>
      <c r="BM46" s="25">
        <v>0</v>
      </c>
      <c r="BN46" s="25">
        <v>0</v>
      </c>
      <c r="BO46" s="25">
        <v>0</v>
      </c>
      <c r="BP46" s="25">
        <v>0.26</v>
      </c>
      <c r="BQ46" s="25">
        <v>0</v>
      </c>
      <c r="BR46" s="25">
        <v>0</v>
      </c>
      <c r="BS46" s="25">
        <v>0</v>
      </c>
      <c r="BT46" s="25">
        <v>0</v>
      </c>
      <c r="BU46" s="25">
        <v>0.24</v>
      </c>
      <c r="BV46" s="25">
        <v>0.39</v>
      </c>
      <c r="BW46" s="25">
        <v>0.37</v>
      </c>
      <c r="BX46" s="25">
        <v>0.27</v>
      </c>
      <c r="BY46" s="25">
        <v>0.44</v>
      </c>
      <c r="BZ46" s="25">
        <v>0</v>
      </c>
      <c r="CA46" s="25">
        <v>0</v>
      </c>
      <c r="CB46" s="25">
        <v>0</v>
      </c>
      <c r="CC46" s="25">
        <v>0.22</v>
      </c>
      <c r="CD46" s="25">
        <v>0.31</v>
      </c>
      <c r="CE46" s="25">
        <v>0.44</v>
      </c>
    </row>
    <row r="47" spans="1:83" ht="14.25" x14ac:dyDescent="0.2">
      <c r="A47" s="15" t="s">
        <v>1173</v>
      </c>
      <c r="B47" s="1">
        <f>COUNTIF('User data'!D:D,A47)</f>
        <v>0</v>
      </c>
      <c r="C47" s="18">
        <v>2.83</v>
      </c>
      <c r="D47" s="20">
        <f t="shared" si="0"/>
        <v>3.1588346913718049E-2</v>
      </c>
      <c r="F47" s="18">
        <f t="array" ref="F47:CE47">$B47*correlation!B47:CA47</f>
        <v>0</v>
      </c>
      <c r="G47" s="25">
        <v>0</v>
      </c>
      <c r="H47" s="25">
        <v>0</v>
      </c>
      <c r="I47" s="25">
        <v>0</v>
      </c>
      <c r="J47" s="25">
        <v>0</v>
      </c>
      <c r="K47" s="25">
        <v>0</v>
      </c>
      <c r="L47" s="25">
        <v>0</v>
      </c>
      <c r="M47" s="25">
        <v>0</v>
      </c>
      <c r="N47" s="25">
        <v>0</v>
      </c>
      <c r="O47" s="25">
        <v>0</v>
      </c>
      <c r="P47" s="25">
        <v>0</v>
      </c>
      <c r="Q47" s="25">
        <v>0</v>
      </c>
      <c r="R47" s="25">
        <v>0</v>
      </c>
      <c r="S47" s="25">
        <v>0</v>
      </c>
      <c r="T47" s="25">
        <v>0</v>
      </c>
      <c r="U47" s="25">
        <v>0</v>
      </c>
      <c r="V47" s="25">
        <v>0</v>
      </c>
      <c r="W47" s="25">
        <v>0</v>
      </c>
      <c r="X47" s="25">
        <v>0</v>
      </c>
      <c r="Y47" s="25">
        <v>0</v>
      </c>
      <c r="Z47" s="25">
        <v>0</v>
      </c>
      <c r="AA47" s="25">
        <v>0</v>
      </c>
      <c r="AB47" s="25">
        <v>0</v>
      </c>
      <c r="AC47" s="25">
        <v>0</v>
      </c>
      <c r="AD47" s="25">
        <v>0</v>
      </c>
      <c r="AE47" s="25">
        <v>0</v>
      </c>
      <c r="AF47" s="25">
        <v>0</v>
      </c>
      <c r="AG47" s="25">
        <v>0</v>
      </c>
      <c r="AH47" s="25">
        <v>0</v>
      </c>
      <c r="AI47" s="25">
        <v>0</v>
      </c>
      <c r="AJ47" s="25">
        <v>0</v>
      </c>
      <c r="AK47" s="25">
        <v>0</v>
      </c>
      <c r="AL47" s="25">
        <v>0</v>
      </c>
      <c r="AM47" s="25">
        <v>0</v>
      </c>
      <c r="AN47" s="25">
        <v>0</v>
      </c>
      <c r="AO47" s="25">
        <v>0</v>
      </c>
      <c r="AP47" s="25">
        <v>0</v>
      </c>
      <c r="AQ47" s="25">
        <v>0</v>
      </c>
      <c r="AR47" s="25">
        <v>0</v>
      </c>
      <c r="AS47" s="25">
        <v>0</v>
      </c>
      <c r="AT47" s="25">
        <v>0</v>
      </c>
      <c r="AU47" s="25">
        <v>0</v>
      </c>
      <c r="AV47" s="25">
        <v>0</v>
      </c>
      <c r="AW47" s="25">
        <v>0</v>
      </c>
      <c r="AX47" s="25">
        <v>0</v>
      </c>
      <c r="AY47" s="25">
        <v>0</v>
      </c>
      <c r="AZ47" s="25">
        <v>0</v>
      </c>
      <c r="BA47" s="25">
        <v>0</v>
      </c>
      <c r="BB47" s="25">
        <v>0</v>
      </c>
      <c r="BC47" s="25">
        <v>0</v>
      </c>
      <c r="BD47" s="25">
        <v>0</v>
      </c>
      <c r="BE47" s="25">
        <v>0</v>
      </c>
      <c r="BF47" s="25">
        <v>0</v>
      </c>
      <c r="BG47" s="25">
        <v>0</v>
      </c>
      <c r="BH47" s="25">
        <v>0</v>
      </c>
      <c r="BI47" s="25">
        <v>0</v>
      </c>
      <c r="BJ47" s="25">
        <v>0</v>
      </c>
      <c r="BK47" s="25">
        <v>0</v>
      </c>
      <c r="BL47" s="25">
        <v>0</v>
      </c>
      <c r="BM47" s="25">
        <v>0</v>
      </c>
      <c r="BN47" s="25">
        <v>0</v>
      </c>
      <c r="BO47" s="25">
        <v>0</v>
      </c>
      <c r="BP47" s="25">
        <v>0</v>
      </c>
      <c r="BQ47" s="25">
        <v>0</v>
      </c>
      <c r="BR47" s="25">
        <v>0</v>
      </c>
      <c r="BS47" s="25">
        <v>0</v>
      </c>
      <c r="BT47" s="25">
        <v>0</v>
      </c>
      <c r="BU47" s="25">
        <v>0</v>
      </c>
      <c r="BV47" s="25">
        <v>0</v>
      </c>
      <c r="BW47" s="25">
        <v>0</v>
      </c>
      <c r="BX47" s="25">
        <v>0</v>
      </c>
      <c r="BY47" s="25">
        <v>0</v>
      </c>
      <c r="BZ47" s="25">
        <v>0</v>
      </c>
      <c r="CA47" s="25">
        <v>0</v>
      </c>
      <c r="CB47" s="25">
        <v>0</v>
      </c>
      <c r="CC47" s="25">
        <v>0</v>
      </c>
      <c r="CD47" s="25">
        <v>0</v>
      </c>
      <c r="CE47" s="25">
        <v>0</v>
      </c>
    </row>
    <row r="48" spans="1:83" ht="14.25" x14ac:dyDescent="0.2">
      <c r="A48" s="15" t="s">
        <v>1174</v>
      </c>
      <c r="B48" s="1">
        <f>COUNTIF('User data'!D:D,A48)</f>
        <v>0</v>
      </c>
      <c r="C48" s="18">
        <v>0</v>
      </c>
      <c r="D48" s="20">
        <f t="shared" si="0"/>
        <v>0</v>
      </c>
      <c r="F48" s="18">
        <f t="array" ref="F48:CE48">$B48*correlation!B48:CA48</f>
        <v>0</v>
      </c>
      <c r="G48" s="25">
        <v>0</v>
      </c>
      <c r="H48" s="25">
        <v>0</v>
      </c>
      <c r="I48" s="25">
        <v>0</v>
      </c>
      <c r="J48" s="25">
        <v>0</v>
      </c>
      <c r="K48" s="25">
        <v>0</v>
      </c>
      <c r="L48" s="25">
        <v>0</v>
      </c>
      <c r="M48" s="25">
        <v>0</v>
      </c>
      <c r="N48" s="25">
        <v>0</v>
      </c>
      <c r="O48" s="25">
        <v>0</v>
      </c>
      <c r="P48" s="25">
        <v>0</v>
      </c>
      <c r="Q48" s="25">
        <v>0</v>
      </c>
      <c r="R48" s="25">
        <v>0</v>
      </c>
      <c r="S48" s="25">
        <v>0</v>
      </c>
      <c r="T48" s="25">
        <v>0</v>
      </c>
      <c r="U48" s="25">
        <v>0</v>
      </c>
      <c r="V48" s="25">
        <v>0</v>
      </c>
      <c r="W48" s="25">
        <v>0</v>
      </c>
      <c r="X48" s="25">
        <v>0</v>
      </c>
      <c r="Y48" s="25">
        <v>0</v>
      </c>
      <c r="Z48" s="25">
        <v>0</v>
      </c>
      <c r="AA48" s="25">
        <v>0</v>
      </c>
      <c r="AB48" s="25">
        <v>0</v>
      </c>
      <c r="AC48" s="25">
        <v>0</v>
      </c>
      <c r="AD48" s="25">
        <v>0</v>
      </c>
      <c r="AE48" s="25">
        <v>0</v>
      </c>
      <c r="AF48" s="25">
        <v>0</v>
      </c>
      <c r="AG48" s="25">
        <v>0</v>
      </c>
      <c r="AH48" s="25">
        <v>0</v>
      </c>
      <c r="AI48" s="25">
        <v>0</v>
      </c>
      <c r="AJ48" s="25">
        <v>0</v>
      </c>
      <c r="AK48" s="25">
        <v>0</v>
      </c>
      <c r="AL48" s="25">
        <v>0</v>
      </c>
      <c r="AM48" s="25">
        <v>0</v>
      </c>
      <c r="AN48" s="25">
        <v>0</v>
      </c>
      <c r="AO48" s="25">
        <v>0</v>
      </c>
      <c r="AP48" s="25">
        <v>0</v>
      </c>
      <c r="AQ48" s="25">
        <v>0</v>
      </c>
      <c r="AR48" s="25">
        <v>0</v>
      </c>
      <c r="AS48" s="25">
        <v>0</v>
      </c>
      <c r="AT48" s="25">
        <v>0</v>
      </c>
      <c r="AU48" s="25">
        <v>0</v>
      </c>
      <c r="AV48" s="25">
        <v>0</v>
      </c>
      <c r="AW48" s="25">
        <v>0</v>
      </c>
      <c r="AX48" s="25">
        <v>0</v>
      </c>
      <c r="AY48" s="25">
        <v>0</v>
      </c>
      <c r="AZ48" s="25">
        <v>0</v>
      </c>
      <c r="BA48" s="25">
        <v>0</v>
      </c>
      <c r="BB48" s="25">
        <v>0</v>
      </c>
      <c r="BC48" s="25">
        <v>0</v>
      </c>
      <c r="BD48" s="25">
        <v>0</v>
      </c>
      <c r="BE48" s="25">
        <v>0</v>
      </c>
      <c r="BF48" s="25">
        <v>0</v>
      </c>
      <c r="BG48" s="25">
        <v>0</v>
      </c>
      <c r="BH48" s="25">
        <v>0</v>
      </c>
      <c r="BI48" s="25">
        <v>0</v>
      </c>
      <c r="BJ48" s="25">
        <v>0</v>
      </c>
      <c r="BK48" s="25">
        <v>0</v>
      </c>
      <c r="BL48" s="25">
        <v>0</v>
      </c>
      <c r="BM48" s="25">
        <v>0</v>
      </c>
      <c r="BN48" s="25">
        <v>0</v>
      </c>
      <c r="BO48" s="25">
        <v>0</v>
      </c>
      <c r="BP48" s="25">
        <v>0</v>
      </c>
      <c r="BQ48" s="25">
        <v>0</v>
      </c>
      <c r="BR48" s="25">
        <v>0</v>
      </c>
      <c r="BS48" s="25">
        <v>0</v>
      </c>
      <c r="BT48" s="25">
        <v>0</v>
      </c>
      <c r="BU48" s="25">
        <v>0</v>
      </c>
      <c r="BV48" s="25">
        <v>0</v>
      </c>
      <c r="BW48" s="25">
        <v>0</v>
      </c>
      <c r="BX48" s="25">
        <v>0</v>
      </c>
      <c r="BY48" s="25">
        <v>0</v>
      </c>
      <c r="BZ48" s="25">
        <v>0</v>
      </c>
      <c r="CA48" s="25">
        <v>0</v>
      </c>
      <c r="CB48" s="25">
        <v>0</v>
      </c>
      <c r="CC48" s="25">
        <v>0</v>
      </c>
      <c r="CD48" s="25">
        <v>0</v>
      </c>
      <c r="CE48" s="25">
        <v>0</v>
      </c>
    </row>
    <row r="49" spans="1:83" ht="14.25" x14ac:dyDescent="0.2">
      <c r="A49" s="15" t="s">
        <v>1175</v>
      </c>
      <c r="B49" s="1">
        <f>COUNTIF('User data'!D:D,A49)</f>
        <v>0</v>
      </c>
      <c r="C49" s="18">
        <v>0</v>
      </c>
      <c r="D49" s="20">
        <f t="shared" si="0"/>
        <v>0</v>
      </c>
      <c r="F49" s="18">
        <f t="array" ref="F49:CE49">$B49*correlation!B49:CA49</f>
        <v>0</v>
      </c>
      <c r="G49" s="25">
        <v>0</v>
      </c>
      <c r="H49" s="25">
        <v>0</v>
      </c>
      <c r="I49" s="25">
        <v>0</v>
      </c>
      <c r="J49" s="25">
        <v>0</v>
      </c>
      <c r="K49" s="25">
        <v>0</v>
      </c>
      <c r="L49" s="25">
        <v>0</v>
      </c>
      <c r="M49" s="25">
        <v>0</v>
      </c>
      <c r="N49" s="25">
        <v>0</v>
      </c>
      <c r="O49" s="25">
        <v>0</v>
      </c>
      <c r="P49" s="25">
        <v>0</v>
      </c>
      <c r="Q49" s="25">
        <v>0</v>
      </c>
      <c r="R49" s="25">
        <v>0</v>
      </c>
      <c r="S49" s="25">
        <v>0</v>
      </c>
      <c r="T49" s="25">
        <v>0</v>
      </c>
      <c r="U49" s="25">
        <v>0</v>
      </c>
      <c r="V49" s="25">
        <v>0</v>
      </c>
      <c r="W49" s="25">
        <v>0</v>
      </c>
      <c r="X49" s="25">
        <v>0</v>
      </c>
      <c r="Y49" s="25">
        <v>0</v>
      </c>
      <c r="Z49" s="25">
        <v>0</v>
      </c>
      <c r="AA49" s="25">
        <v>0</v>
      </c>
      <c r="AB49" s="25">
        <v>0</v>
      </c>
      <c r="AC49" s="25">
        <v>0</v>
      </c>
      <c r="AD49" s="25">
        <v>0</v>
      </c>
      <c r="AE49" s="25">
        <v>0</v>
      </c>
      <c r="AF49" s="25">
        <v>0</v>
      </c>
      <c r="AG49" s="25">
        <v>0</v>
      </c>
      <c r="AH49" s="25">
        <v>0</v>
      </c>
      <c r="AI49" s="25">
        <v>0</v>
      </c>
      <c r="AJ49" s="25">
        <v>0</v>
      </c>
      <c r="AK49" s="25">
        <v>0</v>
      </c>
      <c r="AL49" s="25">
        <v>0</v>
      </c>
      <c r="AM49" s="25">
        <v>0</v>
      </c>
      <c r="AN49" s="25">
        <v>0</v>
      </c>
      <c r="AO49" s="25">
        <v>0</v>
      </c>
      <c r="AP49" s="25">
        <v>0</v>
      </c>
      <c r="AQ49" s="25">
        <v>0</v>
      </c>
      <c r="AR49" s="25">
        <v>0</v>
      </c>
      <c r="AS49" s="25">
        <v>0</v>
      </c>
      <c r="AT49" s="25">
        <v>0</v>
      </c>
      <c r="AU49" s="25">
        <v>0</v>
      </c>
      <c r="AV49" s="25">
        <v>0</v>
      </c>
      <c r="AW49" s="25">
        <v>0</v>
      </c>
      <c r="AX49" s="25">
        <v>0</v>
      </c>
      <c r="AY49" s="25">
        <v>0</v>
      </c>
      <c r="AZ49" s="25">
        <v>0</v>
      </c>
      <c r="BA49" s="25">
        <v>0</v>
      </c>
      <c r="BB49" s="25">
        <v>0</v>
      </c>
      <c r="BC49" s="25">
        <v>0</v>
      </c>
      <c r="BD49" s="25">
        <v>0</v>
      </c>
      <c r="BE49" s="25">
        <v>0</v>
      </c>
      <c r="BF49" s="25">
        <v>0</v>
      </c>
      <c r="BG49" s="25">
        <v>0</v>
      </c>
      <c r="BH49" s="25">
        <v>0</v>
      </c>
      <c r="BI49" s="25">
        <v>0</v>
      </c>
      <c r="BJ49" s="25">
        <v>0</v>
      </c>
      <c r="BK49" s="25">
        <v>0</v>
      </c>
      <c r="BL49" s="25">
        <v>0</v>
      </c>
      <c r="BM49" s="25">
        <v>0</v>
      </c>
      <c r="BN49" s="25">
        <v>0</v>
      </c>
      <c r="BO49" s="25">
        <v>0</v>
      </c>
      <c r="BP49" s="25">
        <v>0</v>
      </c>
      <c r="BQ49" s="25">
        <v>0</v>
      </c>
      <c r="BR49" s="25">
        <v>0</v>
      </c>
      <c r="BS49" s="25">
        <v>0</v>
      </c>
      <c r="BT49" s="25">
        <v>0</v>
      </c>
      <c r="BU49" s="25">
        <v>0</v>
      </c>
      <c r="BV49" s="25">
        <v>0</v>
      </c>
      <c r="BW49" s="25">
        <v>0</v>
      </c>
      <c r="BX49" s="25">
        <v>0</v>
      </c>
      <c r="BY49" s="25">
        <v>0</v>
      </c>
      <c r="BZ49" s="25">
        <v>0</v>
      </c>
      <c r="CA49" s="25">
        <v>0</v>
      </c>
      <c r="CB49" s="25">
        <v>0</v>
      </c>
      <c r="CC49" s="25">
        <v>0</v>
      </c>
      <c r="CD49" s="25">
        <v>0</v>
      </c>
      <c r="CE49" s="25">
        <v>0</v>
      </c>
    </row>
    <row r="50" spans="1:83" ht="14.25" x14ac:dyDescent="0.2">
      <c r="A50" s="15" t="s">
        <v>1176</v>
      </c>
      <c r="B50" s="1">
        <f>COUNTIF('User data'!D:D,A50)</f>
        <v>0</v>
      </c>
      <c r="C50" s="18">
        <v>1.75</v>
      </c>
      <c r="D50" s="20">
        <f t="shared" si="0"/>
        <v>1.9533430070320348E-2</v>
      </c>
      <c r="F50" s="18">
        <f t="array" ref="F50:CE50">$B50*correlation!B50:CA50</f>
        <v>0</v>
      </c>
      <c r="G50" s="25">
        <v>0</v>
      </c>
      <c r="H50" s="25">
        <v>0</v>
      </c>
      <c r="I50" s="25">
        <v>0</v>
      </c>
      <c r="J50" s="25">
        <v>0</v>
      </c>
      <c r="K50" s="25">
        <v>0</v>
      </c>
      <c r="L50" s="25">
        <v>0</v>
      </c>
      <c r="M50" s="25">
        <v>0</v>
      </c>
      <c r="N50" s="25">
        <v>0</v>
      </c>
      <c r="O50" s="25">
        <v>0</v>
      </c>
      <c r="P50" s="25">
        <v>0</v>
      </c>
      <c r="Q50" s="25">
        <v>0</v>
      </c>
      <c r="R50" s="25">
        <v>0</v>
      </c>
      <c r="S50" s="25">
        <v>0</v>
      </c>
      <c r="T50" s="25">
        <v>0</v>
      </c>
      <c r="U50" s="25">
        <v>0</v>
      </c>
      <c r="V50" s="25">
        <v>0</v>
      </c>
      <c r="W50" s="25">
        <v>0</v>
      </c>
      <c r="X50" s="25">
        <v>0</v>
      </c>
      <c r="Y50" s="25">
        <v>0</v>
      </c>
      <c r="Z50" s="25">
        <v>0</v>
      </c>
      <c r="AA50" s="25">
        <v>0</v>
      </c>
      <c r="AB50" s="25">
        <v>0</v>
      </c>
      <c r="AC50" s="25">
        <v>0</v>
      </c>
      <c r="AD50" s="25">
        <v>0</v>
      </c>
      <c r="AE50" s="25">
        <v>0</v>
      </c>
      <c r="AF50" s="25">
        <v>0</v>
      </c>
      <c r="AG50" s="25">
        <v>0</v>
      </c>
      <c r="AH50" s="25">
        <v>0</v>
      </c>
      <c r="AI50" s="25">
        <v>0</v>
      </c>
      <c r="AJ50" s="25">
        <v>0</v>
      </c>
      <c r="AK50" s="25">
        <v>0</v>
      </c>
      <c r="AL50" s="25">
        <v>0</v>
      </c>
      <c r="AM50" s="25">
        <v>0</v>
      </c>
      <c r="AN50" s="25">
        <v>0</v>
      </c>
      <c r="AO50" s="25">
        <v>0</v>
      </c>
      <c r="AP50" s="25">
        <v>0</v>
      </c>
      <c r="AQ50" s="25">
        <v>0</v>
      </c>
      <c r="AR50" s="25">
        <v>0</v>
      </c>
      <c r="AS50" s="25">
        <v>0</v>
      </c>
      <c r="AT50" s="25">
        <v>0</v>
      </c>
      <c r="AU50" s="25">
        <v>0</v>
      </c>
      <c r="AV50" s="25">
        <v>0</v>
      </c>
      <c r="AW50" s="25">
        <v>0</v>
      </c>
      <c r="AX50" s="25">
        <v>0</v>
      </c>
      <c r="AY50" s="25">
        <v>0</v>
      </c>
      <c r="AZ50" s="25">
        <v>0</v>
      </c>
      <c r="BA50" s="25">
        <v>0</v>
      </c>
      <c r="BB50" s="25">
        <v>0</v>
      </c>
      <c r="BC50" s="25">
        <v>0</v>
      </c>
      <c r="BD50" s="25">
        <v>0</v>
      </c>
      <c r="BE50" s="25">
        <v>0</v>
      </c>
      <c r="BF50" s="25">
        <v>0</v>
      </c>
      <c r="BG50" s="25">
        <v>0</v>
      </c>
      <c r="BH50" s="25">
        <v>0</v>
      </c>
      <c r="BI50" s="25">
        <v>0</v>
      </c>
      <c r="BJ50" s="25">
        <v>0</v>
      </c>
      <c r="BK50" s="25">
        <v>0</v>
      </c>
      <c r="BL50" s="25">
        <v>0</v>
      </c>
      <c r="BM50" s="25">
        <v>0</v>
      </c>
      <c r="BN50" s="25">
        <v>0</v>
      </c>
      <c r="BO50" s="25">
        <v>0</v>
      </c>
      <c r="BP50" s="25">
        <v>0</v>
      </c>
      <c r="BQ50" s="25">
        <v>0</v>
      </c>
      <c r="BR50" s="25">
        <v>0</v>
      </c>
      <c r="BS50" s="25">
        <v>0</v>
      </c>
      <c r="BT50" s="25">
        <v>0</v>
      </c>
      <c r="BU50" s="25">
        <v>0</v>
      </c>
      <c r="BV50" s="25">
        <v>0</v>
      </c>
      <c r="BW50" s="25">
        <v>0</v>
      </c>
      <c r="BX50" s="25">
        <v>0</v>
      </c>
      <c r="BY50" s="25">
        <v>0</v>
      </c>
      <c r="BZ50" s="25">
        <v>0</v>
      </c>
      <c r="CA50" s="25">
        <v>0</v>
      </c>
      <c r="CB50" s="25">
        <v>0</v>
      </c>
      <c r="CC50" s="25">
        <v>0</v>
      </c>
      <c r="CD50" s="25">
        <v>0</v>
      </c>
      <c r="CE50" s="25">
        <v>0</v>
      </c>
    </row>
    <row r="51" spans="1:83" ht="14.25" x14ac:dyDescent="0.2">
      <c r="A51" s="15" t="s">
        <v>1177</v>
      </c>
      <c r="B51" s="1">
        <f>COUNTIF('User data'!D:D,A51)</f>
        <v>0</v>
      </c>
      <c r="C51" s="18">
        <v>3.16</v>
      </c>
      <c r="D51" s="20">
        <f t="shared" si="0"/>
        <v>3.5271793726978459E-2</v>
      </c>
      <c r="F51" s="18">
        <f t="array" ref="F51:CE51">$B51*correlation!B51:CA51</f>
        <v>0</v>
      </c>
      <c r="G51" s="25">
        <v>0</v>
      </c>
      <c r="H51" s="25">
        <v>0</v>
      </c>
      <c r="I51" s="25">
        <v>0</v>
      </c>
      <c r="J51" s="25">
        <v>0</v>
      </c>
      <c r="K51" s="25">
        <v>0</v>
      </c>
      <c r="L51" s="25">
        <v>0</v>
      </c>
      <c r="M51" s="25">
        <v>0</v>
      </c>
      <c r="N51" s="25">
        <v>0</v>
      </c>
      <c r="O51" s="25">
        <v>0</v>
      </c>
      <c r="P51" s="25">
        <v>0</v>
      </c>
      <c r="Q51" s="25">
        <v>0</v>
      </c>
      <c r="R51" s="25">
        <v>0</v>
      </c>
      <c r="S51" s="25">
        <v>0</v>
      </c>
      <c r="T51" s="25">
        <v>0</v>
      </c>
      <c r="U51" s="25">
        <v>0</v>
      </c>
      <c r="V51" s="25">
        <v>0</v>
      </c>
      <c r="W51" s="25">
        <v>0</v>
      </c>
      <c r="X51" s="25">
        <v>0</v>
      </c>
      <c r="Y51" s="25">
        <v>0</v>
      </c>
      <c r="Z51" s="25">
        <v>0</v>
      </c>
      <c r="AA51" s="25">
        <v>0</v>
      </c>
      <c r="AB51" s="25">
        <v>0</v>
      </c>
      <c r="AC51" s="25">
        <v>0</v>
      </c>
      <c r="AD51" s="25">
        <v>0</v>
      </c>
      <c r="AE51" s="25">
        <v>0</v>
      </c>
      <c r="AF51" s="25">
        <v>0</v>
      </c>
      <c r="AG51" s="25">
        <v>0</v>
      </c>
      <c r="AH51" s="25">
        <v>0</v>
      </c>
      <c r="AI51" s="25">
        <v>0</v>
      </c>
      <c r="AJ51" s="25">
        <v>0</v>
      </c>
      <c r="AK51" s="25">
        <v>0</v>
      </c>
      <c r="AL51" s="25">
        <v>0</v>
      </c>
      <c r="AM51" s="25">
        <v>0</v>
      </c>
      <c r="AN51" s="25">
        <v>0</v>
      </c>
      <c r="AO51" s="25">
        <v>0</v>
      </c>
      <c r="AP51" s="25">
        <v>0</v>
      </c>
      <c r="AQ51" s="25">
        <v>0</v>
      </c>
      <c r="AR51" s="25">
        <v>0</v>
      </c>
      <c r="AS51" s="25">
        <v>0</v>
      </c>
      <c r="AT51" s="25">
        <v>0</v>
      </c>
      <c r="AU51" s="25">
        <v>0</v>
      </c>
      <c r="AV51" s="25">
        <v>0</v>
      </c>
      <c r="AW51" s="25">
        <v>0</v>
      </c>
      <c r="AX51" s="25">
        <v>0</v>
      </c>
      <c r="AY51" s="25">
        <v>0</v>
      </c>
      <c r="AZ51" s="25">
        <v>0</v>
      </c>
      <c r="BA51" s="25">
        <v>0</v>
      </c>
      <c r="BB51" s="25">
        <v>0</v>
      </c>
      <c r="BC51" s="25">
        <v>0</v>
      </c>
      <c r="BD51" s="25">
        <v>0</v>
      </c>
      <c r="BE51" s="25">
        <v>0</v>
      </c>
      <c r="BF51" s="25">
        <v>0</v>
      </c>
      <c r="BG51" s="25">
        <v>0</v>
      </c>
      <c r="BH51" s="25">
        <v>0</v>
      </c>
      <c r="BI51" s="25">
        <v>0</v>
      </c>
      <c r="BJ51" s="25">
        <v>0</v>
      </c>
      <c r="BK51" s="25">
        <v>0</v>
      </c>
      <c r="BL51" s="25">
        <v>0</v>
      </c>
      <c r="BM51" s="25">
        <v>0</v>
      </c>
      <c r="BN51" s="25">
        <v>0</v>
      </c>
      <c r="BO51" s="25">
        <v>0</v>
      </c>
      <c r="BP51" s="25">
        <v>0</v>
      </c>
      <c r="BQ51" s="25">
        <v>0</v>
      </c>
      <c r="BR51" s="25">
        <v>0</v>
      </c>
      <c r="BS51" s="25">
        <v>0</v>
      </c>
      <c r="BT51" s="25">
        <v>0</v>
      </c>
      <c r="BU51" s="25">
        <v>0</v>
      </c>
      <c r="BV51" s="25">
        <v>0</v>
      </c>
      <c r="BW51" s="25">
        <v>0</v>
      </c>
      <c r="BX51" s="25">
        <v>0</v>
      </c>
      <c r="BY51" s="25">
        <v>0</v>
      </c>
      <c r="BZ51" s="25">
        <v>0</v>
      </c>
      <c r="CA51" s="25">
        <v>0</v>
      </c>
      <c r="CB51" s="25">
        <v>0</v>
      </c>
      <c r="CC51" s="25">
        <v>0</v>
      </c>
      <c r="CD51" s="25">
        <v>0</v>
      </c>
      <c r="CE51" s="25">
        <v>0</v>
      </c>
    </row>
    <row r="52" spans="1:83" ht="14.25" x14ac:dyDescent="0.2">
      <c r="A52" s="15" t="s">
        <v>1178</v>
      </c>
      <c r="B52" s="1">
        <f>COUNTIF('User data'!D:D,A52)</f>
        <v>0</v>
      </c>
      <c r="C52" s="18">
        <v>1.28</v>
      </c>
      <c r="D52" s="20">
        <f t="shared" si="0"/>
        <v>1.4287308851434312E-2</v>
      </c>
      <c r="F52" s="18">
        <f t="array" ref="F52:CE52">$B52*correlation!B52:CA52</f>
        <v>0</v>
      </c>
      <c r="G52" s="25">
        <v>0</v>
      </c>
      <c r="H52" s="25">
        <v>0</v>
      </c>
      <c r="I52" s="25">
        <v>0</v>
      </c>
      <c r="J52" s="25">
        <v>0</v>
      </c>
      <c r="K52" s="25">
        <v>0</v>
      </c>
      <c r="L52" s="25">
        <v>0</v>
      </c>
      <c r="M52" s="25">
        <v>0</v>
      </c>
      <c r="N52" s="25">
        <v>0</v>
      </c>
      <c r="O52" s="25">
        <v>0</v>
      </c>
      <c r="P52" s="25">
        <v>0</v>
      </c>
      <c r="Q52" s="25">
        <v>0</v>
      </c>
      <c r="R52" s="25">
        <v>0</v>
      </c>
      <c r="S52" s="25">
        <v>0</v>
      </c>
      <c r="T52" s="25">
        <v>0</v>
      </c>
      <c r="U52" s="25">
        <v>0</v>
      </c>
      <c r="V52" s="25">
        <v>0</v>
      </c>
      <c r="W52" s="25">
        <v>0</v>
      </c>
      <c r="X52" s="25">
        <v>0</v>
      </c>
      <c r="Y52" s="25">
        <v>0</v>
      </c>
      <c r="Z52" s="25">
        <v>0</v>
      </c>
      <c r="AA52" s="25">
        <v>0</v>
      </c>
      <c r="AB52" s="25">
        <v>0</v>
      </c>
      <c r="AC52" s="25">
        <v>0</v>
      </c>
      <c r="AD52" s="25">
        <v>0</v>
      </c>
      <c r="AE52" s="25">
        <v>0</v>
      </c>
      <c r="AF52" s="25">
        <v>0</v>
      </c>
      <c r="AG52" s="25">
        <v>0</v>
      </c>
      <c r="AH52" s="25">
        <v>0</v>
      </c>
      <c r="AI52" s="25">
        <v>0</v>
      </c>
      <c r="AJ52" s="25">
        <v>0</v>
      </c>
      <c r="AK52" s="25">
        <v>0</v>
      </c>
      <c r="AL52" s="25">
        <v>0</v>
      </c>
      <c r="AM52" s="25">
        <v>0</v>
      </c>
      <c r="AN52" s="25">
        <v>0</v>
      </c>
      <c r="AO52" s="25">
        <v>0</v>
      </c>
      <c r="AP52" s="25">
        <v>0</v>
      </c>
      <c r="AQ52" s="25">
        <v>0</v>
      </c>
      <c r="AR52" s="25">
        <v>0</v>
      </c>
      <c r="AS52" s="25">
        <v>0</v>
      </c>
      <c r="AT52" s="25">
        <v>0</v>
      </c>
      <c r="AU52" s="25">
        <v>0</v>
      </c>
      <c r="AV52" s="25">
        <v>0</v>
      </c>
      <c r="AW52" s="25">
        <v>0</v>
      </c>
      <c r="AX52" s="25">
        <v>0</v>
      </c>
      <c r="AY52" s="25">
        <v>0</v>
      </c>
      <c r="AZ52" s="25">
        <v>0</v>
      </c>
      <c r="BA52" s="25">
        <v>0</v>
      </c>
      <c r="BB52" s="25">
        <v>0</v>
      </c>
      <c r="BC52" s="25">
        <v>0</v>
      </c>
      <c r="BD52" s="25">
        <v>0</v>
      </c>
      <c r="BE52" s="25">
        <v>0</v>
      </c>
      <c r="BF52" s="25">
        <v>0</v>
      </c>
      <c r="BG52" s="25">
        <v>0</v>
      </c>
      <c r="BH52" s="25">
        <v>0</v>
      </c>
      <c r="BI52" s="25">
        <v>0</v>
      </c>
      <c r="BJ52" s="25">
        <v>0</v>
      </c>
      <c r="BK52" s="25">
        <v>0</v>
      </c>
      <c r="BL52" s="25">
        <v>0</v>
      </c>
      <c r="BM52" s="25">
        <v>0</v>
      </c>
      <c r="BN52" s="25">
        <v>0</v>
      </c>
      <c r="BO52" s="25">
        <v>0</v>
      </c>
      <c r="BP52" s="25">
        <v>0</v>
      </c>
      <c r="BQ52" s="25">
        <v>0</v>
      </c>
      <c r="BR52" s="25">
        <v>0</v>
      </c>
      <c r="BS52" s="25">
        <v>0</v>
      </c>
      <c r="BT52" s="25">
        <v>0</v>
      </c>
      <c r="BU52" s="25">
        <v>0</v>
      </c>
      <c r="BV52" s="25">
        <v>0</v>
      </c>
      <c r="BW52" s="25">
        <v>0</v>
      </c>
      <c r="BX52" s="25">
        <v>0</v>
      </c>
      <c r="BY52" s="25">
        <v>0</v>
      </c>
      <c r="BZ52" s="25">
        <v>0</v>
      </c>
      <c r="CA52" s="25">
        <v>0</v>
      </c>
      <c r="CB52" s="25">
        <v>0</v>
      </c>
      <c r="CC52" s="25">
        <v>0</v>
      </c>
      <c r="CD52" s="25">
        <v>0</v>
      </c>
      <c r="CE52" s="25">
        <v>0</v>
      </c>
    </row>
    <row r="53" spans="1:83" ht="14.25" x14ac:dyDescent="0.2">
      <c r="A53" s="15" t="s">
        <v>1179</v>
      </c>
      <c r="B53" s="1">
        <f>COUNTIF('User data'!D:D,A53)</f>
        <v>0</v>
      </c>
      <c r="C53" s="18">
        <v>2.82</v>
      </c>
      <c r="D53" s="20">
        <f t="shared" si="0"/>
        <v>3.1476727313316216E-2</v>
      </c>
      <c r="F53" s="18">
        <f t="array" ref="F53:CE53">$B53*correlation!B53:CA53</f>
        <v>0</v>
      </c>
      <c r="G53" s="25">
        <v>0</v>
      </c>
      <c r="H53" s="25">
        <v>0</v>
      </c>
      <c r="I53" s="25">
        <v>0</v>
      </c>
      <c r="J53" s="25">
        <v>0</v>
      </c>
      <c r="K53" s="25">
        <v>0</v>
      </c>
      <c r="L53" s="25">
        <v>0</v>
      </c>
      <c r="M53" s="25">
        <v>0</v>
      </c>
      <c r="N53" s="25">
        <v>0</v>
      </c>
      <c r="O53" s="25">
        <v>0</v>
      </c>
      <c r="P53" s="25">
        <v>0</v>
      </c>
      <c r="Q53" s="25">
        <v>0</v>
      </c>
      <c r="R53" s="25">
        <v>0</v>
      </c>
      <c r="S53" s="25">
        <v>0</v>
      </c>
      <c r="T53" s="25">
        <v>0</v>
      </c>
      <c r="U53" s="25">
        <v>0</v>
      </c>
      <c r="V53" s="25">
        <v>0</v>
      </c>
      <c r="W53" s="25">
        <v>0</v>
      </c>
      <c r="X53" s="25">
        <v>0</v>
      </c>
      <c r="Y53" s="25">
        <v>0</v>
      </c>
      <c r="Z53" s="25">
        <v>0</v>
      </c>
      <c r="AA53" s="25">
        <v>0</v>
      </c>
      <c r="AB53" s="25">
        <v>0</v>
      </c>
      <c r="AC53" s="25">
        <v>0</v>
      </c>
      <c r="AD53" s="25">
        <v>0</v>
      </c>
      <c r="AE53" s="25">
        <v>0</v>
      </c>
      <c r="AF53" s="25">
        <v>0</v>
      </c>
      <c r="AG53" s="25">
        <v>0</v>
      </c>
      <c r="AH53" s="25">
        <v>0</v>
      </c>
      <c r="AI53" s="25">
        <v>0</v>
      </c>
      <c r="AJ53" s="25">
        <v>0</v>
      </c>
      <c r="AK53" s="25">
        <v>0</v>
      </c>
      <c r="AL53" s="25">
        <v>0</v>
      </c>
      <c r="AM53" s="25">
        <v>0</v>
      </c>
      <c r="AN53" s="25">
        <v>0</v>
      </c>
      <c r="AO53" s="25">
        <v>0</v>
      </c>
      <c r="AP53" s="25">
        <v>0</v>
      </c>
      <c r="AQ53" s="25">
        <v>0</v>
      </c>
      <c r="AR53" s="25">
        <v>0</v>
      </c>
      <c r="AS53" s="25">
        <v>0</v>
      </c>
      <c r="AT53" s="25">
        <v>0</v>
      </c>
      <c r="AU53" s="25">
        <v>0</v>
      </c>
      <c r="AV53" s="25">
        <v>0</v>
      </c>
      <c r="AW53" s="25">
        <v>0</v>
      </c>
      <c r="AX53" s="25">
        <v>0</v>
      </c>
      <c r="AY53" s="25">
        <v>0</v>
      </c>
      <c r="AZ53" s="25">
        <v>0</v>
      </c>
      <c r="BA53" s="25">
        <v>0</v>
      </c>
      <c r="BB53" s="25">
        <v>0</v>
      </c>
      <c r="BC53" s="25">
        <v>0</v>
      </c>
      <c r="BD53" s="25">
        <v>0</v>
      </c>
      <c r="BE53" s="25">
        <v>0</v>
      </c>
      <c r="BF53" s="25">
        <v>0</v>
      </c>
      <c r="BG53" s="25">
        <v>0</v>
      </c>
      <c r="BH53" s="25">
        <v>0</v>
      </c>
      <c r="BI53" s="25">
        <v>0</v>
      </c>
      <c r="BJ53" s="25">
        <v>0</v>
      </c>
      <c r="BK53" s="25">
        <v>0</v>
      </c>
      <c r="BL53" s="25">
        <v>0</v>
      </c>
      <c r="BM53" s="25">
        <v>0</v>
      </c>
      <c r="BN53" s="25">
        <v>0</v>
      </c>
      <c r="BO53" s="25">
        <v>0</v>
      </c>
      <c r="BP53" s="25">
        <v>0</v>
      </c>
      <c r="BQ53" s="25">
        <v>0</v>
      </c>
      <c r="BR53" s="25">
        <v>0</v>
      </c>
      <c r="BS53" s="25">
        <v>0</v>
      </c>
      <c r="BT53" s="25">
        <v>0</v>
      </c>
      <c r="BU53" s="25">
        <v>0</v>
      </c>
      <c r="BV53" s="25">
        <v>0</v>
      </c>
      <c r="BW53" s="25">
        <v>0</v>
      </c>
      <c r="BX53" s="25">
        <v>0</v>
      </c>
      <c r="BY53" s="25">
        <v>0</v>
      </c>
      <c r="BZ53" s="25">
        <v>0</v>
      </c>
      <c r="CA53" s="25">
        <v>0</v>
      </c>
      <c r="CB53" s="25">
        <v>0</v>
      </c>
      <c r="CC53" s="25">
        <v>0</v>
      </c>
      <c r="CD53" s="25">
        <v>0</v>
      </c>
      <c r="CE53" s="25">
        <v>0</v>
      </c>
    </row>
    <row r="54" spans="1:83" ht="14.25" x14ac:dyDescent="0.2">
      <c r="A54" s="15" t="s">
        <v>1180</v>
      </c>
      <c r="B54" s="1">
        <f>COUNTIF('User data'!D:D,A54)</f>
        <v>0</v>
      </c>
      <c r="C54" s="18">
        <v>3.41</v>
      </c>
      <c r="D54" s="20">
        <f t="shared" si="0"/>
        <v>3.8062283737024222E-2</v>
      </c>
      <c r="F54" s="18">
        <f t="array" ref="F54:CE54">$B54*correlation!B54:CA54</f>
        <v>0</v>
      </c>
      <c r="G54" s="25">
        <v>0</v>
      </c>
      <c r="H54" s="25">
        <v>0</v>
      </c>
      <c r="I54" s="25">
        <v>0</v>
      </c>
      <c r="J54" s="25">
        <v>0</v>
      </c>
      <c r="K54" s="25">
        <v>0</v>
      </c>
      <c r="L54" s="25">
        <v>0</v>
      </c>
      <c r="M54" s="25">
        <v>0</v>
      </c>
      <c r="N54" s="25">
        <v>0</v>
      </c>
      <c r="O54" s="25">
        <v>0</v>
      </c>
      <c r="P54" s="25">
        <v>0</v>
      </c>
      <c r="Q54" s="25">
        <v>0</v>
      </c>
      <c r="R54" s="25">
        <v>0</v>
      </c>
      <c r="S54" s="25">
        <v>0</v>
      </c>
      <c r="T54" s="25">
        <v>0</v>
      </c>
      <c r="U54" s="25">
        <v>0</v>
      </c>
      <c r="V54" s="25">
        <v>0</v>
      </c>
      <c r="W54" s="25">
        <v>0</v>
      </c>
      <c r="X54" s="25">
        <v>0</v>
      </c>
      <c r="Y54" s="25">
        <v>0</v>
      </c>
      <c r="Z54" s="25">
        <v>0</v>
      </c>
      <c r="AA54" s="25">
        <v>0</v>
      </c>
      <c r="AB54" s="25">
        <v>0</v>
      </c>
      <c r="AC54" s="25">
        <v>0</v>
      </c>
      <c r="AD54" s="25">
        <v>0</v>
      </c>
      <c r="AE54" s="25">
        <v>0</v>
      </c>
      <c r="AF54" s="25">
        <v>0</v>
      </c>
      <c r="AG54" s="25">
        <v>0</v>
      </c>
      <c r="AH54" s="25">
        <v>0</v>
      </c>
      <c r="AI54" s="25">
        <v>0</v>
      </c>
      <c r="AJ54" s="25">
        <v>0</v>
      </c>
      <c r="AK54" s="25">
        <v>0</v>
      </c>
      <c r="AL54" s="25">
        <v>0</v>
      </c>
      <c r="AM54" s="25">
        <v>0</v>
      </c>
      <c r="AN54" s="25">
        <v>0</v>
      </c>
      <c r="AO54" s="25">
        <v>0</v>
      </c>
      <c r="AP54" s="25">
        <v>0</v>
      </c>
      <c r="AQ54" s="25">
        <v>0</v>
      </c>
      <c r="AR54" s="25">
        <v>0</v>
      </c>
      <c r="AS54" s="25">
        <v>0</v>
      </c>
      <c r="AT54" s="25">
        <v>0</v>
      </c>
      <c r="AU54" s="25">
        <v>0</v>
      </c>
      <c r="AV54" s="25">
        <v>0</v>
      </c>
      <c r="AW54" s="25">
        <v>0</v>
      </c>
      <c r="AX54" s="25">
        <v>0</v>
      </c>
      <c r="AY54" s="25">
        <v>0</v>
      </c>
      <c r="AZ54" s="25">
        <v>0</v>
      </c>
      <c r="BA54" s="25">
        <v>0</v>
      </c>
      <c r="BB54" s="25">
        <v>0</v>
      </c>
      <c r="BC54" s="25">
        <v>0</v>
      </c>
      <c r="BD54" s="25">
        <v>0</v>
      </c>
      <c r="BE54" s="25">
        <v>0</v>
      </c>
      <c r="BF54" s="25">
        <v>0</v>
      </c>
      <c r="BG54" s="25">
        <v>0</v>
      </c>
      <c r="BH54" s="25">
        <v>0</v>
      </c>
      <c r="BI54" s="25">
        <v>0</v>
      </c>
      <c r="BJ54" s="25">
        <v>0</v>
      </c>
      <c r="BK54" s="25">
        <v>0</v>
      </c>
      <c r="BL54" s="25">
        <v>0</v>
      </c>
      <c r="BM54" s="25">
        <v>0</v>
      </c>
      <c r="BN54" s="25">
        <v>0</v>
      </c>
      <c r="BO54" s="25">
        <v>0</v>
      </c>
      <c r="BP54" s="25">
        <v>0</v>
      </c>
      <c r="BQ54" s="25">
        <v>0</v>
      </c>
      <c r="BR54" s="25">
        <v>0</v>
      </c>
      <c r="BS54" s="25">
        <v>0</v>
      </c>
      <c r="BT54" s="25">
        <v>0</v>
      </c>
      <c r="BU54" s="25">
        <v>0</v>
      </c>
      <c r="BV54" s="25">
        <v>0</v>
      </c>
      <c r="BW54" s="25">
        <v>0</v>
      </c>
      <c r="BX54" s="25">
        <v>0</v>
      </c>
      <c r="BY54" s="25">
        <v>0</v>
      </c>
      <c r="BZ54" s="25">
        <v>0</v>
      </c>
      <c r="CA54" s="25">
        <v>0</v>
      </c>
      <c r="CB54" s="25">
        <v>0</v>
      </c>
      <c r="CC54" s="25">
        <v>0</v>
      </c>
      <c r="CD54" s="25">
        <v>0</v>
      </c>
      <c r="CE54" s="25">
        <v>0</v>
      </c>
    </row>
    <row r="55" spans="1:83" ht="14.25" x14ac:dyDescent="0.2">
      <c r="A55" s="15" t="s">
        <v>1181</v>
      </c>
      <c r="B55" s="1">
        <f>COUNTIF('User data'!D:D,A55)</f>
        <v>0</v>
      </c>
      <c r="C55" s="18">
        <v>2.1700000000000004</v>
      </c>
      <c r="D55" s="20">
        <f t="shared" si="0"/>
        <v>2.4221453287197235E-2</v>
      </c>
      <c r="F55" s="18">
        <f t="array" ref="F55:CE55">$B55*correlation!B55:CA55</f>
        <v>0</v>
      </c>
      <c r="G55" s="25">
        <v>0</v>
      </c>
      <c r="H55" s="25">
        <v>0</v>
      </c>
      <c r="I55" s="25">
        <v>0</v>
      </c>
      <c r="J55" s="25">
        <v>0</v>
      </c>
      <c r="K55" s="25">
        <v>0</v>
      </c>
      <c r="L55" s="25">
        <v>0</v>
      </c>
      <c r="M55" s="25">
        <v>0</v>
      </c>
      <c r="N55" s="25">
        <v>0</v>
      </c>
      <c r="O55" s="25">
        <v>0</v>
      </c>
      <c r="P55" s="25">
        <v>0</v>
      </c>
      <c r="Q55" s="25">
        <v>0</v>
      </c>
      <c r="R55" s="25">
        <v>0</v>
      </c>
      <c r="S55" s="25">
        <v>0</v>
      </c>
      <c r="T55" s="25">
        <v>0</v>
      </c>
      <c r="U55" s="25">
        <v>0</v>
      </c>
      <c r="V55" s="25">
        <v>0</v>
      </c>
      <c r="W55" s="25">
        <v>0</v>
      </c>
      <c r="X55" s="25">
        <v>0</v>
      </c>
      <c r="Y55" s="25">
        <v>0</v>
      </c>
      <c r="Z55" s="25">
        <v>0</v>
      </c>
      <c r="AA55" s="25">
        <v>0</v>
      </c>
      <c r="AB55" s="25">
        <v>0</v>
      </c>
      <c r="AC55" s="25">
        <v>0</v>
      </c>
      <c r="AD55" s="25">
        <v>0</v>
      </c>
      <c r="AE55" s="25">
        <v>0</v>
      </c>
      <c r="AF55" s="25">
        <v>0</v>
      </c>
      <c r="AG55" s="25">
        <v>0</v>
      </c>
      <c r="AH55" s="25">
        <v>0</v>
      </c>
      <c r="AI55" s="25">
        <v>0</v>
      </c>
      <c r="AJ55" s="25">
        <v>0</v>
      </c>
      <c r="AK55" s="25">
        <v>0</v>
      </c>
      <c r="AL55" s="25">
        <v>0</v>
      </c>
      <c r="AM55" s="25">
        <v>0</v>
      </c>
      <c r="AN55" s="25">
        <v>0</v>
      </c>
      <c r="AO55" s="25">
        <v>0</v>
      </c>
      <c r="AP55" s="25">
        <v>0</v>
      </c>
      <c r="AQ55" s="25">
        <v>0</v>
      </c>
      <c r="AR55" s="25">
        <v>0</v>
      </c>
      <c r="AS55" s="25">
        <v>0</v>
      </c>
      <c r="AT55" s="25">
        <v>0</v>
      </c>
      <c r="AU55" s="25">
        <v>0</v>
      </c>
      <c r="AV55" s="25">
        <v>0</v>
      </c>
      <c r="AW55" s="25">
        <v>0</v>
      </c>
      <c r="AX55" s="25">
        <v>0</v>
      </c>
      <c r="AY55" s="25">
        <v>0</v>
      </c>
      <c r="AZ55" s="25">
        <v>0</v>
      </c>
      <c r="BA55" s="25">
        <v>0</v>
      </c>
      <c r="BB55" s="25">
        <v>0</v>
      </c>
      <c r="BC55" s="25">
        <v>0</v>
      </c>
      <c r="BD55" s="25">
        <v>0</v>
      </c>
      <c r="BE55" s="25">
        <v>0</v>
      </c>
      <c r="BF55" s="25">
        <v>0</v>
      </c>
      <c r="BG55" s="25">
        <v>0</v>
      </c>
      <c r="BH55" s="25">
        <v>0</v>
      </c>
      <c r="BI55" s="25">
        <v>0</v>
      </c>
      <c r="BJ55" s="25">
        <v>0</v>
      </c>
      <c r="BK55" s="25">
        <v>0</v>
      </c>
      <c r="BL55" s="25">
        <v>0</v>
      </c>
      <c r="BM55" s="25">
        <v>0</v>
      </c>
      <c r="BN55" s="25">
        <v>0</v>
      </c>
      <c r="BO55" s="25">
        <v>0</v>
      </c>
      <c r="BP55" s="25">
        <v>0</v>
      </c>
      <c r="BQ55" s="25">
        <v>0</v>
      </c>
      <c r="BR55" s="25">
        <v>0</v>
      </c>
      <c r="BS55" s="25">
        <v>0</v>
      </c>
      <c r="BT55" s="25">
        <v>0</v>
      </c>
      <c r="BU55" s="25">
        <v>0</v>
      </c>
      <c r="BV55" s="25">
        <v>0</v>
      </c>
      <c r="BW55" s="25">
        <v>0</v>
      </c>
      <c r="BX55" s="25">
        <v>0</v>
      </c>
      <c r="BY55" s="25">
        <v>0</v>
      </c>
      <c r="BZ55" s="25">
        <v>0</v>
      </c>
      <c r="CA55" s="25">
        <v>0</v>
      </c>
      <c r="CB55" s="25">
        <v>0</v>
      </c>
      <c r="CC55" s="25">
        <v>0</v>
      </c>
      <c r="CD55" s="25">
        <v>0</v>
      </c>
      <c r="CE55" s="25">
        <v>0</v>
      </c>
    </row>
    <row r="56" spans="1:83" ht="14.25" x14ac:dyDescent="0.2">
      <c r="A56" s="15" t="s">
        <v>1182</v>
      </c>
      <c r="B56" s="1">
        <f>COUNTIF('User data'!D:D,A56)</f>
        <v>0</v>
      </c>
      <c r="C56" s="18">
        <v>1.1500000000000001</v>
      </c>
      <c r="D56" s="20">
        <f t="shared" si="0"/>
        <v>1.2836254046210516E-2</v>
      </c>
      <c r="F56" s="18">
        <f t="array" ref="F56:CE56">$B56*correlation!B56:CA56</f>
        <v>0</v>
      </c>
      <c r="G56" s="25">
        <v>0</v>
      </c>
      <c r="H56" s="25">
        <v>0</v>
      </c>
      <c r="I56" s="25">
        <v>0</v>
      </c>
      <c r="J56" s="25">
        <v>0</v>
      </c>
      <c r="K56" s="25">
        <v>0</v>
      </c>
      <c r="L56" s="25">
        <v>0</v>
      </c>
      <c r="M56" s="25">
        <v>0</v>
      </c>
      <c r="N56" s="25">
        <v>0</v>
      </c>
      <c r="O56" s="25">
        <v>0</v>
      </c>
      <c r="P56" s="25">
        <v>0</v>
      </c>
      <c r="Q56" s="25">
        <v>0</v>
      </c>
      <c r="R56" s="25">
        <v>0</v>
      </c>
      <c r="S56" s="25">
        <v>0</v>
      </c>
      <c r="T56" s="25">
        <v>0</v>
      </c>
      <c r="U56" s="25">
        <v>0</v>
      </c>
      <c r="V56" s="25">
        <v>0</v>
      </c>
      <c r="W56" s="25">
        <v>0</v>
      </c>
      <c r="X56" s="25">
        <v>0</v>
      </c>
      <c r="Y56" s="25">
        <v>0</v>
      </c>
      <c r="Z56" s="25">
        <v>0</v>
      </c>
      <c r="AA56" s="25">
        <v>0</v>
      </c>
      <c r="AB56" s="25">
        <v>0</v>
      </c>
      <c r="AC56" s="25">
        <v>0</v>
      </c>
      <c r="AD56" s="25">
        <v>0</v>
      </c>
      <c r="AE56" s="25">
        <v>0</v>
      </c>
      <c r="AF56" s="25">
        <v>0</v>
      </c>
      <c r="AG56" s="25">
        <v>0</v>
      </c>
      <c r="AH56" s="25">
        <v>0</v>
      </c>
      <c r="AI56" s="25">
        <v>0</v>
      </c>
      <c r="AJ56" s="25">
        <v>0</v>
      </c>
      <c r="AK56" s="25">
        <v>0</v>
      </c>
      <c r="AL56" s="25">
        <v>0</v>
      </c>
      <c r="AM56" s="25">
        <v>0</v>
      </c>
      <c r="AN56" s="25">
        <v>0</v>
      </c>
      <c r="AO56" s="25">
        <v>0</v>
      </c>
      <c r="AP56" s="25">
        <v>0</v>
      </c>
      <c r="AQ56" s="25">
        <v>0</v>
      </c>
      <c r="AR56" s="25">
        <v>0</v>
      </c>
      <c r="AS56" s="25">
        <v>0</v>
      </c>
      <c r="AT56" s="25">
        <v>0</v>
      </c>
      <c r="AU56" s="25">
        <v>0</v>
      </c>
      <c r="AV56" s="25">
        <v>0</v>
      </c>
      <c r="AW56" s="25">
        <v>0</v>
      </c>
      <c r="AX56" s="25">
        <v>0</v>
      </c>
      <c r="AY56" s="25">
        <v>0</v>
      </c>
      <c r="AZ56" s="25">
        <v>0</v>
      </c>
      <c r="BA56" s="25">
        <v>0</v>
      </c>
      <c r="BB56" s="25">
        <v>0</v>
      </c>
      <c r="BC56" s="25">
        <v>0</v>
      </c>
      <c r="BD56" s="25">
        <v>0</v>
      </c>
      <c r="BE56" s="25">
        <v>0</v>
      </c>
      <c r="BF56" s="25">
        <v>0</v>
      </c>
      <c r="BG56" s="25">
        <v>0</v>
      </c>
      <c r="BH56" s="25">
        <v>0</v>
      </c>
      <c r="BI56" s="25">
        <v>0</v>
      </c>
      <c r="BJ56" s="25">
        <v>0</v>
      </c>
      <c r="BK56" s="25">
        <v>0</v>
      </c>
      <c r="BL56" s="25">
        <v>0</v>
      </c>
      <c r="BM56" s="25">
        <v>0</v>
      </c>
      <c r="BN56" s="25">
        <v>0</v>
      </c>
      <c r="BO56" s="25">
        <v>0</v>
      </c>
      <c r="BP56" s="25">
        <v>0</v>
      </c>
      <c r="BQ56" s="25">
        <v>0</v>
      </c>
      <c r="BR56" s="25">
        <v>0</v>
      </c>
      <c r="BS56" s="25">
        <v>0</v>
      </c>
      <c r="BT56" s="25">
        <v>0</v>
      </c>
      <c r="BU56" s="25">
        <v>0</v>
      </c>
      <c r="BV56" s="25">
        <v>0</v>
      </c>
      <c r="BW56" s="25">
        <v>0</v>
      </c>
      <c r="BX56" s="25">
        <v>0</v>
      </c>
      <c r="BY56" s="25">
        <v>0</v>
      </c>
      <c r="BZ56" s="25">
        <v>0</v>
      </c>
      <c r="CA56" s="25">
        <v>0</v>
      </c>
      <c r="CB56" s="25">
        <v>0</v>
      </c>
      <c r="CC56" s="25">
        <v>0</v>
      </c>
      <c r="CD56" s="25">
        <v>0</v>
      </c>
      <c r="CE56" s="25">
        <v>0</v>
      </c>
    </row>
    <row r="57" spans="1:83" ht="14.25" x14ac:dyDescent="0.2">
      <c r="A57" s="15" t="s">
        <v>1183</v>
      </c>
      <c r="B57" s="1">
        <f>COUNTIF('User data'!D:D,A57)</f>
        <v>0</v>
      </c>
      <c r="C57" s="18">
        <v>0</v>
      </c>
      <c r="D57" s="20">
        <f t="shared" si="0"/>
        <v>0</v>
      </c>
      <c r="F57" s="18">
        <f t="array" ref="F57:CE57">$B57*correlation!B57:CA57</f>
        <v>0</v>
      </c>
      <c r="G57" s="25">
        <v>0</v>
      </c>
      <c r="H57" s="25">
        <v>0</v>
      </c>
      <c r="I57" s="25">
        <v>0</v>
      </c>
      <c r="J57" s="25">
        <v>0</v>
      </c>
      <c r="K57" s="25">
        <v>0</v>
      </c>
      <c r="L57" s="25">
        <v>0</v>
      </c>
      <c r="M57" s="25">
        <v>0</v>
      </c>
      <c r="N57" s="25">
        <v>0</v>
      </c>
      <c r="O57" s="25">
        <v>0</v>
      </c>
      <c r="P57" s="25">
        <v>0</v>
      </c>
      <c r="Q57" s="25">
        <v>0</v>
      </c>
      <c r="R57" s="25">
        <v>0</v>
      </c>
      <c r="S57" s="25">
        <v>0</v>
      </c>
      <c r="T57" s="25">
        <v>0</v>
      </c>
      <c r="U57" s="25">
        <v>0</v>
      </c>
      <c r="V57" s="25">
        <v>0</v>
      </c>
      <c r="W57" s="25">
        <v>0</v>
      </c>
      <c r="X57" s="25">
        <v>0</v>
      </c>
      <c r="Y57" s="25">
        <v>0</v>
      </c>
      <c r="Z57" s="25">
        <v>0</v>
      </c>
      <c r="AA57" s="25">
        <v>0</v>
      </c>
      <c r="AB57" s="25">
        <v>0</v>
      </c>
      <c r="AC57" s="25">
        <v>0</v>
      </c>
      <c r="AD57" s="25">
        <v>0</v>
      </c>
      <c r="AE57" s="25">
        <v>0</v>
      </c>
      <c r="AF57" s="25">
        <v>0</v>
      </c>
      <c r="AG57" s="25">
        <v>0</v>
      </c>
      <c r="AH57" s="25">
        <v>0</v>
      </c>
      <c r="AI57" s="25">
        <v>0</v>
      </c>
      <c r="AJ57" s="25">
        <v>0</v>
      </c>
      <c r="AK57" s="25">
        <v>0</v>
      </c>
      <c r="AL57" s="25">
        <v>0</v>
      </c>
      <c r="AM57" s="25">
        <v>0</v>
      </c>
      <c r="AN57" s="25">
        <v>0</v>
      </c>
      <c r="AO57" s="25">
        <v>0</v>
      </c>
      <c r="AP57" s="25">
        <v>0</v>
      </c>
      <c r="AQ57" s="25">
        <v>0</v>
      </c>
      <c r="AR57" s="25">
        <v>0</v>
      </c>
      <c r="AS57" s="25">
        <v>0</v>
      </c>
      <c r="AT57" s="25">
        <v>0</v>
      </c>
      <c r="AU57" s="25">
        <v>0</v>
      </c>
      <c r="AV57" s="25">
        <v>0</v>
      </c>
      <c r="AW57" s="25">
        <v>0</v>
      </c>
      <c r="AX57" s="25">
        <v>0</v>
      </c>
      <c r="AY57" s="25">
        <v>0</v>
      </c>
      <c r="AZ57" s="25">
        <v>0</v>
      </c>
      <c r="BA57" s="25">
        <v>0</v>
      </c>
      <c r="BB57" s="25">
        <v>0</v>
      </c>
      <c r="BC57" s="25">
        <v>0</v>
      </c>
      <c r="BD57" s="25">
        <v>0</v>
      </c>
      <c r="BE57" s="25">
        <v>0</v>
      </c>
      <c r="BF57" s="25">
        <v>0</v>
      </c>
      <c r="BG57" s="25">
        <v>0</v>
      </c>
      <c r="BH57" s="25">
        <v>0</v>
      </c>
      <c r="BI57" s="25">
        <v>0</v>
      </c>
      <c r="BJ57" s="25">
        <v>0</v>
      </c>
      <c r="BK57" s="25">
        <v>0</v>
      </c>
      <c r="BL57" s="25">
        <v>0</v>
      </c>
      <c r="BM57" s="25">
        <v>0</v>
      </c>
      <c r="BN57" s="25">
        <v>0</v>
      </c>
      <c r="BO57" s="25">
        <v>0</v>
      </c>
      <c r="BP57" s="25">
        <v>0</v>
      </c>
      <c r="BQ57" s="25">
        <v>0</v>
      </c>
      <c r="BR57" s="25">
        <v>0</v>
      </c>
      <c r="BS57" s="25">
        <v>0</v>
      </c>
      <c r="BT57" s="25">
        <v>0</v>
      </c>
      <c r="BU57" s="25">
        <v>0</v>
      </c>
      <c r="BV57" s="25">
        <v>0</v>
      </c>
      <c r="BW57" s="25">
        <v>0</v>
      </c>
      <c r="BX57" s="25">
        <v>0</v>
      </c>
      <c r="BY57" s="25">
        <v>0</v>
      </c>
      <c r="BZ57" s="25">
        <v>0</v>
      </c>
      <c r="CA57" s="25">
        <v>0</v>
      </c>
      <c r="CB57" s="25">
        <v>0</v>
      </c>
      <c r="CC57" s="25">
        <v>0</v>
      </c>
      <c r="CD57" s="25">
        <v>0</v>
      </c>
      <c r="CE57" s="25">
        <v>0</v>
      </c>
    </row>
    <row r="58" spans="1:83" ht="14.25" x14ac:dyDescent="0.2">
      <c r="A58" s="15" t="s">
        <v>1184</v>
      </c>
      <c r="B58" s="1">
        <f>COUNTIF('User data'!D:D,A58)</f>
        <v>0</v>
      </c>
      <c r="C58" s="18">
        <v>1.6500000000000001</v>
      </c>
      <c r="D58" s="20">
        <f t="shared" si="0"/>
        <v>1.8417234066302045E-2</v>
      </c>
      <c r="F58" s="18">
        <f t="array" ref="F58:CE58">$B58*correlation!B58:CA58</f>
        <v>0</v>
      </c>
      <c r="G58" s="25">
        <v>0</v>
      </c>
      <c r="H58" s="25">
        <v>0</v>
      </c>
      <c r="I58" s="25">
        <v>0</v>
      </c>
      <c r="J58" s="25">
        <v>0</v>
      </c>
      <c r="K58" s="25">
        <v>0</v>
      </c>
      <c r="L58" s="25">
        <v>0</v>
      </c>
      <c r="M58" s="25">
        <v>0</v>
      </c>
      <c r="N58" s="25">
        <v>0</v>
      </c>
      <c r="O58" s="25">
        <v>0</v>
      </c>
      <c r="P58" s="25">
        <v>0</v>
      </c>
      <c r="Q58" s="25">
        <v>0</v>
      </c>
      <c r="R58" s="25">
        <v>0</v>
      </c>
      <c r="S58" s="25">
        <v>0</v>
      </c>
      <c r="T58" s="25">
        <v>0</v>
      </c>
      <c r="U58" s="25">
        <v>0</v>
      </c>
      <c r="V58" s="25">
        <v>0</v>
      </c>
      <c r="W58" s="25">
        <v>0</v>
      </c>
      <c r="X58" s="25">
        <v>0</v>
      </c>
      <c r="Y58" s="25">
        <v>0</v>
      </c>
      <c r="Z58" s="25">
        <v>0</v>
      </c>
      <c r="AA58" s="25">
        <v>0</v>
      </c>
      <c r="AB58" s="25">
        <v>0</v>
      </c>
      <c r="AC58" s="25">
        <v>0</v>
      </c>
      <c r="AD58" s="25">
        <v>0</v>
      </c>
      <c r="AE58" s="25">
        <v>0</v>
      </c>
      <c r="AF58" s="25">
        <v>0</v>
      </c>
      <c r="AG58" s="25">
        <v>0</v>
      </c>
      <c r="AH58" s="25">
        <v>0</v>
      </c>
      <c r="AI58" s="25">
        <v>0</v>
      </c>
      <c r="AJ58" s="25">
        <v>0</v>
      </c>
      <c r="AK58" s="25">
        <v>0</v>
      </c>
      <c r="AL58" s="25">
        <v>0</v>
      </c>
      <c r="AM58" s="25">
        <v>0</v>
      </c>
      <c r="AN58" s="25">
        <v>0</v>
      </c>
      <c r="AO58" s="25">
        <v>0</v>
      </c>
      <c r="AP58" s="25">
        <v>0</v>
      </c>
      <c r="AQ58" s="25">
        <v>0</v>
      </c>
      <c r="AR58" s="25">
        <v>0</v>
      </c>
      <c r="AS58" s="25">
        <v>0</v>
      </c>
      <c r="AT58" s="25">
        <v>0</v>
      </c>
      <c r="AU58" s="25">
        <v>0</v>
      </c>
      <c r="AV58" s="25">
        <v>0</v>
      </c>
      <c r="AW58" s="25">
        <v>0</v>
      </c>
      <c r="AX58" s="25">
        <v>0</v>
      </c>
      <c r="AY58" s="25">
        <v>0</v>
      </c>
      <c r="AZ58" s="25">
        <v>0</v>
      </c>
      <c r="BA58" s="25">
        <v>0</v>
      </c>
      <c r="BB58" s="25">
        <v>0</v>
      </c>
      <c r="BC58" s="25">
        <v>0</v>
      </c>
      <c r="BD58" s="25">
        <v>0</v>
      </c>
      <c r="BE58" s="25">
        <v>0</v>
      </c>
      <c r="BF58" s="25">
        <v>0</v>
      </c>
      <c r="BG58" s="25">
        <v>0</v>
      </c>
      <c r="BH58" s="25">
        <v>0</v>
      </c>
      <c r="BI58" s="25">
        <v>0</v>
      </c>
      <c r="BJ58" s="25">
        <v>0</v>
      </c>
      <c r="BK58" s="25">
        <v>0</v>
      </c>
      <c r="BL58" s="25">
        <v>0</v>
      </c>
      <c r="BM58" s="25">
        <v>0</v>
      </c>
      <c r="BN58" s="25">
        <v>0</v>
      </c>
      <c r="BO58" s="25">
        <v>0</v>
      </c>
      <c r="BP58" s="25">
        <v>0</v>
      </c>
      <c r="BQ58" s="25">
        <v>0</v>
      </c>
      <c r="BR58" s="25">
        <v>0</v>
      </c>
      <c r="BS58" s="25">
        <v>0</v>
      </c>
      <c r="BT58" s="25">
        <v>0</v>
      </c>
      <c r="BU58" s="25">
        <v>0</v>
      </c>
      <c r="BV58" s="25">
        <v>0</v>
      </c>
      <c r="BW58" s="25">
        <v>0</v>
      </c>
      <c r="BX58" s="25">
        <v>0</v>
      </c>
      <c r="BY58" s="25">
        <v>0</v>
      </c>
      <c r="BZ58" s="25">
        <v>0</v>
      </c>
      <c r="CA58" s="25">
        <v>0</v>
      </c>
      <c r="CB58" s="25">
        <v>0</v>
      </c>
      <c r="CC58" s="25">
        <v>0</v>
      </c>
      <c r="CD58" s="25">
        <v>0</v>
      </c>
      <c r="CE58" s="25">
        <v>0</v>
      </c>
    </row>
    <row r="59" spans="1:83" ht="14.25" x14ac:dyDescent="0.2">
      <c r="A59" s="15" t="s">
        <v>1185</v>
      </c>
      <c r="B59" s="1">
        <f>COUNTIF('User data'!D:D,A59)</f>
        <v>0</v>
      </c>
      <c r="C59" s="18">
        <v>0</v>
      </c>
      <c r="D59" s="20">
        <f t="shared" si="0"/>
        <v>0</v>
      </c>
      <c r="F59" s="18">
        <f t="array" ref="F59:CE59">$B59*correlation!B59:CA59</f>
        <v>0</v>
      </c>
      <c r="G59" s="25">
        <v>0</v>
      </c>
      <c r="H59" s="25">
        <v>0</v>
      </c>
      <c r="I59" s="25">
        <v>0</v>
      </c>
      <c r="J59" s="25">
        <v>0</v>
      </c>
      <c r="K59" s="25">
        <v>0</v>
      </c>
      <c r="L59" s="25">
        <v>0</v>
      </c>
      <c r="M59" s="25">
        <v>0</v>
      </c>
      <c r="N59" s="25">
        <v>0</v>
      </c>
      <c r="O59" s="25">
        <v>0</v>
      </c>
      <c r="P59" s="25">
        <v>0</v>
      </c>
      <c r="Q59" s="25">
        <v>0</v>
      </c>
      <c r="R59" s="25">
        <v>0</v>
      </c>
      <c r="S59" s="25">
        <v>0</v>
      </c>
      <c r="T59" s="25">
        <v>0</v>
      </c>
      <c r="U59" s="25">
        <v>0</v>
      </c>
      <c r="V59" s="25">
        <v>0</v>
      </c>
      <c r="W59" s="25">
        <v>0</v>
      </c>
      <c r="X59" s="25">
        <v>0</v>
      </c>
      <c r="Y59" s="25">
        <v>0</v>
      </c>
      <c r="Z59" s="25">
        <v>0</v>
      </c>
      <c r="AA59" s="25">
        <v>0</v>
      </c>
      <c r="AB59" s="25">
        <v>0</v>
      </c>
      <c r="AC59" s="25">
        <v>0</v>
      </c>
      <c r="AD59" s="25">
        <v>0</v>
      </c>
      <c r="AE59" s="25">
        <v>0</v>
      </c>
      <c r="AF59" s="25">
        <v>0</v>
      </c>
      <c r="AG59" s="25">
        <v>0</v>
      </c>
      <c r="AH59" s="25">
        <v>0</v>
      </c>
      <c r="AI59" s="25">
        <v>0</v>
      </c>
      <c r="AJ59" s="25">
        <v>0</v>
      </c>
      <c r="AK59" s="25">
        <v>0</v>
      </c>
      <c r="AL59" s="25">
        <v>0</v>
      </c>
      <c r="AM59" s="25">
        <v>0</v>
      </c>
      <c r="AN59" s="25">
        <v>0</v>
      </c>
      <c r="AO59" s="25">
        <v>0</v>
      </c>
      <c r="AP59" s="25">
        <v>0</v>
      </c>
      <c r="AQ59" s="25">
        <v>0</v>
      </c>
      <c r="AR59" s="25">
        <v>0</v>
      </c>
      <c r="AS59" s="25">
        <v>0</v>
      </c>
      <c r="AT59" s="25">
        <v>0</v>
      </c>
      <c r="AU59" s="25">
        <v>0</v>
      </c>
      <c r="AV59" s="25">
        <v>0</v>
      </c>
      <c r="AW59" s="25">
        <v>0</v>
      </c>
      <c r="AX59" s="25">
        <v>0</v>
      </c>
      <c r="AY59" s="25">
        <v>0</v>
      </c>
      <c r="AZ59" s="25">
        <v>0</v>
      </c>
      <c r="BA59" s="25">
        <v>0</v>
      </c>
      <c r="BB59" s="25">
        <v>0</v>
      </c>
      <c r="BC59" s="25">
        <v>0</v>
      </c>
      <c r="BD59" s="25">
        <v>0</v>
      </c>
      <c r="BE59" s="25">
        <v>0</v>
      </c>
      <c r="BF59" s="25">
        <v>0</v>
      </c>
      <c r="BG59" s="25">
        <v>0</v>
      </c>
      <c r="BH59" s="25">
        <v>0</v>
      </c>
      <c r="BI59" s="25">
        <v>0</v>
      </c>
      <c r="BJ59" s="25">
        <v>0</v>
      </c>
      <c r="BK59" s="25">
        <v>0</v>
      </c>
      <c r="BL59" s="25">
        <v>0</v>
      </c>
      <c r="BM59" s="25">
        <v>0</v>
      </c>
      <c r="BN59" s="25">
        <v>0</v>
      </c>
      <c r="BO59" s="25">
        <v>0</v>
      </c>
      <c r="BP59" s="25">
        <v>0</v>
      </c>
      <c r="BQ59" s="25">
        <v>0</v>
      </c>
      <c r="BR59" s="25">
        <v>0</v>
      </c>
      <c r="BS59" s="25">
        <v>0</v>
      </c>
      <c r="BT59" s="25">
        <v>0</v>
      </c>
      <c r="BU59" s="25">
        <v>0</v>
      </c>
      <c r="BV59" s="25">
        <v>0</v>
      </c>
      <c r="BW59" s="25">
        <v>0</v>
      </c>
      <c r="BX59" s="25">
        <v>0</v>
      </c>
      <c r="BY59" s="25">
        <v>0</v>
      </c>
      <c r="BZ59" s="25">
        <v>0</v>
      </c>
      <c r="CA59" s="25">
        <v>0</v>
      </c>
      <c r="CB59" s="25">
        <v>0</v>
      </c>
      <c r="CC59" s="25">
        <v>0</v>
      </c>
      <c r="CD59" s="25">
        <v>0</v>
      </c>
      <c r="CE59" s="25">
        <v>0</v>
      </c>
    </row>
    <row r="60" spans="1:83" ht="14.25" x14ac:dyDescent="0.2">
      <c r="A60" s="15" t="s">
        <v>1186</v>
      </c>
      <c r="B60" s="1">
        <f>COUNTIF('User data'!D:D,A60)</f>
        <v>0</v>
      </c>
      <c r="C60" s="18">
        <v>0</v>
      </c>
      <c r="D60" s="20">
        <f t="shared" si="0"/>
        <v>0</v>
      </c>
      <c r="F60" s="18">
        <f t="array" ref="F60:CE60">$B60*correlation!B60:CA60</f>
        <v>0</v>
      </c>
      <c r="G60" s="25">
        <v>0</v>
      </c>
      <c r="H60" s="25">
        <v>0</v>
      </c>
      <c r="I60" s="25">
        <v>0</v>
      </c>
      <c r="J60" s="25">
        <v>0</v>
      </c>
      <c r="K60" s="25">
        <v>0</v>
      </c>
      <c r="L60" s="25">
        <v>0</v>
      </c>
      <c r="M60" s="25">
        <v>0</v>
      </c>
      <c r="N60" s="25">
        <v>0</v>
      </c>
      <c r="O60" s="25">
        <v>0</v>
      </c>
      <c r="P60" s="25">
        <v>0</v>
      </c>
      <c r="Q60" s="25">
        <v>0</v>
      </c>
      <c r="R60" s="25">
        <v>0</v>
      </c>
      <c r="S60" s="25">
        <v>0</v>
      </c>
      <c r="T60" s="25">
        <v>0</v>
      </c>
      <c r="U60" s="25">
        <v>0</v>
      </c>
      <c r="V60" s="25">
        <v>0</v>
      </c>
      <c r="W60" s="25">
        <v>0</v>
      </c>
      <c r="X60" s="25">
        <v>0</v>
      </c>
      <c r="Y60" s="25">
        <v>0</v>
      </c>
      <c r="Z60" s="25">
        <v>0</v>
      </c>
      <c r="AA60" s="25">
        <v>0</v>
      </c>
      <c r="AB60" s="25">
        <v>0</v>
      </c>
      <c r="AC60" s="25">
        <v>0</v>
      </c>
      <c r="AD60" s="25">
        <v>0</v>
      </c>
      <c r="AE60" s="25">
        <v>0</v>
      </c>
      <c r="AF60" s="25">
        <v>0</v>
      </c>
      <c r="AG60" s="25">
        <v>0</v>
      </c>
      <c r="AH60" s="25">
        <v>0</v>
      </c>
      <c r="AI60" s="25">
        <v>0</v>
      </c>
      <c r="AJ60" s="25">
        <v>0</v>
      </c>
      <c r="AK60" s="25">
        <v>0</v>
      </c>
      <c r="AL60" s="25">
        <v>0</v>
      </c>
      <c r="AM60" s="25">
        <v>0</v>
      </c>
      <c r="AN60" s="25">
        <v>0</v>
      </c>
      <c r="AO60" s="25">
        <v>0</v>
      </c>
      <c r="AP60" s="25">
        <v>0</v>
      </c>
      <c r="AQ60" s="25">
        <v>0</v>
      </c>
      <c r="AR60" s="25">
        <v>0</v>
      </c>
      <c r="AS60" s="25">
        <v>0</v>
      </c>
      <c r="AT60" s="25">
        <v>0</v>
      </c>
      <c r="AU60" s="25">
        <v>0</v>
      </c>
      <c r="AV60" s="25">
        <v>0</v>
      </c>
      <c r="AW60" s="25">
        <v>0</v>
      </c>
      <c r="AX60" s="25">
        <v>0</v>
      </c>
      <c r="AY60" s="25">
        <v>0</v>
      </c>
      <c r="AZ60" s="25">
        <v>0</v>
      </c>
      <c r="BA60" s="25">
        <v>0</v>
      </c>
      <c r="BB60" s="25">
        <v>0</v>
      </c>
      <c r="BC60" s="25">
        <v>0</v>
      </c>
      <c r="BD60" s="25">
        <v>0</v>
      </c>
      <c r="BE60" s="25">
        <v>0</v>
      </c>
      <c r="BF60" s="25">
        <v>0</v>
      </c>
      <c r="BG60" s="25">
        <v>0</v>
      </c>
      <c r="BH60" s="25">
        <v>0</v>
      </c>
      <c r="BI60" s="25">
        <v>0</v>
      </c>
      <c r="BJ60" s="25">
        <v>0</v>
      </c>
      <c r="BK60" s="25">
        <v>0</v>
      </c>
      <c r="BL60" s="25">
        <v>0</v>
      </c>
      <c r="BM60" s="25">
        <v>0</v>
      </c>
      <c r="BN60" s="25">
        <v>0</v>
      </c>
      <c r="BO60" s="25">
        <v>0</v>
      </c>
      <c r="BP60" s="25">
        <v>0</v>
      </c>
      <c r="BQ60" s="25">
        <v>0</v>
      </c>
      <c r="BR60" s="25">
        <v>0</v>
      </c>
      <c r="BS60" s="25">
        <v>0</v>
      </c>
      <c r="BT60" s="25">
        <v>0</v>
      </c>
      <c r="BU60" s="25">
        <v>0</v>
      </c>
      <c r="BV60" s="25">
        <v>0</v>
      </c>
      <c r="BW60" s="25">
        <v>0</v>
      </c>
      <c r="BX60" s="25">
        <v>0</v>
      </c>
      <c r="BY60" s="25">
        <v>0</v>
      </c>
      <c r="BZ60" s="25">
        <v>0</v>
      </c>
      <c r="CA60" s="25">
        <v>0</v>
      </c>
      <c r="CB60" s="25">
        <v>0</v>
      </c>
      <c r="CC60" s="25">
        <v>0</v>
      </c>
      <c r="CD60" s="25">
        <v>0</v>
      </c>
      <c r="CE60" s="25">
        <v>0</v>
      </c>
    </row>
    <row r="61" spans="1:83" ht="14.25" x14ac:dyDescent="0.2">
      <c r="A61" s="15" t="s">
        <v>1187</v>
      </c>
      <c r="B61" s="1">
        <f>COUNTIF('User data'!D:D,A61)</f>
        <v>0</v>
      </c>
      <c r="C61" s="18">
        <v>0</v>
      </c>
      <c r="D61" s="20">
        <f t="shared" si="0"/>
        <v>0</v>
      </c>
      <c r="F61" s="18">
        <f t="array" ref="F61:CE61">$B61*correlation!B61:CA61</f>
        <v>0</v>
      </c>
      <c r="G61" s="25">
        <v>0</v>
      </c>
      <c r="H61" s="25">
        <v>0</v>
      </c>
      <c r="I61" s="25">
        <v>0</v>
      </c>
      <c r="J61" s="25">
        <v>0</v>
      </c>
      <c r="K61" s="25">
        <v>0</v>
      </c>
      <c r="L61" s="25">
        <v>0</v>
      </c>
      <c r="M61" s="25">
        <v>0</v>
      </c>
      <c r="N61" s="25">
        <v>0</v>
      </c>
      <c r="O61" s="25">
        <v>0</v>
      </c>
      <c r="P61" s="25">
        <v>0</v>
      </c>
      <c r="Q61" s="25">
        <v>0</v>
      </c>
      <c r="R61" s="25">
        <v>0</v>
      </c>
      <c r="S61" s="25">
        <v>0</v>
      </c>
      <c r="T61" s="25">
        <v>0</v>
      </c>
      <c r="U61" s="25">
        <v>0</v>
      </c>
      <c r="V61" s="25">
        <v>0</v>
      </c>
      <c r="W61" s="25">
        <v>0</v>
      </c>
      <c r="X61" s="25">
        <v>0</v>
      </c>
      <c r="Y61" s="25">
        <v>0</v>
      </c>
      <c r="Z61" s="25">
        <v>0</v>
      </c>
      <c r="AA61" s="25">
        <v>0</v>
      </c>
      <c r="AB61" s="25">
        <v>0</v>
      </c>
      <c r="AC61" s="25">
        <v>0</v>
      </c>
      <c r="AD61" s="25">
        <v>0</v>
      </c>
      <c r="AE61" s="25">
        <v>0</v>
      </c>
      <c r="AF61" s="25">
        <v>0</v>
      </c>
      <c r="AG61" s="25">
        <v>0</v>
      </c>
      <c r="AH61" s="25">
        <v>0</v>
      </c>
      <c r="AI61" s="25">
        <v>0</v>
      </c>
      <c r="AJ61" s="25">
        <v>0</v>
      </c>
      <c r="AK61" s="25">
        <v>0</v>
      </c>
      <c r="AL61" s="25">
        <v>0</v>
      </c>
      <c r="AM61" s="25">
        <v>0</v>
      </c>
      <c r="AN61" s="25">
        <v>0</v>
      </c>
      <c r="AO61" s="25">
        <v>0</v>
      </c>
      <c r="AP61" s="25">
        <v>0</v>
      </c>
      <c r="AQ61" s="25">
        <v>0</v>
      </c>
      <c r="AR61" s="25">
        <v>0</v>
      </c>
      <c r="AS61" s="25">
        <v>0</v>
      </c>
      <c r="AT61" s="25">
        <v>0</v>
      </c>
      <c r="AU61" s="25">
        <v>0</v>
      </c>
      <c r="AV61" s="25">
        <v>0</v>
      </c>
      <c r="AW61" s="25">
        <v>0</v>
      </c>
      <c r="AX61" s="25">
        <v>0</v>
      </c>
      <c r="AY61" s="25">
        <v>0</v>
      </c>
      <c r="AZ61" s="25">
        <v>0</v>
      </c>
      <c r="BA61" s="25">
        <v>0</v>
      </c>
      <c r="BB61" s="25">
        <v>0</v>
      </c>
      <c r="BC61" s="25">
        <v>0</v>
      </c>
      <c r="BD61" s="25">
        <v>0</v>
      </c>
      <c r="BE61" s="25">
        <v>0</v>
      </c>
      <c r="BF61" s="25">
        <v>0</v>
      </c>
      <c r="BG61" s="25">
        <v>0</v>
      </c>
      <c r="BH61" s="25">
        <v>0</v>
      </c>
      <c r="BI61" s="25">
        <v>0</v>
      </c>
      <c r="BJ61" s="25">
        <v>0</v>
      </c>
      <c r="BK61" s="25">
        <v>0</v>
      </c>
      <c r="BL61" s="25">
        <v>0</v>
      </c>
      <c r="BM61" s="25">
        <v>0</v>
      </c>
      <c r="BN61" s="25">
        <v>0</v>
      </c>
      <c r="BO61" s="25">
        <v>0</v>
      </c>
      <c r="BP61" s="25">
        <v>0</v>
      </c>
      <c r="BQ61" s="25">
        <v>0</v>
      </c>
      <c r="BR61" s="25">
        <v>0</v>
      </c>
      <c r="BS61" s="25">
        <v>0</v>
      </c>
      <c r="BT61" s="25">
        <v>0</v>
      </c>
      <c r="BU61" s="25">
        <v>0</v>
      </c>
      <c r="BV61" s="25">
        <v>0</v>
      </c>
      <c r="BW61" s="25">
        <v>0</v>
      </c>
      <c r="BX61" s="25">
        <v>0</v>
      </c>
      <c r="BY61" s="25">
        <v>0</v>
      </c>
      <c r="BZ61" s="25">
        <v>0</v>
      </c>
      <c r="CA61" s="25">
        <v>0</v>
      </c>
      <c r="CB61" s="25">
        <v>0</v>
      </c>
      <c r="CC61" s="25">
        <v>0</v>
      </c>
      <c r="CD61" s="25">
        <v>0</v>
      </c>
      <c r="CE61" s="25">
        <v>0</v>
      </c>
    </row>
    <row r="62" spans="1:83" ht="14.25" x14ac:dyDescent="0.2">
      <c r="A62" s="15" t="s">
        <v>1188</v>
      </c>
      <c r="B62" s="1">
        <f>COUNTIF('User data'!D:D,A62)</f>
        <v>0</v>
      </c>
      <c r="C62" s="18">
        <v>0</v>
      </c>
      <c r="D62" s="20">
        <f t="shared" si="0"/>
        <v>0</v>
      </c>
      <c r="F62" s="18">
        <f t="array" ref="F62:CE62">$B62*correlation!B62:CA62</f>
        <v>0</v>
      </c>
      <c r="G62" s="25">
        <v>0</v>
      </c>
      <c r="H62" s="25">
        <v>0</v>
      </c>
      <c r="I62" s="25">
        <v>0</v>
      </c>
      <c r="J62" s="25">
        <v>0</v>
      </c>
      <c r="K62" s="25">
        <v>0</v>
      </c>
      <c r="L62" s="25">
        <v>0</v>
      </c>
      <c r="M62" s="25">
        <v>0</v>
      </c>
      <c r="N62" s="25">
        <v>0</v>
      </c>
      <c r="O62" s="25">
        <v>0</v>
      </c>
      <c r="P62" s="25">
        <v>0</v>
      </c>
      <c r="Q62" s="25">
        <v>0</v>
      </c>
      <c r="R62" s="25">
        <v>0</v>
      </c>
      <c r="S62" s="25">
        <v>0</v>
      </c>
      <c r="T62" s="25">
        <v>0</v>
      </c>
      <c r="U62" s="25">
        <v>0</v>
      </c>
      <c r="V62" s="25">
        <v>0</v>
      </c>
      <c r="W62" s="25">
        <v>0</v>
      </c>
      <c r="X62" s="25">
        <v>0</v>
      </c>
      <c r="Y62" s="25">
        <v>0</v>
      </c>
      <c r="Z62" s="25">
        <v>0</v>
      </c>
      <c r="AA62" s="25">
        <v>0</v>
      </c>
      <c r="AB62" s="25">
        <v>0</v>
      </c>
      <c r="AC62" s="25">
        <v>0</v>
      </c>
      <c r="AD62" s="25">
        <v>0</v>
      </c>
      <c r="AE62" s="25">
        <v>0</v>
      </c>
      <c r="AF62" s="25">
        <v>0</v>
      </c>
      <c r="AG62" s="25">
        <v>0</v>
      </c>
      <c r="AH62" s="25">
        <v>0</v>
      </c>
      <c r="AI62" s="25">
        <v>0</v>
      </c>
      <c r="AJ62" s="25">
        <v>0</v>
      </c>
      <c r="AK62" s="25">
        <v>0</v>
      </c>
      <c r="AL62" s="25">
        <v>0</v>
      </c>
      <c r="AM62" s="25">
        <v>0</v>
      </c>
      <c r="AN62" s="25">
        <v>0</v>
      </c>
      <c r="AO62" s="25">
        <v>0</v>
      </c>
      <c r="AP62" s="25">
        <v>0</v>
      </c>
      <c r="AQ62" s="25">
        <v>0</v>
      </c>
      <c r="AR62" s="25">
        <v>0</v>
      </c>
      <c r="AS62" s="25">
        <v>0</v>
      </c>
      <c r="AT62" s="25">
        <v>0</v>
      </c>
      <c r="AU62" s="25">
        <v>0</v>
      </c>
      <c r="AV62" s="25">
        <v>0</v>
      </c>
      <c r="AW62" s="25">
        <v>0</v>
      </c>
      <c r="AX62" s="25">
        <v>0</v>
      </c>
      <c r="AY62" s="25">
        <v>0</v>
      </c>
      <c r="AZ62" s="25">
        <v>0</v>
      </c>
      <c r="BA62" s="25">
        <v>0</v>
      </c>
      <c r="BB62" s="25">
        <v>0</v>
      </c>
      <c r="BC62" s="25">
        <v>0</v>
      </c>
      <c r="BD62" s="25">
        <v>0</v>
      </c>
      <c r="BE62" s="25">
        <v>0</v>
      </c>
      <c r="BF62" s="25">
        <v>0</v>
      </c>
      <c r="BG62" s="25">
        <v>0</v>
      </c>
      <c r="BH62" s="25">
        <v>0</v>
      </c>
      <c r="BI62" s="25">
        <v>0</v>
      </c>
      <c r="BJ62" s="25">
        <v>0</v>
      </c>
      <c r="BK62" s="25">
        <v>0</v>
      </c>
      <c r="BL62" s="25">
        <v>0</v>
      </c>
      <c r="BM62" s="25">
        <v>0</v>
      </c>
      <c r="BN62" s="25">
        <v>0</v>
      </c>
      <c r="BO62" s="25">
        <v>0</v>
      </c>
      <c r="BP62" s="25">
        <v>0</v>
      </c>
      <c r="BQ62" s="25">
        <v>0</v>
      </c>
      <c r="BR62" s="25">
        <v>0</v>
      </c>
      <c r="BS62" s="25">
        <v>0</v>
      </c>
      <c r="BT62" s="25">
        <v>0</v>
      </c>
      <c r="BU62" s="25">
        <v>0</v>
      </c>
      <c r="BV62" s="25">
        <v>0</v>
      </c>
      <c r="BW62" s="25">
        <v>0</v>
      </c>
      <c r="BX62" s="25">
        <v>0</v>
      </c>
      <c r="BY62" s="25">
        <v>0</v>
      </c>
      <c r="BZ62" s="25">
        <v>0</v>
      </c>
      <c r="CA62" s="25">
        <v>0</v>
      </c>
      <c r="CB62" s="25">
        <v>0</v>
      </c>
      <c r="CC62" s="25">
        <v>0</v>
      </c>
      <c r="CD62" s="25">
        <v>0</v>
      </c>
      <c r="CE62" s="25">
        <v>0</v>
      </c>
    </row>
    <row r="63" spans="1:83" ht="14.25" x14ac:dyDescent="0.2">
      <c r="A63" s="15" t="s">
        <v>1189</v>
      </c>
      <c r="B63" s="1">
        <f>COUNTIF('User data'!D:D,A63)</f>
        <v>0</v>
      </c>
      <c r="C63" s="18">
        <v>0</v>
      </c>
      <c r="D63" s="20">
        <f t="shared" si="0"/>
        <v>0</v>
      </c>
      <c r="F63" s="18">
        <f t="array" ref="F63:CE63">$B63*correlation!B63:CA63</f>
        <v>0</v>
      </c>
      <c r="G63" s="25">
        <v>0</v>
      </c>
      <c r="H63" s="25">
        <v>0</v>
      </c>
      <c r="I63" s="25">
        <v>0</v>
      </c>
      <c r="J63" s="25">
        <v>0</v>
      </c>
      <c r="K63" s="25">
        <v>0</v>
      </c>
      <c r="L63" s="25">
        <v>0</v>
      </c>
      <c r="M63" s="25">
        <v>0</v>
      </c>
      <c r="N63" s="25">
        <v>0</v>
      </c>
      <c r="O63" s="25">
        <v>0</v>
      </c>
      <c r="P63" s="25">
        <v>0</v>
      </c>
      <c r="Q63" s="25">
        <v>0</v>
      </c>
      <c r="R63" s="25">
        <v>0</v>
      </c>
      <c r="S63" s="25">
        <v>0</v>
      </c>
      <c r="T63" s="25">
        <v>0</v>
      </c>
      <c r="U63" s="25">
        <v>0</v>
      </c>
      <c r="V63" s="25">
        <v>0</v>
      </c>
      <c r="W63" s="25">
        <v>0</v>
      </c>
      <c r="X63" s="25">
        <v>0</v>
      </c>
      <c r="Y63" s="25">
        <v>0</v>
      </c>
      <c r="Z63" s="25">
        <v>0</v>
      </c>
      <c r="AA63" s="25">
        <v>0</v>
      </c>
      <c r="AB63" s="25">
        <v>0</v>
      </c>
      <c r="AC63" s="25">
        <v>0</v>
      </c>
      <c r="AD63" s="25">
        <v>0</v>
      </c>
      <c r="AE63" s="25">
        <v>0</v>
      </c>
      <c r="AF63" s="25">
        <v>0</v>
      </c>
      <c r="AG63" s="25">
        <v>0</v>
      </c>
      <c r="AH63" s="25">
        <v>0</v>
      </c>
      <c r="AI63" s="25">
        <v>0</v>
      </c>
      <c r="AJ63" s="25">
        <v>0</v>
      </c>
      <c r="AK63" s="25">
        <v>0</v>
      </c>
      <c r="AL63" s="25">
        <v>0</v>
      </c>
      <c r="AM63" s="25">
        <v>0</v>
      </c>
      <c r="AN63" s="25">
        <v>0</v>
      </c>
      <c r="AO63" s="25">
        <v>0</v>
      </c>
      <c r="AP63" s="25">
        <v>0</v>
      </c>
      <c r="AQ63" s="25">
        <v>0</v>
      </c>
      <c r="AR63" s="25">
        <v>0</v>
      </c>
      <c r="AS63" s="25">
        <v>0</v>
      </c>
      <c r="AT63" s="25">
        <v>0</v>
      </c>
      <c r="AU63" s="25">
        <v>0</v>
      </c>
      <c r="AV63" s="25">
        <v>0</v>
      </c>
      <c r="AW63" s="25">
        <v>0</v>
      </c>
      <c r="AX63" s="25">
        <v>0</v>
      </c>
      <c r="AY63" s="25">
        <v>0</v>
      </c>
      <c r="AZ63" s="25">
        <v>0</v>
      </c>
      <c r="BA63" s="25">
        <v>0</v>
      </c>
      <c r="BB63" s="25">
        <v>0</v>
      </c>
      <c r="BC63" s="25">
        <v>0</v>
      </c>
      <c r="BD63" s="25">
        <v>0</v>
      </c>
      <c r="BE63" s="25">
        <v>0</v>
      </c>
      <c r="BF63" s="25">
        <v>0</v>
      </c>
      <c r="BG63" s="25">
        <v>0</v>
      </c>
      <c r="BH63" s="25">
        <v>0</v>
      </c>
      <c r="BI63" s="25">
        <v>0</v>
      </c>
      <c r="BJ63" s="25">
        <v>0</v>
      </c>
      <c r="BK63" s="25">
        <v>0</v>
      </c>
      <c r="BL63" s="25">
        <v>0</v>
      </c>
      <c r="BM63" s="25">
        <v>0</v>
      </c>
      <c r="BN63" s="25">
        <v>0</v>
      </c>
      <c r="BO63" s="25">
        <v>0</v>
      </c>
      <c r="BP63" s="25">
        <v>0</v>
      </c>
      <c r="BQ63" s="25">
        <v>0</v>
      </c>
      <c r="BR63" s="25">
        <v>0</v>
      </c>
      <c r="BS63" s="25">
        <v>0</v>
      </c>
      <c r="BT63" s="25">
        <v>0</v>
      </c>
      <c r="BU63" s="25">
        <v>0</v>
      </c>
      <c r="BV63" s="25">
        <v>0</v>
      </c>
      <c r="BW63" s="25">
        <v>0</v>
      </c>
      <c r="BX63" s="25">
        <v>0</v>
      </c>
      <c r="BY63" s="25">
        <v>0</v>
      </c>
      <c r="BZ63" s="25">
        <v>0</v>
      </c>
      <c r="CA63" s="25">
        <v>0</v>
      </c>
      <c r="CB63" s="25">
        <v>0</v>
      </c>
      <c r="CC63" s="25">
        <v>0</v>
      </c>
      <c r="CD63" s="25">
        <v>0</v>
      </c>
      <c r="CE63" s="25">
        <v>0</v>
      </c>
    </row>
    <row r="64" spans="1:83" ht="14.25" x14ac:dyDescent="0.2">
      <c r="A64" s="15" t="s">
        <v>1190</v>
      </c>
      <c r="B64" s="1">
        <f>COUNTIF('User data'!D:D,A64)</f>
        <v>0</v>
      </c>
      <c r="C64" s="18">
        <v>2.21</v>
      </c>
      <c r="D64" s="20">
        <f t="shared" si="0"/>
        <v>2.4667931688804552E-2</v>
      </c>
      <c r="F64" s="18">
        <f t="array" ref="F64:CE64">$B64*correlation!B64:CA64</f>
        <v>0</v>
      </c>
      <c r="G64" s="25">
        <v>0</v>
      </c>
      <c r="H64" s="25">
        <v>0</v>
      </c>
      <c r="I64" s="25">
        <v>0</v>
      </c>
      <c r="J64" s="25">
        <v>0</v>
      </c>
      <c r="K64" s="25">
        <v>0</v>
      </c>
      <c r="L64" s="25">
        <v>0</v>
      </c>
      <c r="M64" s="25">
        <v>0</v>
      </c>
      <c r="N64" s="25">
        <v>0</v>
      </c>
      <c r="O64" s="25">
        <v>0</v>
      </c>
      <c r="P64" s="25">
        <v>0</v>
      </c>
      <c r="Q64" s="25">
        <v>0</v>
      </c>
      <c r="R64" s="25">
        <v>0</v>
      </c>
      <c r="S64" s="25">
        <v>0</v>
      </c>
      <c r="T64" s="25">
        <v>0</v>
      </c>
      <c r="U64" s="25">
        <v>0</v>
      </c>
      <c r="V64" s="25">
        <v>0</v>
      </c>
      <c r="W64" s="25">
        <v>0</v>
      </c>
      <c r="X64" s="25">
        <v>0</v>
      </c>
      <c r="Y64" s="25">
        <v>0</v>
      </c>
      <c r="Z64" s="25">
        <v>0</v>
      </c>
      <c r="AA64" s="25">
        <v>0</v>
      </c>
      <c r="AB64" s="25">
        <v>0</v>
      </c>
      <c r="AC64" s="25">
        <v>0</v>
      </c>
      <c r="AD64" s="25">
        <v>0</v>
      </c>
      <c r="AE64" s="25">
        <v>0</v>
      </c>
      <c r="AF64" s="25">
        <v>0</v>
      </c>
      <c r="AG64" s="25">
        <v>0</v>
      </c>
      <c r="AH64" s="25">
        <v>0</v>
      </c>
      <c r="AI64" s="25">
        <v>0</v>
      </c>
      <c r="AJ64" s="25">
        <v>0</v>
      </c>
      <c r="AK64" s="25">
        <v>0</v>
      </c>
      <c r="AL64" s="25">
        <v>0</v>
      </c>
      <c r="AM64" s="25">
        <v>0</v>
      </c>
      <c r="AN64" s="25">
        <v>0</v>
      </c>
      <c r="AO64" s="25">
        <v>0</v>
      </c>
      <c r="AP64" s="25">
        <v>0</v>
      </c>
      <c r="AQ64" s="25">
        <v>0</v>
      </c>
      <c r="AR64" s="25">
        <v>0</v>
      </c>
      <c r="AS64" s="25">
        <v>0</v>
      </c>
      <c r="AT64" s="25">
        <v>0</v>
      </c>
      <c r="AU64" s="25">
        <v>0</v>
      </c>
      <c r="AV64" s="25">
        <v>0</v>
      </c>
      <c r="AW64" s="25">
        <v>0</v>
      </c>
      <c r="AX64" s="25">
        <v>0</v>
      </c>
      <c r="AY64" s="25">
        <v>0</v>
      </c>
      <c r="AZ64" s="25">
        <v>0</v>
      </c>
      <c r="BA64" s="25">
        <v>0</v>
      </c>
      <c r="BB64" s="25">
        <v>0</v>
      </c>
      <c r="BC64" s="25">
        <v>0</v>
      </c>
      <c r="BD64" s="25">
        <v>0</v>
      </c>
      <c r="BE64" s="25">
        <v>0</v>
      </c>
      <c r="BF64" s="25">
        <v>0</v>
      </c>
      <c r="BG64" s="25">
        <v>0</v>
      </c>
      <c r="BH64" s="25">
        <v>0</v>
      </c>
      <c r="BI64" s="25">
        <v>0</v>
      </c>
      <c r="BJ64" s="25">
        <v>0</v>
      </c>
      <c r="BK64" s="25">
        <v>0</v>
      </c>
      <c r="BL64" s="25">
        <v>0</v>
      </c>
      <c r="BM64" s="25">
        <v>0</v>
      </c>
      <c r="BN64" s="25">
        <v>0</v>
      </c>
      <c r="BO64" s="25">
        <v>0</v>
      </c>
      <c r="BP64" s="25">
        <v>0</v>
      </c>
      <c r="BQ64" s="25">
        <v>0</v>
      </c>
      <c r="BR64" s="25">
        <v>0</v>
      </c>
      <c r="BS64" s="25">
        <v>0</v>
      </c>
      <c r="BT64" s="25">
        <v>0</v>
      </c>
      <c r="BU64" s="25">
        <v>0</v>
      </c>
      <c r="BV64" s="25">
        <v>0</v>
      </c>
      <c r="BW64" s="25">
        <v>0</v>
      </c>
      <c r="BX64" s="25">
        <v>0</v>
      </c>
      <c r="BY64" s="25">
        <v>0</v>
      </c>
      <c r="BZ64" s="25">
        <v>0</v>
      </c>
      <c r="CA64" s="25">
        <v>0</v>
      </c>
      <c r="CB64" s="25">
        <v>0</v>
      </c>
      <c r="CC64" s="25">
        <v>0</v>
      </c>
      <c r="CD64" s="25">
        <v>0</v>
      </c>
      <c r="CE64" s="25">
        <v>0</v>
      </c>
    </row>
    <row r="65" spans="1:83" ht="14.25" x14ac:dyDescent="0.2">
      <c r="A65" s="15" t="s">
        <v>1191</v>
      </c>
      <c r="B65" s="1">
        <f>COUNTIF('User data'!D:D,A65)</f>
        <v>0</v>
      </c>
      <c r="C65" s="18">
        <v>0</v>
      </c>
      <c r="D65" s="20">
        <f t="shared" si="0"/>
        <v>0</v>
      </c>
      <c r="F65" s="18">
        <f t="array" ref="F65:CE65">$B65*correlation!B65:CA65</f>
        <v>0</v>
      </c>
      <c r="G65" s="25">
        <v>0</v>
      </c>
      <c r="H65" s="25">
        <v>0</v>
      </c>
      <c r="I65" s="25">
        <v>0</v>
      </c>
      <c r="J65" s="25">
        <v>0</v>
      </c>
      <c r="K65" s="25">
        <v>0</v>
      </c>
      <c r="L65" s="25">
        <v>0</v>
      </c>
      <c r="M65" s="25">
        <v>0</v>
      </c>
      <c r="N65" s="25">
        <v>0</v>
      </c>
      <c r="O65" s="25">
        <v>0</v>
      </c>
      <c r="P65" s="25">
        <v>0</v>
      </c>
      <c r="Q65" s="25">
        <v>0</v>
      </c>
      <c r="R65" s="25">
        <v>0</v>
      </c>
      <c r="S65" s="25">
        <v>0</v>
      </c>
      <c r="T65" s="25">
        <v>0</v>
      </c>
      <c r="U65" s="25">
        <v>0</v>
      </c>
      <c r="V65" s="25">
        <v>0</v>
      </c>
      <c r="W65" s="25">
        <v>0</v>
      </c>
      <c r="X65" s="25">
        <v>0</v>
      </c>
      <c r="Y65" s="25">
        <v>0</v>
      </c>
      <c r="Z65" s="25">
        <v>0</v>
      </c>
      <c r="AA65" s="25">
        <v>0</v>
      </c>
      <c r="AB65" s="25">
        <v>0</v>
      </c>
      <c r="AC65" s="25">
        <v>0</v>
      </c>
      <c r="AD65" s="25">
        <v>0</v>
      </c>
      <c r="AE65" s="25">
        <v>0</v>
      </c>
      <c r="AF65" s="25">
        <v>0</v>
      </c>
      <c r="AG65" s="25">
        <v>0</v>
      </c>
      <c r="AH65" s="25">
        <v>0</v>
      </c>
      <c r="AI65" s="25">
        <v>0</v>
      </c>
      <c r="AJ65" s="25">
        <v>0</v>
      </c>
      <c r="AK65" s="25">
        <v>0</v>
      </c>
      <c r="AL65" s="25">
        <v>0</v>
      </c>
      <c r="AM65" s="25">
        <v>0</v>
      </c>
      <c r="AN65" s="25">
        <v>0</v>
      </c>
      <c r="AO65" s="25">
        <v>0</v>
      </c>
      <c r="AP65" s="25">
        <v>0</v>
      </c>
      <c r="AQ65" s="25">
        <v>0</v>
      </c>
      <c r="AR65" s="25">
        <v>0</v>
      </c>
      <c r="AS65" s="25">
        <v>0</v>
      </c>
      <c r="AT65" s="25">
        <v>0</v>
      </c>
      <c r="AU65" s="25">
        <v>0</v>
      </c>
      <c r="AV65" s="25">
        <v>0</v>
      </c>
      <c r="AW65" s="25">
        <v>0</v>
      </c>
      <c r="AX65" s="25">
        <v>0</v>
      </c>
      <c r="AY65" s="25">
        <v>0</v>
      </c>
      <c r="AZ65" s="25">
        <v>0</v>
      </c>
      <c r="BA65" s="25">
        <v>0</v>
      </c>
      <c r="BB65" s="25">
        <v>0</v>
      </c>
      <c r="BC65" s="25">
        <v>0</v>
      </c>
      <c r="BD65" s="25">
        <v>0</v>
      </c>
      <c r="BE65" s="25">
        <v>0</v>
      </c>
      <c r="BF65" s="25">
        <v>0</v>
      </c>
      <c r="BG65" s="25">
        <v>0</v>
      </c>
      <c r="BH65" s="25">
        <v>0</v>
      </c>
      <c r="BI65" s="25">
        <v>0</v>
      </c>
      <c r="BJ65" s="25">
        <v>0</v>
      </c>
      <c r="BK65" s="25">
        <v>0</v>
      </c>
      <c r="BL65" s="25">
        <v>0</v>
      </c>
      <c r="BM65" s="25">
        <v>0</v>
      </c>
      <c r="BN65" s="25">
        <v>0</v>
      </c>
      <c r="BO65" s="25">
        <v>0</v>
      </c>
      <c r="BP65" s="25">
        <v>0</v>
      </c>
      <c r="BQ65" s="25">
        <v>0</v>
      </c>
      <c r="BR65" s="25">
        <v>0</v>
      </c>
      <c r="BS65" s="25">
        <v>0</v>
      </c>
      <c r="BT65" s="25">
        <v>0</v>
      </c>
      <c r="BU65" s="25">
        <v>0</v>
      </c>
      <c r="BV65" s="25">
        <v>0</v>
      </c>
      <c r="BW65" s="25">
        <v>0</v>
      </c>
      <c r="BX65" s="25">
        <v>0</v>
      </c>
      <c r="BY65" s="25">
        <v>0</v>
      </c>
      <c r="BZ65" s="25">
        <v>0</v>
      </c>
      <c r="CA65" s="25">
        <v>0</v>
      </c>
      <c r="CB65" s="25">
        <v>0</v>
      </c>
      <c r="CC65" s="25">
        <v>0</v>
      </c>
      <c r="CD65" s="25">
        <v>0</v>
      </c>
      <c r="CE65" s="25">
        <v>0</v>
      </c>
    </row>
    <row r="66" spans="1:83" ht="14.25" x14ac:dyDescent="0.2">
      <c r="A66" s="15" t="s">
        <v>1192</v>
      </c>
      <c r="B66" s="1">
        <f>COUNTIF('User data'!D:D,A66)</f>
        <v>0</v>
      </c>
      <c r="C66" s="18">
        <v>0</v>
      </c>
      <c r="D66" s="20">
        <f t="shared" si="0"/>
        <v>0</v>
      </c>
      <c r="F66" s="18">
        <f t="array" ref="F66:CE66">$B66*correlation!B66:CA66</f>
        <v>0</v>
      </c>
      <c r="G66" s="25">
        <v>0</v>
      </c>
      <c r="H66" s="25">
        <v>0</v>
      </c>
      <c r="I66" s="25">
        <v>0</v>
      </c>
      <c r="J66" s="25">
        <v>0</v>
      </c>
      <c r="K66" s="25">
        <v>0</v>
      </c>
      <c r="L66" s="25">
        <v>0</v>
      </c>
      <c r="M66" s="25">
        <v>0</v>
      </c>
      <c r="N66" s="25">
        <v>0</v>
      </c>
      <c r="O66" s="25">
        <v>0</v>
      </c>
      <c r="P66" s="25">
        <v>0</v>
      </c>
      <c r="Q66" s="25">
        <v>0</v>
      </c>
      <c r="R66" s="25">
        <v>0</v>
      </c>
      <c r="S66" s="25">
        <v>0</v>
      </c>
      <c r="T66" s="25">
        <v>0</v>
      </c>
      <c r="U66" s="25">
        <v>0</v>
      </c>
      <c r="V66" s="25">
        <v>0</v>
      </c>
      <c r="W66" s="25">
        <v>0</v>
      </c>
      <c r="X66" s="25">
        <v>0</v>
      </c>
      <c r="Y66" s="25">
        <v>0</v>
      </c>
      <c r="Z66" s="25">
        <v>0</v>
      </c>
      <c r="AA66" s="25">
        <v>0</v>
      </c>
      <c r="AB66" s="25">
        <v>0</v>
      </c>
      <c r="AC66" s="25">
        <v>0</v>
      </c>
      <c r="AD66" s="25">
        <v>0</v>
      </c>
      <c r="AE66" s="25">
        <v>0</v>
      </c>
      <c r="AF66" s="25">
        <v>0</v>
      </c>
      <c r="AG66" s="25">
        <v>0</v>
      </c>
      <c r="AH66" s="25">
        <v>0</v>
      </c>
      <c r="AI66" s="25">
        <v>0</v>
      </c>
      <c r="AJ66" s="25">
        <v>0</v>
      </c>
      <c r="AK66" s="25">
        <v>0</v>
      </c>
      <c r="AL66" s="25">
        <v>0</v>
      </c>
      <c r="AM66" s="25">
        <v>0</v>
      </c>
      <c r="AN66" s="25">
        <v>0</v>
      </c>
      <c r="AO66" s="25">
        <v>0</v>
      </c>
      <c r="AP66" s="25">
        <v>0</v>
      </c>
      <c r="AQ66" s="25">
        <v>0</v>
      </c>
      <c r="AR66" s="25">
        <v>0</v>
      </c>
      <c r="AS66" s="25">
        <v>0</v>
      </c>
      <c r="AT66" s="25">
        <v>0</v>
      </c>
      <c r="AU66" s="25">
        <v>0</v>
      </c>
      <c r="AV66" s="25">
        <v>0</v>
      </c>
      <c r="AW66" s="25">
        <v>0</v>
      </c>
      <c r="AX66" s="25">
        <v>0</v>
      </c>
      <c r="AY66" s="25">
        <v>0</v>
      </c>
      <c r="AZ66" s="25">
        <v>0</v>
      </c>
      <c r="BA66" s="25">
        <v>0</v>
      </c>
      <c r="BB66" s="25">
        <v>0</v>
      </c>
      <c r="BC66" s="25">
        <v>0</v>
      </c>
      <c r="BD66" s="25">
        <v>0</v>
      </c>
      <c r="BE66" s="25">
        <v>0</v>
      </c>
      <c r="BF66" s="25">
        <v>0</v>
      </c>
      <c r="BG66" s="25">
        <v>0</v>
      </c>
      <c r="BH66" s="25">
        <v>0</v>
      </c>
      <c r="BI66" s="25">
        <v>0</v>
      </c>
      <c r="BJ66" s="25">
        <v>0</v>
      </c>
      <c r="BK66" s="25">
        <v>0</v>
      </c>
      <c r="BL66" s="25">
        <v>0</v>
      </c>
      <c r="BM66" s="25">
        <v>0</v>
      </c>
      <c r="BN66" s="25">
        <v>0</v>
      </c>
      <c r="BO66" s="25">
        <v>0</v>
      </c>
      <c r="BP66" s="25">
        <v>0</v>
      </c>
      <c r="BQ66" s="25">
        <v>0</v>
      </c>
      <c r="BR66" s="25">
        <v>0</v>
      </c>
      <c r="BS66" s="25">
        <v>0</v>
      </c>
      <c r="BT66" s="25">
        <v>0</v>
      </c>
      <c r="BU66" s="25">
        <v>0</v>
      </c>
      <c r="BV66" s="25">
        <v>0</v>
      </c>
      <c r="BW66" s="25">
        <v>0</v>
      </c>
      <c r="BX66" s="25">
        <v>0</v>
      </c>
      <c r="BY66" s="25">
        <v>0</v>
      </c>
      <c r="BZ66" s="25">
        <v>0</v>
      </c>
      <c r="CA66" s="25">
        <v>0</v>
      </c>
      <c r="CB66" s="25">
        <v>0</v>
      </c>
      <c r="CC66" s="25">
        <v>0</v>
      </c>
      <c r="CD66" s="25">
        <v>0</v>
      </c>
      <c r="CE66" s="25">
        <v>0</v>
      </c>
    </row>
    <row r="67" spans="1:83" ht="14.25" x14ac:dyDescent="0.2">
      <c r="A67" s="15" t="s">
        <v>1193</v>
      </c>
      <c r="B67" s="1">
        <f>COUNTIF('User data'!D:D,A67)</f>
        <v>0</v>
      </c>
      <c r="C67" s="18">
        <v>0</v>
      </c>
      <c r="D67" s="20">
        <f t="shared" si="0"/>
        <v>0</v>
      </c>
      <c r="F67" s="18">
        <f t="array" ref="F67:CE67">$B67*correlation!B67:CA67</f>
        <v>0</v>
      </c>
      <c r="G67" s="25">
        <v>0</v>
      </c>
      <c r="H67" s="25">
        <v>0</v>
      </c>
      <c r="I67" s="25">
        <v>0</v>
      </c>
      <c r="J67" s="25">
        <v>0</v>
      </c>
      <c r="K67" s="25">
        <v>0</v>
      </c>
      <c r="L67" s="25">
        <v>0</v>
      </c>
      <c r="M67" s="25">
        <v>0</v>
      </c>
      <c r="N67" s="25">
        <v>0</v>
      </c>
      <c r="O67" s="25">
        <v>0</v>
      </c>
      <c r="P67" s="25">
        <v>0</v>
      </c>
      <c r="Q67" s="25">
        <v>0</v>
      </c>
      <c r="R67" s="25">
        <v>0</v>
      </c>
      <c r="S67" s="25">
        <v>0</v>
      </c>
      <c r="T67" s="25">
        <v>0</v>
      </c>
      <c r="U67" s="25">
        <v>0</v>
      </c>
      <c r="V67" s="25">
        <v>0</v>
      </c>
      <c r="W67" s="25">
        <v>0</v>
      </c>
      <c r="X67" s="25">
        <v>0</v>
      </c>
      <c r="Y67" s="25">
        <v>0</v>
      </c>
      <c r="Z67" s="25">
        <v>0</v>
      </c>
      <c r="AA67" s="25">
        <v>0</v>
      </c>
      <c r="AB67" s="25">
        <v>0</v>
      </c>
      <c r="AC67" s="25">
        <v>0</v>
      </c>
      <c r="AD67" s="25">
        <v>0</v>
      </c>
      <c r="AE67" s="25">
        <v>0</v>
      </c>
      <c r="AF67" s="25">
        <v>0</v>
      </c>
      <c r="AG67" s="25">
        <v>0</v>
      </c>
      <c r="AH67" s="25">
        <v>0</v>
      </c>
      <c r="AI67" s="25">
        <v>0</v>
      </c>
      <c r="AJ67" s="25">
        <v>0</v>
      </c>
      <c r="AK67" s="25">
        <v>0</v>
      </c>
      <c r="AL67" s="25">
        <v>0</v>
      </c>
      <c r="AM67" s="25">
        <v>0</v>
      </c>
      <c r="AN67" s="25">
        <v>0</v>
      </c>
      <c r="AO67" s="25">
        <v>0</v>
      </c>
      <c r="AP67" s="25">
        <v>0</v>
      </c>
      <c r="AQ67" s="25">
        <v>0</v>
      </c>
      <c r="AR67" s="25">
        <v>0</v>
      </c>
      <c r="AS67" s="25">
        <v>0</v>
      </c>
      <c r="AT67" s="25">
        <v>0</v>
      </c>
      <c r="AU67" s="25">
        <v>0</v>
      </c>
      <c r="AV67" s="25">
        <v>0</v>
      </c>
      <c r="AW67" s="25">
        <v>0</v>
      </c>
      <c r="AX67" s="25">
        <v>0</v>
      </c>
      <c r="AY67" s="25">
        <v>0</v>
      </c>
      <c r="AZ67" s="25">
        <v>0</v>
      </c>
      <c r="BA67" s="25">
        <v>0</v>
      </c>
      <c r="BB67" s="25">
        <v>0</v>
      </c>
      <c r="BC67" s="25">
        <v>0</v>
      </c>
      <c r="BD67" s="25">
        <v>0</v>
      </c>
      <c r="BE67" s="25">
        <v>0</v>
      </c>
      <c r="BF67" s="25">
        <v>0</v>
      </c>
      <c r="BG67" s="25">
        <v>0</v>
      </c>
      <c r="BH67" s="25">
        <v>0</v>
      </c>
      <c r="BI67" s="25">
        <v>0</v>
      </c>
      <c r="BJ67" s="25">
        <v>0</v>
      </c>
      <c r="BK67" s="25">
        <v>0</v>
      </c>
      <c r="BL67" s="25">
        <v>0</v>
      </c>
      <c r="BM67" s="25">
        <v>0</v>
      </c>
      <c r="BN67" s="25">
        <v>0</v>
      </c>
      <c r="BO67" s="25">
        <v>0</v>
      </c>
      <c r="BP67" s="25">
        <v>0</v>
      </c>
      <c r="BQ67" s="25">
        <v>0</v>
      </c>
      <c r="BR67" s="25">
        <v>0</v>
      </c>
      <c r="BS67" s="25">
        <v>0</v>
      </c>
      <c r="BT67" s="25">
        <v>0</v>
      </c>
      <c r="BU67" s="25">
        <v>0</v>
      </c>
      <c r="BV67" s="25">
        <v>0</v>
      </c>
      <c r="BW67" s="25">
        <v>0</v>
      </c>
      <c r="BX67" s="25">
        <v>0</v>
      </c>
      <c r="BY67" s="25">
        <v>0</v>
      </c>
      <c r="BZ67" s="25">
        <v>0</v>
      </c>
      <c r="CA67" s="25">
        <v>0</v>
      </c>
      <c r="CB67" s="25">
        <v>0</v>
      </c>
      <c r="CC67" s="25">
        <v>0</v>
      </c>
      <c r="CD67" s="25">
        <v>0</v>
      </c>
      <c r="CE67" s="25">
        <v>0</v>
      </c>
    </row>
    <row r="68" spans="1:83" ht="14.25" x14ac:dyDescent="0.2">
      <c r="A68" s="15" t="s">
        <v>1194</v>
      </c>
      <c r="B68" s="1">
        <f>COUNTIF('User data'!D:D,A68)</f>
        <v>0</v>
      </c>
      <c r="C68" s="18">
        <v>0</v>
      </c>
      <c r="D68" s="20">
        <f t="shared" si="0"/>
        <v>0</v>
      </c>
      <c r="F68" s="18">
        <f t="array" ref="F68:CE68">$B68*correlation!B68:CA68</f>
        <v>0</v>
      </c>
      <c r="G68" s="25">
        <v>0</v>
      </c>
      <c r="H68" s="25">
        <v>0</v>
      </c>
      <c r="I68" s="25">
        <v>0</v>
      </c>
      <c r="J68" s="25">
        <v>0</v>
      </c>
      <c r="K68" s="25">
        <v>0</v>
      </c>
      <c r="L68" s="25">
        <v>0</v>
      </c>
      <c r="M68" s="25">
        <v>0</v>
      </c>
      <c r="N68" s="25">
        <v>0</v>
      </c>
      <c r="O68" s="25">
        <v>0</v>
      </c>
      <c r="P68" s="25">
        <v>0</v>
      </c>
      <c r="Q68" s="25">
        <v>0</v>
      </c>
      <c r="R68" s="25">
        <v>0</v>
      </c>
      <c r="S68" s="25">
        <v>0</v>
      </c>
      <c r="T68" s="25">
        <v>0</v>
      </c>
      <c r="U68" s="25">
        <v>0</v>
      </c>
      <c r="V68" s="25">
        <v>0</v>
      </c>
      <c r="W68" s="25">
        <v>0</v>
      </c>
      <c r="X68" s="25">
        <v>0</v>
      </c>
      <c r="Y68" s="25">
        <v>0</v>
      </c>
      <c r="Z68" s="25">
        <v>0</v>
      </c>
      <c r="AA68" s="25">
        <v>0</v>
      </c>
      <c r="AB68" s="25">
        <v>0</v>
      </c>
      <c r="AC68" s="25">
        <v>0</v>
      </c>
      <c r="AD68" s="25">
        <v>0</v>
      </c>
      <c r="AE68" s="25">
        <v>0</v>
      </c>
      <c r="AF68" s="25">
        <v>0</v>
      </c>
      <c r="AG68" s="25">
        <v>0</v>
      </c>
      <c r="AH68" s="25">
        <v>0</v>
      </c>
      <c r="AI68" s="25">
        <v>0</v>
      </c>
      <c r="AJ68" s="25">
        <v>0</v>
      </c>
      <c r="AK68" s="25">
        <v>0</v>
      </c>
      <c r="AL68" s="25">
        <v>0</v>
      </c>
      <c r="AM68" s="25">
        <v>0</v>
      </c>
      <c r="AN68" s="25">
        <v>0</v>
      </c>
      <c r="AO68" s="25">
        <v>0</v>
      </c>
      <c r="AP68" s="25">
        <v>0</v>
      </c>
      <c r="AQ68" s="25">
        <v>0</v>
      </c>
      <c r="AR68" s="25">
        <v>0</v>
      </c>
      <c r="AS68" s="25">
        <v>0</v>
      </c>
      <c r="AT68" s="25">
        <v>0</v>
      </c>
      <c r="AU68" s="25">
        <v>0</v>
      </c>
      <c r="AV68" s="25">
        <v>0</v>
      </c>
      <c r="AW68" s="25">
        <v>0</v>
      </c>
      <c r="AX68" s="25">
        <v>0</v>
      </c>
      <c r="AY68" s="25">
        <v>0</v>
      </c>
      <c r="AZ68" s="25">
        <v>0</v>
      </c>
      <c r="BA68" s="25">
        <v>0</v>
      </c>
      <c r="BB68" s="25">
        <v>0</v>
      </c>
      <c r="BC68" s="25">
        <v>0</v>
      </c>
      <c r="BD68" s="25">
        <v>0</v>
      </c>
      <c r="BE68" s="25">
        <v>0</v>
      </c>
      <c r="BF68" s="25">
        <v>0</v>
      </c>
      <c r="BG68" s="25">
        <v>0</v>
      </c>
      <c r="BH68" s="25">
        <v>0</v>
      </c>
      <c r="BI68" s="25">
        <v>0</v>
      </c>
      <c r="BJ68" s="25">
        <v>0</v>
      </c>
      <c r="BK68" s="25">
        <v>0</v>
      </c>
      <c r="BL68" s="25">
        <v>0</v>
      </c>
      <c r="BM68" s="25">
        <v>0</v>
      </c>
      <c r="BN68" s="25">
        <v>0</v>
      </c>
      <c r="BO68" s="25">
        <v>0</v>
      </c>
      <c r="BP68" s="25">
        <v>0</v>
      </c>
      <c r="BQ68" s="25">
        <v>0</v>
      </c>
      <c r="BR68" s="25">
        <v>0</v>
      </c>
      <c r="BS68" s="25">
        <v>0</v>
      </c>
      <c r="BT68" s="25">
        <v>0</v>
      </c>
      <c r="BU68" s="25">
        <v>0</v>
      </c>
      <c r="BV68" s="25">
        <v>0</v>
      </c>
      <c r="BW68" s="25">
        <v>0</v>
      </c>
      <c r="BX68" s="25">
        <v>0</v>
      </c>
      <c r="BY68" s="25">
        <v>0</v>
      </c>
      <c r="BZ68" s="25">
        <v>0</v>
      </c>
      <c r="CA68" s="25">
        <v>0</v>
      </c>
      <c r="CB68" s="25">
        <v>0</v>
      </c>
      <c r="CC68" s="25">
        <v>0</v>
      </c>
      <c r="CD68" s="25">
        <v>0</v>
      </c>
      <c r="CE68" s="25">
        <v>0</v>
      </c>
    </row>
    <row r="69" spans="1:83" ht="14.25" x14ac:dyDescent="0.2">
      <c r="A69" s="15" t="s">
        <v>1195</v>
      </c>
      <c r="B69" s="1">
        <f>COUNTIF('User data'!D:D,A69)</f>
        <v>0</v>
      </c>
      <c r="C69" s="18">
        <v>1.6</v>
      </c>
      <c r="D69" s="20">
        <f t="shared" si="0"/>
        <v>1.7859136064292892E-2</v>
      </c>
      <c r="F69" s="18">
        <f t="array" ref="F69:CE69">$B69*correlation!B69:CA69</f>
        <v>0</v>
      </c>
      <c r="G69" s="25">
        <v>0</v>
      </c>
      <c r="H69" s="25">
        <v>0</v>
      </c>
      <c r="I69" s="25">
        <v>0</v>
      </c>
      <c r="J69" s="25">
        <v>0</v>
      </c>
      <c r="K69" s="25">
        <v>0</v>
      </c>
      <c r="L69" s="25">
        <v>0</v>
      </c>
      <c r="M69" s="25">
        <v>0</v>
      </c>
      <c r="N69" s="25">
        <v>0</v>
      </c>
      <c r="O69" s="25">
        <v>0</v>
      </c>
      <c r="P69" s="25">
        <v>0</v>
      </c>
      <c r="Q69" s="25">
        <v>0</v>
      </c>
      <c r="R69" s="25">
        <v>0</v>
      </c>
      <c r="S69" s="25">
        <v>0</v>
      </c>
      <c r="T69" s="25">
        <v>0</v>
      </c>
      <c r="U69" s="25">
        <v>0</v>
      </c>
      <c r="V69" s="25">
        <v>0</v>
      </c>
      <c r="W69" s="25">
        <v>0</v>
      </c>
      <c r="X69" s="25">
        <v>0</v>
      </c>
      <c r="Y69" s="25">
        <v>0</v>
      </c>
      <c r="Z69" s="25">
        <v>0</v>
      </c>
      <c r="AA69" s="25">
        <v>0</v>
      </c>
      <c r="AB69" s="25">
        <v>0</v>
      </c>
      <c r="AC69" s="25">
        <v>0</v>
      </c>
      <c r="AD69" s="25">
        <v>0</v>
      </c>
      <c r="AE69" s="25">
        <v>0</v>
      </c>
      <c r="AF69" s="25">
        <v>0</v>
      </c>
      <c r="AG69" s="25">
        <v>0</v>
      </c>
      <c r="AH69" s="25">
        <v>0</v>
      </c>
      <c r="AI69" s="25">
        <v>0</v>
      </c>
      <c r="AJ69" s="25">
        <v>0</v>
      </c>
      <c r="AK69" s="25">
        <v>0</v>
      </c>
      <c r="AL69" s="25">
        <v>0</v>
      </c>
      <c r="AM69" s="25">
        <v>0</v>
      </c>
      <c r="AN69" s="25">
        <v>0</v>
      </c>
      <c r="AO69" s="25">
        <v>0</v>
      </c>
      <c r="AP69" s="25">
        <v>0</v>
      </c>
      <c r="AQ69" s="25">
        <v>0</v>
      </c>
      <c r="AR69" s="25">
        <v>0</v>
      </c>
      <c r="AS69" s="25">
        <v>0</v>
      </c>
      <c r="AT69" s="25">
        <v>0</v>
      </c>
      <c r="AU69" s="25">
        <v>0</v>
      </c>
      <c r="AV69" s="25">
        <v>0</v>
      </c>
      <c r="AW69" s="25">
        <v>0</v>
      </c>
      <c r="AX69" s="25">
        <v>0</v>
      </c>
      <c r="AY69" s="25">
        <v>0</v>
      </c>
      <c r="AZ69" s="25">
        <v>0</v>
      </c>
      <c r="BA69" s="25">
        <v>0</v>
      </c>
      <c r="BB69" s="25">
        <v>0</v>
      </c>
      <c r="BC69" s="25">
        <v>0</v>
      </c>
      <c r="BD69" s="25">
        <v>0</v>
      </c>
      <c r="BE69" s="25">
        <v>0</v>
      </c>
      <c r="BF69" s="25">
        <v>0</v>
      </c>
      <c r="BG69" s="25">
        <v>0</v>
      </c>
      <c r="BH69" s="25">
        <v>0</v>
      </c>
      <c r="BI69" s="25">
        <v>0</v>
      </c>
      <c r="BJ69" s="25">
        <v>0</v>
      </c>
      <c r="BK69" s="25">
        <v>0</v>
      </c>
      <c r="BL69" s="25">
        <v>0</v>
      </c>
      <c r="BM69" s="25">
        <v>0</v>
      </c>
      <c r="BN69" s="25">
        <v>0</v>
      </c>
      <c r="BO69" s="25">
        <v>0</v>
      </c>
      <c r="BP69" s="25">
        <v>0</v>
      </c>
      <c r="BQ69" s="25">
        <v>0</v>
      </c>
      <c r="BR69" s="25">
        <v>0</v>
      </c>
      <c r="BS69" s="25">
        <v>0</v>
      </c>
      <c r="BT69" s="25">
        <v>0</v>
      </c>
      <c r="BU69" s="25">
        <v>0</v>
      </c>
      <c r="BV69" s="25">
        <v>0</v>
      </c>
      <c r="BW69" s="25">
        <v>0</v>
      </c>
      <c r="BX69" s="25">
        <v>0</v>
      </c>
      <c r="BY69" s="25">
        <v>0</v>
      </c>
      <c r="BZ69" s="25">
        <v>0</v>
      </c>
      <c r="CA69" s="25">
        <v>0</v>
      </c>
      <c r="CB69" s="25">
        <v>0</v>
      </c>
      <c r="CC69" s="25">
        <v>0</v>
      </c>
      <c r="CD69" s="25">
        <v>0</v>
      </c>
      <c r="CE69" s="25">
        <v>0</v>
      </c>
    </row>
    <row r="70" spans="1:83" ht="14.25" x14ac:dyDescent="0.2">
      <c r="A70" s="15" t="s">
        <v>1196</v>
      </c>
      <c r="B70" s="1">
        <f>COUNTIF('User data'!D:D,A70)</f>
        <v>0</v>
      </c>
      <c r="C70" s="18">
        <v>2.57</v>
      </c>
      <c r="D70" s="20">
        <f t="shared" si="0"/>
        <v>2.868623730327045E-2</v>
      </c>
      <c r="F70" s="18">
        <f t="array" ref="F70:CE70">$B70*correlation!B70:CA70</f>
        <v>0</v>
      </c>
      <c r="G70" s="25">
        <v>0</v>
      </c>
      <c r="H70" s="25">
        <v>0</v>
      </c>
      <c r="I70" s="25">
        <v>0</v>
      </c>
      <c r="J70" s="25">
        <v>0</v>
      </c>
      <c r="K70" s="25">
        <v>0</v>
      </c>
      <c r="L70" s="25">
        <v>0</v>
      </c>
      <c r="M70" s="25">
        <v>0</v>
      </c>
      <c r="N70" s="25">
        <v>0</v>
      </c>
      <c r="O70" s="25">
        <v>0</v>
      </c>
      <c r="P70" s="25">
        <v>0</v>
      </c>
      <c r="Q70" s="25">
        <v>0</v>
      </c>
      <c r="R70" s="25">
        <v>0</v>
      </c>
      <c r="S70" s="25">
        <v>0</v>
      </c>
      <c r="T70" s="25">
        <v>0</v>
      </c>
      <c r="U70" s="25">
        <v>0</v>
      </c>
      <c r="V70" s="25">
        <v>0</v>
      </c>
      <c r="W70" s="25">
        <v>0</v>
      </c>
      <c r="X70" s="25">
        <v>0</v>
      </c>
      <c r="Y70" s="25">
        <v>0</v>
      </c>
      <c r="Z70" s="25">
        <v>0</v>
      </c>
      <c r="AA70" s="25">
        <v>0</v>
      </c>
      <c r="AB70" s="25">
        <v>0</v>
      </c>
      <c r="AC70" s="25">
        <v>0</v>
      </c>
      <c r="AD70" s="25">
        <v>0</v>
      </c>
      <c r="AE70" s="25">
        <v>0</v>
      </c>
      <c r="AF70" s="25">
        <v>0</v>
      </c>
      <c r="AG70" s="25">
        <v>0</v>
      </c>
      <c r="AH70" s="25">
        <v>0</v>
      </c>
      <c r="AI70" s="25">
        <v>0</v>
      </c>
      <c r="AJ70" s="25">
        <v>0</v>
      </c>
      <c r="AK70" s="25">
        <v>0</v>
      </c>
      <c r="AL70" s="25">
        <v>0</v>
      </c>
      <c r="AM70" s="25">
        <v>0</v>
      </c>
      <c r="AN70" s="25">
        <v>0</v>
      </c>
      <c r="AO70" s="25">
        <v>0</v>
      </c>
      <c r="AP70" s="25">
        <v>0</v>
      </c>
      <c r="AQ70" s="25">
        <v>0</v>
      </c>
      <c r="AR70" s="25">
        <v>0</v>
      </c>
      <c r="AS70" s="25">
        <v>0</v>
      </c>
      <c r="AT70" s="25">
        <v>0</v>
      </c>
      <c r="AU70" s="25">
        <v>0</v>
      </c>
      <c r="AV70" s="25">
        <v>0</v>
      </c>
      <c r="AW70" s="25">
        <v>0</v>
      </c>
      <c r="AX70" s="25">
        <v>0</v>
      </c>
      <c r="AY70" s="25">
        <v>0</v>
      </c>
      <c r="AZ70" s="25">
        <v>0</v>
      </c>
      <c r="BA70" s="25">
        <v>0</v>
      </c>
      <c r="BB70" s="25">
        <v>0</v>
      </c>
      <c r="BC70" s="25">
        <v>0</v>
      </c>
      <c r="BD70" s="25">
        <v>0</v>
      </c>
      <c r="BE70" s="25">
        <v>0</v>
      </c>
      <c r="BF70" s="25">
        <v>0</v>
      </c>
      <c r="BG70" s="25">
        <v>0</v>
      </c>
      <c r="BH70" s="25">
        <v>0</v>
      </c>
      <c r="BI70" s="25">
        <v>0</v>
      </c>
      <c r="BJ70" s="25">
        <v>0</v>
      </c>
      <c r="BK70" s="25">
        <v>0</v>
      </c>
      <c r="BL70" s="25">
        <v>0</v>
      </c>
      <c r="BM70" s="25">
        <v>0</v>
      </c>
      <c r="BN70" s="25">
        <v>0</v>
      </c>
      <c r="BO70" s="25">
        <v>0</v>
      </c>
      <c r="BP70" s="25">
        <v>0</v>
      </c>
      <c r="BQ70" s="25">
        <v>0</v>
      </c>
      <c r="BR70" s="25">
        <v>0</v>
      </c>
      <c r="BS70" s="25">
        <v>0</v>
      </c>
      <c r="BT70" s="25">
        <v>0</v>
      </c>
      <c r="BU70" s="25">
        <v>0</v>
      </c>
      <c r="BV70" s="25">
        <v>0</v>
      </c>
      <c r="BW70" s="25">
        <v>0</v>
      </c>
      <c r="BX70" s="25">
        <v>0</v>
      </c>
      <c r="BY70" s="25">
        <v>0</v>
      </c>
      <c r="BZ70" s="25">
        <v>0</v>
      </c>
      <c r="CA70" s="25">
        <v>0</v>
      </c>
      <c r="CB70" s="25">
        <v>0</v>
      </c>
      <c r="CC70" s="25">
        <v>0</v>
      </c>
      <c r="CD70" s="25">
        <v>0</v>
      </c>
      <c r="CE70" s="25">
        <v>0</v>
      </c>
    </row>
    <row r="71" spans="1:83" ht="14.25" x14ac:dyDescent="0.2">
      <c r="A71" s="15" t="s">
        <v>1197</v>
      </c>
      <c r="B71" s="1">
        <f>COUNTIF('User data'!D:D,A71)</f>
        <v>0</v>
      </c>
      <c r="C71" s="18">
        <v>2.3200000000000003</v>
      </c>
      <c r="D71" s="20">
        <f t="shared" si="0"/>
        <v>2.5895747293224691E-2</v>
      </c>
      <c r="F71" s="18">
        <f t="array" ref="F71:CE71">$B71*correlation!B71:CA71</f>
        <v>0</v>
      </c>
      <c r="G71" s="25">
        <v>0</v>
      </c>
      <c r="H71" s="25">
        <v>0</v>
      </c>
      <c r="I71" s="25">
        <v>0</v>
      </c>
      <c r="J71" s="25">
        <v>0</v>
      </c>
      <c r="K71" s="25">
        <v>0</v>
      </c>
      <c r="L71" s="25">
        <v>0</v>
      </c>
      <c r="M71" s="25">
        <v>0</v>
      </c>
      <c r="N71" s="25">
        <v>0</v>
      </c>
      <c r="O71" s="25">
        <v>0</v>
      </c>
      <c r="P71" s="25">
        <v>0</v>
      </c>
      <c r="Q71" s="25">
        <v>0</v>
      </c>
      <c r="R71" s="25">
        <v>0</v>
      </c>
      <c r="S71" s="25">
        <v>0</v>
      </c>
      <c r="T71" s="25">
        <v>0</v>
      </c>
      <c r="U71" s="25">
        <v>0</v>
      </c>
      <c r="V71" s="25">
        <v>0</v>
      </c>
      <c r="W71" s="25">
        <v>0</v>
      </c>
      <c r="X71" s="25">
        <v>0</v>
      </c>
      <c r="Y71" s="25">
        <v>0</v>
      </c>
      <c r="Z71" s="25">
        <v>0</v>
      </c>
      <c r="AA71" s="25">
        <v>0</v>
      </c>
      <c r="AB71" s="25">
        <v>0</v>
      </c>
      <c r="AC71" s="25">
        <v>0</v>
      </c>
      <c r="AD71" s="25">
        <v>0</v>
      </c>
      <c r="AE71" s="25">
        <v>0</v>
      </c>
      <c r="AF71" s="25">
        <v>0</v>
      </c>
      <c r="AG71" s="25">
        <v>0</v>
      </c>
      <c r="AH71" s="25">
        <v>0</v>
      </c>
      <c r="AI71" s="25">
        <v>0</v>
      </c>
      <c r="AJ71" s="25">
        <v>0</v>
      </c>
      <c r="AK71" s="25">
        <v>0</v>
      </c>
      <c r="AL71" s="25">
        <v>0</v>
      </c>
      <c r="AM71" s="25">
        <v>0</v>
      </c>
      <c r="AN71" s="25">
        <v>0</v>
      </c>
      <c r="AO71" s="25">
        <v>0</v>
      </c>
      <c r="AP71" s="25">
        <v>0</v>
      </c>
      <c r="AQ71" s="25">
        <v>0</v>
      </c>
      <c r="AR71" s="25">
        <v>0</v>
      </c>
      <c r="AS71" s="25">
        <v>0</v>
      </c>
      <c r="AT71" s="25">
        <v>0</v>
      </c>
      <c r="AU71" s="25">
        <v>0</v>
      </c>
      <c r="AV71" s="25">
        <v>0</v>
      </c>
      <c r="AW71" s="25">
        <v>0</v>
      </c>
      <c r="AX71" s="25">
        <v>0</v>
      </c>
      <c r="AY71" s="25">
        <v>0</v>
      </c>
      <c r="AZ71" s="25">
        <v>0</v>
      </c>
      <c r="BA71" s="25">
        <v>0</v>
      </c>
      <c r="BB71" s="25">
        <v>0</v>
      </c>
      <c r="BC71" s="25">
        <v>0</v>
      </c>
      <c r="BD71" s="25">
        <v>0</v>
      </c>
      <c r="BE71" s="25">
        <v>0</v>
      </c>
      <c r="BF71" s="25">
        <v>0</v>
      </c>
      <c r="BG71" s="25">
        <v>0</v>
      </c>
      <c r="BH71" s="25">
        <v>0</v>
      </c>
      <c r="BI71" s="25">
        <v>0</v>
      </c>
      <c r="BJ71" s="25">
        <v>0</v>
      </c>
      <c r="BK71" s="25">
        <v>0</v>
      </c>
      <c r="BL71" s="25">
        <v>0</v>
      </c>
      <c r="BM71" s="25">
        <v>0</v>
      </c>
      <c r="BN71" s="25">
        <v>0</v>
      </c>
      <c r="BO71" s="25">
        <v>0</v>
      </c>
      <c r="BP71" s="25">
        <v>0</v>
      </c>
      <c r="BQ71" s="25">
        <v>0</v>
      </c>
      <c r="BR71" s="25">
        <v>0</v>
      </c>
      <c r="BS71" s="25">
        <v>0</v>
      </c>
      <c r="BT71" s="25">
        <v>0</v>
      </c>
      <c r="BU71" s="25">
        <v>0</v>
      </c>
      <c r="BV71" s="25">
        <v>0</v>
      </c>
      <c r="BW71" s="25">
        <v>0</v>
      </c>
      <c r="BX71" s="25">
        <v>0</v>
      </c>
      <c r="BY71" s="25">
        <v>0</v>
      </c>
      <c r="BZ71" s="25">
        <v>0</v>
      </c>
      <c r="CA71" s="25">
        <v>0</v>
      </c>
      <c r="CB71" s="25">
        <v>0</v>
      </c>
      <c r="CC71" s="25">
        <v>0</v>
      </c>
      <c r="CD71" s="25">
        <v>0</v>
      </c>
      <c r="CE71" s="25">
        <v>0</v>
      </c>
    </row>
    <row r="72" spans="1:83" ht="14.25" x14ac:dyDescent="0.2">
      <c r="A72" s="15" t="s">
        <v>1198</v>
      </c>
      <c r="B72" s="1">
        <f>COUNTIF('User data'!D:D,A72)</f>
        <v>0</v>
      </c>
      <c r="C72" s="18">
        <v>0.48</v>
      </c>
      <c r="D72" s="20">
        <f t="shared" si="0"/>
        <v>5.3577408192878664E-3</v>
      </c>
      <c r="F72" s="18">
        <f t="array" ref="F72:CE72">$B72*correlation!B72:CA72</f>
        <v>0</v>
      </c>
      <c r="G72" s="25">
        <v>0</v>
      </c>
      <c r="H72" s="25">
        <v>0</v>
      </c>
      <c r="I72" s="25">
        <v>0</v>
      </c>
      <c r="J72" s="25">
        <v>0</v>
      </c>
      <c r="K72" s="25">
        <v>0</v>
      </c>
      <c r="L72" s="25">
        <v>0</v>
      </c>
      <c r="M72" s="25">
        <v>0</v>
      </c>
      <c r="N72" s="25">
        <v>0</v>
      </c>
      <c r="O72" s="25">
        <v>0</v>
      </c>
      <c r="P72" s="25">
        <v>0</v>
      </c>
      <c r="Q72" s="25">
        <v>0</v>
      </c>
      <c r="R72" s="25">
        <v>0</v>
      </c>
      <c r="S72" s="25">
        <v>0</v>
      </c>
      <c r="T72" s="25">
        <v>0</v>
      </c>
      <c r="U72" s="25">
        <v>0</v>
      </c>
      <c r="V72" s="25">
        <v>0</v>
      </c>
      <c r="W72" s="25">
        <v>0</v>
      </c>
      <c r="X72" s="25">
        <v>0</v>
      </c>
      <c r="Y72" s="25">
        <v>0</v>
      </c>
      <c r="Z72" s="25">
        <v>0</v>
      </c>
      <c r="AA72" s="25">
        <v>0</v>
      </c>
      <c r="AB72" s="25">
        <v>0</v>
      </c>
      <c r="AC72" s="25">
        <v>0</v>
      </c>
      <c r="AD72" s="25">
        <v>0</v>
      </c>
      <c r="AE72" s="25">
        <v>0</v>
      </c>
      <c r="AF72" s="25">
        <v>0</v>
      </c>
      <c r="AG72" s="25">
        <v>0</v>
      </c>
      <c r="AH72" s="25">
        <v>0</v>
      </c>
      <c r="AI72" s="25">
        <v>0</v>
      </c>
      <c r="AJ72" s="25">
        <v>0</v>
      </c>
      <c r="AK72" s="25">
        <v>0</v>
      </c>
      <c r="AL72" s="25">
        <v>0</v>
      </c>
      <c r="AM72" s="25">
        <v>0</v>
      </c>
      <c r="AN72" s="25">
        <v>0</v>
      </c>
      <c r="AO72" s="25">
        <v>0</v>
      </c>
      <c r="AP72" s="25">
        <v>0</v>
      </c>
      <c r="AQ72" s="25">
        <v>0</v>
      </c>
      <c r="AR72" s="25">
        <v>0</v>
      </c>
      <c r="AS72" s="25">
        <v>0</v>
      </c>
      <c r="AT72" s="25">
        <v>0</v>
      </c>
      <c r="AU72" s="25">
        <v>0</v>
      </c>
      <c r="AV72" s="25">
        <v>0</v>
      </c>
      <c r="AW72" s="25">
        <v>0</v>
      </c>
      <c r="AX72" s="25">
        <v>0</v>
      </c>
      <c r="AY72" s="25">
        <v>0</v>
      </c>
      <c r="AZ72" s="25">
        <v>0</v>
      </c>
      <c r="BA72" s="25">
        <v>0</v>
      </c>
      <c r="BB72" s="25">
        <v>0</v>
      </c>
      <c r="BC72" s="25">
        <v>0</v>
      </c>
      <c r="BD72" s="25">
        <v>0</v>
      </c>
      <c r="BE72" s="25">
        <v>0</v>
      </c>
      <c r="BF72" s="25">
        <v>0</v>
      </c>
      <c r="BG72" s="25">
        <v>0</v>
      </c>
      <c r="BH72" s="25">
        <v>0</v>
      </c>
      <c r="BI72" s="25">
        <v>0</v>
      </c>
      <c r="BJ72" s="25">
        <v>0</v>
      </c>
      <c r="BK72" s="25">
        <v>0</v>
      </c>
      <c r="BL72" s="25">
        <v>0</v>
      </c>
      <c r="BM72" s="25">
        <v>0</v>
      </c>
      <c r="BN72" s="25">
        <v>0</v>
      </c>
      <c r="BO72" s="25">
        <v>0</v>
      </c>
      <c r="BP72" s="25">
        <v>0</v>
      </c>
      <c r="BQ72" s="25">
        <v>0</v>
      </c>
      <c r="BR72" s="25">
        <v>0</v>
      </c>
      <c r="BS72" s="25">
        <v>0</v>
      </c>
      <c r="BT72" s="25">
        <v>0</v>
      </c>
      <c r="BU72" s="25">
        <v>0</v>
      </c>
      <c r="BV72" s="25">
        <v>0</v>
      </c>
      <c r="BW72" s="25">
        <v>0</v>
      </c>
      <c r="BX72" s="25">
        <v>0</v>
      </c>
      <c r="BY72" s="25">
        <v>0</v>
      </c>
      <c r="BZ72" s="25">
        <v>0</v>
      </c>
      <c r="CA72" s="25">
        <v>0</v>
      </c>
      <c r="CB72" s="25">
        <v>0</v>
      </c>
      <c r="CC72" s="25">
        <v>0</v>
      </c>
      <c r="CD72" s="25">
        <v>0</v>
      </c>
      <c r="CE72" s="25">
        <v>0</v>
      </c>
    </row>
    <row r="73" spans="1:83" ht="14.25" x14ac:dyDescent="0.2">
      <c r="A73" s="15" t="s">
        <v>1199</v>
      </c>
      <c r="B73" s="1">
        <f>COUNTIF('User data'!D:D,A73)</f>
        <v>0</v>
      </c>
      <c r="C73" s="18">
        <v>3.1300000000000003</v>
      </c>
      <c r="D73" s="20">
        <f t="shared" si="0"/>
        <v>3.4936934925772968E-2</v>
      </c>
      <c r="F73" s="18">
        <f t="array" ref="F73:CE73">$B73*correlation!B73:CA73</f>
        <v>0</v>
      </c>
      <c r="G73" s="25">
        <v>0</v>
      </c>
      <c r="H73" s="25">
        <v>0</v>
      </c>
      <c r="I73" s="25">
        <v>0</v>
      </c>
      <c r="J73" s="25">
        <v>0</v>
      </c>
      <c r="K73" s="25">
        <v>0</v>
      </c>
      <c r="L73" s="25">
        <v>0</v>
      </c>
      <c r="M73" s="25">
        <v>0</v>
      </c>
      <c r="N73" s="25">
        <v>0</v>
      </c>
      <c r="O73" s="25">
        <v>0</v>
      </c>
      <c r="P73" s="25">
        <v>0</v>
      </c>
      <c r="Q73" s="25">
        <v>0</v>
      </c>
      <c r="R73" s="25">
        <v>0</v>
      </c>
      <c r="S73" s="25">
        <v>0</v>
      </c>
      <c r="T73" s="25">
        <v>0</v>
      </c>
      <c r="U73" s="25">
        <v>0</v>
      </c>
      <c r="V73" s="25">
        <v>0</v>
      </c>
      <c r="W73" s="25">
        <v>0</v>
      </c>
      <c r="X73" s="25">
        <v>0</v>
      </c>
      <c r="Y73" s="25">
        <v>0</v>
      </c>
      <c r="Z73" s="25">
        <v>0</v>
      </c>
      <c r="AA73" s="25">
        <v>0</v>
      </c>
      <c r="AB73" s="25">
        <v>0</v>
      </c>
      <c r="AC73" s="25">
        <v>0</v>
      </c>
      <c r="AD73" s="25">
        <v>0</v>
      </c>
      <c r="AE73" s="25">
        <v>0</v>
      </c>
      <c r="AF73" s="25">
        <v>0</v>
      </c>
      <c r="AG73" s="25">
        <v>0</v>
      </c>
      <c r="AH73" s="25">
        <v>0</v>
      </c>
      <c r="AI73" s="25">
        <v>0</v>
      </c>
      <c r="AJ73" s="25">
        <v>0</v>
      </c>
      <c r="AK73" s="25">
        <v>0</v>
      </c>
      <c r="AL73" s="25">
        <v>0</v>
      </c>
      <c r="AM73" s="25">
        <v>0</v>
      </c>
      <c r="AN73" s="25">
        <v>0</v>
      </c>
      <c r="AO73" s="25">
        <v>0</v>
      </c>
      <c r="AP73" s="25">
        <v>0</v>
      </c>
      <c r="AQ73" s="25">
        <v>0</v>
      </c>
      <c r="AR73" s="25">
        <v>0</v>
      </c>
      <c r="AS73" s="25">
        <v>0</v>
      </c>
      <c r="AT73" s="25">
        <v>0</v>
      </c>
      <c r="AU73" s="25">
        <v>0</v>
      </c>
      <c r="AV73" s="25">
        <v>0</v>
      </c>
      <c r="AW73" s="25">
        <v>0</v>
      </c>
      <c r="AX73" s="25">
        <v>0</v>
      </c>
      <c r="AY73" s="25">
        <v>0</v>
      </c>
      <c r="AZ73" s="25">
        <v>0</v>
      </c>
      <c r="BA73" s="25">
        <v>0</v>
      </c>
      <c r="BB73" s="25">
        <v>0</v>
      </c>
      <c r="BC73" s="25">
        <v>0</v>
      </c>
      <c r="BD73" s="25">
        <v>0</v>
      </c>
      <c r="BE73" s="25">
        <v>0</v>
      </c>
      <c r="BF73" s="25">
        <v>0</v>
      </c>
      <c r="BG73" s="25">
        <v>0</v>
      </c>
      <c r="BH73" s="25">
        <v>0</v>
      </c>
      <c r="BI73" s="25">
        <v>0</v>
      </c>
      <c r="BJ73" s="25">
        <v>0</v>
      </c>
      <c r="BK73" s="25">
        <v>0</v>
      </c>
      <c r="BL73" s="25">
        <v>0</v>
      </c>
      <c r="BM73" s="25">
        <v>0</v>
      </c>
      <c r="BN73" s="25">
        <v>0</v>
      </c>
      <c r="BO73" s="25">
        <v>0</v>
      </c>
      <c r="BP73" s="25">
        <v>0</v>
      </c>
      <c r="BQ73" s="25">
        <v>0</v>
      </c>
      <c r="BR73" s="25">
        <v>0</v>
      </c>
      <c r="BS73" s="25">
        <v>0</v>
      </c>
      <c r="BT73" s="25">
        <v>0</v>
      </c>
      <c r="BU73" s="25">
        <v>0</v>
      </c>
      <c r="BV73" s="25">
        <v>0</v>
      </c>
      <c r="BW73" s="25">
        <v>0</v>
      </c>
      <c r="BX73" s="25">
        <v>0</v>
      </c>
      <c r="BY73" s="25">
        <v>0</v>
      </c>
      <c r="BZ73" s="25">
        <v>0</v>
      </c>
      <c r="CA73" s="25">
        <v>0</v>
      </c>
      <c r="CB73" s="25">
        <v>0</v>
      </c>
      <c r="CC73" s="25">
        <v>0</v>
      </c>
      <c r="CD73" s="25">
        <v>0</v>
      </c>
      <c r="CE73" s="25">
        <v>0</v>
      </c>
    </row>
    <row r="74" spans="1:83" ht="14.25" x14ac:dyDescent="0.2">
      <c r="A74" s="15" t="s">
        <v>1200</v>
      </c>
      <c r="B74" s="1">
        <f>COUNTIF('User data'!D:D,A74)</f>
        <v>0</v>
      </c>
      <c r="C74" s="18">
        <v>0</v>
      </c>
      <c r="D74" s="20">
        <f t="shared" si="0"/>
        <v>0</v>
      </c>
      <c r="F74" s="18">
        <f t="array" ref="F74:CE74">$B74*correlation!B74:CA74</f>
        <v>0</v>
      </c>
      <c r="G74" s="25">
        <v>0</v>
      </c>
      <c r="H74" s="25">
        <v>0</v>
      </c>
      <c r="I74" s="25">
        <v>0</v>
      </c>
      <c r="J74" s="25">
        <v>0</v>
      </c>
      <c r="K74" s="25">
        <v>0</v>
      </c>
      <c r="L74" s="25">
        <v>0</v>
      </c>
      <c r="M74" s="25">
        <v>0</v>
      </c>
      <c r="N74" s="25">
        <v>0</v>
      </c>
      <c r="O74" s="25">
        <v>0</v>
      </c>
      <c r="P74" s="25">
        <v>0</v>
      </c>
      <c r="Q74" s="25">
        <v>0</v>
      </c>
      <c r="R74" s="25">
        <v>0</v>
      </c>
      <c r="S74" s="25">
        <v>0</v>
      </c>
      <c r="T74" s="25">
        <v>0</v>
      </c>
      <c r="U74" s="25">
        <v>0</v>
      </c>
      <c r="V74" s="25">
        <v>0</v>
      </c>
      <c r="W74" s="25">
        <v>0</v>
      </c>
      <c r="X74" s="25">
        <v>0</v>
      </c>
      <c r="Y74" s="25">
        <v>0</v>
      </c>
      <c r="Z74" s="25">
        <v>0</v>
      </c>
      <c r="AA74" s="25">
        <v>0</v>
      </c>
      <c r="AB74" s="25">
        <v>0</v>
      </c>
      <c r="AC74" s="25">
        <v>0</v>
      </c>
      <c r="AD74" s="25">
        <v>0</v>
      </c>
      <c r="AE74" s="25">
        <v>0</v>
      </c>
      <c r="AF74" s="25">
        <v>0</v>
      </c>
      <c r="AG74" s="25">
        <v>0</v>
      </c>
      <c r="AH74" s="25">
        <v>0</v>
      </c>
      <c r="AI74" s="25">
        <v>0</v>
      </c>
      <c r="AJ74" s="25">
        <v>0</v>
      </c>
      <c r="AK74" s="25">
        <v>0</v>
      </c>
      <c r="AL74" s="25">
        <v>0</v>
      </c>
      <c r="AM74" s="25">
        <v>0</v>
      </c>
      <c r="AN74" s="25">
        <v>0</v>
      </c>
      <c r="AO74" s="25">
        <v>0</v>
      </c>
      <c r="AP74" s="25">
        <v>0</v>
      </c>
      <c r="AQ74" s="25">
        <v>0</v>
      </c>
      <c r="AR74" s="25">
        <v>0</v>
      </c>
      <c r="AS74" s="25">
        <v>0</v>
      </c>
      <c r="AT74" s="25">
        <v>0</v>
      </c>
      <c r="AU74" s="25">
        <v>0</v>
      </c>
      <c r="AV74" s="25">
        <v>0</v>
      </c>
      <c r="AW74" s="25">
        <v>0</v>
      </c>
      <c r="AX74" s="25">
        <v>0</v>
      </c>
      <c r="AY74" s="25">
        <v>0</v>
      </c>
      <c r="AZ74" s="25">
        <v>0</v>
      </c>
      <c r="BA74" s="25">
        <v>0</v>
      </c>
      <c r="BB74" s="25">
        <v>0</v>
      </c>
      <c r="BC74" s="25">
        <v>0</v>
      </c>
      <c r="BD74" s="25">
        <v>0</v>
      </c>
      <c r="BE74" s="25">
        <v>0</v>
      </c>
      <c r="BF74" s="25">
        <v>0</v>
      </c>
      <c r="BG74" s="25">
        <v>0</v>
      </c>
      <c r="BH74" s="25">
        <v>0</v>
      </c>
      <c r="BI74" s="25">
        <v>0</v>
      </c>
      <c r="BJ74" s="25">
        <v>0</v>
      </c>
      <c r="BK74" s="25">
        <v>0</v>
      </c>
      <c r="BL74" s="25">
        <v>0</v>
      </c>
      <c r="BM74" s="25">
        <v>0</v>
      </c>
      <c r="BN74" s="25">
        <v>0</v>
      </c>
      <c r="BO74" s="25">
        <v>0</v>
      </c>
      <c r="BP74" s="25">
        <v>0</v>
      </c>
      <c r="BQ74" s="25">
        <v>0</v>
      </c>
      <c r="BR74" s="25">
        <v>0</v>
      </c>
      <c r="BS74" s="25">
        <v>0</v>
      </c>
      <c r="BT74" s="25">
        <v>0</v>
      </c>
      <c r="BU74" s="25">
        <v>0</v>
      </c>
      <c r="BV74" s="25">
        <v>0</v>
      </c>
      <c r="BW74" s="25">
        <v>0</v>
      </c>
      <c r="BX74" s="25">
        <v>0</v>
      </c>
      <c r="BY74" s="25">
        <v>0</v>
      </c>
      <c r="BZ74" s="25">
        <v>0</v>
      </c>
      <c r="CA74" s="25">
        <v>0</v>
      </c>
      <c r="CB74" s="25">
        <v>0</v>
      </c>
      <c r="CC74" s="25">
        <v>0</v>
      </c>
      <c r="CD74" s="25">
        <v>0</v>
      </c>
      <c r="CE74" s="25">
        <v>0</v>
      </c>
    </row>
    <row r="75" spans="1:83" ht="14.25" x14ac:dyDescent="0.2">
      <c r="A75" s="15" t="s">
        <v>1201</v>
      </c>
      <c r="B75" s="1">
        <f>COUNTIF('User data'!D:D,A75)</f>
        <v>0</v>
      </c>
      <c r="C75" s="18">
        <v>0</v>
      </c>
      <c r="D75" s="20">
        <f t="shared" si="0"/>
        <v>0</v>
      </c>
      <c r="F75" s="18">
        <f t="array" ref="F75:CE75">$B75*correlation!B75:CA75</f>
        <v>0</v>
      </c>
      <c r="G75" s="25">
        <v>0</v>
      </c>
      <c r="H75" s="25">
        <v>0</v>
      </c>
      <c r="I75" s="25">
        <v>0</v>
      </c>
      <c r="J75" s="25">
        <v>0</v>
      </c>
      <c r="K75" s="25">
        <v>0</v>
      </c>
      <c r="L75" s="25">
        <v>0</v>
      </c>
      <c r="M75" s="25">
        <v>0</v>
      </c>
      <c r="N75" s="25">
        <v>0</v>
      </c>
      <c r="O75" s="25">
        <v>0</v>
      </c>
      <c r="P75" s="25">
        <v>0</v>
      </c>
      <c r="Q75" s="25">
        <v>0</v>
      </c>
      <c r="R75" s="25">
        <v>0</v>
      </c>
      <c r="S75" s="25">
        <v>0</v>
      </c>
      <c r="T75" s="25">
        <v>0</v>
      </c>
      <c r="U75" s="25">
        <v>0</v>
      </c>
      <c r="V75" s="25">
        <v>0</v>
      </c>
      <c r="W75" s="25">
        <v>0</v>
      </c>
      <c r="X75" s="25">
        <v>0</v>
      </c>
      <c r="Y75" s="25">
        <v>0</v>
      </c>
      <c r="Z75" s="25">
        <v>0</v>
      </c>
      <c r="AA75" s="25">
        <v>0</v>
      </c>
      <c r="AB75" s="25">
        <v>0</v>
      </c>
      <c r="AC75" s="25">
        <v>0</v>
      </c>
      <c r="AD75" s="25">
        <v>0</v>
      </c>
      <c r="AE75" s="25">
        <v>0</v>
      </c>
      <c r="AF75" s="25">
        <v>0</v>
      </c>
      <c r="AG75" s="25">
        <v>0</v>
      </c>
      <c r="AH75" s="25">
        <v>0</v>
      </c>
      <c r="AI75" s="25">
        <v>0</v>
      </c>
      <c r="AJ75" s="25">
        <v>0</v>
      </c>
      <c r="AK75" s="25">
        <v>0</v>
      </c>
      <c r="AL75" s="25">
        <v>0</v>
      </c>
      <c r="AM75" s="25">
        <v>0</v>
      </c>
      <c r="AN75" s="25">
        <v>0</v>
      </c>
      <c r="AO75" s="25">
        <v>0</v>
      </c>
      <c r="AP75" s="25">
        <v>0</v>
      </c>
      <c r="AQ75" s="25">
        <v>0</v>
      </c>
      <c r="AR75" s="25">
        <v>0</v>
      </c>
      <c r="AS75" s="25">
        <v>0</v>
      </c>
      <c r="AT75" s="25">
        <v>0</v>
      </c>
      <c r="AU75" s="25">
        <v>0</v>
      </c>
      <c r="AV75" s="25">
        <v>0</v>
      </c>
      <c r="AW75" s="25">
        <v>0</v>
      </c>
      <c r="AX75" s="25">
        <v>0</v>
      </c>
      <c r="AY75" s="25">
        <v>0</v>
      </c>
      <c r="AZ75" s="25">
        <v>0</v>
      </c>
      <c r="BA75" s="25">
        <v>0</v>
      </c>
      <c r="BB75" s="25">
        <v>0</v>
      </c>
      <c r="BC75" s="25">
        <v>0</v>
      </c>
      <c r="BD75" s="25">
        <v>0</v>
      </c>
      <c r="BE75" s="25">
        <v>0</v>
      </c>
      <c r="BF75" s="25">
        <v>0</v>
      </c>
      <c r="BG75" s="25">
        <v>0</v>
      </c>
      <c r="BH75" s="25">
        <v>0</v>
      </c>
      <c r="BI75" s="25">
        <v>0</v>
      </c>
      <c r="BJ75" s="25">
        <v>0</v>
      </c>
      <c r="BK75" s="25">
        <v>0</v>
      </c>
      <c r="BL75" s="25">
        <v>0</v>
      </c>
      <c r="BM75" s="25">
        <v>0</v>
      </c>
      <c r="BN75" s="25">
        <v>0</v>
      </c>
      <c r="BO75" s="25">
        <v>0</v>
      </c>
      <c r="BP75" s="25">
        <v>0</v>
      </c>
      <c r="BQ75" s="25">
        <v>0</v>
      </c>
      <c r="BR75" s="25">
        <v>0</v>
      </c>
      <c r="BS75" s="25">
        <v>0</v>
      </c>
      <c r="BT75" s="25">
        <v>0</v>
      </c>
      <c r="BU75" s="25">
        <v>0</v>
      </c>
      <c r="BV75" s="25">
        <v>0</v>
      </c>
      <c r="BW75" s="25">
        <v>0</v>
      </c>
      <c r="BX75" s="25">
        <v>0</v>
      </c>
      <c r="BY75" s="25">
        <v>0</v>
      </c>
      <c r="BZ75" s="25">
        <v>0</v>
      </c>
      <c r="CA75" s="25">
        <v>0</v>
      </c>
      <c r="CB75" s="25">
        <v>0</v>
      </c>
      <c r="CC75" s="25">
        <v>0</v>
      </c>
      <c r="CD75" s="25">
        <v>0</v>
      </c>
      <c r="CE75" s="25">
        <v>0</v>
      </c>
    </row>
    <row r="76" spans="1:83" ht="14.25" x14ac:dyDescent="0.2">
      <c r="A76" s="15" t="s">
        <v>1202</v>
      </c>
      <c r="B76" s="1">
        <f>COUNTIF('User data'!D:D,A76)</f>
        <v>0</v>
      </c>
      <c r="C76" s="18">
        <v>0</v>
      </c>
      <c r="D76" s="20">
        <f t="shared" si="0"/>
        <v>0</v>
      </c>
      <c r="F76" s="18">
        <f t="array" ref="F76:CE76">$B76*correlation!B76:CA76</f>
        <v>0</v>
      </c>
      <c r="G76" s="25">
        <v>0</v>
      </c>
      <c r="H76" s="25">
        <v>0</v>
      </c>
      <c r="I76" s="25">
        <v>0</v>
      </c>
      <c r="J76" s="25">
        <v>0</v>
      </c>
      <c r="K76" s="25">
        <v>0</v>
      </c>
      <c r="L76" s="25">
        <v>0</v>
      </c>
      <c r="M76" s="25">
        <v>0</v>
      </c>
      <c r="N76" s="25">
        <v>0</v>
      </c>
      <c r="O76" s="25">
        <v>0</v>
      </c>
      <c r="P76" s="25">
        <v>0</v>
      </c>
      <c r="Q76" s="25">
        <v>0</v>
      </c>
      <c r="R76" s="25">
        <v>0</v>
      </c>
      <c r="S76" s="25">
        <v>0</v>
      </c>
      <c r="T76" s="25">
        <v>0</v>
      </c>
      <c r="U76" s="25">
        <v>0</v>
      </c>
      <c r="V76" s="25">
        <v>0</v>
      </c>
      <c r="W76" s="25">
        <v>0</v>
      </c>
      <c r="X76" s="25">
        <v>0</v>
      </c>
      <c r="Y76" s="25">
        <v>0</v>
      </c>
      <c r="Z76" s="25">
        <v>0</v>
      </c>
      <c r="AA76" s="25">
        <v>0</v>
      </c>
      <c r="AB76" s="25">
        <v>0</v>
      </c>
      <c r="AC76" s="25">
        <v>0</v>
      </c>
      <c r="AD76" s="25">
        <v>0</v>
      </c>
      <c r="AE76" s="25">
        <v>0</v>
      </c>
      <c r="AF76" s="25">
        <v>0</v>
      </c>
      <c r="AG76" s="25">
        <v>0</v>
      </c>
      <c r="AH76" s="25">
        <v>0</v>
      </c>
      <c r="AI76" s="25">
        <v>0</v>
      </c>
      <c r="AJ76" s="25">
        <v>0</v>
      </c>
      <c r="AK76" s="25">
        <v>0</v>
      </c>
      <c r="AL76" s="25">
        <v>0</v>
      </c>
      <c r="AM76" s="25">
        <v>0</v>
      </c>
      <c r="AN76" s="25">
        <v>0</v>
      </c>
      <c r="AO76" s="25">
        <v>0</v>
      </c>
      <c r="AP76" s="25">
        <v>0</v>
      </c>
      <c r="AQ76" s="25">
        <v>0</v>
      </c>
      <c r="AR76" s="25">
        <v>0</v>
      </c>
      <c r="AS76" s="25">
        <v>0</v>
      </c>
      <c r="AT76" s="25">
        <v>0</v>
      </c>
      <c r="AU76" s="25">
        <v>0</v>
      </c>
      <c r="AV76" s="25">
        <v>0</v>
      </c>
      <c r="AW76" s="25">
        <v>0</v>
      </c>
      <c r="AX76" s="25">
        <v>0</v>
      </c>
      <c r="AY76" s="25">
        <v>0</v>
      </c>
      <c r="AZ76" s="25">
        <v>0</v>
      </c>
      <c r="BA76" s="25">
        <v>0</v>
      </c>
      <c r="BB76" s="25">
        <v>0</v>
      </c>
      <c r="BC76" s="25">
        <v>0</v>
      </c>
      <c r="BD76" s="25">
        <v>0</v>
      </c>
      <c r="BE76" s="25">
        <v>0</v>
      </c>
      <c r="BF76" s="25">
        <v>0</v>
      </c>
      <c r="BG76" s="25">
        <v>0</v>
      </c>
      <c r="BH76" s="25">
        <v>0</v>
      </c>
      <c r="BI76" s="25">
        <v>0</v>
      </c>
      <c r="BJ76" s="25">
        <v>0</v>
      </c>
      <c r="BK76" s="25">
        <v>0</v>
      </c>
      <c r="BL76" s="25">
        <v>0</v>
      </c>
      <c r="BM76" s="25">
        <v>0</v>
      </c>
      <c r="BN76" s="25">
        <v>0</v>
      </c>
      <c r="BO76" s="25">
        <v>0</v>
      </c>
      <c r="BP76" s="25">
        <v>0</v>
      </c>
      <c r="BQ76" s="25">
        <v>0</v>
      </c>
      <c r="BR76" s="25">
        <v>0</v>
      </c>
      <c r="BS76" s="25">
        <v>0</v>
      </c>
      <c r="BT76" s="25">
        <v>0</v>
      </c>
      <c r="BU76" s="25">
        <v>0</v>
      </c>
      <c r="BV76" s="25">
        <v>0</v>
      </c>
      <c r="BW76" s="25">
        <v>0</v>
      </c>
      <c r="BX76" s="25">
        <v>0</v>
      </c>
      <c r="BY76" s="25">
        <v>0</v>
      </c>
      <c r="BZ76" s="25">
        <v>0</v>
      </c>
      <c r="CA76" s="25">
        <v>0</v>
      </c>
      <c r="CB76" s="25">
        <v>0</v>
      </c>
      <c r="CC76" s="25">
        <v>0</v>
      </c>
      <c r="CD76" s="25">
        <v>0</v>
      </c>
      <c r="CE76" s="25">
        <v>0</v>
      </c>
    </row>
    <row r="77" spans="1:83" ht="14.25" x14ac:dyDescent="0.2">
      <c r="A77" s="15" t="s">
        <v>1203</v>
      </c>
      <c r="B77" s="1">
        <f>COUNTIF('User data'!D:D,A77)</f>
        <v>0</v>
      </c>
      <c r="C77" s="18">
        <v>1.46</v>
      </c>
      <c r="D77" s="20">
        <f t="shared" si="0"/>
        <v>1.6296461658667261E-2</v>
      </c>
      <c r="F77" s="18">
        <f t="array" ref="F77:CE77">$B77*correlation!B77:CA77</f>
        <v>0</v>
      </c>
      <c r="G77" s="25">
        <v>0</v>
      </c>
      <c r="H77" s="25">
        <v>0</v>
      </c>
      <c r="I77" s="25">
        <v>0</v>
      </c>
      <c r="J77" s="25">
        <v>0</v>
      </c>
      <c r="K77" s="25">
        <v>0</v>
      </c>
      <c r="L77" s="25">
        <v>0</v>
      </c>
      <c r="M77" s="25">
        <v>0</v>
      </c>
      <c r="N77" s="25">
        <v>0</v>
      </c>
      <c r="O77" s="25">
        <v>0</v>
      </c>
      <c r="P77" s="25">
        <v>0</v>
      </c>
      <c r="Q77" s="25">
        <v>0</v>
      </c>
      <c r="R77" s="25">
        <v>0</v>
      </c>
      <c r="S77" s="25">
        <v>0</v>
      </c>
      <c r="T77" s="25">
        <v>0</v>
      </c>
      <c r="U77" s="25">
        <v>0</v>
      </c>
      <c r="V77" s="25">
        <v>0</v>
      </c>
      <c r="W77" s="25">
        <v>0</v>
      </c>
      <c r="X77" s="25">
        <v>0</v>
      </c>
      <c r="Y77" s="25">
        <v>0</v>
      </c>
      <c r="Z77" s="25">
        <v>0</v>
      </c>
      <c r="AA77" s="25">
        <v>0</v>
      </c>
      <c r="AB77" s="25">
        <v>0</v>
      </c>
      <c r="AC77" s="25">
        <v>0</v>
      </c>
      <c r="AD77" s="25">
        <v>0</v>
      </c>
      <c r="AE77" s="25">
        <v>0</v>
      </c>
      <c r="AF77" s="25">
        <v>0</v>
      </c>
      <c r="AG77" s="25">
        <v>0</v>
      </c>
      <c r="AH77" s="25">
        <v>0</v>
      </c>
      <c r="AI77" s="25">
        <v>0</v>
      </c>
      <c r="AJ77" s="25">
        <v>0</v>
      </c>
      <c r="AK77" s="25">
        <v>0</v>
      </c>
      <c r="AL77" s="25">
        <v>0</v>
      </c>
      <c r="AM77" s="25">
        <v>0</v>
      </c>
      <c r="AN77" s="25">
        <v>0</v>
      </c>
      <c r="AO77" s="25">
        <v>0</v>
      </c>
      <c r="AP77" s="25">
        <v>0</v>
      </c>
      <c r="AQ77" s="25">
        <v>0</v>
      </c>
      <c r="AR77" s="25">
        <v>0</v>
      </c>
      <c r="AS77" s="25">
        <v>0</v>
      </c>
      <c r="AT77" s="25">
        <v>0</v>
      </c>
      <c r="AU77" s="25">
        <v>0</v>
      </c>
      <c r="AV77" s="25">
        <v>0</v>
      </c>
      <c r="AW77" s="25">
        <v>0</v>
      </c>
      <c r="AX77" s="25">
        <v>0</v>
      </c>
      <c r="AY77" s="25">
        <v>0</v>
      </c>
      <c r="AZ77" s="25">
        <v>0</v>
      </c>
      <c r="BA77" s="25">
        <v>0</v>
      </c>
      <c r="BB77" s="25">
        <v>0</v>
      </c>
      <c r="BC77" s="25">
        <v>0</v>
      </c>
      <c r="BD77" s="25">
        <v>0</v>
      </c>
      <c r="BE77" s="25">
        <v>0</v>
      </c>
      <c r="BF77" s="25">
        <v>0</v>
      </c>
      <c r="BG77" s="25">
        <v>0</v>
      </c>
      <c r="BH77" s="25">
        <v>0</v>
      </c>
      <c r="BI77" s="25">
        <v>0</v>
      </c>
      <c r="BJ77" s="25">
        <v>0</v>
      </c>
      <c r="BK77" s="25">
        <v>0</v>
      </c>
      <c r="BL77" s="25">
        <v>0</v>
      </c>
      <c r="BM77" s="25">
        <v>0</v>
      </c>
      <c r="BN77" s="25">
        <v>0</v>
      </c>
      <c r="BO77" s="25">
        <v>0</v>
      </c>
      <c r="BP77" s="25">
        <v>0</v>
      </c>
      <c r="BQ77" s="25">
        <v>0</v>
      </c>
      <c r="BR77" s="25">
        <v>0</v>
      </c>
      <c r="BS77" s="25">
        <v>0</v>
      </c>
      <c r="BT77" s="25">
        <v>0</v>
      </c>
      <c r="BU77" s="25">
        <v>0</v>
      </c>
      <c r="BV77" s="25">
        <v>0</v>
      </c>
      <c r="BW77" s="25">
        <v>0</v>
      </c>
      <c r="BX77" s="25">
        <v>0</v>
      </c>
      <c r="BY77" s="25">
        <v>0</v>
      </c>
      <c r="BZ77" s="25">
        <v>0</v>
      </c>
      <c r="CA77" s="25">
        <v>0</v>
      </c>
      <c r="CB77" s="25">
        <v>0</v>
      </c>
      <c r="CC77" s="25">
        <v>0</v>
      </c>
      <c r="CD77" s="25">
        <v>0</v>
      </c>
      <c r="CE77" s="25">
        <v>0</v>
      </c>
    </row>
    <row r="78" spans="1:83" ht="14.25" x14ac:dyDescent="0.2">
      <c r="A78" s="15" t="s">
        <v>1204</v>
      </c>
      <c r="B78" s="1">
        <f>COUNTIF('User data'!D:D,A78)</f>
        <v>0</v>
      </c>
      <c r="C78" s="18">
        <v>2.4</v>
      </c>
      <c r="D78" s="20">
        <f t="shared" si="0"/>
        <v>2.6788704096439332E-2</v>
      </c>
      <c r="F78" s="18">
        <f t="array" ref="F78:CE78">$B78*correlation!B78:CA78</f>
        <v>0</v>
      </c>
      <c r="G78" s="25">
        <v>0</v>
      </c>
      <c r="H78" s="25">
        <v>0</v>
      </c>
      <c r="I78" s="25">
        <v>0</v>
      </c>
      <c r="J78" s="25">
        <v>0</v>
      </c>
      <c r="K78" s="25">
        <v>0</v>
      </c>
      <c r="L78" s="25">
        <v>0</v>
      </c>
      <c r="M78" s="25">
        <v>0</v>
      </c>
      <c r="N78" s="25">
        <v>0</v>
      </c>
      <c r="O78" s="25">
        <v>0</v>
      </c>
      <c r="P78" s="25">
        <v>0</v>
      </c>
      <c r="Q78" s="25">
        <v>0</v>
      </c>
      <c r="R78" s="25">
        <v>0</v>
      </c>
      <c r="S78" s="25">
        <v>0</v>
      </c>
      <c r="T78" s="25">
        <v>0</v>
      </c>
      <c r="U78" s="25">
        <v>0</v>
      </c>
      <c r="V78" s="25">
        <v>0</v>
      </c>
      <c r="W78" s="25">
        <v>0</v>
      </c>
      <c r="X78" s="25">
        <v>0</v>
      </c>
      <c r="Y78" s="25">
        <v>0</v>
      </c>
      <c r="Z78" s="25">
        <v>0</v>
      </c>
      <c r="AA78" s="25">
        <v>0</v>
      </c>
      <c r="AB78" s="25">
        <v>0</v>
      </c>
      <c r="AC78" s="25">
        <v>0</v>
      </c>
      <c r="AD78" s="25">
        <v>0</v>
      </c>
      <c r="AE78" s="25">
        <v>0</v>
      </c>
      <c r="AF78" s="25">
        <v>0</v>
      </c>
      <c r="AG78" s="25">
        <v>0</v>
      </c>
      <c r="AH78" s="25">
        <v>0</v>
      </c>
      <c r="AI78" s="25">
        <v>0</v>
      </c>
      <c r="AJ78" s="25">
        <v>0</v>
      </c>
      <c r="AK78" s="25">
        <v>0</v>
      </c>
      <c r="AL78" s="25">
        <v>0</v>
      </c>
      <c r="AM78" s="25">
        <v>0</v>
      </c>
      <c r="AN78" s="25">
        <v>0</v>
      </c>
      <c r="AO78" s="25">
        <v>0</v>
      </c>
      <c r="AP78" s="25">
        <v>0</v>
      </c>
      <c r="AQ78" s="25">
        <v>0</v>
      </c>
      <c r="AR78" s="25">
        <v>0</v>
      </c>
      <c r="AS78" s="25">
        <v>0</v>
      </c>
      <c r="AT78" s="25">
        <v>0</v>
      </c>
      <c r="AU78" s="25">
        <v>0</v>
      </c>
      <c r="AV78" s="25">
        <v>0</v>
      </c>
      <c r="AW78" s="25">
        <v>0</v>
      </c>
      <c r="AX78" s="25">
        <v>0</v>
      </c>
      <c r="AY78" s="25">
        <v>0</v>
      </c>
      <c r="AZ78" s="25">
        <v>0</v>
      </c>
      <c r="BA78" s="25">
        <v>0</v>
      </c>
      <c r="BB78" s="25">
        <v>0</v>
      </c>
      <c r="BC78" s="25">
        <v>0</v>
      </c>
      <c r="BD78" s="25">
        <v>0</v>
      </c>
      <c r="BE78" s="25">
        <v>0</v>
      </c>
      <c r="BF78" s="25">
        <v>0</v>
      </c>
      <c r="BG78" s="25">
        <v>0</v>
      </c>
      <c r="BH78" s="25">
        <v>0</v>
      </c>
      <c r="BI78" s="25">
        <v>0</v>
      </c>
      <c r="BJ78" s="25">
        <v>0</v>
      </c>
      <c r="BK78" s="25">
        <v>0</v>
      </c>
      <c r="BL78" s="25">
        <v>0</v>
      </c>
      <c r="BM78" s="25">
        <v>0</v>
      </c>
      <c r="BN78" s="25">
        <v>0</v>
      </c>
      <c r="BO78" s="25">
        <v>0</v>
      </c>
      <c r="BP78" s="25">
        <v>0</v>
      </c>
      <c r="BQ78" s="25">
        <v>0</v>
      </c>
      <c r="BR78" s="25">
        <v>0</v>
      </c>
      <c r="BS78" s="25">
        <v>0</v>
      </c>
      <c r="BT78" s="25">
        <v>0</v>
      </c>
      <c r="BU78" s="25">
        <v>0</v>
      </c>
      <c r="BV78" s="25">
        <v>0</v>
      </c>
      <c r="BW78" s="25">
        <v>0</v>
      </c>
      <c r="BX78" s="25">
        <v>0</v>
      </c>
      <c r="BY78" s="25">
        <v>0</v>
      </c>
      <c r="BZ78" s="25">
        <v>0</v>
      </c>
      <c r="CA78" s="25">
        <v>0</v>
      </c>
      <c r="CB78" s="25">
        <v>0</v>
      </c>
      <c r="CC78" s="25">
        <v>0</v>
      </c>
      <c r="CD78" s="25">
        <v>0</v>
      </c>
      <c r="CE78" s="25">
        <v>0</v>
      </c>
    </row>
    <row r="79" spans="1:83" ht="14.25" x14ac:dyDescent="0.2">
      <c r="A79" s="15" t="s">
        <v>1205</v>
      </c>
      <c r="B79" s="1">
        <f>COUNTIF('User data'!D:D,A79)</f>
        <v>0</v>
      </c>
      <c r="C79" s="18">
        <v>3.1</v>
      </c>
      <c r="D79" s="20">
        <f t="shared" si="0"/>
        <v>3.4602076124567477E-2</v>
      </c>
      <c r="F79" s="18">
        <f t="array" ref="F79:CE79">$B79*correlation!B79:CA79</f>
        <v>0</v>
      </c>
      <c r="G79" s="25">
        <v>0</v>
      </c>
      <c r="H79" s="25">
        <v>0</v>
      </c>
      <c r="I79" s="25">
        <v>0</v>
      </c>
      <c r="J79" s="25">
        <v>0</v>
      </c>
      <c r="K79" s="25">
        <v>0</v>
      </c>
      <c r="L79" s="25">
        <v>0</v>
      </c>
      <c r="M79" s="25">
        <v>0</v>
      </c>
      <c r="N79" s="25">
        <v>0</v>
      </c>
      <c r="O79" s="25">
        <v>0</v>
      </c>
      <c r="P79" s="25">
        <v>0</v>
      </c>
      <c r="Q79" s="25">
        <v>0</v>
      </c>
      <c r="R79" s="25">
        <v>0</v>
      </c>
      <c r="S79" s="25">
        <v>0</v>
      </c>
      <c r="T79" s="25">
        <v>0</v>
      </c>
      <c r="U79" s="25">
        <v>0</v>
      </c>
      <c r="V79" s="25">
        <v>0</v>
      </c>
      <c r="W79" s="25">
        <v>0</v>
      </c>
      <c r="X79" s="25">
        <v>0</v>
      </c>
      <c r="Y79" s="25">
        <v>0</v>
      </c>
      <c r="Z79" s="25">
        <v>0</v>
      </c>
      <c r="AA79" s="25">
        <v>0</v>
      </c>
      <c r="AB79" s="25">
        <v>0</v>
      </c>
      <c r="AC79" s="25">
        <v>0</v>
      </c>
      <c r="AD79" s="25">
        <v>0</v>
      </c>
      <c r="AE79" s="25">
        <v>0</v>
      </c>
      <c r="AF79" s="25">
        <v>0</v>
      </c>
      <c r="AG79" s="25">
        <v>0</v>
      </c>
      <c r="AH79" s="25">
        <v>0</v>
      </c>
      <c r="AI79" s="25">
        <v>0</v>
      </c>
      <c r="AJ79" s="25">
        <v>0</v>
      </c>
      <c r="AK79" s="25">
        <v>0</v>
      </c>
      <c r="AL79" s="25">
        <v>0</v>
      </c>
      <c r="AM79" s="25">
        <v>0</v>
      </c>
      <c r="AN79" s="25">
        <v>0</v>
      </c>
      <c r="AO79" s="25">
        <v>0</v>
      </c>
      <c r="AP79" s="25">
        <v>0</v>
      </c>
      <c r="AQ79" s="25">
        <v>0</v>
      </c>
      <c r="AR79" s="25">
        <v>0</v>
      </c>
      <c r="AS79" s="25">
        <v>0</v>
      </c>
      <c r="AT79" s="25">
        <v>0</v>
      </c>
      <c r="AU79" s="25">
        <v>0</v>
      </c>
      <c r="AV79" s="25">
        <v>0</v>
      </c>
      <c r="AW79" s="25">
        <v>0</v>
      </c>
      <c r="AX79" s="25">
        <v>0</v>
      </c>
      <c r="AY79" s="25">
        <v>0</v>
      </c>
      <c r="AZ79" s="25">
        <v>0</v>
      </c>
      <c r="BA79" s="25">
        <v>0</v>
      </c>
      <c r="BB79" s="25">
        <v>0</v>
      </c>
      <c r="BC79" s="25">
        <v>0</v>
      </c>
      <c r="BD79" s="25">
        <v>0</v>
      </c>
      <c r="BE79" s="25">
        <v>0</v>
      </c>
      <c r="BF79" s="25">
        <v>0</v>
      </c>
      <c r="BG79" s="25">
        <v>0</v>
      </c>
      <c r="BH79" s="25">
        <v>0</v>
      </c>
      <c r="BI79" s="25">
        <v>0</v>
      </c>
      <c r="BJ79" s="25">
        <v>0</v>
      </c>
      <c r="BK79" s="25">
        <v>0</v>
      </c>
      <c r="BL79" s="25">
        <v>0</v>
      </c>
      <c r="BM79" s="25">
        <v>0</v>
      </c>
      <c r="BN79" s="25">
        <v>0</v>
      </c>
      <c r="BO79" s="25">
        <v>0</v>
      </c>
      <c r="BP79" s="25">
        <v>0</v>
      </c>
      <c r="BQ79" s="25">
        <v>0</v>
      </c>
      <c r="BR79" s="25">
        <v>0</v>
      </c>
      <c r="BS79" s="25">
        <v>0</v>
      </c>
      <c r="BT79" s="25">
        <v>0</v>
      </c>
      <c r="BU79" s="25">
        <v>0</v>
      </c>
      <c r="BV79" s="25">
        <v>0</v>
      </c>
      <c r="BW79" s="25">
        <v>0</v>
      </c>
      <c r="BX79" s="25">
        <v>0</v>
      </c>
      <c r="BY79" s="25">
        <v>0</v>
      </c>
      <c r="BZ79" s="25">
        <v>0</v>
      </c>
      <c r="CA79" s="25">
        <v>0</v>
      </c>
      <c r="CB79" s="25">
        <v>0</v>
      </c>
      <c r="CC79" s="25">
        <v>0</v>
      </c>
      <c r="CD79" s="25">
        <v>0</v>
      </c>
      <c r="CE79" s="25">
        <v>0</v>
      </c>
    </row>
    <row r="80" spans="1:83" ht="12.75" x14ac:dyDescent="0.2">
      <c r="C80" s="25"/>
      <c r="D80" s="25"/>
      <c r="F80" s="32">
        <f t="shared" ref="F80:CE80" si="1">SUM(F2:F79)</f>
        <v>0</v>
      </c>
      <c r="G80" s="32">
        <f t="shared" si="1"/>
        <v>0</v>
      </c>
      <c r="H80" s="32">
        <f t="shared" si="1"/>
        <v>2.99</v>
      </c>
      <c r="I80" s="32">
        <f t="shared" si="1"/>
        <v>3.3100000000000005</v>
      </c>
      <c r="J80" s="32">
        <f t="shared" si="1"/>
        <v>0</v>
      </c>
      <c r="K80" s="32">
        <f t="shared" si="1"/>
        <v>0</v>
      </c>
      <c r="L80" s="32">
        <f t="shared" si="1"/>
        <v>0</v>
      </c>
      <c r="M80" s="32">
        <f t="shared" si="1"/>
        <v>4.01</v>
      </c>
      <c r="N80" s="32">
        <f t="shared" si="1"/>
        <v>0</v>
      </c>
      <c r="O80" s="32">
        <f t="shared" si="1"/>
        <v>0</v>
      </c>
      <c r="P80" s="32">
        <f t="shared" si="1"/>
        <v>0</v>
      </c>
      <c r="Q80" s="32">
        <f t="shared" si="1"/>
        <v>2.88</v>
      </c>
      <c r="R80" s="32">
        <f t="shared" si="1"/>
        <v>0</v>
      </c>
      <c r="S80" s="32">
        <f t="shared" si="1"/>
        <v>0</v>
      </c>
      <c r="T80" s="32">
        <f t="shared" si="1"/>
        <v>0.2</v>
      </c>
      <c r="U80" s="32">
        <f t="shared" si="1"/>
        <v>3.08</v>
      </c>
      <c r="V80" s="32">
        <f t="shared" si="1"/>
        <v>0</v>
      </c>
      <c r="W80" s="32">
        <f t="shared" si="1"/>
        <v>2.5499999999999998</v>
      </c>
      <c r="X80" s="32">
        <f t="shared" si="1"/>
        <v>0</v>
      </c>
      <c r="Y80" s="32">
        <f t="shared" si="1"/>
        <v>2.33</v>
      </c>
      <c r="Z80" s="32">
        <f t="shared" si="1"/>
        <v>1.05</v>
      </c>
      <c r="AA80" s="32">
        <f t="shared" si="1"/>
        <v>0</v>
      </c>
      <c r="AB80" s="32">
        <f t="shared" si="1"/>
        <v>0</v>
      </c>
      <c r="AC80" s="32">
        <f t="shared" si="1"/>
        <v>5.99</v>
      </c>
      <c r="AD80" s="32">
        <f t="shared" si="1"/>
        <v>0</v>
      </c>
      <c r="AE80" s="32">
        <f t="shared" si="1"/>
        <v>1.1000000000000001</v>
      </c>
      <c r="AF80" s="32">
        <f t="shared" si="1"/>
        <v>0</v>
      </c>
      <c r="AG80" s="32">
        <f t="shared" si="1"/>
        <v>0</v>
      </c>
      <c r="AH80" s="32">
        <f t="shared" si="1"/>
        <v>1.73</v>
      </c>
      <c r="AI80" s="32">
        <f t="shared" si="1"/>
        <v>0</v>
      </c>
      <c r="AJ80" s="32">
        <f t="shared" si="1"/>
        <v>1.7200000000000002</v>
      </c>
      <c r="AK80" s="32">
        <f t="shared" si="1"/>
        <v>0</v>
      </c>
      <c r="AL80" s="32">
        <f t="shared" si="1"/>
        <v>0</v>
      </c>
      <c r="AM80" s="32">
        <f t="shared" si="1"/>
        <v>2.42</v>
      </c>
      <c r="AN80" s="32">
        <f t="shared" si="1"/>
        <v>1.2</v>
      </c>
      <c r="AO80" s="32">
        <f t="shared" si="1"/>
        <v>2.5099999999999998</v>
      </c>
      <c r="AP80" s="32">
        <f t="shared" si="1"/>
        <v>0</v>
      </c>
      <c r="AQ80" s="32">
        <f t="shared" si="1"/>
        <v>0</v>
      </c>
      <c r="AR80" s="32">
        <f t="shared" si="1"/>
        <v>0</v>
      </c>
      <c r="AS80" s="32">
        <f t="shared" si="1"/>
        <v>0.22</v>
      </c>
      <c r="AT80" s="32">
        <f t="shared" si="1"/>
        <v>2.3699999999999997</v>
      </c>
      <c r="AU80" s="32">
        <f t="shared" si="1"/>
        <v>0</v>
      </c>
      <c r="AV80" s="32">
        <f t="shared" si="1"/>
        <v>1.27</v>
      </c>
      <c r="AW80" s="32">
        <f t="shared" si="1"/>
        <v>3.2099999999999995</v>
      </c>
      <c r="AX80" s="32">
        <f t="shared" si="1"/>
        <v>3.96</v>
      </c>
      <c r="AY80" s="32">
        <f t="shared" si="1"/>
        <v>2.83</v>
      </c>
      <c r="AZ80" s="32">
        <f t="shared" si="1"/>
        <v>0</v>
      </c>
      <c r="BA80" s="32">
        <f t="shared" si="1"/>
        <v>0</v>
      </c>
      <c r="BB80" s="32">
        <f t="shared" si="1"/>
        <v>1.75</v>
      </c>
      <c r="BC80" s="32">
        <f t="shared" si="1"/>
        <v>3.16</v>
      </c>
      <c r="BD80" s="32">
        <f t="shared" si="1"/>
        <v>1.28</v>
      </c>
      <c r="BE80" s="32">
        <f t="shared" si="1"/>
        <v>2.82</v>
      </c>
      <c r="BF80" s="32">
        <f t="shared" si="1"/>
        <v>3.41</v>
      </c>
      <c r="BG80" s="32">
        <f t="shared" si="1"/>
        <v>2.1700000000000004</v>
      </c>
      <c r="BH80" s="32">
        <f t="shared" si="1"/>
        <v>1.1500000000000001</v>
      </c>
      <c r="BI80" s="32">
        <f t="shared" si="1"/>
        <v>0</v>
      </c>
      <c r="BJ80" s="32">
        <f t="shared" si="1"/>
        <v>1.6500000000000001</v>
      </c>
      <c r="BK80" s="32">
        <f t="shared" si="1"/>
        <v>0</v>
      </c>
      <c r="BL80" s="32">
        <f t="shared" si="1"/>
        <v>0</v>
      </c>
      <c r="BM80" s="32">
        <f t="shared" si="1"/>
        <v>0</v>
      </c>
      <c r="BN80" s="32">
        <f t="shared" si="1"/>
        <v>0</v>
      </c>
      <c r="BO80" s="32">
        <f t="shared" si="1"/>
        <v>0</v>
      </c>
      <c r="BP80" s="32">
        <f t="shared" si="1"/>
        <v>2.21</v>
      </c>
      <c r="BQ80" s="32">
        <f t="shared" si="1"/>
        <v>0</v>
      </c>
      <c r="BR80" s="32">
        <f t="shared" si="1"/>
        <v>0</v>
      </c>
      <c r="BS80" s="32">
        <f t="shared" si="1"/>
        <v>0</v>
      </c>
      <c r="BT80" s="32">
        <f t="shared" si="1"/>
        <v>0</v>
      </c>
      <c r="BU80" s="32">
        <f t="shared" si="1"/>
        <v>1.6</v>
      </c>
      <c r="BV80" s="32">
        <f t="shared" si="1"/>
        <v>2.57</v>
      </c>
      <c r="BW80" s="32">
        <f t="shared" si="1"/>
        <v>2.3200000000000003</v>
      </c>
      <c r="BX80" s="32">
        <f t="shared" si="1"/>
        <v>0.48</v>
      </c>
      <c r="BY80" s="32">
        <f t="shared" si="1"/>
        <v>3.1300000000000003</v>
      </c>
      <c r="BZ80" s="32">
        <f t="shared" si="1"/>
        <v>0</v>
      </c>
      <c r="CA80" s="32">
        <f t="shared" si="1"/>
        <v>0</v>
      </c>
      <c r="CB80" s="32">
        <f t="shared" si="1"/>
        <v>0</v>
      </c>
      <c r="CC80" s="32">
        <f t="shared" si="1"/>
        <v>1.46</v>
      </c>
      <c r="CD80" s="32">
        <f t="shared" si="1"/>
        <v>2.4</v>
      </c>
      <c r="CE80" s="32">
        <f t="shared" si="1"/>
        <v>3.1</v>
      </c>
    </row>
    <row r="81" spans="3:83" ht="12.75" x14ac:dyDescent="0.2">
      <c r="C81" s="25"/>
      <c r="D81" s="25"/>
      <c r="F81" s="25"/>
      <c r="G81" s="25"/>
      <c r="H81" s="25"/>
      <c r="I81" s="25"/>
      <c r="J81" s="25"/>
      <c r="K81" s="25"/>
      <c r="L81" s="25"/>
      <c r="M81" s="25"/>
      <c r="N81" s="25"/>
      <c r="O81" s="25"/>
      <c r="P81" s="25"/>
      <c r="Q81" s="25"/>
      <c r="R81" s="25"/>
      <c r="S81" s="25"/>
      <c r="T81" s="25"/>
      <c r="U81" s="25"/>
      <c r="V81" s="25"/>
      <c r="W81" s="25"/>
      <c r="X81" s="25"/>
      <c r="Y81" s="25"/>
      <c r="Z81" s="25"/>
      <c r="AA81" s="25"/>
      <c r="AB81" s="25"/>
      <c r="AC81" s="25"/>
      <c r="AD81" s="25"/>
      <c r="AE81" s="25"/>
      <c r="AF81" s="25"/>
      <c r="AG81" s="25"/>
      <c r="AH81" s="25"/>
      <c r="AI81" s="25"/>
      <c r="AJ81" s="25"/>
      <c r="AK81" s="25"/>
      <c r="AL81" s="25"/>
      <c r="AM81" s="25"/>
      <c r="AN81" s="25"/>
      <c r="AO81" s="25"/>
      <c r="AP81" s="25"/>
      <c r="AQ81" s="25"/>
      <c r="AR81" s="25"/>
      <c r="AS81" s="25"/>
      <c r="AT81" s="25"/>
      <c r="AU81" s="25"/>
      <c r="AV81" s="25"/>
      <c r="AW81" s="25"/>
      <c r="AX81" s="25"/>
      <c r="AY81" s="25"/>
      <c r="AZ81" s="25"/>
      <c r="BA81" s="25"/>
      <c r="BB81" s="25"/>
      <c r="BC81" s="25"/>
      <c r="BD81" s="25"/>
      <c r="BE81" s="25"/>
      <c r="BF81" s="25"/>
      <c r="BG81" s="25"/>
      <c r="BH81" s="25"/>
      <c r="BI81" s="25"/>
      <c r="BJ81" s="25"/>
      <c r="BK81" s="25"/>
      <c r="BL81" s="25"/>
      <c r="BM81" s="25"/>
      <c r="BN81" s="25"/>
      <c r="BO81" s="25"/>
      <c r="BP81" s="25"/>
      <c r="BQ81" s="25"/>
      <c r="BR81" s="25"/>
      <c r="BS81" s="25"/>
      <c r="BT81" s="25"/>
      <c r="BU81" s="25"/>
      <c r="BV81" s="25"/>
      <c r="BW81" s="25"/>
      <c r="BX81" s="25"/>
      <c r="BY81" s="25"/>
      <c r="BZ81" s="25"/>
      <c r="CA81" s="25"/>
      <c r="CB81" s="25"/>
      <c r="CC81" s="25"/>
      <c r="CD81" s="25"/>
      <c r="CE81" s="25"/>
    </row>
    <row r="82" spans="3:83" ht="12.75" x14ac:dyDescent="0.2">
      <c r="C82" s="25"/>
      <c r="D82" s="25"/>
      <c r="F82" s="25"/>
      <c r="G82" s="25"/>
      <c r="H82" s="25"/>
      <c r="I82" s="25"/>
      <c r="J82" s="25"/>
      <c r="K82" s="25"/>
      <c r="L82" s="25"/>
      <c r="M82" s="25"/>
      <c r="N82" s="25"/>
      <c r="O82" s="25"/>
      <c r="P82" s="25"/>
      <c r="Q82" s="25"/>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c r="BR82" s="25"/>
      <c r="BS82" s="25"/>
      <c r="BT82" s="25"/>
      <c r="BU82" s="25"/>
      <c r="BV82" s="25"/>
      <c r="BW82" s="25"/>
      <c r="BX82" s="25"/>
      <c r="BY82" s="25"/>
      <c r="BZ82" s="25"/>
      <c r="CA82" s="25"/>
      <c r="CB82" s="25"/>
      <c r="CC82" s="25"/>
      <c r="CD82" s="25"/>
      <c r="CE82" s="25"/>
    </row>
    <row r="83" spans="3:83" ht="12.75" x14ac:dyDescent="0.2">
      <c r="C83" s="25"/>
      <c r="D83" s="25"/>
      <c r="F83" s="25"/>
      <c r="G83" s="25"/>
      <c r="H83" s="25"/>
      <c r="I83" s="25"/>
      <c r="J83" s="25"/>
      <c r="K83" s="25"/>
      <c r="L83" s="25"/>
      <c r="M83" s="25"/>
      <c r="N83" s="25"/>
      <c r="O83" s="25"/>
      <c r="P83" s="25"/>
      <c r="Q83" s="25"/>
      <c r="R83" s="25"/>
      <c r="S83" s="25"/>
      <c r="T83" s="25"/>
      <c r="U83" s="25"/>
      <c r="V83" s="25"/>
      <c r="W83" s="25"/>
      <c r="X83" s="25"/>
      <c r="Y83" s="25"/>
      <c r="Z83" s="25"/>
      <c r="AA83" s="25"/>
      <c r="AB83" s="25"/>
      <c r="AC83" s="25"/>
      <c r="AD83" s="25"/>
      <c r="AE83" s="25"/>
      <c r="AF83" s="25"/>
      <c r="AG83" s="25"/>
      <c r="AH83" s="25"/>
      <c r="AI83" s="25"/>
      <c r="AJ83" s="25"/>
      <c r="AK83" s="25"/>
      <c r="AL83" s="25"/>
      <c r="AM83" s="25"/>
      <c r="AN83" s="25"/>
      <c r="AO83" s="25"/>
      <c r="AP83" s="25"/>
      <c r="AQ83" s="25"/>
      <c r="AR83" s="25"/>
      <c r="AS83" s="25"/>
      <c r="AT83" s="25"/>
      <c r="AU83" s="25"/>
      <c r="AV83" s="25"/>
      <c r="AW83" s="25"/>
      <c r="AX83" s="25"/>
      <c r="AY83" s="25"/>
      <c r="AZ83" s="25"/>
      <c r="BA83" s="25"/>
      <c r="BB83" s="25"/>
      <c r="BC83" s="25"/>
      <c r="BD83" s="25"/>
      <c r="BE83" s="25"/>
      <c r="BF83" s="25"/>
      <c r="BG83" s="25"/>
      <c r="BH83" s="25"/>
      <c r="BI83" s="25"/>
      <c r="BJ83" s="25"/>
      <c r="BK83" s="25"/>
      <c r="BL83" s="25"/>
      <c r="BM83" s="25"/>
      <c r="BN83" s="25"/>
      <c r="BO83" s="25"/>
      <c r="BP83" s="25"/>
      <c r="BQ83" s="25"/>
      <c r="BR83" s="25"/>
      <c r="BS83" s="25"/>
      <c r="BT83" s="25"/>
      <c r="BU83" s="25"/>
      <c r="BV83" s="25"/>
      <c r="BW83" s="25"/>
      <c r="BX83" s="25"/>
      <c r="BY83" s="25"/>
      <c r="BZ83" s="25"/>
      <c r="CA83" s="25"/>
      <c r="CB83" s="25"/>
      <c r="CC83" s="25"/>
      <c r="CD83" s="25"/>
      <c r="CE83" s="25"/>
    </row>
    <row r="84" spans="3:83" ht="12.75" x14ac:dyDescent="0.2">
      <c r="C84" s="25"/>
      <c r="D84" s="25"/>
      <c r="F84" s="25"/>
      <c r="G84" s="25"/>
      <c r="H84" s="25"/>
      <c r="I84" s="25"/>
      <c r="J84" s="25"/>
      <c r="K84" s="25"/>
      <c r="L84" s="25"/>
      <c r="M84" s="25"/>
      <c r="N84" s="25"/>
      <c r="O84" s="25"/>
      <c r="P84" s="25"/>
      <c r="Q84" s="25"/>
      <c r="R84" s="25"/>
      <c r="S84" s="25"/>
      <c r="T84" s="25"/>
      <c r="U84" s="25"/>
      <c r="V84" s="25"/>
      <c r="W84" s="25"/>
      <c r="X84" s="25"/>
      <c r="Y84" s="25"/>
      <c r="Z84" s="25"/>
      <c r="AA84" s="25"/>
      <c r="AB84" s="25"/>
      <c r="AC84" s="25"/>
      <c r="AD84" s="25"/>
      <c r="AE84" s="25"/>
      <c r="AF84" s="25"/>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c r="BP84" s="25"/>
      <c r="BQ84" s="25"/>
      <c r="BR84" s="25"/>
      <c r="BS84" s="25"/>
      <c r="BT84" s="25"/>
      <c r="BU84" s="25"/>
      <c r="BV84" s="25"/>
      <c r="BW84" s="25"/>
      <c r="BX84" s="25"/>
      <c r="BY84" s="25"/>
      <c r="BZ84" s="25"/>
      <c r="CA84" s="25"/>
      <c r="CB84" s="25"/>
      <c r="CC84" s="25"/>
      <c r="CD84" s="25"/>
      <c r="CE84" s="25"/>
    </row>
    <row r="85" spans="3:83" ht="12.75" x14ac:dyDescent="0.2">
      <c r="C85" s="25"/>
      <c r="D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c r="BJ85" s="25"/>
      <c r="BK85" s="25"/>
      <c r="BL85" s="25"/>
      <c r="BM85" s="25"/>
      <c r="BN85" s="25"/>
      <c r="BO85" s="25"/>
      <c r="BP85" s="25"/>
      <c r="BQ85" s="25"/>
      <c r="BR85" s="25"/>
      <c r="BS85" s="25"/>
      <c r="BT85" s="25"/>
      <c r="BU85" s="25"/>
      <c r="BV85" s="25"/>
      <c r="BW85" s="25"/>
      <c r="BX85" s="25"/>
      <c r="BY85" s="25"/>
      <c r="BZ85" s="25"/>
      <c r="CA85" s="25"/>
      <c r="CB85" s="25"/>
      <c r="CC85" s="25"/>
      <c r="CD85" s="25"/>
      <c r="CE85" s="25"/>
    </row>
    <row r="86" spans="3:83" ht="12.75" x14ac:dyDescent="0.2">
      <c r="C86" s="25"/>
      <c r="D86" s="25"/>
      <c r="F86" s="25"/>
      <c r="G86" s="25"/>
      <c r="H86" s="25"/>
      <c r="I86" s="25"/>
      <c r="J86" s="25"/>
      <c r="K86" s="25"/>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5"/>
      <c r="BG86" s="25"/>
      <c r="BH86" s="25"/>
      <c r="BI86" s="25"/>
      <c r="BJ86" s="25"/>
      <c r="BK86" s="25"/>
      <c r="BL86" s="25"/>
      <c r="BM86" s="25"/>
      <c r="BN86" s="25"/>
      <c r="BO86" s="25"/>
      <c r="BP86" s="25"/>
      <c r="BQ86" s="25"/>
      <c r="BR86" s="25"/>
      <c r="BS86" s="25"/>
      <c r="BT86" s="25"/>
      <c r="BU86" s="25"/>
      <c r="BV86" s="25"/>
      <c r="BW86" s="25"/>
      <c r="BX86" s="25"/>
      <c r="BY86" s="25"/>
      <c r="BZ86" s="25"/>
      <c r="CA86" s="25"/>
      <c r="CB86" s="25"/>
      <c r="CC86" s="25"/>
      <c r="CD86" s="25"/>
      <c r="CE86" s="25"/>
    </row>
    <row r="87" spans="3:83" ht="12.75" x14ac:dyDescent="0.2">
      <c r="C87" s="25"/>
      <c r="D87" s="25"/>
      <c r="F87" s="25"/>
      <c r="G87" s="25"/>
      <c r="H87" s="25"/>
      <c r="I87" s="25"/>
      <c r="J87" s="25"/>
      <c r="K87" s="25"/>
      <c r="L87" s="25"/>
      <c r="M87" s="25"/>
      <c r="N87" s="25"/>
      <c r="O87" s="25"/>
      <c r="P87" s="25"/>
      <c r="Q87" s="25"/>
      <c r="R87" s="25"/>
      <c r="S87" s="25"/>
      <c r="T87" s="25"/>
      <c r="U87" s="25"/>
      <c r="V87" s="25"/>
      <c r="W87" s="25"/>
      <c r="X87" s="25"/>
      <c r="Y87" s="25"/>
      <c r="Z87" s="25"/>
      <c r="AA87" s="25"/>
      <c r="AB87" s="25"/>
      <c r="AC87" s="25"/>
      <c r="AD87" s="25"/>
      <c r="AE87" s="25"/>
      <c r="AF87" s="25"/>
      <c r="AG87" s="25"/>
      <c r="AH87" s="25"/>
      <c r="AI87" s="25"/>
      <c r="AJ87" s="25"/>
      <c r="AK87" s="25"/>
      <c r="AL87" s="25"/>
      <c r="AM87" s="25"/>
      <c r="AN87" s="25"/>
      <c r="AO87" s="25"/>
      <c r="AP87" s="25"/>
      <c r="AQ87" s="25"/>
      <c r="AR87" s="25"/>
      <c r="AS87" s="25"/>
      <c r="AT87" s="25"/>
      <c r="AU87" s="25"/>
      <c r="AV87" s="25"/>
      <c r="AW87" s="25"/>
      <c r="AX87" s="25"/>
      <c r="AY87" s="25"/>
      <c r="AZ87" s="25"/>
      <c r="BA87" s="25"/>
      <c r="BB87" s="25"/>
      <c r="BC87" s="25"/>
      <c r="BD87" s="25"/>
      <c r="BE87" s="25"/>
      <c r="BF87" s="25"/>
      <c r="BG87" s="25"/>
      <c r="BH87" s="25"/>
      <c r="BI87" s="25"/>
      <c r="BJ87" s="25"/>
      <c r="BK87" s="25"/>
      <c r="BL87" s="25"/>
      <c r="BM87" s="25"/>
      <c r="BN87" s="25"/>
      <c r="BO87" s="25"/>
      <c r="BP87" s="25"/>
      <c r="BQ87" s="25"/>
      <c r="BR87" s="25"/>
      <c r="BS87" s="25"/>
      <c r="BT87" s="25"/>
      <c r="BU87" s="25"/>
      <c r="BV87" s="25"/>
      <c r="BW87" s="25"/>
      <c r="BX87" s="25"/>
      <c r="BY87" s="25"/>
      <c r="BZ87" s="25"/>
      <c r="CA87" s="25"/>
      <c r="CB87" s="25"/>
      <c r="CC87" s="25"/>
      <c r="CD87" s="25"/>
      <c r="CE87" s="25"/>
    </row>
    <row r="88" spans="3:83" ht="12.75" x14ac:dyDescent="0.2">
      <c r="C88" s="25"/>
      <c r="D88" s="25"/>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c r="AE88" s="25"/>
      <c r="AF88" s="25"/>
      <c r="AG88" s="25"/>
      <c r="AH88" s="25"/>
      <c r="AI88" s="25"/>
      <c r="AJ88" s="25"/>
      <c r="AK88" s="25"/>
      <c r="AL88" s="25"/>
      <c r="AM88" s="25"/>
      <c r="AN88" s="25"/>
      <c r="AO88" s="25"/>
      <c r="AP88" s="25"/>
      <c r="AQ88" s="25"/>
      <c r="AR88" s="25"/>
      <c r="AS88" s="25"/>
      <c r="AT88" s="25"/>
      <c r="AU88" s="25"/>
      <c r="AV88" s="25"/>
      <c r="AW88" s="25"/>
      <c r="AX88" s="25"/>
      <c r="AY88" s="25"/>
      <c r="AZ88" s="25"/>
      <c r="BA88" s="25"/>
      <c r="BB88" s="25"/>
      <c r="BC88" s="25"/>
      <c r="BD88" s="25"/>
      <c r="BE88" s="25"/>
      <c r="BF88" s="25"/>
      <c r="BG88" s="25"/>
      <c r="BH88" s="25"/>
      <c r="BI88" s="25"/>
      <c r="BJ88" s="25"/>
      <c r="BK88" s="25"/>
      <c r="BL88" s="25"/>
      <c r="BM88" s="25"/>
      <c r="BN88" s="25"/>
      <c r="BO88" s="25"/>
      <c r="BP88" s="25"/>
      <c r="BQ88" s="25"/>
      <c r="BR88" s="25"/>
      <c r="BS88" s="25"/>
      <c r="BT88" s="25"/>
      <c r="BU88" s="25"/>
      <c r="BV88" s="25"/>
      <c r="BW88" s="25"/>
      <c r="BX88" s="25"/>
      <c r="BY88" s="25"/>
      <c r="BZ88" s="25"/>
      <c r="CA88" s="25"/>
      <c r="CB88" s="25"/>
      <c r="CC88" s="25"/>
      <c r="CD88" s="25"/>
      <c r="CE88" s="25"/>
    </row>
    <row r="89" spans="3:83" ht="12.75" x14ac:dyDescent="0.2">
      <c r="C89" s="25"/>
      <c r="D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5"/>
      <c r="BG89" s="25"/>
      <c r="BH89" s="25"/>
      <c r="BI89" s="25"/>
      <c r="BJ89" s="25"/>
      <c r="BK89" s="25"/>
      <c r="BL89" s="25"/>
      <c r="BM89" s="25"/>
      <c r="BN89" s="25"/>
      <c r="BO89" s="25"/>
      <c r="BP89" s="25"/>
      <c r="BQ89" s="25"/>
      <c r="BR89" s="25"/>
      <c r="BS89" s="25"/>
      <c r="BT89" s="25"/>
      <c r="BU89" s="25"/>
      <c r="BV89" s="25"/>
      <c r="BW89" s="25"/>
      <c r="BX89" s="25"/>
      <c r="BY89" s="25"/>
      <c r="BZ89" s="25"/>
      <c r="CA89" s="25"/>
      <c r="CB89" s="25"/>
      <c r="CC89" s="25"/>
      <c r="CD89" s="25"/>
      <c r="CE89" s="25"/>
    </row>
    <row r="90" spans="3:83" ht="12.75" x14ac:dyDescent="0.2">
      <c r="C90" s="25"/>
      <c r="D90" s="25"/>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25"/>
      <c r="AW90" s="25"/>
      <c r="AX90" s="25"/>
      <c r="AY90" s="25"/>
      <c r="AZ90" s="25"/>
      <c r="BA90" s="25"/>
      <c r="BB90" s="25"/>
      <c r="BC90" s="25"/>
      <c r="BD90" s="25"/>
      <c r="BE90" s="25"/>
      <c r="BF90" s="25"/>
      <c r="BG90" s="25"/>
      <c r="BH90" s="25"/>
      <c r="BI90" s="25"/>
      <c r="BJ90" s="25"/>
      <c r="BK90" s="25"/>
      <c r="BL90" s="25"/>
      <c r="BM90" s="25"/>
      <c r="BN90" s="25"/>
      <c r="BO90" s="25"/>
      <c r="BP90" s="25"/>
      <c r="BQ90" s="25"/>
      <c r="BR90" s="25"/>
      <c r="BS90" s="25"/>
      <c r="BT90" s="25"/>
      <c r="BU90" s="25"/>
      <c r="BV90" s="25"/>
      <c r="BW90" s="25"/>
      <c r="BX90" s="25"/>
      <c r="BY90" s="25"/>
      <c r="BZ90" s="25"/>
      <c r="CA90" s="25"/>
      <c r="CB90" s="25"/>
      <c r="CC90" s="25"/>
      <c r="CD90" s="25"/>
      <c r="CE90" s="25"/>
    </row>
    <row r="91" spans="3:83" ht="12.75" x14ac:dyDescent="0.2">
      <c r="C91" s="25"/>
      <c r="D91" s="25"/>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5"/>
      <c r="BG91" s="25"/>
      <c r="BH91" s="25"/>
      <c r="BI91" s="25"/>
      <c r="BJ91" s="25"/>
      <c r="BK91" s="25"/>
      <c r="BL91" s="25"/>
      <c r="BM91" s="25"/>
      <c r="BN91" s="25"/>
      <c r="BO91" s="25"/>
      <c r="BP91" s="25"/>
      <c r="BQ91" s="25"/>
      <c r="BR91" s="25"/>
      <c r="BS91" s="25"/>
      <c r="BT91" s="25"/>
      <c r="BU91" s="25"/>
      <c r="BV91" s="25"/>
      <c r="BW91" s="25"/>
      <c r="BX91" s="25"/>
      <c r="BY91" s="25"/>
      <c r="BZ91" s="25"/>
      <c r="CA91" s="25"/>
      <c r="CB91" s="25"/>
      <c r="CC91" s="25"/>
      <c r="CD91" s="25"/>
      <c r="CE91" s="25"/>
    </row>
    <row r="92" spans="3:83" ht="12.75" x14ac:dyDescent="0.2">
      <c r="C92" s="25"/>
      <c r="D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row>
    <row r="93" spans="3:83" ht="12.75" x14ac:dyDescent="0.2">
      <c r="C93" s="25"/>
      <c r="D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5"/>
      <c r="BG93" s="25"/>
      <c r="BH93" s="25"/>
      <c r="BI93" s="25"/>
      <c r="BJ93" s="25"/>
      <c r="BK93" s="25"/>
      <c r="BL93" s="25"/>
      <c r="BM93" s="25"/>
      <c r="BN93" s="25"/>
      <c r="BO93" s="25"/>
      <c r="BP93" s="25"/>
      <c r="BQ93" s="25"/>
      <c r="BR93" s="25"/>
      <c r="BS93" s="25"/>
      <c r="BT93" s="25"/>
      <c r="BU93" s="25"/>
      <c r="BV93" s="25"/>
      <c r="BW93" s="25"/>
      <c r="BX93" s="25"/>
      <c r="BY93" s="25"/>
      <c r="BZ93" s="25"/>
      <c r="CA93" s="25"/>
      <c r="CB93" s="25"/>
      <c r="CC93" s="25"/>
      <c r="CD93" s="25"/>
      <c r="CE93" s="25"/>
    </row>
    <row r="94" spans="3:83" ht="12.75" x14ac:dyDescent="0.2">
      <c r="C94" s="25"/>
      <c r="D94" s="25"/>
      <c r="F94" s="25"/>
      <c r="G94" s="25"/>
      <c r="H94" s="25"/>
      <c r="I94" s="25"/>
      <c r="J94" s="25"/>
      <c r="K94" s="25"/>
      <c r="L94" s="25"/>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c r="BP94" s="25"/>
      <c r="BQ94" s="25"/>
      <c r="BR94" s="25"/>
      <c r="BS94" s="25"/>
      <c r="BT94" s="25"/>
      <c r="BU94" s="25"/>
      <c r="BV94" s="25"/>
      <c r="BW94" s="25"/>
      <c r="BX94" s="25"/>
      <c r="BY94" s="25"/>
      <c r="BZ94" s="25"/>
      <c r="CA94" s="25"/>
      <c r="CB94" s="25"/>
      <c r="CC94" s="25"/>
      <c r="CD94" s="25"/>
      <c r="CE94" s="25"/>
    </row>
    <row r="95" spans="3:83" ht="12.75" x14ac:dyDescent="0.2">
      <c r="C95" s="25"/>
      <c r="D95" s="25"/>
      <c r="F95" s="25"/>
      <c r="G95" s="25"/>
      <c r="H95" s="25"/>
      <c r="I95" s="25"/>
      <c r="J95" s="25"/>
      <c r="K95" s="25"/>
      <c r="L95" s="25"/>
      <c r="M95" s="25"/>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D95" s="25"/>
      <c r="BE95" s="25"/>
      <c r="BF95" s="25"/>
      <c r="BG95" s="25"/>
      <c r="BH95" s="25"/>
      <c r="BI95" s="25"/>
      <c r="BJ95" s="25"/>
      <c r="BK95" s="25"/>
      <c r="BL95" s="25"/>
      <c r="BM95" s="25"/>
      <c r="BN95" s="25"/>
      <c r="BO95" s="25"/>
      <c r="BP95" s="25"/>
      <c r="BQ95" s="25"/>
      <c r="BR95" s="25"/>
      <c r="BS95" s="25"/>
      <c r="BT95" s="25"/>
      <c r="BU95" s="25"/>
      <c r="BV95" s="25"/>
      <c r="BW95" s="25"/>
      <c r="BX95" s="25"/>
      <c r="BY95" s="25"/>
      <c r="BZ95" s="25"/>
      <c r="CA95" s="25"/>
      <c r="CB95" s="25"/>
      <c r="CC95" s="25"/>
      <c r="CD95" s="25"/>
      <c r="CE95" s="25"/>
    </row>
    <row r="96" spans="3:83" ht="12.75" x14ac:dyDescent="0.2">
      <c r="C96" s="25"/>
      <c r="D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row>
    <row r="97" spans="3:83" ht="12.75" x14ac:dyDescent="0.2">
      <c r="C97" s="25"/>
      <c r="D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row>
    <row r="98" spans="3:83" ht="12.75" x14ac:dyDescent="0.2">
      <c r="C98" s="25"/>
      <c r="D98" s="25"/>
      <c r="F98" s="25"/>
      <c r="G98" s="25"/>
      <c r="H98" s="25"/>
      <c r="I98" s="25"/>
      <c r="J98" s="25"/>
      <c r="K98" s="25"/>
      <c r="L98" s="25"/>
      <c r="M98" s="25"/>
      <c r="N98" s="25"/>
      <c r="O98" s="25"/>
      <c r="P98" s="25"/>
      <c r="Q98" s="25"/>
      <c r="R98" s="25"/>
      <c r="S98" s="25"/>
      <c r="T98" s="25"/>
      <c r="U98" s="25"/>
      <c r="V98" s="25"/>
      <c r="W98" s="25"/>
      <c r="X98" s="25"/>
      <c r="Y98" s="25"/>
      <c r="Z98" s="25"/>
      <c r="AA98" s="25"/>
      <c r="AB98" s="25"/>
      <c r="AC98" s="25"/>
      <c r="AD98" s="25"/>
      <c r="AE98" s="25"/>
      <c r="AF98" s="25"/>
      <c r="AG98" s="25"/>
      <c r="AH98" s="25"/>
      <c r="AI98" s="25"/>
      <c r="AJ98" s="25"/>
      <c r="AK98" s="25"/>
      <c r="AL98" s="25"/>
      <c r="AM98" s="25"/>
      <c r="AN98" s="25"/>
      <c r="AO98" s="25"/>
      <c r="AP98" s="25"/>
      <c r="AQ98" s="25"/>
      <c r="AR98" s="25"/>
      <c r="AS98" s="25"/>
      <c r="AT98" s="25"/>
      <c r="AU98" s="25"/>
      <c r="AV98" s="25"/>
      <c r="AW98" s="25"/>
      <c r="AX98" s="25"/>
      <c r="AY98" s="25"/>
      <c r="AZ98" s="25"/>
      <c r="BA98" s="25"/>
      <c r="BB98" s="25"/>
      <c r="BC98" s="25"/>
      <c r="BD98" s="25"/>
      <c r="BE98" s="25"/>
      <c r="BF98" s="25"/>
      <c r="BG98" s="25"/>
      <c r="BH98" s="25"/>
      <c r="BI98" s="25"/>
      <c r="BJ98" s="25"/>
      <c r="BK98" s="25"/>
      <c r="BL98" s="25"/>
      <c r="BM98" s="25"/>
      <c r="BN98" s="25"/>
      <c r="BO98" s="25"/>
      <c r="BP98" s="25"/>
      <c r="BQ98" s="25"/>
      <c r="BR98" s="25"/>
      <c r="BS98" s="25"/>
      <c r="BT98" s="25"/>
      <c r="BU98" s="25"/>
      <c r="BV98" s="25"/>
      <c r="BW98" s="25"/>
      <c r="BX98" s="25"/>
      <c r="BY98" s="25"/>
      <c r="BZ98" s="25"/>
      <c r="CA98" s="25"/>
      <c r="CB98" s="25"/>
      <c r="CC98" s="25"/>
      <c r="CD98" s="25"/>
      <c r="CE98" s="25"/>
    </row>
    <row r="99" spans="3:83" ht="12.75" x14ac:dyDescent="0.2">
      <c r="C99" s="25"/>
      <c r="D99" s="25"/>
      <c r="F99" s="25"/>
      <c r="G99" s="25"/>
      <c r="H99" s="25"/>
      <c r="I99" s="25"/>
      <c r="J99" s="25"/>
      <c r="K99" s="25"/>
      <c r="L99" s="25"/>
      <c r="M99" s="25"/>
      <c r="N99" s="25"/>
      <c r="O99" s="25"/>
      <c r="P99" s="25"/>
      <c r="Q99" s="25"/>
      <c r="R99" s="25"/>
      <c r="S99" s="25"/>
      <c r="T99" s="25"/>
      <c r="U99" s="25"/>
      <c r="V99" s="25"/>
      <c r="W99" s="25"/>
      <c r="X99" s="25"/>
      <c r="Y99" s="25"/>
      <c r="Z99" s="25"/>
      <c r="AA99" s="25"/>
      <c r="AB99" s="25"/>
      <c r="AC99" s="25"/>
      <c r="AD99" s="25"/>
      <c r="AE99" s="25"/>
      <c r="AF99" s="25"/>
      <c r="AG99" s="25"/>
      <c r="AH99" s="25"/>
      <c r="AI99" s="25"/>
      <c r="AJ99" s="25"/>
      <c r="AK99" s="25"/>
      <c r="AL99" s="25"/>
      <c r="AM99" s="25"/>
      <c r="AN99" s="25"/>
      <c r="AO99" s="25"/>
      <c r="AP99" s="25"/>
      <c r="AQ99" s="25"/>
      <c r="AR99" s="25"/>
      <c r="AS99" s="25"/>
      <c r="AT99" s="25"/>
      <c r="AU99" s="25"/>
      <c r="AV99" s="25"/>
      <c r="AW99" s="25"/>
      <c r="AX99" s="25"/>
      <c r="AY99" s="25"/>
      <c r="AZ99" s="25"/>
      <c r="BA99" s="25"/>
      <c r="BB99" s="25"/>
      <c r="BC99" s="25"/>
      <c r="BD99" s="25"/>
      <c r="BE99" s="25"/>
      <c r="BF99" s="25"/>
      <c r="BG99" s="25"/>
      <c r="BH99" s="25"/>
      <c r="BI99" s="25"/>
      <c r="BJ99" s="25"/>
      <c r="BK99" s="25"/>
      <c r="BL99" s="25"/>
      <c r="BM99" s="25"/>
      <c r="BN99" s="25"/>
      <c r="BO99" s="25"/>
      <c r="BP99" s="25"/>
      <c r="BQ99" s="25"/>
      <c r="BR99" s="25"/>
      <c r="BS99" s="25"/>
      <c r="BT99" s="25"/>
      <c r="BU99" s="25"/>
      <c r="BV99" s="25"/>
      <c r="BW99" s="25"/>
      <c r="BX99" s="25"/>
      <c r="BY99" s="25"/>
      <c r="BZ99" s="25"/>
      <c r="CA99" s="25"/>
      <c r="CB99" s="25"/>
      <c r="CC99" s="25"/>
      <c r="CD99" s="25"/>
      <c r="CE99" s="25"/>
    </row>
    <row r="100" spans="3:83" ht="12.75" x14ac:dyDescent="0.2">
      <c r="C100" s="25"/>
      <c r="D100" s="25"/>
      <c r="F100" s="25"/>
      <c r="G100" s="25"/>
      <c r="H100" s="25"/>
      <c r="I100" s="25"/>
      <c r="J100" s="25"/>
      <c r="K100" s="25"/>
      <c r="L100" s="25"/>
      <c r="M100" s="25"/>
      <c r="N100" s="25"/>
      <c r="O100" s="25"/>
      <c r="P100" s="25"/>
      <c r="Q100" s="25"/>
      <c r="R100" s="25"/>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5"/>
      <c r="BF100" s="25"/>
      <c r="BG100" s="25"/>
      <c r="BH100" s="25"/>
      <c r="BI100" s="25"/>
      <c r="BJ100" s="25"/>
      <c r="BK100" s="25"/>
      <c r="BL100" s="25"/>
      <c r="BM100" s="25"/>
      <c r="BN100" s="25"/>
      <c r="BO100" s="25"/>
      <c r="BP100" s="25"/>
      <c r="BQ100" s="25"/>
      <c r="BR100" s="25"/>
      <c r="BS100" s="25"/>
      <c r="BT100" s="25"/>
      <c r="BU100" s="25"/>
      <c r="BV100" s="25"/>
      <c r="BW100" s="25"/>
      <c r="BX100" s="25"/>
      <c r="BY100" s="25"/>
      <c r="BZ100" s="25"/>
      <c r="CA100" s="25"/>
      <c r="CB100" s="25"/>
      <c r="CC100" s="25"/>
      <c r="CD100" s="25"/>
      <c r="CE100" s="25"/>
    </row>
    <row r="101" spans="3:83" ht="12.75" x14ac:dyDescent="0.2">
      <c r="C101" s="25"/>
      <c r="D101" s="25"/>
      <c r="F101" s="25"/>
      <c r="G101" s="25"/>
      <c r="H101" s="25"/>
      <c r="I101" s="25"/>
      <c r="J101" s="25"/>
      <c r="K101" s="25"/>
      <c r="L101" s="25"/>
      <c r="M101" s="25"/>
      <c r="N101" s="25"/>
      <c r="O101" s="25"/>
      <c r="P101" s="25"/>
      <c r="Q101" s="25"/>
      <c r="R101" s="25"/>
      <c r="S101" s="25"/>
      <c r="T101" s="25"/>
      <c r="U101" s="25"/>
      <c r="V101" s="25"/>
      <c r="W101" s="25"/>
      <c r="X101" s="25"/>
      <c r="Y101" s="25"/>
      <c r="Z101" s="25"/>
      <c r="AA101" s="25"/>
      <c r="AB101" s="25"/>
      <c r="AC101" s="25"/>
      <c r="AD101" s="25"/>
      <c r="AE101" s="25"/>
      <c r="AF101" s="25"/>
      <c r="AG101" s="25"/>
      <c r="AH101" s="25"/>
      <c r="AI101" s="25"/>
      <c r="AJ101" s="25"/>
      <c r="AK101" s="25"/>
      <c r="AL101" s="25"/>
      <c r="AM101" s="25"/>
      <c r="AN101" s="25"/>
      <c r="AO101" s="25"/>
      <c r="AP101" s="25"/>
      <c r="AQ101" s="25"/>
      <c r="AR101" s="25"/>
      <c r="AS101" s="25"/>
      <c r="AT101" s="25"/>
      <c r="AU101" s="25"/>
      <c r="AV101" s="25"/>
      <c r="AW101" s="25"/>
      <c r="AX101" s="25"/>
      <c r="AY101" s="25"/>
      <c r="AZ101" s="25"/>
      <c r="BA101" s="25"/>
      <c r="BB101" s="25"/>
      <c r="BC101" s="25"/>
      <c r="BD101" s="25"/>
      <c r="BE101" s="25"/>
      <c r="BF101" s="25"/>
      <c r="BG101" s="25"/>
      <c r="BH101" s="25"/>
      <c r="BI101" s="25"/>
      <c r="BJ101" s="25"/>
      <c r="BK101" s="25"/>
      <c r="BL101" s="25"/>
      <c r="BM101" s="25"/>
      <c r="BN101" s="25"/>
      <c r="BO101" s="25"/>
      <c r="BP101" s="25"/>
      <c r="BQ101" s="25"/>
      <c r="BR101" s="25"/>
      <c r="BS101" s="25"/>
      <c r="BT101" s="25"/>
      <c r="BU101" s="25"/>
      <c r="BV101" s="25"/>
      <c r="BW101" s="25"/>
      <c r="BX101" s="25"/>
      <c r="BY101" s="25"/>
      <c r="BZ101" s="25"/>
      <c r="CA101" s="25"/>
      <c r="CB101" s="25"/>
      <c r="CC101" s="25"/>
      <c r="CD101" s="25"/>
      <c r="CE101" s="25"/>
    </row>
    <row r="102" spans="3:83" ht="12.75" x14ac:dyDescent="0.2">
      <c r="C102" s="25"/>
      <c r="D102" s="25"/>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c r="AQ102" s="25"/>
      <c r="AR102" s="25"/>
      <c r="AS102" s="25"/>
      <c r="AT102" s="25"/>
      <c r="AU102" s="25"/>
      <c r="AV102" s="25"/>
      <c r="AW102" s="25"/>
      <c r="AX102" s="25"/>
      <c r="AY102" s="25"/>
      <c r="AZ102" s="25"/>
      <c r="BA102" s="25"/>
      <c r="BB102" s="25"/>
      <c r="BC102" s="25"/>
      <c r="BD102" s="25"/>
      <c r="BE102" s="25"/>
      <c r="BF102" s="25"/>
      <c r="BG102" s="25"/>
      <c r="BH102" s="25"/>
      <c r="BI102" s="25"/>
      <c r="BJ102" s="25"/>
      <c r="BK102" s="25"/>
      <c r="BL102" s="25"/>
      <c r="BM102" s="25"/>
      <c r="BN102" s="25"/>
      <c r="BO102" s="25"/>
      <c r="BP102" s="25"/>
      <c r="BQ102" s="25"/>
      <c r="BR102" s="25"/>
      <c r="BS102" s="25"/>
      <c r="BT102" s="25"/>
      <c r="BU102" s="25"/>
      <c r="BV102" s="25"/>
      <c r="BW102" s="25"/>
      <c r="BX102" s="25"/>
      <c r="BY102" s="25"/>
      <c r="BZ102" s="25"/>
      <c r="CA102" s="25"/>
      <c r="CB102" s="25"/>
      <c r="CC102" s="25"/>
      <c r="CD102" s="25"/>
      <c r="CE102" s="25"/>
    </row>
    <row r="103" spans="3:83" ht="12.75" x14ac:dyDescent="0.2">
      <c r="C103" s="25"/>
      <c r="D103" s="25"/>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25"/>
      <c r="AS103" s="25"/>
      <c r="AT103" s="25"/>
      <c r="AU103" s="25"/>
      <c r="AV103" s="25"/>
      <c r="AW103" s="25"/>
      <c r="AX103" s="25"/>
      <c r="AY103" s="25"/>
      <c r="AZ103" s="25"/>
      <c r="BA103" s="25"/>
      <c r="BB103" s="25"/>
      <c r="BC103" s="25"/>
      <c r="BD103" s="25"/>
      <c r="BE103" s="25"/>
      <c r="BF103" s="25"/>
      <c r="BG103" s="25"/>
      <c r="BH103" s="25"/>
      <c r="BI103" s="25"/>
      <c r="BJ103" s="25"/>
      <c r="BK103" s="25"/>
      <c r="BL103" s="25"/>
      <c r="BM103" s="25"/>
      <c r="BN103" s="25"/>
      <c r="BO103" s="25"/>
      <c r="BP103" s="25"/>
      <c r="BQ103" s="25"/>
      <c r="BR103" s="25"/>
      <c r="BS103" s="25"/>
      <c r="BT103" s="25"/>
      <c r="BU103" s="25"/>
      <c r="BV103" s="25"/>
      <c r="BW103" s="25"/>
      <c r="BX103" s="25"/>
      <c r="BY103" s="25"/>
      <c r="BZ103" s="25"/>
      <c r="CA103" s="25"/>
      <c r="CB103" s="25"/>
      <c r="CC103" s="25"/>
      <c r="CD103" s="25"/>
      <c r="CE103" s="25"/>
    </row>
    <row r="104" spans="3:83" ht="12.75" x14ac:dyDescent="0.2">
      <c r="C104" s="25"/>
      <c r="D104" s="25"/>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row>
    <row r="105" spans="3:83" ht="12.75" x14ac:dyDescent="0.2">
      <c r="C105" s="25"/>
      <c r="D105" s="25"/>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25"/>
      <c r="AT105" s="25"/>
      <c r="AU105" s="25"/>
      <c r="AV105" s="25"/>
      <c r="AW105" s="25"/>
      <c r="AX105" s="25"/>
      <c r="AY105" s="25"/>
      <c r="AZ105" s="25"/>
      <c r="BA105" s="25"/>
      <c r="BB105" s="25"/>
      <c r="BC105" s="25"/>
      <c r="BD105" s="25"/>
      <c r="BE105" s="25"/>
      <c r="BF105" s="25"/>
      <c r="BG105" s="25"/>
      <c r="BH105" s="25"/>
      <c r="BI105" s="25"/>
      <c r="BJ105" s="25"/>
      <c r="BK105" s="25"/>
      <c r="BL105" s="25"/>
      <c r="BM105" s="25"/>
      <c r="BN105" s="25"/>
      <c r="BO105" s="25"/>
      <c r="BP105" s="25"/>
      <c r="BQ105" s="25"/>
      <c r="BR105" s="25"/>
      <c r="BS105" s="25"/>
      <c r="BT105" s="25"/>
      <c r="BU105" s="25"/>
      <c r="BV105" s="25"/>
      <c r="BW105" s="25"/>
      <c r="BX105" s="25"/>
      <c r="BY105" s="25"/>
      <c r="BZ105" s="25"/>
      <c r="CA105" s="25"/>
      <c r="CB105" s="25"/>
      <c r="CC105" s="25"/>
      <c r="CD105" s="25"/>
      <c r="CE105" s="25"/>
    </row>
    <row r="106" spans="3:83" ht="12.75" x14ac:dyDescent="0.2">
      <c r="C106" s="25"/>
      <c r="D106" s="25"/>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25"/>
      <c r="AS106" s="25"/>
      <c r="AT106" s="25"/>
      <c r="AU106" s="25"/>
      <c r="AV106" s="25"/>
      <c r="AW106" s="25"/>
      <c r="AX106" s="25"/>
      <c r="AY106" s="25"/>
      <c r="AZ106" s="25"/>
      <c r="BA106" s="25"/>
      <c r="BB106" s="25"/>
      <c r="BC106" s="25"/>
      <c r="BD106" s="25"/>
      <c r="BE106" s="25"/>
      <c r="BF106" s="25"/>
      <c r="BG106" s="25"/>
      <c r="BH106" s="25"/>
      <c r="BI106" s="25"/>
      <c r="BJ106" s="25"/>
      <c r="BK106" s="25"/>
      <c r="BL106" s="25"/>
      <c r="BM106" s="25"/>
      <c r="BN106" s="25"/>
      <c r="BO106" s="25"/>
      <c r="BP106" s="25"/>
      <c r="BQ106" s="25"/>
      <c r="BR106" s="25"/>
      <c r="BS106" s="25"/>
      <c r="BT106" s="25"/>
      <c r="BU106" s="25"/>
      <c r="BV106" s="25"/>
      <c r="BW106" s="25"/>
      <c r="BX106" s="25"/>
      <c r="BY106" s="25"/>
      <c r="BZ106" s="25"/>
      <c r="CA106" s="25"/>
      <c r="CB106" s="25"/>
      <c r="CC106" s="25"/>
      <c r="CD106" s="25"/>
      <c r="CE106" s="25"/>
    </row>
    <row r="107" spans="3:83" ht="12.75" x14ac:dyDescent="0.2">
      <c r="C107" s="25"/>
      <c r="D107" s="25"/>
      <c r="F107" s="25"/>
      <c r="G107" s="25"/>
      <c r="H107" s="25"/>
      <c r="I107" s="25"/>
      <c r="J107" s="25"/>
      <c r="K107" s="25"/>
      <c r="L107" s="25"/>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c r="AN107" s="25"/>
      <c r="AO107" s="25"/>
      <c r="AP107" s="25"/>
      <c r="AQ107" s="25"/>
      <c r="AR107" s="25"/>
      <c r="AS107" s="25"/>
      <c r="AT107" s="25"/>
      <c r="AU107" s="25"/>
      <c r="AV107" s="25"/>
      <c r="AW107" s="25"/>
      <c r="AX107" s="25"/>
      <c r="AY107" s="25"/>
      <c r="AZ107" s="25"/>
      <c r="BA107" s="25"/>
      <c r="BB107" s="25"/>
      <c r="BC107" s="25"/>
      <c r="BD107" s="25"/>
      <c r="BE107" s="25"/>
      <c r="BF107" s="25"/>
      <c r="BG107" s="25"/>
      <c r="BH107" s="25"/>
      <c r="BI107" s="25"/>
      <c r="BJ107" s="25"/>
      <c r="BK107" s="25"/>
      <c r="BL107" s="25"/>
      <c r="BM107" s="25"/>
      <c r="BN107" s="25"/>
      <c r="BO107" s="25"/>
      <c r="BP107" s="25"/>
      <c r="BQ107" s="25"/>
      <c r="BR107" s="25"/>
      <c r="BS107" s="25"/>
      <c r="BT107" s="25"/>
      <c r="BU107" s="25"/>
      <c r="BV107" s="25"/>
      <c r="BW107" s="25"/>
      <c r="BX107" s="25"/>
      <c r="BY107" s="25"/>
      <c r="BZ107" s="25"/>
      <c r="CA107" s="25"/>
      <c r="CB107" s="25"/>
      <c r="CC107" s="25"/>
      <c r="CD107" s="25"/>
      <c r="CE107" s="25"/>
    </row>
    <row r="108" spans="3:83" ht="12.75" x14ac:dyDescent="0.2">
      <c r="C108" s="25"/>
      <c r="D108" s="25"/>
      <c r="F108" s="25"/>
      <c r="G108" s="25"/>
      <c r="H108" s="25"/>
      <c r="I108" s="25"/>
      <c r="J108" s="25"/>
      <c r="K108" s="25"/>
      <c r="L108" s="25"/>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row>
    <row r="109" spans="3:83" ht="12.75" x14ac:dyDescent="0.2">
      <c r="C109" s="25"/>
      <c r="D109" s="25"/>
      <c r="F109" s="25"/>
      <c r="G109" s="25"/>
      <c r="H109" s="25"/>
      <c r="I109" s="25"/>
      <c r="J109" s="25"/>
      <c r="K109" s="25"/>
      <c r="L109" s="25"/>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5"/>
      <c r="BG109" s="25"/>
      <c r="BH109" s="25"/>
      <c r="BI109" s="25"/>
      <c r="BJ109" s="25"/>
      <c r="BK109" s="25"/>
      <c r="BL109" s="25"/>
      <c r="BM109" s="25"/>
      <c r="BN109" s="25"/>
      <c r="BO109" s="25"/>
      <c r="BP109" s="25"/>
      <c r="BQ109" s="25"/>
      <c r="BR109" s="25"/>
      <c r="BS109" s="25"/>
      <c r="BT109" s="25"/>
      <c r="BU109" s="25"/>
      <c r="BV109" s="25"/>
      <c r="BW109" s="25"/>
      <c r="BX109" s="25"/>
      <c r="BY109" s="25"/>
      <c r="BZ109" s="25"/>
      <c r="CA109" s="25"/>
      <c r="CB109" s="25"/>
      <c r="CC109" s="25"/>
      <c r="CD109" s="25"/>
      <c r="CE109" s="25"/>
    </row>
    <row r="110" spans="3:83" ht="12.75" x14ac:dyDescent="0.2">
      <c r="C110" s="25"/>
      <c r="D110" s="25"/>
      <c r="F110" s="25"/>
      <c r="G110" s="25"/>
      <c r="H110" s="25"/>
      <c r="I110" s="25"/>
      <c r="J110" s="25"/>
      <c r="K110" s="25"/>
      <c r="L110" s="25"/>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c r="AN110" s="25"/>
      <c r="AO110" s="25"/>
      <c r="AP110" s="25"/>
      <c r="AQ110" s="25"/>
      <c r="AR110" s="25"/>
      <c r="AS110" s="25"/>
      <c r="AT110" s="25"/>
      <c r="AU110" s="25"/>
      <c r="AV110" s="25"/>
      <c r="AW110" s="25"/>
      <c r="AX110" s="25"/>
      <c r="AY110" s="25"/>
      <c r="AZ110" s="25"/>
      <c r="BA110" s="25"/>
      <c r="BB110" s="25"/>
      <c r="BC110" s="25"/>
      <c r="BD110" s="25"/>
      <c r="BE110" s="25"/>
      <c r="BF110" s="25"/>
      <c r="BG110" s="25"/>
      <c r="BH110" s="25"/>
      <c r="BI110" s="25"/>
      <c r="BJ110" s="25"/>
      <c r="BK110" s="25"/>
      <c r="BL110" s="25"/>
      <c r="BM110" s="25"/>
      <c r="BN110" s="25"/>
      <c r="BO110" s="25"/>
      <c r="BP110" s="25"/>
      <c r="BQ110" s="25"/>
      <c r="BR110" s="25"/>
      <c r="BS110" s="25"/>
      <c r="BT110" s="25"/>
      <c r="BU110" s="25"/>
      <c r="BV110" s="25"/>
      <c r="BW110" s="25"/>
      <c r="BX110" s="25"/>
      <c r="BY110" s="25"/>
      <c r="BZ110" s="25"/>
      <c r="CA110" s="25"/>
      <c r="CB110" s="25"/>
      <c r="CC110" s="25"/>
      <c r="CD110" s="25"/>
      <c r="CE110" s="25"/>
    </row>
    <row r="111" spans="3:83" ht="12.75" x14ac:dyDescent="0.2">
      <c r="C111" s="25"/>
      <c r="D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5"/>
      <c r="BG111" s="25"/>
      <c r="BH111" s="25"/>
      <c r="BI111" s="25"/>
      <c r="BJ111" s="25"/>
      <c r="BK111" s="25"/>
      <c r="BL111" s="25"/>
      <c r="BM111" s="25"/>
      <c r="BN111" s="25"/>
      <c r="BO111" s="25"/>
      <c r="BP111" s="25"/>
      <c r="BQ111" s="25"/>
      <c r="BR111" s="25"/>
      <c r="BS111" s="25"/>
      <c r="BT111" s="25"/>
      <c r="BU111" s="25"/>
      <c r="BV111" s="25"/>
      <c r="BW111" s="25"/>
      <c r="BX111" s="25"/>
      <c r="BY111" s="25"/>
      <c r="BZ111" s="25"/>
      <c r="CA111" s="25"/>
      <c r="CB111" s="25"/>
      <c r="CC111" s="25"/>
      <c r="CD111" s="25"/>
      <c r="CE111" s="25"/>
    </row>
    <row r="112" spans="3:83" ht="12.75" x14ac:dyDescent="0.2">
      <c r="C112" s="25"/>
      <c r="D112" s="25"/>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c r="AQ112" s="25"/>
      <c r="AR112" s="25"/>
      <c r="AS112" s="25"/>
      <c r="AT112" s="25"/>
      <c r="AU112" s="25"/>
      <c r="AV112" s="25"/>
      <c r="AW112" s="25"/>
      <c r="AX112" s="25"/>
      <c r="AY112" s="25"/>
      <c r="AZ112" s="25"/>
      <c r="BA112" s="25"/>
      <c r="BB112" s="25"/>
      <c r="BC112" s="25"/>
      <c r="BD112" s="25"/>
      <c r="BE112" s="25"/>
      <c r="BF112" s="25"/>
      <c r="BG112" s="25"/>
      <c r="BH112" s="25"/>
      <c r="BI112" s="25"/>
      <c r="BJ112" s="25"/>
      <c r="BK112" s="25"/>
      <c r="BL112" s="25"/>
      <c r="BM112" s="25"/>
      <c r="BN112" s="25"/>
      <c r="BO112" s="25"/>
      <c r="BP112" s="25"/>
      <c r="BQ112" s="25"/>
      <c r="BR112" s="25"/>
      <c r="BS112" s="25"/>
      <c r="BT112" s="25"/>
      <c r="BU112" s="25"/>
      <c r="BV112" s="25"/>
      <c r="BW112" s="25"/>
      <c r="BX112" s="25"/>
      <c r="BY112" s="25"/>
      <c r="BZ112" s="25"/>
      <c r="CA112" s="25"/>
      <c r="CB112" s="25"/>
      <c r="CC112" s="25"/>
      <c r="CD112" s="25"/>
      <c r="CE112" s="25"/>
    </row>
    <row r="113" spans="3:83" ht="12.75" x14ac:dyDescent="0.2">
      <c r="C113" s="25"/>
      <c r="D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c r="AQ113" s="25"/>
      <c r="AR113" s="25"/>
      <c r="AS113" s="25"/>
      <c r="AT113" s="25"/>
      <c r="AU113" s="25"/>
      <c r="AV113" s="25"/>
      <c r="AW113" s="25"/>
      <c r="AX113" s="25"/>
      <c r="AY113" s="25"/>
      <c r="AZ113" s="25"/>
      <c r="BA113" s="25"/>
      <c r="BB113" s="25"/>
      <c r="BC113" s="25"/>
      <c r="BD113" s="25"/>
      <c r="BE113" s="25"/>
      <c r="BF113" s="25"/>
      <c r="BG113" s="25"/>
      <c r="BH113" s="25"/>
      <c r="BI113" s="25"/>
      <c r="BJ113" s="25"/>
      <c r="BK113" s="25"/>
      <c r="BL113" s="25"/>
      <c r="BM113" s="25"/>
      <c r="BN113" s="25"/>
      <c r="BO113" s="25"/>
      <c r="BP113" s="25"/>
      <c r="BQ113" s="25"/>
      <c r="BR113" s="25"/>
      <c r="BS113" s="25"/>
      <c r="BT113" s="25"/>
      <c r="BU113" s="25"/>
      <c r="BV113" s="25"/>
      <c r="BW113" s="25"/>
      <c r="BX113" s="25"/>
      <c r="BY113" s="25"/>
      <c r="BZ113" s="25"/>
      <c r="CA113" s="25"/>
      <c r="CB113" s="25"/>
      <c r="CC113" s="25"/>
      <c r="CD113" s="25"/>
      <c r="CE113" s="25"/>
    </row>
    <row r="114" spans="3:83" ht="12.75" x14ac:dyDescent="0.2">
      <c r="C114" s="25"/>
      <c r="D114" s="25"/>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c r="AQ114" s="25"/>
      <c r="AR114" s="25"/>
      <c r="AS114" s="25"/>
      <c r="AT114" s="25"/>
      <c r="AU114" s="25"/>
      <c r="AV114" s="25"/>
      <c r="AW114" s="25"/>
      <c r="AX114" s="25"/>
      <c r="AY114" s="25"/>
      <c r="AZ114" s="25"/>
      <c r="BA114" s="25"/>
      <c r="BB114" s="25"/>
      <c r="BC114" s="25"/>
      <c r="BD114" s="25"/>
      <c r="BE114" s="25"/>
      <c r="BF114" s="25"/>
      <c r="BG114" s="25"/>
      <c r="BH114" s="25"/>
      <c r="BI114" s="25"/>
      <c r="BJ114" s="25"/>
      <c r="BK114" s="25"/>
      <c r="BL114" s="25"/>
      <c r="BM114" s="25"/>
      <c r="BN114" s="25"/>
      <c r="BO114" s="25"/>
      <c r="BP114" s="25"/>
      <c r="BQ114" s="25"/>
      <c r="BR114" s="25"/>
      <c r="BS114" s="25"/>
      <c r="BT114" s="25"/>
      <c r="BU114" s="25"/>
      <c r="BV114" s="25"/>
      <c r="BW114" s="25"/>
      <c r="BX114" s="25"/>
      <c r="BY114" s="25"/>
      <c r="BZ114" s="25"/>
      <c r="CA114" s="25"/>
      <c r="CB114" s="25"/>
      <c r="CC114" s="25"/>
      <c r="CD114" s="25"/>
      <c r="CE114" s="25"/>
    </row>
    <row r="115" spans="3:83" ht="12.75" x14ac:dyDescent="0.2">
      <c r="C115" s="25"/>
      <c r="D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c r="AZ115" s="25"/>
      <c r="BA115" s="25"/>
      <c r="BB115" s="25"/>
      <c r="BC115" s="25"/>
      <c r="BD115" s="25"/>
      <c r="BE115" s="25"/>
      <c r="BF115" s="25"/>
      <c r="BG115" s="25"/>
      <c r="BH115" s="25"/>
      <c r="BI115" s="25"/>
      <c r="BJ115" s="25"/>
      <c r="BK115" s="25"/>
      <c r="BL115" s="25"/>
      <c r="BM115" s="25"/>
      <c r="BN115" s="25"/>
      <c r="BO115" s="25"/>
      <c r="BP115" s="25"/>
      <c r="BQ115" s="25"/>
      <c r="BR115" s="25"/>
      <c r="BS115" s="25"/>
      <c r="BT115" s="25"/>
      <c r="BU115" s="25"/>
      <c r="BV115" s="25"/>
      <c r="BW115" s="25"/>
      <c r="BX115" s="25"/>
      <c r="BY115" s="25"/>
      <c r="BZ115" s="25"/>
      <c r="CA115" s="25"/>
      <c r="CB115" s="25"/>
      <c r="CC115" s="25"/>
      <c r="CD115" s="25"/>
      <c r="CE115" s="25"/>
    </row>
    <row r="116" spans="3:83" ht="12.75" x14ac:dyDescent="0.2">
      <c r="C116" s="25"/>
      <c r="D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25"/>
      <c r="AS116" s="25"/>
      <c r="AT116" s="25"/>
      <c r="AU116" s="25"/>
      <c r="AV116" s="25"/>
      <c r="AW116" s="25"/>
      <c r="AX116" s="25"/>
      <c r="AY116" s="25"/>
      <c r="AZ116" s="25"/>
      <c r="BA116" s="25"/>
      <c r="BB116" s="25"/>
      <c r="BC116" s="25"/>
      <c r="BD116" s="25"/>
      <c r="BE116" s="25"/>
      <c r="BF116" s="25"/>
      <c r="BG116" s="25"/>
      <c r="BH116" s="25"/>
      <c r="BI116" s="25"/>
      <c r="BJ116" s="25"/>
      <c r="BK116" s="25"/>
      <c r="BL116" s="25"/>
      <c r="BM116" s="25"/>
      <c r="BN116" s="25"/>
      <c r="BO116" s="25"/>
      <c r="BP116" s="25"/>
      <c r="BQ116" s="25"/>
      <c r="BR116" s="25"/>
      <c r="BS116" s="25"/>
      <c r="BT116" s="25"/>
      <c r="BU116" s="25"/>
      <c r="BV116" s="25"/>
      <c r="BW116" s="25"/>
      <c r="BX116" s="25"/>
      <c r="BY116" s="25"/>
      <c r="BZ116" s="25"/>
      <c r="CA116" s="25"/>
      <c r="CB116" s="25"/>
      <c r="CC116" s="25"/>
      <c r="CD116" s="25"/>
      <c r="CE116" s="25"/>
    </row>
    <row r="117" spans="3:83" ht="12.75" x14ac:dyDescent="0.2">
      <c r="C117" s="25"/>
      <c r="D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5"/>
      <c r="BG117" s="25"/>
      <c r="BH117" s="25"/>
      <c r="BI117" s="25"/>
      <c r="BJ117" s="25"/>
      <c r="BK117" s="25"/>
      <c r="BL117" s="25"/>
      <c r="BM117" s="25"/>
      <c r="BN117" s="25"/>
      <c r="BO117" s="25"/>
      <c r="BP117" s="25"/>
      <c r="BQ117" s="25"/>
      <c r="BR117" s="25"/>
      <c r="BS117" s="25"/>
      <c r="BT117" s="25"/>
      <c r="BU117" s="25"/>
      <c r="BV117" s="25"/>
      <c r="BW117" s="25"/>
      <c r="BX117" s="25"/>
      <c r="BY117" s="25"/>
      <c r="BZ117" s="25"/>
      <c r="CA117" s="25"/>
      <c r="CB117" s="25"/>
      <c r="CC117" s="25"/>
      <c r="CD117" s="25"/>
      <c r="CE117" s="25"/>
    </row>
    <row r="118" spans="3:83" ht="12.75" x14ac:dyDescent="0.2">
      <c r="C118" s="25"/>
      <c r="D118" s="25"/>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c r="AN118" s="25"/>
      <c r="AO118" s="25"/>
      <c r="AP118" s="25"/>
      <c r="AQ118" s="25"/>
      <c r="AR118" s="25"/>
      <c r="AS118" s="25"/>
      <c r="AT118" s="25"/>
      <c r="AU118" s="25"/>
      <c r="AV118" s="25"/>
      <c r="AW118" s="25"/>
      <c r="AX118" s="25"/>
      <c r="AY118" s="25"/>
      <c r="AZ118" s="25"/>
      <c r="BA118" s="25"/>
      <c r="BB118" s="25"/>
      <c r="BC118" s="25"/>
      <c r="BD118" s="25"/>
      <c r="BE118" s="25"/>
      <c r="BF118" s="25"/>
      <c r="BG118" s="25"/>
      <c r="BH118" s="25"/>
      <c r="BI118" s="25"/>
      <c r="BJ118" s="25"/>
      <c r="BK118" s="25"/>
      <c r="BL118" s="25"/>
      <c r="BM118" s="25"/>
      <c r="BN118" s="25"/>
      <c r="BO118" s="25"/>
      <c r="BP118" s="25"/>
      <c r="BQ118" s="25"/>
      <c r="BR118" s="25"/>
      <c r="BS118" s="25"/>
      <c r="BT118" s="25"/>
      <c r="BU118" s="25"/>
      <c r="BV118" s="25"/>
      <c r="BW118" s="25"/>
      <c r="BX118" s="25"/>
      <c r="BY118" s="25"/>
      <c r="BZ118" s="25"/>
      <c r="CA118" s="25"/>
      <c r="CB118" s="25"/>
      <c r="CC118" s="25"/>
      <c r="CD118" s="25"/>
      <c r="CE118" s="25"/>
    </row>
    <row r="119" spans="3:83" ht="12.75" x14ac:dyDescent="0.2">
      <c r="C119" s="25"/>
      <c r="D119" s="25"/>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c r="AN119" s="25"/>
      <c r="AO119" s="25"/>
      <c r="AP119" s="25"/>
      <c r="AQ119" s="25"/>
      <c r="AR119" s="25"/>
      <c r="AS119" s="25"/>
      <c r="AT119" s="25"/>
      <c r="AU119" s="25"/>
      <c r="AV119" s="25"/>
      <c r="AW119" s="25"/>
      <c r="AX119" s="25"/>
      <c r="AY119" s="25"/>
      <c r="AZ119" s="25"/>
      <c r="BA119" s="25"/>
      <c r="BB119" s="25"/>
      <c r="BC119" s="25"/>
      <c r="BD119" s="25"/>
      <c r="BE119" s="25"/>
      <c r="BF119" s="25"/>
      <c r="BG119" s="25"/>
      <c r="BH119" s="25"/>
      <c r="BI119" s="25"/>
      <c r="BJ119" s="25"/>
      <c r="BK119" s="25"/>
      <c r="BL119" s="25"/>
      <c r="BM119" s="25"/>
      <c r="BN119" s="25"/>
      <c r="BO119" s="25"/>
      <c r="BP119" s="25"/>
      <c r="BQ119" s="25"/>
      <c r="BR119" s="25"/>
      <c r="BS119" s="25"/>
      <c r="BT119" s="25"/>
      <c r="BU119" s="25"/>
      <c r="BV119" s="25"/>
      <c r="BW119" s="25"/>
      <c r="BX119" s="25"/>
      <c r="BY119" s="25"/>
      <c r="BZ119" s="25"/>
      <c r="CA119" s="25"/>
      <c r="CB119" s="25"/>
      <c r="CC119" s="25"/>
      <c r="CD119" s="25"/>
      <c r="CE119" s="25"/>
    </row>
    <row r="120" spans="3:83" ht="12.75" x14ac:dyDescent="0.2">
      <c r="C120" s="25"/>
      <c r="D120" s="25"/>
      <c r="F120" s="25"/>
      <c r="G120" s="25"/>
      <c r="H120" s="25"/>
      <c r="I120" s="25"/>
      <c r="J120" s="25"/>
      <c r="K120" s="25"/>
      <c r="L120" s="25"/>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c r="AP120" s="25"/>
      <c r="AQ120" s="25"/>
      <c r="AR120" s="25"/>
      <c r="AS120" s="25"/>
      <c r="AT120" s="25"/>
      <c r="AU120" s="25"/>
      <c r="AV120" s="25"/>
      <c r="AW120" s="25"/>
      <c r="AX120" s="25"/>
      <c r="AY120" s="25"/>
      <c r="AZ120" s="25"/>
      <c r="BA120" s="25"/>
      <c r="BB120" s="25"/>
      <c r="BC120" s="25"/>
      <c r="BD120" s="25"/>
      <c r="BE120" s="25"/>
      <c r="BF120" s="25"/>
      <c r="BG120" s="25"/>
      <c r="BH120" s="25"/>
      <c r="BI120" s="25"/>
      <c r="BJ120" s="25"/>
      <c r="BK120" s="25"/>
      <c r="BL120" s="25"/>
      <c r="BM120" s="25"/>
      <c r="BN120" s="25"/>
      <c r="BO120" s="25"/>
      <c r="BP120" s="25"/>
      <c r="BQ120" s="25"/>
      <c r="BR120" s="25"/>
      <c r="BS120" s="25"/>
      <c r="BT120" s="25"/>
      <c r="BU120" s="25"/>
      <c r="BV120" s="25"/>
      <c r="BW120" s="25"/>
      <c r="BX120" s="25"/>
      <c r="BY120" s="25"/>
      <c r="BZ120" s="25"/>
      <c r="CA120" s="25"/>
      <c r="CB120" s="25"/>
      <c r="CC120" s="25"/>
      <c r="CD120" s="25"/>
      <c r="CE120" s="25"/>
    </row>
    <row r="121" spans="3:83" ht="12.75" x14ac:dyDescent="0.2">
      <c r="C121" s="25"/>
      <c r="D121" s="25"/>
      <c r="F121" s="25"/>
      <c r="G121" s="25"/>
      <c r="H121" s="25"/>
      <c r="I121" s="25"/>
      <c r="J121" s="25"/>
      <c r="K121" s="25"/>
      <c r="L121" s="25"/>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c r="AQ121" s="25"/>
      <c r="AR121" s="25"/>
      <c r="AS121" s="25"/>
      <c r="AT121" s="25"/>
      <c r="AU121" s="25"/>
      <c r="AV121" s="25"/>
      <c r="AW121" s="25"/>
      <c r="AX121" s="25"/>
      <c r="AY121" s="25"/>
      <c r="AZ121" s="25"/>
      <c r="BA121" s="25"/>
      <c r="BB121" s="25"/>
      <c r="BC121" s="25"/>
      <c r="BD121" s="25"/>
      <c r="BE121" s="25"/>
      <c r="BF121" s="25"/>
      <c r="BG121" s="25"/>
      <c r="BH121" s="25"/>
      <c r="BI121" s="25"/>
      <c r="BJ121" s="25"/>
      <c r="BK121" s="25"/>
      <c r="BL121" s="25"/>
      <c r="BM121" s="25"/>
      <c r="BN121" s="25"/>
      <c r="BO121" s="25"/>
      <c r="BP121" s="25"/>
      <c r="BQ121" s="25"/>
      <c r="BR121" s="25"/>
      <c r="BS121" s="25"/>
      <c r="BT121" s="25"/>
      <c r="BU121" s="25"/>
      <c r="BV121" s="25"/>
      <c r="BW121" s="25"/>
      <c r="BX121" s="25"/>
      <c r="BY121" s="25"/>
      <c r="BZ121" s="25"/>
      <c r="CA121" s="25"/>
      <c r="CB121" s="25"/>
      <c r="CC121" s="25"/>
      <c r="CD121" s="25"/>
      <c r="CE121" s="25"/>
    </row>
    <row r="122" spans="3:83" ht="12.75" x14ac:dyDescent="0.2">
      <c r="C122" s="25"/>
      <c r="D122" s="25"/>
      <c r="F122" s="25"/>
      <c r="G122" s="25"/>
      <c r="H122" s="25"/>
      <c r="I122" s="25"/>
      <c r="J122" s="25"/>
      <c r="K122" s="25"/>
      <c r="L122" s="25"/>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row>
    <row r="123" spans="3:83" ht="12.75" x14ac:dyDescent="0.2">
      <c r="C123" s="25"/>
      <c r="D123" s="25"/>
      <c r="F123" s="25"/>
      <c r="G123" s="25"/>
      <c r="H123" s="25"/>
      <c r="I123" s="25"/>
      <c r="J123" s="25"/>
      <c r="K123" s="25"/>
      <c r="L123" s="25"/>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c r="AP123" s="25"/>
      <c r="AQ123" s="25"/>
      <c r="AR123" s="25"/>
      <c r="AS123" s="25"/>
      <c r="AT123" s="25"/>
      <c r="AU123" s="25"/>
      <c r="AV123" s="25"/>
      <c r="AW123" s="25"/>
      <c r="AX123" s="25"/>
      <c r="AY123" s="25"/>
      <c r="AZ123" s="25"/>
      <c r="BA123" s="25"/>
      <c r="BB123" s="25"/>
      <c r="BC123" s="25"/>
      <c r="BD123" s="25"/>
      <c r="BE123" s="25"/>
      <c r="BF123" s="25"/>
      <c r="BG123" s="25"/>
      <c r="BH123" s="25"/>
      <c r="BI123" s="25"/>
      <c r="BJ123" s="25"/>
      <c r="BK123" s="25"/>
      <c r="BL123" s="25"/>
      <c r="BM123" s="25"/>
      <c r="BN123" s="25"/>
      <c r="BO123" s="25"/>
      <c r="BP123" s="25"/>
      <c r="BQ123" s="25"/>
      <c r="BR123" s="25"/>
      <c r="BS123" s="25"/>
      <c r="BT123" s="25"/>
      <c r="BU123" s="25"/>
      <c r="BV123" s="25"/>
      <c r="BW123" s="25"/>
      <c r="BX123" s="25"/>
      <c r="BY123" s="25"/>
      <c r="BZ123" s="25"/>
      <c r="CA123" s="25"/>
      <c r="CB123" s="25"/>
      <c r="CC123" s="25"/>
      <c r="CD123" s="25"/>
      <c r="CE123" s="25"/>
    </row>
    <row r="124" spans="3:83" ht="12.75" x14ac:dyDescent="0.2">
      <c r="C124" s="25"/>
      <c r="D124" s="25"/>
      <c r="F124" s="25"/>
      <c r="G124" s="25"/>
      <c r="H124" s="25"/>
      <c r="I124" s="25"/>
      <c r="J124" s="25"/>
      <c r="K124" s="25"/>
      <c r="L124" s="25"/>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c r="AP124" s="25"/>
      <c r="AQ124" s="25"/>
      <c r="AR124" s="25"/>
      <c r="AS124" s="25"/>
      <c r="AT124" s="25"/>
      <c r="AU124" s="25"/>
      <c r="AV124" s="25"/>
      <c r="AW124" s="25"/>
      <c r="AX124" s="25"/>
      <c r="AY124" s="25"/>
      <c r="AZ124" s="25"/>
      <c r="BA124" s="25"/>
      <c r="BB124" s="25"/>
      <c r="BC124" s="25"/>
      <c r="BD124" s="25"/>
      <c r="BE124" s="25"/>
      <c r="BF124" s="25"/>
      <c r="BG124" s="25"/>
      <c r="BH124" s="25"/>
      <c r="BI124" s="25"/>
      <c r="BJ124" s="25"/>
      <c r="BK124" s="25"/>
      <c r="BL124" s="25"/>
      <c r="BM124" s="25"/>
      <c r="BN124" s="25"/>
      <c r="BO124" s="25"/>
      <c r="BP124" s="25"/>
      <c r="BQ124" s="25"/>
      <c r="BR124" s="25"/>
      <c r="BS124" s="25"/>
      <c r="BT124" s="25"/>
      <c r="BU124" s="25"/>
      <c r="BV124" s="25"/>
      <c r="BW124" s="25"/>
      <c r="BX124" s="25"/>
      <c r="BY124" s="25"/>
      <c r="BZ124" s="25"/>
      <c r="CA124" s="25"/>
      <c r="CB124" s="25"/>
      <c r="CC124" s="25"/>
      <c r="CD124" s="25"/>
      <c r="CE124" s="25"/>
    </row>
    <row r="125" spans="3:83" ht="12.75" x14ac:dyDescent="0.2">
      <c r="C125" s="25"/>
      <c r="D125" s="25"/>
      <c r="F125" s="25"/>
      <c r="G125" s="25"/>
      <c r="H125" s="25"/>
      <c r="I125" s="25"/>
      <c r="J125" s="25"/>
      <c r="K125" s="25"/>
      <c r="L125" s="2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c r="AP125" s="25"/>
      <c r="AQ125" s="25"/>
      <c r="AR125" s="25"/>
      <c r="AS125" s="25"/>
      <c r="AT125" s="25"/>
      <c r="AU125" s="25"/>
      <c r="AV125" s="25"/>
      <c r="AW125" s="25"/>
      <c r="AX125" s="25"/>
      <c r="AY125" s="25"/>
      <c r="AZ125" s="25"/>
      <c r="BA125" s="25"/>
      <c r="BB125" s="25"/>
      <c r="BC125" s="25"/>
      <c r="BD125" s="25"/>
      <c r="BE125" s="25"/>
      <c r="BF125" s="25"/>
      <c r="BG125" s="25"/>
      <c r="BH125" s="25"/>
      <c r="BI125" s="25"/>
      <c r="BJ125" s="25"/>
      <c r="BK125" s="25"/>
      <c r="BL125" s="25"/>
      <c r="BM125" s="25"/>
      <c r="BN125" s="25"/>
      <c r="BO125" s="25"/>
      <c r="BP125" s="25"/>
      <c r="BQ125" s="25"/>
      <c r="BR125" s="25"/>
      <c r="BS125" s="25"/>
      <c r="BT125" s="25"/>
      <c r="BU125" s="25"/>
      <c r="BV125" s="25"/>
      <c r="BW125" s="25"/>
      <c r="BX125" s="25"/>
      <c r="BY125" s="25"/>
      <c r="BZ125" s="25"/>
      <c r="CA125" s="25"/>
      <c r="CB125" s="25"/>
      <c r="CC125" s="25"/>
      <c r="CD125" s="25"/>
      <c r="CE125" s="25"/>
    </row>
    <row r="126" spans="3:83" ht="12.75" x14ac:dyDescent="0.2">
      <c r="C126" s="25"/>
      <c r="D126" s="25"/>
      <c r="F126" s="25"/>
      <c r="G126" s="25"/>
      <c r="H126" s="25"/>
      <c r="I126" s="25"/>
      <c r="J126" s="25"/>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25"/>
      <c r="AS126" s="25"/>
      <c r="AT126" s="25"/>
      <c r="AU126" s="25"/>
      <c r="AV126" s="25"/>
      <c r="AW126" s="25"/>
      <c r="AX126" s="25"/>
      <c r="AY126" s="25"/>
      <c r="AZ126" s="25"/>
      <c r="BA126" s="25"/>
      <c r="BB126" s="25"/>
      <c r="BC126" s="25"/>
      <c r="BD126" s="25"/>
      <c r="BE126" s="25"/>
      <c r="BF126" s="25"/>
      <c r="BG126" s="25"/>
      <c r="BH126" s="25"/>
      <c r="BI126" s="25"/>
      <c r="BJ126" s="25"/>
      <c r="BK126" s="25"/>
      <c r="BL126" s="25"/>
      <c r="BM126" s="25"/>
      <c r="BN126" s="25"/>
      <c r="BO126" s="25"/>
      <c r="BP126" s="25"/>
      <c r="BQ126" s="25"/>
      <c r="BR126" s="25"/>
      <c r="BS126" s="25"/>
      <c r="BT126" s="25"/>
      <c r="BU126" s="25"/>
      <c r="BV126" s="25"/>
      <c r="BW126" s="25"/>
      <c r="BX126" s="25"/>
      <c r="BY126" s="25"/>
      <c r="BZ126" s="25"/>
      <c r="CA126" s="25"/>
      <c r="CB126" s="25"/>
      <c r="CC126" s="25"/>
      <c r="CD126" s="25"/>
      <c r="CE126" s="25"/>
    </row>
    <row r="127" spans="3:83" ht="12.75" x14ac:dyDescent="0.2">
      <c r="C127" s="25"/>
      <c r="D127" s="25"/>
      <c r="F127" s="25"/>
      <c r="G127" s="25"/>
      <c r="H127" s="25"/>
      <c r="I127" s="25"/>
      <c r="J127" s="25"/>
      <c r="K127" s="25"/>
      <c r="L127" s="2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c r="AP127" s="25"/>
      <c r="AQ127" s="25"/>
      <c r="AR127" s="25"/>
      <c r="AS127" s="25"/>
      <c r="AT127" s="25"/>
      <c r="AU127" s="25"/>
      <c r="AV127" s="25"/>
      <c r="AW127" s="25"/>
      <c r="AX127" s="25"/>
      <c r="AY127" s="25"/>
      <c r="AZ127" s="25"/>
      <c r="BA127" s="25"/>
      <c r="BB127" s="25"/>
      <c r="BC127" s="25"/>
      <c r="BD127" s="25"/>
      <c r="BE127" s="25"/>
      <c r="BF127" s="25"/>
      <c r="BG127" s="25"/>
      <c r="BH127" s="25"/>
      <c r="BI127" s="25"/>
      <c r="BJ127" s="25"/>
      <c r="BK127" s="25"/>
      <c r="BL127" s="25"/>
      <c r="BM127" s="25"/>
      <c r="BN127" s="25"/>
      <c r="BO127" s="25"/>
      <c r="BP127" s="25"/>
      <c r="BQ127" s="25"/>
      <c r="BR127" s="25"/>
      <c r="BS127" s="25"/>
      <c r="BT127" s="25"/>
      <c r="BU127" s="25"/>
      <c r="BV127" s="25"/>
      <c r="BW127" s="25"/>
      <c r="BX127" s="25"/>
      <c r="BY127" s="25"/>
      <c r="BZ127" s="25"/>
      <c r="CA127" s="25"/>
      <c r="CB127" s="25"/>
      <c r="CC127" s="25"/>
      <c r="CD127" s="25"/>
      <c r="CE127" s="25"/>
    </row>
    <row r="128" spans="3:83" ht="12.75" x14ac:dyDescent="0.2">
      <c r="C128" s="25"/>
      <c r="D128" s="25"/>
      <c r="F128" s="25"/>
      <c r="G128" s="25"/>
      <c r="H128" s="25"/>
      <c r="I128" s="25"/>
      <c r="J128" s="25"/>
      <c r="K128" s="25"/>
      <c r="L128" s="25"/>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c r="AN128" s="25"/>
      <c r="AO128" s="25"/>
      <c r="AP128" s="25"/>
      <c r="AQ128" s="25"/>
      <c r="AR128" s="25"/>
      <c r="AS128" s="25"/>
      <c r="AT128" s="25"/>
      <c r="AU128" s="25"/>
      <c r="AV128" s="25"/>
      <c r="AW128" s="25"/>
      <c r="AX128" s="25"/>
      <c r="AY128" s="25"/>
      <c r="AZ128" s="25"/>
      <c r="BA128" s="25"/>
      <c r="BB128" s="25"/>
      <c r="BC128" s="25"/>
      <c r="BD128" s="25"/>
      <c r="BE128" s="25"/>
      <c r="BF128" s="25"/>
      <c r="BG128" s="25"/>
      <c r="BH128" s="25"/>
      <c r="BI128" s="25"/>
      <c r="BJ128" s="25"/>
      <c r="BK128" s="25"/>
      <c r="BL128" s="25"/>
      <c r="BM128" s="25"/>
      <c r="BN128" s="25"/>
      <c r="BO128" s="25"/>
      <c r="BP128" s="25"/>
      <c r="BQ128" s="25"/>
      <c r="BR128" s="25"/>
      <c r="BS128" s="25"/>
      <c r="BT128" s="25"/>
      <c r="BU128" s="25"/>
      <c r="BV128" s="25"/>
      <c r="BW128" s="25"/>
      <c r="BX128" s="25"/>
      <c r="BY128" s="25"/>
      <c r="BZ128" s="25"/>
      <c r="CA128" s="25"/>
      <c r="CB128" s="25"/>
      <c r="CC128" s="25"/>
      <c r="CD128" s="25"/>
      <c r="CE128" s="25"/>
    </row>
    <row r="129" spans="3:83" ht="12.75" x14ac:dyDescent="0.2">
      <c r="C129" s="25"/>
      <c r="D129" s="25"/>
      <c r="F129" s="25"/>
      <c r="G129" s="25"/>
      <c r="H129" s="25"/>
      <c r="I129" s="25"/>
      <c r="J129" s="25"/>
      <c r="K129" s="25"/>
      <c r="L129" s="2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c r="AN129" s="25"/>
      <c r="AO129" s="25"/>
      <c r="AP129" s="25"/>
      <c r="AQ129" s="25"/>
      <c r="AR129" s="25"/>
      <c r="AS129" s="25"/>
      <c r="AT129" s="25"/>
      <c r="AU129" s="25"/>
      <c r="AV129" s="25"/>
      <c r="AW129" s="25"/>
      <c r="AX129" s="25"/>
      <c r="AY129" s="25"/>
      <c r="AZ129" s="25"/>
      <c r="BA129" s="25"/>
      <c r="BB129" s="25"/>
      <c r="BC129" s="25"/>
      <c r="BD129" s="25"/>
      <c r="BE129" s="25"/>
      <c r="BF129" s="25"/>
      <c r="BG129" s="25"/>
      <c r="BH129" s="25"/>
      <c r="BI129" s="25"/>
      <c r="BJ129" s="25"/>
      <c r="BK129" s="25"/>
      <c r="BL129" s="25"/>
      <c r="BM129" s="25"/>
      <c r="BN129" s="25"/>
      <c r="BO129" s="25"/>
      <c r="BP129" s="25"/>
      <c r="BQ129" s="25"/>
      <c r="BR129" s="25"/>
      <c r="BS129" s="25"/>
      <c r="BT129" s="25"/>
      <c r="BU129" s="25"/>
      <c r="BV129" s="25"/>
      <c r="BW129" s="25"/>
      <c r="BX129" s="25"/>
      <c r="BY129" s="25"/>
      <c r="BZ129" s="25"/>
      <c r="CA129" s="25"/>
      <c r="CB129" s="25"/>
      <c r="CC129" s="25"/>
      <c r="CD129" s="25"/>
      <c r="CE129" s="25"/>
    </row>
    <row r="130" spans="3:83" ht="12.75" x14ac:dyDescent="0.2">
      <c r="C130" s="25"/>
      <c r="D130" s="25"/>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c r="AP130" s="25"/>
      <c r="AQ130" s="25"/>
      <c r="AR130" s="25"/>
      <c r="AS130" s="25"/>
      <c r="AT130" s="25"/>
      <c r="AU130" s="25"/>
      <c r="AV130" s="25"/>
      <c r="AW130" s="25"/>
      <c r="AX130" s="25"/>
      <c r="AY130" s="25"/>
      <c r="AZ130" s="25"/>
      <c r="BA130" s="25"/>
      <c r="BB130" s="25"/>
      <c r="BC130" s="25"/>
      <c r="BD130" s="25"/>
      <c r="BE130" s="25"/>
      <c r="BF130" s="25"/>
      <c r="BG130" s="25"/>
      <c r="BH130" s="25"/>
      <c r="BI130" s="25"/>
      <c r="BJ130" s="25"/>
      <c r="BK130" s="25"/>
      <c r="BL130" s="25"/>
      <c r="BM130" s="25"/>
      <c r="BN130" s="25"/>
      <c r="BO130" s="25"/>
      <c r="BP130" s="25"/>
      <c r="BQ130" s="25"/>
      <c r="BR130" s="25"/>
      <c r="BS130" s="25"/>
      <c r="BT130" s="25"/>
      <c r="BU130" s="25"/>
      <c r="BV130" s="25"/>
      <c r="BW130" s="25"/>
      <c r="BX130" s="25"/>
      <c r="BY130" s="25"/>
      <c r="BZ130" s="25"/>
      <c r="CA130" s="25"/>
      <c r="CB130" s="25"/>
      <c r="CC130" s="25"/>
      <c r="CD130" s="25"/>
      <c r="CE130" s="25"/>
    </row>
    <row r="131" spans="3:83" ht="12.75" x14ac:dyDescent="0.2">
      <c r="C131" s="25"/>
      <c r="D131" s="25"/>
      <c r="F131" s="25"/>
      <c r="G131" s="25"/>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c r="AN131" s="25"/>
      <c r="AO131" s="25"/>
      <c r="AP131" s="25"/>
      <c r="AQ131" s="25"/>
      <c r="AR131" s="25"/>
      <c r="AS131" s="25"/>
      <c r="AT131" s="25"/>
      <c r="AU131" s="25"/>
      <c r="AV131" s="25"/>
      <c r="AW131" s="25"/>
      <c r="AX131" s="25"/>
      <c r="AY131" s="25"/>
      <c r="AZ131" s="25"/>
      <c r="BA131" s="25"/>
      <c r="BB131" s="25"/>
      <c r="BC131" s="25"/>
      <c r="BD131" s="25"/>
      <c r="BE131" s="25"/>
      <c r="BF131" s="25"/>
      <c r="BG131" s="25"/>
      <c r="BH131" s="25"/>
      <c r="BI131" s="25"/>
      <c r="BJ131" s="25"/>
      <c r="BK131" s="25"/>
      <c r="BL131" s="25"/>
      <c r="BM131" s="25"/>
      <c r="BN131" s="25"/>
      <c r="BO131" s="25"/>
      <c r="BP131" s="25"/>
      <c r="BQ131" s="25"/>
      <c r="BR131" s="25"/>
      <c r="BS131" s="25"/>
      <c r="BT131" s="25"/>
      <c r="BU131" s="25"/>
      <c r="BV131" s="25"/>
      <c r="BW131" s="25"/>
      <c r="BX131" s="25"/>
      <c r="BY131" s="25"/>
      <c r="BZ131" s="25"/>
      <c r="CA131" s="25"/>
      <c r="CB131" s="25"/>
      <c r="CC131" s="25"/>
      <c r="CD131" s="25"/>
      <c r="CE131" s="25"/>
    </row>
    <row r="132" spans="3:83" ht="12.75" x14ac:dyDescent="0.2">
      <c r="C132" s="25"/>
      <c r="D132" s="25"/>
      <c r="F132" s="25"/>
      <c r="G132" s="25"/>
      <c r="H132" s="25"/>
      <c r="I132" s="25"/>
      <c r="J132" s="25"/>
      <c r="K132" s="25"/>
      <c r="L132" s="2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c r="AP132" s="25"/>
      <c r="AQ132" s="25"/>
      <c r="AR132" s="25"/>
      <c r="AS132" s="25"/>
      <c r="AT132" s="25"/>
      <c r="AU132" s="25"/>
      <c r="AV132" s="25"/>
      <c r="AW132" s="25"/>
      <c r="AX132" s="25"/>
      <c r="AY132" s="25"/>
      <c r="AZ132" s="25"/>
      <c r="BA132" s="25"/>
      <c r="BB132" s="25"/>
      <c r="BC132" s="25"/>
      <c r="BD132" s="25"/>
      <c r="BE132" s="25"/>
      <c r="BF132" s="25"/>
      <c r="BG132" s="25"/>
      <c r="BH132" s="25"/>
      <c r="BI132" s="25"/>
      <c r="BJ132" s="25"/>
      <c r="BK132" s="25"/>
      <c r="BL132" s="25"/>
      <c r="BM132" s="25"/>
      <c r="BN132" s="25"/>
      <c r="BO132" s="25"/>
      <c r="BP132" s="25"/>
      <c r="BQ132" s="25"/>
      <c r="BR132" s="25"/>
      <c r="BS132" s="25"/>
      <c r="BT132" s="25"/>
      <c r="BU132" s="25"/>
      <c r="BV132" s="25"/>
      <c r="BW132" s="25"/>
      <c r="BX132" s="25"/>
      <c r="BY132" s="25"/>
      <c r="BZ132" s="25"/>
      <c r="CA132" s="25"/>
      <c r="CB132" s="25"/>
      <c r="CC132" s="25"/>
      <c r="CD132" s="25"/>
      <c r="CE132" s="25"/>
    </row>
    <row r="133" spans="3:83" ht="12.75" x14ac:dyDescent="0.2">
      <c r="C133" s="25"/>
      <c r="D133" s="25"/>
      <c r="F133" s="25"/>
      <c r="G133" s="25"/>
      <c r="H133" s="25"/>
      <c r="I133" s="25"/>
      <c r="J133" s="25"/>
      <c r="K133" s="25"/>
      <c r="L133" s="25"/>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c r="AP133" s="25"/>
      <c r="AQ133" s="25"/>
      <c r="AR133" s="25"/>
      <c r="AS133" s="25"/>
      <c r="AT133" s="25"/>
      <c r="AU133" s="25"/>
      <c r="AV133" s="25"/>
      <c r="AW133" s="25"/>
      <c r="AX133" s="25"/>
      <c r="AY133" s="25"/>
      <c r="AZ133" s="25"/>
      <c r="BA133" s="25"/>
      <c r="BB133" s="25"/>
      <c r="BC133" s="25"/>
      <c r="BD133" s="25"/>
      <c r="BE133" s="25"/>
      <c r="BF133" s="25"/>
      <c r="BG133" s="25"/>
      <c r="BH133" s="25"/>
      <c r="BI133" s="25"/>
      <c r="BJ133" s="25"/>
      <c r="BK133" s="25"/>
      <c r="BL133" s="25"/>
      <c r="BM133" s="25"/>
      <c r="BN133" s="25"/>
      <c r="BO133" s="25"/>
      <c r="BP133" s="25"/>
      <c r="BQ133" s="25"/>
      <c r="BR133" s="25"/>
      <c r="BS133" s="25"/>
      <c r="BT133" s="25"/>
      <c r="BU133" s="25"/>
      <c r="BV133" s="25"/>
      <c r="BW133" s="25"/>
      <c r="BX133" s="25"/>
      <c r="BY133" s="25"/>
      <c r="BZ133" s="25"/>
      <c r="CA133" s="25"/>
      <c r="CB133" s="25"/>
      <c r="CC133" s="25"/>
      <c r="CD133" s="25"/>
      <c r="CE133" s="25"/>
    </row>
    <row r="134" spans="3:83" ht="12.75" x14ac:dyDescent="0.2">
      <c r="C134" s="25"/>
      <c r="D134" s="25"/>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25"/>
      <c r="AS134" s="25"/>
      <c r="AT134" s="25"/>
      <c r="AU134" s="25"/>
      <c r="AV134" s="25"/>
      <c r="AW134" s="25"/>
      <c r="AX134" s="25"/>
      <c r="AY134" s="25"/>
      <c r="AZ134" s="25"/>
      <c r="BA134" s="25"/>
      <c r="BB134" s="25"/>
      <c r="BC134" s="25"/>
      <c r="BD134" s="25"/>
      <c r="BE134" s="25"/>
      <c r="BF134" s="25"/>
      <c r="BG134" s="25"/>
      <c r="BH134" s="25"/>
      <c r="BI134" s="25"/>
      <c r="BJ134" s="25"/>
      <c r="BK134" s="25"/>
      <c r="BL134" s="25"/>
      <c r="BM134" s="25"/>
      <c r="BN134" s="25"/>
      <c r="BO134" s="25"/>
      <c r="BP134" s="25"/>
      <c r="BQ134" s="25"/>
      <c r="BR134" s="25"/>
      <c r="BS134" s="25"/>
      <c r="BT134" s="25"/>
      <c r="BU134" s="25"/>
      <c r="BV134" s="25"/>
      <c r="BW134" s="25"/>
      <c r="BX134" s="25"/>
      <c r="BY134" s="25"/>
      <c r="BZ134" s="25"/>
      <c r="CA134" s="25"/>
      <c r="CB134" s="25"/>
      <c r="CC134" s="25"/>
      <c r="CD134" s="25"/>
      <c r="CE134" s="25"/>
    </row>
    <row r="135" spans="3:83" ht="12.75" x14ac:dyDescent="0.2">
      <c r="C135" s="25"/>
      <c r="D135" s="25"/>
      <c r="F135" s="25"/>
      <c r="G135" s="25"/>
      <c r="H135" s="25"/>
      <c r="I135" s="25"/>
      <c r="J135" s="25"/>
      <c r="K135" s="25"/>
      <c r="L135" s="25"/>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c r="AN135" s="25"/>
      <c r="AO135" s="25"/>
      <c r="AP135" s="25"/>
      <c r="AQ135" s="25"/>
      <c r="AR135" s="25"/>
      <c r="AS135" s="25"/>
      <c r="AT135" s="25"/>
      <c r="AU135" s="25"/>
      <c r="AV135" s="25"/>
      <c r="AW135" s="25"/>
      <c r="AX135" s="25"/>
      <c r="AY135" s="25"/>
      <c r="AZ135" s="25"/>
      <c r="BA135" s="25"/>
      <c r="BB135" s="25"/>
      <c r="BC135" s="25"/>
      <c r="BD135" s="25"/>
      <c r="BE135" s="25"/>
      <c r="BF135" s="25"/>
      <c r="BG135" s="25"/>
      <c r="BH135" s="25"/>
      <c r="BI135" s="25"/>
      <c r="BJ135" s="25"/>
      <c r="BK135" s="25"/>
      <c r="BL135" s="25"/>
      <c r="BM135" s="25"/>
      <c r="BN135" s="25"/>
      <c r="BO135" s="25"/>
      <c r="BP135" s="25"/>
      <c r="BQ135" s="25"/>
      <c r="BR135" s="25"/>
      <c r="BS135" s="25"/>
      <c r="BT135" s="25"/>
      <c r="BU135" s="25"/>
      <c r="BV135" s="25"/>
      <c r="BW135" s="25"/>
      <c r="BX135" s="25"/>
      <c r="BY135" s="25"/>
      <c r="BZ135" s="25"/>
      <c r="CA135" s="25"/>
      <c r="CB135" s="25"/>
      <c r="CC135" s="25"/>
      <c r="CD135" s="25"/>
      <c r="CE135" s="25"/>
    </row>
    <row r="136" spans="3:83" ht="12.75" x14ac:dyDescent="0.2">
      <c r="C136" s="25"/>
      <c r="D136" s="25"/>
      <c r="F136" s="25"/>
      <c r="G136" s="25"/>
      <c r="H136" s="25"/>
      <c r="I136" s="25"/>
      <c r="J136" s="25"/>
      <c r="K136" s="25"/>
      <c r="L136" s="25"/>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c r="AN136" s="25"/>
      <c r="AO136" s="25"/>
      <c r="AP136" s="25"/>
      <c r="AQ136" s="25"/>
      <c r="AR136" s="25"/>
      <c r="AS136" s="25"/>
      <c r="AT136" s="25"/>
      <c r="AU136" s="25"/>
      <c r="AV136" s="25"/>
      <c r="AW136" s="25"/>
      <c r="AX136" s="25"/>
      <c r="AY136" s="25"/>
      <c r="AZ136" s="25"/>
      <c r="BA136" s="25"/>
      <c r="BB136" s="25"/>
      <c r="BC136" s="25"/>
      <c r="BD136" s="25"/>
      <c r="BE136" s="25"/>
      <c r="BF136" s="25"/>
      <c r="BG136" s="25"/>
      <c r="BH136" s="25"/>
      <c r="BI136" s="25"/>
      <c r="BJ136" s="25"/>
      <c r="BK136" s="25"/>
      <c r="BL136" s="25"/>
      <c r="BM136" s="25"/>
      <c r="BN136" s="25"/>
      <c r="BO136" s="25"/>
      <c r="BP136" s="25"/>
      <c r="BQ136" s="25"/>
      <c r="BR136" s="25"/>
      <c r="BS136" s="25"/>
      <c r="BT136" s="25"/>
      <c r="BU136" s="25"/>
      <c r="BV136" s="25"/>
      <c r="BW136" s="25"/>
      <c r="BX136" s="25"/>
      <c r="BY136" s="25"/>
      <c r="BZ136" s="25"/>
      <c r="CA136" s="25"/>
      <c r="CB136" s="25"/>
      <c r="CC136" s="25"/>
      <c r="CD136" s="25"/>
      <c r="CE136" s="25"/>
    </row>
    <row r="137" spans="3:83" ht="12.75" x14ac:dyDescent="0.2">
      <c r="C137" s="25"/>
      <c r="D137" s="25"/>
      <c r="F137" s="25"/>
      <c r="G137" s="25"/>
      <c r="H137" s="25"/>
      <c r="I137" s="25"/>
      <c r="J137" s="25"/>
      <c r="K137" s="25"/>
      <c r="L137" s="25"/>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c r="AN137" s="25"/>
      <c r="AO137" s="25"/>
      <c r="AP137" s="25"/>
      <c r="AQ137" s="25"/>
      <c r="AR137" s="25"/>
      <c r="AS137" s="25"/>
      <c r="AT137" s="25"/>
      <c r="AU137" s="25"/>
      <c r="AV137" s="25"/>
      <c r="AW137" s="25"/>
      <c r="AX137" s="25"/>
      <c r="AY137" s="25"/>
      <c r="AZ137" s="25"/>
      <c r="BA137" s="25"/>
      <c r="BB137" s="25"/>
      <c r="BC137" s="25"/>
      <c r="BD137" s="25"/>
      <c r="BE137" s="25"/>
      <c r="BF137" s="25"/>
      <c r="BG137" s="25"/>
      <c r="BH137" s="25"/>
      <c r="BI137" s="25"/>
      <c r="BJ137" s="25"/>
      <c r="BK137" s="25"/>
      <c r="BL137" s="25"/>
      <c r="BM137" s="25"/>
      <c r="BN137" s="25"/>
      <c r="BO137" s="25"/>
      <c r="BP137" s="25"/>
      <c r="BQ137" s="25"/>
      <c r="BR137" s="25"/>
      <c r="BS137" s="25"/>
      <c r="BT137" s="25"/>
      <c r="BU137" s="25"/>
      <c r="BV137" s="25"/>
      <c r="BW137" s="25"/>
      <c r="BX137" s="25"/>
      <c r="BY137" s="25"/>
      <c r="BZ137" s="25"/>
      <c r="CA137" s="25"/>
      <c r="CB137" s="25"/>
      <c r="CC137" s="25"/>
      <c r="CD137" s="25"/>
      <c r="CE137" s="25"/>
    </row>
    <row r="138" spans="3:83" ht="12.75" x14ac:dyDescent="0.2">
      <c r="C138" s="25"/>
      <c r="D138" s="25"/>
      <c r="F138" s="25"/>
      <c r="G138" s="25"/>
      <c r="H138" s="25"/>
      <c r="I138" s="25"/>
      <c r="J138" s="25"/>
      <c r="K138" s="25"/>
      <c r="L138" s="25"/>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c r="AN138" s="25"/>
      <c r="AO138" s="25"/>
      <c r="AP138" s="25"/>
      <c r="AQ138" s="25"/>
      <c r="AR138" s="25"/>
      <c r="AS138" s="25"/>
      <c r="AT138" s="25"/>
      <c r="AU138" s="25"/>
      <c r="AV138" s="25"/>
      <c r="AW138" s="25"/>
      <c r="AX138" s="25"/>
      <c r="AY138" s="25"/>
      <c r="AZ138" s="25"/>
      <c r="BA138" s="25"/>
      <c r="BB138" s="25"/>
      <c r="BC138" s="25"/>
      <c r="BD138" s="25"/>
      <c r="BE138" s="25"/>
      <c r="BF138" s="25"/>
      <c r="BG138" s="25"/>
      <c r="BH138" s="25"/>
      <c r="BI138" s="25"/>
      <c r="BJ138" s="25"/>
      <c r="BK138" s="25"/>
      <c r="BL138" s="25"/>
      <c r="BM138" s="25"/>
      <c r="BN138" s="25"/>
      <c r="BO138" s="25"/>
      <c r="BP138" s="25"/>
      <c r="BQ138" s="25"/>
      <c r="BR138" s="25"/>
      <c r="BS138" s="25"/>
      <c r="BT138" s="25"/>
      <c r="BU138" s="25"/>
      <c r="BV138" s="25"/>
      <c r="BW138" s="25"/>
      <c r="BX138" s="25"/>
      <c r="BY138" s="25"/>
      <c r="BZ138" s="25"/>
      <c r="CA138" s="25"/>
      <c r="CB138" s="25"/>
      <c r="CC138" s="25"/>
      <c r="CD138" s="25"/>
      <c r="CE138" s="25"/>
    </row>
    <row r="139" spans="3:83" ht="12.75" x14ac:dyDescent="0.2">
      <c r="C139" s="25"/>
      <c r="D139" s="25"/>
      <c r="F139" s="25"/>
      <c r="G139" s="25"/>
      <c r="H139" s="25"/>
      <c r="I139" s="25"/>
      <c r="J139" s="25"/>
      <c r="K139" s="25"/>
      <c r="L139" s="25"/>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c r="AN139" s="25"/>
      <c r="AO139" s="25"/>
      <c r="AP139" s="25"/>
      <c r="AQ139" s="25"/>
      <c r="AR139" s="25"/>
      <c r="AS139" s="25"/>
      <c r="AT139" s="25"/>
      <c r="AU139" s="25"/>
      <c r="AV139" s="25"/>
      <c r="AW139" s="25"/>
      <c r="AX139" s="25"/>
      <c r="AY139" s="25"/>
      <c r="AZ139" s="25"/>
      <c r="BA139" s="25"/>
      <c r="BB139" s="25"/>
      <c r="BC139" s="25"/>
      <c r="BD139" s="25"/>
      <c r="BE139" s="25"/>
      <c r="BF139" s="25"/>
      <c r="BG139" s="25"/>
      <c r="BH139" s="25"/>
      <c r="BI139" s="25"/>
      <c r="BJ139" s="25"/>
      <c r="BK139" s="25"/>
      <c r="BL139" s="25"/>
      <c r="BM139" s="25"/>
      <c r="BN139" s="25"/>
      <c r="BO139" s="25"/>
      <c r="BP139" s="25"/>
      <c r="BQ139" s="25"/>
      <c r="BR139" s="25"/>
      <c r="BS139" s="25"/>
      <c r="BT139" s="25"/>
      <c r="BU139" s="25"/>
      <c r="BV139" s="25"/>
      <c r="BW139" s="25"/>
      <c r="BX139" s="25"/>
      <c r="BY139" s="25"/>
      <c r="BZ139" s="25"/>
      <c r="CA139" s="25"/>
      <c r="CB139" s="25"/>
      <c r="CC139" s="25"/>
      <c r="CD139" s="25"/>
      <c r="CE139" s="25"/>
    </row>
    <row r="140" spans="3:83" ht="12.75" x14ac:dyDescent="0.2">
      <c r="C140" s="25"/>
      <c r="D140" s="25"/>
      <c r="F140" s="25"/>
      <c r="G140" s="25"/>
      <c r="H140" s="25"/>
      <c r="I140" s="25"/>
      <c r="J140" s="25"/>
      <c r="K140" s="25"/>
      <c r="L140" s="25"/>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25"/>
      <c r="BA140" s="25"/>
      <c r="BB140" s="25"/>
      <c r="BC140" s="25"/>
      <c r="BD140" s="25"/>
      <c r="BE140" s="25"/>
      <c r="BF140" s="25"/>
      <c r="BG140" s="25"/>
      <c r="BH140" s="25"/>
      <c r="BI140" s="25"/>
      <c r="BJ140" s="25"/>
      <c r="BK140" s="25"/>
      <c r="BL140" s="25"/>
      <c r="BM140" s="25"/>
      <c r="BN140" s="25"/>
      <c r="BO140" s="25"/>
      <c r="BP140" s="25"/>
      <c r="BQ140" s="25"/>
      <c r="BR140" s="25"/>
      <c r="BS140" s="25"/>
      <c r="BT140" s="25"/>
      <c r="BU140" s="25"/>
      <c r="BV140" s="25"/>
      <c r="BW140" s="25"/>
      <c r="BX140" s="25"/>
      <c r="BY140" s="25"/>
      <c r="BZ140" s="25"/>
      <c r="CA140" s="25"/>
      <c r="CB140" s="25"/>
      <c r="CC140" s="25"/>
      <c r="CD140" s="25"/>
      <c r="CE140" s="25"/>
    </row>
    <row r="141" spans="3:83" ht="12.75" x14ac:dyDescent="0.2">
      <c r="C141" s="25"/>
      <c r="D141" s="25"/>
      <c r="F141" s="25"/>
      <c r="G141" s="25"/>
      <c r="H141" s="25"/>
      <c r="I141" s="25"/>
      <c r="J141" s="25"/>
      <c r="K141" s="25"/>
      <c r="L141" s="25"/>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25"/>
      <c r="BA141" s="25"/>
      <c r="BB141" s="25"/>
      <c r="BC141" s="25"/>
      <c r="BD141" s="25"/>
      <c r="BE141" s="25"/>
      <c r="BF141" s="25"/>
      <c r="BG141" s="25"/>
      <c r="BH141" s="25"/>
      <c r="BI141" s="25"/>
      <c r="BJ141" s="25"/>
      <c r="BK141" s="25"/>
      <c r="BL141" s="25"/>
      <c r="BM141" s="25"/>
      <c r="BN141" s="25"/>
      <c r="BO141" s="25"/>
      <c r="BP141" s="25"/>
      <c r="BQ141" s="25"/>
      <c r="BR141" s="25"/>
      <c r="BS141" s="25"/>
      <c r="BT141" s="25"/>
      <c r="BU141" s="25"/>
      <c r="BV141" s="25"/>
      <c r="BW141" s="25"/>
      <c r="BX141" s="25"/>
      <c r="BY141" s="25"/>
      <c r="BZ141" s="25"/>
      <c r="CA141" s="25"/>
      <c r="CB141" s="25"/>
      <c r="CC141" s="25"/>
      <c r="CD141" s="25"/>
      <c r="CE141" s="25"/>
    </row>
    <row r="142" spans="3:83" ht="12.75" x14ac:dyDescent="0.2">
      <c r="C142" s="25"/>
      <c r="D142" s="25"/>
      <c r="F142" s="25"/>
      <c r="G142" s="25"/>
      <c r="H142" s="25"/>
      <c r="I142" s="25"/>
      <c r="J142" s="25"/>
      <c r="K142" s="25"/>
      <c r="L142" s="25"/>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25"/>
      <c r="BA142" s="25"/>
      <c r="BB142" s="25"/>
      <c r="BC142" s="25"/>
      <c r="BD142" s="25"/>
      <c r="BE142" s="25"/>
      <c r="BF142" s="25"/>
      <c r="BG142" s="25"/>
      <c r="BH142" s="25"/>
      <c r="BI142" s="25"/>
      <c r="BJ142" s="25"/>
      <c r="BK142" s="25"/>
      <c r="BL142" s="25"/>
      <c r="BM142" s="25"/>
      <c r="BN142" s="25"/>
      <c r="BO142" s="25"/>
      <c r="BP142" s="25"/>
      <c r="BQ142" s="25"/>
      <c r="BR142" s="25"/>
      <c r="BS142" s="25"/>
      <c r="BT142" s="25"/>
      <c r="BU142" s="25"/>
      <c r="BV142" s="25"/>
      <c r="BW142" s="25"/>
      <c r="BX142" s="25"/>
      <c r="BY142" s="25"/>
      <c r="BZ142" s="25"/>
      <c r="CA142" s="25"/>
      <c r="CB142" s="25"/>
      <c r="CC142" s="25"/>
      <c r="CD142" s="25"/>
      <c r="CE142" s="25"/>
    </row>
    <row r="143" spans="3:83" ht="12.75" x14ac:dyDescent="0.2">
      <c r="C143" s="25"/>
      <c r="D143" s="25"/>
      <c r="F143" s="25"/>
      <c r="G143" s="25"/>
      <c r="H143" s="25"/>
      <c r="I143" s="25"/>
      <c r="J143" s="25"/>
      <c r="K143" s="25"/>
      <c r="L143" s="25"/>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25"/>
      <c r="BA143" s="25"/>
      <c r="BB143" s="25"/>
      <c r="BC143" s="25"/>
      <c r="BD143" s="25"/>
      <c r="BE143" s="25"/>
      <c r="BF143" s="25"/>
      <c r="BG143" s="25"/>
      <c r="BH143" s="25"/>
      <c r="BI143" s="25"/>
      <c r="BJ143" s="25"/>
      <c r="BK143" s="25"/>
      <c r="BL143" s="25"/>
      <c r="BM143" s="25"/>
      <c r="BN143" s="25"/>
      <c r="BO143" s="25"/>
      <c r="BP143" s="25"/>
      <c r="BQ143" s="25"/>
      <c r="BR143" s="25"/>
      <c r="BS143" s="25"/>
      <c r="BT143" s="25"/>
      <c r="BU143" s="25"/>
      <c r="BV143" s="25"/>
      <c r="BW143" s="25"/>
      <c r="BX143" s="25"/>
      <c r="BY143" s="25"/>
      <c r="BZ143" s="25"/>
      <c r="CA143" s="25"/>
      <c r="CB143" s="25"/>
      <c r="CC143" s="25"/>
      <c r="CD143" s="25"/>
      <c r="CE143" s="25"/>
    </row>
    <row r="144" spans="3:83" ht="12.75" x14ac:dyDescent="0.2">
      <c r="C144" s="25"/>
      <c r="D144" s="25"/>
      <c r="F144" s="25"/>
      <c r="G144" s="25"/>
      <c r="H144" s="25"/>
      <c r="I144" s="25"/>
      <c r="J144" s="25"/>
      <c r="K144" s="25"/>
      <c r="L144" s="25"/>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25"/>
      <c r="BA144" s="25"/>
      <c r="BB144" s="25"/>
      <c r="BC144" s="25"/>
      <c r="BD144" s="25"/>
      <c r="BE144" s="25"/>
      <c r="BF144" s="25"/>
      <c r="BG144" s="25"/>
      <c r="BH144" s="25"/>
      <c r="BI144" s="25"/>
      <c r="BJ144" s="25"/>
      <c r="BK144" s="25"/>
      <c r="BL144" s="25"/>
      <c r="BM144" s="25"/>
      <c r="BN144" s="25"/>
      <c r="BO144" s="25"/>
      <c r="BP144" s="25"/>
      <c r="BQ144" s="25"/>
      <c r="BR144" s="25"/>
      <c r="BS144" s="25"/>
      <c r="BT144" s="25"/>
      <c r="BU144" s="25"/>
      <c r="BV144" s="25"/>
      <c r="BW144" s="25"/>
      <c r="BX144" s="25"/>
      <c r="BY144" s="25"/>
      <c r="BZ144" s="25"/>
      <c r="CA144" s="25"/>
      <c r="CB144" s="25"/>
      <c r="CC144" s="25"/>
      <c r="CD144" s="25"/>
      <c r="CE144" s="25"/>
    </row>
    <row r="145" spans="3:83" ht="12.75" x14ac:dyDescent="0.2">
      <c r="C145" s="25"/>
      <c r="D145" s="25"/>
      <c r="F145" s="25"/>
      <c r="G145" s="25"/>
      <c r="H145" s="25"/>
      <c r="I145" s="25"/>
      <c r="J145" s="25"/>
      <c r="K145" s="25"/>
      <c r="L145" s="25"/>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25"/>
      <c r="BA145" s="25"/>
      <c r="BB145" s="25"/>
      <c r="BC145" s="25"/>
      <c r="BD145" s="25"/>
      <c r="BE145" s="25"/>
      <c r="BF145" s="25"/>
      <c r="BG145" s="25"/>
      <c r="BH145" s="25"/>
      <c r="BI145" s="25"/>
      <c r="BJ145" s="25"/>
      <c r="BK145" s="25"/>
      <c r="BL145" s="25"/>
      <c r="BM145" s="25"/>
      <c r="BN145" s="25"/>
      <c r="BO145" s="25"/>
      <c r="BP145" s="25"/>
      <c r="BQ145" s="25"/>
      <c r="BR145" s="25"/>
      <c r="BS145" s="25"/>
      <c r="BT145" s="25"/>
      <c r="BU145" s="25"/>
      <c r="BV145" s="25"/>
      <c r="BW145" s="25"/>
      <c r="BX145" s="25"/>
      <c r="BY145" s="25"/>
      <c r="BZ145" s="25"/>
      <c r="CA145" s="25"/>
      <c r="CB145" s="25"/>
      <c r="CC145" s="25"/>
      <c r="CD145" s="25"/>
      <c r="CE145" s="25"/>
    </row>
    <row r="146" spans="3:83" ht="12.75" x14ac:dyDescent="0.2">
      <c r="C146" s="25"/>
      <c r="D146" s="25"/>
      <c r="F146" s="25"/>
      <c r="G146" s="25"/>
      <c r="H146" s="25"/>
      <c r="I146" s="25"/>
      <c r="J146" s="25"/>
      <c r="K146" s="25"/>
      <c r="L146" s="25"/>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25"/>
      <c r="BA146" s="25"/>
      <c r="BB146" s="25"/>
      <c r="BC146" s="25"/>
      <c r="BD146" s="25"/>
      <c r="BE146" s="25"/>
      <c r="BF146" s="25"/>
      <c r="BG146" s="25"/>
      <c r="BH146" s="25"/>
      <c r="BI146" s="25"/>
      <c r="BJ146" s="25"/>
      <c r="BK146" s="25"/>
      <c r="BL146" s="25"/>
      <c r="BM146" s="25"/>
      <c r="BN146" s="25"/>
      <c r="BO146" s="25"/>
      <c r="BP146" s="25"/>
      <c r="BQ146" s="25"/>
      <c r="BR146" s="25"/>
      <c r="BS146" s="25"/>
      <c r="BT146" s="25"/>
      <c r="BU146" s="25"/>
      <c r="BV146" s="25"/>
      <c r="BW146" s="25"/>
      <c r="BX146" s="25"/>
      <c r="BY146" s="25"/>
      <c r="BZ146" s="25"/>
      <c r="CA146" s="25"/>
      <c r="CB146" s="25"/>
      <c r="CC146" s="25"/>
      <c r="CD146" s="25"/>
      <c r="CE146" s="25"/>
    </row>
    <row r="147" spans="3:83" ht="12.75" x14ac:dyDescent="0.2">
      <c r="C147" s="25"/>
      <c r="D147" s="25"/>
      <c r="F147" s="25"/>
      <c r="G147" s="25"/>
      <c r="H147" s="25"/>
      <c r="I147" s="25"/>
      <c r="J147" s="25"/>
      <c r="K147" s="25"/>
      <c r="L147" s="25"/>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25"/>
      <c r="BA147" s="25"/>
      <c r="BB147" s="25"/>
      <c r="BC147" s="25"/>
      <c r="BD147" s="25"/>
      <c r="BE147" s="25"/>
      <c r="BF147" s="25"/>
      <c r="BG147" s="25"/>
      <c r="BH147" s="25"/>
      <c r="BI147" s="25"/>
      <c r="BJ147" s="25"/>
      <c r="BK147" s="25"/>
      <c r="BL147" s="25"/>
      <c r="BM147" s="25"/>
      <c r="BN147" s="25"/>
      <c r="BO147" s="25"/>
      <c r="BP147" s="25"/>
      <c r="BQ147" s="25"/>
      <c r="BR147" s="25"/>
      <c r="BS147" s="25"/>
      <c r="BT147" s="25"/>
      <c r="BU147" s="25"/>
      <c r="BV147" s="25"/>
      <c r="BW147" s="25"/>
      <c r="BX147" s="25"/>
      <c r="BY147" s="25"/>
      <c r="BZ147" s="25"/>
      <c r="CA147" s="25"/>
      <c r="CB147" s="25"/>
      <c r="CC147" s="25"/>
      <c r="CD147" s="25"/>
      <c r="CE147" s="25"/>
    </row>
    <row r="148" spans="3:83" ht="12.75" x14ac:dyDescent="0.2">
      <c r="C148" s="25"/>
      <c r="D148" s="25"/>
      <c r="F148" s="25"/>
      <c r="G148" s="25"/>
      <c r="H148" s="25"/>
      <c r="I148" s="25"/>
      <c r="J148" s="25"/>
      <c r="K148" s="25"/>
      <c r="L148" s="25"/>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c r="AN148" s="25"/>
      <c r="AO148" s="25"/>
      <c r="AP148" s="25"/>
      <c r="AQ148" s="25"/>
      <c r="AR148" s="25"/>
      <c r="AS148" s="25"/>
      <c r="AT148" s="25"/>
      <c r="AU148" s="25"/>
      <c r="AV148" s="25"/>
      <c r="AW148" s="25"/>
      <c r="AX148" s="25"/>
      <c r="AY148" s="25"/>
      <c r="AZ148" s="25"/>
      <c r="BA148" s="25"/>
      <c r="BB148" s="25"/>
      <c r="BC148" s="25"/>
      <c r="BD148" s="25"/>
      <c r="BE148" s="25"/>
      <c r="BF148" s="25"/>
      <c r="BG148" s="25"/>
      <c r="BH148" s="25"/>
      <c r="BI148" s="25"/>
      <c r="BJ148" s="25"/>
      <c r="BK148" s="25"/>
      <c r="BL148" s="25"/>
      <c r="BM148" s="25"/>
      <c r="BN148" s="25"/>
      <c r="BO148" s="25"/>
      <c r="BP148" s="25"/>
      <c r="BQ148" s="25"/>
      <c r="BR148" s="25"/>
      <c r="BS148" s="25"/>
      <c r="BT148" s="25"/>
      <c r="BU148" s="25"/>
      <c r="BV148" s="25"/>
      <c r="BW148" s="25"/>
      <c r="BX148" s="25"/>
      <c r="BY148" s="25"/>
      <c r="BZ148" s="25"/>
      <c r="CA148" s="25"/>
      <c r="CB148" s="25"/>
      <c r="CC148" s="25"/>
      <c r="CD148" s="25"/>
      <c r="CE148" s="25"/>
    </row>
    <row r="149" spans="3:83" ht="12.75" x14ac:dyDescent="0.2">
      <c r="C149" s="25"/>
      <c r="D149" s="25"/>
      <c r="F149" s="25"/>
      <c r="G149" s="25"/>
      <c r="H149" s="25"/>
      <c r="I149" s="25"/>
      <c r="J149" s="25"/>
      <c r="K149" s="25"/>
      <c r="L149" s="25"/>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c r="AN149" s="25"/>
      <c r="AO149" s="25"/>
      <c r="AP149" s="25"/>
      <c r="AQ149" s="25"/>
      <c r="AR149" s="25"/>
      <c r="AS149" s="25"/>
      <c r="AT149" s="25"/>
      <c r="AU149" s="25"/>
      <c r="AV149" s="25"/>
      <c r="AW149" s="25"/>
      <c r="AX149" s="25"/>
      <c r="AY149" s="25"/>
      <c r="AZ149" s="25"/>
      <c r="BA149" s="25"/>
      <c r="BB149" s="25"/>
      <c r="BC149" s="25"/>
      <c r="BD149" s="25"/>
      <c r="BE149" s="25"/>
      <c r="BF149" s="25"/>
      <c r="BG149" s="25"/>
      <c r="BH149" s="25"/>
      <c r="BI149" s="25"/>
      <c r="BJ149" s="25"/>
      <c r="BK149" s="25"/>
      <c r="BL149" s="25"/>
      <c r="BM149" s="25"/>
      <c r="BN149" s="25"/>
      <c r="BO149" s="25"/>
      <c r="BP149" s="25"/>
      <c r="BQ149" s="25"/>
      <c r="BR149" s="25"/>
      <c r="BS149" s="25"/>
      <c r="BT149" s="25"/>
      <c r="BU149" s="25"/>
      <c r="BV149" s="25"/>
      <c r="BW149" s="25"/>
      <c r="BX149" s="25"/>
      <c r="BY149" s="25"/>
      <c r="BZ149" s="25"/>
      <c r="CA149" s="25"/>
      <c r="CB149" s="25"/>
      <c r="CC149" s="25"/>
      <c r="CD149" s="25"/>
      <c r="CE149" s="25"/>
    </row>
    <row r="150" spans="3:83" ht="12.75" x14ac:dyDescent="0.2">
      <c r="C150" s="25"/>
      <c r="D150" s="25"/>
      <c r="F150" s="25"/>
      <c r="G150" s="25"/>
      <c r="H150" s="25"/>
      <c r="I150" s="25"/>
      <c r="J150" s="25"/>
      <c r="K150" s="25"/>
      <c r="L150" s="25"/>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c r="AN150" s="25"/>
      <c r="AO150" s="25"/>
      <c r="AP150" s="25"/>
      <c r="AQ150" s="25"/>
      <c r="AR150" s="25"/>
      <c r="AS150" s="25"/>
      <c r="AT150" s="25"/>
      <c r="AU150" s="25"/>
      <c r="AV150" s="25"/>
      <c r="AW150" s="25"/>
      <c r="AX150" s="25"/>
      <c r="AY150" s="25"/>
      <c r="AZ150" s="25"/>
      <c r="BA150" s="25"/>
      <c r="BB150" s="25"/>
      <c r="BC150" s="25"/>
      <c r="BD150" s="25"/>
      <c r="BE150" s="25"/>
      <c r="BF150" s="25"/>
      <c r="BG150" s="25"/>
      <c r="BH150" s="25"/>
      <c r="BI150" s="25"/>
      <c r="BJ150" s="25"/>
      <c r="BK150" s="25"/>
      <c r="BL150" s="25"/>
      <c r="BM150" s="25"/>
      <c r="BN150" s="25"/>
      <c r="BO150" s="25"/>
      <c r="BP150" s="25"/>
      <c r="BQ150" s="25"/>
      <c r="BR150" s="25"/>
      <c r="BS150" s="25"/>
      <c r="BT150" s="25"/>
      <c r="BU150" s="25"/>
      <c r="BV150" s="25"/>
      <c r="BW150" s="25"/>
      <c r="BX150" s="25"/>
      <c r="BY150" s="25"/>
      <c r="BZ150" s="25"/>
      <c r="CA150" s="25"/>
      <c r="CB150" s="25"/>
      <c r="CC150" s="25"/>
      <c r="CD150" s="25"/>
      <c r="CE150" s="25"/>
    </row>
    <row r="151" spans="3:83" ht="12.75" x14ac:dyDescent="0.2">
      <c r="C151" s="25"/>
      <c r="D151" s="25"/>
      <c r="F151" s="25"/>
      <c r="G151" s="25"/>
      <c r="H151" s="25"/>
      <c r="I151" s="25"/>
      <c r="J151" s="25"/>
      <c r="K151" s="25"/>
      <c r="L151" s="25"/>
      <c r="M151" s="25"/>
      <c r="N151" s="25"/>
      <c r="O151" s="25"/>
      <c r="P151" s="25"/>
      <c r="Q151" s="25"/>
      <c r="R151" s="25"/>
      <c r="S151" s="25"/>
      <c r="T151" s="25"/>
      <c r="U151" s="25"/>
      <c r="V151" s="25"/>
      <c r="W151" s="25"/>
      <c r="X151" s="25"/>
      <c r="Y151" s="25"/>
      <c r="Z151" s="25"/>
      <c r="AA151" s="25"/>
      <c r="AB151" s="25"/>
      <c r="AC151" s="25"/>
      <c r="AD151" s="25"/>
      <c r="AE151" s="25"/>
      <c r="AF151" s="25"/>
      <c r="AG151" s="25"/>
      <c r="AH151" s="25"/>
      <c r="AI151" s="25"/>
      <c r="AJ151" s="25"/>
      <c r="AK151" s="25"/>
      <c r="AL151" s="25"/>
      <c r="AM151" s="25"/>
      <c r="AN151" s="25"/>
      <c r="AO151" s="25"/>
      <c r="AP151" s="25"/>
      <c r="AQ151" s="25"/>
      <c r="AR151" s="25"/>
      <c r="AS151" s="25"/>
      <c r="AT151" s="25"/>
      <c r="AU151" s="25"/>
      <c r="AV151" s="25"/>
      <c r="AW151" s="25"/>
      <c r="AX151" s="25"/>
      <c r="AY151" s="25"/>
      <c r="AZ151" s="25"/>
      <c r="BA151" s="25"/>
      <c r="BB151" s="25"/>
      <c r="BC151" s="25"/>
      <c r="BD151" s="25"/>
      <c r="BE151" s="25"/>
      <c r="BF151" s="25"/>
      <c r="BG151" s="25"/>
      <c r="BH151" s="25"/>
      <c r="BI151" s="25"/>
      <c r="BJ151" s="25"/>
      <c r="BK151" s="25"/>
      <c r="BL151" s="25"/>
      <c r="BM151" s="25"/>
      <c r="BN151" s="25"/>
      <c r="BO151" s="25"/>
      <c r="BP151" s="25"/>
      <c r="BQ151" s="25"/>
      <c r="BR151" s="25"/>
      <c r="BS151" s="25"/>
      <c r="BT151" s="25"/>
      <c r="BU151" s="25"/>
      <c r="BV151" s="25"/>
      <c r="BW151" s="25"/>
      <c r="BX151" s="25"/>
      <c r="BY151" s="25"/>
      <c r="BZ151" s="25"/>
      <c r="CA151" s="25"/>
      <c r="CB151" s="25"/>
      <c r="CC151" s="25"/>
      <c r="CD151" s="25"/>
      <c r="CE151" s="25"/>
    </row>
    <row r="152" spans="3:83" ht="12.75" x14ac:dyDescent="0.2">
      <c r="C152" s="25"/>
      <c r="D152" s="25"/>
      <c r="F152" s="25"/>
      <c r="G152" s="25"/>
      <c r="H152" s="25"/>
      <c r="I152" s="25"/>
      <c r="J152" s="25"/>
      <c r="K152" s="25"/>
      <c r="L152" s="25"/>
      <c r="M152" s="25"/>
      <c r="N152" s="25"/>
      <c r="O152" s="25"/>
      <c r="P152" s="25"/>
      <c r="Q152" s="25"/>
      <c r="R152" s="25"/>
      <c r="S152" s="25"/>
      <c r="T152" s="25"/>
      <c r="U152" s="25"/>
      <c r="V152" s="25"/>
      <c r="W152" s="25"/>
      <c r="X152" s="25"/>
      <c r="Y152" s="25"/>
      <c r="Z152" s="25"/>
      <c r="AA152" s="25"/>
      <c r="AB152" s="25"/>
      <c r="AC152" s="25"/>
      <c r="AD152" s="25"/>
      <c r="AE152" s="25"/>
      <c r="AF152" s="25"/>
      <c r="AG152" s="25"/>
      <c r="AH152" s="25"/>
      <c r="AI152" s="25"/>
      <c r="AJ152" s="25"/>
      <c r="AK152" s="25"/>
      <c r="AL152" s="25"/>
      <c r="AM152" s="25"/>
      <c r="AN152" s="25"/>
      <c r="AO152" s="25"/>
      <c r="AP152" s="25"/>
      <c r="AQ152" s="25"/>
      <c r="AR152" s="25"/>
      <c r="AS152" s="25"/>
      <c r="AT152" s="25"/>
      <c r="AU152" s="25"/>
      <c r="AV152" s="25"/>
      <c r="AW152" s="25"/>
      <c r="AX152" s="25"/>
      <c r="AY152" s="25"/>
      <c r="AZ152" s="25"/>
      <c r="BA152" s="25"/>
      <c r="BB152" s="25"/>
      <c r="BC152" s="25"/>
      <c r="BD152" s="25"/>
      <c r="BE152" s="25"/>
      <c r="BF152" s="25"/>
      <c r="BG152" s="25"/>
      <c r="BH152" s="25"/>
      <c r="BI152" s="25"/>
      <c r="BJ152" s="25"/>
      <c r="BK152" s="25"/>
      <c r="BL152" s="25"/>
      <c r="BM152" s="25"/>
      <c r="BN152" s="25"/>
      <c r="BO152" s="25"/>
      <c r="BP152" s="25"/>
      <c r="BQ152" s="25"/>
      <c r="BR152" s="25"/>
      <c r="BS152" s="25"/>
      <c r="BT152" s="25"/>
      <c r="BU152" s="25"/>
      <c r="BV152" s="25"/>
      <c r="BW152" s="25"/>
      <c r="BX152" s="25"/>
      <c r="BY152" s="25"/>
      <c r="BZ152" s="25"/>
      <c r="CA152" s="25"/>
      <c r="CB152" s="25"/>
      <c r="CC152" s="25"/>
      <c r="CD152" s="25"/>
      <c r="CE152" s="25"/>
    </row>
    <row r="153" spans="3:83" ht="12.75" x14ac:dyDescent="0.2">
      <c r="C153" s="25"/>
      <c r="D153" s="25"/>
      <c r="F153" s="25"/>
      <c r="G153" s="25"/>
      <c r="H153" s="25"/>
      <c r="I153" s="25"/>
      <c r="J153" s="25"/>
      <c r="K153" s="25"/>
      <c r="L153" s="25"/>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c r="AN153" s="25"/>
      <c r="AO153" s="25"/>
      <c r="AP153" s="25"/>
      <c r="AQ153" s="25"/>
      <c r="AR153" s="25"/>
      <c r="AS153" s="25"/>
      <c r="AT153" s="25"/>
      <c r="AU153" s="25"/>
      <c r="AV153" s="25"/>
      <c r="AW153" s="25"/>
      <c r="AX153" s="25"/>
      <c r="AY153" s="25"/>
      <c r="AZ153" s="25"/>
      <c r="BA153" s="25"/>
      <c r="BB153" s="25"/>
      <c r="BC153" s="25"/>
      <c r="BD153" s="25"/>
      <c r="BE153" s="25"/>
      <c r="BF153" s="25"/>
      <c r="BG153" s="25"/>
      <c r="BH153" s="25"/>
      <c r="BI153" s="25"/>
      <c r="BJ153" s="25"/>
      <c r="BK153" s="25"/>
      <c r="BL153" s="25"/>
      <c r="BM153" s="25"/>
      <c r="BN153" s="25"/>
      <c r="BO153" s="25"/>
      <c r="BP153" s="25"/>
      <c r="BQ153" s="25"/>
      <c r="BR153" s="25"/>
      <c r="BS153" s="25"/>
      <c r="BT153" s="25"/>
      <c r="BU153" s="25"/>
      <c r="BV153" s="25"/>
      <c r="BW153" s="25"/>
      <c r="BX153" s="25"/>
      <c r="BY153" s="25"/>
      <c r="BZ153" s="25"/>
      <c r="CA153" s="25"/>
      <c r="CB153" s="25"/>
      <c r="CC153" s="25"/>
      <c r="CD153" s="25"/>
      <c r="CE153" s="25"/>
    </row>
    <row r="154" spans="3:83" ht="12.75" x14ac:dyDescent="0.2">
      <c r="C154" s="25"/>
      <c r="D154" s="25"/>
      <c r="F154" s="25"/>
      <c r="G154" s="25"/>
      <c r="H154" s="25"/>
      <c r="I154" s="25"/>
      <c r="J154" s="25"/>
      <c r="K154" s="25"/>
      <c r="L154" s="25"/>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c r="AN154" s="25"/>
      <c r="AO154" s="25"/>
      <c r="AP154" s="25"/>
      <c r="AQ154" s="25"/>
      <c r="AR154" s="25"/>
      <c r="AS154" s="25"/>
      <c r="AT154" s="25"/>
      <c r="AU154" s="25"/>
      <c r="AV154" s="25"/>
      <c r="AW154" s="25"/>
      <c r="AX154" s="25"/>
      <c r="AY154" s="25"/>
      <c r="AZ154" s="25"/>
      <c r="BA154" s="25"/>
      <c r="BB154" s="25"/>
      <c r="BC154" s="25"/>
      <c r="BD154" s="25"/>
      <c r="BE154" s="25"/>
      <c r="BF154" s="25"/>
      <c r="BG154" s="25"/>
      <c r="BH154" s="25"/>
      <c r="BI154" s="25"/>
      <c r="BJ154" s="25"/>
      <c r="BK154" s="25"/>
      <c r="BL154" s="25"/>
      <c r="BM154" s="25"/>
      <c r="BN154" s="25"/>
      <c r="BO154" s="25"/>
      <c r="BP154" s="25"/>
      <c r="BQ154" s="25"/>
      <c r="BR154" s="25"/>
      <c r="BS154" s="25"/>
      <c r="BT154" s="25"/>
      <c r="BU154" s="25"/>
      <c r="BV154" s="25"/>
      <c r="BW154" s="25"/>
      <c r="BX154" s="25"/>
      <c r="BY154" s="25"/>
      <c r="BZ154" s="25"/>
      <c r="CA154" s="25"/>
      <c r="CB154" s="25"/>
      <c r="CC154" s="25"/>
      <c r="CD154" s="25"/>
      <c r="CE154" s="25"/>
    </row>
    <row r="155" spans="3:83" ht="12.75" x14ac:dyDescent="0.2">
      <c r="C155" s="25"/>
      <c r="D155" s="25"/>
      <c r="F155" s="25"/>
      <c r="G155" s="25"/>
      <c r="H155" s="25"/>
      <c r="I155" s="25"/>
      <c r="J155" s="25"/>
      <c r="K155" s="25"/>
      <c r="L155" s="25"/>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c r="AN155" s="25"/>
      <c r="AO155" s="25"/>
      <c r="AP155" s="25"/>
      <c r="AQ155" s="25"/>
      <c r="AR155" s="25"/>
      <c r="AS155" s="25"/>
      <c r="AT155" s="25"/>
      <c r="AU155" s="25"/>
      <c r="AV155" s="25"/>
      <c r="AW155" s="25"/>
      <c r="AX155" s="25"/>
      <c r="AY155" s="25"/>
      <c r="AZ155" s="25"/>
      <c r="BA155" s="25"/>
      <c r="BB155" s="25"/>
      <c r="BC155" s="25"/>
      <c r="BD155" s="25"/>
      <c r="BE155" s="25"/>
      <c r="BF155" s="25"/>
      <c r="BG155" s="25"/>
      <c r="BH155" s="25"/>
      <c r="BI155" s="25"/>
      <c r="BJ155" s="25"/>
      <c r="BK155" s="25"/>
      <c r="BL155" s="25"/>
      <c r="BM155" s="25"/>
      <c r="BN155" s="25"/>
      <c r="BO155" s="25"/>
      <c r="BP155" s="25"/>
      <c r="BQ155" s="25"/>
      <c r="BR155" s="25"/>
      <c r="BS155" s="25"/>
      <c r="BT155" s="25"/>
      <c r="BU155" s="25"/>
      <c r="BV155" s="25"/>
      <c r="BW155" s="25"/>
      <c r="BX155" s="25"/>
      <c r="BY155" s="25"/>
      <c r="BZ155" s="25"/>
      <c r="CA155" s="25"/>
      <c r="CB155" s="25"/>
      <c r="CC155" s="25"/>
      <c r="CD155" s="25"/>
      <c r="CE155" s="25"/>
    </row>
    <row r="156" spans="3:83" ht="12.75" x14ac:dyDescent="0.2">
      <c r="C156" s="25"/>
      <c r="D156" s="25"/>
      <c r="F156" s="25"/>
      <c r="G156" s="25"/>
      <c r="H156" s="25"/>
      <c r="I156" s="25"/>
      <c r="J156" s="25"/>
      <c r="K156" s="25"/>
      <c r="L156" s="25"/>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c r="AN156" s="25"/>
      <c r="AO156" s="25"/>
      <c r="AP156" s="25"/>
      <c r="AQ156" s="25"/>
      <c r="AR156" s="25"/>
      <c r="AS156" s="25"/>
      <c r="AT156" s="25"/>
      <c r="AU156" s="25"/>
      <c r="AV156" s="25"/>
      <c r="AW156" s="25"/>
      <c r="AX156" s="25"/>
      <c r="AY156" s="25"/>
      <c r="AZ156" s="25"/>
      <c r="BA156" s="25"/>
      <c r="BB156" s="25"/>
      <c r="BC156" s="25"/>
      <c r="BD156" s="25"/>
      <c r="BE156" s="25"/>
      <c r="BF156" s="25"/>
      <c r="BG156" s="25"/>
      <c r="BH156" s="25"/>
      <c r="BI156" s="25"/>
      <c r="BJ156" s="25"/>
      <c r="BK156" s="25"/>
      <c r="BL156" s="25"/>
      <c r="BM156" s="25"/>
      <c r="BN156" s="25"/>
      <c r="BO156" s="25"/>
      <c r="BP156" s="25"/>
      <c r="BQ156" s="25"/>
      <c r="BR156" s="25"/>
      <c r="BS156" s="25"/>
      <c r="BT156" s="25"/>
      <c r="BU156" s="25"/>
      <c r="BV156" s="25"/>
      <c r="BW156" s="25"/>
      <c r="BX156" s="25"/>
      <c r="BY156" s="25"/>
      <c r="BZ156" s="25"/>
      <c r="CA156" s="25"/>
      <c r="CB156" s="25"/>
      <c r="CC156" s="25"/>
      <c r="CD156" s="25"/>
      <c r="CE156" s="25"/>
    </row>
    <row r="157" spans="3:83" ht="12.75" x14ac:dyDescent="0.2">
      <c r="C157" s="25"/>
      <c r="D157" s="25"/>
      <c r="F157" s="25"/>
      <c r="G157" s="25"/>
      <c r="H157" s="25"/>
      <c r="I157" s="25"/>
      <c r="J157" s="25"/>
      <c r="K157" s="25"/>
      <c r="L157" s="25"/>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c r="AN157" s="25"/>
      <c r="AO157" s="25"/>
      <c r="AP157" s="25"/>
      <c r="AQ157" s="25"/>
      <c r="AR157" s="25"/>
      <c r="AS157" s="25"/>
      <c r="AT157" s="25"/>
      <c r="AU157" s="25"/>
      <c r="AV157" s="25"/>
      <c r="AW157" s="25"/>
      <c r="AX157" s="25"/>
      <c r="AY157" s="25"/>
      <c r="AZ157" s="25"/>
      <c r="BA157" s="25"/>
      <c r="BB157" s="25"/>
      <c r="BC157" s="25"/>
      <c r="BD157" s="25"/>
      <c r="BE157" s="25"/>
      <c r="BF157" s="25"/>
      <c r="BG157" s="25"/>
      <c r="BH157" s="25"/>
      <c r="BI157" s="25"/>
      <c r="BJ157" s="25"/>
      <c r="BK157" s="25"/>
      <c r="BL157" s="25"/>
      <c r="BM157" s="25"/>
      <c r="BN157" s="25"/>
      <c r="BO157" s="25"/>
      <c r="BP157" s="25"/>
      <c r="BQ157" s="25"/>
      <c r="BR157" s="25"/>
      <c r="BS157" s="25"/>
      <c r="BT157" s="25"/>
      <c r="BU157" s="25"/>
      <c r="BV157" s="25"/>
      <c r="BW157" s="25"/>
      <c r="BX157" s="25"/>
      <c r="BY157" s="25"/>
      <c r="BZ157" s="25"/>
      <c r="CA157" s="25"/>
      <c r="CB157" s="25"/>
      <c r="CC157" s="25"/>
      <c r="CD157" s="25"/>
      <c r="CE157" s="25"/>
    </row>
    <row r="158" spans="3:83" ht="12.75" x14ac:dyDescent="0.2">
      <c r="C158" s="25"/>
      <c r="D158" s="25"/>
      <c r="F158" s="25"/>
      <c r="G158" s="25"/>
      <c r="H158" s="25"/>
      <c r="I158" s="25"/>
      <c r="J158" s="25"/>
      <c r="K158" s="25"/>
      <c r="L158" s="25"/>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c r="AN158" s="25"/>
      <c r="AO158" s="25"/>
      <c r="AP158" s="25"/>
      <c r="AQ158" s="25"/>
      <c r="AR158" s="25"/>
      <c r="AS158" s="25"/>
      <c r="AT158" s="25"/>
      <c r="AU158" s="25"/>
      <c r="AV158" s="25"/>
      <c r="AW158" s="25"/>
      <c r="AX158" s="25"/>
      <c r="AY158" s="25"/>
      <c r="AZ158" s="25"/>
      <c r="BA158" s="25"/>
      <c r="BB158" s="25"/>
      <c r="BC158" s="25"/>
      <c r="BD158" s="25"/>
      <c r="BE158" s="25"/>
      <c r="BF158" s="25"/>
      <c r="BG158" s="25"/>
      <c r="BH158" s="25"/>
      <c r="BI158" s="25"/>
      <c r="BJ158" s="25"/>
      <c r="BK158" s="25"/>
      <c r="BL158" s="25"/>
      <c r="BM158" s="25"/>
      <c r="BN158" s="25"/>
      <c r="BO158" s="25"/>
      <c r="BP158" s="25"/>
      <c r="BQ158" s="25"/>
      <c r="BR158" s="25"/>
      <c r="BS158" s="25"/>
      <c r="BT158" s="25"/>
      <c r="BU158" s="25"/>
      <c r="BV158" s="25"/>
      <c r="BW158" s="25"/>
      <c r="BX158" s="25"/>
      <c r="BY158" s="25"/>
      <c r="BZ158" s="25"/>
      <c r="CA158" s="25"/>
      <c r="CB158" s="25"/>
      <c r="CC158" s="25"/>
      <c r="CD158" s="25"/>
      <c r="CE158" s="25"/>
    </row>
    <row r="159" spans="3:83" ht="12.75" x14ac:dyDescent="0.2">
      <c r="C159" s="25"/>
      <c r="D159" s="25"/>
      <c r="F159" s="25"/>
      <c r="G159" s="25"/>
      <c r="H159" s="25"/>
      <c r="I159" s="25"/>
      <c r="J159" s="25"/>
      <c r="K159" s="25"/>
      <c r="L159" s="25"/>
      <c r="M159" s="25"/>
      <c r="N159" s="25"/>
      <c r="O159" s="25"/>
      <c r="P159" s="25"/>
      <c r="Q159" s="25"/>
      <c r="R159" s="25"/>
      <c r="S159" s="25"/>
      <c r="T159" s="25"/>
      <c r="U159" s="25"/>
      <c r="V159" s="25"/>
      <c r="W159" s="25"/>
      <c r="X159" s="25"/>
      <c r="Y159" s="25"/>
      <c r="Z159" s="25"/>
      <c r="AA159" s="25"/>
      <c r="AB159" s="25"/>
      <c r="AC159" s="25"/>
      <c r="AD159" s="25"/>
      <c r="AE159" s="25"/>
      <c r="AF159" s="25"/>
      <c r="AG159" s="25"/>
      <c r="AH159" s="25"/>
      <c r="AI159" s="25"/>
      <c r="AJ159" s="25"/>
      <c r="AK159" s="25"/>
      <c r="AL159" s="25"/>
      <c r="AM159" s="25"/>
      <c r="AN159" s="25"/>
      <c r="AO159" s="25"/>
      <c r="AP159" s="25"/>
      <c r="AQ159" s="25"/>
      <c r="AR159" s="25"/>
      <c r="AS159" s="25"/>
      <c r="AT159" s="25"/>
      <c r="AU159" s="25"/>
      <c r="AV159" s="25"/>
      <c r="AW159" s="25"/>
      <c r="AX159" s="25"/>
      <c r="AY159" s="25"/>
      <c r="AZ159" s="25"/>
      <c r="BA159" s="25"/>
      <c r="BB159" s="25"/>
      <c r="BC159" s="25"/>
      <c r="BD159" s="25"/>
      <c r="BE159" s="25"/>
      <c r="BF159" s="25"/>
      <c r="BG159" s="25"/>
      <c r="BH159" s="25"/>
      <c r="BI159" s="25"/>
      <c r="BJ159" s="25"/>
      <c r="BK159" s="25"/>
      <c r="BL159" s="25"/>
      <c r="BM159" s="25"/>
      <c r="BN159" s="25"/>
      <c r="BO159" s="25"/>
      <c r="BP159" s="25"/>
      <c r="BQ159" s="25"/>
      <c r="BR159" s="25"/>
      <c r="BS159" s="25"/>
      <c r="BT159" s="25"/>
      <c r="BU159" s="25"/>
      <c r="BV159" s="25"/>
      <c r="BW159" s="25"/>
      <c r="BX159" s="25"/>
      <c r="BY159" s="25"/>
      <c r="BZ159" s="25"/>
      <c r="CA159" s="25"/>
      <c r="CB159" s="25"/>
      <c r="CC159" s="25"/>
      <c r="CD159" s="25"/>
      <c r="CE159" s="25"/>
    </row>
    <row r="160" spans="3:83" ht="12.75" x14ac:dyDescent="0.2">
      <c r="C160" s="25"/>
      <c r="D160" s="25"/>
      <c r="F160" s="25"/>
      <c r="G160" s="25"/>
      <c r="H160" s="25"/>
      <c r="I160" s="25"/>
      <c r="J160" s="25"/>
      <c r="K160" s="25"/>
      <c r="L160" s="25"/>
      <c r="M160" s="25"/>
      <c r="N160" s="25"/>
      <c r="O160" s="25"/>
      <c r="P160" s="25"/>
      <c r="Q160" s="25"/>
      <c r="R160" s="25"/>
      <c r="S160" s="25"/>
      <c r="T160" s="25"/>
      <c r="U160" s="25"/>
      <c r="V160" s="25"/>
      <c r="W160" s="25"/>
      <c r="X160" s="25"/>
      <c r="Y160" s="25"/>
      <c r="Z160" s="25"/>
      <c r="AA160" s="25"/>
      <c r="AB160" s="25"/>
      <c r="AC160" s="25"/>
      <c r="AD160" s="25"/>
      <c r="AE160" s="25"/>
      <c r="AF160" s="25"/>
      <c r="AG160" s="25"/>
      <c r="AH160" s="25"/>
      <c r="AI160" s="25"/>
      <c r="AJ160" s="25"/>
      <c r="AK160" s="25"/>
      <c r="AL160" s="25"/>
      <c r="AM160" s="25"/>
      <c r="AN160" s="25"/>
      <c r="AO160" s="25"/>
      <c r="AP160" s="25"/>
      <c r="AQ160" s="25"/>
      <c r="AR160" s="25"/>
      <c r="AS160" s="25"/>
      <c r="AT160" s="25"/>
      <c r="AU160" s="25"/>
      <c r="AV160" s="25"/>
      <c r="AW160" s="25"/>
      <c r="AX160" s="25"/>
      <c r="AY160" s="25"/>
      <c r="AZ160" s="25"/>
      <c r="BA160" s="25"/>
      <c r="BB160" s="25"/>
      <c r="BC160" s="25"/>
      <c r="BD160" s="25"/>
      <c r="BE160" s="25"/>
      <c r="BF160" s="25"/>
      <c r="BG160" s="25"/>
      <c r="BH160" s="25"/>
      <c r="BI160" s="25"/>
      <c r="BJ160" s="25"/>
      <c r="BK160" s="25"/>
      <c r="BL160" s="25"/>
      <c r="BM160" s="25"/>
      <c r="BN160" s="25"/>
      <c r="BO160" s="25"/>
      <c r="BP160" s="25"/>
      <c r="BQ160" s="25"/>
      <c r="BR160" s="25"/>
      <c r="BS160" s="25"/>
      <c r="BT160" s="25"/>
      <c r="BU160" s="25"/>
      <c r="BV160" s="25"/>
      <c r="BW160" s="25"/>
      <c r="BX160" s="25"/>
      <c r="BY160" s="25"/>
      <c r="BZ160" s="25"/>
      <c r="CA160" s="25"/>
      <c r="CB160" s="25"/>
      <c r="CC160" s="25"/>
      <c r="CD160" s="25"/>
      <c r="CE160" s="25"/>
    </row>
    <row r="161" spans="3:83" ht="12.75" x14ac:dyDescent="0.2">
      <c r="C161" s="25"/>
      <c r="D161" s="25"/>
      <c r="F161" s="25"/>
      <c r="G161" s="25"/>
      <c r="H161" s="25"/>
      <c r="I161" s="25"/>
      <c r="J161" s="25"/>
      <c r="K161" s="25"/>
      <c r="L161" s="25"/>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c r="AN161" s="25"/>
      <c r="AO161" s="25"/>
      <c r="AP161" s="25"/>
      <c r="AQ161" s="25"/>
      <c r="AR161" s="25"/>
      <c r="AS161" s="25"/>
      <c r="AT161" s="25"/>
      <c r="AU161" s="25"/>
      <c r="AV161" s="25"/>
      <c r="AW161" s="25"/>
      <c r="AX161" s="25"/>
      <c r="AY161" s="25"/>
      <c r="AZ161" s="25"/>
      <c r="BA161" s="25"/>
      <c r="BB161" s="25"/>
      <c r="BC161" s="25"/>
      <c r="BD161" s="25"/>
      <c r="BE161" s="25"/>
      <c r="BF161" s="25"/>
      <c r="BG161" s="25"/>
      <c r="BH161" s="25"/>
      <c r="BI161" s="25"/>
      <c r="BJ161" s="25"/>
      <c r="BK161" s="25"/>
      <c r="BL161" s="25"/>
      <c r="BM161" s="25"/>
      <c r="BN161" s="25"/>
      <c r="BO161" s="25"/>
      <c r="BP161" s="25"/>
      <c r="BQ161" s="25"/>
      <c r="BR161" s="25"/>
      <c r="BS161" s="25"/>
      <c r="BT161" s="25"/>
      <c r="BU161" s="25"/>
      <c r="BV161" s="25"/>
      <c r="BW161" s="25"/>
      <c r="BX161" s="25"/>
      <c r="BY161" s="25"/>
      <c r="BZ161" s="25"/>
      <c r="CA161" s="25"/>
      <c r="CB161" s="25"/>
      <c r="CC161" s="25"/>
      <c r="CD161" s="25"/>
      <c r="CE161" s="25"/>
    </row>
    <row r="162" spans="3:83" ht="12.75" x14ac:dyDescent="0.2">
      <c r="C162" s="25"/>
      <c r="D162" s="25"/>
      <c r="F162" s="25"/>
      <c r="G162" s="25"/>
      <c r="H162" s="25"/>
      <c r="I162" s="25"/>
      <c r="J162" s="25"/>
      <c r="K162" s="25"/>
      <c r="L162" s="25"/>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c r="AN162" s="25"/>
      <c r="AO162" s="25"/>
      <c r="AP162" s="25"/>
      <c r="AQ162" s="25"/>
      <c r="AR162" s="25"/>
      <c r="AS162" s="25"/>
      <c r="AT162" s="25"/>
      <c r="AU162" s="25"/>
      <c r="AV162" s="25"/>
      <c r="AW162" s="25"/>
      <c r="AX162" s="25"/>
      <c r="AY162" s="25"/>
      <c r="AZ162" s="25"/>
      <c r="BA162" s="25"/>
      <c r="BB162" s="25"/>
      <c r="BC162" s="25"/>
      <c r="BD162" s="25"/>
      <c r="BE162" s="25"/>
      <c r="BF162" s="25"/>
      <c r="BG162" s="25"/>
      <c r="BH162" s="25"/>
      <c r="BI162" s="25"/>
      <c r="BJ162" s="25"/>
      <c r="BK162" s="25"/>
      <c r="BL162" s="25"/>
      <c r="BM162" s="25"/>
      <c r="BN162" s="25"/>
      <c r="BO162" s="25"/>
      <c r="BP162" s="25"/>
      <c r="BQ162" s="25"/>
      <c r="BR162" s="25"/>
      <c r="BS162" s="25"/>
      <c r="BT162" s="25"/>
      <c r="BU162" s="25"/>
      <c r="BV162" s="25"/>
      <c r="BW162" s="25"/>
      <c r="BX162" s="25"/>
      <c r="BY162" s="25"/>
      <c r="BZ162" s="25"/>
      <c r="CA162" s="25"/>
      <c r="CB162" s="25"/>
      <c r="CC162" s="25"/>
      <c r="CD162" s="25"/>
      <c r="CE162" s="25"/>
    </row>
    <row r="163" spans="3:83" ht="12.75" x14ac:dyDescent="0.2">
      <c r="C163" s="25"/>
      <c r="D163" s="25"/>
      <c r="F163" s="25"/>
      <c r="G163" s="25"/>
      <c r="H163" s="25"/>
      <c r="I163" s="25"/>
      <c r="J163" s="25"/>
      <c r="K163" s="25"/>
      <c r="L163" s="25"/>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c r="AN163" s="25"/>
      <c r="AO163" s="25"/>
      <c r="AP163" s="25"/>
      <c r="AQ163" s="25"/>
      <c r="AR163" s="25"/>
      <c r="AS163" s="25"/>
      <c r="AT163" s="25"/>
      <c r="AU163" s="25"/>
      <c r="AV163" s="25"/>
      <c r="AW163" s="25"/>
      <c r="AX163" s="25"/>
      <c r="AY163" s="25"/>
      <c r="AZ163" s="25"/>
      <c r="BA163" s="25"/>
      <c r="BB163" s="25"/>
      <c r="BC163" s="25"/>
      <c r="BD163" s="25"/>
      <c r="BE163" s="25"/>
      <c r="BF163" s="25"/>
      <c r="BG163" s="25"/>
      <c r="BH163" s="25"/>
      <c r="BI163" s="25"/>
      <c r="BJ163" s="25"/>
      <c r="BK163" s="25"/>
      <c r="BL163" s="25"/>
      <c r="BM163" s="25"/>
      <c r="BN163" s="25"/>
      <c r="BO163" s="25"/>
      <c r="BP163" s="25"/>
      <c r="BQ163" s="25"/>
      <c r="BR163" s="25"/>
      <c r="BS163" s="25"/>
      <c r="BT163" s="25"/>
      <c r="BU163" s="25"/>
      <c r="BV163" s="25"/>
      <c r="BW163" s="25"/>
      <c r="BX163" s="25"/>
      <c r="BY163" s="25"/>
      <c r="BZ163" s="25"/>
      <c r="CA163" s="25"/>
      <c r="CB163" s="25"/>
      <c r="CC163" s="25"/>
      <c r="CD163" s="25"/>
      <c r="CE163" s="25"/>
    </row>
    <row r="164" spans="3:83" ht="12.75" x14ac:dyDescent="0.2">
      <c r="C164" s="25"/>
      <c r="D164" s="25"/>
      <c r="F164" s="25"/>
      <c r="G164" s="25"/>
      <c r="H164" s="25"/>
      <c r="I164" s="25"/>
      <c r="J164" s="25"/>
      <c r="K164" s="25"/>
      <c r="L164" s="25"/>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c r="AN164" s="25"/>
      <c r="AO164" s="25"/>
      <c r="AP164" s="25"/>
      <c r="AQ164" s="25"/>
      <c r="AR164" s="25"/>
      <c r="AS164" s="25"/>
      <c r="AT164" s="25"/>
      <c r="AU164" s="25"/>
      <c r="AV164" s="25"/>
      <c r="AW164" s="25"/>
      <c r="AX164" s="25"/>
      <c r="AY164" s="25"/>
      <c r="AZ164" s="25"/>
      <c r="BA164" s="25"/>
      <c r="BB164" s="25"/>
      <c r="BC164" s="25"/>
      <c r="BD164" s="25"/>
      <c r="BE164" s="25"/>
      <c r="BF164" s="25"/>
      <c r="BG164" s="25"/>
      <c r="BH164" s="25"/>
      <c r="BI164" s="25"/>
      <c r="BJ164" s="25"/>
      <c r="BK164" s="25"/>
      <c r="BL164" s="25"/>
      <c r="BM164" s="25"/>
      <c r="BN164" s="25"/>
      <c r="BO164" s="25"/>
      <c r="BP164" s="25"/>
      <c r="BQ164" s="25"/>
      <c r="BR164" s="25"/>
      <c r="BS164" s="25"/>
      <c r="BT164" s="25"/>
      <c r="BU164" s="25"/>
      <c r="BV164" s="25"/>
      <c r="BW164" s="25"/>
      <c r="BX164" s="25"/>
      <c r="BY164" s="25"/>
      <c r="BZ164" s="25"/>
      <c r="CA164" s="25"/>
      <c r="CB164" s="25"/>
      <c r="CC164" s="25"/>
      <c r="CD164" s="25"/>
      <c r="CE164" s="25"/>
    </row>
    <row r="165" spans="3:83" ht="12.75" x14ac:dyDescent="0.2">
      <c r="C165" s="25"/>
      <c r="D165" s="25"/>
      <c r="F165" s="25"/>
      <c r="G165" s="25"/>
      <c r="H165" s="25"/>
      <c r="I165" s="25"/>
      <c r="J165" s="25"/>
      <c r="K165" s="25"/>
      <c r="L165" s="25"/>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c r="AN165" s="25"/>
      <c r="AO165" s="25"/>
      <c r="AP165" s="25"/>
      <c r="AQ165" s="25"/>
      <c r="AR165" s="25"/>
      <c r="AS165" s="25"/>
      <c r="AT165" s="25"/>
      <c r="AU165" s="25"/>
      <c r="AV165" s="25"/>
      <c r="AW165" s="25"/>
      <c r="AX165" s="25"/>
      <c r="AY165" s="25"/>
      <c r="AZ165" s="25"/>
      <c r="BA165" s="25"/>
      <c r="BB165" s="25"/>
      <c r="BC165" s="25"/>
      <c r="BD165" s="25"/>
      <c r="BE165" s="25"/>
      <c r="BF165" s="25"/>
      <c r="BG165" s="25"/>
      <c r="BH165" s="25"/>
      <c r="BI165" s="25"/>
      <c r="BJ165" s="25"/>
      <c r="BK165" s="25"/>
      <c r="BL165" s="25"/>
      <c r="BM165" s="25"/>
      <c r="BN165" s="25"/>
      <c r="BO165" s="25"/>
      <c r="BP165" s="25"/>
      <c r="BQ165" s="25"/>
      <c r="BR165" s="25"/>
      <c r="BS165" s="25"/>
      <c r="BT165" s="25"/>
      <c r="BU165" s="25"/>
      <c r="BV165" s="25"/>
      <c r="BW165" s="25"/>
      <c r="BX165" s="25"/>
      <c r="BY165" s="25"/>
      <c r="BZ165" s="25"/>
      <c r="CA165" s="25"/>
      <c r="CB165" s="25"/>
      <c r="CC165" s="25"/>
      <c r="CD165" s="25"/>
      <c r="CE165" s="25"/>
    </row>
    <row r="166" spans="3:83" ht="12.75" x14ac:dyDescent="0.2">
      <c r="C166" s="25"/>
      <c r="D166" s="25"/>
      <c r="F166" s="25"/>
      <c r="G166" s="25"/>
      <c r="H166" s="25"/>
      <c r="I166" s="25"/>
      <c r="J166" s="25"/>
      <c r="K166" s="25"/>
      <c r="L166" s="25"/>
      <c r="M166" s="25"/>
      <c r="N166" s="25"/>
      <c r="O166" s="25"/>
      <c r="P166" s="25"/>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c r="AN166" s="25"/>
      <c r="AO166" s="25"/>
      <c r="AP166" s="25"/>
      <c r="AQ166" s="25"/>
      <c r="AR166" s="25"/>
      <c r="AS166" s="25"/>
      <c r="AT166" s="25"/>
      <c r="AU166" s="25"/>
      <c r="AV166" s="25"/>
      <c r="AW166" s="25"/>
      <c r="AX166" s="25"/>
      <c r="AY166" s="25"/>
      <c r="AZ166" s="25"/>
      <c r="BA166" s="25"/>
      <c r="BB166" s="25"/>
      <c r="BC166" s="25"/>
      <c r="BD166" s="25"/>
      <c r="BE166" s="25"/>
      <c r="BF166" s="25"/>
      <c r="BG166" s="25"/>
      <c r="BH166" s="25"/>
      <c r="BI166" s="25"/>
      <c r="BJ166" s="25"/>
      <c r="BK166" s="25"/>
      <c r="BL166" s="25"/>
      <c r="BM166" s="25"/>
      <c r="BN166" s="25"/>
      <c r="BO166" s="25"/>
      <c r="BP166" s="25"/>
      <c r="BQ166" s="25"/>
      <c r="BR166" s="25"/>
      <c r="BS166" s="25"/>
      <c r="BT166" s="25"/>
      <c r="BU166" s="25"/>
      <c r="BV166" s="25"/>
      <c r="BW166" s="25"/>
      <c r="BX166" s="25"/>
      <c r="BY166" s="25"/>
      <c r="BZ166" s="25"/>
      <c r="CA166" s="25"/>
      <c r="CB166" s="25"/>
      <c r="CC166" s="25"/>
      <c r="CD166" s="25"/>
      <c r="CE166" s="25"/>
    </row>
    <row r="167" spans="3:83" ht="12.75" x14ac:dyDescent="0.2">
      <c r="C167" s="25"/>
      <c r="D167" s="25"/>
      <c r="F167" s="25"/>
      <c r="G167" s="25"/>
      <c r="H167" s="25"/>
      <c r="I167" s="25"/>
      <c r="J167" s="25"/>
      <c r="K167" s="25"/>
      <c r="L167" s="25"/>
      <c r="M167" s="25"/>
      <c r="N167" s="25"/>
      <c r="O167" s="25"/>
      <c r="P167" s="25"/>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c r="AN167" s="25"/>
      <c r="AO167" s="25"/>
      <c r="AP167" s="25"/>
      <c r="AQ167" s="25"/>
      <c r="AR167" s="25"/>
      <c r="AS167" s="25"/>
      <c r="AT167" s="25"/>
      <c r="AU167" s="25"/>
      <c r="AV167" s="25"/>
      <c r="AW167" s="25"/>
      <c r="AX167" s="25"/>
      <c r="AY167" s="25"/>
      <c r="AZ167" s="25"/>
      <c r="BA167" s="25"/>
      <c r="BB167" s="25"/>
      <c r="BC167" s="25"/>
      <c r="BD167" s="25"/>
      <c r="BE167" s="25"/>
      <c r="BF167" s="25"/>
      <c r="BG167" s="25"/>
      <c r="BH167" s="25"/>
      <c r="BI167" s="25"/>
      <c r="BJ167" s="25"/>
      <c r="BK167" s="25"/>
      <c r="BL167" s="25"/>
      <c r="BM167" s="25"/>
      <c r="BN167" s="25"/>
      <c r="BO167" s="25"/>
      <c r="BP167" s="25"/>
      <c r="BQ167" s="25"/>
      <c r="BR167" s="25"/>
      <c r="BS167" s="25"/>
      <c r="BT167" s="25"/>
      <c r="BU167" s="25"/>
      <c r="BV167" s="25"/>
      <c r="BW167" s="25"/>
      <c r="BX167" s="25"/>
      <c r="BY167" s="25"/>
      <c r="BZ167" s="25"/>
      <c r="CA167" s="25"/>
      <c r="CB167" s="25"/>
      <c r="CC167" s="25"/>
      <c r="CD167" s="25"/>
      <c r="CE167" s="25"/>
    </row>
    <row r="168" spans="3:83" ht="12.75" x14ac:dyDescent="0.2">
      <c r="C168" s="25"/>
      <c r="D168" s="25"/>
      <c r="F168" s="25"/>
      <c r="G168" s="25"/>
      <c r="H168" s="25"/>
      <c r="I168" s="25"/>
      <c r="J168" s="25"/>
      <c r="K168" s="25"/>
      <c r="L168" s="25"/>
      <c r="M168" s="25"/>
      <c r="N168" s="25"/>
      <c r="O168" s="25"/>
      <c r="P168" s="25"/>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c r="AN168" s="25"/>
      <c r="AO168" s="25"/>
      <c r="AP168" s="25"/>
      <c r="AQ168" s="25"/>
      <c r="AR168" s="25"/>
      <c r="AS168" s="25"/>
      <c r="AT168" s="25"/>
      <c r="AU168" s="25"/>
      <c r="AV168" s="25"/>
      <c r="AW168" s="25"/>
      <c r="AX168" s="25"/>
      <c r="AY168" s="25"/>
      <c r="AZ168" s="25"/>
      <c r="BA168" s="25"/>
      <c r="BB168" s="25"/>
      <c r="BC168" s="25"/>
      <c r="BD168" s="25"/>
      <c r="BE168" s="25"/>
      <c r="BF168" s="25"/>
      <c r="BG168" s="25"/>
      <c r="BH168" s="25"/>
      <c r="BI168" s="25"/>
      <c r="BJ168" s="25"/>
      <c r="BK168" s="25"/>
      <c r="BL168" s="25"/>
      <c r="BM168" s="25"/>
      <c r="BN168" s="25"/>
      <c r="BO168" s="25"/>
      <c r="BP168" s="25"/>
      <c r="BQ168" s="25"/>
      <c r="BR168" s="25"/>
      <c r="BS168" s="25"/>
      <c r="BT168" s="25"/>
      <c r="BU168" s="25"/>
      <c r="BV168" s="25"/>
      <c r="BW168" s="25"/>
      <c r="BX168" s="25"/>
      <c r="BY168" s="25"/>
      <c r="BZ168" s="25"/>
      <c r="CA168" s="25"/>
      <c r="CB168" s="25"/>
      <c r="CC168" s="25"/>
      <c r="CD168" s="25"/>
      <c r="CE168" s="25"/>
    </row>
    <row r="169" spans="3:83" ht="12.75" x14ac:dyDescent="0.2">
      <c r="C169" s="25"/>
      <c r="D169" s="25"/>
      <c r="F169" s="25"/>
      <c r="G169" s="25"/>
      <c r="H169" s="25"/>
      <c r="I169" s="25"/>
      <c r="J169" s="25"/>
      <c r="K169" s="25"/>
      <c r="L169" s="25"/>
      <c r="M169" s="25"/>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c r="AN169" s="25"/>
      <c r="AO169" s="25"/>
      <c r="AP169" s="25"/>
      <c r="AQ169" s="25"/>
      <c r="AR169" s="25"/>
      <c r="AS169" s="25"/>
      <c r="AT169" s="25"/>
      <c r="AU169" s="25"/>
      <c r="AV169" s="25"/>
      <c r="AW169" s="25"/>
      <c r="AX169" s="25"/>
      <c r="AY169" s="25"/>
      <c r="AZ169" s="25"/>
      <c r="BA169" s="25"/>
      <c r="BB169" s="25"/>
      <c r="BC169" s="25"/>
      <c r="BD169" s="25"/>
      <c r="BE169" s="25"/>
      <c r="BF169" s="25"/>
      <c r="BG169" s="25"/>
      <c r="BH169" s="25"/>
      <c r="BI169" s="25"/>
      <c r="BJ169" s="25"/>
      <c r="BK169" s="25"/>
      <c r="BL169" s="25"/>
      <c r="BM169" s="25"/>
      <c r="BN169" s="25"/>
      <c r="BO169" s="25"/>
      <c r="BP169" s="25"/>
      <c r="BQ169" s="25"/>
      <c r="BR169" s="25"/>
      <c r="BS169" s="25"/>
      <c r="BT169" s="25"/>
      <c r="BU169" s="25"/>
      <c r="BV169" s="25"/>
      <c r="BW169" s="25"/>
      <c r="BX169" s="25"/>
      <c r="BY169" s="25"/>
      <c r="BZ169" s="25"/>
      <c r="CA169" s="25"/>
      <c r="CB169" s="25"/>
      <c r="CC169" s="25"/>
      <c r="CD169" s="25"/>
      <c r="CE169" s="25"/>
    </row>
    <row r="170" spans="3:83" ht="12.75" x14ac:dyDescent="0.2">
      <c r="C170" s="25"/>
      <c r="D170" s="25"/>
      <c r="F170" s="25"/>
      <c r="G170" s="25"/>
      <c r="H170" s="25"/>
      <c r="I170" s="25"/>
      <c r="J170" s="25"/>
      <c r="K170" s="25"/>
      <c r="L170" s="25"/>
      <c r="M170" s="25"/>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c r="AN170" s="25"/>
      <c r="AO170" s="25"/>
      <c r="AP170" s="25"/>
      <c r="AQ170" s="25"/>
      <c r="AR170" s="25"/>
      <c r="AS170" s="25"/>
      <c r="AT170" s="25"/>
      <c r="AU170" s="25"/>
      <c r="AV170" s="25"/>
      <c r="AW170" s="25"/>
      <c r="AX170" s="25"/>
      <c r="AY170" s="25"/>
      <c r="AZ170" s="25"/>
      <c r="BA170" s="25"/>
      <c r="BB170" s="25"/>
      <c r="BC170" s="25"/>
      <c r="BD170" s="25"/>
      <c r="BE170" s="25"/>
      <c r="BF170" s="25"/>
      <c r="BG170" s="25"/>
      <c r="BH170" s="25"/>
      <c r="BI170" s="25"/>
      <c r="BJ170" s="25"/>
      <c r="BK170" s="25"/>
      <c r="BL170" s="25"/>
      <c r="BM170" s="25"/>
      <c r="BN170" s="25"/>
      <c r="BO170" s="25"/>
      <c r="BP170" s="25"/>
      <c r="BQ170" s="25"/>
      <c r="BR170" s="25"/>
      <c r="BS170" s="25"/>
      <c r="BT170" s="25"/>
      <c r="BU170" s="25"/>
      <c r="BV170" s="25"/>
      <c r="BW170" s="25"/>
      <c r="BX170" s="25"/>
      <c r="BY170" s="25"/>
      <c r="BZ170" s="25"/>
      <c r="CA170" s="25"/>
      <c r="CB170" s="25"/>
      <c r="CC170" s="25"/>
      <c r="CD170" s="25"/>
      <c r="CE170" s="25"/>
    </row>
    <row r="171" spans="3:83" ht="12.75" x14ac:dyDescent="0.2">
      <c r="C171" s="25"/>
      <c r="D171" s="25"/>
      <c r="F171" s="25"/>
      <c r="G171" s="25"/>
      <c r="H171" s="25"/>
      <c r="I171" s="25"/>
      <c r="J171" s="25"/>
      <c r="K171" s="25"/>
      <c r="L171" s="25"/>
      <c r="M171" s="25"/>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c r="AN171" s="25"/>
      <c r="AO171" s="25"/>
      <c r="AP171" s="25"/>
      <c r="AQ171" s="25"/>
      <c r="AR171" s="25"/>
      <c r="AS171" s="25"/>
      <c r="AT171" s="25"/>
      <c r="AU171" s="25"/>
      <c r="AV171" s="25"/>
      <c r="AW171" s="25"/>
      <c r="AX171" s="25"/>
      <c r="AY171" s="25"/>
      <c r="AZ171" s="25"/>
      <c r="BA171" s="25"/>
      <c r="BB171" s="25"/>
      <c r="BC171" s="25"/>
      <c r="BD171" s="25"/>
      <c r="BE171" s="25"/>
      <c r="BF171" s="25"/>
      <c r="BG171" s="25"/>
      <c r="BH171" s="25"/>
      <c r="BI171" s="25"/>
      <c r="BJ171" s="25"/>
      <c r="BK171" s="25"/>
      <c r="BL171" s="25"/>
      <c r="BM171" s="25"/>
      <c r="BN171" s="25"/>
      <c r="BO171" s="25"/>
      <c r="BP171" s="25"/>
      <c r="BQ171" s="25"/>
      <c r="BR171" s="25"/>
      <c r="BS171" s="25"/>
      <c r="BT171" s="25"/>
      <c r="BU171" s="25"/>
      <c r="BV171" s="25"/>
      <c r="BW171" s="25"/>
      <c r="BX171" s="25"/>
      <c r="BY171" s="25"/>
      <c r="BZ171" s="25"/>
      <c r="CA171" s="25"/>
      <c r="CB171" s="25"/>
      <c r="CC171" s="25"/>
      <c r="CD171" s="25"/>
      <c r="CE171" s="25"/>
    </row>
    <row r="172" spans="3:83" ht="12.75" x14ac:dyDescent="0.2">
      <c r="C172" s="25"/>
      <c r="D172" s="25"/>
      <c r="F172" s="25"/>
      <c r="G172" s="25"/>
      <c r="H172" s="25"/>
      <c r="I172" s="25"/>
      <c r="J172" s="25"/>
      <c r="K172" s="25"/>
      <c r="L172" s="25"/>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c r="AQ172" s="25"/>
      <c r="AR172" s="25"/>
      <c r="AS172" s="25"/>
      <c r="AT172" s="25"/>
      <c r="AU172" s="25"/>
      <c r="AV172" s="25"/>
      <c r="AW172" s="25"/>
      <c r="AX172" s="25"/>
      <c r="AY172" s="25"/>
      <c r="AZ172" s="25"/>
      <c r="BA172" s="25"/>
      <c r="BB172" s="25"/>
      <c r="BC172" s="25"/>
      <c r="BD172" s="25"/>
      <c r="BE172" s="25"/>
      <c r="BF172" s="25"/>
      <c r="BG172" s="25"/>
      <c r="BH172" s="25"/>
      <c r="BI172" s="25"/>
      <c r="BJ172" s="25"/>
      <c r="BK172" s="25"/>
      <c r="BL172" s="25"/>
      <c r="BM172" s="25"/>
      <c r="BN172" s="25"/>
      <c r="BO172" s="25"/>
      <c r="BP172" s="25"/>
      <c r="BQ172" s="25"/>
      <c r="BR172" s="25"/>
      <c r="BS172" s="25"/>
      <c r="BT172" s="25"/>
      <c r="BU172" s="25"/>
      <c r="BV172" s="25"/>
      <c r="BW172" s="25"/>
      <c r="BX172" s="25"/>
      <c r="BY172" s="25"/>
      <c r="BZ172" s="25"/>
      <c r="CA172" s="25"/>
      <c r="CB172" s="25"/>
      <c r="CC172" s="25"/>
      <c r="CD172" s="25"/>
      <c r="CE172" s="25"/>
    </row>
    <row r="173" spans="3:83" ht="12.75" x14ac:dyDescent="0.2">
      <c r="C173" s="25"/>
      <c r="D173" s="25"/>
      <c r="F173" s="25"/>
      <c r="G173" s="25"/>
      <c r="H173" s="25"/>
      <c r="I173" s="25"/>
      <c r="J173" s="25"/>
      <c r="K173" s="25"/>
      <c r="L173" s="25"/>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c r="AQ173" s="25"/>
      <c r="AR173" s="25"/>
      <c r="AS173" s="25"/>
      <c r="AT173" s="25"/>
      <c r="AU173" s="25"/>
      <c r="AV173" s="25"/>
      <c r="AW173" s="25"/>
      <c r="AX173" s="25"/>
      <c r="AY173" s="25"/>
      <c r="AZ173" s="25"/>
      <c r="BA173" s="25"/>
      <c r="BB173" s="25"/>
      <c r="BC173" s="25"/>
      <c r="BD173" s="25"/>
      <c r="BE173" s="25"/>
      <c r="BF173" s="25"/>
      <c r="BG173" s="25"/>
      <c r="BH173" s="25"/>
      <c r="BI173" s="25"/>
      <c r="BJ173" s="25"/>
      <c r="BK173" s="25"/>
      <c r="BL173" s="25"/>
      <c r="BM173" s="25"/>
      <c r="BN173" s="25"/>
      <c r="BO173" s="25"/>
      <c r="BP173" s="25"/>
      <c r="BQ173" s="25"/>
      <c r="BR173" s="25"/>
      <c r="BS173" s="25"/>
      <c r="BT173" s="25"/>
      <c r="BU173" s="25"/>
      <c r="BV173" s="25"/>
      <c r="BW173" s="25"/>
      <c r="BX173" s="25"/>
      <c r="BY173" s="25"/>
      <c r="BZ173" s="25"/>
      <c r="CA173" s="25"/>
      <c r="CB173" s="25"/>
      <c r="CC173" s="25"/>
      <c r="CD173" s="25"/>
      <c r="CE173" s="25"/>
    </row>
    <row r="174" spans="3:83" ht="12.75" x14ac:dyDescent="0.2">
      <c r="C174" s="25"/>
      <c r="D174" s="25"/>
      <c r="F174" s="25"/>
      <c r="G174" s="25"/>
      <c r="H174" s="25"/>
      <c r="I174" s="25"/>
      <c r="J174" s="25"/>
      <c r="K174" s="25"/>
      <c r="L174" s="25"/>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c r="AQ174" s="25"/>
      <c r="AR174" s="25"/>
      <c r="AS174" s="25"/>
      <c r="AT174" s="25"/>
      <c r="AU174" s="25"/>
      <c r="AV174" s="25"/>
      <c r="AW174" s="25"/>
      <c r="AX174" s="25"/>
      <c r="AY174" s="25"/>
      <c r="AZ174" s="25"/>
      <c r="BA174" s="25"/>
      <c r="BB174" s="25"/>
      <c r="BC174" s="25"/>
      <c r="BD174" s="25"/>
      <c r="BE174" s="25"/>
      <c r="BF174" s="25"/>
      <c r="BG174" s="25"/>
      <c r="BH174" s="25"/>
      <c r="BI174" s="25"/>
      <c r="BJ174" s="25"/>
      <c r="BK174" s="25"/>
      <c r="BL174" s="25"/>
      <c r="BM174" s="25"/>
      <c r="BN174" s="25"/>
      <c r="BO174" s="25"/>
      <c r="BP174" s="25"/>
      <c r="BQ174" s="25"/>
      <c r="BR174" s="25"/>
      <c r="BS174" s="25"/>
      <c r="BT174" s="25"/>
      <c r="BU174" s="25"/>
      <c r="BV174" s="25"/>
      <c r="BW174" s="25"/>
      <c r="BX174" s="25"/>
      <c r="BY174" s="25"/>
      <c r="BZ174" s="25"/>
      <c r="CA174" s="25"/>
      <c r="CB174" s="25"/>
      <c r="CC174" s="25"/>
      <c r="CD174" s="25"/>
      <c r="CE174" s="25"/>
    </row>
    <row r="175" spans="3:83" ht="12.75" x14ac:dyDescent="0.2">
      <c r="C175" s="25"/>
      <c r="D175" s="25"/>
      <c r="F175" s="25"/>
      <c r="G175" s="25"/>
      <c r="H175" s="25"/>
      <c r="I175" s="25"/>
      <c r="J175" s="25"/>
      <c r="K175" s="25"/>
      <c r="L175" s="25"/>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c r="AN175" s="25"/>
      <c r="AO175" s="25"/>
      <c r="AP175" s="25"/>
      <c r="AQ175" s="25"/>
      <c r="AR175" s="25"/>
      <c r="AS175" s="25"/>
      <c r="AT175" s="25"/>
      <c r="AU175" s="25"/>
      <c r="AV175" s="25"/>
      <c r="AW175" s="25"/>
      <c r="AX175" s="25"/>
      <c r="AY175" s="25"/>
      <c r="AZ175" s="25"/>
      <c r="BA175" s="25"/>
      <c r="BB175" s="25"/>
      <c r="BC175" s="25"/>
      <c r="BD175" s="25"/>
      <c r="BE175" s="25"/>
      <c r="BF175" s="25"/>
      <c r="BG175" s="25"/>
      <c r="BH175" s="25"/>
      <c r="BI175" s="25"/>
      <c r="BJ175" s="25"/>
      <c r="BK175" s="25"/>
      <c r="BL175" s="25"/>
      <c r="BM175" s="25"/>
      <c r="BN175" s="25"/>
      <c r="BO175" s="25"/>
      <c r="BP175" s="25"/>
      <c r="BQ175" s="25"/>
      <c r="BR175" s="25"/>
      <c r="BS175" s="25"/>
      <c r="BT175" s="25"/>
      <c r="BU175" s="25"/>
      <c r="BV175" s="25"/>
      <c r="BW175" s="25"/>
      <c r="BX175" s="25"/>
      <c r="BY175" s="25"/>
      <c r="BZ175" s="25"/>
      <c r="CA175" s="25"/>
      <c r="CB175" s="25"/>
      <c r="CC175" s="25"/>
      <c r="CD175" s="25"/>
      <c r="CE175" s="25"/>
    </row>
    <row r="176" spans="3:83" ht="12.75" x14ac:dyDescent="0.2">
      <c r="C176" s="25"/>
      <c r="D176" s="25"/>
      <c r="F176" s="25"/>
      <c r="G176" s="25"/>
      <c r="H176" s="25"/>
      <c r="I176" s="25"/>
      <c r="J176" s="25"/>
      <c r="K176" s="25"/>
      <c r="L176" s="25"/>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c r="AN176" s="25"/>
      <c r="AO176" s="25"/>
      <c r="AP176" s="25"/>
      <c r="AQ176" s="25"/>
      <c r="AR176" s="25"/>
      <c r="AS176" s="25"/>
      <c r="AT176" s="25"/>
      <c r="AU176" s="25"/>
      <c r="AV176" s="25"/>
      <c r="AW176" s="25"/>
      <c r="AX176" s="25"/>
      <c r="AY176" s="25"/>
      <c r="AZ176" s="25"/>
      <c r="BA176" s="25"/>
      <c r="BB176" s="25"/>
      <c r="BC176" s="25"/>
      <c r="BD176" s="25"/>
      <c r="BE176" s="25"/>
      <c r="BF176" s="25"/>
      <c r="BG176" s="25"/>
      <c r="BH176" s="25"/>
      <c r="BI176" s="25"/>
      <c r="BJ176" s="25"/>
      <c r="BK176" s="25"/>
      <c r="BL176" s="25"/>
      <c r="BM176" s="25"/>
      <c r="BN176" s="25"/>
      <c r="BO176" s="25"/>
      <c r="BP176" s="25"/>
      <c r="BQ176" s="25"/>
      <c r="BR176" s="25"/>
      <c r="BS176" s="25"/>
      <c r="BT176" s="25"/>
      <c r="BU176" s="25"/>
      <c r="BV176" s="25"/>
      <c r="BW176" s="25"/>
      <c r="BX176" s="25"/>
      <c r="BY176" s="25"/>
      <c r="BZ176" s="25"/>
      <c r="CA176" s="25"/>
      <c r="CB176" s="25"/>
      <c r="CC176" s="25"/>
      <c r="CD176" s="25"/>
      <c r="CE176" s="25"/>
    </row>
    <row r="177" spans="3:83" ht="12.75" x14ac:dyDescent="0.2">
      <c r="C177" s="25"/>
      <c r="D177" s="25"/>
      <c r="F177" s="25"/>
      <c r="G177" s="25"/>
      <c r="H177" s="25"/>
      <c r="I177" s="25"/>
      <c r="J177" s="25"/>
      <c r="K177" s="25"/>
      <c r="L177" s="25"/>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c r="AN177" s="25"/>
      <c r="AO177" s="25"/>
      <c r="AP177" s="25"/>
      <c r="AQ177" s="25"/>
      <c r="AR177" s="25"/>
      <c r="AS177" s="25"/>
      <c r="AT177" s="25"/>
      <c r="AU177" s="25"/>
      <c r="AV177" s="25"/>
      <c r="AW177" s="25"/>
      <c r="AX177" s="25"/>
      <c r="AY177" s="25"/>
      <c r="AZ177" s="25"/>
      <c r="BA177" s="25"/>
      <c r="BB177" s="25"/>
      <c r="BC177" s="25"/>
      <c r="BD177" s="25"/>
      <c r="BE177" s="25"/>
      <c r="BF177" s="25"/>
      <c r="BG177" s="25"/>
      <c r="BH177" s="25"/>
      <c r="BI177" s="25"/>
      <c r="BJ177" s="25"/>
      <c r="BK177" s="25"/>
      <c r="BL177" s="25"/>
      <c r="BM177" s="25"/>
      <c r="BN177" s="25"/>
      <c r="BO177" s="25"/>
      <c r="BP177" s="25"/>
      <c r="BQ177" s="25"/>
      <c r="BR177" s="25"/>
      <c r="BS177" s="25"/>
      <c r="BT177" s="25"/>
      <c r="BU177" s="25"/>
      <c r="BV177" s="25"/>
      <c r="BW177" s="25"/>
      <c r="BX177" s="25"/>
      <c r="BY177" s="25"/>
      <c r="BZ177" s="25"/>
      <c r="CA177" s="25"/>
      <c r="CB177" s="25"/>
      <c r="CC177" s="25"/>
      <c r="CD177" s="25"/>
      <c r="CE177" s="25"/>
    </row>
    <row r="178" spans="3:83" ht="12.75" x14ac:dyDescent="0.2">
      <c r="C178" s="25"/>
      <c r="D178" s="25"/>
      <c r="F178" s="25"/>
      <c r="G178" s="25"/>
      <c r="H178" s="25"/>
      <c r="I178" s="25"/>
      <c r="J178" s="25"/>
      <c r="K178" s="25"/>
      <c r="L178" s="25"/>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c r="AN178" s="25"/>
      <c r="AO178" s="25"/>
      <c r="AP178" s="25"/>
      <c r="AQ178" s="25"/>
      <c r="AR178" s="25"/>
      <c r="AS178" s="25"/>
      <c r="AT178" s="25"/>
      <c r="AU178" s="25"/>
      <c r="AV178" s="25"/>
      <c r="AW178" s="25"/>
      <c r="AX178" s="25"/>
      <c r="AY178" s="25"/>
      <c r="AZ178" s="25"/>
      <c r="BA178" s="25"/>
      <c r="BB178" s="25"/>
      <c r="BC178" s="25"/>
      <c r="BD178" s="25"/>
      <c r="BE178" s="25"/>
      <c r="BF178" s="25"/>
      <c r="BG178" s="25"/>
      <c r="BH178" s="25"/>
      <c r="BI178" s="25"/>
      <c r="BJ178" s="25"/>
      <c r="BK178" s="25"/>
      <c r="BL178" s="25"/>
      <c r="BM178" s="25"/>
      <c r="BN178" s="25"/>
      <c r="BO178" s="25"/>
      <c r="BP178" s="25"/>
      <c r="BQ178" s="25"/>
      <c r="BR178" s="25"/>
      <c r="BS178" s="25"/>
      <c r="BT178" s="25"/>
      <c r="BU178" s="25"/>
      <c r="BV178" s="25"/>
      <c r="BW178" s="25"/>
      <c r="BX178" s="25"/>
      <c r="BY178" s="25"/>
      <c r="BZ178" s="25"/>
      <c r="CA178" s="25"/>
      <c r="CB178" s="25"/>
      <c r="CC178" s="25"/>
      <c r="CD178" s="25"/>
      <c r="CE178" s="25"/>
    </row>
    <row r="179" spans="3:83" ht="12.75" x14ac:dyDescent="0.2">
      <c r="C179" s="25"/>
      <c r="D179" s="25"/>
      <c r="F179" s="25"/>
      <c r="G179" s="25"/>
      <c r="H179" s="25"/>
      <c r="I179" s="25"/>
      <c r="J179" s="25"/>
      <c r="K179" s="25"/>
      <c r="L179" s="25"/>
      <c r="M179" s="25"/>
      <c r="N179" s="25"/>
      <c r="O179" s="25"/>
      <c r="P179" s="25"/>
      <c r="Q179" s="25"/>
      <c r="R179" s="25"/>
      <c r="S179" s="25"/>
      <c r="T179" s="25"/>
      <c r="U179" s="25"/>
      <c r="V179" s="25"/>
      <c r="W179" s="25"/>
      <c r="X179" s="25"/>
      <c r="Y179" s="25"/>
      <c r="Z179" s="25"/>
      <c r="AA179" s="25"/>
      <c r="AB179" s="25"/>
      <c r="AC179" s="25"/>
      <c r="AD179" s="25"/>
      <c r="AE179" s="25"/>
      <c r="AF179" s="25"/>
      <c r="AG179" s="25"/>
      <c r="AH179" s="25"/>
      <c r="AI179" s="25"/>
      <c r="AJ179" s="25"/>
      <c r="AK179" s="25"/>
      <c r="AL179" s="25"/>
      <c r="AM179" s="25"/>
      <c r="AN179" s="25"/>
      <c r="AO179" s="25"/>
      <c r="AP179" s="25"/>
      <c r="AQ179" s="25"/>
      <c r="AR179" s="25"/>
      <c r="AS179" s="25"/>
      <c r="AT179" s="25"/>
      <c r="AU179" s="25"/>
      <c r="AV179" s="25"/>
      <c r="AW179" s="25"/>
      <c r="AX179" s="25"/>
      <c r="AY179" s="25"/>
      <c r="AZ179" s="25"/>
      <c r="BA179" s="25"/>
      <c r="BB179" s="25"/>
      <c r="BC179" s="25"/>
      <c r="BD179" s="25"/>
      <c r="BE179" s="25"/>
      <c r="BF179" s="25"/>
      <c r="BG179" s="25"/>
      <c r="BH179" s="25"/>
      <c r="BI179" s="25"/>
      <c r="BJ179" s="25"/>
      <c r="BK179" s="25"/>
      <c r="BL179" s="25"/>
      <c r="BM179" s="25"/>
      <c r="BN179" s="25"/>
      <c r="BO179" s="25"/>
      <c r="BP179" s="25"/>
      <c r="BQ179" s="25"/>
      <c r="BR179" s="25"/>
      <c r="BS179" s="25"/>
      <c r="BT179" s="25"/>
      <c r="BU179" s="25"/>
      <c r="BV179" s="25"/>
      <c r="BW179" s="25"/>
      <c r="BX179" s="25"/>
      <c r="BY179" s="25"/>
      <c r="BZ179" s="25"/>
      <c r="CA179" s="25"/>
      <c r="CB179" s="25"/>
      <c r="CC179" s="25"/>
      <c r="CD179" s="25"/>
      <c r="CE179" s="25"/>
    </row>
    <row r="180" spans="3:83" ht="12.75" x14ac:dyDescent="0.2">
      <c r="C180" s="25"/>
      <c r="D180" s="25"/>
      <c r="F180" s="25"/>
      <c r="G180" s="25"/>
      <c r="H180" s="25"/>
      <c r="I180" s="25"/>
      <c r="J180" s="25"/>
      <c r="K180" s="25"/>
      <c r="L180" s="25"/>
      <c r="M180" s="25"/>
      <c r="N180" s="25"/>
      <c r="O180" s="25"/>
      <c r="P180" s="25"/>
      <c r="Q180" s="25"/>
      <c r="R180" s="25"/>
      <c r="S180" s="25"/>
      <c r="T180" s="25"/>
      <c r="U180" s="25"/>
      <c r="V180" s="25"/>
      <c r="W180" s="25"/>
      <c r="X180" s="25"/>
      <c r="Y180" s="25"/>
      <c r="Z180" s="25"/>
      <c r="AA180" s="25"/>
      <c r="AB180" s="25"/>
      <c r="AC180" s="25"/>
      <c r="AD180" s="25"/>
      <c r="AE180" s="25"/>
      <c r="AF180" s="25"/>
      <c r="AG180" s="25"/>
      <c r="AH180" s="25"/>
      <c r="AI180" s="25"/>
      <c r="AJ180" s="25"/>
      <c r="AK180" s="25"/>
      <c r="AL180" s="25"/>
      <c r="AM180" s="25"/>
      <c r="AN180" s="25"/>
      <c r="AO180" s="25"/>
      <c r="AP180" s="25"/>
      <c r="AQ180" s="25"/>
      <c r="AR180" s="25"/>
      <c r="AS180" s="25"/>
      <c r="AT180" s="25"/>
      <c r="AU180" s="25"/>
      <c r="AV180" s="25"/>
      <c r="AW180" s="25"/>
      <c r="AX180" s="25"/>
      <c r="AY180" s="25"/>
      <c r="AZ180" s="25"/>
      <c r="BA180" s="25"/>
      <c r="BB180" s="25"/>
      <c r="BC180" s="25"/>
      <c r="BD180" s="25"/>
      <c r="BE180" s="25"/>
      <c r="BF180" s="25"/>
      <c r="BG180" s="25"/>
      <c r="BH180" s="25"/>
      <c r="BI180" s="25"/>
      <c r="BJ180" s="25"/>
      <c r="BK180" s="25"/>
      <c r="BL180" s="25"/>
      <c r="BM180" s="25"/>
      <c r="BN180" s="25"/>
      <c r="BO180" s="25"/>
      <c r="BP180" s="25"/>
      <c r="BQ180" s="25"/>
      <c r="BR180" s="25"/>
      <c r="BS180" s="25"/>
      <c r="BT180" s="25"/>
      <c r="BU180" s="25"/>
      <c r="BV180" s="25"/>
      <c r="BW180" s="25"/>
      <c r="BX180" s="25"/>
      <c r="BY180" s="25"/>
      <c r="BZ180" s="25"/>
      <c r="CA180" s="25"/>
      <c r="CB180" s="25"/>
      <c r="CC180" s="25"/>
      <c r="CD180" s="25"/>
      <c r="CE180" s="25"/>
    </row>
    <row r="181" spans="3:83" ht="12.75" x14ac:dyDescent="0.2">
      <c r="C181" s="25"/>
      <c r="D181" s="25"/>
      <c r="F181" s="25"/>
      <c r="G181" s="25"/>
      <c r="H181" s="25"/>
      <c r="I181" s="25"/>
      <c r="J181" s="25"/>
      <c r="K181" s="25"/>
      <c r="L181" s="25"/>
      <c r="M181" s="25"/>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c r="AN181" s="25"/>
      <c r="AO181" s="25"/>
      <c r="AP181" s="25"/>
      <c r="AQ181" s="25"/>
      <c r="AR181" s="25"/>
      <c r="AS181" s="25"/>
      <c r="AT181" s="25"/>
      <c r="AU181" s="25"/>
      <c r="AV181" s="25"/>
      <c r="AW181" s="25"/>
      <c r="AX181" s="25"/>
      <c r="AY181" s="25"/>
      <c r="AZ181" s="25"/>
      <c r="BA181" s="25"/>
      <c r="BB181" s="25"/>
      <c r="BC181" s="25"/>
      <c r="BD181" s="25"/>
      <c r="BE181" s="25"/>
      <c r="BF181" s="25"/>
      <c r="BG181" s="25"/>
      <c r="BH181" s="25"/>
      <c r="BI181" s="25"/>
      <c r="BJ181" s="25"/>
      <c r="BK181" s="25"/>
      <c r="BL181" s="25"/>
      <c r="BM181" s="25"/>
      <c r="BN181" s="25"/>
      <c r="BO181" s="25"/>
      <c r="BP181" s="25"/>
      <c r="BQ181" s="25"/>
      <c r="BR181" s="25"/>
      <c r="BS181" s="25"/>
      <c r="BT181" s="25"/>
      <c r="BU181" s="25"/>
      <c r="BV181" s="25"/>
      <c r="BW181" s="25"/>
      <c r="BX181" s="25"/>
      <c r="BY181" s="25"/>
      <c r="BZ181" s="25"/>
      <c r="CA181" s="25"/>
      <c r="CB181" s="25"/>
      <c r="CC181" s="25"/>
      <c r="CD181" s="25"/>
      <c r="CE181" s="25"/>
    </row>
    <row r="182" spans="3:83" ht="12.75" x14ac:dyDescent="0.2">
      <c r="C182" s="25"/>
      <c r="D182" s="25"/>
      <c r="F182" s="25"/>
      <c r="G182" s="25"/>
      <c r="H182" s="25"/>
      <c r="I182" s="25"/>
      <c r="J182" s="25"/>
      <c r="K182" s="25"/>
      <c r="L182" s="25"/>
      <c r="M182" s="25"/>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c r="AN182" s="25"/>
      <c r="AO182" s="25"/>
      <c r="AP182" s="25"/>
      <c r="AQ182" s="25"/>
      <c r="AR182" s="25"/>
      <c r="AS182" s="25"/>
      <c r="AT182" s="25"/>
      <c r="AU182" s="25"/>
      <c r="AV182" s="25"/>
      <c r="AW182" s="25"/>
      <c r="AX182" s="25"/>
      <c r="AY182" s="25"/>
      <c r="AZ182" s="25"/>
      <c r="BA182" s="25"/>
      <c r="BB182" s="25"/>
      <c r="BC182" s="25"/>
      <c r="BD182" s="25"/>
      <c r="BE182" s="25"/>
      <c r="BF182" s="25"/>
      <c r="BG182" s="25"/>
      <c r="BH182" s="25"/>
      <c r="BI182" s="25"/>
      <c r="BJ182" s="25"/>
      <c r="BK182" s="25"/>
      <c r="BL182" s="25"/>
      <c r="BM182" s="25"/>
      <c r="BN182" s="25"/>
      <c r="BO182" s="25"/>
      <c r="BP182" s="25"/>
      <c r="BQ182" s="25"/>
      <c r="BR182" s="25"/>
      <c r="BS182" s="25"/>
      <c r="BT182" s="25"/>
      <c r="BU182" s="25"/>
      <c r="BV182" s="25"/>
      <c r="BW182" s="25"/>
      <c r="BX182" s="25"/>
      <c r="BY182" s="25"/>
      <c r="BZ182" s="25"/>
      <c r="CA182" s="25"/>
      <c r="CB182" s="25"/>
      <c r="CC182" s="25"/>
      <c r="CD182" s="25"/>
      <c r="CE182" s="25"/>
    </row>
    <row r="183" spans="3:83" ht="12.75" x14ac:dyDescent="0.2">
      <c r="C183" s="25"/>
      <c r="D183" s="25"/>
      <c r="F183" s="25"/>
      <c r="G183" s="25"/>
      <c r="H183" s="25"/>
      <c r="I183" s="25"/>
      <c r="J183" s="25"/>
      <c r="K183" s="25"/>
      <c r="L183" s="25"/>
      <c r="M183" s="25"/>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c r="AN183" s="25"/>
      <c r="AO183" s="25"/>
      <c r="AP183" s="25"/>
      <c r="AQ183" s="25"/>
      <c r="AR183" s="25"/>
      <c r="AS183" s="25"/>
      <c r="AT183" s="25"/>
      <c r="AU183" s="25"/>
      <c r="AV183" s="25"/>
      <c r="AW183" s="25"/>
      <c r="AX183" s="25"/>
      <c r="AY183" s="25"/>
      <c r="AZ183" s="25"/>
      <c r="BA183" s="25"/>
      <c r="BB183" s="25"/>
      <c r="BC183" s="25"/>
      <c r="BD183" s="25"/>
      <c r="BE183" s="25"/>
      <c r="BF183" s="25"/>
      <c r="BG183" s="25"/>
      <c r="BH183" s="25"/>
      <c r="BI183" s="25"/>
      <c r="BJ183" s="25"/>
      <c r="BK183" s="25"/>
      <c r="BL183" s="25"/>
      <c r="BM183" s="25"/>
      <c r="BN183" s="25"/>
      <c r="BO183" s="25"/>
      <c r="BP183" s="25"/>
      <c r="BQ183" s="25"/>
      <c r="BR183" s="25"/>
      <c r="BS183" s="25"/>
      <c r="BT183" s="25"/>
      <c r="BU183" s="25"/>
      <c r="BV183" s="25"/>
      <c r="BW183" s="25"/>
      <c r="BX183" s="25"/>
      <c r="BY183" s="25"/>
      <c r="BZ183" s="25"/>
      <c r="CA183" s="25"/>
      <c r="CB183" s="25"/>
      <c r="CC183" s="25"/>
      <c r="CD183" s="25"/>
      <c r="CE183" s="25"/>
    </row>
    <row r="184" spans="3:83" ht="12.75" x14ac:dyDescent="0.2">
      <c r="C184" s="25"/>
      <c r="D184" s="25"/>
      <c r="F184" s="25"/>
      <c r="G184" s="25"/>
      <c r="H184" s="25"/>
      <c r="I184" s="25"/>
      <c r="J184" s="25"/>
      <c r="K184" s="25"/>
      <c r="L184" s="25"/>
      <c r="M184" s="25"/>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c r="AN184" s="25"/>
      <c r="AO184" s="25"/>
      <c r="AP184" s="25"/>
      <c r="AQ184" s="25"/>
      <c r="AR184" s="25"/>
      <c r="AS184" s="25"/>
      <c r="AT184" s="25"/>
      <c r="AU184" s="25"/>
      <c r="AV184" s="25"/>
      <c r="AW184" s="25"/>
      <c r="AX184" s="25"/>
      <c r="AY184" s="25"/>
      <c r="AZ184" s="25"/>
      <c r="BA184" s="25"/>
      <c r="BB184" s="25"/>
      <c r="BC184" s="25"/>
      <c r="BD184" s="25"/>
      <c r="BE184" s="25"/>
      <c r="BF184" s="25"/>
      <c r="BG184" s="25"/>
      <c r="BH184" s="25"/>
      <c r="BI184" s="25"/>
      <c r="BJ184" s="25"/>
      <c r="BK184" s="25"/>
      <c r="BL184" s="25"/>
      <c r="BM184" s="25"/>
      <c r="BN184" s="25"/>
      <c r="BO184" s="25"/>
      <c r="BP184" s="25"/>
      <c r="BQ184" s="25"/>
      <c r="BR184" s="25"/>
      <c r="BS184" s="25"/>
      <c r="BT184" s="25"/>
      <c r="BU184" s="25"/>
      <c r="BV184" s="25"/>
      <c r="BW184" s="25"/>
      <c r="BX184" s="25"/>
      <c r="BY184" s="25"/>
      <c r="BZ184" s="25"/>
      <c r="CA184" s="25"/>
      <c r="CB184" s="25"/>
      <c r="CC184" s="25"/>
      <c r="CD184" s="25"/>
      <c r="CE184" s="25"/>
    </row>
    <row r="185" spans="3:83" ht="12.75" x14ac:dyDescent="0.2">
      <c r="C185" s="25"/>
      <c r="D185" s="25"/>
      <c r="F185" s="25"/>
      <c r="G185" s="25"/>
      <c r="H185" s="25"/>
      <c r="I185" s="25"/>
      <c r="J185" s="25"/>
      <c r="K185" s="25"/>
      <c r="L185" s="25"/>
      <c r="M185" s="25"/>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c r="AN185" s="25"/>
      <c r="AO185" s="25"/>
      <c r="AP185" s="25"/>
      <c r="AQ185" s="25"/>
      <c r="AR185" s="25"/>
      <c r="AS185" s="25"/>
      <c r="AT185" s="25"/>
      <c r="AU185" s="25"/>
      <c r="AV185" s="25"/>
      <c r="AW185" s="25"/>
      <c r="AX185" s="25"/>
      <c r="AY185" s="25"/>
      <c r="AZ185" s="25"/>
      <c r="BA185" s="25"/>
      <c r="BB185" s="25"/>
      <c r="BC185" s="25"/>
      <c r="BD185" s="25"/>
      <c r="BE185" s="25"/>
      <c r="BF185" s="25"/>
      <c r="BG185" s="25"/>
      <c r="BH185" s="25"/>
      <c r="BI185" s="25"/>
      <c r="BJ185" s="25"/>
      <c r="BK185" s="25"/>
      <c r="BL185" s="25"/>
      <c r="BM185" s="25"/>
      <c r="BN185" s="25"/>
      <c r="BO185" s="25"/>
      <c r="BP185" s="25"/>
      <c r="BQ185" s="25"/>
      <c r="BR185" s="25"/>
      <c r="BS185" s="25"/>
      <c r="BT185" s="25"/>
      <c r="BU185" s="25"/>
      <c r="BV185" s="25"/>
      <c r="BW185" s="25"/>
      <c r="BX185" s="25"/>
      <c r="BY185" s="25"/>
      <c r="BZ185" s="25"/>
      <c r="CA185" s="25"/>
      <c r="CB185" s="25"/>
      <c r="CC185" s="25"/>
      <c r="CD185" s="25"/>
      <c r="CE185" s="25"/>
    </row>
    <row r="186" spans="3:83" ht="12.75" x14ac:dyDescent="0.2">
      <c r="C186" s="25"/>
      <c r="D186" s="25"/>
      <c r="F186" s="25"/>
      <c r="G186" s="25"/>
      <c r="H186" s="25"/>
      <c r="I186" s="25"/>
      <c r="J186" s="25"/>
      <c r="K186" s="25"/>
      <c r="L186" s="25"/>
      <c r="M186" s="25"/>
      <c r="N186" s="25"/>
      <c r="O186" s="25"/>
      <c r="P186" s="25"/>
      <c r="Q186" s="25"/>
      <c r="R186" s="25"/>
      <c r="S186" s="25"/>
      <c r="T186" s="25"/>
      <c r="U186" s="25"/>
      <c r="V186" s="25"/>
      <c r="W186" s="25"/>
      <c r="X186" s="25"/>
      <c r="Y186" s="25"/>
      <c r="Z186" s="25"/>
      <c r="AA186" s="25"/>
      <c r="AB186" s="25"/>
      <c r="AC186" s="25"/>
      <c r="AD186" s="25"/>
      <c r="AE186" s="25"/>
      <c r="AF186" s="25"/>
      <c r="AG186" s="25"/>
      <c r="AH186" s="25"/>
      <c r="AI186" s="25"/>
      <c r="AJ186" s="25"/>
      <c r="AK186" s="25"/>
      <c r="AL186" s="25"/>
      <c r="AM186" s="25"/>
      <c r="AN186" s="25"/>
      <c r="AO186" s="25"/>
      <c r="AP186" s="25"/>
      <c r="AQ186" s="25"/>
      <c r="AR186" s="25"/>
      <c r="AS186" s="25"/>
      <c r="AT186" s="25"/>
      <c r="AU186" s="25"/>
      <c r="AV186" s="25"/>
      <c r="AW186" s="25"/>
      <c r="AX186" s="25"/>
      <c r="AY186" s="25"/>
      <c r="AZ186" s="25"/>
      <c r="BA186" s="25"/>
      <c r="BB186" s="25"/>
      <c r="BC186" s="25"/>
      <c r="BD186" s="25"/>
      <c r="BE186" s="25"/>
      <c r="BF186" s="25"/>
      <c r="BG186" s="25"/>
      <c r="BH186" s="25"/>
      <c r="BI186" s="25"/>
      <c r="BJ186" s="25"/>
      <c r="BK186" s="25"/>
      <c r="BL186" s="25"/>
      <c r="BM186" s="25"/>
      <c r="BN186" s="25"/>
      <c r="BO186" s="25"/>
      <c r="BP186" s="25"/>
      <c r="BQ186" s="25"/>
      <c r="BR186" s="25"/>
      <c r="BS186" s="25"/>
      <c r="BT186" s="25"/>
      <c r="BU186" s="25"/>
      <c r="BV186" s="25"/>
      <c r="BW186" s="25"/>
      <c r="BX186" s="25"/>
      <c r="BY186" s="25"/>
      <c r="BZ186" s="25"/>
      <c r="CA186" s="25"/>
      <c r="CB186" s="25"/>
      <c r="CC186" s="25"/>
      <c r="CD186" s="25"/>
      <c r="CE186" s="25"/>
    </row>
    <row r="187" spans="3:83" ht="12.75" x14ac:dyDescent="0.2">
      <c r="C187" s="25"/>
      <c r="D187" s="25"/>
      <c r="F187" s="25"/>
      <c r="G187" s="25"/>
      <c r="H187" s="25"/>
      <c r="I187" s="25"/>
      <c r="J187" s="25"/>
      <c r="K187" s="25"/>
      <c r="L187" s="25"/>
      <c r="M187" s="25"/>
      <c r="N187" s="25"/>
      <c r="O187" s="25"/>
      <c r="P187" s="25"/>
      <c r="Q187" s="25"/>
      <c r="R187" s="25"/>
      <c r="S187" s="25"/>
      <c r="T187" s="25"/>
      <c r="U187" s="25"/>
      <c r="V187" s="25"/>
      <c r="W187" s="25"/>
      <c r="X187" s="25"/>
      <c r="Y187" s="25"/>
      <c r="Z187" s="25"/>
      <c r="AA187" s="25"/>
      <c r="AB187" s="25"/>
      <c r="AC187" s="25"/>
      <c r="AD187" s="25"/>
      <c r="AE187" s="25"/>
      <c r="AF187" s="25"/>
      <c r="AG187" s="25"/>
      <c r="AH187" s="25"/>
      <c r="AI187" s="25"/>
      <c r="AJ187" s="25"/>
      <c r="AK187" s="25"/>
      <c r="AL187" s="25"/>
      <c r="AM187" s="25"/>
      <c r="AN187" s="25"/>
      <c r="AO187" s="25"/>
      <c r="AP187" s="25"/>
      <c r="AQ187" s="25"/>
      <c r="AR187" s="25"/>
      <c r="AS187" s="25"/>
      <c r="AT187" s="25"/>
      <c r="AU187" s="25"/>
      <c r="AV187" s="25"/>
      <c r="AW187" s="25"/>
      <c r="AX187" s="25"/>
      <c r="AY187" s="25"/>
      <c r="AZ187" s="25"/>
      <c r="BA187" s="25"/>
      <c r="BB187" s="25"/>
      <c r="BC187" s="25"/>
      <c r="BD187" s="25"/>
      <c r="BE187" s="25"/>
      <c r="BF187" s="25"/>
      <c r="BG187" s="25"/>
      <c r="BH187" s="25"/>
      <c r="BI187" s="25"/>
      <c r="BJ187" s="25"/>
      <c r="BK187" s="25"/>
      <c r="BL187" s="25"/>
      <c r="BM187" s="25"/>
      <c r="BN187" s="25"/>
      <c r="BO187" s="25"/>
      <c r="BP187" s="25"/>
      <c r="BQ187" s="25"/>
      <c r="BR187" s="25"/>
      <c r="BS187" s="25"/>
      <c r="BT187" s="25"/>
      <c r="BU187" s="25"/>
      <c r="BV187" s="25"/>
      <c r="BW187" s="25"/>
      <c r="BX187" s="25"/>
      <c r="BY187" s="25"/>
      <c r="BZ187" s="25"/>
      <c r="CA187" s="25"/>
      <c r="CB187" s="25"/>
      <c r="CC187" s="25"/>
      <c r="CD187" s="25"/>
      <c r="CE187" s="25"/>
    </row>
    <row r="188" spans="3:83" ht="12.75" x14ac:dyDescent="0.2">
      <c r="C188" s="25"/>
      <c r="D188" s="25"/>
      <c r="F188" s="25"/>
      <c r="G188" s="25"/>
      <c r="H188" s="25"/>
      <c r="I188" s="25"/>
      <c r="J188" s="25"/>
      <c r="K188" s="25"/>
      <c r="L188" s="25"/>
      <c r="M188" s="25"/>
      <c r="N188" s="25"/>
      <c r="O188" s="25"/>
      <c r="P188" s="25"/>
      <c r="Q188" s="25"/>
      <c r="R188" s="25"/>
      <c r="S188" s="25"/>
      <c r="T188" s="25"/>
      <c r="U188" s="25"/>
      <c r="V188" s="25"/>
      <c r="W188" s="25"/>
      <c r="X188" s="25"/>
      <c r="Y188" s="25"/>
      <c r="Z188" s="25"/>
      <c r="AA188" s="25"/>
      <c r="AB188" s="25"/>
      <c r="AC188" s="25"/>
      <c r="AD188" s="25"/>
      <c r="AE188" s="25"/>
      <c r="AF188" s="25"/>
      <c r="AG188" s="25"/>
      <c r="AH188" s="25"/>
      <c r="AI188" s="25"/>
      <c r="AJ188" s="25"/>
      <c r="AK188" s="25"/>
      <c r="AL188" s="25"/>
      <c r="AM188" s="25"/>
      <c r="AN188" s="25"/>
      <c r="AO188" s="25"/>
      <c r="AP188" s="25"/>
      <c r="AQ188" s="25"/>
      <c r="AR188" s="25"/>
      <c r="AS188" s="25"/>
      <c r="AT188" s="25"/>
      <c r="AU188" s="25"/>
      <c r="AV188" s="25"/>
      <c r="AW188" s="25"/>
      <c r="AX188" s="25"/>
      <c r="AY188" s="25"/>
      <c r="AZ188" s="25"/>
      <c r="BA188" s="25"/>
      <c r="BB188" s="25"/>
      <c r="BC188" s="25"/>
      <c r="BD188" s="25"/>
      <c r="BE188" s="25"/>
      <c r="BF188" s="25"/>
      <c r="BG188" s="25"/>
      <c r="BH188" s="25"/>
      <c r="BI188" s="25"/>
      <c r="BJ188" s="25"/>
      <c r="BK188" s="25"/>
      <c r="BL188" s="25"/>
      <c r="BM188" s="25"/>
      <c r="BN188" s="25"/>
      <c r="BO188" s="25"/>
      <c r="BP188" s="25"/>
      <c r="BQ188" s="25"/>
      <c r="BR188" s="25"/>
      <c r="BS188" s="25"/>
      <c r="BT188" s="25"/>
      <c r="BU188" s="25"/>
      <c r="BV188" s="25"/>
      <c r="BW188" s="25"/>
      <c r="BX188" s="25"/>
      <c r="BY188" s="25"/>
      <c r="BZ188" s="25"/>
      <c r="CA188" s="25"/>
      <c r="CB188" s="25"/>
      <c r="CC188" s="25"/>
      <c r="CD188" s="25"/>
      <c r="CE188" s="25"/>
    </row>
    <row r="189" spans="3:83" ht="12.75" x14ac:dyDescent="0.2">
      <c r="C189" s="25"/>
      <c r="D189" s="25"/>
      <c r="F189" s="25"/>
      <c r="G189" s="25"/>
      <c r="H189" s="25"/>
      <c r="I189" s="25"/>
      <c r="J189" s="25"/>
      <c r="K189" s="25"/>
      <c r="L189" s="25"/>
      <c r="M189" s="25"/>
      <c r="N189" s="25"/>
      <c r="O189" s="25"/>
      <c r="P189" s="25"/>
      <c r="Q189" s="25"/>
      <c r="R189" s="25"/>
      <c r="S189" s="25"/>
      <c r="T189" s="25"/>
      <c r="U189" s="25"/>
      <c r="V189" s="25"/>
      <c r="W189" s="25"/>
      <c r="X189" s="25"/>
      <c r="Y189" s="25"/>
      <c r="Z189" s="25"/>
      <c r="AA189" s="25"/>
      <c r="AB189" s="25"/>
      <c r="AC189" s="25"/>
      <c r="AD189" s="25"/>
      <c r="AE189" s="25"/>
      <c r="AF189" s="25"/>
      <c r="AG189" s="25"/>
      <c r="AH189" s="25"/>
      <c r="AI189" s="25"/>
      <c r="AJ189" s="25"/>
      <c r="AK189" s="25"/>
      <c r="AL189" s="25"/>
      <c r="AM189" s="25"/>
      <c r="AN189" s="25"/>
      <c r="AO189" s="25"/>
      <c r="AP189" s="25"/>
      <c r="AQ189" s="25"/>
      <c r="AR189" s="25"/>
      <c r="AS189" s="25"/>
      <c r="AT189" s="25"/>
      <c r="AU189" s="25"/>
      <c r="AV189" s="25"/>
      <c r="AW189" s="25"/>
      <c r="AX189" s="25"/>
      <c r="AY189" s="25"/>
      <c r="AZ189" s="25"/>
      <c r="BA189" s="25"/>
      <c r="BB189" s="25"/>
      <c r="BC189" s="25"/>
      <c r="BD189" s="25"/>
      <c r="BE189" s="25"/>
      <c r="BF189" s="25"/>
      <c r="BG189" s="25"/>
      <c r="BH189" s="25"/>
      <c r="BI189" s="25"/>
      <c r="BJ189" s="25"/>
      <c r="BK189" s="25"/>
      <c r="BL189" s="25"/>
      <c r="BM189" s="25"/>
      <c r="BN189" s="25"/>
      <c r="BO189" s="25"/>
      <c r="BP189" s="25"/>
      <c r="BQ189" s="25"/>
      <c r="BR189" s="25"/>
      <c r="BS189" s="25"/>
      <c r="BT189" s="25"/>
      <c r="BU189" s="25"/>
      <c r="BV189" s="25"/>
      <c r="BW189" s="25"/>
      <c r="BX189" s="25"/>
      <c r="BY189" s="25"/>
      <c r="BZ189" s="25"/>
      <c r="CA189" s="25"/>
      <c r="CB189" s="25"/>
      <c r="CC189" s="25"/>
      <c r="CD189" s="25"/>
      <c r="CE189" s="25"/>
    </row>
    <row r="190" spans="3:83" ht="12.75" x14ac:dyDescent="0.2">
      <c r="C190" s="25"/>
      <c r="D190" s="25"/>
      <c r="F190" s="25"/>
      <c r="G190" s="25"/>
      <c r="H190" s="25"/>
      <c r="I190" s="25"/>
      <c r="J190" s="25"/>
      <c r="K190" s="25"/>
      <c r="L190" s="25"/>
      <c r="M190" s="25"/>
      <c r="N190" s="25"/>
      <c r="O190" s="25"/>
      <c r="P190" s="25"/>
      <c r="Q190" s="25"/>
      <c r="R190" s="25"/>
      <c r="S190" s="25"/>
      <c r="T190" s="25"/>
      <c r="U190" s="25"/>
      <c r="V190" s="25"/>
      <c r="W190" s="25"/>
      <c r="X190" s="25"/>
      <c r="Y190" s="25"/>
      <c r="Z190" s="25"/>
      <c r="AA190" s="25"/>
      <c r="AB190" s="25"/>
      <c r="AC190" s="25"/>
      <c r="AD190" s="25"/>
      <c r="AE190" s="25"/>
      <c r="AF190" s="25"/>
      <c r="AG190" s="25"/>
      <c r="AH190" s="25"/>
      <c r="AI190" s="25"/>
      <c r="AJ190" s="25"/>
      <c r="AK190" s="25"/>
      <c r="AL190" s="25"/>
      <c r="AM190" s="25"/>
      <c r="AN190" s="25"/>
      <c r="AO190" s="25"/>
      <c r="AP190" s="25"/>
      <c r="AQ190" s="25"/>
      <c r="AR190" s="25"/>
      <c r="AS190" s="25"/>
      <c r="AT190" s="25"/>
      <c r="AU190" s="25"/>
      <c r="AV190" s="25"/>
      <c r="AW190" s="25"/>
      <c r="AX190" s="25"/>
      <c r="AY190" s="25"/>
      <c r="AZ190" s="25"/>
      <c r="BA190" s="25"/>
      <c r="BB190" s="25"/>
      <c r="BC190" s="25"/>
      <c r="BD190" s="25"/>
      <c r="BE190" s="25"/>
      <c r="BF190" s="25"/>
      <c r="BG190" s="25"/>
      <c r="BH190" s="25"/>
      <c r="BI190" s="25"/>
      <c r="BJ190" s="25"/>
      <c r="BK190" s="25"/>
      <c r="BL190" s="25"/>
      <c r="BM190" s="25"/>
      <c r="BN190" s="25"/>
      <c r="BO190" s="25"/>
      <c r="BP190" s="25"/>
      <c r="BQ190" s="25"/>
      <c r="BR190" s="25"/>
      <c r="BS190" s="25"/>
      <c r="BT190" s="25"/>
      <c r="BU190" s="25"/>
      <c r="BV190" s="25"/>
      <c r="BW190" s="25"/>
      <c r="BX190" s="25"/>
      <c r="BY190" s="25"/>
      <c r="BZ190" s="25"/>
      <c r="CA190" s="25"/>
      <c r="CB190" s="25"/>
      <c r="CC190" s="25"/>
      <c r="CD190" s="25"/>
      <c r="CE190" s="25"/>
    </row>
    <row r="191" spans="3:83" ht="12.75" x14ac:dyDescent="0.2">
      <c r="C191" s="25"/>
      <c r="D191" s="25"/>
      <c r="F191" s="25"/>
      <c r="G191" s="25"/>
      <c r="H191" s="25"/>
      <c r="I191" s="25"/>
      <c r="J191" s="25"/>
      <c r="K191" s="25"/>
      <c r="L191" s="25"/>
      <c r="M191" s="25"/>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c r="AN191" s="25"/>
      <c r="AO191" s="25"/>
      <c r="AP191" s="25"/>
      <c r="AQ191" s="25"/>
      <c r="AR191" s="25"/>
      <c r="AS191" s="25"/>
      <c r="AT191" s="25"/>
      <c r="AU191" s="25"/>
      <c r="AV191" s="25"/>
      <c r="AW191" s="25"/>
      <c r="AX191" s="25"/>
      <c r="AY191" s="25"/>
      <c r="AZ191" s="25"/>
      <c r="BA191" s="25"/>
      <c r="BB191" s="25"/>
      <c r="BC191" s="25"/>
      <c r="BD191" s="25"/>
      <c r="BE191" s="25"/>
      <c r="BF191" s="25"/>
      <c r="BG191" s="25"/>
      <c r="BH191" s="25"/>
      <c r="BI191" s="25"/>
      <c r="BJ191" s="25"/>
      <c r="BK191" s="25"/>
      <c r="BL191" s="25"/>
      <c r="BM191" s="25"/>
      <c r="BN191" s="25"/>
      <c r="BO191" s="25"/>
      <c r="BP191" s="25"/>
      <c r="BQ191" s="25"/>
      <c r="BR191" s="25"/>
      <c r="BS191" s="25"/>
      <c r="BT191" s="25"/>
      <c r="BU191" s="25"/>
      <c r="BV191" s="25"/>
      <c r="BW191" s="25"/>
      <c r="BX191" s="25"/>
      <c r="BY191" s="25"/>
      <c r="BZ191" s="25"/>
      <c r="CA191" s="25"/>
      <c r="CB191" s="25"/>
      <c r="CC191" s="25"/>
      <c r="CD191" s="25"/>
      <c r="CE191" s="25"/>
    </row>
    <row r="192" spans="3:83" ht="12.75" x14ac:dyDescent="0.2">
      <c r="C192" s="25"/>
      <c r="D192" s="25"/>
      <c r="F192" s="25"/>
      <c r="G192" s="25"/>
      <c r="H192" s="25"/>
      <c r="I192" s="25"/>
      <c r="J192" s="25"/>
      <c r="K192" s="25"/>
      <c r="L192" s="25"/>
      <c r="M192" s="25"/>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c r="AN192" s="25"/>
      <c r="AO192" s="25"/>
      <c r="AP192" s="25"/>
      <c r="AQ192" s="25"/>
      <c r="AR192" s="25"/>
      <c r="AS192" s="25"/>
      <c r="AT192" s="25"/>
      <c r="AU192" s="25"/>
      <c r="AV192" s="25"/>
      <c r="AW192" s="25"/>
      <c r="AX192" s="25"/>
      <c r="AY192" s="25"/>
      <c r="AZ192" s="25"/>
      <c r="BA192" s="25"/>
      <c r="BB192" s="25"/>
      <c r="BC192" s="25"/>
      <c r="BD192" s="25"/>
      <c r="BE192" s="25"/>
      <c r="BF192" s="25"/>
      <c r="BG192" s="25"/>
      <c r="BH192" s="25"/>
      <c r="BI192" s="25"/>
      <c r="BJ192" s="25"/>
      <c r="BK192" s="25"/>
      <c r="BL192" s="25"/>
      <c r="BM192" s="25"/>
      <c r="BN192" s="25"/>
      <c r="BO192" s="25"/>
      <c r="BP192" s="25"/>
      <c r="BQ192" s="25"/>
      <c r="BR192" s="25"/>
      <c r="BS192" s="25"/>
      <c r="BT192" s="25"/>
      <c r="BU192" s="25"/>
      <c r="BV192" s="25"/>
      <c r="BW192" s="25"/>
      <c r="BX192" s="25"/>
      <c r="BY192" s="25"/>
      <c r="BZ192" s="25"/>
      <c r="CA192" s="25"/>
      <c r="CB192" s="25"/>
      <c r="CC192" s="25"/>
      <c r="CD192" s="25"/>
      <c r="CE192" s="25"/>
    </row>
    <row r="193" spans="3:83" ht="12.75" x14ac:dyDescent="0.2">
      <c r="C193" s="25"/>
      <c r="D193" s="25"/>
      <c r="F193" s="25"/>
      <c r="G193" s="25"/>
      <c r="H193" s="25"/>
      <c r="I193" s="25"/>
      <c r="J193" s="25"/>
      <c r="K193" s="25"/>
      <c r="L193" s="25"/>
      <c r="M193" s="25"/>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c r="AN193" s="25"/>
      <c r="AO193" s="25"/>
      <c r="AP193" s="25"/>
      <c r="AQ193" s="25"/>
      <c r="AR193" s="25"/>
      <c r="AS193" s="25"/>
      <c r="AT193" s="25"/>
      <c r="AU193" s="25"/>
      <c r="AV193" s="25"/>
      <c r="AW193" s="25"/>
      <c r="AX193" s="25"/>
      <c r="AY193" s="25"/>
      <c r="AZ193" s="25"/>
      <c r="BA193" s="25"/>
      <c r="BB193" s="25"/>
      <c r="BC193" s="25"/>
      <c r="BD193" s="25"/>
      <c r="BE193" s="25"/>
      <c r="BF193" s="25"/>
      <c r="BG193" s="25"/>
      <c r="BH193" s="25"/>
      <c r="BI193" s="25"/>
      <c r="BJ193" s="25"/>
      <c r="BK193" s="25"/>
      <c r="BL193" s="25"/>
      <c r="BM193" s="25"/>
      <c r="BN193" s="25"/>
      <c r="BO193" s="25"/>
      <c r="BP193" s="25"/>
      <c r="BQ193" s="25"/>
      <c r="BR193" s="25"/>
      <c r="BS193" s="25"/>
      <c r="BT193" s="25"/>
      <c r="BU193" s="25"/>
      <c r="BV193" s="25"/>
      <c r="BW193" s="25"/>
      <c r="BX193" s="25"/>
      <c r="BY193" s="25"/>
      <c r="BZ193" s="25"/>
      <c r="CA193" s="25"/>
      <c r="CB193" s="25"/>
      <c r="CC193" s="25"/>
      <c r="CD193" s="25"/>
      <c r="CE193" s="25"/>
    </row>
    <row r="194" spans="3:83" ht="12.75" x14ac:dyDescent="0.2">
      <c r="C194" s="25"/>
      <c r="D194" s="25"/>
      <c r="F194" s="25"/>
      <c r="G194" s="25"/>
      <c r="H194" s="25"/>
      <c r="I194" s="25"/>
      <c r="J194" s="25"/>
      <c r="K194" s="25"/>
      <c r="L194" s="25"/>
      <c r="M194" s="25"/>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c r="AN194" s="25"/>
      <c r="AO194" s="25"/>
      <c r="AP194" s="25"/>
      <c r="AQ194" s="25"/>
      <c r="AR194" s="25"/>
      <c r="AS194" s="25"/>
      <c r="AT194" s="25"/>
      <c r="AU194" s="25"/>
      <c r="AV194" s="25"/>
      <c r="AW194" s="25"/>
      <c r="AX194" s="25"/>
      <c r="AY194" s="25"/>
      <c r="AZ194" s="25"/>
      <c r="BA194" s="25"/>
      <c r="BB194" s="25"/>
      <c r="BC194" s="25"/>
      <c r="BD194" s="25"/>
      <c r="BE194" s="25"/>
      <c r="BF194" s="25"/>
      <c r="BG194" s="25"/>
      <c r="BH194" s="25"/>
      <c r="BI194" s="25"/>
      <c r="BJ194" s="25"/>
      <c r="BK194" s="25"/>
      <c r="BL194" s="25"/>
      <c r="BM194" s="25"/>
      <c r="BN194" s="25"/>
      <c r="BO194" s="25"/>
      <c r="BP194" s="25"/>
      <c r="BQ194" s="25"/>
      <c r="BR194" s="25"/>
      <c r="BS194" s="25"/>
      <c r="BT194" s="25"/>
      <c r="BU194" s="25"/>
      <c r="BV194" s="25"/>
      <c r="BW194" s="25"/>
      <c r="BX194" s="25"/>
      <c r="BY194" s="25"/>
      <c r="BZ194" s="25"/>
      <c r="CA194" s="25"/>
      <c r="CB194" s="25"/>
      <c r="CC194" s="25"/>
      <c r="CD194" s="25"/>
      <c r="CE194" s="25"/>
    </row>
    <row r="195" spans="3:83" ht="12.75" x14ac:dyDescent="0.2">
      <c r="C195" s="25"/>
      <c r="D195" s="25"/>
      <c r="F195" s="25"/>
      <c r="G195" s="25"/>
      <c r="H195" s="25"/>
      <c r="I195" s="25"/>
      <c r="J195" s="25"/>
      <c r="K195" s="25"/>
      <c r="L195" s="25"/>
      <c r="M195" s="25"/>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c r="AN195" s="25"/>
      <c r="AO195" s="25"/>
      <c r="AP195" s="25"/>
      <c r="AQ195" s="25"/>
      <c r="AR195" s="25"/>
      <c r="AS195" s="25"/>
      <c r="AT195" s="25"/>
      <c r="AU195" s="25"/>
      <c r="AV195" s="25"/>
      <c r="AW195" s="25"/>
      <c r="AX195" s="25"/>
      <c r="AY195" s="25"/>
      <c r="AZ195" s="25"/>
      <c r="BA195" s="25"/>
      <c r="BB195" s="25"/>
      <c r="BC195" s="25"/>
      <c r="BD195" s="25"/>
      <c r="BE195" s="25"/>
      <c r="BF195" s="25"/>
      <c r="BG195" s="25"/>
      <c r="BH195" s="25"/>
      <c r="BI195" s="25"/>
      <c r="BJ195" s="25"/>
      <c r="BK195" s="25"/>
      <c r="BL195" s="25"/>
      <c r="BM195" s="25"/>
      <c r="BN195" s="25"/>
      <c r="BO195" s="25"/>
      <c r="BP195" s="25"/>
      <c r="BQ195" s="25"/>
      <c r="BR195" s="25"/>
      <c r="BS195" s="25"/>
      <c r="BT195" s="25"/>
      <c r="BU195" s="25"/>
      <c r="BV195" s="25"/>
      <c r="BW195" s="25"/>
      <c r="BX195" s="25"/>
      <c r="BY195" s="25"/>
      <c r="BZ195" s="25"/>
      <c r="CA195" s="25"/>
      <c r="CB195" s="25"/>
      <c r="CC195" s="25"/>
      <c r="CD195" s="25"/>
      <c r="CE195" s="25"/>
    </row>
    <row r="196" spans="3:83" ht="12.75" x14ac:dyDescent="0.2">
      <c r="C196" s="25"/>
      <c r="D196" s="25"/>
      <c r="F196" s="25"/>
      <c r="G196" s="25"/>
      <c r="H196" s="25"/>
      <c r="I196" s="25"/>
      <c r="J196" s="25"/>
      <c r="K196" s="25"/>
      <c r="L196" s="25"/>
      <c r="M196" s="25"/>
      <c r="N196" s="25"/>
      <c r="O196" s="25"/>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c r="AN196" s="25"/>
      <c r="AO196" s="25"/>
      <c r="AP196" s="25"/>
      <c r="AQ196" s="25"/>
      <c r="AR196" s="25"/>
      <c r="AS196" s="25"/>
      <c r="AT196" s="25"/>
      <c r="AU196" s="25"/>
      <c r="AV196" s="25"/>
      <c r="AW196" s="25"/>
      <c r="AX196" s="25"/>
      <c r="AY196" s="25"/>
      <c r="AZ196" s="25"/>
      <c r="BA196" s="25"/>
      <c r="BB196" s="25"/>
      <c r="BC196" s="25"/>
      <c r="BD196" s="25"/>
      <c r="BE196" s="25"/>
      <c r="BF196" s="25"/>
      <c r="BG196" s="25"/>
      <c r="BH196" s="25"/>
      <c r="BI196" s="25"/>
      <c r="BJ196" s="25"/>
      <c r="BK196" s="25"/>
      <c r="BL196" s="25"/>
      <c r="BM196" s="25"/>
      <c r="BN196" s="25"/>
      <c r="BO196" s="25"/>
      <c r="BP196" s="25"/>
      <c r="BQ196" s="25"/>
      <c r="BR196" s="25"/>
      <c r="BS196" s="25"/>
      <c r="BT196" s="25"/>
      <c r="BU196" s="25"/>
      <c r="BV196" s="25"/>
      <c r="BW196" s="25"/>
      <c r="BX196" s="25"/>
      <c r="BY196" s="25"/>
      <c r="BZ196" s="25"/>
      <c r="CA196" s="25"/>
      <c r="CB196" s="25"/>
      <c r="CC196" s="25"/>
      <c r="CD196" s="25"/>
      <c r="CE196" s="25"/>
    </row>
    <row r="197" spans="3:83" ht="12.75" x14ac:dyDescent="0.2">
      <c r="C197" s="25"/>
      <c r="D197" s="25"/>
      <c r="F197" s="25"/>
      <c r="G197" s="25"/>
      <c r="H197" s="25"/>
      <c r="I197" s="25"/>
      <c r="J197" s="25"/>
      <c r="K197" s="25"/>
      <c r="L197" s="25"/>
      <c r="M197" s="25"/>
      <c r="N197" s="25"/>
      <c r="O197" s="25"/>
      <c r="P197" s="25"/>
      <c r="Q197" s="25"/>
      <c r="R197" s="25"/>
      <c r="S197" s="25"/>
      <c r="T197" s="25"/>
      <c r="U197" s="25"/>
      <c r="V197" s="25"/>
      <c r="W197" s="25"/>
      <c r="X197" s="25"/>
      <c r="Y197" s="25"/>
      <c r="Z197" s="25"/>
      <c r="AA197" s="25"/>
      <c r="AB197" s="25"/>
      <c r="AC197" s="25"/>
      <c r="AD197" s="25"/>
      <c r="AE197" s="25"/>
      <c r="AF197" s="25"/>
      <c r="AG197" s="25"/>
      <c r="AH197" s="25"/>
      <c r="AI197" s="25"/>
      <c r="AJ197" s="25"/>
      <c r="AK197" s="25"/>
      <c r="AL197" s="25"/>
      <c r="AM197" s="25"/>
      <c r="AN197" s="25"/>
      <c r="AO197" s="25"/>
      <c r="AP197" s="25"/>
      <c r="AQ197" s="25"/>
      <c r="AR197" s="25"/>
      <c r="AS197" s="25"/>
      <c r="AT197" s="25"/>
      <c r="AU197" s="25"/>
      <c r="AV197" s="25"/>
      <c r="AW197" s="25"/>
      <c r="AX197" s="25"/>
      <c r="AY197" s="25"/>
      <c r="AZ197" s="25"/>
      <c r="BA197" s="25"/>
      <c r="BB197" s="25"/>
      <c r="BC197" s="25"/>
      <c r="BD197" s="25"/>
      <c r="BE197" s="25"/>
      <c r="BF197" s="25"/>
      <c r="BG197" s="25"/>
      <c r="BH197" s="25"/>
      <c r="BI197" s="25"/>
      <c r="BJ197" s="25"/>
      <c r="BK197" s="25"/>
      <c r="BL197" s="25"/>
      <c r="BM197" s="25"/>
      <c r="BN197" s="25"/>
      <c r="BO197" s="25"/>
      <c r="BP197" s="25"/>
      <c r="BQ197" s="25"/>
      <c r="BR197" s="25"/>
      <c r="BS197" s="25"/>
      <c r="BT197" s="25"/>
      <c r="BU197" s="25"/>
      <c r="BV197" s="25"/>
      <c r="BW197" s="25"/>
      <c r="BX197" s="25"/>
      <c r="BY197" s="25"/>
      <c r="BZ197" s="25"/>
      <c r="CA197" s="25"/>
      <c r="CB197" s="25"/>
      <c r="CC197" s="25"/>
      <c r="CD197" s="25"/>
      <c r="CE197" s="25"/>
    </row>
    <row r="198" spans="3:83" ht="12.75" x14ac:dyDescent="0.2">
      <c r="C198" s="25"/>
      <c r="D198" s="25"/>
      <c r="F198" s="25"/>
      <c r="G198" s="25"/>
      <c r="H198" s="25"/>
      <c r="I198" s="25"/>
      <c r="J198" s="25"/>
      <c r="K198" s="25"/>
      <c r="L198" s="25"/>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c r="AN198" s="25"/>
      <c r="AO198" s="25"/>
      <c r="AP198" s="25"/>
      <c r="AQ198" s="25"/>
      <c r="AR198" s="25"/>
      <c r="AS198" s="25"/>
      <c r="AT198" s="25"/>
      <c r="AU198" s="25"/>
      <c r="AV198" s="25"/>
      <c r="AW198" s="25"/>
      <c r="AX198" s="25"/>
      <c r="AY198" s="25"/>
      <c r="AZ198" s="25"/>
      <c r="BA198" s="25"/>
      <c r="BB198" s="25"/>
      <c r="BC198" s="25"/>
      <c r="BD198" s="25"/>
      <c r="BE198" s="25"/>
      <c r="BF198" s="25"/>
      <c r="BG198" s="25"/>
      <c r="BH198" s="25"/>
      <c r="BI198" s="25"/>
      <c r="BJ198" s="25"/>
      <c r="BK198" s="25"/>
      <c r="BL198" s="25"/>
      <c r="BM198" s="25"/>
      <c r="BN198" s="25"/>
      <c r="BO198" s="25"/>
      <c r="BP198" s="25"/>
      <c r="BQ198" s="25"/>
      <c r="BR198" s="25"/>
      <c r="BS198" s="25"/>
      <c r="BT198" s="25"/>
      <c r="BU198" s="25"/>
      <c r="BV198" s="25"/>
      <c r="BW198" s="25"/>
      <c r="BX198" s="25"/>
      <c r="BY198" s="25"/>
      <c r="BZ198" s="25"/>
      <c r="CA198" s="25"/>
      <c r="CB198" s="25"/>
      <c r="CC198" s="25"/>
      <c r="CD198" s="25"/>
      <c r="CE198" s="25"/>
    </row>
    <row r="199" spans="3:83" ht="12.75" x14ac:dyDescent="0.2">
      <c r="C199" s="25"/>
      <c r="D199" s="25"/>
      <c r="F199" s="25"/>
      <c r="G199" s="25"/>
      <c r="H199" s="25"/>
      <c r="I199" s="25"/>
      <c r="J199" s="25"/>
      <c r="K199" s="25"/>
      <c r="L199" s="25"/>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c r="AN199" s="25"/>
      <c r="AO199" s="25"/>
      <c r="AP199" s="25"/>
      <c r="AQ199" s="25"/>
      <c r="AR199" s="25"/>
      <c r="AS199" s="25"/>
      <c r="AT199" s="25"/>
      <c r="AU199" s="25"/>
      <c r="AV199" s="25"/>
      <c r="AW199" s="25"/>
      <c r="AX199" s="25"/>
      <c r="AY199" s="25"/>
      <c r="AZ199" s="25"/>
      <c r="BA199" s="25"/>
      <c r="BB199" s="25"/>
      <c r="BC199" s="25"/>
      <c r="BD199" s="25"/>
      <c r="BE199" s="25"/>
      <c r="BF199" s="25"/>
      <c r="BG199" s="25"/>
      <c r="BH199" s="25"/>
      <c r="BI199" s="25"/>
      <c r="BJ199" s="25"/>
      <c r="BK199" s="25"/>
      <c r="BL199" s="25"/>
      <c r="BM199" s="25"/>
      <c r="BN199" s="25"/>
      <c r="BO199" s="25"/>
      <c r="BP199" s="25"/>
      <c r="BQ199" s="25"/>
      <c r="BR199" s="25"/>
      <c r="BS199" s="25"/>
      <c r="BT199" s="25"/>
      <c r="BU199" s="25"/>
      <c r="BV199" s="25"/>
      <c r="BW199" s="25"/>
      <c r="BX199" s="25"/>
      <c r="BY199" s="25"/>
      <c r="BZ199" s="25"/>
      <c r="CA199" s="25"/>
      <c r="CB199" s="25"/>
      <c r="CC199" s="25"/>
      <c r="CD199" s="25"/>
      <c r="CE199" s="25"/>
    </row>
    <row r="200" spans="3:83" ht="12.75" x14ac:dyDescent="0.2">
      <c r="C200" s="25"/>
      <c r="D200" s="25"/>
      <c r="F200" s="25"/>
      <c r="G200" s="25"/>
      <c r="H200" s="25"/>
      <c r="I200" s="25"/>
      <c r="J200" s="25"/>
      <c r="K200" s="25"/>
      <c r="L200" s="25"/>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c r="AN200" s="25"/>
      <c r="AO200" s="25"/>
      <c r="AP200" s="25"/>
      <c r="AQ200" s="25"/>
      <c r="AR200" s="25"/>
      <c r="AS200" s="25"/>
      <c r="AT200" s="25"/>
      <c r="AU200" s="25"/>
      <c r="AV200" s="25"/>
      <c r="AW200" s="25"/>
      <c r="AX200" s="25"/>
      <c r="AY200" s="25"/>
      <c r="AZ200" s="25"/>
      <c r="BA200" s="25"/>
      <c r="BB200" s="25"/>
      <c r="BC200" s="25"/>
      <c r="BD200" s="25"/>
      <c r="BE200" s="25"/>
      <c r="BF200" s="25"/>
      <c r="BG200" s="25"/>
      <c r="BH200" s="25"/>
      <c r="BI200" s="25"/>
      <c r="BJ200" s="25"/>
      <c r="BK200" s="25"/>
      <c r="BL200" s="25"/>
      <c r="BM200" s="25"/>
      <c r="BN200" s="25"/>
      <c r="BO200" s="25"/>
      <c r="BP200" s="25"/>
      <c r="BQ200" s="25"/>
      <c r="BR200" s="25"/>
      <c r="BS200" s="25"/>
      <c r="BT200" s="25"/>
      <c r="BU200" s="25"/>
      <c r="BV200" s="25"/>
      <c r="BW200" s="25"/>
      <c r="BX200" s="25"/>
      <c r="BY200" s="25"/>
      <c r="BZ200" s="25"/>
      <c r="CA200" s="25"/>
      <c r="CB200" s="25"/>
      <c r="CC200" s="25"/>
      <c r="CD200" s="25"/>
      <c r="CE200" s="25"/>
    </row>
    <row r="201" spans="3:83" ht="12.75" x14ac:dyDescent="0.2">
      <c r="C201" s="25"/>
      <c r="D201" s="25"/>
      <c r="F201" s="25"/>
      <c r="G201" s="25"/>
      <c r="H201" s="25"/>
      <c r="I201" s="25"/>
      <c r="J201" s="25"/>
      <c r="K201" s="25"/>
      <c r="L201" s="25"/>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c r="AN201" s="25"/>
      <c r="AO201" s="25"/>
      <c r="AP201" s="25"/>
      <c r="AQ201" s="25"/>
      <c r="AR201" s="25"/>
      <c r="AS201" s="25"/>
      <c r="AT201" s="25"/>
      <c r="AU201" s="25"/>
      <c r="AV201" s="25"/>
      <c r="AW201" s="25"/>
      <c r="AX201" s="25"/>
      <c r="AY201" s="25"/>
      <c r="AZ201" s="25"/>
      <c r="BA201" s="25"/>
      <c r="BB201" s="25"/>
      <c r="BC201" s="25"/>
      <c r="BD201" s="25"/>
      <c r="BE201" s="25"/>
      <c r="BF201" s="25"/>
      <c r="BG201" s="25"/>
      <c r="BH201" s="25"/>
      <c r="BI201" s="25"/>
      <c r="BJ201" s="25"/>
      <c r="BK201" s="25"/>
      <c r="BL201" s="25"/>
      <c r="BM201" s="25"/>
      <c r="BN201" s="25"/>
      <c r="BO201" s="25"/>
      <c r="BP201" s="25"/>
      <c r="BQ201" s="25"/>
      <c r="BR201" s="25"/>
      <c r="BS201" s="25"/>
      <c r="BT201" s="25"/>
      <c r="BU201" s="25"/>
      <c r="BV201" s="25"/>
      <c r="BW201" s="25"/>
      <c r="BX201" s="25"/>
      <c r="BY201" s="25"/>
      <c r="BZ201" s="25"/>
      <c r="CA201" s="25"/>
      <c r="CB201" s="25"/>
      <c r="CC201" s="25"/>
      <c r="CD201" s="25"/>
      <c r="CE201" s="25"/>
    </row>
    <row r="202" spans="3:83" ht="12.75" x14ac:dyDescent="0.2">
      <c r="C202" s="25"/>
      <c r="D202" s="25"/>
      <c r="F202" s="25"/>
      <c r="G202" s="25"/>
      <c r="H202" s="25"/>
      <c r="I202" s="25"/>
      <c r="J202" s="25"/>
      <c r="K202" s="25"/>
      <c r="L202" s="25"/>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c r="AN202" s="25"/>
      <c r="AO202" s="25"/>
      <c r="AP202" s="25"/>
      <c r="AQ202" s="25"/>
      <c r="AR202" s="25"/>
      <c r="AS202" s="25"/>
      <c r="AT202" s="25"/>
      <c r="AU202" s="25"/>
      <c r="AV202" s="25"/>
      <c r="AW202" s="25"/>
      <c r="AX202" s="25"/>
      <c r="AY202" s="25"/>
      <c r="AZ202" s="25"/>
      <c r="BA202" s="25"/>
      <c r="BB202" s="25"/>
      <c r="BC202" s="25"/>
      <c r="BD202" s="25"/>
      <c r="BE202" s="25"/>
      <c r="BF202" s="25"/>
      <c r="BG202" s="25"/>
      <c r="BH202" s="25"/>
      <c r="BI202" s="25"/>
      <c r="BJ202" s="25"/>
      <c r="BK202" s="25"/>
      <c r="BL202" s="25"/>
      <c r="BM202" s="25"/>
      <c r="BN202" s="25"/>
      <c r="BO202" s="25"/>
      <c r="BP202" s="25"/>
      <c r="BQ202" s="25"/>
      <c r="BR202" s="25"/>
      <c r="BS202" s="25"/>
      <c r="BT202" s="25"/>
      <c r="BU202" s="25"/>
      <c r="BV202" s="25"/>
      <c r="BW202" s="25"/>
      <c r="BX202" s="25"/>
      <c r="BY202" s="25"/>
      <c r="BZ202" s="25"/>
      <c r="CA202" s="25"/>
      <c r="CB202" s="25"/>
      <c r="CC202" s="25"/>
      <c r="CD202" s="25"/>
      <c r="CE202" s="25"/>
    </row>
    <row r="203" spans="3:83" ht="12.75" x14ac:dyDescent="0.2">
      <c r="C203" s="25"/>
      <c r="D203" s="25"/>
      <c r="F203" s="25"/>
      <c r="G203" s="25"/>
      <c r="H203" s="25"/>
      <c r="I203" s="25"/>
      <c r="J203" s="25"/>
      <c r="K203" s="25"/>
      <c r="L203" s="25"/>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c r="AN203" s="25"/>
      <c r="AO203" s="25"/>
      <c r="AP203" s="25"/>
      <c r="AQ203" s="25"/>
      <c r="AR203" s="25"/>
      <c r="AS203" s="25"/>
      <c r="AT203" s="25"/>
      <c r="AU203" s="25"/>
      <c r="AV203" s="25"/>
      <c r="AW203" s="25"/>
      <c r="AX203" s="25"/>
      <c r="AY203" s="25"/>
      <c r="AZ203" s="25"/>
      <c r="BA203" s="25"/>
      <c r="BB203" s="25"/>
      <c r="BC203" s="25"/>
      <c r="BD203" s="25"/>
      <c r="BE203" s="25"/>
      <c r="BF203" s="25"/>
      <c r="BG203" s="25"/>
      <c r="BH203" s="25"/>
      <c r="BI203" s="25"/>
      <c r="BJ203" s="25"/>
      <c r="BK203" s="25"/>
      <c r="BL203" s="25"/>
      <c r="BM203" s="25"/>
      <c r="BN203" s="25"/>
      <c r="BO203" s="25"/>
      <c r="BP203" s="25"/>
      <c r="BQ203" s="25"/>
      <c r="BR203" s="25"/>
      <c r="BS203" s="25"/>
      <c r="BT203" s="25"/>
      <c r="BU203" s="25"/>
      <c r="BV203" s="25"/>
      <c r="BW203" s="25"/>
      <c r="BX203" s="25"/>
      <c r="BY203" s="25"/>
      <c r="BZ203" s="25"/>
      <c r="CA203" s="25"/>
      <c r="CB203" s="25"/>
      <c r="CC203" s="25"/>
      <c r="CD203" s="25"/>
      <c r="CE203" s="25"/>
    </row>
    <row r="204" spans="3:83" ht="12.75" x14ac:dyDescent="0.2">
      <c r="C204" s="25"/>
      <c r="D204" s="25"/>
      <c r="F204" s="25"/>
      <c r="G204" s="25"/>
      <c r="H204" s="25"/>
      <c r="I204" s="25"/>
      <c r="J204" s="25"/>
      <c r="K204" s="25"/>
      <c r="L204" s="25"/>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c r="AN204" s="25"/>
      <c r="AO204" s="25"/>
      <c r="AP204" s="25"/>
      <c r="AQ204" s="25"/>
      <c r="AR204" s="25"/>
      <c r="AS204" s="25"/>
      <c r="AT204" s="25"/>
      <c r="AU204" s="25"/>
      <c r="AV204" s="25"/>
      <c r="AW204" s="25"/>
      <c r="AX204" s="25"/>
      <c r="AY204" s="25"/>
      <c r="AZ204" s="25"/>
      <c r="BA204" s="25"/>
      <c r="BB204" s="25"/>
      <c r="BC204" s="25"/>
      <c r="BD204" s="25"/>
      <c r="BE204" s="25"/>
      <c r="BF204" s="25"/>
      <c r="BG204" s="25"/>
      <c r="BH204" s="25"/>
      <c r="BI204" s="25"/>
      <c r="BJ204" s="25"/>
      <c r="BK204" s="25"/>
      <c r="BL204" s="25"/>
      <c r="BM204" s="25"/>
      <c r="BN204" s="25"/>
      <c r="BO204" s="25"/>
      <c r="BP204" s="25"/>
      <c r="BQ204" s="25"/>
      <c r="BR204" s="25"/>
      <c r="BS204" s="25"/>
      <c r="BT204" s="25"/>
      <c r="BU204" s="25"/>
      <c r="BV204" s="25"/>
      <c r="BW204" s="25"/>
      <c r="BX204" s="25"/>
      <c r="BY204" s="25"/>
      <c r="BZ204" s="25"/>
      <c r="CA204" s="25"/>
      <c r="CB204" s="25"/>
      <c r="CC204" s="25"/>
      <c r="CD204" s="25"/>
      <c r="CE204" s="25"/>
    </row>
    <row r="205" spans="3:83" ht="12.75" x14ac:dyDescent="0.2">
      <c r="C205" s="25"/>
      <c r="D205" s="25"/>
      <c r="F205" s="25"/>
      <c r="G205" s="25"/>
      <c r="H205" s="25"/>
      <c r="I205" s="25"/>
      <c r="J205" s="25"/>
      <c r="K205" s="25"/>
      <c r="L205" s="25"/>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c r="AN205" s="25"/>
      <c r="AO205" s="25"/>
      <c r="AP205" s="25"/>
      <c r="AQ205" s="25"/>
      <c r="AR205" s="25"/>
      <c r="AS205" s="25"/>
      <c r="AT205" s="25"/>
      <c r="AU205" s="25"/>
      <c r="AV205" s="25"/>
      <c r="AW205" s="25"/>
      <c r="AX205" s="25"/>
      <c r="AY205" s="25"/>
      <c r="AZ205" s="25"/>
      <c r="BA205" s="25"/>
      <c r="BB205" s="25"/>
      <c r="BC205" s="25"/>
      <c r="BD205" s="25"/>
      <c r="BE205" s="25"/>
      <c r="BF205" s="25"/>
      <c r="BG205" s="25"/>
      <c r="BH205" s="25"/>
      <c r="BI205" s="25"/>
      <c r="BJ205" s="25"/>
      <c r="BK205" s="25"/>
      <c r="BL205" s="25"/>
      <c r="BM205" s="25"/>
      <c r="BN205" s="25"/>
      <c r="BO205" s="25"/>
      <c r="BP205" s="25"/>
      <c r="BQ205" s="25"/>
      <c r="BR205" s="25"/>
      <c r="BS205" s="25"/>
      <c r="BT205" s="25"/>
      <c r="BU205" s="25"/>
      <c r="BV205" s="25"/>
      <c r="BW205" s="25"/>
      <c r="BX205" s="25"/>
      <c r="BY205" s="25"/>
      <c r="BZ205" s="25"/>
      <c r="CA205" s="25"/>
      <c r="CB205" s="25"/>
      <c r="CC205" s="25"/>
      <c r="CD205" s="25"/>
      <c r="CE205" s="25"/>
    </row>
    <row r="206" spans="3:83" ht="12.75" x14ac:dyDescent="0.2">
      <c r="C206" s="25"/>
      <c r="D206" s="25"/>
      <c r="F206" s="25"/>
      <c r="G206" s="25"/>
      <c r="H206" s="25"/>
      <c r="I206" s="25"/>
      <c r="J206" s="25"/>
      <c r="K206" s="25"/>
      <c r="L206" s="25"/>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c r="AN206" s="25"/>
      <c r="AO206" s="25"/>
      <c r="AP206" s="25"/>
      <c r="AQ206" s="25"/>
      <c r="AR206" s="25"/>
      <c r="AS206" s="25"/>
      <c r="AT206" s="25"/>
      <c r="AU206" s="25"/>
      <c r="AV206" s="25"/>
      <c r="AW206" s="25"/>
      <c r="AX206" s="25"/>
      <c r="AY206" s="25"/>
      <c r="AZ206" s="25"/>
      <c r="BA206" s="25"/>
      <c r="BB206" s="25"/>
      <c r="BC206" s="25"/>
      <c r="BD206" s="25"/>
      <c r="BE206" s="25"/>
      <c r="BF206" s="25"/>
      <c r="BG206" s="25"/>
      <c r="BH206" s="25"/>
      <c r="BI206" s="25"/>
      <c r="BJ206" s="25"/>
      <c r="BK206" s="25"/>
      <c r="BL206" s="25"/>
      <c r="BM206" s="25"/>
      <c r="BN206" s="25"/>
      <c r="BO206" s="25"/>
      <c r="BP206" s="25"/>
      <c r="BQ206" s="25"/>
      <c r="BR206" s="25"/>
      <c r="BS206" s="25"/>
      <c r="BT206" s="25"/>
      <c r="BU206" s="25"/>
      <c r="BV206" s="25"/>
      <c r="BW206" s="25"/>
      <c r="BX206" s="25"/>
      <c r="BY206" s="25"/>
      <c r="BZ206" s="25"/>
      <c r="CA206" s="25"/>
      <c r="CB206" s="25"/>
      <c r="CC206" s="25"/>
      <c r="CD206" s="25"/>
      <c r="CE206" s="25"/>
    </row>
    <row r="207" spans="3:83" ht="12.75" x14ac:dyDescent="0.2">
      <c r="C207" s="25"/>
      <c r="D207" s="25"/>
      <c r="F207" s="25"/>
      <c r="G207" s="25"/>
      <c r="H207" s="25"/>
      <c r="I207" s="25"/>
      <c r="J207" s="25"/>
      <c r="K207" s="25"/>
      <c r="L207" s="25"/>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c r="AN207" s="25"/>
      <c r="AO207" s="25"/>
      <c r="AP207" s="25"/>
      <c r="AQ207" s="25"/>
      <c r="AR207" s="25"/>
      <c r="AS207" s="25"/>
      <c r="AT207" s="25"/>
      <c r="AU207" s="25"/>
      <c r="AV207" s="25"/>
      <c r="AW207" s="25"/>
      <c r="AX207" s="25"/>
      <c r="AY207" s="25"/>
      <c r="AZ207" s="25"/>
      <c r="BA207" s="25"/>
      <c r="BB207" s="25"/>
      <c r="BC207" s="25"/>
      <c r="BD207" s="25"/>
      <c r="BE207" s="25"/>
      <c r="BF207" s="25"/>
      <c r="BG207" s="25"/>
      <c r="BH207" s="25"/>
      <c r="BI207" s="25"/>
      <c r="BJ207" s="25"/>
      <c r="BK207" s="25"/>
      <c r="BL207" s="25"/>
      <c r="BM207" s="25"/>
      <c r="BN207" s="25"/>
      <c r="BO207" s="25"/>
      <c r="BP207" s="25"/>
      <c r="BQ207" s="25"/>
      <c r="BR207" s="25"/>
      <c r="BS207" s="25"/>
      <c r="BT207" s="25"/>
      <c r="BU207" s="25"/>
      <c r="BV207" s="25"/>
      <c r="BW207" s="25"/>
      <c r="BX207" s="25"/>
      <c r="BY207" s="25"/>
      <c r="BZ207" s="25"/>
      <c r="CA207" s="25"/>
      <c r="CB207" s="25"/>
      <c r="CC207" s="25"/>
      <c r="CD207" s="25"/>
      <c r="CE207" s="25"/>
    </row>
    <row r="208" spans="3:83" ht="12.75" x14ac:dyDescent="0.2">
      <c r="C208" s="25"/>
      <c r="D208" s="25"/>
      <c r="F208" s="25"/>
      <c r="G208" s="25"/>
      <c r="H208" s="25"/>
      <c r="I208" s="25"/>
      <c r="J208" s="25"/>
      <c r="K208" s="25"/>
      <c r="L208" s="25"/>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c r="AN208" s="25"/>
      <c r="AO208" s="25"/>
      <c r="AP208" s="25"/>
      <c r="AQ208" s="25"/>
      <c r="AR208" s="25"/>
      <c r="AS208" s="25"/>
      <c r="AT208" s="25"/>
      <c r="AU208" s="25"/>
      <c r="AV208" s="25"/>
      <c r="AW208" s="25"/>
      <c r="AX208" s="25"/>
      <c r="AY208" s="25"/>
      <c r="AZ208" s="25"/>
      <c r="BA208" s="25"/>
      <c r="BB208" s="25"/>
      <c r="BC208" s="25"/>
      <c r="BD208" s="25"/>
      <c r="BE208" s="25"/>
      <c r="BF208" s="25"/>
      <c r="BG208" s="25"/>
      <c r="BH208" s="25"/>
      <c r="BI208" s="25"/>
      <c r="BJ208" s="25"/>
      <c r="BK208" s="25"/>
      <c r="BL208" s="25"/>
      <c r="BM208" s="25"/>
      <c r="BN208" s="25"/>
      <c r="BO208" s="25"/>
      <c r="BP208" s="25"/>
      <c r="BQ208" s="25"/>
      <c r="BR208" s="25"/>
      <c r="BS208" s="25"/>
      <c r="BT208" s="25"/>
      <c r="BU208" s="25"/>
      <c r="BV208" s="25"/>
      <c r="BW208" s="25"/>
      <c r="BX208" s="25"/>
      <c r="BY208" s="25"/>
      <c r="BZ208" s="25"/>
      <c r="CA208" s="25"/>
      <c r="CB208" s="25"/>
      <c r="CC208" s="25"/>
      <c r="CD208" s="25"/>
      <c r="CE208" s="25"/>
    </row>
    <row r="209" spans="3:83" ht="12.75" x14ac:dyDescent="0.2">
      <c r="C209" s="25"/>
      <c r="D209" s="25"/>
      <c r="F209" s="25"/>
      <c r="G209" s="25"/>
      <c r="H209" s="25"/>
      <c r="I209" s="25"/>
      <c r="J209" s="25"/>
      <c r="K209" s="25"/>
      <c r="L209" s="25"/>
      <c r="M209" s="25"/>
      <c r="N209" s="25"/>
      <c r="O209" s="25"/>
      <c r="P209" s="25"/>
      <c r="Q209" s="25"/>
      <c r="R209" s="25"/>
      <c r="S209" s="25"/>
      <c r="T209" s="25"/>
      <c r="U209" s="25"/>
      <c r="V209" s="25"/>
      <c r="W209" s="25"/>
      <c r="X209" s="25"/>
      <c r="Y209" s="25"/>
      <c r="Z209" s="25"/>
      <c r="AA209" s="25"/>
      <c r="AB209" s="25"/>
      <c r="AC209" s="25"/>
      <c r="AD209" s="25"/>
      <c r="AE209" s="25"/>
      <c r="AF209" s="25"/>
      <c r="AG209" s="25"/>
      <c r="AH209" s="25"/>
      <c r="AI209" s="25"/>
      <c r="AJ209" s="25"/>
      <c r="AK209" s="25"/>
      <c r="AL209" s="25"/>
      <c r="AM209" s="25"/>
      <c r="AN209" s="25"/>
      <c r="AO209" s="25"/>
      <c r="AP209" s="25"/>
      <c r="AQ209" s="25"/>
      <c r="AR209" s="25"/>
      <c r="AS209" s="25"/>
      <c r="AT209" s="25"/>
      <c r="AU209" s="25"/>
      <c r="AV209" s="25"/>
      <c r="AW209" s="25"/>
      <c r="AX209" s="25"/>
      <c r="AY209" s="25"/>
      <c r="AZ209" s="25"/>
      <c r="BA209" s="25"/>
      <c r="BB209" s="25"/>
      <c r="BC209" s="25"/>
      <c r="BD209" s="25"/>
      <c r="BE209" s="25"/>
      <c r="BF209" s="25"/>
      <c r="BG209" s="25"/>
      <c r="BH209" s="25"/>
      <c r="BI209" s="25"/>
      <c r="BJ209" s="25"/>
      <c r="BK209" s="25"/>
      <c r="BL209" s="25"/>
      <c r="BM209" s="25"/>
      <c r="BN209" s="25"/>
      <c r="BO209" s="25"/>
      <c r="BP209" s="25"/>
      <c r="BQ209" s="25"/>
      <c r="BR209" s="25"/>
      <c r="BS209" s="25"/>
      <c r="BT209" s="25"/>
      <c r="BU209" s="25"/>
      <c r="BV209" s="25"/>
      <c r="BW209" s="25"/>
      <c r="BX209" s="25"/>
      <c r="BY209" s="25"/>
      <c r="BZ209" s="25"/>
      <c r="CA209" s="25"/>
      <c r="CB209" s="25"/>
      <c r="CC209" s="25"/>
      <c r="CD209" s="25"/>
      <c r="CE209" s="25"/>
    </row>
    <row r="210" spans="3:83" ht="12.75" x14ac:dyDescent="0.2">
      <c r="C210" s="25"/>
      <c r="D210" s="25"/>
      <c r="F210" s="25"/>
      <c r="G210" s="25"/>
      <c r="H210" s="25"/>
      <c r="I210" s="25"/>
      <c r="J210" s="25"/>
      <c r="K210" s="25"/>
      <c r="L210" s="25"/>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c r="AN210" s="25"/>
      <c r="AO210" s="25"/>
      <c r="AP210" s="25"/>
      <c r="AQ210" s="25"/>
      <c r="AR210" s="25"/>
      <c r="AS210" s="25"/>
      <c r="AT210" s="25"/>
      <c r="AU210" s="25"/>
      <c r="AV210" s="25"/>
      <c r="AW210" s="25"/>
      <c r="AX210" s="25"/>
      <c r="AY210" s="25"/>
      <c r="AZ210" s="25"/>
      <c r="BA210" s="25"/>
      <c r="BB210" s="25"/>
      <c r="BC210" s="25"/>
      <c r="BD210" s="25"/>
      <c r="BE210" s="25"/>
      <c r="BF210" s="25"/>
      <c r="BG210" s="25"/>
      <c r="BH210" s="25"/>
      <c r="BI210" s="25"/>
      <c r="BJ210" s="25"/>
      <c r="BK210" s="25"/>
      <c r="BL210" s="25"/>
      <c r="BM210" s="25"/>
      <c r="BN210" s="25"/>
      <c r="BO210" s="25"/>
      <c r="BP210" s="25"/>
      <c r="BQ210" s="25"/>
      <c r="BR210" s="25"/>
      <c r="BS210" s="25"/>
      <c r="BT210" s="25"/>
      <c r="BU210" s="25"/>
      <c r="BV210" s="25"/>
      <c r="BW210" s="25"/>
      <c r="BX210" s="25"/>
      <c r="BY210" s="25"/>
      <c r="BZ210" s="25"/>
      <c r="CA210" s="25"/>
      <c r="CB210" s="25"/>
      <c r="CC210" s="25"/>
      <c r="CD210" s="25"/>
      <c r="CE210" s="25"/>
    </row>
    <row r="211" spans="3:83" ht="12.75" x14ac:dyDescent="0.2">
      <c r="C211" s="25"/>
      <c r="D211" s="25"/>
      <c r="F211" s="25"/>
      <c r="G211" s="25"/>
      <c r="H211" s="25"/>
      <c r="I211" s="25"/>
      <c r="J211" s="25"/>
      <c r="K211" s="25"/>
      <c r="L211" s="25"/>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c r="AN211" s="25"/>
      <c r="AO211" s="25"/>
      <c r="AP211" s="25"/>
      <c r="AQ211" s="25"/>
      <c r="AR211" s="25"/>
      <c r="AS211" s="25"/>
      <c r="AT211" s="25"/>
      <c r="AU211" s="25"/>
      <c r="AV211" s="25"/>
      <c r="AW211" s="25"/>
      <c r="AX211" s="25"/>
      <c r="AY211" s="25"/>
      <c r="AZ211" s="25"/>
      <c r="BA211" s="25"/>
      <c r="BB211" s="25"/>
      <c r="BC211" s="25"/>
      <c r="BD211" s="25"/>
      <c r="BE211" s="25"/>
      <c r="BF211" s="25"/>
      <c r="BG211" s="25"/>
      <c r="BH211" s="25"/>
      <c r="BI211" s="25"/>
      <c r="BJ211" s="25"/>
      <c r="BK211" s="25"/>
      <c r="BL211" s="25"/>
      <c r="BM211" s="25"/>
      <c r="BN211" s="25"/>
      <c r="BO211" s="25"/>
      <c r="BP211" s="25"/>
      <c r="BQ211" s="25"/>
      <c r="BR211" s="25"/>
      <c r="BS211" s="25"/>
      <c r="BT211" s="25"/>
      <c r="BU211" s="25"/>
      <c r="BV211" s="25"/>
      <c r="BW211" s="25"/>
      <c r="BX211" s="25"/>
      <c r="BY211" s="25"/>
      <c r="BZ211" s="25"/>
      <c r="CA211" s="25"/>
      <c r="CB211" s="25"/>
      <c r="CC211" s="25"/>
      <c r="CD211" s="25"/>
      <c r="CE211" s="25"/>
    </row>
    <row r="212" spans="3:83" ht="12.75" x14ac:dyDescent="0.2">
      <c r="C212" s="25"/>
      <c r="D212" s="25"/>
      <c r="F212" s="25"/>
      <c r="G212" s="25"/>
      <c r="H212" s="25"/>
      <c r="I212" s="25"/>
      <c r="J212" s="25"/>
      <c r="K212" s="25"/>
      <c r="L212" s="25"/>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c r="AN212" s="25"/>
      <c r="AO212" s="25"/>
      <c r="AP212" s="25"/>
      <c r="AQ212" s="25"/>
      <c r="AR212" s="25"/>
      <c r="AS212" s="25"/>
      <c r="AT212" s="25"/>
      <c r="AU212" s="25"/>
      <c r="AV212" s="25"/>
      <c r="AW212" s="25"/>
      <c r="AX212" s="25"/>
      <c r="AY212" s="25"/>
      <c r="AZ212" s="25"/>
      <c r="BA212" s="25"/>
      <c r="BB212" s="25"/>
      <c r="BC212" s="25"/>
      <c r="BD212" s="25"/>
      <c r="BE212" s="25"/>
      <c r="BF212" s="25"/>
      <c r="BG212" s="25"/>
      <c r="BH212" s="25"/>
      <c r="BI212" s="25"/>
      <c r="BJ212" s="25"/>
      <c r="BK212" s="25"/>
      <c r="BL212" s="25"/>
      <c r="BM212" s="25"/>
      <c r="BN212" s="25"/>
      <c r="BO212" s="25"/>
      <c r="BP212" s="25"/>
      <c r="BQ212" s="25"/>
      <c r="BR212" s="25"/>
      <c r="BS212" s="25"/>
      <c r="BT212" s="25"/>
      <c r="BU212" s="25"/>
      <c r="BV212" s="25"/>
      <c r="BW212" s="25"/>
      <c r="BX212" s="25"/>
      <c r="BY212" s="25"/>
      <c r="BZ212" s="25"/>
      <c r="CA212" s="25"/>
      <c r="CB212" s="25"/>
      <c r="CC212" s="25"/>
      <c r="CD212" s="25"/>
      <c r="CE212" s="25"/>
    </row>
    <row r="213" spans="3:83" ht="12.75" x14ac:dyDescent="0.2">
      <c r="C213" s="25"/>
      <c r="D213" s="25"/>
      <c r="F213" s="25"/>
      <c r="G213" s="25"/>
      <c r="H213" s="25"/>
      <c r="I213" s="25"/>
      <c r="J213" s="25"/>
      <c r="K213" s="25"/>
      <c r="L213" s="25"/>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c r="AN213" s="25"/>
      <c r="AO213" s="25"/>
      <c r="AP213" s="25"/>
      <c r="AQ213" s="25"/>
      <c r="AR213" s="25"/>
      <c r="AS213" s="25"/>
      <c r="AT213" s="25"/>
      <c r="AU213" s="25"/>
      <c r="AV213" s="25"/>
      <c r="AW213" s="25"/>
      <c r="AX213" s="25"/>
      <c r="AY213" s="25"/>
      <c r="AZ213" s="25"/>
      <c r="BA213" s="25"/>
      <c r="BB213" s="25"/>
      <c r="BC213" s="25"/>
      <c r="BD213" s="25"/>
      <c r="BE213" s="25"/>
      <c r="BF213" s="25"/>
      <c r="BG213" s="25"/>
      <c r="BH213" s="25"/>
      <c r="BI213" s="25"/>
      <c r="BJ213" s="25"/>
      <c r="BK213" s="25"/>
      <c r="BL213" s="25"/>
      <c r="BM213" s="25"/>
      <c r="BN213" s="25"/>
      <c r="BO213" s="25"/>
      <c r="BP213" s="25"/>
      <c r="BQ213" s="25"/>
      <c r="BR213" s="25"/>
      <c r="BS213" s="25"/>
      <c r="BT213" s="25"/>
      <c r="BU213" s="25"/>
      <c r="BV213" s="25"/>
      <c r="BW213" s="25"/>
      <c r="BX213" s="25"/>
      <c r="BY213" s="25"/>
      <c r="BZ213" s="25"/>
      <c r="CA213" s="25"/>
      <c r="CB213" s="25"/>
      <c r="CC213" s="25"/>
      <c r="CD213" s="25"/>
      <c r="CE213" s="25"/>
    </row>
    <row r="214" spans="3:83" ht="12.75" x14ac:dyDescent="0.2">
      <c r="C214" s="25"/>
      <c r="D214" s="25"/>
      <c r="F214" s="25"/>
      <c r="G214" s="25"/>
      <c r="H214" s="25"/>
      <c r="I214" s="25"/>
      <c r="J214" s="25"/>
      <c r="K214" s="25"/>
      <c r="L214" s="25"/>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c r="AN214" s="25"/>
      <c r="AO214" s="25"/>
      <c r="AP214" s="25"/>
      <c r="AQ214" s="25"/>
      <c r="AR214" s="25"/>
      <c r="AS214" s="25"/>
      <c r="AT214" s="25"/>
      <c r="AU214" s="25"/>
      <c r="AV214" s="25"/>
      <c r="AW214" s="25"/>
      <c r="AX214" s="25"/>
      <c r="AY214" s="25"/>
      <c r="AZ214" s="25"/>
      <c r="BA214" s="25"/>
      <c r="BB214" s="25"/>
      <c r="BC214" s="25"/>
      <c r="BD214" s="25"/>
      <c r="BE214" s="25"/>
      <c r="BF214" s="25"/>
      <c r="BG214" s="25"/>
      <c r="BH214" s="25"/>
      <c r="BI214" s="25"/>
      <c r="BJ214" s="25"/>
      <c r="BK214" s="25"/>
      <c r="BL214" s="25"/>
      <c r="BM214" s="25"/>
      <c r="BN214" s="25"/>
      <c r="BO214" s="25"/>
      <c r="BP214" s="25"/>
      <c r="BQ214" s="25"/>
      <c r="BR214" s="25"/>
      <c r="BS214" s="25"/>
      <c r="BT214" s="25"/>
      <c r="BU214" s="25"/>
      <c r="BV214" s="25"/>
      <c r="BW214" s="25"/>
      <c r="BX214" s="25"/>
      <c r="BY214" s="25"/>
      <c r="BZ214" s="25"/>
      <c r="CA214" s="25"/>
      <c r="CB214" s="25"/>
      <c r="CC214" s="25"/>
      <c r="CD214" s="25"/>
      <c r="CE214" s="25"/>
    </row>
    <row r="215" spans="3:83" ht="12.75" x14ac:dyDescent="0.2">
      <c r="C215" s="25"/>
      <c r="D215" s="25"/>
      <c r="F215" s="25"/>
      <c r="G215" s="25"/>
      <c r="H215" s="25"/>
      <c r="I215" s="25"/>
      <c r="J215" s="25"/>
      <c r="K215" s="25"/>
      <c r="L215" s="25"/>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c r="AN215" s="25"/>
      <c r="AO215" s="25"/>
      <c r="AP215" s="25"/>
      <c r="AQ215" s="25"/>
      <c r="AR215" s="25"/>
      <c r="AS215" s="25"/>
      <c r="AT215" s="25"/>
      <c r="AU215" s="25"/>
      <c r="AV215" s="25"/>
      <c r="AW215" s="25"/>
      <c r="AX215" s="25"/>
      <c r="AY215" s="25"/>
      <c r="AZ215" s="25"/>
      <c r="BA215" s="25"/>
      <c r="BB215" s="25"/>
      <c r="BC215" s="25"/>
      <c r="BD215" s="25"/>
      <c r="BE215" s="25"/>
      <c r="BF215" s="25"/>
      <c r="BG215" s="25"/>
      <c r="BH215" s="25"/>
      <c r="BI215" s="25"/>
      <c r="BJ215" s="25"/>
      <c r="BK215" s="25"/>
      <c r="BL215" s="25"/>
      <c r="BM215" s="25"/>
      <c r="BN215" s="25"/>
      <c r="BO215" s="25"/>
      <c r="BP215" s="25"/>
      <c r="BQ215" s="25"/>
      <c r="BR215" s="25"/>
      <c r="BS215" s="25"/>
      <c r="BT215" s="25"/>
      <c r="BU215" s="25"/>
      <c r="BV215" s="25"/>
      <c r="BW215" s="25"/>
      <c r="BX215" s="25"/>
      <c r="BY215" s="25"/>
      <c r="BZ215" s="25"/>
      <c r="CA215" s="25"/>
      <c r="CB215" s="25"/>
      <c r="CC215" s="25"/>
      <c r="CD215" s="25"/>
      <c r="CE215" s="25"/>
    </row>
    <row r="216" spans="3:83" ht="12.75" x14ac:dyDescent="0.2">
      <c r="C216" s="25"/>
      <c r="D216" s="25"/>
      <c r="F216" s="25"/>
      <c r="G216" s="25"/>
      <c r="H216" s="25"/>
      <c r="I216" s="25"/>
      <c r="J216" s="25"/>
      <c r="K216" s="25"/>
      <c r="L216" s="25"/>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c r="AN216" s="25"/>
      <c r="AO216" s="25"/>
      <c r="AP216" s="25"/>
      <c r="AQ216" s="25"/>
      <c r="AR216" s="25"/>
      <c r="AS216" s="25"/>
      <c r="AT216" s="25"/>
      <c r="AU216" s="25"/>
      <c r="AV216" s="25"/>
      <c r="AW216" s="25"/>
      <c r="AX216" s="25"/>
      <c r="AY216" s="25"/>
      <c r="AZ216" s="25"/>
      <c r="BA216" s="25"/>
      <c r="BB216" s="25"/>
      <c r="BC216" s="25"/>
      <c r="BD216" s="25"/>
      <c r="BE216" s="25"/>
      <c r="BF216" s="25"/>
      <c r="BG216" s="25"/>
      <c r="BH216" s="25"/>
      <c r="BI216" s="25"/>
      <c r="BJ216" s="25"/>
      <c r="BK216" s="25"/>
      <c r="BL216" s="25"/>
      <c r="BM216" s="25"/>
      <c r="BN216" s="25"/>
      <c r="BO216" s="25"/>
      <c r="BP216" s="25"/>
      <c r="BQ216" s="25"/>
      <c r="BR216" s="25"/>
      <c r="BS216" s="25"/>
      <c r="BT216" s="25"/>
      <c r="BU216" s="25"/>
      <c r="BV216" s="25"/>
      <c r="BW216" s="25"/>
      <c r="BX216" s="25"/>
      <c r="BY216" s="25"/>
      <c r="BZ216" s="25"/>
      <c r="CA216" s="25"/>
      <c r="CB216" s="25"/>
      <c r="CC216" s="25"/>
      <c r="CD216" s="25"/>
      <c r="CE216" s="25"/>
    </row>
    <row r="217" spans="3:83" ht="12.75" x14ac:dyDescent="0.2">
      <c r="C217" s="25"/>
      <c r="D217" s="25"/>
      <c r="F217" s="25"/>
      <c r="G217" s="25"/>
      <c r="H217" s="25"/>
      <c r="I217" s="25"/>
      <c r="J217" s="25"/>
      <c r="K217" s="25"/>
      <c r="L217" s="25"/>
      <c r="M217" s="25"/>
      <c r="N217" s="25"/>
      <c r="O217" s="25"/>
      <c r="P217" s="25"/>
      <c r="Q217" s="25"/>
      <c r="R217" s="25"/>
      <c r="S217" s="25"/>
      <c r="T217" s="25"/>
      <c r="U217" s="25"/>
      <c r="V217" s="25"/>
      <c r="W217" s="25"/>
      <c r="X217" s="25"/>
      <c r="Y217" s="25"/>
      <c r="Z217" s="25"/>
      <c r="AA217" s="25"/>
      <c r="AB217" s="25"/>
      <c r="AC217" s="25"/>
      <c r="AD217" s="25"/>
      <c r="AE217" s="25"/>
      <c r="AF217" s="25"/>
      <c r="AG217" s="25"/>
      <c r="AH217" s="25"/>
      <c r="AI217" s="25"/>
      <c r="AJ217" s="25"/>
      <c r="AK217" s="25"/>
      <c r="AL217" s="25"/>
      <c r="AM217" s="25"/>
      <c r="AN217" s="25"/>
      <c r="AO217" s="25"/>
      <c r="AP217" s="25"/>
      <c r="AQ217" s="25"/>
      <c r="AR217" s="25"/>
      <c r="AS217" s="25"/>
      <c r="AT217" s="25"/>
      <c r="AU217" s="25"/>
      <c r="AV217" s="25"/>
      <c r="AW217" s="25"/>
      <c r="AX217" s="25"/>
      <c r="AY217" s="25"/>
      <c r="AZ217" s="25"/>
      <c r="BA217" s="25"/>
      <c r="BB217" s="25"/>
      <c r="BC217" s="25"/>
      <c r="BD217" s="25"/>
      <c r="BE217" s="25"/>
      <c r="BF217" s="25"/>
      <c r="BG217" s="25"/>
      <c r="BH217" s="25"/>
      <c r="BI217" s="25"/>
      <c r="BJ217" s="25"/>
      <c r="BK217" s="25"/>
      <c r="BL217" s="25"/>
      <c r="BM217" s="25"/>
      <c r="BN217" s="25"/>
      <c r="BO217" s="25"/>
      <c r="BP217" s="25"/>
      <c r="BQ217" s="25"/>
      <c r="BR217" s="25"/>
      <c r="BS217" s="25"/>
      <c r="BT217" s="25"/>
      <c r="BU217" s="25"/>
      <c r="BV217" s="25"/>
      <c r="BW217" s="25"/>
      <c r="BX217" s="25"/>
      <c r="BY217" s="25"/>
      <c r="BZ217" s="25"/>
      <c r="CA217" s="25"/>
      <c r="CB217" s="25"/>
      <c r="CC217" s="25"/>
      <c r="CD217" s="25"/>
      <c r="CE217" s="25"/>
    </row>
    <row r="218" spans="3:83" ht="12.75" x14ac:dyDescent="0.2">
      <c r="C218" s="25"/>
      <c r="D218" s="25"/>
      <c r="F218" s="25"/>
      <c r="G218" s="25"/>
      <c r="H218" s="25"/>
      <c r="I218" s="25"/>
      <c r="J218" s="25"/>
      <c r="K218" s="25"/>
      <c r="L218" s="25"/>
      <c r="M218" s="25"/>
      <c r="N218" s="25"/>
      <c r="O218" s="25"/>
      <c r="P218" s="25"/>
      <c r="Q218" s="25"/>
      <c r="R218" s="25"/>
      <c r="S218" s="25"/>
      <c r="T218" s="25"/>
      <c r="U218" s="25"/>
      <c r="V218" s="25"/>
      <c r="W218" s="25"/>
      <c r="X218" s="25"/>
      <c r="Y218" s="25"/>
      <c r="Z218" s="25"/>
      <c r="AA218" s="25"/>
      <c r="AB218" s="25"/>
      <c r="AC218" s="25"/>
      <c r="AD218" s="25"/>
      <c r="AE218" s="25"/>
      <c r="AF218" s="25"/>
      <c r="AG218" s="25"/>
      <c r="AH218" s="25"/>
      <c r="AI218" s="25"/>
      <c r="AJ218" s="25"/>
      <c r="AK218" s="25"/>
      <c r="AL218" s="25"/>
      <c r="AM218" s="25"/>
      <c r="AN218" s="25"/>
      <c r="AO218" s="25"/>
      <c r="AP218" s="25"/>
      <c r="AQ218" s="25"/>
      <c r="AR218" s="25"/>
      <c r="AS218" s="25"/>
      <c r="AT218" s="25"/>
      <c r="AU218" s="25"/>
      <c r="AV218" s="25"/>
      <c r="AW218" s="25"/>
      <c r="AX218" s="25"/>
      <c r="AY218" s="25"/>
      <c r="AZ218" s="25"/>
      <c r="BA218" s="25"/>
      <c r="BB218" s="25"/>
      <c r="BC218" s="25"/>
      <c r="BD218" s="25"/>
      <c r="BE218" s="25"/>
      <c r="BF218" s="25"/>
      <c r="BG218" s="25"/>
      <c r="BH218" s="25"/>
      <c r="BI218" s="25"/>
      <c r="BJ218" s="25"/>
      <c r="BK218" s="25"/>
      <c r="BL218" s="25"/>
      <c r="BM218" s="25"/>
      <c r="BN218" s="25"/>
      <c r="BO218" s="25"/>
      <c r="BP218" s="25"/>
      <c r="BQ218" s="25"/>
      <c r="BR218" s="25"/>
      <c r="BS218" s="25"/>
      <c r="BT218" s="25"/>
      <c r="BU218" s="25"/>
      <c r="BV218" s="25"/>
      <c r="BW218" s="25"/>
      <c r="BX218" s="25"/>
      <c r="BY218" s="25"/>
      <c r="BZ218" s="25"/>
      <c r="CA218" s="25"/>
      <c r="CB218" s="25"/>
      <c r="CC218" s="25"/>
      <c r="CD218" s="25"/>
      <c r="CE218" s="25"/>
    </row>
    <row r="219" spans="3:83" ht="12.75" x14ac:dyDescent="0.2">
      <c r="C219" s="25"/>
      <c r="D219" s="25"/>
      <c r="F219" s="25"/>
      <c r="G219" s="25"/>
      <c r="H219" s="25"/>
      <c r="I219" s="25"/>
      <c r="J219" s="25"/>
      <c r="K219" s="25"/>
      <c r="L219" s="25"/>
      <c r="M219" s="25"/>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c r="AN219" s="25"/>
      <c r="AO219" s="25"/>
      <c r="AP219" s="25"/>
      <c r="AQ219" s="25"/>
      <c r="AR219" s="25"/>
      <c r="AS219" s="25"/>
      <c r="AT219" s="25"/>
      <c r="AU219" s="25"/>
      <c r="AV219" s="25"/>
      <c r="AW219" s="25"/>
      <c r="AX219" s="25"/>
      <c r="AY219" s="25"/>
      <c r="AZ219" s="25"/>
      <c r="BA219" s="25"/>
      <c r="BB219" s="25"/>
      <c r="BC219" s="25"/>
      <c r="BD219" s="25"/>
      <c r="BE219" s="25"/>
      <c r="BF219" s="25"/>
      <c r="BG219" s="25"/>
      <c r="BH219" s="25"/>
      <c r="BI219" s="25"/>
      <c r="BJ219" s="25"/>
      <c r="BK219" s="25"/>
      <c r="BL219" s="25"/>
      <c r="BM219" s="25"/>
      <c r="BN219" s="25"/>
      <c r="BO219" s="25"/>
      <c r="BP219" s="25"/>
      <c r="BQ219" s="25"/>
      <c r="BR219" s="25"/>
      <c r="BS219" s="25"/>
      <c r="BT219" s="25"/>
      <c r="BU219" s="25"/>
      <c r="BV219" s="25"/>
      <c r="BW219" s="25"/>
      <c r="BX219" s="25"/>
      <c r="BY219" s="25"/>
      <c r="BZ219" s="25"/>
      <c r="CA219" s="25"/>
      <c r="CB219" s="25"/>
      <c r="CC219" s="25"/>
      <c r="CD219" s="25"/>
      <c r="CE219" s="25"/>
    </row>
    <row r="220" spans="3:83" ht="12.75" x14ac:dyDescent="0.2">
      <c r="C220" s="25"/>
      <c r="D220" s="25"/>
      <c r="F220" s="25"/>
      <c r="G220" s="25"/>
      <c r="H220" s="25"/>
      <c r="I220" s="25"/>
      <c r="J220" s="25"/>
      <c r="K220" s="25"/>
      <c r="L220" s="25"/>
      <c r="M220" s="25"/>
      <c r="N220" s="25"/>
      <c r="O220" s="25"/>
      <c r="P220" s="25"/>
      <c r="Q220" s="25"/>
      <c r="R220" s="25"/>
      <c r="S220" s="25"/>
      <c r="T220" s="25"/>
      <c r="U220" s="25"/>
      <c r="V220" s="25"/>
      <c r="W220" s="25"/>
      <c r="X220" s="25"/>
      <c r="Y220" s="25"/>
      <c r="Z220" s="25"/>
      <c r="AA220" s="25"/>
      <c r="AB220" s="25"/>
      <c r="AC220" s="25"/>
      <c r="AD220" s="25"/>
      <c r="AE220" s="25"/>
      <c r="AF220" s="25"/>
      <c r="AG220" s="25"/>
      <c r="AH220" s="25"/>
      <c r="AI220" s="25"/>
      <c r="AJ220" s="25"/>
      <c r="AK220" s="25"/>
      <c r="AL220" s="25"/>
      <c r="AM220" s="25"/>
      <c r="AN220" s="25"/>
      <c r="AO220" s="25"/>
      <c r="AP220" s="25"/>
      <c r="AQ220" s="25"/>
      <c r="AR220" s="25"/>
      <c r="AS220" s="25"/>
      <c r="AT220" s="25"/>
      <c r="AU220" s="25"/>
      <c r="AV220" s="25"/>
      <c r="AW220" s="25"/>
      <c r="AX220" s="25"/>
      <c r="AY220" s="25"/>
      <c r="AZ220" s="25"/>
      <c r="BA220" s="25"/>
      <c r="BB220" s="25"/>
      <c r="BC220" s="25"/>
      <c r="BD220" s="25"/>
      <c r="BE220" s="25"/>
      <c r="BF220" s="25"/>
      <c r="BG220" s="25"/>
      <c r="BH220" s="25"/>
      <c r="BI220" s="25"/>
      <c r="BJ220" s="25"/>
      <c r="BK220" s="25"/>
      <c r="BL220" s="25"/>
      <c r="BM220" s="25"/>
      <c r="BN220" s="25"/>
      <c r="BO220" s="25"/>
      <c r="BP220" s="25"/>
      <c r="BQ220" s="25"/>
      <c r="BR220" s="25"/>
      <c r="BS220" s="25"/>
      <c r="BT220" s="25"/>
      <c r="BU220" s="25"/>
      <c r="BV220" s="25"/>
      <c r="BW220" s="25"/>
      <c r="BX220" s="25"/>
      <c r="BY220" s="25"/>
      <c r="BZ220" s="25"/>
      <c r="CA220" s="25"/>
      <c r="CB220" s="25"/>
      <c r="CC220" s="25"/>
      <c r="CD220" s="25"/>
      <c r="CE220" s="25"/>
    </row>
    <row r="221" spans="3:83" ht="12.75" x14ac:dyDescent="0.2">
      <c r="C221" s="25"/>
      <c r="D221" s="25"/>
      <c r="F221" s="25"/>
      <c r="G221" s="25"/>
      <c r="H221" s="25"/>
      <c r="I221" s="25"/>
      <c r="J221" s="25"/>
      <c r="K221" s="25"/>
      <c r="L221" s="25"/>
      <c r="M221" s="25"/>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c r="AN221" s="25"/>
      <c r="AO221" s="25"/>
      <c r="AP221" s="25"/>
      <c r="AQ221" s="25"/>
      <c r="AR221" s="25"/>
      <c r="AS221" s="25"/>
      <c r="AT221" s="25"/>
      <c r="AU221" s="25"/>
      <c r="AV221" s="25"/>
      <c r="AW221" s="25"/>
      <c r="AX221" s="25"/>
      <c r="AY221" s="25"/>
      <c r="AZ221" s="25"/>
      <c r="BA221" s="25"/>
      <c r="BB221" s="25"/>
      <c r="BC221" s="25"/>
      <c r="BD221" s="25"/>
      <c r="BE221" s="25"/>
      <c r="BF221" s="25"/>
      <c r="BG221" s="25"/>
      <c r="BH221" s="25"/>
      <c r="BI221" s="25"/>
      <c r="BJ221" s="25"/>
      <c r="BK221" s="25"/>
      <c r="BL221" s="25"/>
      <c r="BM221" s="25"/>
      <c r="BN221" s="25"/>
      <c r="BO221" s="25"/>
      <c r="BP221" s="25"/>
      <c r="BQ221" s="25"/>
      <c r="BR221" s="25"/>
      <c r="BS221" s="25"/>
      <c r="BT221" s="25"/>
      <c r="BU221" s="25"/>
      <c r="BV221" s="25"/>
      <c r="BW221" s="25"/>
      <c r="BX221" s="25"/>
      <c r="BY221" s="25"/>
      <c r="BZ221" s="25"/>
      <c r="CA221" s="25"/>
      <c r="CB221" s="25"/>
      <c r="CC221" s="25"/>
      <c r="CD221" s="25"/>
      <c r="CE221" s="25"/>
    </row>
    <row r="222" spans="3:83" ht="12.75" x14ac:dyDescent="0.2">
      <c r="C222" s="25"/>
      <c r="D222" s="25"/>
      <c r="F222" s="25"/>
      <c r="G222" s="25"/>
      <c r="H222" s="25"/>
      <c r="I222" s="25"/>
      <c r="J222" s="25"/>
      <c r="K222" s="25"/>
      <c r="L222" s="25"/>
      <c r="M222" s="25"/>
      <c r="N222" s="25"/>
      <c r="O222" s="25"/>
      <c r="P222" s="25"/>
      <c r="Q222" s="25"/>
      <c r="R222" s="25"/>
      <c r="S222" s="25"/>
      <c r="T222" s="25"/>
      <c r="U222" s="25"/>
      <c r="V222" s="25"/>
      <c r="W222" s="25"/>
      <c r="X222" s="25"/>
      <c r="Y222" s="25"/>
      <c r="Z222" s="25"/>
      <c r="AA222" s="25"/>
      <c r="AB222" s="25"/>
      <c r="AC222" s="25"/>
      <c r="AD222" s="25"/>
      <c r="AE222" s="25"/>
      <c r="AF222" s="25"/>
      <c r="AG222" s="25"/>
      <c r="AH222" s="25"/>
      <c r="AI222" s="25"/>
      <c r="AJ222" s="25"/>
      <c r="AK222" s="25"/>
      <c r="AL222" s="25"/>
      <c r="AM222" s="25"/>
      <c r="AN222" s="25"/>
      <c r="AO222" s="25"/>
      <c r="AP222" s="25"/>
      <c r="AQ222" s="25"/>
      <c r="AR222" s="25"/>
      <c r="AS222" s="25"/>
      <c r="AT222" s="25"/>
      <c r="AU222" s="25"/>
      <c r="AV222" s="25"/>
      <c r="AW222" s="25"/>
      <c r="AX222" s="25"/>
      <c r="AY222" s="25"/>
      <c r="AZ222" s="25"/>
      <c r="BA222" s="25"/>
      <c r="BB222" s="25"/>
      <c r="BC222" s="25"/>
      <c r="BD222" s="25"/>
      <c r="BE222" s="25"/>
      <c r="BF222" s="25"/>
      <c r="BG222" s="25"/>
      <c r="BH222" s="25"/>
      <c r="BI222" s="25"/>
      <c r="BJ222" s="25"/>
      <c r="BK222" s="25"/>
      <c r="BL222" s="25"/>
      <c r="BM222" s="25"/>
      <c r="BN222" s="25"/>
      <c r="BO222" s="25"/>
      <c r="BP222" s="25"/>
      <c r="BQ222" s="25"/>
      <c r="BR222" s="25"/>
      <c r="BS222" s="25"/>
      <c r="BT222" s="25"/>
      <c r="BU222" s="25"/>
      <c r="BV222" s="25"/>
      <c r="BW222" s="25"/>
      <c r="BX222" s="25"/>
      <c r="BY222" s="25"/>
      <c r="BZ222" s="25"/>
      <c r="CA222" s="25"/>
      <c r="CB222" s="25"/>
      <c r="CC222" s="25"/>
      <c r="CD222" s="25"/>
      <c r="CE222" s="25"/>
    </row>
    <row r="223" spans="3:83" ht="12.75" x14ac:dyDescent="0.2">
      <c r="C223" s="25"/>
      <c r="D223" s="25"/>
      <c r="F223" s="25"/>
      <c r="G223" s="25"/>
      <c r="H223" s="25"/>
      <c r="I223" s="25"/>
      <c r="J223" s="25"/>
      <c r="K223" s="25"/>
      <c r="L223" s="25"/>
      <c r="M223" s="25"/>
      <c r="N223" s="25"/>
      <c r="O223" s="25"/>
      <c r="P223" s="25"/>
      <c r="Q223" s="25"/>
      <c r="R223" s="25"/>
      <c r="S223" s="25"/>
      <c r="T223" s="25"/>
      <c r="U223" s="25"/>
      <c r="V223" s="25"/>
      <c r="W223" s="25"/>
      <c r="X223" s="25"/>
      <c r="Y223" s="25"/>
      <c r="Z223" s="25"/>
      <c r="AA223" s="25"/>
      <c r="AB223" s="25"/>
      <c r="AC223" s="25"/>
      <c r="AD223" s="25"/>
      <c r="AE223" s="25"/>
      <c r="AF223" s="25"/>
      <c r="AG223" s="25"/>
      <c r="AH223" s="25"/>
      <c r="AI223" s="25"/>
      <c r="AJ223" s="25"/>
      <c r="AK223" s="25"/>
      <c r="AL223" s="25"/>
      <c r="AM223" s="25"/>
      <c r="AN223" s="25"/>
      <c r="AO223" s="25"/>
      <c r="AP223" s="25"/>
      <c r="AQ223" s="25"/>
      <c r="AR223" s="25"/>
      <c r="AS223" s="25"/>
      <c r="AT223" s="25"/>
      <c r="AU223" s="25"/>
      <c r="AV223" s="25"/>
      <c r="AW223" s="25"/>
      <c r="AX223" s="25"/>
      <c r="AY223" s="25"/>
      <c r="AZ223" s="25"/>
      <c r="BA223" s="25"/>
      <c r="BB223" s="25"/>
      <c r="BC223" s="25"/>
      <c r="BD223" s="25"/>
      <c r="BE223" s="25"/>
      <c r="BF223" s="25"/>
      <c r="BG223" s="25"/>
      <c r="BH223" s="25"/>
      <c r="BI223" s="25"/>
      <c r="BJ223" s="25"/>
      <c r="BK223" s="25"/>
      <c r="BL223" s="25"/>
      <c r="BM223" s="25"/>
      <c r="BN223" s="25"/>
      <c r="BO223" s="25"/>
      <c r="BP223" s="25"/>
      <c r="BQ223" s="25"/>
      <c r="BR223" s="25"/>
      <c r="BS223" s="25"/>
      <c r="BT223" s="25"/>
      <c r="BU223" s="25"/>
      <c r="BV223" s="25"/>
      <c r="BW223" s="25"/>
      <c r="BX223" s="25"/>
      <c r="BY223" s="25"/>
      <c r="BZ223" s="25"/>
      <c r="CA223" s="25"/>
      <c r="CB223" s="25"/>
      <c r="CC223" s="25"/>
      <c r="CD223" s="25"/>
      <c r="CE223" s="25"/>
    </row>
    <row r="224" spans="3:83" ht="12.75" x14ac:dyDescent="0.2">
      <c r="C224" s="25"/>
      <c r="D224" s="25"/>
      <c r="F224" s="25"/>
      <c r="G224" s="25"/>
      <c r="H224" s="25"/>
      <c r="I224" s="25"/>
      <c r="J224" s="25"/>
      <c r="K224" s="25"/>
      <c r="L224" s="25"/>
      <c r="M224" s="25"/>
      <c r="N224" s="25"/>
      <c r="O224" s="25"/>
      <c r="P224" s="25"/>
      <c r="Q224" s="25"/>
      <c r="R224" s="25"/>
      <c r="S224" s="25"/>
      <c r="T224" s="25"/>
      <c r="U224" s="25"/>
      <c r="V224" s="25"/>
      <c r="W224" s="25"/>
      <c r="X224" s="25"/>
      <c r="Y224" s="25"/>
      <c r="Z224" s="25"/>
      <c r="AA224" s="25"/>
      <c r="AB224" s="25"/>
      <c r="AC224" s="25"/>
      <c r="AD224" s="25"/>
      <c r="AE224" s="25"/>
      <c r="AF224" s="25"/>
      <c r="AG224" s="25"/>
      <c r="AH224" s="25"/>
      <c r="AI224" s="25"/>
      <c r="AJ224" s="25"/>
      <c r="AK224" s="25"/>
      <c r="AL224" s="25"/>
      <c r="AM224" s="25"/>
      <c r="AN224" s="25"/>
      <c r="AO224" s="25"/>
      <c r="AP224" s="25"/>
      <c r="AQ224" s="25"/>
      <c r="AR224" s="25"/>
      <c r="AS224" s="25"/>
      <c r="AT224" s="25"/>
      <c r="AU224" s="25"/>
      <c r="AV224" s="25"/>
      <c r="AW224" s="25"/>
      <c r="AX224" s="25"/>
      <c r="AY224" s="25"/>
      <c r="AZ224" s="25"/>
      <c r="BA224" s="25"/>
      <c r="BB224" s="25"/>
      <c r="BC224" s="25"/>
      <c r="BD224" s="25"/>
      <c r="BE224" s="25"/>
      <c r="BF224" s="25"/>
      <c r="BG224" s="25"/>
      <c r="BH224" s="25"/>
      <c r="BI224" s="25"/>
      <c r="BJ224" s="25"/>
      <c r="BK224" s="25"/>
      <c r="BL224" s="25"/>
      <c r="BM224" s="25"/>
      <c r="BN224" s="25"/>
      <c r="BO224" s="25"/>
      <c r="BP224" s="25"/>
      <c r="BQ224" s="25"/>
      <c r="BR224" s="25"/>
      <c r="BS224" s="25"/>
      <c r="BT224" s="25"/>
      <c r="BU224" s="25"/>
      <c r="BV224" s="25"/>
      <c r="BW224" s="25"/>
      <c r="BX224" s="25"/>
      <c r="BY224" s="25"/>
      <c r="BZ224" s="25"/>
      <c r="CA224" s="25"/>
      <c r="CB224" s="25"/>
      <c r="CC224" s="25"/>
      <c r="CD224" s="25"/>
      <c r="CE224" s="25"/>
    </row>
    <row r="225" spans="3:83" ht="12.75" x14ac:dyDescent="0.2">
      <c r="C225" s="25"/>
      <c r="D225" s="25"/>
      <c r="F225" s="25"/>
      <c r="G225" s="25"/>
      <c r="H225" s="25"/>
      <c r="I225" s="25"/>
      <c r="J225" s="25"/>
      <c r="K225" s="25"/>
      <c r="L225" s="25"/>
      <c r="M225" s="25"/>
      <c r="N225" s="25"/>
      <c r="O225" s="25"/>
      <c r="P225" s="25"/>
      <c r="Q225" s="25"/>
      <c r="R225" s="25"/>
      <c r="S225" s="25"/>
      <c r="T225" s="25"/>
      <c r="U225" s="25"/>
      <c r="V225" s="25"/>
      <c r="W225" s="25"/>
      <c r="X225" s="25"/>
      <c r="Y225" s="25"/>
      <c r="Z225" s="25"/>
      <c r="AA225" s="25"/>
      <c r="AB225" s="25"/>
      <c r="AC225" s="25"/>
      <c r="AD225" s="25"/>
      <c r="AE225" s="25"/>
      <c r="AF225" s="25"/>
      <c r="AG225" s="25"/>
      <c r="AH225" s="25"/>
      <c r="AI225" s="25"/>
      <c r="AJ225" s="25"/>
      <c r="AK225" s="25"/>
      <c r="AL225" s="25"/>
      <c r="AM225" s="25"/>
      <c r="AN225" s="25"/>
      <c r="AO225" s="25"/>
      <c r="AP225" s="25"/>
      <c r="AQ225" s="25"/>
      <c r="AR225" s="25"/>
      <c r="AS225" s="25"/>
      <c r="AT225" s="25"/>
      <c r="AU225" s="25"/>
      <c r="AV225" s="25"/>
      <c r="AW225" s="25"/>
      <c r="AX225" s="25"/>
      <c r="AY225" s="25"/>
      <c r="AZ225" s="25"/>
      <c r="BA225" s="25"/>
      <c r="BB225" s="25"/>
      <c r="BC225" s="25"/>
      <c r="BD225" s="25"/>
      <c r="BE225" s="25"/>
      <c r="BF225" s="25"/>
      <c r="BG225" s="25"/>
      <c r="BH225" s="25"/>
      <c r="BI225" s="25"/>
      <c r="BJ225" s="25"/>
      <c r="BK225" s="25"/>
      <c r="BL225" s="25"/>
      <c r="BM225" s="25"/>
      <c r="BN225" s="25"/>
      <c r="BO225" s="25"/>
      <c r="BP225" s="25"/>
      <c r="BQ225" s="25"/>
      <c r="BR225" s="25"/>
      <c r="BS225" s="25"/>
      <c r="BT225" s="25"/>
      <c r="BU225" s="25"/>
      <c r="BV225" s="25"/>
      <c r="BW225" s="25"/>
      <c r="BX225" s="25"/>
      <c r="BY225" s="25"/>
      <c r="BZ225" s="25"/>
      <c r="CA225" s="25"/>
      <c r="CB225" s="25"/>
      <c r="CC225" s="25"/>
      <c r="CD225" s="25"/>
      <c r="CE225" s="25"/>
    </row>
    <row r="226" spans="3:83" ht="12.75" x14ac:dyDescent="0.2">
      <c r="C226" s="25"/>
      <c r="D226" s="25"/>
      <c r="F226" s="25"/>
      <c r="G226" s="25"/>
      <c r="H226" s="25"/>
      <c r="I226" s="25"/>
      <c r="J226" s="25"/>
      <c r="K226" s="25"/>
      <c r="L226" s="25"/>
      <c r="M226" s="25"/>
      <c r="N226" s="25"/>
      <c r="O226" s="25"/>
      <c r="P226" s="25"/>
      <c r="Q226" s="25"/>
      <c r="R226" s="25"/>
      <c r="S226" s="25"/>
      <c r="T226" s="25"/>
      <c r="U226" s="25"/>
      <c r="V226" s="25"/>
      <c r="W226" s="25"/>
      <c r="X226" s="25"/>
      <c r="Y226" s="25"/>
      <c r="Z226" s="25"/>
      <c r="AA226" s="25"/>
      <c r="AB226" s="25"/>
      <c r="AC226" s="25"/>
      <c r="AD226" s="25"/>
      <c r="AE226" s="25"/>
      <c r="AF226" s="25"/>
      <c r="AG226" s="25"/>
      <c r="AH226" s="25"/>
      <c r="AI226" s="25"/>
      <c r="AJ226" s="25"/>
      <c r="AK226" s="25"/>
      <c r="AL226" s="25"/>
      <c r="AM226" s="25"/>
      <c r="AN226" s="25"/>
      <c r="AO226" s="25"/>
      <c r="AP226" s="25"/>
      <c r="AQ226" s="25"/>
      <c r="AR226" s="25"/>
      <c r="AS226" s="25"/>
      <c r="AT226" s="25"/>
      <c r="AU226" s="25"/>
      <c r="AV226" s="25"/>
      <c r="AW226" s="25"/>
      <c r="AX226" s="25"/>
      <c r="AY226" s="25"/>
      <c r="AZ226" s="25"/>
      <c r="BA226" s="25"/>
      <c r="BB226" s="25"/>
      <c r="BC226" s="25"/>
      <c r="BD226" s="25"/>
      <c r="BE226" s="25"/>
      <c r="BF226" s="25"/>
      <c r="BG226" s="25"/>
      <c r="BH226" s="25"/>
      <c r="BI226" s="25"/>
      <c r="BJ226" s="25"/>
      <c r="BK226" s="25"/>
      <c r="BL226" s="25"/>
      <c r="BM226" s="25"/>
      <c r="BN226" s="25"/>
      <c r="BO226" s="25"/>
      <c r="BP226" s="25"/>
      <c r="BQ226" s="25"/>
      <c r="BR226" s="25"/>
      <c r="BS226" s="25"/>
      <c r="BT226" s="25"/>
      <c r="BU226" s="25"/>
      <c r="BV226" s="25"/>
      <c r="BW226" s="25"/>
      <c r="BX226" s="25"/>
      <c r="BY226" s="25"/>
      <c r="BZ226" s="25"/>
      <c r="CA226" s="25"/>
      <c r="CB226" s="25"/>
      <c r="CC226" s="25"/>
      <c r="CD226" s="25"/>
      <c r="CE226" s="25"/>
    </row>
    <row r="227" spans="3:83" ht="12.75" x14ac:dyDescent="0.2">
      <c r="C227" s="25"/>
      <c r="D227" s="25"/>
      <c r="F227" s="25"/>
      <c r="G227" s="25"/>
      <c r="H227" s="25"/>
      <c r="I227" s="25"/>
      <c r="J227" s="25"/>
      <c r="K227" s="25"/>
      <c r="L227" s="25"/>
      <c r="M227" s="25"/>
      <c r="N227" s="25"/>
      <c r="O227" s="25"/>
      <c r="P227" s="25"/>
      <c r="Q227" s="25"/>
      <c r="R227" s="25"/>
      <c r="S227" s="25"/>
      <c r="T227" s="25"/>
      <c r="U227" s="25"/>
      <c r="V227" s="25"/>
      <c r="W227" s="25"/>
      <c r="X227" s="25"/>
      <c r="Y227" s="25"/>
      <c r="Z227" s="25"/>
      <c r="AA227" s="25"/>
      <c r="AB227" s="25"/>
      <c r="AC227" s="25"/>
      <c r="AD227" s="25"/>
      <c r="AE227" s="25"/>
      <c r="AF227" s="25"/>
      <c r="AG227" s="25"/>
      <c r="AH227" s="25"/>
      <c r="AI227" s="25"/>
      <c r="AJ227" s="25"/>
      <c r="AK227" s="25"/>
      <c r="AL227" s="25"/>
      <c r="AM227" s="25"/>
      <c r="AN227" s="25"/>
      <c r="AO227" s="25"/>
      <c r="AP227" s="25"/>
      <c r="AQ227" s="25"/>
      <c r="AR227" s="25"/>
      <c r="AS227" s="25"/>
      <c r="AT227" s="25"/>
      <c r="AU227" s="25"/>
      <c r="AV227" s="25"/>
      <c r="AW227" s="25"/>
      <c r="AX227" s="25"/>
      <c r="AY227" s="25"/>
      <c r="AZ227" s="25"/>
      <c r="BA227" s="25"/>
      <c r="BB227" s="25"/>
      <c r="BC227" s="25"/>
      <c r="BD227" s="25"/>
      <c r="BE227" s="25"/>
      <c r="BF227" s="25"/>
      <c r="BG227" s="25"/>
      <c r="BH227" s="25"/>
      <c r="BI227" s="25"/>
      <c r="BJ227" s="25"/>
      <c r="BK227" s="25"/>
      <c r="BL227" s="25"/>
      <c r="BM227" s="25"/>
      <c r="BN227" s="25"/>
      <c r="BO227" s="25"/>
      <c r="BP227" s="25"/>
      <c r="BQ227" s="25"/>
      <c r="BR227" s="25"/>
      <c r="BS227" s="25"/>
      <c r="BT227" s="25"/>
      <c r="BU227" s="25"/>
      <c r="BV227" s="25"/>
      <c r="BW227" s="25"/>
      <c r="BX227" s="25"/>
      <c r="BY227" s="25"/>
      <c r="BZ227" s="25"/>
      <c r="CA227" s="25"/>
      <c r="CB227" s="25"/>
      <c r="CC227" s="25"/>
      <c r="CD227" s="25"/>
      <c r="CE227" s="25"/>
    </row>
    <row r="228" spans="3:83" ht="12.75" x14ac:dyDescent="0.2">
      <c r="C228" s="25"/>
      <c r="D228" s="25"/>
      <c r="F228" s="25"/>
      <c r="G228" s="25"/>
      <c r="H228" s="25"/>
      <c r="I228" s="25"/>
      <c r="J228" s="25"/>
      <c r="K228" s="25"/>
      <c r="L228" s="25"/>
      <c r="M228" s="25"/>
      <c r="N228" s="25"/>
      <c r="O228" s="25"/>
      <c r="P228" s="25"/>
      <c r="Q228" s="25"/>
      <c r="R228" s="25"/>
      <c r="S228" s="25"/>
      <c r="T228" s="25"/>
      <c r="U228" s="25"/>
      <c r="V228" s="25"/>
      <c r="W228" s="25"/>
      <c r="X228" s="25"/>
      <c r="Y228" s="25"/>
      <c r="Z228" s="25"/>
      <c r="AA228" s="25"/>
      <c r="AB228" s="25"/>
      <c r="AC228" s="25"/>
      <c r="AD228" s="25"/>
      <c r="AE228" s="25"/>
      <c r="AF228" s="25"/>
      <c r="AG228" s="25"/>
      <c r="AH228" s="25"/>
      <c r="AI228" s="25"/>
      <c r="AJ228" s="25"/>
      <c r="AK228" s="25"/>
      <c r="AL228" s="25"/>
      <c r="AM228" s="25"/>
      <c r="AN228" s="25"/>
      <c r="AO228" s="25"/>
      <c r="AP228" s="25"/>
      <c r="AQ228" s="25"/>
      <c r="AR228" s="25"/>
      <c r="AS228" s="25"/>
      <c r="AT228" s="25"/>
      <c r="AU228" s="25"/>
      <c r="AV228" s="25"/>
      <c r="AW228" s="25"/>
      <c r="AX228" s="25"/>
      <c r="AY228" s="25"/>
      <c r="AZ228" s="25"/>
      <c r="BA228" s="25"/>
      <c r="BB228" s="25"/>
      <c r="BC228" s="25"/>
      <c r="BD228" s="25"/>
      <c r="BE228" s="25"/>
      <c r="BF228" s="25"/>
      <c r="BG228" s="25"/>
      <c r="BH228" s="25"/>
      <c r="BI228" s="25"/>
      <c r="BJ228" s="25"/>
      <c r="BK228" s="25"/>
      <c r="BL228" s="25"/>
      <c r="BM228" s="25"/>
      <c r="BN228" s="25"/>
      <c r="BO228" s="25"/>
      <c r="BP228" s="25"/>
      <c r="BQ228" s="25"/>
      <c r="BR228" s="25"/>
      <c r="BS228" s="25"/>
      <c r="BT228" s="25"/>
      <c r="BU228" s="25"/>
      <c r="BV228" s="25"/>
      <c r="BW228" s="25"/>
      <c r="BX228" s="25"/>
      <c r="BY228" s="25"/>
      <c r="BZ228" s="25"/>
      <c r="CA228" s="25"/>
      <c r="CB228" s="25"/>
      <c r="CC228" s="25"/>
      <c r="CD228" s="25"/>
      <c r="CE228" s="25"/>
    </row>
    <row r="229" spans="3:83" ht="12.75" x14ac:dyDescent="0.2">
      <c r="C229" s="25"/>
      <c r="D229" s="25"/>
      <c r="F229" s="25"/>
      <c r="G229" s="25"/>
      <c r="H229" s="25"/>
      <c r="I229" s="25"/>
      <c r="J229" s="25"/>
      <c r="K229" s="25"/>
      <c r="L229" s="25"/>
      <c r="M229" s="25"/>
      <c r="N229" s="25"/>
      <c r="O229" s="25"/>
      <c r="P229" s="25"/>
      <c r="Q229" s="25"/>
      <c r="R229" s="25"/>
      <c r="S229" s="25"/>
      <c r="T229" s="25"/>
      <c r="U229" s="25"/>
      <c r="V229" s="25"/>
      <c r="W229" s="25"/>
      <c r="X229" s="25"/>
      <c r="Y229" s="25"/>
      <c r="Z229" s="25"/>
      <c r="AA229" s="25"/>
      <c r="AB229" s="25"/>
      <c r="AC229" s="25"/>
      <c r="AD229" s="25"/>
      <c r="AE229" s="25"/>
      <c r="AF229" s="25"/>
      <c r="AG229" s="25"/>
      <c r="AH229" s="25"/>
      <c r="AI229" s="25"/>
      <c r="AJ229" s="25"/>
      <c r="AK229" s="25"/>
      <c r="AL229" s="25"/>
      <c r="AM229" s="25"/>
      <c r="AN229" s="25"/>
      <c r="AO229" s="25"/>
      <c r="AP229" s="25"/>
      <c r="AQ229" s="25"/>
      <c r="AR229" s="25"/>
      <c r="AS229" s="25"/>
      <c r="AT229" s="25"/>
      <c r="AU229" s="25"/>
      <c r="AV229" s="25"/>
      <c r="AW229" s="25"/>
      <c r="AX229" s="25"/>
      <c r="AY229" s="25"/>
      <c r="AZ229" s="25"/>
      <c r="BA229" s="25"/>
      <c r="BB229" s="25"/>
      <c r="BC229" s="25"/>
      <c r="BD229" s="25"/>
      <c r="BE229" s="25"/>
      <c r="BF229" s="25"/>
      <c r="BG229" s="25"/>
      <c r="BH229" s="25"/>
      <c r="BI229" s="25"/>
      <c r="BJ229" s="25"/>
      <c r="BK229" s="25"/>
      <c r="BL229" s="25"/>
      <c r="BM229" s="25"/>
      <c r="BN229" s="25"/>
      <c r="BO229" s="25"/>
      <c r="BP229" s="25"/>
      <c r="BQ229" s="25"/>
      <c r="BR229" s="25"/>
      <c r="BS229" s="25"/>
      <c r="BT229" s="25"/>
      <c r="BU229" s="25"/>
      <c r="BV229" s="25"/>
      <c r="BW229" s="25"/>
      <c r="BX229" s="25"/>
      <c r="BY229" s="25"/>
      <c r="BZ229" s="25"/>
      <c r="CA229" s="25"/>
      <c r="CB229" s="25"/>
      <c r="CC229" s="25"/>
      <c r="CD229" s="25"/>
      <c r="CE229" s="25"/>
    </row>
    <row r="230" spans="3:83" ht="12.75" x14ac:dyDescent="0.2">
      <c r="C230" s="25"/>
      <c r="D230" s="25"/>
      <c r="F230" s="25"/>
      <c r="G230" s="25"/>
      <c r="H230" s="25"/>
      <c r="I230" s="25"/>
      <c r="J230" s="25"/>
      <c r="K230" s="25"/>
      <c r="L230" s="25"/>
      <c r="M230" s="25"/>
      <c r="N230" s="25"/>
      <c r="O230" s="25"/>
      <c r="P230" s="25"/>
      <c r="Q230" s="25"/>
      <c r="R230" s="25"/>
      <c r="S230" s="25"/>
      <c r="T230" s="25"/>
      <c r="U230" s="25"/>
      <c r="V230" s="25"/>
      <c r="W230" s="25"/>
      <c r="X230" s="25"/>
      <c r="Y230" s="25"/>
      <c r="Z230" s="25"/>
      <c r="AA230" s="25"/>
      <c r="AB230" s="25"/>
      <c r="AC230" s="25"/>
      <c r="AD230" s="25"/>
      <c r="AE230" s="25"/>
      <c r="AF230" s="25"/>
      <c r="AG230" s="25"/>
      <c r="AH230" s="25"/>
      <c r="AI230" s="25"/>
      <c r="AJ230" s="25"/>
      <c r="AK230" s="25"/>
      <c r="AL230" s="25"/>
      <c r="AM230" s="25"/>
      <c r="AN230" s="25"/>
      <c r="AO230" s="25"/>
      <c r="AP230" s="25"/>
      <c r="AQ230" s="25"/>
      <c r="AR230" s="25"/>
      <c r="AS230" s="25"/>
      <c r="AT230" s="25"/>
      <c r="AU230" s="25"/>
      <c r="AV230" s="25"/>
      <c r="AW230" s="25"/>
      <c r="AX230" s="25"/>
      <c r="AY230" s="25"/>
      <c r="AZ230" s="25"/>
      <c r="BA230" s="25"/>
      <c r="BB230" s="25"/>
      <c r="BC230" s="25"/>
      <c r="BD230" s="25"/>
      <c r="BE230" s="25"/>
      <c r="BF230" s="25"/>
      <c r="BG230" s="25"/>
      <c r="BH230" s="25"/>
      <c r="BI230" s="25"/>
      <c r="BJ230" s="25"/>
      <c r="BK230" s="25"/>
      <c r="BL230" s="25"/>
      <c r="BM230" s="25"/>
      <c r="BN230" s="25"/>
      <c r="BO230" s="25"/>
      <c r="BP230" s="25"/>
      <c r="BQ230" s="25"/>
      <c r="BR230" s="25"/>
      <c r="BS230" s="25"/>
      <c r="BT230" s="25"/>
      <c r="BU230" s="25"/>
      <c r="BV230" s="25"/>
      <c r="BW230" s="25"/>
      <c r="BX230" s="25"/>
      <c r="BY230" s="25"/>
      <c r="BZ230" s="25"/>
      <c r="CA230" s="25"/>
      <c r="CB230" s="25"/>
      <c r="CC230" s="25"/>
      <c r="CD230" s="25"/>
      <c r="CE230" s="25"/>
    </row>
    <row r="231" spans="3:83" ht="12.75" x14ac:dyDescent="0.2">
      <c r="C231" s="25"/>
      <c r="D231" s="25"/>
      <c r="F231" s="25"/>
      <c r="G231" s="25"/>
      <c r="H231" s="25"/>
      <c r="I231" s="25"/>
      <c r="J231" s="25"/>
      <c r="K231" s="25"/>
      <c r="L231" s="25"/>
      <c r="M231" s="25"/>
      <c r="N231" s="25"/>
      <c r="O231" s="25"/>
      <c r="P231" s="25"/>
      <c r="Q231" s="25"/>
      <c r="R231" s="25"/>
      <c r="S231" s="25"/>
      <c r="T231" s="25"/>
      <c r="U231" s="25"/>
      <c r="V231" s="25"/>
      <c r="W231" s="25"/>
      <c r="X231" s="25"/>
      <c r="Y231" s="25"/>
      <c r="Z231" s="25"/>
      <c r="AA231" s="25"/>
      <c r="AB231" s="25"/>
      <c r="AC231" s="25"/>
      <c r="AD231" s="25"/>
      <c r="AE231" s="25"/>
      <c r="AF231" s="25"/>
      <c r="AG231" s="25"/>
      <c r="AH231" s="25"/>
      <c r="AI231" s="25"/>
      <c r="AJ231" s="25"/>
      <c r="AK231" s="25"/>
      <c r="AL231" s="25"/>
      <c r="AM231" s="25"/>
      <c r="AN231" s="25"/>
      <c r="AO231" s="25"/>
      <c r="AP231" s="25"/>
      <c r="AQ231" s="25"/>
      <c r="AR231" s="25"/>
      <c r="AS231" s="25"/>
      <c r="AT231" s="25"/>
      <c r="AU231" s="25"/>
      <c r="AV231" s="25"/>
      <c r="AW231" s="25"/>
      <c r="AX231" s="25"/>
      <c r="AY231" s="25"/>
      <c r="AZ231" s="25"/>
      <c r="BA231" s="25"/>
      <c r="BB231" s="25"/>
      <c r="BC231" s="25"/>
      <c r="BD231" s="25"/>
      <c r="BE231" s="25"/>
      <c r="BF231" s="25"/>
      <c r="BG231" s="25"/>
      <c r="BH231" s="25"/>
      <c r="BI231" s="25"/>
      <c r="BJ231" s="25"/>
      <c r="BK231" s="25"/>
      <c r="BL231" s="25"/>
      <c r="BM231" s="25"/>
      <c r="BN231" s="25"/>
      <c r="BO231" s="25"/>
      <c r="BP231" s="25"/>
      <c r="BQ231" s="25"/>
      <c r="BR231" s="25"/>
      <c r="BS231" s="25"/>
      <c r="BT231" s="25"/>
      <c r="BU231" s="25"/>
      <c r="BV231" s="25"/>
      <c r="BW231" s="25"/>
      <c r="BX231" s="25"/>
      <c r="BY231" s="25"/>
      <c r="BZ231" s="25"/>
      <c r="CA231" s="25"/>
      <c r="CB231" s="25"/>
      <c r="CC231" s="25"/>
      <c r="CD231" s="25"/>
      <c r="CE231" s="25"/>
    </row>
    <row r="232" spans="3:83" ht="12.75" x14ac:dyDescent="0.2">
      <c r="C232" s="25"/>
      <c r="D232" s="25"/>
      <c r="F232" s="25"/>
      <c r="G232" s="25"/>
      <c r="H232" s="25"/>
      <c r="I232" s="25"/>
      <c r="J232" s="25"/>
      <c r="K232" s="25"/>
      <c r="L232" s="25"/>
      <c r="M232" s="25"/>
      <c r="N232" s="25"/>
      <c r="O232" s="25"/>
      <c r="P232" s="25"/>
      <c r="Q232" s="25"/>
      <c r="R232" s="25"/>
      <c r="S232" s="25"/>
      <c r="T232" s="25"/>
      <c r="U232" s="25"/>
      <c r="V232" s="25"/>
      <c r="W232" s="25"/>
      <c r="X232" s="25"/>
      <c r="Y232" s="25"/>
      <c r="Z232" s="25"/>
      <c r="AA232" s="25"/>
      <c r="AB232" s="25"/>
      <c r="AC232" s="25"/>
      <c r="AD232" s="25"/>
      <c r="AE232" s="25"/>
      <c r="AF232" s="25"/>
      <c r="AG232" s="25"/>
      <c r="AH232" s="25"/>
      <c r="AI232" s="25"/>
      <c r="AJ232" s="25"/>
      <c r="AK232" s="25"/>
      <c r="AL232" s="25"/>
      <c r="AM232" s="25"/>
      <c r="AN232" s="25"/>
      <c r="AO232" s="25"/>
      <c r="AP232" s="25"/>
      <c r="AQ232" s="25"/>
      <c r="AR232" s="25"/>
      <c r="AS232" s="25"/>
      <c r="AT232" s="25"/>
      <c r="AU232" s="25"/>
      <c r="AV232" s="25"/>
      <c r="AW232" s="25"/>
      <c r="AX232" s="25"/>
      <c r="AY232" s="25"/>
      <c r="AZ232" s="25"/>
      <c r="BA232" s="25"/>
      <c r="BB232" s="25"/>
      <c r="BC232" s="25"/>
      <c r="BD232" s="25"/>
      <c r="BE232" s="25"/>
      <c r="BF232" s="25"/>
      <c r="BG232" s="25"/>
      <c r="BH232" s="25"/>
      <c r="BI232" s="25"/>
      <c r="BJ232" s="25"/>
      <c r="BK232" s="25"/>
      <c r="BL232" s="25"/>
      <c r="BM232" s="25"/>
      <c r="BN232" s="25"/>
      <c r="BO232" s="25"/>
      <c r="BP232" s="25"/>
      <c r="BQ232" s="25"/>
      <c r="BR232" s="25"/>
      <c r="BS232" s="25"/>
      <c r="BT232" s="25"/>
      <c r="BU232" s="25"/>
      <c r="BV232" s="25"/>
      <c r="BW232" s="25"/>
      <c r="BX232" s="25"/>
      <c r="BY232" s="25"/>
      <c r="BZ232" s="25"/>
      <c r="CA232" s="25"/>
      <c r="CB232" s="25"/>
      <c r="CC232" s="25"/>
      <c r="CD232" s="25"/>
      <c r="CE232" s="25"/>
    </row>
    <row r="233" spans="3:83" ht="12.75" x14ac:dyDescent="0.2">
      <c r="C233" s="25"/>
      <c r="D233" s="25"/>
      <c r="F233" s="25"/>
      <c r="G233" s="25"/>
      <c r="H233" s="25"/>
      <c r="I233" s="25"/>
      <c r="J233" s="25"/>
      <c r="K233" s="25"/>
      <c r="L233" s="25"/>
      <c r="M233" s="25"/>
      <c r="N233" s="25"/>
      <c r="O233" s="25"/>
      <c r="P233" s="25"/>
      <c r="Q233" s="25"/>
      <c r="R233" s="25"/>
      <c r="S233" s="25"/>
      <c r="T233" s="25"/>
      <c r="U233" s="25"/>
      <c r="V233" s="25"/>
      <c r="W233" s="25"/>
      <c r="X233" s="25"/>
      <c r="Y233" s="25"/>
      <c r="Z233" s="25"/>
      <c r="AA233" s="25"/>
      <c r="AB233" s="25"/>
      <c r="AC233" s="25"/>
      <c r="AD233" s="25"/>
      <c r="AE233" s="25"/>
      <c r="AF233" s="25"/>
      <c r="AG233" s="25"/>
      <c r="AH233" s="25"/>
      <c r="AI233" s="25"/>
      <c r="AJ233" s="25"/>
      <c r="AK233" s="25"/>
      <c r="AL233" s="25"/>
      <c r="AM233" s="25"/>
      <c r="AN233" s="25"/>
      <c r="AO233" s="25"/>
      <c r="AP233" s="25"/>
      <c r="AQ233" s="25"/>
      <c r="AR233" s="25"/>
      <c r="AS233" s="25"/>
      <c r="AT233" s="25"/>
      <c r="AU233" s="25"/>
      <c r="AV233" s="25"/>
      <c r="AW233" s="25"/>
      <c r="AX233" s="25"/>
      <c r="AY233" s="25"/>
      <c r="AZ233" s="25"/>
      <c r="BA233" s="25"/>
      <c r="BB233" s="25"/>
      <c r="BC233" s="25"/>
      <c r="BD233" s="25"/>
      <c r="BE233" s="25"/>
      <c r="BF233" s="25"/>
      <c r="BG233" s="25"/>
      <c r="BH233" s="25"/>
      <c r="BI233" s="25"/>
      <c r="BJ233" s="25"/>
      <c r="BK233" s="25"/>
      <c r="BL233" s="25"/>
      <c r="BM233" s="25"/>
      <c r="BN233" s="25"/>
      <c r="BO233" s="25"/>
      <c r="BP233" s="25"/>
      <c r="BQ233" s="25"/>
      <c r="BR233" s="25"/>
      <c r="BS233" s="25"/>
      <c r="BT233" s="25"/>
      <c r="BU233" s="25"/>
      <c r="BV233" s="25"/>
      <c r="BW233" s="25"/>
      <c r="BX233" s="25"/>
      <c r="BY233" s="25"/>
      <c r="BZ233" s="25"/>
      <c r="CA233" s="25"/>
      <c r="CB233" s="25"/>
      <c r="CC233" s="25"/>
      <c r="CD233" s="25"/>
      <c r="CE233" s="25"/>
    </row>
    <row r="234" spans="3:83" ht="12.75" x14ac:dyDescent="0.2">
      <c r="C234" s="25"/>
      <c r="D234" s="25"/>
      <c r="F234" s="25"/>
      <c r="G234" s="25"/>
      <c r="H234" s="25"/>
      <c r="I234" s="25"/>
      <c r="J234" s="25"/>
      <c r="K234" s="25"/>
      <c r="L234" s="25"/>
      <c r="M234" s="25"/>
      <c r="N234" s="25"/>
      <c r="O234" s="25"/>
      <c r="P234" s="25"/>
      <c r="Q234" s="25"/>
      <c r="R234" s="25"/>
      <c r="S234" s="25"/>
      <c r="T234" s="25"/>
      <c r="U234" s="25"/>
      <c r="V234" s="25"/>
      <c r="W234" s="25"/>
      <c r="X234" s="25"/>
      <c r="Y234" s="25"/>
      <c r="Z234" s="25"/>
      <c r="AA234" s="25"/>
      <c r="AB234" s="25"/>
      <c r="AC234" s="25"/>
      <c r="AD234" s="25"/>
      <c r="AE234" s="25"/>
      <c r="AF234" s="25"/>
      <c r="AG234" s="25"/>
      <c r="AH234" s="25"/>
      <c r="AI234" s="25"/>
      <c r="AJ234" s="25"/>
      <c r="AK234" s="25"/>
      <c r="AL234" s="25"/>
      <c r="AM234" s="25"/>
      <c r="AN234" s="25"/>
      <c r="AO234" s="25"/>
      <c r="AP234" s="25"/>
      <c r="AQ234" s="25"/>
      <c r="AR234" s="25"/>
      <c r="AS234" s="25"/>
      <c r="AT234" s="25"/>
      <c r="AU234" s="25"/>
      <c r="AV234" s="25"/>
      <c r="AW234" s="25"/>
      <c r="AX234" s="25"/>
      <c r="AY234" s="25"/>
      <c r="AZ234" s="25"/>
      <c r="BA234" s="25"/>
      <c r="BB234" s="25"/>
      <c r="BC234" s="25"/>
      <c r="BD234" s="25"/>
      <c r="BE234" s="25"/>
      <c r="BF234" s="25"/>
      <c r="BG234" s="25"/>
      <c r="BH234" s="25"/>
      <c r="BI234" s="25"/>
      <c r="BJ234" s="25"/>
      <c r="BK234" s="25"/>
      <c r="BL234" s="25"/>
      <c r="BM234" s="25"/>
      <c r="BN234" s="25"/>
      <c r="BO234" s="25"/>
      <c r="BP234" s="25"/>
      <c r="BQ234" s="25"/>
      <c r="BR234" s="25"/>
      <c r="BS234" s="25"/>
      <c r="BT234" s="25"/>
      <c r="BU234" s="25"/>
      <c r="BV234" s="25"/>
      <c r="BW234" s="25"/>
      <c r="BX234" s="25"/>
      <c r="BY234" s="25"/>
      <c r="BZ234" s="25"/>
      <c r="CA234" s="25"/>
      <c r="CB234" s="25"/>
      <c r="CC234" s="25"/>
      <c r="CD234" s="25"/>
      <c r="CE234" s="25"/>
    </row>
    <row r="235" spans="3:83" ht="12.75" x14ac:dyDescent="0.2">
      <c r="C235" s="25"/>
      <c r="D235" s="25"/>
      <c r="F235" s="25"/>
      <c r="G235" s="25"/>
      <c r="H235" s="25"/>
      <c r="I235" s="25"/>
      <c r="J235" s="25"/>
      <c r="K235" s="25"/>
      <c r="L235" s="25"/>
      <c r="M235" s="25"/>
      <c r="N235" s="25"/>
      <c r="O235" s="25"/>
      <c r="P235" s="25"/>
      <c r="Q235" s="25"/>
      <c r="R235" s="25"/>
      <c r="S235" s="25"/>
      <c r="T235" s="25"/>
      <c r="U235" s="25"/>
      <c r="V235" s="25"/>
      <c r="W235" s="25"/>
      <c r="X235" s="25"/>
      <c r="Y235" s="25"/>
      <c r="Z235" s="25"/>
      <c r="AA235" s="25"/>
      <c r="AB235" s="25"/>
      <c r="AC235" s="25"/>
      <c r="AD235" s="25"/>
      <c r="AE235" s="25"/>
      <c r="AF235" s="25"/>
      <c r="AG235" s="25"/>
      <c r="AH235" s="25"/>
      <c r="AI235" s="25"/>
      <c r="AJ235" s="25"/>
      <c r="AK235" s="25"/>
      <c r="AL235" s="25"/>
      <c r="AM235" s="25"/>
      <c r="AN235" s="25"/>
      <c r="AO235" s="25"/>
      <c r="AP235" s="25"/>
      <c r="AQ235" s="25"/>
      <c r="AR235" s="25"/>
      <c r="AS235" s="25"/>
      <c r="AT235" s="25"/>
      <c r="AU235" s="25"/>
      <c r="AV235" s="25"/>
      <c r="AW235" s="25"/>
      <c r="AX235" s="25"/>
      <c r="AY235" s="25"/>
      <c r="AZ235" s="25"/>
      <c r="BA235" s="25"/>
      <c r="BB235" s="25"/>
      <c r="BC235" s="25"/>
      <c r="BD235" s="25"/>
      <c r="BE235" s="25"/>
      <c r="BF235" s="25"/>
      <c r="BG235" s="25"/>
      <c r="BH235" s="25"/>
      <c r="BI235" s="25"/>
      <c r="BJ235" s="25"/>
      <c r="BK235" s="25"/>
      <c r="BL235" s="25"/>
      <c r="BM235" s="25"/>
      <c r="BN235" s="25"/>
      <c r="BO235" s="25"/>
      <c r="BP235" s="25"/>
      <c r="BQ235" s="25"/>
      <c r="BR235" s="25"/>
      <c r="BS235" s="25"/>
      <c r="BT235" s="25"/>
      <c r="BU235" s="25"/>
      <c r="BV235" s="25"/>
      <c r="BW235" s="25"/>
      <c r="BX235" s="25"/>
      <c r="BY235" s="25"/>
      <c r="BZ235" s="25"/>
      <c r="CA235" s="25"/>
      <c r="CB235" s="25"/>
      <c r="CC235" s="25"/>
      <c r="CD235" s="25"/>
      <c r="CE235" s="25"/>
    </row>
    <row r="236" spans="3:83" ht="12.75" x14ac:dyDescent="0.2">
      <c r="C236" s="25"/>
      <c r="D236" s="25"/>
      <c r="F236" s="25"/>
      <c r="G236" s="25"/>
      <c r="H236" s="25"/>
      <c r="I236" s="25"/>
      <c r="J236" s="25"/>
      <c r="K236" s="25"/>
      <c r="L236" s="25"/>
      <c r="M236" s="25"/>
      <c r="N236" s="25"/>
      <c r="O236" s="25"/>
      <c r="P236" s="25"/>
      <c r="Q236" s="25"/>
      <c r="R236" s="25"/>
      <c r="S236" s="25"/>
      <c r="T236" s="25"/>
      <c r="U236" s="25"/>
      <c r="V236" s="25"/>
      <c r="W236" s="25"/>
      <c r="X236" s="25"/>
      <c r="Y236" s="25"/>
      <c r="Z236" s="25"/>
      <c r="AA236" s="25"/>
      <c r="AB236" s="25"/>
      <c r="AC236" s="25"/>
      <c r="AD236" s="25"/>
      <c r="AE236" s="25"/>
      <c r="AF236" s="25"/>
      <c r="AG236" s="25"/>
      <c r="AH236" s="25"/>
      <c r="AI236" s="25"/>
      <c r="AJ236" s="25"/>
      <c r="AK236" s="25"/>
      <c r="AL236" s="25"/>
      <c r="AM236" s="25"/>
      <c r="AN236" s="25"/>
      <c r="AO236" s="25"/>
      <c r="AP236" s="25"/>
      <c r="AQ236" s="25"/>
      <c r="AR236" s="25"/>
      <c r="AS236" s="25"/>
      <c r="AT236" s="25"/>
      <c r="AU236" s="25"/>
      <c r="AV236" s="25"/>
      <c r="AW236" s="25"/>
      <c r="AX236" s="25"/>
      <c r="AY236" s="25"/>
      <c r="AZ236" s="25"/>
      <c r="BA236" s="25"/>
      <c r="BB236" s="25"/>
      <c r="BC236" s="25"/>
      <c r="BD236" s="25"/>
      <c r="BE236" s="25"/>
      <c r="BF236" s="25"/>
      <c r="BG236" s="25"/>
      <c r="BH236" s="25"/>
      <c r="BI236" s="25"/>
      <c r="BJ236" s="25"/>
      <c r="BK236" s="25"/>
      <c r="BL236" s="25"/>
      <c r="BM236" s="25"/>
      <c r="BN236" s="25"/>
      <c r="BO236" s="25"/>
      <c r="BP236" s="25"/>
      <c r="BQ236" s="25"/>
      <c r="BR236" s="25"/>
      <c r="BS236" s="25"/>
      <c r="BT236" s="25"/>
      <c r="BU236" s="25"/>
      <c r="BV236" s="25"/>
      <c r="BW236" s="25"/>
      <c r="BX236" s="25"/>
      <c r="BY236" s="25"/>
      <c r="BZ236" s="25"/>
      <c r="CA236" s="25"/>
      <c r="CB236" s="25"/>
      <c r="CC236" s="25"/>
      <c r="CD236" s="25"/>
      <c r="CE236" s="25"/>
    </row>
    <row r="237" spans="3:83" ht="12.75" x14ac:dyDescent="0.2">
      <c r="C237" s="25"/>
      <c r="D237" s="25"/>
      <c r="F237" s="25"/>
      <c r="G237" s="25"/>
      <c r="H237" s="25"/>
      <c r="I237" s="25"/>
      <c r="J237" s="25"/>
      <c r="K237" s="25"/>
      <c r="L237" s="25"/>
      <c r="M237" s="25"/>
      <c r="N237" s="25"/>
      <c r="O237" s="25"/>
      <c r="P237" s="25"/>
      <c r="Q237" s="25"/>
      <c r="R237" s="25"/>
      <c r="S237" s="25"/>
      <c r="T237" s="25"/>
      <c r="U237" s="25"/>
      <c r="V237" s="25"/>
      <c r="W237" s="25"/>
      <c r="X237" s="25"/>
      <c r="Y237" s="25"/>
      <c r="Z237" s="25"/>
      <c r="AA237" s="25"/>
      <c r="AB237" s="25"/>
      <c r="AC237" s="25"/>
      <c r="AD237" s="25"/>
      <c r="AE237" s="25"/>
      <c r="AF237" s="25"/>
      <c r="AG237" s="25"/>
      <c r="AH237" s="25"/>
      <c r="AI237" s="25"/>
      <c r="AJ237" s="25"/>
      <c r="AK237" s="25"/>
      <c r="AL237" s="25"/>
      <c r="AM237" s="25"/>
      <c r="AN237" s="25"/>
      <c r="AO237" s="25"/>
      <c r="AP237" s="25"/>
      <c r="AQ237" s="25"/>
      <c r="AR237" s="25"/>
      <c r="AS237" s="25"/>
      <c r="AT237" s="25"/>
      <c r="AU237" s="25"/>
      <c r="AV237" s="25"/>
      <c r="AW237" s="25"/>
      <c r="AX237" s="25"/>
      <c r="AY237" s="25"/>
      <c r="AZ237" s="25"/>
      <c r="BA237" s="25"/>
      <c r="BB237" s="25"/>
      <c r="BC237" s="25"/>
      <c r="BD237" s="25"/>
      <c r="BE237" s="25"/>
      <c r="BF237" s="25"/>
      <c r="BG237" s="25"/>
      <c r="BH237" s="25"/>
      <c r="BI237" s="25"/>
      <c r="BJ237" s="25"/>
      <c r="BK237" s="25"/>
      <c r="BL237" s="25"/>
      <c r="BM237" s="25"/>
      <c r="BN237" s="25"/>
      <c r="BO237" s="25"/>
      <c r="BP237" s="25"/>
      <c r="BQ237" s="25"/>
      <c r="BR237" s="25"/>
      <c r="BS237" s="25"/>
      <c r="BT237" s="25"/>
      <c r="BU237" s="25"/>
      <c r="BV237" s="25"/>
      <c r="BW237" s="25"/>
      <c r="BX237" s="25"/>
      <c r="BY237" s="25"/>
      <c r="BZ237" s="25"/>
      <c r="CA237" s="25"/>
      <c r="CB237" s="25"/>
      <c r="CC237" s="25"/>
      <c r="CD237" s="25"/>
      <c r="CE237" s="25"/>
    </row>
    <row r="238" spans="3:83" ht="12.75" x14ac:dyDescent="0.2">
      <c r="C238" s="25"/>
      <c r="D238" s="25"/>
      <c r="F238" s="25"/>
      <c r="G238" s="25"/>
      <c r="H238" s="25"/>
      <c r="I238" s="25"/>
      <c r="J238" s="25"/>
      <c r="K238" s="25"/>
      <c r="L238" s="25"/>
      <c r="M238" s="25"/>
      <c r="N238" s="25"/>
      <c r="O238" s="25"/>
      <c r="P238" s="25"/>
      <c r="Q238" s="25"/>
      <c r="R238" s="25"/>
      <c r="S238" s="25"/>
      <c r="T238" s="25"/>
      <c r="U238" s="25"/>
      <c r="V238" s="25"/>
      <c r="W238" s="25"/>
      <c r="X238" s="25"/>
      <c r="Y238" s="25"/>
      <c r="Z238" s="25"/>
      <c r="AA238" s="25"/>
      <c r="AB238" s="25"/>
      <c r="AC238" s="25"/>
      <c r="AD238" s="25"/>
      <c r="AE238" s="25"/>
      <c r="AF238" s="25"/>
      <c r="AG238" s="25"/>
      <c r="AH238" s="25"/>
      <c r="AI238" s="25"/>
      <c r="AJ238" s="25"/>
      <c r="AK238" s="25"/>
      <c r="AL238" s="25"/>
      <c r="AM238" s="25"/>
      <c r="AN238" s="25"/>
      <c r="AO238" s="25"/>
      <c r="AP238" s="25"/>
      <c r="AQ238" s="25"/>
      <c r="AR238" s="25"/>
      <c r="AS238" s="25"/>
      <c r="AT238" s="25"/>
      <c r="AU238" s="25"/>
      <c r="AV238" s="25"/>
      <c r="AW238" s="25"/>
      <c r="AX238" s="25"/>
      <c r="AY238" s="25"/>
      <c r="AZ238" s="25"/>
      <c r="BA238" s="25"/>
      <c r="BB238" s="25"/>
      <c r="BC238" s="25"/>
      <c r="BD238" s="25"/>
      <c r="BE238" s="25"/>
      <c r="BF238" s="25"/>
      <c r="BG238" s="25"/>
      <c r="BH238" s="25"/>
      <c r="BI238" s="25"/>
      <c r="BJ238" s="25"/>
      <c r="BK238" s="25"/>
      <c r="BL238" s="25"/>
      <c r="BM238" s="25"/>
      <c r="BN238" s="25"/>
      <c r="BO238" s="25"/>
      <c r="BP238" s="25"/>
      <c r="BQ238" s="25"/>
      <c r="BR238" s="25"/>
      <c r="BS238" s="25"/>
      <c r="BT238" s="25"/>
      <c r="BU238" s="25"/>
      <c r="BV238" s="25"/>
      <c r="BW238" s="25"/>
      <c r="BX238" s="25"/>
      <c r="BY238" s="25"/>
      <c r="BZ238" s="25"/>
      <c r="CA238" s="25"/>
      <c r="CB238" s="25"/>
      <c r="CC238" s="25"/>
      <c r="CD238" s="25"/>
      <c r="CE238" s="25"/>
    </row>
    <row r="239" spans="3:83" ht="12.75" x14ac:dyDescent="0.2">
      <c r="C239" s="25"/>
      <c r="D239" s="25"/>
      <c r="F239" s="25"/>
      <c r="G239" s="25"/>
      <c r="H239" s="25"/>
      <c r="I239" s="25"/>
      <c r="J239" s="25"/>
      <c r="K239" s="25"/>
      <c r="L239" s="25"/>
      <c r="M239" s="25"/>
      <c r="N239" s="25"/>
      <c r="O239" s="25"/>
      <c r="P239" s="25"/>
      <c r="Q239" s="25"/>
      <c r="R239" s="25"/>
      <c r="S239" s="25"/>
      <c r="T239" s="25"/>
      <c r="U239" s="25"/>
      <c r="V239" s="25"/>
      <c r="W239" s="25"/>
      <c r="X239" s="25"/>
      <c r="Y239" s="25"/>
      <c r="Z239" s="25"/>
      <c r="AA239" s="25"/>
      <c r="AB239" s="25"/>
      <c r="AC239" s="25"/>
      <c r="AD239" s="25"/>
      <c r="AE239" s="25"/>
      <c r="AF239" s="25"/>
      <c r="AG239" s="25"/>
      <c r="AH239" s="25"/>
      <c r="AI239" s="25"/>
      <c r="AJ239" s="25"/>
      <c r="AK239" s="25"/>
      <c r="AL239" s="25"/>
      <c r="AM239" s="25"/>
      <c r="AN239" s="25"/>
      <c r="AO239" s="25"/>
      <c r="AP239" s="25"/>
      <c r="AQ239" s="25"/>
      <c r="AR239" s="25"/>
      <c r="AS239" s="25"/>
      <c r="AT239" s="25"/>
      <c r="AU239" s="25"/>
      <c r="AV239" s="25"/>
      <c r="AW239" s="25"/>
      <c r="AX239" s="25"/>
      <c r="AY239" s="25"/>
      <c r="AZ239" s="25"/>
      <c r="BA239" s="25"/>
      <c r="BB239" s="25"/>
      <c r="BC239" s="25"/>
      <c r="BD239" s="25"/>
      <c r="BE239" s="25"/>
      <c r="BF239" s="25"/>
      <c r="BG239" s="25"/>
      <c r="BH239" s="25"/>
      <c r="BI239" s="25"/>
      <c r="BJ239" s="25"/>
      <c r="BK239" s="25"/>
      <c r="BL239" s="25"/>
      <c r="BM239" s="25"/>
      <c r="BN239" s="25"/>
      <c r="BO239" s="25"/>
      <c r="BP239" s="25"/>
      <c r="BQ239" s="25"/>
      <c r="BR239" s="25"/>
      <c r="BS239" s="25"/>
      <c r="BT239" s="25"/>
      <c r="BU239" s="25"/>
      <c r="BV239" s="25"/>
      <c r="BW239" s="25"/>
      <c r="BX239" s="25"/>
      <c r="BY239" s="25"/>
      <c r="BZ239" s="25"/>
      <c r="CA239" s="25"/>
      <c r="CB239" s="25"/>
      <c r="CC239" s="25"/>
      <c r="CD239" s="25"/>
      <c r="CE239" s="25"/>
    </row>
    <row r="240" spans="3:83" ht="12.75" x14ac:dyDescent="0.2">
      <c r="C240" s="25"/>
      <c r="D240" s="25"/>
      <c r="F240" s="25"/>
      <c r="G240" s="25"/>
      <c r="H240" s="25"/>
      <c r="I240" s="25"/>
      <c r="J240" s="25"/>
      <c r="K240" s="25"/>
      <c r="L240" s="25"/>
      <c r="M240" s="25"/>
      <c r="N240" s="25"/>
      <c r="O240" s="25"/>
      <c r="P240" s="25"/>
      <c r="Q240" s="25"/>
      <c r="R240" s="25"/>
      <c r="S240" s="25"/>
      <c r="T240" s="25"/>
      <c r="U240" s="25"/>
      <c r="V240" s="25"/>
      <c r="W240" s="25"/>
      <c r="X240" s="25"/>
      <c r="Y240" s="25"/>
      <c r="Z240" s="25"/>
      <c r="AA240" s="25"/>
      <c r="AB240" s="25"/>
      <c r="AC240" s="25"/>
      <c r="AD240" s="25"/>
      <c r="AE240" s="25"/>
      <c r="AF240" s="25"/>
      <c r="AG240" s="25"/>
      <c r="AH240" s="25"/>
      <c r="AI240" s="25"/>
      <c r="AJ240" s="25"/>
      <c r="AK240" s="25"/>
      <c r="AL240" s="25"/>
      <c r="AM240" s="25"/>
      <c r="AN240" s="25"/>
      <c r="AO240" s="25"/>
      <c r="AP240" s="25"/>
      <c r="AQ240" s="25"/>
      <c r="AR240" s="25"/>
      <c r="AS240" s="25"/>
      <c r="AT240" s="25"/>
      <c r="AU240" s="25"/>
      <c r="AV240" s="25"/>
      <c r="AW240" s="25"/>
      <c r="AX240" s="25"/>
      <c r="AY240" s="25"/>
      <c r="AZ240" s="25"/>
      <c r="BA240" s="25"/>
      <c r="BB240" s="25"/>
      <c r="BC240" s="25"/>
      <c r="BD240" s="25"/>
      <c r="BE240" s="25"/>
      <c r="BF240" s="25"/>
      <c r="BG240" s="25"/>
      <c r="BH240" s="25"/>
      <c r="BI240" s="25"/>
      <c r="BJ240" s="25"/>
      <c r="BK240" s="25"/>
      <c r="BL240" s="25"/>
      <c r="BM240" s="25"/>
      <c r="BN240" s="25"/>
      <c r="BO240" s="25"/>
      <c r="BP240" s="25"/>
      <c r="BQ240" s="25"/>
      <c r="BR240" s="25"/>
      <c r="BS240" s="25"/>
      <c r="BT240" s="25"/>
      <c r="BU240" s="25"/>
      <c r="BV240" s="25"/>
      <c r="BW240" s="25"/>
      <c r="BX240" s="25"/>
      <c r="BY240" s="25"/>
      <c r="BZ240" s="25"/>
      <c r="CA240" s="25"/>
      <c r="CB240" s="25"/>
      <c r="CC240" s="25"/>
      <c r="CD240" s="25"/>
      <c r="CE240" s="25"/>
    </row>
    <row r="241" spans="3:83" ht="12.75" x14ac:dyDescent="0.2">
      <c r="C241" s="25"/>
      <c r="D241" s="25"/>
      <c r="F241" s="25"/>
      <c r="G241" s="25"/>
      <c r="H241" s="25"/>
      <c r="I241" s="25"/>
      <c r="J241" s="25"/>
      <c r="K241" s="25"/>
      <c r="L241" s="25"/>
      <c r="M241" s="25"/>
      <c r="N241" s="25"/>
      <c r="O241" s="25"/>
      <c r="P241" s="25"/>
      <c r="Q241" s="25"/>
      <c r="R241" s="25"/>
      <c r="S241" s="25"/>
      <c r="T241" s="25"/>
      <c r="U241" s="25"/>
      <c r="V241" s="25"/>
      <c r="W241" s="25"/>
      <c r="X241" s="25"/>
      <c r="Y241" s="25"/>
      <c r="Z241" s="25"/>
      <c r="AA241" s="25"/>
      <c r="AB241" s="25"/>
      <c r="AC241" s="25"/>
      <c r="AD241" s="25"/>
      <c r="AE241" s="25"/>
      <c r="AF241" s="25"/>
      <c r="AG241" s="25"/>
      <c r="AH241" s="25"/>
      <c r="AI241" s="25"/>
      <c r="AJ241" s="25"/>
      <c r="AK241" s="25"/>
      <c r="AL241" s="25"/>
      <c r="AM241" s="25"/>
      <c r="AN241" s="25"/>
      <c r="AO241" s="25"/>
      <c r="AP241" s="25"/>
      <c r="AQ241" s="25"/>
      <c r="AR241" s="25"/>
      <c r="AS241" s="25"/>
      <c r="AT241" s="25"/>
      <c r="AU241" s="25"/>
      <c r="AV241" s="25"/>
      <c r="AW241" s="25"/>
      <c r="AX241" s="25"/>
      <c r="AY241" s="25"/>
      <c r="AZ241" s="25"/>
      <c r="BA241" s="25"/>
      <c r="BB241" s="25"/>
      <c r="BC241" s="25"/>
      <c r="BD241" s="25"/>
      <c r="BE241" s="25"/>
      <c r="BF241" s="25"/>
      <c r="BG241" s="25"/>
      <c r="BH241" s="25"/>
      <c r="BI241" s="25"/>
      <c r="BJ241" s="25"/>
      <c r="BK241" s="25"/>
      <c r="BL241" s="25"/>
      <c r="BM241" s="25"/>
      <c r="BN241" s="25"/>
      <c r="BO241" s="25"/>
      <c r="BP241" s="25"/>
      <c r="BQ241" s="25"/>
      <c r="BR241" s="25"/>
      <c r="BS241" s="25"/>
      <c r="BT241" s="25"/>
      <c r="BU241" s="25"/>
      <c r="BV241" s="25"/>
      <c r="BW241" s="25"/>
      <c r="BX241" s="25"/>
      <c r="BY241" s="25"/>
      <c r="BZ241" s="25"/>
      <c r="CA241" s="25"/>
      <c r="CB241" s="25"/>
      <c r="CC241" s="25"/>
      <c r="CD241" s="25"/>
      <c r="CE241" s="25"/>
    </row>
    <row r="242" spans="3:83" ht="12.75" x14ac:dyDescent="0.2">
      <c r="C242" s="25"/>
      <c r="D242" s="25"/>
      <c r="F242" s="25"/>
      <c r="G242" s="25"/>
      <c r="H242" s="25"/>
      <c r="I242" s="25"/>
      <c r="J242" s="25"/>
      <c r="K242" s="25"/>
      <c r="L242" s="25"/>
      <c r="M242" s="25"/>
      <c r="N242" s="25"/>
      <c r="O242" s="25"/>
      <c r="P242" s="25"/>
      <c r="Q242" s="25"/>
      <c r="R242" s="25"/>
      <c r="S242" s="25"/>
      <c r="T242" s="25"/>
      <c r="U242" s="25"/>
      <c r="V242" s="25"/>
      <c r="W242" s="25"/>
      <c r="X242" s="25"/>
      <c r="Y242" s="25"/>
      <c r="Z242" s="25"/>
      <c r="AA242" s="25"/>
      <c r="AB242" s="25"/>
      <c r="AC242" s="25"/>
      <c r="AD242" s="25"/>
      <c r="AE242" s="25"/>
      <c r="AF242" s="25"/>
      <c r="AG242" s="25"/>
      <c r="AH242" s="25"/>
      <c r="AI242" s="25"/>
      <c r="AJ242" s="25"/>
      <c r="AK242" s="25"/>
      <c r="AL242" s="25"/>
      <c r="AM242" s="25"/>
      <c r="AN242" s="25"/>
      <c r="AO242" s="25"/>
      <c r="AP242" s="25"/>
      <c r="AQ242" s="25"/>
      <c r="AR242" s="25"/>
      <c r="AS242" s="25"/>
      <c r="AT242" s="25"/>
      <c r="AU242" s="25"/>
      <c r="AV242" s="25"/>
      <c r="AW242" s="25"/>
      <c r="AX242" s="25"/>
      <c r="AY242" s="25"/>
      <c r="AZ242" s="25"/>
      <c r="BA242" s="25"/>
      <c r="BB242" s="25"/>
      <c r="BC242" s="25"/>
      <c r="BD242" s="25"/>
      <c r="BE242" s="25"/>
      <c r="BF242" s="25"/>
      <c r="BG242" s="25"/>
      <c r="BH242" s="25"/>
      <c r="BI242" s="25"/>
      <c r="BJ242" s="25"/>
      <c r="BK242" s="25"/>
      <c r="BL242" s="25"/>
      <c r="BM242" s="25"/>
      <c r="BN242" s="25"/>
      <c r="BO242" s="25"/>
      <c r="BP242" s="25"/>
      <c r="BQ242" s="25"/>
      <c r="BR242" s="25"/>
      <c r="BS242" s="25"/>
      <c r="BT242" s="25"/>
      <c r="BU242" s="25"/>
      <c r="BV242" s="25"/>
      <c r="BW242" s="25"/>
      <c r="BX242" s="25"/>
      <c r="BY242" s="25"/>
      <c r="BZ242" s="25"/>
      <c r="CA242" s="25"/>
      <c r="CB242" s="25"/>
      <c r="CC242" s="25"/>
      <c r="CD242" s="25"/>
      <c r="CE242" s="25"/>
    </row>
    <row r="243" spans="3:83" ht="12.75" x14ac:dyDescent="0.2">
      <c r="C243" s="25"/>
      <c r="D243" s="25"/>
      <c r="F243" s="25"/>
      <c r="G243" s="25"/>
      <c r="H243" s="25"/>
      <c r="I243" s="25"/>
      <c r="J243" s="25"/>
      <c r="K243" s="25"/>
      <c r="L243" s="25"/>
      <c r="M243" s="25"/>
      <c r="N243" s="25"/>
      <c r="O243" s="25"/>
      <c r="P243" s="25"/>
      <c r="Q243" s="25"/>
      <c r="R243" s="25"/>
      <c r="S243" s="25"/>
      <c r="T243" s="25"/>
      <c r="U243" s="25"/>
      <c r="V243" s="25"/>
      <c r="W243" s="25"/>
      <c r="X243" s="25"/>
      <c r="Y243" s="25"/>
      <c r="Z243" s="25"/>
      <c r="AA243" s="25"/>
      <c r="AB243" s="25"/>
      <c r="AC243" s="25"/>
      <c r="AD243" s="25"/>
      <c r="AE243" s="25"/>
      <c r="AF243" s="25"/>
      <c r="AG243" s="25"/>
      <c r="AH243" s="25"/>
      <c r="AI243" s="25"/>
      <c r="AJ243" s="25"/>
      <c r="AK243" s="25"/>
      <c r="AL243" s="25"/>
      <c r="AM243" s="25"/>
      <c r="AN243" s="25"/>
      <c r="AO243" s="25"/>
      <c r="AP243" s="25"/>
      <c r="AQ243" s="25"/>
      <c r="AR243" s="25"/>
      <c r="AS243" s="25"/>
      <c r="AT243" s="25"/>
      <c r="AU243" s="25"/>
      <c r="AV243" s="25"/>
      <c r="AW243" s="25"/>
      <c r="AX243" s="25"/>
      <c r="AY243" s="25"/>
      <c r="AZ243" s="25"/>
      <c r="BA243" s="25"/>
      <c r="BB243" s="25"/>
      <c r="BC243" s="25"/>
      <c r="BD243" s="25"/>
      <c r="BE243" s="25"/>
      <c r="BF243" s="25"/>
      <c r="BG243" s="25"/>
      <c r="BH243" s="25"/>
      <c r="BI243" s="25"/>
      <c r="BJ243" s="25"/>
      <c r="BK243" s="25"/>
      <c r="BL243" s="25"/>
      <c r="BM243" s="25"/>
      <c r="BN243" s="25"/>
      <c r="BO243" s="25"/>
      <c r="BP243" s="25"/>
      <c r="BQ243" s="25"/>
      <c r="BR243" s="25"/>
      <c r="BS243" s="25"/>
      <c r="BT243" s="25"/>
      <c r="BU243" s="25"/>
      <c r="BV243" s="25"/>
      <c r="BW243" s="25"/>
      <c r="BX243" s="25"/>
      <c r="BY243" s="25"/>
      <c r="BZ243" s="25"/>
      <c r="CA243" s="25"/>
      <c r="CB243" s="25"/>
      <c r="CC243" s="25"/>
      <c r="CD243" s="25"/>
      <c r="CE243" s="25"/>
    </row>
    <row r="244" spans="3:83" ht="12.75" x14ac:dyDescent="0.2">
      <c r="C244" s="25"/>
      <c r="D244" s="25"/>
      <c r="F244" s="25"/>
      <c r="G244" s="25"/>
      <c r="H244" s="25"/>
      <c r="I244" s="25"/>
      <c r="J244" s="25"/>
      <c r="K244" s="25"/>
      <c r="L244" s="25"/>
      <c r="M244" s="25"/>
      <c r="N244" s="25"/>
      <c r="O244" s="25"/>
      <c r="P244" s="25"/>
      <c r="Q244" s="25"/>
      <c r="R244" s="25"/>
      <c r="S244" s="25"/>
      <c r="T244" s="25"/>
      <c r="U244" s="25"/>
      <c r="V244" s="25"/>
      <c r="W244" s="25"/>
      <c r="X244" s="25"/>
      <c r="Y244" s="25"/>
      <c r="Z244" s="25"/>
      <c r="AA244" s="25"/>
      <c r="AB244" s="25"/>
      <c r="AC244" s="25"/>
      <c r="AD244" s="25"/>
      <c r="AE244" s="25"/>
      <c r="AF244" s="25"/>
      <c r="AG244" s="25"/>
      <c r="AH244" s="25"/>
      <c r="AI244" s="25"/>
      <c r="AJ244" s="25"/>
      <c r="AK244" s="25"/>
      <c r="AL244" s="25"/>
      <c r="AM244" s="25"/>
      <c r="AN244" s="25"/>
      <c r="AO244" s="25"/>
      <c r="AP244" s="25"/>
      <c r="AQ244" s="25"/>
      <c r="AR244" s="25"/>
      <c r="AS244" s="25"/>
      <c r="AT244" s="25"/>
      <c r="AU244" s="25"/>
      <c r="AV244" s="25"/>
      <c r="AW244" s="25"/>
      <c r="AX244" s="25"/>
      <c r="AY244" s="25"/>
      <c r="AZ244" s="25"/>
      <c r="BA244" s="25"/>
      <c r="BB244" s="25"/>
      <c r="BC244" s="25"/>
      <c r="BD244" s="25"/>
      <c r="BE244" s="25"/>
      <c r="BF244" s="25"/>
      <c r="BG244" s="25"/>
      <c r="BH244" s="25"/>
      <c r="BI244" s="25"/>
      <c r="BJ244" s="25"/>
      <c r="BK244" s="25"/>
      <c r="BL244" s="25"/>
      <c r="BM244" s="25"/>
      <c r="BN244" s="25"/>
      <c r="BO244" s="25"/>
      <c r="BP244" s="25"/>
      <c r="BQ244" s="25"/>
      <c r="BR244" s="25"/>
      <c r="BS244" s="25"/>
      <c r="BT244" s="25"/>
      <c r="BU244" s="25"/>
      <c r="BV244" s="25"/>
      <c r="BW244" s="25"/>
      <c r="BX244" s="25"/>
      <c r="BY244" s="25"/>
      <c r="BZ244" s="25"/>
      <c r="CA244" s="25"/>
      <c r="CB244" s="25"/>
      <c r="CC244" s="25"/>
      <c r="CD244" s="25"/>
      <c r="CE244" s="25"/>
    </row>
    <row r="245" spans="3:83" ht="12.75" x14ac:dyDescent="0.2">
      <c r="C245" s="25"/>
      <c r="D245" s="25"/>
      <c r="F245" s="25"/>
      <c r="G245" s="25"/>
      <c r="H245" s="25"/>
      <c r="I245" s="25"/>
      <c r="J245" s="25"/>
      <c r="K245" s="25"/>
      <c r="L245" s="25"/>
      <c r="M245" s="25"/>
      <c r="N245" s="25"/>
      <c r="O245" s="25"/>
      <c r="P245" s="25"/>
      <c r="Q245" s="25"/>
      <c r="R245" s="25"/>
      <c r="S245" s="25"/>
      <c r="T245" s="25"/>
      <c r="U245" s="25"/>
      <c r="V245" s="25"/>
      <c r="W245" s="25"/>
      <c r="X245" s="25"/>
      <c r="Y245" s="25"/>
      <c r="Z245" s="25"/>
      <c r="AA245" s="25"/>
      <c r="AB245" s="25"/>
      <c r="AC245" s="25"/>
      <c r="AD245" s="25"/>
      <c r="AE245" s="25"/>
      <c r="AF245" s="25"/>
      <c r="AG245" s="25"/>
      <c r="AH245" s="25"/>
      <c r="AI245" s="25"/>
      <c r="AJ245" s="25"/>
      <c r="AK245" s="25"/>
      <c r="AL245" s="25"/>
      <c r="AM245" s="25"/>
      <c r="AN245" s="25"/>
      <c r="AO245" s="25"/>
      <c r="AP245" s="25"/>
      <c r="AQ245" s="25"/>
      <c r="AR245" s="25"/>
      <c r="AS245" s="25"/>
      <c r="AT245" s="25"/>
      <c r="AU245" s="25"/>
      <c r="AV245" s="25"/>
      <c r="AW245" s="25"/>
      <c r="AX245" s="25"/>
      <c r="AY245" s="25"/>
      <c r="AZ245" s="25"/>
      <c r="BA245" s="25"/>
      <c r="BB245" s="25"/>
      <c r="BC245" s="25"/>
      <c r="BD245" s="25"/>
      <c r="BE245" s="25"/>
      <c r="BF245" s="25"/>
      <c r="BG245" s="25"/>
      <c r="BH245" s="25"/>
      <c r="BI245" s="25"/>
      <c r="BJ245" s="25"/>
      <c r="BK245" s="25"/>
      <c r="BL245" s="25"/>
      <c r="BM245" s="25"/>
      <c r="BN245" s="25"/>
      <c r="BO245" s="25"/>
      <c r="BP245" s="25"/>
      <c r="BQ245" s="25"/>
      <c r="BR245" s="25"/>
      <c r="BS245" s="25"/>
      <c r="BT245" s="25"/>
      <c r="BU245" s="25"/>
      <c r="BV245" s="25"/>
      <c r="BW245" s="25"/>
      <c r="BX245" s="25"/>
      <c r="BY245" s="25"/>
      <c r="BZ245" s="25"/>
      <c r="CA245" s="25"/>
      <c r="CB245" s="25"/>
      <c r="CC245" s="25"/>
      <c r="CD245" s="25"/>
      <c r="CE245" s="25"/>
    </row>
    <row r="246" spans="3:83" ht="12.75" x14ac:dyDescent="0.2">
      <c r="C246" s="25"/>
      <c r="D246" s="25"/>
      <c r="F246" s="25"/>
      <c r="G246" s="25"/>
      <c r="H246" s="25"/>
      <c r="I246" s="25"/>
      <c r="J246" s="25"/>
      <c r="K246" s="25"/>
      <c r="L246" s="25"/>
      <c r="M246" s="25"/>
      <c r="N246" s="25"/>
      <c r="O246" s="25"/>
      <c r="P246" s="25"/>
      <c r="Q246" s="25"/>
      <c r="R246" s="25"/>
      <c r="S246" s="25"/>
      <c r="T246" s="25"/>
      <c r="U246" s="25"/>
      <c r="V246" s="25"/>
      <c r="W246" s="25"/>
      <c r="X246" s="25"/>
      <c r="Y246" s="25"/>
      <c r="Z246" s="25"/>
      <c r="AA246" s="25"/>
      <c r="AB246" s="25"/>
      <c r="AC246" s="25"/>
      <c r="AD246" s="25"/>
      <c r="AE246" s="25"/>
      <c r="AF246" s="25"/>
      <c r="AG246" s="25"/>
      <c r="AH246" s="25"/>
      <c r="AI246" s="25"/>
      <c r="AJ246" s="25"/>
      <c r="AK246" s="25"/>
      <c r="AL246" s="25"/>
      <c r="AM246" s="25"/>
      <c r="AN246" s="25"/>
      <c r="AO246" s="25"/>
      <c r="AP246" s="25"/>
      <c r="AQ246" s="25"/>
      <c r="AR246" s="25"/>
      <c r="AS246" s="25"/>
      <c r="AT246" s="25"/>
      <c r="AU246" s="25"/>
      <c r="AV246" s="25"/>
      <c r="AW246" s="25"/>
      <c r="AX246" s="25"/>
      <c r="AY246" s="25"/>
      <c r="AZ246" s="25"/>
      <c r="BA246" s="25"/>
      <c r="BB246" s="25"/>
      <c r="BC246" s="25"/>
      <c r="BD246" s="25"/>
      <c r="BE246" s="25"/>
      <c r="BF246" s="25"/>
      <c r="BG246" s="25"/>
      <c r="BH246" s="25"/>
      <c r="BI246" s="25"/>
      <c r="BJ246" s="25"/>
      <c r="BK246" s="25"/>
      <c r="BL246" s="25"/>
      <c r="BM246" s="25"/>
      <c r="BN246" s="25"/>
      <c r="BO246" s="25"/>
      <c r="BP246" s="25"/>
      <c r="BQ246" s="25"/>
      <c r="BR246" s="25"/>
      <c r="BS246" s="25"/>
      <c r="BT246" s="25"/>
      <c r="BU246" s="25"/>
      <c r="BV246" s="25"/>
      <c r="BW246" s="25"/>
      <c r="BX246" s="25"/>
      <c r="BY246" s="25"/>
      <c r="BZ246" s="25"/>
      <c r="CA246" s="25"/>
      <c r="CB246" s="25"/>
      <c r="CC246" s="25"/>
      <c r="CD246" s="25"/>
      <c r="CE246" s="25"/>
    </row>
    <row r="247" spans="3:83" ht="12.75" x14ac:dyDescent="0.2">
      <c r="C247" s="25"/>
      <c r="D247" s="25"/>
      <c r="F247" s="25"/>
      <c r="G247" s="25"/>
      <c r="H247" s="25"/>
      <c r="I247" s="25"/>
      <c r="J247" s="25"/>
      <c r="K247" s="25"/>
      <c r="L247" s="25"/>
      <c r="M247" s="25"/>
      <c r="N247" s="25"/>
      <c r="O247" s="25"/>
      <c r="P247" s="25"/>
      <c r="Q247" s="25"/>
      <c r="R247" s="25"/>
      <c r="S247" s="25"/>
      <c r="T247" s="25"/>
      <c r="U247" s="25"/>
      <c r="V247" s="25"/>
      <c r="W247" s="25"/>
      <c r="X247" s="25"/>
      <c r="Y247" s="25"/>
      <c r="Z247" s="25"/>
      <c r="AA247" s="25"/>
      <c r="AB247" s="25"/>
      <c r="AC247" s="25"/>
      <c r="AD247" s="25"/>
      <c r="AE247" s="25"/>
      <c r="AF247" s="25"/>
      <c r="AG247" s="25"/>
      <c r="AH247" s="25"/>
      <c r="AI247" s="25"/>
      <c r="AJ247" s="25"/>
      <c r="AK247" s="25"/>
      <c r="AL247" s="25"/>
      <c r="AM247" s="25"/>
      <c r="AN247" s="25"/>
      <c r="AO247" s="25"/>
      <c r="AP247" s="25"/>
      <c r="AQ247" s="25"/>
      <c r="AR247" s="25"/>
      <c r="AS247" s="25"/>
      <c r="AT247" s="25"/>
      <c r="AU247" s="25"/>
      <c r="AV247" s="25"/>
      <c r="AW247" s="25"/>
      <c r="AX247" s="25"/>
      <c r="AY247" s="25"/>
      <c r="AZ247" s="25"/>
      <c r="BA247" s="25"/>
      <c r="BB247" s="25"/>
      <c r="BC247" s="25"/>
      <c r="BD247" s="25"/>
      <c r="BE247" s="25"/>
      <c r="BF247" s="25"/>
      <c r="BG247" s="25"/>
      <c r="BH247" s="25"/>
      <c r="BI247" s="25"/>
      <c r="BJ247" s="25"/>
      <c r="BK247" s="25"/>
      <c r="BL247" s="25"/>
      <c r="BM247" s="25"/>
      <c r="BN247" s="25"/>
      <c r="BO247" s="25"/>
      <c r="BP247" s="25"/>
      <c r="BQ247" s="25"/>
      <c r="BR247" s="25"/>
      <c r="BS247" s="25"/>
      <c r="BT247" s="25"/>
      <c r="BU247" s="25"/>
      <c r="BV247" s="25"/>
      <c r="BW247" s="25"/>
      <c r="BX247" s="25"/>
      <c r="BY247" s="25"/>
      <c r="BZ247" s="25"/>
      <c r="CA247" s="25"/>
      <c r="CB247" s="25"/>
      <c r="CC247" s="25"/>
      <c r="CD247" s="25"/>
      <c r="CE247" s="25"/>
    </row>
    <row r="248" spans="3:83" ht="12.75" x14ac:dyDescent="0.2">
      <c r="C248" s="25"/>
      <c r="D248" s="25"/>
      <c r="F248" s="25"/>
      <c r="G248" s="25"/>
      <c r="H248" s="25"/>
      <c r="I248" s="25"/>
      <c r="J248" s="25"/>
      <c r="K248" s="25"/>
      <c r="L248" s="25"/>
      <c r="M248" s="25"/>
      <c r="N248" s="25"/>
      <c r="O248" s="25"/>
      <c r="P248" s="25"/>
      <c r="Q248" s="25"/>
      <c r="R248" s="25"/>
      <c r="S248" s="25"/>
      <c r="T248" s="25"/>
      <c r="U248" s="25"/>
      <c r="V248" s="25"/>
      <c r="W248" s="25"/>
      <c r="X248" s="25"/>
      <c r="Y248" s="25"/>
      <c r="Z248" s="25"/>
      <c r="AA248" s="25"/>
      <c r="AB248" s="25"/>
      <c r="AC248" s="25"/>
      <c r="AD248" s="25"/>
      <c r="AE248" s="25"/>
      <c r="AF248" s="25"/>
      <c r="AG248" s="25"/>
      <c r="AH248" s="25"/>
      <c r="AI248" s="25"/>
      <c r="AJ248" s="25"/>
      <c r="AK248" s="25"/>
      <c r="AL248" s="25"/>
      <c r="AM248" s="25"/>
      <c r="AN248" s="25"/>
      <c r="AO248" s="25"/>
      <c r="AP248" s="25"/>
      <c r="AQ248" s="25"/>
      <c r="AR248" s="25"/>
      <c r="AS248" s="25"/>
      <c r="AT248" s="25"/>
      <c r="AU248" s="25"/>
      <c r="AV248" s="25"/>
      <c r="AW248" s="25"/>
      <c r="AX248" s="25"/>
      <c r="AY248" s="25"/>
      <c r="AZ248" s="25"/>
      <c r="BA248" s="25"/>
      <c r="BB248" s="25"/>
      <c r="BC248" s="25"/>
      <c r="BD248" s="25"/>
      <c r="BE248" s="25"/>
      <c r="BF248" s="25"/>
      <c r="BG248" s="25"/>
      <c r="BH248" s="25"/>
      <c r="BI248" s="25"/>
      <c r="BJ248" s="25"/>
      <c r="BK248" s="25"/>
      <c r="BL248" s="25"/>
      <c r="BM248" s="25"/>
      <c r="BN248" s="25"/>
      <c r="BO248" s="25"/>
      <c r="BP248" s="25"/>
      <c r="BQ248" s="25"/>
      <c r="BR248" s="25"/>
      <c r="BS248" s="25"/>
      <c r="BT248" s="25"/>
      <c r="BU248" s="25"/>
      <c r="BV248" s="25"/>
      <c r="BW248" s="25"/>
      <c r="BX248" s="25"/>
      <c r="BY248" s="25"/>
      <c r="BZ248" s="25"/>
      <c r="CA248" s="25"/>
      <c r="CB248" s="25"/>
      <c r="CC248" s="25"/>
      <c r="CD248" s="25"/>
      <c r="CE248" s="25"/>
    </row>
    <row r="249" spans="3:83" ht="12.75" x14ac:dyDescent="0.2">
      <c r="C249" s="25"/>
      <c r="D249" s="25"/>
      <c r="F249" s="25"/>
      <c r="G249" s="25"/>
      <c r="H249" s="25"/>
      <c r="I249" s="25"/>
      <c r="J249" s="25"/>
      <c r="K249" s="25"/>
      <c r="L249" s="25"/>
      <c r="M249" s="25"/>
      <c r="N249" s="25"/>
      <c r="O249" s="25"/>
      <c r="P249" s="25"/>
      <c r="Q249" s="25"/>
      <c r="R249" s="25"/>
      <c r="S249" s="25"/>
      <c r="T249" s="25"/>
      <c r="U249" s="25"/>
      <c r="V249" s="25"/>
      <c r="W249" s="25"/>
      <c r="X249" s="25"/>
      <c r="Y249" s="25"/>
      <c r="Z249" s="25"/>
      <c r="AA249" s="25"/>
      <c r="AB249" s="25"/>
      <c r="AC249" s="25"/>
      <c r="AD249" s="25"/>
      <c r="AE249" s="25"/>
      <c r="AF249" s="25"/>
      <c r="AG249" s="25"/>
      <c r="AH249" s="25"/>
      <c r="AI249" s="25"/>
      <c r="AJ249" s="25"/>
      <c r="AK249" s="25"/>
      <c r="AL249" s="25"/>
      <c r="AM249" s="25"/>
      <c r="AN249" s="25"/>
      <c r="AO249" s="25"/>
      <c r="AP249" s="25"/>
      <c r="AQ249" s="25"/>
      <c r="AR249" s="25"/>
      <c r="AS249" s="25"/>
      <c r="AT249" s="25"/>
      <c r="AU249" s="25"/>
      <c r="AV249" s="25"/>
      <c r="AW249" s="25"/>
      <c r="AX249" s="25"/>
      <c r="AY249" s="25"/>
      <c r="AZ249" s="25"/>
      <c r="BA249" s="25"/>
      <c r="BB249" s="25"/>
      <c r="BC249" s="25"/>
      <c r="BD249" s="25"/>
      <c r="BE249" s="25"/>
      <c r="BF249" s="25"/>
      <c r="BG249" s="25"/>
      <c r="BH249" s="25"/>
      <c r="BI249" s="25"/>
      <c r="BJ249" s="25"/>
      <c r="BK249" s="25"/>
      <c r="BL249" s="25"/>
      <c r="BM249" s="25"/>
      <c r="BN249" s="25"/>
      <c r="BO249" s="25"/>
      <c r="BP249" s="25"/>
      <c r="BQ249" s="25"/>
      <c r="BR249" s="25"/>
      <c r="BS249" s="25"/>
      <c r="BT249" s="25"/>
      <c r="BU249" s="25"/>
      <c r="BV249" s="25"/>
      <c r="BW249" s="25"/>
      <c r="BX249" s="25"/>
      <c r="BY249" s="25"/>
      <c r="BZ249" s="25"/>
      <c r="CA249" s="25"/>
      <c r="CB249" s="25"/>
      <c r="CC249" s="25"/>
      <c r="CD249" s="25"/>
      <c r="CE249" s="25"/>
    </row>
    <row r="250" spans="3:83" ht="12.75" x14ac:dyDescent="0.2">
      <c r="C250" s="25"/>
      <c r="D250" s="25"/>
      <c r="F250" s="25"/>
      <c r="G250" s="25"/>
      <c r="H250" s="25"/>
      <c r="I250" s="25"/>
      <c r="J250" s="25"/>
      <c r="K250" s="25"/>
      <c r="L250" s="25"/>
      <c r="M250" s="25"/>
      <c r="N250" s="25"/>
      <c r="O250" s="25"/>
      <c r="P250" s="25"/>
      <c r="Q250" s="25"/>
      <c r="R250" s="25"/>
      <c r="S250" s="25"/>
      <c r="T250" s="25"/>
      <c r="U250" s="25"/>
      <c r="V250" s="25"/>
      <c r="W250" s="25"/>
      <c r="X250" s="25"/>
      <c r="Y250" s="25"/>
      <c r="Z250" s="25"/>
      <c r="AA250" s="25"/>
      <c r="AB250" s="25"/>
      <c r="AC250" s="25"/>
      <c r="AD250" s="25"/>
      <c r="AE250" s="25"/>
      <c r="AF250" s="25"/>
      <c r="AG250" s="25"/>
      <c r="AH250" s="25"/>
      <c r="AI250" s="25"/>
      <c r="AJ250" s="25"/>
      <c r="AK250" s="25"/>
      <c r="AL250" s="25"/>
      <c r="AM250" s="25"/>
      <c r="AN250" s="25"/>
      <c r="AO250" s="25"/>
      <c r="AP250" s="25"/>
      <c r="AQ250" s="25"/>
      <c r="AR250" s="25"/>
      <c r="AS250" s="25"/>
      <c r="AT250" s="25"/>
      <c r="AU250" s="25"/>
      <c r="AV250" s="25"/>
      <c r="AW250" s="25"/>
      <c r="AX250" s="25"/>
      <c r="AY250" s="25"/>
      <c r="AZ250" s="25"/>
      <c r="BA250" s="25"/>
      <c r="BB250" s="25"/>
      <c r="BC250" s="25"/>
      <c r="BD250" s="25"/>
      <c r="BE250" s="25"/>
      <c r="BF250" s="25"/>
      <c r="BG250" s="25"/>
      <c r="BH250" s="25"/>
      <c r="BI250" s="25"/>
      <c r="BJ250" s="25"/>
      <c r="BK250" s="25"/>
      <c r="BL250" s="25"/>
      <c r="BM250" s="25"/>
      <c r="BN250" s="25"/>
      <c r="BO250" s="25"/>
      <c r="BP250" s="25"/>
      <c r="BQ250" s="25"/>
      <c r="BR250" s="25"/>
      <c r="BS250" s="25"/>
      <c r="BT250" s="25"/>
      <c r="BU250" s="25"/>
      <c r="BV250" s="25"/>
      <c r="BW250" s="25"/>
      <c r="BX250" s="25"/>
      <c r="BY250" s="25"/>
      <c r="BZ250" s="25"/>
      <c r="CA250" s="25"/>
      <c r="CB250" s="25"/>
      <c r="CC250" s="25"/>
      <c r="CD250" s="25"/>
      <c r="CE250" s="25"/>
    </row>
    <row r="251" spans="3:83" ht="12.75" x14ac:dyDescent="0.2">
      <c r="C251" s="25"/>
      <c r="D251" s="25"/>
      <c r="F251" s="25"/>
      <c r="G251" s="25"/>
      <c r="H251" s="25"/>
      <c r="I251" s="25"/>
      <c r="J251" s="25"/>
      <c r="K251" s="25"/>
      <c r="L251" s="25"/>
      <c r="M251" s="25"/>
      <c r="N251" s="25"/>
      <c r="O251" s="25"/>
      <c r="P251" s="25"/>
      <c r="Q251" s="25"/>
      <c r="R251" s="25"/>
      <c r="S251" s="25"/>
      <c r="T251" s="25"/>
      <c r="U251" s="25"/>
      <c r="V251" s="25"/>
      <c r="W251" s="25"/>
      <c r="X251" s="25"/>
      <c r="Y251" s="25"/>
      <c r="Z251" s="25"/>
      <c r="AA251" s="25"/>
      <c r="AB251" s="25"/>
      <c r="AC251" s="25"/>
      <c r="AD251" s="25"/>
      <c r="AE251" s="25"/>
      <c r="AF251" s="25"/>
      <c r="AG251" s="25"/>
      <c r="AH251" s="25"/>
      <c r="AI251" s="25"/>
      <c r="AJ251" s="25"/>
      <c r="AK251" s="25"/>
      <c r="AL251" s="25"/>
      <c r="AM251" s="25"/>
      <c r="AN251" s="25"/>
      <c r="AO251" s="25"/>
      <c r="AP251" s="25"/>
      <c r="AQ251" s="25"/>
      <c r="AR251" s="25"/>
      <c r="AS251" s="25"/>
      <c r="AT251" s="25"/>
      <c r="AU251" s="25"/>
      <c r="AV251" s="25"/>
      <c r="AW251" s="25"/>
      <c r="AX251" s="25"/>
      <c r="AY251" s="25"/>
      <c r="AZ251" s="25"/>
      <c r="BA251" s="25"/>
      <c r="BB251" s="25"/>
      <c r="BC251" s="25"/>
      <c r="BD251" s="25"/>
      <c r="BE251" s="25"/>
      <c r="BF251" s="25"/>
      <c r="BG251" s="25"/>
      <c r="BH251" s="25"/>
      <c r="BI251" s="25"/>
      <c r="BJ251" s="25"/>
      <c r="BK251" s="25"/>
      <c r="BL251" s="25"/>
      <c r="BM251" s="25"/>
      <c r="BN251" s="25"/>
      <c r="BO251" s="25"/>
      <c r="BP251" s="25"/>
      <c r="BQ251" s="25"/>
      <c r="BR251" s="25"/>
      <c r="BS251" s="25"/>
      <c r="BT251" s="25"/>
      <c r="BU251" s="25"/>
      <c r="BV251" s="25"/>
      <c r="BW251" s="25"/>
      <c r="BX251" s="25"/>
      <c r="BY251" s="25"/>
      <c r="BZ251" s="25"/>
      <c r="CA251" s="25"/>
      <c r="CB251" s="25"/>
      <c r="CC251" s="25"/>
      <c r="CD251" s="25"/>
      <c r="CE251" s="25"/>
    </row>
    <row r="252" spans="3:83" ht="12.75" x14ac:dyDescent="0.2">
      <c r="C252" s="25"/>
      <c r="D252" s="25"/>
      <c r="F252" s="25"/>
      <c r="G252" s="25"/>
      <c r="H252" s="25"/>
      <c r="I252" s="25"/>
      <c r="J252" s="25"/>
      <c r="K252" s="25"/>
      <c r="L252" s="25"/>
      <c r="M252" s="25"/>
      <c r="N252" s="25"/>
      <c r="O252" s="25"/>
      <c r="P252" s="25"/>
      <c r="Q252" s="25"/>
      <c r="R252" s="25"/>
      <c r="S252" s="25"/>
      <c r="T252" s="25"/>
      <c r="U252" s="25"/>
      <c r="V252" s="25"/>
      <c r="W252" s="25"/>
      <c r="X252" s="25"/>
      <c r="Y252" s="25"/>
      <c r="Z252" s="25"/>
      <c r="AA252" s="25"/>
      <c r="AB252" s="25"/>
      <c r="AC252" s="25"/>
      <c r="AD252" s="25"/>
      <c r="AE252" s="25"/>
      <c r="AF252" s="25"/>
      <c r="AG252" s="25"/>
      <c r="AH252" s="25"/>
      <c r="AI252" s="25"/>
      <c r="AJ252" s="25"/>
      <c r="AK252" s="25"/>
      <c r="AL252" s="25"/>
      <c r="AM252" s="25"/>
      <c r="AN252" s="25"/>
      <c r="AO252" s="25"/>
      <c r="AP252" s="25"/>
      <c r="AQ252" s="25"/>
      <c r="AR252" s="25"/>
      <c r="AS252" s="25"/>
      <c r="AT252" s="25"/>
      <c r="AU252" s="25"/>
      <c r="AV252" s="25"/>
      <c r="AW252" s="25"/>
      <c r="AX252" s="25"/>
      <c r="AY252" s="25"/>
      <c r="AZ252" s="25"/>
      <c r="BA252" s="25"/>
      <c r="BB252" s="25"/>
      <c r="BC252" s="25"/>
      <c r="BD252" s="25"/>
      <c r="BE252" s="25"/>
      <c r="BF252" s="25"/>
      <c r="BG252" s="25"/>
      <c r="BH252" s="25"/>
      <c r="BI252" s="25"/>
      <c r="BJ252" s="25"/>
      <c r="BK252" s="25"/>
      <c r="BL252" s="25"/>
      <c r="BM252" s="25"/>
      <c r="BN252" s="25"/>
      <c r="BO252" s="25"/>
      <c r="BP252" s="25"/>
      <c r="BQ252" s="25"/>
      <c r="BR252" s="25"/>
      <c r="BS252" s="25"/>
      <c r="BT252" s="25"/>
      <c r="BU252" s="25"/>
      <c r="BV252" s="25"/>
      <c r="BW252" s="25"/>
      <c r="BX252" s="25"/>
      <c r="BY252" s="25"/>
      <c r="BZ252" s="25"/>
      <c r="CA252" s="25"/>
      <c r="CB252" s="25"/>
      <c r="CC252" s="25"/>
      <c r="CD252" s="25"/>
      <c r="CE252" s="25"/>
    </row>
    <row r="253" spans="3:83" ht="12.75" x14ac:dyDescent="0.2">
      <c r="C253" s="25"/>
      <c r="D253" s="25"/>
      <c r="F253" s="25"/>
      <c r="G253" s="25"/>
      <c r="H253" s="25"/>
      <c r="I253" s="25"/>
      <c r="J253" s="25"/>
      <c r="K253" s="25"/>
      <c r="L253" s="25"/>
      <c r="M253" s="25"/>
      <c r="N253" s="25"/>
      <c r="O253" s="25"/>
      <c r="P253" s="25"/>
      <c r="Q253" s="25"/>
      <c r="R253" s="25"/>
      <c r="S253" s="25"/>
      <c r="T253" s="25"/>
      <c r="U253" s="25"/>
      <c r="V253" s="25"/>
      <c r="W253" s="25"/>
      <c r="X253" s="25"/>
      <c r="Y253" s="25"/>
      <c r="Z253" s="25"/>
      <c r="AA253" s="25"/>
      <c r="AB253" s="25"/>
      <c r="AC253" s="25"/>
      <c r="AD253" s="25"/>
      <c r="AE253" s="25"/>
      <c r="AF253" s="25"/>
      <c r="AG253" s="25"/>
      <c r="AH253" s="25"/>
      <c r="AI253" s="25"/>
      <c r="AJ253" s="25"/>
      <c r="AK253" s="25"/>
      <c r="AL253" s="25"/>
      <c r="AM253" s="25"/>
      <c r="AN253" s="25"/>
      <c r="AO253" s="25"/>
      <c r="AP253" s="25"/>
      <c r="AQ253" s="25"/>
      <c r="AR253" s="25"/>
      <c r="AS253" s="25"/>
      <c r="AT253" s="25"/>
      <c r="AU253" s="25"/>
      <c r="AV253" s="25"/>
      <c r="AW253" s="25"/>
      <c r="AX253" s="25"/>
      <c r="AY253" s="25"/>
      <c r="AZ253" s="25"/>
      <c r="BA253" s="25"/>
      <c r="BB253" s="25"/>
      <c r="BC253" s="25"/>
      <c r="BD253" s="25"/>
      <c r="BE253" s="25"/>
      <c r="BF253" s="25"/>
      <c r="BG253" s="25"/>
      <c r="BH253" s="25"/>
      <c r="BI253" s="25"/>
      <c r="BJ253" s="25"/>
      <c r="BK253" s="25"/>
      <c r="BL253" s="25"/>
      <c r="BM253" s="25"/>
      <c r="BN253" s="25"/>
      <c r="BO253" s="25"/>
      <c r="BP253" s="25"/>
      <c r="BQ253" s="25"/>
      <c r="BR253" s="25"/>
      <c r="BS253" s="25"/>
      <c r="BT253" s="25"/>
      <c r="BU253" s="25"/>
      <c r="BV253" s="25"/>
      <c r="BW253" s="25"/>
      <c r="BX253" s="25"/>
      <c r="BY253" s="25"/>
      <c r="BZ253" s="25"/>
      <c r="CA253" s="25"/>
      <c r="CB253" s="25"/>
      <c r="CC253" s="25"/>
      <c r="CD253" s="25"/>
      <c r="CE253" s="25"/>
    </row>
    <row r="254" spans="3:83" ht="12.75" x14ac:dyDescent="0.2">
      <c r="C254" s="25"/>
      <c r="D254" s="25"/>
      <c r="F254" s="25"/>
      <c r="G254" s="25"/>
      <c r="H254" s="25"/>
      <c r="I254" s="25"/>
      <c r="J254" s="25"/>
      <c r="K254" s="25"/>
      <c r="L254" s="25"/>
      <c r="M254" s="25"/>
      <c r="N254" s="25"/>
      <c r="O254" s="25"/>
      <c r="P254" s="25"/>
      <c r="Q254" s="25"/>
      <c r="R254" s="25"/>
      <c r="S254" s="25"/>
      <c r="T254" s="25"/>
      <c r="U254" s="25"/>
      <c r="V254" s="25"/>
      <c r="W254" s="25"/>
      <c r="X254" s="25"/>
      <c r="Y254" s="25"/>
      <c r="Z254" s="25"/>
      <c r="AA254" s="25"/>
      <c r="AB254" s="25"/>
      <c r="AC254" s="25"/>
      <c r="AD254" s="25"/>
      <c r="AE254" s="25"/>
      <c r="AF254" s="25"/>
      <c r="AG254" s="25"/>
      <c r="AH254" s="25"/>
      <c r="AI254" s="25"/>
      <c r="AJ254" s="25"/>
      <c r="AK254" s="25"/>
      <c r="AL254" s="25"/>
      <c r="AM254" s="25"/>
      <c r="AN254" s="25"/>
      <c r="AO254" s="25"/>
      <c r="AP254" s="25"/>
      <c r="AQ254" s="25"/>
      <c r="AR254" s="25"/>
      <c r="AS254" s="25"/>
      <c r="AT254" s="25"/>
      <c r="AU254" s="25"/>
      <c r="AV254" s="25"/>
      <c r="AW254" s="25"/>
      <c r="AX254" s="25"/>
      <c r="AY254" s="25"/>
      <c r="AZ254" s="25"/>
      <c r="BA254" s="25"/>
      <c r="BB254" s="25"/>
      <c r="BC254" s="25"/>
      <c r="BD254" s="25"/>
      <c r="BE254" s="25"/>
      <c r="BF254" s="25"/>
      <c r="BG254" s="25"/>
      <c r="BH254" s="25"/>
      <c r="BI254" s="25"/>
      <c r="BJ254" s="25"/>
      <c r="BK254" s="25"/>
      <c r="BL254" s="25"/>
      <c r="BM254" s="25"/>
      <c r="BN254" s="25"/>
      <c r="BO254" s="25"/>
      <c r="BP254" s="25"/>
      <c r="BQ254" s="25"/>
      <c r="BR254" s="25"/>
      <c r="BS254" s="25"/>
      <c r="BT254" s="25"/>
      <c r="BU254" s="25"/>
      <c r="BV254" s="25"/>
      <c r="BW254" s="25"/>
      <c r="BX254" s="25"/>
      <c r="BY254" s="25"/>
      <c r="BZ254" s="25"/>
      <c r="CA254" s="25"/>
      <c r="CB254" s="25"/>
      <c r="CC254" s="25"/>
      <c r="CD254" s="25"/>
      <c r="CE254" s="25"/>
    </row>
    <row r="255" spans="3:83" ht="12.75" x14ac:dyDescent="0.2">
      <c r="C255" s="25"/>
      <c r="D255" s="25"/>
      <c r="F255" s="25"/>
      <c r="G255" s="25"/>
      <c r="H255" s="25"/>
      <c r="I255" s="25"/>
      <c r="J255" s="25"/>
      <c r="K255" s="25"/>
      <c r="L255" s="25"/>
      <c r="M255" s="25"/>
      <c r="N255" s="25"/>
      <c r="O255" s="25"/>
      <c r="P255" s="25"/>
      <c r="Q255" s="25"/>
      <c r="R255" s="25"/>
      <c r="S255" s="25"/>
      <c r="T255" s="25"/>
      <c r="U255" s="25"/>
      <c r="V255" s="25"/>
      <c r="W255" s="25"/>
      <c r="X255" s="25"/>
      <c r="Y255" s="25"/>
      <c r="Z255" s="25"/>
      <c r="AA255" s="25"/>
      <c r="AB255" s="25"/>
      <c r="AC255" s="25"/>
      <c r="AD255" s="25"/>
      <c r="AE255" s="25"/>
      <c r="AF255" s="25"/>
      <c r="AG255" s="25"/>
      <c r="AH255" s="25"/>
      <c r="AI255" s="25"/>
      <c r="AJ255" s="25"/>
      <c r="AK255" s="25"/>
      <c r="AL255" s="25"/>
      <c r="AM255" s="25"/>
      <c r="AN255" s="25"/>
      <c r="AO255" s="25"/>
      <c r="AP255" s="25"/>
      <c r="AQ255" s="25"/>
      <c r="AR255" s="25"/>
      <c r="AS255" s="25"/>
      <c r="AT255" s="25"/>
      <c r="AU255" s="25"/>
      <c r="AV255" s="25"/>
      <c r="AW255" s="25"/>
      <c r="AX255" s="25"/>
      <c r="AY255" s="25"/>
      <c r="AZ255" s="25"/>
      <c r="BA255" s="25"/>
      <c r="BB255" s="25"/>
      <c r="BC255" s="25"/>
      <c r="BD255" s="25"/>
      <c r="BE255" s="25"/>
      <c r="BF255" s="25"/>
      <c r="BG255" s="25"/>
      <c r="BH255" s="25"/>
      <c r="BI255" s="25"/>
      <c r="BJ255" s="25"/>
      <c r="BK255" s="25"/>
      <c r="BL255" s="25"/>
      <c r="BM255" s="25"/>
      <c r="BN255" s="25"/>
      <c r="BO255" s="25"/>
      <c r="BP255" s="25"/>
      <c r="BQ255" s="25"/>
      <c r="BR255" s="25"/>
      <c r="BS255" s="25"/>
      <c r="BT255" s="25"/>
      <c r="BU255" s="25"/>
      <c r="BV255" s="25"/>
      <c r="BW255" s="25"/>
      <c r="BX255" s="25"/>
      <c r="BY255" s="25"/>
      <c r="BZ255" s="25"/>
      <c r="CA255" s="25"/>
      <c r="CB255" s="25"/>
      <c r="CC255" s="25"/>
      <c r="CD255" s="25"/>
      <c r="CE255" s="25"/>
    </row>
    <row r="256" spans="3:83" ht="12.75" x14ac:dyDescent="0.2">
      <c r="C256" s="25"/>
      <c r="D256" s="25"/>
      <c r="F256" s="25"/>
      <c r="G256" s="25"/>
      <c r="H256" s="25"/>
      <c r="I256" s="25"/>
      <c r="J256" s="25"/>
      <c r="K256" s="25"/>
      <c r="L256" s="25"/>
      <c r="M256" s="25"/>
      <c r="N256" s="25"/>
      <c r="O256" s="25"/>
      <c r="P256" s="25"/>
      <c r="Q256" s="25"/>
      <c r="R256" s="25"/>
      <c r="S256" s="25"/>
      <c r="T256" s="25"/>
      <c r="U256" s="25"/>
      <c r="V256" s="25"/>
      <c r="W256" s="25"/>
      <c r="X256" s="25"/>
      <c r="Y256" s="25"/>
      <c r="Z256" s="25"/>
      <c r="AA256" s="25"/>
      <c r="AB256" s="25"/>
      <c r="AC256" s="25"/>
      <c r="AD256" s="25"/>
      <c r="AE256" s="25"/>
      <c r="AF256" s="25"/>
      <c r="AG256" s="25"/>
      <c r="AH256" s="25"/>
      <c r="AI256" s="25"/>
      <c r="AJ256" s="25"/>
      <c r="AK256" s="25"/>
      <c r="AL256" s="25"/>
      <c r="AM256" s="25"/>
      <c r="AN256" s="25"/>
      <c r="AO256" s="25"/>
      <c r="AP256" s="25"/>
      <c r="AQ256" s="25"/>
      <c r="AR256" s="25"/>
      <c r="AS256" s="25"/>
      <c r="AT256" s="25"/>
      <c r="AU256" s="25"/>
      <c r="AV256" s="25"/>
      <c r="AW256" s="25"/>
      <c r="AX256" s="25"/>
      <c r="AY256" s="25"/>
      <c r="AZ256" s="25"/>
      <c r="BA256" s="25"/>
      <c r="BB256" s="25"/>
      <c r="BC256" s="25"/>
      <c r="BD256" s="25"/>
      <c r="BE256" s="25"/>
      <c r="BF256" s="25"/>
      <c r="BG256" s="25"/>
      <c r="BH256" s="25"/>
      <c r="BI256" s="25"/>
      <c r="BJ256" s="25"/>
      <c r="BK256" s="25"/>
      <c r="BL256" s="25"/>
      <c r="BM256" s="25"/>
      <c r="BN256" s="25"/>
      <c r="BO256" s="25"/>
      <c r="BP256" s="25"/>
      <c r="BQ256" s="25"/>
      <c r="BR256" s="25"/>
      <c r="BS256" s="25"/>
      <c r="BT256" s="25"/>
      <c r="BU256" s="25"/>
      <c r="BV256" s="25"/>
      <c r="BW256" s="25"/>
      <c r="BX256" s="25"/>
      <c r="BY256" s="25"/>
      <c r="BZ256" s="25"/>
      <c r="CA256" s="25"/>
      <c r="CB256" s="25"/>
      <c r="CC256" s="25"/>
      <c r="CD256" s="25"/>
      <c r="CE256" s="25"/>
    </row>
    <row r="257" spans="3:83" ht="12.75" x14ac:dyDescent="0.2">
      <c r="C257" s="25"/>
      <c r="D257" s="25"/>
      <c r="F257" s="25"/>
      <c r="G257" s="25"/>
      <c r="H257" s="25"/>
      <c r="I257" s="25"/>
      <c r="J257" s="25"/>
      <c r="K257" s="25"/>
      <c r="L257" s="25"/>
      <c r="M257" s="25"/>
      <c r="N257" s="25"/>
      <c r="O257" s="25"/>
      <c r="P257" s="25"/>
      <c r="Q257" s="25"/>
      <c r="R257" s="25"/>
      <c r="S257" s="25"/>
      <c r="T257" s="25"/>
      <c r="U257" s="25"/>
      <c r="V257" s="25"/>
      <c r="W257" s="25"/>
      <c r="X257" s="25"/>
      <c r="Y257" s="25"/>
      <c r="Z257" s="25"/>
      <c r="AA257" s="25"/>
      <c r="AB257" s="25"/>
      <c r="AC257" s="25"/>
      <c r="AD257" s="25"/>
      <c r="AE257" s="25"/>
      <c r="AF257" s="25"/>
      <c r="AG257" s="25"/>
      <c r="AH257" s="25"/>
      <c r="AI257" s="25"/>
      <c r="AJ257" s="25"/>
      <c r="AK257" s="25"/>
      <c r="AL257" s="25"/>
      <c r="AM257" s="25"/>
      <c r="AN257" s="25"/>
      <c r="AO257" s="25"/>
      <c r="AP257" s="25"/>
      <c r="AQ257" s="25"/>
      <c r="AR257" s="25"/>
      <c r="AS257" s="25"/>
      <c r="AT257" s="25"/>
      <c r="AU257" s="25"/>
      <c r="AV257" s="25"/>
      <c r="AW257" s="25"/>
      <c r="AX257" s="25"/>
      <c r="AY257" s="25"/>
      <c r="AZ257" s="25"/>
      <c r="BA257" s="25"/>
      <c r="BB257" s="25"/>
      <c r="BC257" s="25"/>
      <c r="BD257" s="25"/>
      <c r="BE257" s="25"/>
      <c r="BF257" s="25"/>
      <c r="BG257" s="25"/>
      <c r="BH257" s="25"/>
      <c r="BI257" s="25"/>
      <c r="BJ257" s="25"/>
      <c r="BK257" s="25"/>
      <c r="BL257" s="25"/>
      <c r="BM257" s="25"/>
      <c r="BN257" s="25"/>
      <c r="BO257" s="25"/>
      <c r="BP257" s="25"/>
      <c r="BQ257" s="25"/>
      <c r="BR257" s="25"/>
      <c r="BS257" s="25"/>
      <c r="BT257" s="25"/>
      <c r="BU257" s="25"/>
      <c r="BV257" s="25"/>
      <c r="BW257" s="25"/>
      <c r="BX257" s="25"/>
      <c r="BY257" s="25"/>
      <c r="BZ257" s="25"/>
      <c r="CA257" s="25"/>
      <c r="CB257" s="25"/>
      <c r="CC257" s="25"/>
      <c r="CD257" s="25"/>
      <c r="CE257" s="25"/>
    </row>
    <row r="258" spans="3:83" ht="12.75" x14ac:dyDescent="0.2">
      <c r="C258" s="25"/>
      <c r="D258" s="25"/>
      <c r="F258" s="25"/>
      <c r="G258" s="25"/>
      <c r="H258" s="25"/>
      <c r="I258" s="25"/>
      <c r="J258" s="25"/>
      <c r="K258" s="25"/>
      <c r="L258" s="25"/>
      <c r="M258" s="25"/>
      <c r="N258" s="25"/>
      <c r="O258" s="25"/>
      <c r="P258" s="25"/>
      <c r="Q258" s="25"/>
      <c r="R258" s="25"/>
      <c r="S258" s="25"/>
      <c r="T258" s="25"/>
      <c r="U258" s="25"/>
      <c r="V258" s="25"/>
      <c r="W258" s="25"/>
      <c r="X258" s="25"/>
      <c r="Y258" s="25"/>
      <c r="Z258" s="25"/>
      <c r="AA258" s="25"/>
      <c r="AB258" s="25"/>
      <c r="AC258" s="25"/>
      <c r="AD258" s="25"/>
      <c r="AE258" s="25"/>
      <c r="AF258" s="25"/>
      <c r="AG258" s="25"/>
      <c r="AH258" s="25"/>
      <c r="AI258" s="25"/>
      <c r="AJ258" s="25"/>
      <c r="AK258" s="25"/>
      <c r="AL258" s="25"/>
      <c r="AM258" s="25"/>
      <c r="AN258" s="25"/>
      <c r="AO258" s="25"/>
      <c r="AP258" s="25"/>
      <c r="AQ258" s="25"/>
      <c r="AR258" s="25"/>
      <c r="AS258" s="25"/>
      <c r="AT258" s="25"/>
      <c r="AU258" s="25"/>
      <c r="AV258" s="25"/>
      <c r="AW258" s="25"/>
      <c r="AX258" s="25"/>
      <c r="AY258" s="25"/>
      <c r="AZ258" s="25"/>
      <c r="BA258" s="25"/>
      <c r="BB258" s="25"/>
      <c r="BC258" s="25"/>
      <c r="BD258" s="25"/>
      <c r="BE258" s="25"/>
      <c r="BF258" s="25"/>
      <c r="BG258" s="25"/>
      <c r="BH258" s="25"/>
      <c r="BI258" s="25"/>
      <c r="BJ258" s="25"/>
      <c r="BK258" s="25"/>
      <c r="BL258" s="25"/>
      <c r="BM258" s="25"/>
      <c r="BN258" s="25"/>
      <c r="BO258" s="25"/>
      <c r="BP258" s="25"/>
      <c r="BQ258" s="25"/>
      <c r="BR258" s="25"/>
      <c r="BS258" s="25"/>
      <c r="BT258" s="25"/>
      <c r="BU258" s="25"/>
      <c r="BV258" s="25"/>
      <c r="BW258" s="25"/>
      <c r="BX258" s="25"/>
      <c r="BY258" s="25"/>
      <c r="BZ258" s="25"/>
      <c r="CA258" s="25"/>
      <c r="CB258" s="25"/>
      <c r="CC258" s="25"/>
      <c r="CD258" s="25"/>
      <c r="CE258" s="25"/>
    </row>
    <row r="259" spans="3:83" ht="12.75" x14ac:dyDescent="0.2">
      <c r="C259" s="25"/>
      <c r="D259" s="25"/>
      <c r="F259" s="25"/>
      <c r="G259" s="25"/>
      <c r="H259" s="25"/>
      <c r="I259" s="25"/>
      <c r="J259" s="25"/>
      <c r="K259" s="25"/>
      <c r="L259" s="25"/>
      <c r="M259" s="25"/>
      <c r="N259" s="25"/>
      <c r="O259" s="25"/>
      <c r="P259" s="25"/>
      <c r="Q259" s="25"/>
      <c r="R259" s="25"/>
      <c r="S259" s="25"/>
      <c r="T259" s="25"/>
      <c r="U259" s="25"/>
      <c r="V259" s="25"/>
      <c r="W259" s="25"/>
      <c r="X259" s="25"/>
      <c r="Y259" s="25"/>
      <c r="Z259" s="25"/>
      <c r="AA259" s="25"/>
      <c r="AB259" s="25"/>
      <c r="AC259" s="25"/>
      <c r="AD259" s="25"/>
      <c r="AE259" s="25"/>
      <c r="AF259" s="25"/>
      <c r="AG259" s="25"/>
      <c r="AH259" s="25"/>
      <c r="AI259" s="25"/>
      <c r="AJ259" s="25"/>
      <c r="AK259" s="25"/>
      <c r="AL259" s="25"/>
      <c r="AM259" s="25"/>
      <c r="AN259" s="25"/>
      <c r="AO259" s="25"/>
      <c r="AP259" s="25"/>
      <c r="AQ259" s="25"/>
      <c r="AR259" s="25"/>
      <c r="AS259" s="25"/>
      <c r="AT259" s="25"/>
      <c r="AU259" s="25"/>
      <c r="AV259" s="25"/>
      <c r="AW259" s="25"/>
      <c r="AX259" s="25"/>
      <c r="AY259" s="25"/>
      <c r="AZ259" s="25"/>
      <c r="BA259" s="25"/>
      <c r="BB259" s="25"/>
      <c r="BC259" s="25"/>
      <c r="BD259" s="25"/>
      <c r="BE259" s="25"/>
      <c r="BF259" s="25"/>
      <c r="BG259" s="25"/>
      <c r="BH259" s="25"/>
      <c r="BI259" s="25"/>
      <c r="BJ259" s="25"/>
      <c r="BK259" s="25"/>
      <c r="BL259" s="25"/>
      <c r="BM259" s="25"/>
      <c r="BN259" s="25"/>
      <c r="BO259" s="25"/>
      <c r="BP259" s="25"/>
      <c r="BQ259" s="25"/>
      <c r="BR259" s="25"/>
      <c r="BS259" s="25"/>
      <c r="BT259" s="25"/>
      <c r="BU259" s="25"/>
      <c r="BV259" s="25"/>
      <c r="BW259" s="25"/>
      <c r="BX259" s="25"/>
      <c r="BY259" s="25"/>
      <c r="BZ259" s="25"/>
      <c r="CA259" s="25"/>
      <c r="CB259" s="25"/>
      <c r="CC259" s="25"/>
      <c r="CD259" s="25"/>
      <c r="CE259" s="25"/>
    </row>
    <row r="260" spans="3:83" ht="12.75" x14ac:dyDescent="0.2">
      <c r="C260" s="25"/>
      <c r="D260" s="25"/>
      <c r="F260" s="25"/>
      <c r="G260" s="25"/>
      <c r="H260" s="25"/>
      <c r="I260" s="25"/>
      <c r="J260" s="25"/>
      <c r="K260" s="25"/>
      <c r="L260" s="25"/>
      <c r="M260" s="25"/>
      <c r="N260" s="25"/>
      <c r="O260" s="25"/>
      <c r="P260" s="25"/>
      <c r="Q260" s="25"/>
      <c r="R260" s="25"/>
      <c r="S260" s="25"/>
      <c r="T260" s="25"/>
      <c r="U260" s="25"/>
      <c r="V260" s="25"/>
      <c r="W260" s="25"/>
      <c r="X260" s="25"/>
      <c r="Y260" s="25"/>
      <c r="Z260" s="25"/>
      <c r="AA260" s="25"/>
      <c r="AB260" s="25"/>
      <c r="AC260" s="25"/>
      <c r="AD260" s="25"/>
      <c r="AE260" s="25"/>
      <c r="AF260" s="25"/>
      <c r="AG260" s="25"/>
      <c r="AH260" s="25"/>
      <c r="AI260" s="25"/>
      <c r="AJ260" s="25"/>
      <c r="AK260" s="25"/>
      <c r="AL260" s="25"/>
      <c r="AM260" s="25"/>
      <c r="AN260" s="25"/>
      <c r="AO260" s="25"/>
      <c r="AP260" s="25"/>
      <c r="AQ260" s="25"/>
      <c r="AR260" s="25"/>
      <c r="AS260" s="25"/>
      <c r="AT260" s="25"/>
      <c r="AU260" s="25"/>
      <c r="AV260" s="25"/>
      <c r="AW260" s="25"/>
      <c r="AX260" s="25"/>
      <c r="AY260" s="25"/>
      <c r="AZ260" s="25"/>
      <c r="BA260" s="25"/>
      <c r="BB260" s="25"/>
      <c r="BC260" s="25"/>
      <c r="BD260" s="25"/>
      <c r="BE260" s="25"/>
      <c r="BF260" s="25"/>
      <c r="BG260" s="25"/>
      <c r="BH260" s="25"/>
      <c r="BI260" s="25"/>
      <c r="BJ260" s="25"/>
      <c r="BK260" s="25"/>
      <c r="BL260" s="25"/>
      <c r="BM260" s="25"/>
      <c r="BN260" s="25"/>
      <c r="BO260" s="25"/>
      <c r="BP260" s="25"/>
      <c r="BQ260" s="25"/>
      <c r="BR260" s="25"/>
      <c r="BS260" s="25"/>
      <c r="BT260" s="25"/>
      <c r="BU260" s="25"/>
      <c r="BV260" s="25"/>
      <c r="BW260" s="25"/>
      <c r="BX260" s="25"/>
      <c r="BY260" s="25"/>
      <c r="BZ260" s="25"/>
      <c r="CA260" s="25"/>
      <c r="CB260" s="25"/>
      <c r="CC260" s="25"/>
      <c r="CD260" s="25"/>
      <c r="CE260" s="25"/>
    </row>
    <row r="261" spans="3:83" ht="12.75" x14ac:dyDescent="0.2">
      <c r="C261" s="25"/>
      <c r="D261" s="25"/>
      <c r="F261" s="25"/>
      <c r="G261" s="25"/>
      <c r="H261" s="25"/>
      <c r="I261" s="25"/>
      <c r="J261" s="25"/>
      <c r="K261" s="25"/>
      <c r="L261" s="25"/>
      <c r="M261" s="25"/>
      <c r="N261" s="25"/>
      <c r="O261" s="25"/>
      <c r="P261" s="25"/>
      <c r="Q261" s="25"/>
      <c r="R261" s="25"/>
      <c r="S261" s="25"/>
      <c r="T261" s="25"/>
      <c r="U261" s="25"/>
      <c r="V261" s="25"/>
      <c r="W261" s="25"/>
      <c r="X261" s="25"/>
      <c r="Y261" s="25"/>
      <c r="Z261" s="25"/>
      <c r="AA261" s="25"/>
      <c r="AB261" s="25"/>
      <c r="AC261" s="25"/>
      <c r="AD261" s="25"/>
      <c r="AE261" s="25"/>
      <c r="AF261" s="25"/>
      <c r="AG261" s="25"/>
      <c r="AH261" s="25"/>
      <c r="AI261" s="25"/>
      <c r="AJ261" s="25"/>
      <c r="AK261" s="25"/>
      <c r="AL261" s="25"/>
      <c r="AM261" s="25"/>
      <c r="AN261" s="25"/>
      <c r="AO261" s="25"/>
      <c r="AP261" s="25"/>
      <c r="AQ261" s="25"/>
      <c r="AR261" s="25"/>
      <c r="AS261" s="25"/>
      <c r="AT261" s="25"/>
      <c r="AU261" s="25"/>
      <c r="AV261" s="25"/>
      <c r="AW261" s="25"/>
      <c r="AX261" s="25"/>
      <c r="AY261" s="25"/>
      <c r="AZ261" s="25"/>
      <c r="BA261" s="25"/>
      <c r="BB261" s="25"/>
      <c r="BC261" s="25"/>
      <c r="BD261" s="25"/>
      <c r="BE261" s="25"/>
      <c r="BF261" s="25"/>
      <c r="BG261" s="25"/>
      <c r="BH261" s="25"/>
      <c r="BI261" s="25"/>
      <c r="BJ261" s="25"/>
      <c r="BK261" s="25"/>
      <c r="BL261" s="25"/>
      <c r="BM261" s="25"/>
      <c r="BN261" s="25"/>
      <c r="BO261" s="25"/>
      <c r="BP261" s="25"/>
      <c r="BQ261" s="25"/>
      <c r="BR261" s="25"/>
      <c r="BS261" s="25"/>
      <c r="BT261" s="25"/>
      <c r="BU261" s="25"/>
      <c r="BV261" s="25"/>
      <c r="BW261" s="25"/>
      <c r="BX261" s="25"/>
      <c r="BY261" s="25"/>
      <c r="BZ261" s="25"/>
      <c r="CA261" s="25"/>
      <c r="CB261" s="25"/>
      <c r="CC261" s="25"/>
      <c r="CD261" s="25"/>
      <c r="CE261" s="25"/>
    </row>
    <row r="262" spans="3:83" ht="12.75" x14ac:dyDescent="0.2">
      <c r="C262" s="25"/>
      <c r="D262" s="25"/>
      <c r="F262" s="25"/>
      <c r="G262" s="25"/>
      <c r="H262" s="25"/>
      <c r="I262" s="25"/>
      <c r="J262" s="25"/>
      <c r="K262" s="25"/>
      <c r="L262" s="25"/>
      <c r="M262" s="25"/>
      <c r="N262" s="25"/>
      <c r="O262" s="25"/>
      <c r="P262" s="25"/>
      <c r="Q262" s="25"/>
      <c r="R262" s="25"/>
      <c r="S262" s="25"/>
      <c r="T262" s="25"/>
      <c r="U262" s="25"/>
      <c r="V262" s="25"/>
      <c r="W262" s="25"/>
      <c r="X262" s="25"/>
      <c r="Y262" s="25"/>
      <c r="Z262" s="25"/>
      <c r="AA262" s="25"/>
      <c r="AB262" s="25"/>
      <c r="AC262" s="25"/>
      <c r="AD262" s="25"/>
      <c r="AE262" s="25"/>
      <c r="AF262" s="25"/>
      <c r="AG262" s="25"/>
      <c r="AH262" s="25"/>
      <c r="AI262" s="25"/>
      <c r="AJ262" s="25"/>
      <c r="AK262" s="25"/>
      <c r="AL262" s="25"/>
      <c r="AM262" s="25"/>
      <c r="AN262" s="25"/>
      <c r="AO262" s="25"/>
      <c r="AP262" s="25"/>
      <c r="AQ262" s="25"/>
      <c r="AR262" s="25"/>
      <c r="AS262" s="25"/>
      <c r="AT262" s="25"/>
      <c r="AU262" s="25"/>
      <c r="AV262" s="25"/>
      <c r="AW262" s="25"/>
      <c r="AX262" s="25"/>
      <c r="AY262" s="25"/>
      <c r="AZ262" s="25"/>
      <c r="BA262" s="25"/>
      <c r="BB262" s="25"/>
      <c r="BC262" s="25"/>
      <c r="BD262" s="25"/>
      <c r="BE262" s="25"/>
      <c r="BF262" s="25"/>
      <c r="BG262" s="25"/>
      <c r="BH262" s="25"/>
      <c r="BI262" s="25"/>
      <c r="BJ262" s="25"/>
      <c r="BK262" s="25"/>
      <c r="BL262" s="25"/>
      <c r="BM262" s="25"/>
      <c r="BN262" s="25"/>
      <c r="BO262" s="25"/>
      <c r="BP262" s="25"/>
      <c r="BQ262" s="25"/>
      <c r="BR262" s="25"/>
      <c r="BS262" s="25"/>
      <c r="BT262" s="25"/>
      <c r="BU262" s="25"/>
      <c r="BV262" s="25"/>
      <c r="BW262" s="25"/>
      <c r="BX262" s="25"/>
      <c r="BY262" s="25"/>
      <c r="BZ262" s="25"/>
      <c r="CA262" s="25"/>
      <c r="CB262" s="25"/>
      <c r="CC262" s="25"/>
      <c r="CD262" s="25"/>
      <c r="CE262" s="25"/>
    </row>
    <row r="263" spans="3:83" ht="12.75" x14ac:dyDescent="0.2">
      <c r="C263" s="25"/>
      <c r="D263" s="25"/>
      <c r="F263" s="25"/>
      <c r="G263" s="25"/>
      <c r="H263" s="25"/>
      <c r="I263" s="25"/>
      <c r="J263" s="25"/>
      <c r="K263" s="25"/>
      <c r="L263" s="25"/>
      <c r="M263" s="25"/>
      <c r="N263" s="25"/>
      <c r="O263" s="25"/>
      <c r="P263" s="25"/>
      <c r="Q263" s="25"/>
      <c r="R263" s="25"/>
      <c r="S263" s="25"/>
      <c r="T263" s="25"/>
      <c r="U263" s="25"/>
      <c r="V263" s="25"/>
      <c r="W263" s="25"/>
      <c r="X263" s="25"/>
      <c r="Y263" s="25"/>
      <c r="Z263" s="25"/>
      <c r="AA263" s="25"/>
      <c r="AB263" s="25"/>
      <c r="AC263" s="25"/>
      <c r="AD263" s="25"/>
      <c r="AE263" s="25"/>
      <c r="AF263" s="25"/>
      <c r="AG263" s="25"/>
      <c r="AH263" s="25"/>
      <c r="AI263" s="25"/>
      <c r="AJ263" s="25"/>
      <c r="AK263" s="25"/>
      <c r="AL263" s="25"/>
      <c r="AM263" s="25"/>
      <c r="AN263" s="25"/>
      <c r="AO263" s="25"/>
      <c r="AP263" s="25"/>
      <c r="AQ263" s="25"/>
      <c r="AR263" s="25"/>
      <c r="AS263" s="25"/>
      <c r="AT263" s="25"/>
      <c r="AU263" s="25"/>
      <c r="AV263" s="25"/>
      <c r="AW263" s="25"/>
      <c r="AX263" s="25"/>
      <c r="AY263" s="25"/>
      <c r="AZ263" s="25"/>
      <c r="BA263" s="25"/>
      <c r="BB263" s="25"/>
      <c r="BC263" s="25"/>
      <c r="BD263" s="25"/>
      <c r="BE263" s="25"/>
      <c r="BF263" s="25"/>
      <c r="BG263" s="25"/>
      <c r="BH263" s="25"/>
      <c r="BI263" s="25"/>
      <c r="BJ263" s="25"/>
      <c r="BK263" s="25"/>
      <c r="BL263" s="25"/>
      <c r="BM263" s="25"/>
      <c r="BN263" s="25"/>
      <c r="BO263" s="25"/>
      <c r="BP263" s="25"/>
      <c r="BQ263" s="25"/>
      <c r="BR263" s="25"/>
      <c r="BS263" s="25"/>
      <c r="BT263" s="25"/>
      <c r="BU263" s="25"/>
      <c r="BV263" s="25"/>
      <c r="BW263" s="25"/>
      <c r="BX263" s="25"/>
      <c r="BY263" s="25"/>
      <c r="BZ263" s="25"/>
      <c r="CA263" s="25"/>
      <c r="CB263" s="25"/>
      <c r="CC263" s="25"/>
      <c r="CD263" s="25"/>
      <c r="CE263" s="25"/>
    </row>
    <row r="264" spans="3:83" ht="12.75" x14ac:dyDescent="0.2">
      <c r="C264" s="25"/>
      <c r="D264" s="25"/>
      <c r="F264" s="25"/>
      <c r="G264" s="25"/>
      <c r="H264" s="25"/>
      <c r="I264" s="25"/>
      <c r="J264" s="25"/>
      <c r="K264" s="25"/>
      <c r="L264" s="25"/>
      <c r="M264" s="25"/>
      <c r="N264" s="25"/>
      <c r="O264" s="25"/>
      <c r="P264" s="25"/>
      <c r="Q264" s="25"/>
      <c r="R264" s="25"/>
      <c r="S264" s="25"/>
      <c r="T264" s="25"/>
      <c r="U264" s="25"/>
      <c r="V264" s="25"/>
      <c r="W264" s="25"/>
      <c r="X264" s="25"/>
      <c r="Y264" s="25"/>
      <c r="Z264" s="25"/>
      <c r="AA264" s="25"/>
      <c r="AB264" s="25"/>
      <c r="AC264" s="25"/>
      <c r="AD264" s="25"/>
      <c r="AE264" s="25"/>
      <c r="AF264" s="25"/>
      <c r="AG264" s="25"/>
      <c r="AH264" s="25"/>
      <c r="AI264" s="25"/>
      <c r="AJ264" s="25"/>
      <c r="AK264" s="25"/>
      <c r="AL264" s="25"/>
      <c r="AM264" s="25"/>
      <c r="AN264" s="25"/>
      <c r="AO264" s="25"/>
      <c r="AP264" s="25"/>
      <c r="AQ264" s="25"/>
      <c r="AR264" s="25"/>
      <c r="AS264" s="25"/>
      <c r="AT264" s="25"/>
      <c r="AU264" s="25"/>
      <c r="AV264" s="25"/>
      <c r="AW264" s="25"/>
      <c r="AX264" s="25"/>
      <c r="AY264" s="25"/>
      <c r="AZ264" s="25"/>
      <c r="BA264" s="25"/>
      <c r="BB264" s="25"/>
      <c r="BC264" s="25"/>
      <c r="BD264" s="25"/>
      <c r="BE264" s="25"/>
      <c r="BF264" s="25"/>
      <c r="BG264" s="25"/>
      <c r="BH264" s="25"/>
      <c r="BI264" s="25"/>
      <c r="BJ264" s="25"/>
      <c r="BK264" s="25"/>
      <c r="BL264" s="25"/>
      <c r="BM264" s="25"/>
      <c r="BN264" s="25"/>
      <c r="BO264" s="25"/>
      <c r="BP264" s="25"/>
      <c r="BQ264" s="25"/>
      <c r="BR264" s="25"/>
      <c r="BS264" s="25"/>
      <c r="BT264" s="25"/>
      <c r="BU264" s="25"/>
      <c r="BV264" s="25"/>
      <c r="BW264" s="25"/>
      <c r="BX264" s="25"/>
      <c r="BY264" s="25"/>
      <c r="BZ264" s="25"/>
      <c r="CA264" s="25"/>
      <c r="CB264" s="25"/>
      <c r="CC264" s="25"/>
      <c r="CD264" s="25"/>
      <c r="CE264" s="25"/>
    </row>
    <row r="265" spans="3:83" ht="12.75" x14ac:dyDescent="0.2">
      <c r="C265" s="25"/>
      <c r="D265" s="25"/>
      <c r="F265" s="25"/>
      <c r="G265" s="25"/>
      <c r="H265" s="25"/>
      <c r="I265" s="25"/>
      <c r="J265" s="25"/>
      <c r="K265" s="25"/>
      <c r="L265" s="25"/>
      <c r="M265" s="25"/>
      <c r="N265" s="25"/>
      <c r="O265" s="25"/>
      <c r="P265" s="25"/>
      <c r="Q265" s="25"/>
      <c r="R265" s="25"/>
      <c r="S265" s="25"/>
      <c r="T265" s="25"/>
      <c r="U265" s="25"/>
      <c r="V265" s="25"/>
      <c r="W265" s="25"/>
      <c r="X265" s="25"/>
      <c r="Y265" s="25"/>
      <c r="Z265" s="25"/>
      <c r="AA265" s="25"/>
      <c r="AB265" s="25"/>
      <c r="AC265" s="25"/>
      <c r="AD265" s="25"/>
      <c r="AE265" s="25"/>
      <c r="AF265" s="25"/>
      <c r="AG265" s="25"/>
      <c r="AH265" s="25"/>
      <c r="AI265" s="25"/>
      <c r="AJ265" s="25"/>
      <c r="AK265" s="25"/>
      <c r="AL265" s="25"/>
      <c r="AM265" s="25"/>
      <c r="AN265" s="25"/>
      <c r="AO265" s="25"/>
      <c r="AP265" s="25"/>
      <c r="AQ265" s="25"/>
      <c r="AR265" s="25"/>
      <c r="AS265" s="25"/>
      <c r="AT265" s="25"/>
      <c r="AU265" s="25"/>
      <c r="AV265" s="25"/>
      <c r="AW265" s="25"/>
      <c r="AX265" s="25"/>
      <c r="AY265" s="25"/>
      <c r="AZ265" s="25"/>
      <c r="BA265" s="25"/>
      <c r="BB265" s="25"/>
      <c r="BC265" s="25"/>
      <c r="BD265" s="25"/>
      <c r="BE265" s="25"/>
      <c r="BF265" s="25"/>
      <c r="BG265" s="25"/>
      <c r="BH265" s="25"/>
      <c r="BI265" s="25"/>
      <c r="BJ265" s="25"/>
      <c r="BK265" s="25"/>
      <c r="BL265" s="25"/>
      <c r="BM265" s="25"/>
      <c r="BN265" s="25"/>
      <c r="BO265" s="25"/>
      <c r="BP265" s="25"/>
      <c r="BQ265" s="25"/>
      <c r="BR265" s="25"/>
      <c r="BS265" s="25"/>
      <c r="BT265" s="25"/>
      <c r="BU265" s="25"/>
      <c r="BV265" s="25"/>
      <c r="BW265" s="25"/>
      <c r="BX265" s="25"/>
      <c r="BY265" s="25"/>
      <c r="BZ265" s="25"/>
      <c r="CA265" s="25"/>
      <c r="CB265" s="25"/>
      <c r="CC265" s="25"/>
      <c r="CD265" s="25"/>
      <c r="CE265" s="25"/>
    </row>
    <row r="266" spans="3:83" ht="12.75" x14ac:dyDescent="0.2">
      <c r="C266" s="25"/>
      <c r="D266" s="25"/>
      <c r="F266" s="25"/>
      <c r="G266" s="25"/>
      <c r="H266" s="25"/>
      <c r="I266" s="25"/>
      <c r="J266" s="25"/>
      <c r="K266" s="25"/>
      <c r="L266" s="25"/>
      <c r="M266" s="25"/>
      <c r="N266" s="25"/>
      <c r="O266" s="25"/>
      <c r="P266" s="25"/>
      <c r="Q266" s="25"/>
      <c r="R266" s="25"/>
      <c r="S266" s="25"/>
      <c r="T266" s="25"/>
      <c r="U266" s="25"/>
      <c r="V266" s="25"/>
      <c r="W266" s="25"/>
      <c r="X266" s="25"/>
      <c r="Y266" s="25"/>
      <c r="Z266" s="25"/>
      <c r="AA266" s="25"/>
      <c r="AB266" s="25"/>
      <c r="AC266" s="25"/>
      <c r="AD266" s="25"/>
      <c r="AE266" s="25"/>
      <c r="AF266" s="25"/>
      <c r="AG266" s="25"/>
      <c r="AH266" s="25"/>
      <c r="AI266" s="25"/>
      <c r="AJ266" s="25"/>
      <c r="AK266" s="25"/>
      <c r="AL266" s="25"/>
      <c r="AM266" s="25"/>
      <c r="AN266" s="25"/>
      <c r="AO266" s="25"/>
      <c r="AP266" s="25"/>
      <c r="AQ266" s="25"/>
      <c r="AR266" s="25"/>
      <c r="AS266" s="25"/>
      <c r="AT266" s="25"/>
      <c r="AU266" s="25"/>
      <c r="AV266" s="25"/>
      <c r="AW266" s="25"/>
      <c r="AX266" s="25"/>
      <c r="AY266" s="25"/>
      <c r="AZ266" s="25"/>
      <c r="BA266" s="25"/>
      <c r="BB266" s="25"/>
      <c r="BC266" s="25"/>
      <c r="BD266" s="25"/>
      <c r="BE266" s="25"/>
      <c r="BF266" s="25"/>
      <c r="BG266" s="25"/>
      <c r="BH266" s="25"/>
      <c r="BI266" s="25"/>
      <c r="BJ266" s="25"/>
      <c r="BK266" s="25"/>
      <c r="BL266" s="25"/>
      <c r="BM266" s="25"/>
      <c r="BN266" s="25"/>
      <c r="BO266" s="25"/>
      <c r="BP266" s="25"/>
      <c r="BQ266" s="25"/>
      <c r="BR266" s="25"/>
      <c r="BS266" s="25"/>
      <c r="BT266" s="25"/>
      <c r="BU266" s="25"/>
      <c r="BV266" s="25"/>
      <c r="BW266" s="25"/>
      <c r="BX266" s="25"/>
      <c r="BY266" s="25"/>
      <c r="BZ266" s="25"/>
      <c r="CA266" s="25"/>
      <c r="CB266" s="25"/>
      <c r="CC266" s="25"/>
      <c r="CD266" s="25"/>
      <c r="CE266" s="25"/>
    </row>
    <row r="267" spans="3:83" ht="12.75" x14ac:dyDescent="0.2">
      <c r="C267" s="25"/>
      <c r="D267" s="25"/>
      <c r="F267" s="25"/>
      <c r="G267" s="25"/>
      <c r="H267" s="25"/>
      <c r="I267" s="25"/>
      <c r="J267" s="25"/>
      <c r="K267" s="25"/>
      <c r="L267" s="25"/>
      <c r="M267" s="25"/>
      <c r="N267" s="25"/>
      <c r="O267" s="25"/>
      <c r="P267" s="25"/>
      <c r="Q267" s="25"/>
      <c r="R267" s="25"/>
      <c r="S267" s="25"/>
      <c r="T267" s="25"/>
      <c r="U267" s="25"/>
      <c r="V267" s="25"/>
      <c r="W267" s="25"/>
      <c r="X267" s="25"/>
      <c r="Y267" s="25"/>
      <c r="Z267" s="25"/>
      <c r="AA267" s="25"/>
      <c r="AB267" s="25"/>
      <c r="AC267" s="25"/>
      <c r="AD267" s="25"/>
      <c r="AE267" s="25"/>
      <c r="AF267" s="25"/>
      <c r="AG267" s="25"/>
      <c r="AH267" s="25"/>
      <c r="AI267" s="25"/>
      <c r="AJ267" s="25"/>
      <c r="AK267" s="25"/>
      <c r="AL267" s="25"/>
      <c r="AM267" s="25"/>
      <c r="AN267" s="25"/>
      <c r="AO267" s="25"/>
      <c r="AP267" s="25"/>
      <c r="AQ267" s="25"/>
      <c r="AR267" s="25"/>
      <c r="AS267" s="25"/>
      <c r="AT267" s="25"/>
      <c r="AU267" s="25"/>
      <c r="AV267" s="25"/>
      <c r="AW267" s="25"/>
      <c r="AX267" s="25"/>
      <c r="AY267" s="25"/>
      <c r="AZ267" s="25"/>
      <c r="BA267" s="25"/>
      <c r="BB267" s="25"/>
      <c r="BC267" s="25"/>
      <c r="BD267" s="25"/>
      <c r="BE267" s="25"/>
      <c r="BF267" s="25"/>
      <c r="BG267" s="25"/>
      <c r="BH267" s="25"/>
      <c r="BI267" s="25"/>
      <c r="BJ267" s="25"/>
      <c r="BK267" s="25"/>
      <c r="BL267" s="25"/>
      <c r="BM267" s="25"/>
      <c r="BN267" s="25"/>
      <c r="BO267" s="25"/>
      <c r="BP267" s="25"/>
      <c r="BQ267" s="25"/>
      <c r="BR267" s="25"/>
      <c r="BS267" s="25"/>
      <c r="BT267" s="25"/>
      <c r="BU267" s="25"/>
      <c r="BV267" s="25"/>
      <c r="BW267" s="25"/>
      <c r="BX267" s="25"/>
      <c r="BY267" s="25"/>
      <c r="BZ267" s="25"/>
      <c r="CA267" s="25"/>
      <c r="CB267" s="25"/>
      <c r="CC267" s="25"/>
      <c r="CD267" s="25"/>
      <c r="CE267" s="25"/>
    </row>
    <row r="268" spans="3:83" ht="12.75" x14ac:dyDescent="0.2">
      <c r="C268" s="25"/>
      <c r="D268" s="25"/>
      <c r="F268" s="25"/>
      <c r="G268" s="25"/>
      <c r="H268" s="25"/>
      <c r="I268" s="25"/>
      <c r="J268" s="25"/>
      <c r="K268" s="25"/>
      <c r="L268" s="25"/>
      <c r="M268" s="25"/>
      <c r="N268" s="25"/>
      <c r="O268" s="25"/>
      <c r="P268" s="25"/>
      <c r="Q268" s="25"/>
      <c r="R268" s="25"/>
      <c r="S268" s="25"/>
      <c r="T268" s="25"/>
      <c r="U268" s="25"/>
      <c r="V268" s="25"/>
      <c r="W268" s="25"/>
      <c r="X268" s="25"/>
      <c r="Y268" s="25"/>
      <c r="Z268" s="25"/>
      <c r="AA268" s="25"/>
      <c r="AB268" s="25"/>
      <c r="AC268" s="25"/>
      <c r="AD268" s="25"/>
      <c r="AE268" s="25"/>
      <c r="AF268" s="25"/>
      <c r="AG268" s="25"/>
      <c r="AH268" s="25"/>
      <c r="AI268" s="25"/>
      <c r="AJ268" s="25"/>
      <c r="AK268" s="25"/>
      <c r="AL268" s="25"/>
      <c r="AM268" s="25"/>
      <c r="AN268" s="25"/>
      <c r="AO268" s="25"/>
      <c r="AP268" s="25"/>
      <c r="AQ268" s="25"/>
      <c r="AR268" s="25"/>
      <c r="AS268" s="25"/>
      <c r="AT268" s="25"/>
      <c r="AU268" s="25"/>
      <c r="AV268" s="25"/>
      <c r="AW268" s="25"/>
      <c r="AX268" s="25"/>
      <c r="AY268" s="25"/>
      <c r="AZ268" s="25"/>
      <c r="BA268" s="25"/>
      <c r="BB268" s="25"/>
      <c r="BC268" s="25"/>
      <c r="BD268" s="25"/>
      <c r="BE268" s="25"/>
      <c r="BF268" s="25"/>
      <c r="BG268" s="25"/>
      <c r="BH268" s="25"/>
      <c r="BI268" s="25"/>
      <c r="BJ268" s="25"/>
      <c r="BK268" s="25"/>
      <c r="BL268" s="25"/>
      <c r="BM268" s="25"/>
      <c r="BN268" s="25"/>
      <c r="BO268" s="25"/>
      <c r="BP268" s="25"/>
      <c r="BQ268" s="25"/>
      <c r="BR268" s="25"/>
      <c r="BS268" s="25"/>
      <c r="BT268" s="25"/>
      <c r="BU268" s="25"/>
      <c r="BV268" s="25"/>
      <c r="BW268" s="25"/>
      <c r="BX268" s="25"/>
      <c r="BY268" s="25"/>
      <c r="BZ268" s="25"/>
      <c r="CA268" s="25"/>
      <c r="CB268" s="25"/>
      <c r="CC268" s="25"/>
      <c r="CD268" s="25"/>
      <c r="CE268" s="25"/>
    </row>
    <row r="269" spans="3:83" ht="12.75" x14ac:dyDescent="0.2">
      <c r="C269" s="25"/>
      <c r="D269" s="25"/>
      <c r="F269" s="25"/>
      <c r="G269" s="25"/>
      <c r="H269" s="25"/>
      <c r="I269" s="25"/>
      <c r="J269" s="25"/>
      <c r="K269" s="25"/>
      <c r="L269" s="25"/>
      <c r="M269" s="25"/>
      <c r="N269" s="25"/>
      <c r="O269" s="25"/>
      <c r="P269" s="25"/>
      <c r="Q269" s="25"/>
      <c r="R269" s="25"/>
      <c r="S269" s="25"/>
      <c r="T269" s="25"/>
      <c r="U269" s="25"/>
      <c r="V269" s="25"/>
      <c r="W269" s="25"/>
      <c r="X269" s="25"/>
      <c r="Y269" s="25"/>
      <c r="Z269" s="25"/>
      <c r="AA269" s="25"/>
      <c r="AB269" s="25"/>
      <c r="AC269" s="25"/>
      <c r="AD269" s="25"/>
      <c r="AE269" s="25"/>
      <c r="AF269" s="25"/>
      <c r="AG269" s="25"/>
      <c r="AH269" s="25"/>
      <c r="AI269" s="25"/>
      <c r="AJ269" s="25"/>
      <c r="AK269" s="25"/>
      <c r="AL269" s="25"/>
      <c r="AM269" s="25"/>
      <c r="AN269" s="25"/>
      <c r="AO269" s="25"/>
      <c r="AP269" s="25"/>
      <c r="AQ269" s="25"/>
      <c r="AR269" s="25"/>
      <c r="AS269" s="25"/>
      <c r="AT269" s="25"/>
      <c r="AU269" s="25"/>
      <c r="AV269" s="25"/>
      <c r="AW269" s="25"/>
      <c r="AX269" s="25"/>
      <c r="AY269" s="25"/>
      <c r="AZ269" s="25"/>
      <c r="BA269" s="25"/>
      <c r="BB269" s="25"/>
      <c r="BC269" s="25"/>
      <c r="BD269" s="25"/>
      <c r="BE269" s="25"/>
      <c r="BF269" s="25"/>
      <c r="BG269" s="25"/>
      <c r="BH269" s="25"/>
      <c r="BI269" s="25"/>
      <c r="BJ269" s="25"/>
      <c r="BK269" s="25"/>
      <c r="BL269" s="25"/>
      <c r="BM269" s="25"/>
      <c r="BN269" s="25"/>
      <c r="BO269" s="25"/>
      <c r="BP269" s="25"/>
      <c r="BQ269" s="25"/>
      <c r="BR269" s="25"/>
      <c r="BS269" s="25"/>
      <c r="BT269" s="25"/>
      <c r="BU269" s="25"/>
      <c r="BV269" s="25"/>
      <c r="BW269" s="25"/>
      <c r="BX269" s="25"/>
      <c r="BY269" s="25"/>
      <c r="BZ269" s="25"/>
      <c r="CA269" s="25"/>
      <c r="CB269" s="25"/>
      <c r="CC269" s="25"/>
      <c r="CD269" s="25"/>
      <c r="CE269" s="25"/>
    </row>
    <row r="270" spans="3:83" ht="12.75" x14ac:dyDescent="0.2">
      <c r="C270" s="25"/>
      <c r="D270" s="25"/>
      <c r="F270" s="25"/>
      <c r="G270" s="25"/>
      <c r="H270" s="25"/>
      <c r="I270" s="25"/>
      <c r="J270" s="25"/>
      <c r="K270" s="25"/>
      <c r="L270" s="25"/>
      <c r="M270" s="25"/>
      <c r="N270" s="25"/>
      <c r="O270" s="25"/>
      <c r="P270" s="25"/>
      <c r="Q270" s="25"/>
      <c r="R270" s="25"/>
      <c r="S270" s="25"/>
      <c r="T270" s="25"/>
      <c r="U270" s="25"/>
      <c r="V270" s="25"/>
      <c r="W270" s="25"/>
      <c r="X270" s="25"/>
      <c r="Y270" s="25"/>
      <c r="Z270" s="25"/>
      <c r="AA270" s="25"/>
      <c r="AB270" s="25"/>
      <c r="AC270" s="25"/>
      <c r="AD270" s="25"/>
      <c r="AE270" s="25"/>
      <c r="AF270" s="25"/>
      <c r="AG270" s="25"/>
      <c r="AH270" s="25"/>
      <c r="AI270" s="25"/>
      <c r="AJ270" s="25"/>
      <c r="AK270" s="25"/>
      <c r="AL270" s="25"/>
      <c r="AM270" s="25"/>
      <c r="AN270" s="25"/>
      <c r="AO270" s="25"/>
      <c r="AP270" s="25"/>
      <c r="AQ270" s="25"/>
      <c r="AR270" s="25"/>
      <c r="AS270" s="25"/>
      <c r="AT270" s="25"/>
      <c r="AU270" s="25"/>
      <c r="AV270" s="25"/>
      <c r="AW270" s="25"/>
      <c r="AX270" s="25"/>
      <c r="AY270" s="25"/>
      <c r="AZ270" s="25"/>
      <c r="BA270" s="25"/>
      <c r="BB270" s="25"/>
      <c r="BC270" s="25"/>
      <c r="BD270" s="25"/>
      <c r="BE270" s="25"/>
      <c r="BF270" s="25"/>
      <c r="BG270" s="25"/>
      <c r="BH270" s="25"/>
      <c r="BI270" s="25"/>
      <c r="BJ270" s="25"/>
      <c r="BK270" s="25"/>
      <c r="BL270" s="25"/>
      <c r="BM270" s="25"/>
      <c r="BN270" s="25"/>
      <c r="BO270" s="25"/>
      <c r="BP270" s="25"/>
      <c r="BQ270" s="25"/>
      <c r="BR270" s="25"/>
      <c r="BS270" s="25"/>
      <c r="BT270" s="25"/>
      <c r="BU270" s="25"/>
      <c r="BV270" s="25"/>
      <c r="BW270" s="25"/>
      <c r="BX270" s="25"/>
      <c r="BY270" s="25"/>
      <c r="BZ270" s="25"/>
      <c r="CA270" s="25"/>
      <c r="CB270" s="25"/>
      <c r="CC270" s="25"/>
      <c r="CD270" s="25"/>
      <c r="CE270" s="25"/>
    </row>
    <row r="271" spans="3:83" ht="12.75" x14ac:dyDescent="0.2">
      <c r="C271" s="25"/>
      <c r="D271" s="25"/>
      <c r="F271" s="25"/>
      <c r="G271" s="25"/>
      <c r="H271" s="25"/>
      <c r="I271" s="25"/>
      <c r="J271" s="25"/>
      <c r="K271" s="25"/>
      <c r="L271" s="25"/>
      <c r="M271" s="25"/>
      <c r="N271" s="25"/>
      <c r="O271" s="25"/>
      <c r="P271" s="25"/>
      <c r="Q271" s="25"/>
      <c r="R271" s="25"/>
      <c r="S271" s="25"/>
      <c r="T271" s="25"/>
      <c r="U271" s="25"/>
      <c r="V271" s="25"/>
      <c r="W271" s="25"/>
      <c r="X271" s="25"/>
      <c r="Y271" s="25"/>
      <c r="Z271" s="25"/>
      <c r="AA271" s="25"/>
      <c r="AB271" s="25"/>
      <c r="AC271" s="25"/>
      <c r="AD271" s="25"/>
      <c r="AE271" s="25"/>
      <c r="AF271" s="25"/>
      <c r="AG271" s="25"/>
      <c r="AH271" s="25"/>
      <c r="AI271" s="25"/>
      <c r="AJ271" s="25"/>
      <c r="AK271" s="25"/>
      <c r="AL271" s="25"/>
      <c r="AM271" s="25"/>
      <c r="AN271" s="25"/>
      <c r="AO271" s="25"/>
      <c r="AP271" s="25"/>
      <c r="AQ271" s="25"/>
      <c r="AR271" s="25"/>
      <c r="AS271" s="25"/>
      <c r="AT271" s="25"/>
      <c r="AU271" s="25"/>
      <c r="AV271" s="25"/>
      <c r="AW271" s="25"/>
      <c r="AX271" s="25"/>
      <c r="AY271" s="25"/>
      <c r="AZ271" s="25"/>
      <c r="BA271" s="25"/>
      <c r="BB271" s="25"/>
      <c r="BC271" s="25"/>
      <c r="BD271" s="25"/>
      <c r="BE271" s="25"/>
      <c r="BF271" s="25"/>
      <c r="BG271" s="25"/>
      <c r="BH271" s="25"/>
      <c r="BI271" s="25"/>
      <c r="BJ271" s="25"/>
      <c r="BK271" s="25"/>
      <c r="BL271" s="25"/>
      <c r="BM271" s="25"/>
      <c r="BN271" s="25"/>
      <c r="BO271" s="25"/>
      <c r="BP271" s="25"/>
      <c r="BQ271" s="25"/>
      <c r="BR271" s="25"/>
      <c r="BS271" s="25"/>
      <c r="BT271" s="25"/>
      <c r="BU271" s="25"/>
      <c r="BV271" s="25"/>
      <c r="BW271" s="25"/>
      <c r="BX271" s="25"/>
      <c r="BY271" s="25"/>
      <c r="BZ271" s="25"/>
      <c r="CA271" s="25"/>
      <c r="CB271" s="25"/>
      <c r="CC271" s="25"/>
      <c r="CD271" s="25"/>
      <c r="CE271" s="25"/>
    </row>
    <row r="272" spans="3:83" ht="12.75" x14ac:dyDescent="0.2">
      <c r="C272" s="25"/>
      <c r="D272" s="25"/>
      <c r="F272" s="25"/>
      <c r="G272" s="25"/>
      <c r="H272" s="25"/>
      <c r="I272" s="25"/>
      <c r="J272" s="25"/>
      <c r="K272" s="25"/>
      <c r="L272" s="25"/>
      <c r="M272" s="25"/>
      <c r="N272" s="25"/>
      <c r="O272" s="25"/>
      <c r="P272" s="25"/>
      <c r="Q272" s="25"/>
      <c r="R272" s="25"/>
      <c r="S272" s="25"/>
      <c r="T272" s="25"/>
      <c r="U272" s="25"/>
      <c r="V272" s="25"/>
      <c r="W272" s="25"/>
      <c r="X272" s="25"/>
      <c r="Y272" s="25"/>
      <c r="Z272" s="25"/>
      <c r="AA272" s="25"/>
      <c r="AB272" s="25"/>
      <c r="AC272" s="25"/>
      <c r="AD272" s="25"/>
      <c r="AE272" s="25"/>
      <c r="AF272" s="25"/>
      <c r="AG272" s="25"/>
      <c r="AH272" s="25"/>
      <c r="AI272" s="25"/>
      <c r="AJ272" s="25"/>
      <c r="AK272" s="25"/>
      <c r="AL272" s="25"/>
      <c r="AM272" s="25"/>
      <c r="AN272" s="25"/>
      <c r="AO272" s="25"/>
      <c r="AP272" s="25"/>
      <c r="AQ272" s="25"/>
      <c r="AR272" s="25"/>
      <c r="AS272" s="25"/>
      <c r="AT272" s="25"/>
      <c r="AU272" s="25"/>
      <c r="AV272" s="25"/>
      <c r="AW272" s="25"/>
      <c r="AX272" s="25"/>
      <c r="AY272" s="25"/>
      <c r="AZ272" s="25"/>
      <c r="BA272" s="25"/>
      <c r="BB272" s="25"/>
      <c r="BC272" s="25"/>
      <c r="BD272" s="25"/>
      <c r="BE272" s="25"/>
      <c r="BF272" s="25"/>
      <c r="BG272" s="25"/>
      <c r="BH272" s="25"/>
      <c r="BI272" s="25"/>
      <c r="BJ272" s="25"/>
      <c r="BK272" s="25"/>
      <c r="BL272" s="25"/>
      <c r="BM272" s="25"/>
      <c r="BN272" s="25"/>
      <c r="BO272" s="25"/>
      <c r="BP272" s="25"/>
      <c r="BQ272" s="25"/>
      <c r="BR272" s="25"/>
      <c r="BS272" s="25"/>
      <c r="BT272" s="25"/>
      <c r="BU272" s="25"/>
      <c r="BV272" s="25"/>
      <c r="BW272" s="25"/>
      <c r="BX272" s="25"/>
      <c r="BY272" s="25"/>
      <c r="BZ272" s="25"/>
      <c r="CA272" s="25"/>
      <c r="CB272" s="25"/>
      <c r="CC272" s="25"/>
      <c r="CD272" s="25"/>
      <c r="CE272" s="25"/>
    </row>
    <row r="273" spans="3:83" ht="12.75" x14ac:dyDescent="0.2">
      <c r="C273" s="25"/>
      <c r="D273" s="25"/>
      <c r="F273" s="25"/>
      <c r="G273" s="25"/>
      <c r="H273" s="25"/>
      <c r="I273" s="25"/>
      <c r="J273" s="25"/>
      <c r="K273" s="25"/>
      <c r="L273" s="25"/>
      <c r="M273" s="25"/>
      <c r="N273" s="25"/>
      <c r="O273" s="25"/>
      <c r="P273" s="25"/>
      <c r="Q273" s="25"/>
      <c r="R273" s="25"/>
      <c r="S273" s="25"/>
      <c r="T273" s="25"/>
      <c r="U273" s="25"/>
      <c r="V273" s="25"/>
      <c r="W273" s="25"/>
      <c r="X273" s="25"/>
      <c r="Y273" s="25"/>
      <c r="Z273" s="25"/>
      <c r="AA273" s="25"/>
      <c r="AB273" s="25"/>
      <c r="AC273" s="25"/>
      <c r="AD273" s="25"/>
      <c r="AE273" s="25"/>
      <c r="AF273" s="25"/>
      <c r="AG273" s="25"/>
      <c r="AH273" s="25"/>
      <c r="AI273" s="25"/>
      <c r="AJ273" s="25"/>
      <c r="AK273" s="25"/>
      <c r="AL273" s="25"/>
      <c r="AM273" s="25"/>
      <c r="AN273" s="25"/>
      <c r="AO273" s="25"/>
      <c r="AP273" s="25"/>
      <c r="AQ273" s="25"/>
      <c r="AR273" s="25"/>
      <c r="AS273" s="25"/>
      <c r="AT273" s="25"/>
      <c r="AU273" s="25"/>
      <c r="AV273" s="25"/>
      <c r="AW273" s="25"/>
      <c r="AX273" s="25"/>
      <c r="AY273" s="25"/>
      <c r="AZ273" s="25"/>
      <c r="BA273" s="25"/>
      <c r="BB273" s="25"/>
      <c r="BC273" s="25"/>
      <c r="BD273" s="25"/>
      <c r="BE273" s="25"/>
      <c r="BF273" s="25"/>
      <c r="BG273" s="25"/>
      <c r="BH273" s="25"/>
      <c r="BI273" s="25"/>
      <c r="BJ273" s="25"/>
      <c r="BK273" s="25"/>
      <c r="BL273" s="25"/>
      <c r="BM273" s="25"/>
      <c r="BN273" s="25"/>
      <c r="BO273" s="25"/>
      <c r="BP273" s="25"/>
      <c r="BQ273" s="25"/>
      <c r="BR273" s="25"/>
      <c r="BS273" s="25"/>
      <c r="BT273" s="25"/>
      <c r="BU273" s="25"/>
      <c r="BV273" s="25"/>
      <c r="BW273" s="25"/>
      <c r="BX273" s="25"/>
      <c r="BY273" s="25"/>
      <c r="BZ273" s="25"/>
      <c r="CA273" s="25"/>
      <c r="CB273" s="25"/>
      <c r="CC273" s="25"/>
      <c r="CD273" s="25"/>
      <c r="CE273" s="25"/>
    </row>
    <row r="274" spans="3:83" ht="12.75" x14ac:dyDescent="0.2">
      <c r="C274" s="25"/>
      <c r="D274" s="25"/>
      <c r="F274" s="25"/>
      <c r="G274" s="25"/>
      <c r="H274" s="25"/>
      <c r="I274" s="25"/>
      <c r="J274" s="25"/>
      <c r="K274" s="25"/>
      <c r="L274" s="25"/>
      <c r="M274" s="25"/>
      <c r="N274" s="25"/>
      <c r="O274" s="25"/>
      <c r="P274" s="25"/>
      <c r="Q274" s="25"/>
      <c r="R274" s="25"/>
      <c r="S274" s="25"/>
      <c r="T274" s="25"/>
      <c r="U274" s="25"/>
      <c r="V274" s="25"/>
      <c r="W274" s="25"/>
      <c r="X274" s="25"/>
      <c r="Y274" s="25"/>
      <c r="Z274" s="25"/>
      <c r="AA274" s="25"/>
      <c r="AB274" s="25"/>
      <c r="AC274" s="25"/>
      <c r="AD274" s="25"/>
      <c r="AE274" s="25"/>
      <c r="AF274" s="25"/>
      <c r="AG274" s="25"/>
      <c r="AH274" s="25"/>
      <c r="AI274" s="25"/>
      <c r="AJ274" s="25"/>
      <c r="AK274" s="25"/>
      <c r="AL274" s="25"/>
      <c r="AM274" s="25"/>
      <c r="AN274" s="25"/>
      <c r="AO274" s="25"/>
      <c r="AP274" s="25"/>
      <c r="AQ274" s="25"/>
      <c r="AR274" s="25"/>
      <c r="AS274" s="25"/>
      <c r="AT274" s="25"/>
      <c r="AU274" s="25"/>
      <c r="AV274" s="25"/>
      <c r="AW274" s="25"/>
      <c r="AX274" s="25"/>
      <c r="AY274" s="25"/>
      <c r="AZ274" s="25"/>
      <c r="BA274" s="25"/>
      <c r="BB274" s="25"/>
      <c r="BC274" s="25"/>
      <c r="BD274" s="25"/>
      <c r="BE274" s="25"/>
      <c r="BF274" s="25"/>
      <c r="BG274" s="25"/>
      <c r="BH274" s="25"/>
      <c r="BI274" s="25"/>
      <c r="BJ274" s="25"/>
      <c r="BK274" s="25"/>
      <c r="BL274" s="25"/>
      <c r="BM274" s="25"/>
      <c r="BN274" s="25"/>
      <c r="BO274" s="25"/>
      <c r="BP274" s="25"/>
      <c r="BQ274" s="25"/>
      <c r="BR274" s="25"/>
      <c r="BS274" s="25"/>
      <c r="BT274" s="25"/>
      <c r="BU274" s="25"/>
      <c r="BV274" s="25"/>
      <c r="BW274" s="25"/>
      <c r="BX274" s="25"/>
      <c r="BY274" s="25"/>
      <c r="BZ274" s="25"/>
      <c r="CA274" s="25"/>
      <c r="CB274" s="25"/>
      <c r="CC274" s="25"/>
      <c r="CD274" s="25"/>
      <c r="CE274" s="25"/>
    </row>
    <row r="275" spans="3:83" ht="12.75" x14ac:dyDescent="0.2">
      <c r="C275" s="25"/>
      <c r="D275" s="25"/>
      <c r="F275" s="25"/>
      <c r="G275" s="25"/>
      <c r="H275" s="25"/>
      <c r="I275" s="25"/>
      <c r="J275" s="25"/>
      <c r="K275" s="25"/>
      <c r="L275" s="25"/>
      <c r="M275" s="25"/>
      <c r="N275" s="25"/>
      <c r="O275" s="25"/>
      <c r="P275" s="25"/>
      <c r="Q275" s="25"/>
      <c r="R275" s="25"/>
      <c r="S275" s="25"/>
      <c r="T275" s="25"/>
      <c r="U275" s="25"/>
      <c r="V275" s="25"/>
      <c r="W275" s="25"/>
      <c r="X275" s="25"/>
      <c r="Y275" s="25"/>
      <c r="Z275" s="25"/>
      <c r="AA275" s="25"/>
      <c r="AB275" s="25"/>
      <c r="AC275" s="25"/>
      <c r="AD275" s="25"/>
      <c r="AE275" s="25"/>
      <c r="AF275" s="25"/>
      <c r="AG275" s="25"/>
      <c r="AH275" s="25"/>
      <c r="AI275" s="25"/>
      <c r="AJ275" s="25"/>
      <c r="AK275" s="25"/>
      <c r="AL275" s="25"/>
      <c r="AM275" s="25"/>
      <c r="AN275" s="25"/>
      <c r="AO275" s="25"/>
      <c r="AP275" s="25"/>
      <c r="AQ275" s="25"/>
      <c r="AR275" s="25"/>
      <c r="AS275" s="25"/>
      <c r="AT275" s="25"/>
      <c r="AU275" s="25"/>
      <c r="AV275" s="25"/>
      <c r="AW275" s="25"/>
      <c r="AX275" s="25"/>
      <c r="AY275" s="25"/>
      <c r="AZ275" s="25"/>
      <c r="BA275" s="25"/>
      <c r="BB275" s="25"/>
      <c r="BC275" s="25"/>
      <c r="BD275" s="25"/>
      <c r="BE275" s="25"/>
      <c r="BF275" s="25"/>
      <c r="BG275" s="25"/>
      <c r="BH275" s="25"/>
      <c r="BI275" s="25"/>
      <c r="BJ275" s="25"/>
      <c r="BK275" s="25"/>
      <c r="BL275" s="25"/>
      <c r="BM275" s="25"/>
      <c r="BN275" s="25"/>
      <c r="BO275" s="25"/>
      <c r="BP275" s="25"/>
      <c r="BQ275" s="25"/>
      <c r="BR275" s="25"/>
      <c r="BS275" s="25"/>
      <c r="BT275" s="25"/>
      <c r="BU275" s="25"/>
      <c r="BV275" s="25"/>
      <c r="BW275" s="25"/>
      <c r="BX275" s="25"/>
      <c r="BY275" s="25"/>
      <c r="BZ275" s="25"/>
      <c r="CA275" s="25"/>
      <c r="CB275" s="25"/>
      <c r="CC275" s="25"/>
      <c r="CD275" s="25"/>
      <c r="CE275" s="25"/>
    </row>
    <row r="276" spans="3:83" ht="12.75" x14ac:dyDescent="0.2">
      <c r="C276" s="25"/>
      <c r="D276" s="25"/>
      <c r="F276" s="25"/>
      <c r="G276" s="25"/>
      <c r="H276" s="25"/>
      <c r="I276" s="25"/>
      <c r="J276" s="25"/>
      <c r="K276" s="25"/>
      <c r="L276" s="25"/>
      <c r="M276" s="25"/>
      <c r="N276" s="25"/>
      <c r="O276" s="25"/>
      <c r="P276" s="25"/>
      <c r="Q276" s="25"/>
      <c r="R276" s="25"/>
      <c r="S276" s="25"/>
      <c r="T276" s="25"/>
      <c r="U276" s="25"/>
      <c r="V276" s="25"/>
      <c r="W276" s="25"/>
      <c r="X276" s="25"/>
      <c r="Y276" s="25"/>
      <c r="Z276" s="25"/>
      <c r="AA276" s="25"/>
      <c r="AB276" s="25"/>
      <c r="AC276" s="25"/>
      <c r="AD276" s="25"/>
      <c r="AE276" s="25"/>
      <c r="AF276" s="25"/>
      <c r="AG276" s="25"/>
      <c r="AH276" s="25"/>
      <c r="AI276" s="25"/>
      <c r="AJ276" s="25"/>
      <c r="AK276" s="25"/>
      <c r="AL276" s="25"/>
      <c r="AM276" s="25"/>
      <c r="AN276" s="25"/>
      <c r="AO276" s="25"/>
      <c r="AP276" s="25"/>
      <c r="AQ276" s="25"/>
      <c r="AR276" s="25"/>
      <c r="AS276" s="25"/>
      <c r="AT276" s="25"/>
      <c r="AU276" s="25"/>
      <c r="AV276" s="25"/>
      <c r="AW276" s="25"/>
      <c r="AX276" s="25"/>
      <c r="AY276" s="25"/>
      <c r="AZ276" s="25"/>
      <c r="BA276" s="25"/>
      <c r="BB276" s="25"/>
      <c r="BC276" s="25"/>
      <c r="BD276" s="25"/>
      <c r="BE276" s="25"/>
      <c r="BF276" s="25"/>
      <c r="BG276" s="25"/>
      <c r="BH276" s="25"/>
      <c r="BI276" s="25"/>
      <c r="BJ276" s="25"/>
      <c r="BK276" s="25"/>
      <c r="BL276" s="25"/>
      <c r="BM276" s="25"/>
      <c r="BN276" s="25"/>
      <c r="BO276" s="25"/>
      <c r="BP276" s="25"/>
      <c r="BQ276" s="25"/>
      <c r="BR276" s="25"/>
      <c r="BS276" s="25"/>
      <c r="BT276" s="25"/>
      <c r="BU276" s="25"/>
      <c r="BV276" s="25"/>
      <c r="BW276" s="25"/>
      <c r="BX276" s="25"/>
      <c r="BY276" s="25"/>
      <c r="BZ276" s="25"/>
      <c r="CA276" s="25"/>
      <c r="CB276" s="25"/>
      <c r="CC276" s="25"/>
      <c r="CD276" s="25"/>
      <c r="CE276" s="25"/>
    </row>
    <row r="277" spans="3:83" ht="12.75" x14ac:dyDescent="0.2">
      <c r="C277" s="25"/>
      <c r="D277" s="25"/>
      <c r="F277" s="25"/>
      <c r="G277" s="25"/>
      <c r="H277" s="25"/>
      <c r="I277" s="25"/>
      <c r="J277" s="25"/>
      <c r="K277" s="25"/>
      <c r="L277" s="25"/>
      <c r="M277" s="25"/>
      <c r="N277" s="25"/>
      <c r="O277" s="25"/>
      <c r="P277" s="25"/>
      <c r="Q277" s="25"/>
      <c r="R277" s="25"/>
      <c r="S277" s="25"/>
      <c r="T277" s="25"/>
      <c r="U277" s="25"/>
      <c r="V277" s="25"/>
      <c r="W277" s="25"/>
      <c r="X277" s="25"/>
      <c r="Y277" s="25"/>
      <c r="Z277" s="25"/>
      <c r="AA277" s="25"/>
      <c r="AB277" s="25"/>
      <c r="AC277" s="25"/>
      <c r="AD277" s="25"/>
      <c r="AE277" s="25"/>
      <c r="AF277" s="25"/>
      <c r="AG277" s="25"/>
      <c r="AH277" s="25"/>
      <c r="AI277" s="25"/>
      <c r="AJ277" s="25"/>
      <c r="AK277" s="25"/>
      <c r="AL277" s="25"/>
      <c r="AM277" s="25"/>
      <c r="AN277" s="25"/>
      <c r="AO277" s="25"/>
      <c r="AP277" s="25"/>
      <c r="AQ277" s="25"/>
      <c r="AR277" s="25"/>
      <c r="AS277" s="25"/>
      <c r="AT277" s="25"/>
      <c r="AU277" s="25"/>
      <c r="AV277" s="25"/>
      <c r="AW277" s="25"/>
      <c r="AX277" s="25"/>
      <c r="AY277" s="25"/>
      <c r="AZ277" s="25"/>
      <c r="BA277" s="25"/>
      <c r="BB277" s="25"/>
      <c r="BC277" s="25"/>
      <c r="BD277" s="25"/>
      <c r="BE277" s="25"/>
      <c r="BF277" s="25"/>
      <c r="BG277" s="25"/>
      <c r="BH277" s="25"/>
      <c r="BI277" s="25"/>
      <c r="BJ277" s="25"/>
      <c r="BK277" s="25"/>
      <c r="BL277" s="25"/>
      <c r="BM277" s="25"/>
      <c r="BN277" s="25"/>
      <c r="BO277" s="25"/>
      <c r="BP277" s="25"/>
      <c r="BQ277" s="25"/>
      <c r="BR277" s="25"/>
      <c r="BS277" s="25"/>
      <c r="BT277" s="25"/>
      <c r="BU277" s="25"/>
      <c r="BV277" s="25"/>
      <c r="BW277" s="25"/>
      <c r="BX277" s="25"/>
      <c r="BY277" s="25"/>
      <c r="BZ277" s="25"/>
      <c r="CA277" s="25"/>
      <c r="CB277" s="25"/>
      <c r="CC277" s="25"/>
      <c r="CD277" s="25"/>
      <c r="CE277" s="25"/>
    </row>
    <row r="278" spans="3:83" ht="12.75" x14ac:dyDescent="0.2">
      <c r="C278" s="25"/>
      <c r="D278" s="25"/>
      <c r="F278" s="25"/>
      <c r="G278" s="25"/>
      <c r="H278" s="25"/>
      <c r="I278" s="25"/>
      <c r="J278" s="25"/>
      <c r="K278" s="25"/>
      <c r="L278" s="25"/>
      <c r="M278" s="25"/>
      <c r="N278" s="25"/>
      <c r="O278" s="25"/>
      <c r="P278" s="25"/>
      <c r="Q278" s="25"/>
      <c r="R278" s="25"/>
      <c r="S278" s="25"/>
      <c r="T278" s="25"/>
      <c r="U278" s="25"/>
      <c r="V278" s="25"/>
      <c r="W278" s="25"/>
      <c r="X278" s="25"/>
      <c r="Y278" s="25"/>
      <c r="Z278" s="25"/>
      <c r="AA278" s="25"/>
      <c r="AB278" s="25"/>
      <c r="AC278" s="25"/>
      <c r="AD278" s="25"/>
      <c r="AE278" s="25"/>
      <c r="AF278" s="25"/>
      <c r="AG278" s="25"/>
      <c r="AH278" s="25"/>
      <c r="AI278" s="25"/>
      <c r="AJ278" s="25"/>
      <c r="AK278" s="25"/>
      <c r="AL278" s="25"/>
      <c r="AM278" s="25"/>
      <c r="AN278" s="25"/>
      <c r="AO278" s="25"/>
      <c r="AP278" s="25"/>
      <c r="AQ278" s="25"/>
      <c r="AR278" s="25"/>
      <c r="AS278" s="25"/>
      <c r="AT278" s="25"/>
      <c r="AU278" s="25"/>
      <c r="AV278" s="25"/>
      <c r="AW278" s="25"/>
      <c r="AX278" s="25"/>
      <c r="AY278" s="25"/>
      <c r="AZ278" s="25"/>
      <c r="BA278" s="25"/>
      <c r="BB278" s="25"/>
      <c r="BC278" s="25"/>
      <c r="BD278" s="25"/>
      <c r="BE278" s="25"/>
      <c r="BF278" s="25"/>
      <c r="BG278" s="25"/>
      <c r="BH278" s="25"/>
      <c r="BI278" s="25"/>
      <c r="BJ278" s="25"/>
      <c r="BK278" s="25"/>
      <c r="BL278" s="25"/>
      <c r="BM278" s="25"/>
      <c r="BN278" s="25"/>
      <c r="BO278" s="25"/>
      <c r="BP278" s="25"/>
      <c r="BQ278" s="25"/>
      <c r="BR278" s="25"/>
      <c r="BS278" s="25"/>
      <c r="BT278" s="25"/>
      <c r="BU278" s="25"/>
      <c r="BV278" s="25"/>
      <c r="BW278" s="25"/>
      <c r="BX278" s="25"/>
      <c r="BY278" s="25"/>
      <c r="BZ278" s="25"/>
      <c r="CA278" s="25"/>
      <c r="CB278" s="25"/>
      <c r="CC278" s="25"/>
      <c r="CD278" s="25"/>
      <c r="CE278" s="25"/>
    </row>
    <row r="279" spans="3:83" ht="12.75" x14ac:dyDescent="0.2">
      <c r="C279" s="25"/>
      <c r="D279" s="25"/>
      <c r="F279" s="25"/>
      <c r="G279" s="25"/>
      <c r="H279" s="25"/>
      <c r="I279" s="25"/>
      <c r="J279" s="25"/>
      <c r="K279" s="25"/>
      <c r="L279" s="25"/>
      <c r="M279" s="25"/>
      <c r="N279" s="25"/>
      <c r="O279" s="25"/>
      <c r="P279" s="25"/>
      <c r="Q279" s="25"/>
      <c r="R279" s="25"/>
      <c r="S279" s="25"/>
      <c r="T279" s="25"/>
      <c r="U279" s="25"/>
      <c r="V279" s="25"/>
      <c r="W279" s="25"/>
      <c r="X279" s="25"/>
      <c r="Y279" s="25"/>
      <c r="Z279" s="25"/>
      <c r="AA279" s="25"/>
      <c r="AB279" s="25"/>
      <c r="AC279" s="25"/>
      <c r="AD279" s="25"/>
      <c r="AE279" s="25"/>
      <c r="AF279" s="25"/>
      <c r="AG279" s="25"/>
      <c r="AH279" s="25"/>
      <c r="AI279" s="25"/>
      <c r="AJ279" s="25"/>
      <c r="AK279" s="25"/>
      <c r="AL279" s="25"/>
      <c r="AM279" s="25"/>
      <c r="AN279" s="25"/>
      <c r="AO279" s="25"/>
      <c r="AP279" s="25"/>
      <c r="AQ279" s="25"/>
      <c r="AR279" s="25"/>
      <c r="AS279" s="25"/>
      <c r="AT279" s="25"/>
      <c r="AU279" s="25"/>
      <c r="AV279" s="25"/>
      <c r="AW279" s="25"/>
      <c r="AX279" s="25"/>
      <c r="AY279" s="25"/>
      <c r="AZ279" s="25"/>
      <c r="BA279" s="25"/>
      <c r="BB279" s="25"/>
      <c r="BC279" s="25"/>
      <c r="BD279" s="25"/>
      <c r="BE279" s="25"/>
      <c r="BF279" s="25"/>
      <c r="BG279" s="25"/>
      <c r="BH279" s="25"/>
      <c r="BI279" s="25"/>
      <c r="BJ279" s="25"/>
      <c r="BK279" s="25"/>
      <c r="BL279" s="25"/>
      <c r="BM279" s="25"/>
      <c r="BN279" s="25"/>
      <c r="BO279" s="25"/>
      <c r="BP279" s="25"/>
      <c r="BQ279" s="25"/>
      <c r="BR279" s="25"/>
      <c r="BS279" s="25"/>
      <c r="BT279" s="25"/>
      <c r="BU279" s="25"/>
      <c r="BV279" s="25"/>
      <c r="BW279" s="25"/>
      <c r="BX279" s="25"/>
      <c r="BY279" s="25"/>
      <c r="BZ279" s="25"/>
      <c r="CA279" s="25"/>
      <c r="CB279" s="25"/>
      <c r="CC279" s="25"/>
      <c r="CD279" s="25"/>
      <c r="CE279" s="25"/>
    </row>
    <row r="280" spans="3:83" ht="12.75" x14ac:dyDescent="0.2">
      <c r="C280" s="25"/>
      <c r="D280" s="25"/>
      <c r="F280" s="25"/>
      <c r="G280" s="25"/>
      <c r="H280" s="25"/>
      <c r="I280" s="25"/>
      <c r="J280" s="25"/>
      <c r="K280" s="25"/>
      <c r="L280" s="25"/>
      <c r="M280" s="25"/>
      <c r="N280" s="25"/>
      <c r="O280" s="25"/>
      <c r="P280" s="25"/>
      <c r="Q280" s="25"/>
      <c r="R280" s="25"/>
      <c r="S280" s="25"/>
      <c r="T280" s="25"/>
      <c r="U280" s="25"/>
      <c r="V280" s="25"/>
      <c r="W280" s="25"/>
      <c r="X280" s="25"/>
      <c r="Y280" s="25"/>
      <c r="Z280" s="25"/>
      <c r="AA280" s="25"/>
      <c r="AB280" s="25"/>
      <c r="AC280" s="25"/>
      <c r="AD280" s="25"/>
      <c r="AE280" s="25"/>
      <c r="AF280" s="25"/>
      <c r="AG280" s="25"/>
      <c r="AH280" s="25"/>
      <c r="AI280" s="25"/>
      <c r="AJ280" s="25"/>
      <c r="AK280" s="25"/>
      <c r="AL280" s="25"/>
      <c r="AM280" s="25"/>
      <c r="AN280" s="25"/>
      <c r="AO280" s="25"/>
      <c r="AP280" s="25"/>
      <c r="AQ280" s="25"/>
      <c r="AR280" s="25"/>
      <c r="AS280" s="25"/>
      <c r="AT280" s="25"/>
      <c r="AU280" s="25"/>
      <c r="AV280" s="25"/>
      <c r="AW280" s="25"/>
      <c r="AX280" s="25"/>
      <c r="AY280" s="25"/>
      <c r="AZ280" s="25"/>
      <c r="BA280" s="25"/>
      <c r="BB280" s="25"/>
      <c r="BC280" s="25"/>
      <c r="BD280" s="25"/>
      <c r="BE280" s="25"/>
      <c r="BF280" s="25"/>
      <c r="BG280" s="25"/>
      <c r="BH280" s="25"/>
      <c r="BI280" s="25"/>
      <c r="BJ280" s="25"/>
      <c r="BK280" s="25"/>
      <c r="BL280" s="25"/>
      <c r="BM280" s="25"/>
      <c r="BN280" s="25"/>
      <c r="BO280" s="25"/>
      <c r="BP280" s="25"/>
      <c r="BQ280" s="25"/>
      <c r="BR280" s="25"/>
      <c r="BS280" s="25"/>
      <c r="BT280" s="25"/>
      <c r="BU280" s="25"/>
      <c r="BV280" s="25"/>
      <c r="BW280" s="25"/>
      <c r="BX280" s="25"/>
      <c r="BY280" s="25"/>
      <c r="BZ280" s="25"/>
      <c r="CA280" s="25"/>
      <c r="CB280" s="25"/>
      <c r="CC280" s="25"/>
      <c r="CD280" s="25"/>
      <c r="CE280" s="25"/>
    </row>
    <row r="281" spans="3:83" ht="12.75" x14ac:dyDescent="0.2">
      <c r="C281" s="25"/>
      <c r="D281" s="25"/>
      <c r="F281" s="25"/>
      <c r="G281" s="25"/>
      <c r="H281" s="25"/>
      <c r="I281" s="25"/>
      <c r="J281" s="25"/>
      <c r="K281" s="25"/>
      <c r="L281" s="25"/>
      <c r="M281" s="25"/>
      <c r="N281" s="25"/>
      <c r="O281" s="25"/>
      <c r="P281" s="25"/>
      <c r="Q281" s="25"/>
      <c r="R281" s="25"/>
      <c r="S281" s="25"/>
      <c r="T281" s="25"/>
      <c r="U281" s="25"/>
      <c r="V281" s="25"/>
      <c r="W281" s="25"/>
      <c r="X281" s="25"/>
      <c r="Y281" s="25"/>
      <c r="Z281" s="25"/>
      <c r="AA281" s="25"/>
      <c r="AB281" s="25"/>
      <c r="AC281" s="25"/>
      <c r="AD281" s="25"/>
      <c r="AE281" s="25"/>
      <c r="AF281" s="25"/>
      <c r="AG281" s="25"/>
      <c r="AH281" s="25"/>
      <c r="AI281" s="25"/>
      <c r="AJ281" s="25"/>
      <c r="AK281" s="25"/>
      <c r="AL281" s="25"/>
      <c r="AM281" s="25"/>
      <c r="AN281" s="25"/>
      <c r="AO281" s="25"/>
      <c r="AP281" s="25"/>
      <c r="AQ281" s="25"/>
      <c r="AR281" s="25"/>
      <c r="AS281" s="25"/>
      <c r="AT281" s="25"/>
      <c r="AU281" s="25"/>
      <c r="AV281" s="25"/>
      <c r="AW281" s="25"/>
      <c r="AX281" s="25"/>
      <c r="AY281" s="25"/>
      <c r="AZ281" s="25"/>
      <c r="BA281" s="25"/>
      <c r="BB281" s="25"/>
      <c r="BC281" s="25"/>
      <c r="BD281" s="25"/>
      <c r="BE281" s="25"/>
      <c r="BF281" s="25"/>
      <c r="BG281" s="25"/>
      <c r="BH281" s="25"/>
      <c r="BI281" s="25"/>
      <c r="BJ281" s="25"/>
      <c r="BK281" s="25"/>
      <c r="BL281" s="25"/>
      <c r="BM281" s="25"/>
      <c r="BN281" s="25"/>
      <c r="BO281" s="25"/>
      <c r="BP281" s="25"/>
      <c r="BQ281" s="25"/>
      <c r="BR281" s="25"/>
      <c r="BS281" s="25"/>
      <c r="BT281" s="25"/>
      <c r="BU281" s="25"/>
      <c r="BV281" s="25"/>
      <c r="BW281" s="25"/>
      <c r="BX281" s="25"/>
      <c r="BY281" s="25"/>
      <c r="BZ281" s="25"/>
      <c r="CA281" s="25"/>
      <c r="CB281" s="25"/>
      <c r="CC281" s="25"/>
      <c r="CD281" s="25"/>
      <c r="CE281" s="25"/>
    </row>
    <row r="282" spans="3:83" ht="12.75" x14ac:dyDescent="0.2">
      <c r="C282" s="25"/>
      <c r="D282" s="25"/>
      <c r="F282" s="25"/>
      <c r="G282" s="25"/>
      <c r="H282" s="25"/>
      <c r="I282" s="25"/>
      <c r="J282" s="25"/>
      <c r="K282" s="25"/>
      <c r="L282" s="25"/>
      <c r="M282" s="25"/>
      <c r="N282" s="25"/>
      <c r="O282" s="25"/>
      <c r="P282" s="25"/>
      <c r="Q282" s="25"/>
      <c r="R282" s="25"/>
      <c r="S282" s="25"/>
      <c r="T282" s="25"/>
      <c r="U282" s="25"/>
      <c r="V282" s="25"/>
      <c r="W282" s="25"/>
      <c r="X282" s="25"/>
      <c r="Y282" s="25"/>
      <c r="Z282" s="25"/>
      <c r="AA282" s="25"/>
      <c r="AB282" s="25"/>
      <c r="AC282" s="25"/>
      <c r="AD282" s="25"/>
      <c r="AE282" s="25"/>
      <c r="AF282" s="25"/>
      <c r="AG282" s="25"/>
      <c r="AH282" s="25"/>
      <c r="AI282" s="25"/>
      <c r="AJ282" s="25"/>
      <c r="AK282" s="25"/>
      <c r="AL282" s="25"/>
      <c r="AM282" s="25"/>
      <c r="AN282" s="25"/>
      <c r="AO282" s="25"/>
      <c r="AP282" s="25"/>
      <c r="AQ282" s="25"/>
      <c r="AR282" s="25"/>
      <c r="AS282" s="25"/>
      <c r="AT282" s="25"/>
      <c r="AU282" s="25"/>
      <c r="AV282" s="25"/>
      <c r="AW282" s="25"/>
      <c r="AX282" s="25"/>
      <c r="AY282" s="25"/>
      <c r="AZ282" s="25"/>
      <c r="BA282" s="25"/>
      <c r="BB282" s="25"/>
      <c r="BC282" s="25"/>
      <c r="BD282" s="25"/>
      <c r="BE282" s="25"/>
      <c r="BF282" s="25"/>
      <c r="BG282" s="25"/>
      <c r="BH282" s="25"/>
      <c r="BI282" s="25"/>
      <c r="BJ282" s="25"/>
      <c r="BK282" s="25"/>
      <c r="BL282" s="25"/>
      <c r="BM282" s="25"/>
      <c r="BN282" s="25"/>
      <c r="BO282" s="25"/>
      <c r="BP282" s="25"/>
      <c r="BQ282" s="25"/>
      <c r="BR282" s="25"/>
      <c r="BS282" s="25"/>
      <c r="BT282" s="25"/>
      <c r="BU282" s="25"/>
      <c r="BV282" s="25"/>
      <c r="BW282" s="25"/>
      <c r="BX282" s="25"/>
      <c r="BY282" s="25"/>
      <c r="BZ282" s="25"/>
      <c r="CA282" s="25"/>
      <c r="CB282" s="25"/>
      <c r="CC282" s="25"/>
      <c r="CD282" s="25"/>
      <c r="CE282" s="25"/>
    </row>
    <row r="283" spans="3:83" ht="12.75" x14ac:dyDescent="0.2">
      <c r="C283" s="25"/>
      <c r="D283" s="25"/>
      <c r="F283" s="25"/>
      <c r="G283" s="25"/>
      <c r="H283" s="25"/>
      <c r="I283" s="25"/>
      <c r="J283" s="25"/>
      <c r="K283" s="25"/>
      <c r="L283" s="25"/>
      <c r="M283" s="25"/>
      <c r="N283" s="25"/>
      <c r="O283" s="25"/>
      <c r="P283" s="25"/>
      <c r="Q283" s="25"/>
      <c r="R283" s="25"/>
      <c r="S283" s="25"/>
      <c r="T283" s="25"/>
      <c r="U283" s="25"/>
      <c r="V283" s="25"/>
      <c r="W283" s="25"/>
      <c r="X283" s="25"/>
      <c r="Y283" s="25"/>
      <c r="Z283" s="25"/>
      <c r="AA283" s="25"/>
      <c r="AB283" s="25"/>
      <c r="AC283" s="25"/>
      <c r="AD283" s="25"/>
      <c r="AE283" s="25"/>
      <c r="AF283" s="25"/>
      <c r="AG283" s="25"/>
      <c r="AH283" s="25"/>
      <c r="AI283" s="25"/>
      <c r="AJ283" s="25"/>
      <c r="AK283" s="25"/>
      <c r="AL283" s="25"/>
      <c r="AM283" s="25"/>
      <c r="AN283" s="25"/>
      <c r="AO283" s="25"/>
      <c r="AP283" s="25"/>
      <c r="AQ283" s="25"/>
      <c r="AR283" s="25"/>
      <c r="AS283" s="25"/>
      <c r="AT283" s="25"/>
      <c r="AU283" s="25"/>
      <c r="AV283" s="25"/>
      <c r="AW283" s="25"/>
      <c r="AX283" s="25"/>
      <c r="AY283" s="25"/>
      <c r="AZ283" s="25"/>
      <c r="BA283" s="25"/>
      <c r="BB283" s="25"/>
      <c r="BC283" s="25"/>
      <c r="BD283" s="25"/>
      <c r="BE283" s="25"/>
      <c r="BF283" s="25"/>
      <c r="BG283" s="25"/>
      <c r="BH283" s="25"/>
      <c r="BI283" s="25"/>
      <c r="BJ283" s="25"/>
      <c r="BK283" s="25"/>
      <c r="BL283" s="25"/>
      <c r="BM283" s="25"/>
      <c r="BN283" s="25"/>
      <c r="BO283" s="25"/>
      <c r="BP283" s="25"/>
      <c r="BQ283" s="25"/>
      <c r="BR283" s="25"/>
      <c r="BS283" s="25"/>
      <c r="BT283" s="25"/>
      <c r="BU283" s="25"/>
      <c r="BV283" s="25"/>
      <c r="BW283" s="25"/>
      <c r="BX283" s="25"/>
      <c r="BY283" s="25"/>
      <c r="BZ283" s="25"/>
      <c r="CA283" s="25"/>
      <c r="CB283" s="25"/>
      <c r="CC283" s="25"/>
      <c r="CD283" s="25"/>
      <c r="CE283" s="25"/>
    </row>
    <row r="284" spans="3:83" ht="12.75" x14ac:dyDescent="0.2">
      <c r="C284" s="25"/>
      <c r="D284" s="25"/>
      <c r="F284" s="25"/>
      <c r="G284" s="25"/>
      <c r="H284" s="25"/>
      <c r="I284" s="25"/>
      <c r="J284" s="25"/>
      <c r="K284" s="25"/>
      <c r="L284" s="25"/>
      <c r="M284" s="25"/>
      <c r="N284" s="25"/>
      <c r="O284" s="25"/>
      <c r="P284" s="25"/>
      <c r="Q284" s="25"/>
      <c r="R284" s="25"/>
      <c r="S284" s="25"/>
      <c r="T284" s="25"/>
      <c r="U284" s="25"/>
      <c r="V284" s="25"/>
      <c r="W284" s="25"/>
      <c r="X284" s="25"/>
      <c r="Y284" s="25"/>
      <c r="Z284" s="25"/>
      <c r="AA284" s="25"/>
      <c r="AB284" s="25"/>
      <c r="AC284" s="25"/>
      <c r="AD284" s="25"/>
      <c r="AE284" s="25"/>
      <c r="AF284" s="25"/>
      <c r="AG284" s="25"/>
      <c r="AH284" s="25"/>
      <c r="AI284" s="25"/>
      <c r="AJ284" s="25"/>
      <c r="AK284" s="25"/>
      <c r="AL284" s="25"/>
      <c r="AM284" s="25"/>
      <c r="AN284" s="25"/>
      <c r="AO284" s="25"/>
      <c r="AP284" s="25"/>
      <c r="AQ284" s="25"/>
      <c r="AR284" s="25"/>
      <c r="AS284" s="25"/>
      <c r="AT284" s="25"/>
      <c r="AU284" s="25"/>
      <c r="AV284" s="25"/>
      <c r="AW284" s="25"/>
      <c r="AX284" s="25"/>
      <c r="AY284" s="25"/>
      <c r="AZ284" s="25"/>
      <c r="BA284" s="25"/>
      <c r="BB284" s="25"/>
      <c r="BC284" s="25"/>
      <c r="BD284" s="25"/>
      <c r="BE284" s="25"/>
      <c r="BF284" s="25"/>
      <c r="BG284" s="25"/>
      <c r="BH284" s="25"/>
      <c r="BI284" s="25"/>
      <c r="BJ284" s="25"/>
      <c r="BK284" s="25"/>
      <c r="BL284" s="25"/>
      <c r="BM284" s="25"/>
      <c r="BN284" s="25"/>
      <c r="BO284" s="25"/>
      <c r="BP284" s="25"/>
      <c r="BQ284" s="25"/>
      <c r="BR284" s="25"/>
      <c r="BS284" s="25"/>
      <c r="BT284" s="25"/>
      <c r="BU284" s="25"/>
      <c r="BV284" s="25"/>
      <c r="BW284" s="25"/>
      <c r="BX284" s="25"/>
      <c r="BY284" s="25"/>
      <c r="BZ284" s="25"/>
      <c r="CA284" s="25"/>
      <c r="CB284" s="25"/>
      <c r="CC284" s="25"/>
      <c r="CD284" s="25"/>
      <c r="CE284" s="25"/>
    </row>
    <row r="285" spans="3:83" ht="12.75" x14ac:dyDescent="0.2">
      <c r="C285" s="25"/>
      <c r="D285" s="25"/>
      <c r="F285" s="25"/>
      <c r="G285" s="25"/>
      <c r="H285" s="25"/>
      <c r="I285" s="25"/>
      <c r="J285" s="25"/>
      <c r="K285" s="25"/>
      <c r="L285" s="25"/>
      <c r="M285" s="25"/>
      <c r="N285" s="25"/>
      <c r="O285" s="25"/>
      <c r="P285" s="25"/>
      <c r="Q285" s="25"/>
      <c r="R285" s="25"/>
      <c r="S285" s="25"/>
      <c r="T285" s="25"/>
      <c r="U285" s="25"/>
      <c r="V285" s="25"/>
      <c r="W285" s="25"/>
      <c r="X285" s="25"/>
      <c r="Y285" s="25"/>
      <c r="Z285" s="25"/>
      <c r="AA285" s="25"/>
      <c r="AB285" s="25"/>
      <c r="AC285" s="25"/>
      <c r="AD285" s="25"/>
      <c r="AE285" s="25"/>
      <c r="AF285" s="25"/>
      <c r="AG285" s="25"/>
      <c r="AH285" s="25"/>
      <c r="AI285" s="25"/>
      <c r="AJ285" s="25"/>
      <c r="AK285" s="25"/>
      <c r="AL285" s="25"/>
      <c r="AM285" s="25"/>
      <c r="AN285" s="25"/>
      <c r="AO285" s="25"/>
      <c r="AP285" s="25"/>
      <c r="AQ285" s="25"/>
      <c r="AR285" s="25"/>
      <c r="AS285" s="25"/>
      <c r="AT285" s="25"/>
      <c r="AU285" s="25"/>
      <c r="AV285" s="25"/>
      <c r="AW285" s="25"/>
      <c r="AX285" s="25"/>
      <c r="AY285" s="25"/>
      <c r="AZ285" s="25"/>
      <c r="BA285" s="25"/>
      <c r="BB285" s="25"/>
      <c r="BC285" s="25"/>
      <c r="BD285" s="25"/>
      <c r="BE285" s="25"/>
      <c r="BF285" s="25"/>
      <c r="BG285" s="25"/>
      <c r="BH285" s="25"/>
      <c r="BI285" s="25"/>
      <c r="BJ285" s="25"/>
      <c r="BK285" s="25"/>
      <c r="BL285" s="25"/>
      <c r="BM285" s="25"/>
      <c r="BN285" s="25"/>
      <c r="BO285" s="25"/>
      <c r="BP285" s="25"/>
      <c r="BQ285" s="25"/>
      <c r="BR285" s="25"/>
      <c r="BS285" s="25"/>
      <c r="BT285" s="25"/>
      <c r="BU285" s="25"/>
      <c r="BV285" s="25"/>
      <c r="BW285" s="25"/>
      <c r="BX285" s="25"/>
      <c r="BY285" s="25"/>
      <c r="BZ285" s="25"/>
      <c r="CA285" s="25"/>
      <c r="CB285" s="25"/>
      <c r="CC285" s="25"/>
      <c r="CD285" s="25"/>
      <c r="CE285" s="25"/>
    </row>
    <row r="286" spans="3:83" ht="12.75" x14ac:dyDescent="0.2">
      <c r="C286" s="25"/>
      <c r="D286" s="25"/>
      <c r="F286" s="25"/>
      <c r="G286" s="25"/>
      <c r="H286" s="25"/>
      <c r="I286" s="25"/>
      <c r="J286" s="25"/>
      <c r="K286" s="25"/>
      <c r="L286" s="25"/>
      <c r="M286" s="25"/>
      <c r="N286" s="25"/>
      <c r="O286" s="25"/>
      <c r="P286" s="25"/>
      <c r="Q286" s="25"/>
      <c r="R286" s="25"/>
      <c r="S286" s="25"/>
      <c r="T286" s="25"/>
      <c r="U286" s="25"/>
      <c r="V286" s="25"/>
      <c r="W286" s="25"/>
      <c r="X286" s="25"/>
      <c r="Y286" s="25"/>
      <c r="Z286" s="25"/>
      <c r="AA286" s="25"/>
      <c r="AB286" s="25"/>
      <c r="AC286" s="25"/>
      <c r="AD286" s="25"/>
      <c r="AE286" s="25"/>
      <c r="AF286" s="25"/>
      <c r="AG286" s="25"/>
      <c r="AH286" s="25"/>
      <c r="AI286" s="25"/>
      <c r="AJ286" s="25"/>
      <c r="AK286" s="25"/>
      <c r="AL286" s="25"/>
      <c r="AM286" s="25"/>
      <c r="AN286" s="25"/>
      <c r="AO286" s="25"/>
      <c r="AP286" s="25"/>
      <c r="AQ286" s="25"/>
      <c r="AR286" s="25"/>
      <c r="AS286" s="25"/>
      <c r="AT286" s="25"/>
      <c r="AU286" s="25"/>
      <c r="AV286" s="25"/>
      <c r="AW286" s="25"/>
      <c r="AX286" s="25"/>
      <c r="AY286" s="25"/>
      <c r="AZ286" s="25"/>
      <c r="BA286" s="25"/>
      <c r="BB286" s="25"/>
      <c r="BC286" s="25"/>
      <c r="BD286" s="25"/>
      <c r="BE286" s="25"/>
      <c r="BF286" s="25"/>
      <c r="BG286" s="25"/>
      <c r="BH286" s="25"/>
      <c r="BI286" s="25"/>
      <c r="BJ286" s="25"/>
      <c r="BK286" s="25"/>
      <c r="BL286" s="25"/>
      <c r="BM286" s="25"/>
      <c r="BN286" s="25"/>
      <c r="BO286" s="25"/>
      <c r="BP286" s="25"/>
      <c r="BQ286" s="25"/>
      <c r="BR286" s="25"/>
      <c r="BS286" s="25"/>
      <c r="BT286" s="25"/>
      <c r="BU286" s="25"/>
      <c r="BV286" s="25"/>
      <c r="BW286" s="25"/>
      <c r="BX286" s="25"/>
      <c r="BY286" s="25"/>
      <c r="BZ286" s="25"/>
      <c r="CA286" s="25"/>
      <c r="CB286" s="25"/>
      <c r="CC286" s="25"/>
      <c r="CD286" s="25"/>
      <c r="CE286" s="25"/>
    </row>
    <row r="287" spans="3:83" ht="12.75" x14ac:dyDescent="0.2">
      <c r="C287" s="25"/>
      <c r="D287" s="25"/>
      <c r="F287" s="25"/>
      <c r="G287" s="25"/>
      <c r="H287" s="25"/>
      <c r="I287" s="25"/>
      <c r="J287" s="25"/>
      <c r="K287" s="25"/>
      <c r="L287" s="25"/>
      <c r="M287" s="25"/>
      <c r="N287" s="25"/>
      <c r="O287" s="25"/>
      <c r="P287" s="25"/>
      <c r="Q287" s="25"/>
      <c r="R287" s="25"/>
      <c r="S287" s="25"/>
      <c r="T287" s="25"/>
      <c r="U287" s="25"/>
      <c r="V287" s="25"/>
      <c r="W287" s="25"/>
      <c r="X287" s="25"/>
      <c r="Y287" s="25"/>
      <c r="Z287" s="25"/>
      <c r="AA287" s="25"/>
      <c r="AB287" s="25"/>
      <c r="AC287" s="25"/>
      <c r="AD287" s="25"/>
      <c r="AE287" s="25"/>
      <c r="AF287" s="25"/>
      <c r="AG287" s="25"/>
      <c r="AH287" s="25"/>
      <c r="AI287" s="25"/>
      <c r="AJ287" s="25"/>
      <c r="AK287" s="25"/>
      <c r="AL287" s="25"/>
      <c r="AM287" s="25"/>
      <c r="AN287" s="25"/>
      <c r="AO287" s="25"/>
      <c r="AP287" s="25"/>
      <c r="AQ287" s="25"/>
      <c r="AR287" s="25"/>
      <c r="AS287" s="25"/>
      <c r="AT287" s="25"/>
      <c r="AU287" s="25"/>
      <c r="AV287" s="25"/>
      <c r="AW287" s="25"/>
      <c r="AX287" s="25"/>
      <c r="AY287" s="25"/>
      <c r="AZ287" s="25"/>
      <c r="BA287" s="25"/>
      <c r="BB287" s="25"/>
      <c r="BC287" s="25"/>
      <c r="BD287" s="25"/>
      <c r="BE287" s="25"/>
      <c r="BF287" s="25"/>
      <c r="BG287" s="25"/>
      <c r="BH287" s="25"/>
      <c r="BI287" s="25"/>
      <c r="BJ287" s="25"/>
      <c r="BK287" s="25"/>
      <c r="BL287" s="25"/>
      <c r="BM287" s="25"/>
      <c r="BN287" s="25"/>
      <c r="BO287" s="25"/>
      <c r="BP287" s="25"/>
      <c r="BQ287" s="25"/>
      <c r="BR287" s="25"/>
      <c r="BS287" s="25"/>
      <c r="BT287" s="25"/>
      <c r="BU287" s="25"/>
      <c r="BV287" s="25"/>
      <c r="BW287" s="25"/>
      <c r="BX287" s="25"/>
      <c r="BY287" s="25"/>
      <c r="BZ287" s="25"/>
      <c r="CA287" s="25"/>
      <c r="CB287" s="25"/>
      <c r="CC287" s="25"/>
      <c r="CD287" s="25"/>
      <c r="CE287" s="25"/>
    </row>
    <row r="288" spans="3:83" ht="12.75" x14ac:dyDescent="0.2">
      <c r="C288" s="25"/>
      <c r="D288" s="25"/>
      <c r="F288" s="25"/>
      <c r="G288" s="25"/>
      <c r="H288" s="25"/>
      <c r="I288" s="25"/>
      <c r="J288" s="25"/>
      <c r="K288" s="25"/>
      <c r="L288" s="25"/>
      <c r="M288" s="25"/>
      <c r="N288" s="25"/>
      <c r="O288" s="25"/>
      <c r="P288" s="25"/>
      <c r="Q288" s="25"/>
      <c r="R288" s="25"/>
      <c r="S288" s="25"/>
      <c r="T288" s="25"/>
      <c r="U288" s="25"/>
      <c r="V288" s="25"/>
      <c r="W288" s="25"/>
      <c r="X288" s="25"/>
      <c r="Y288" s="25"/>
      <c r="Z288" s="25"/>
      <c r="AA288" s="25"/>
      <c r="AB288" s="25"/>
      <c r="AC288" s="25"/>
      <c r="AD288" s="25"/>
      <c r="AE288" s="25"/>
      <c r="AF288" s="25"/>
      <c r="AG288" s="25"/>
      <c r="AH288" s="25"/>
      <c r="AI288" s="25"/>
      <c r="AJ288" s="25"/>
      <c r="AK288" s="25"/>
      <c r="AL288" s="25"/>
      <c r="AM288" s="25"/>
      <c r="AN288" s="25"/>
      <c r="AO288" s="25"/>
      <c r="AP288" s="25"/>
      <c r="AQ288" s="25"/>
      <c r="AR288" s="25"/>
      <c r="AS288" s="25"/>
      <c r="AT288" s="25"/>
      <c r="AU288" s="25"/>
      <c r="AV288" s="25"/>
      <c r="AW288" s="25"/>
      <c r="AX288" s="25"/>
      <c r="AY288" s="25"/>
      <c r="AZ288" s="25"/>
      <c r="BA288" s="25"/>
      <c r="BB288" s="25"/>
      <c r="BC288" s="25"/>
      <c r="BD288" s="25"/>
      <c r="BE288" s="25"/>
      <c r="BF288" s="25"/>
      <c r="BG288" s="25"/>
      <c r="BH288" s="25"/>
      <c r="BI288" s="25"/>
      <c r="BJ288" s="25"/>
      <c r="BK288" s="25"/>
      <c r="BL288" s="25"/>
      <c r="BM288" s="25"/>
      <c r="BN288" s="25"/>
      <c r="BO288" s="25"/>
      <c r="BP288" s="25"/>
      <c r="BQ288" s="25"/>
      <c r="BR288" s="25"/>
      <c r="BS288" s="25"/>
      <c r="BT288" s="25"/>
      <c r="BU288" s="25"/>
      <c r="BV288" s="25"/>
      <c r="BW288" s="25"/>
      <c r="BX288" s="25"/>
      <c r="BY288" s="25"/>
      <c r="BZ288" s="25"/>
      <c r="CA288" s="25"/>
      <c r="CB288" s="25"/>
      <c r="CC288" s="25"/>
      <c r="CD288" s="25"/>
      <c r="CE288" s="25"/>
    </row>
    <row r="289" spans="3:83" ht="12.75" x14ac:dyDescent="0.2">
      <c r="C289" s="25"/>
      <c r="D289" s="25"/>
      <c r="F289" s="25"/>
      <c r="G289" s="25"/>
      <c r="H289" s="25"/>
      <c r="I289" s="25"/>
      <c r="J289" s="25"/>
      <c r="K289" s="25"/>
      <c r="L289" s="25"/>
      <c r="M289" s="25"/>
      <c r="N289" s="25"/>
      <c r="O289" s="25"/>
      <c r="P289" s="25"/>
      <c r="Q289" s="25"/>
      <c r="R289" s="25"/>
      <c r="S289" s="25"/>
      <c r="T289" s="25"/>
      <c r="U289" s="25"/>
      <c r="V289" s="25"/>
      <c r="W289" s="25"/>
      <c r="X289" s="25"/>
      <c r="Y289" s="25"/>
      <c r="Z289" s="25"/>
      <c r="AA289" s="25"/>
      <c r="AB289" s="25"/>
      <c r="AC289" s="25"/>
      <c r="AD289" s="25"/>
      <c r="AE289" s="25"/>
      <c r="AF289" s="25"/>
      <c r="AG289" s="25"/>
      <c r="AH289" s="25"/>
      <c r="AI289" s="25"/>
      <c r="AJ289" s="25"/>
      <c r="AK289" s="25"/>
      <c r="AL289" s="25"/>
      <c r="AM289" s="25"/>
      <c r="AN289" s="25"/>
      <c r="AO289" s="25"/>
      <c r="AP289" s="25"/>
      <c r="AQ289" s="25"/>
      <c r="AR289" s="25"/>
      <c r="AS289" s="25"/>
      <c r="AT289" s="25"/>
      <c r="AU289" s="25"/>
      <c r="AV289" s="25"/>
      <c r="AW289" s="25"/>
      <c r="AX289" s="25"/>
      <c r="AY289" s="25"/>
      <c r="AZ289" s="25"/>
      <c r="BA289" s="25"/>
      <c r="BB289" s="25"/>
      <c r="BC289" s="25"/>
      <c r="BD289" s="25"/>
      <c r="BE289" s="25"/>
      <c r="BF289" s="25"/>
      <c r="BG289" s="25"/>
      <c r="BH289" s="25"/>
      <c r="BI289" s="25"/>
      <c r="BJ289" s="25"/>
      <c r="BK289" s="25"/>
      <c r="BL289" s="25"/>
      <c r="BM289" s="25"/>
      <c r="BN289" s="25"/>
      <c r="BO289" s="25"/>
      <c r="BP289" s="25"/>
      <c r="BQ289" s="25"/>
      <c r="BR289" s="25"/>
      <c r="BS289" s="25"/>
      <c r="BT289" s="25"/>
      <c r="BU289" s="25"/>
      <c r="BV289" s="25"/>
      <c r="BW289" s="25"/>
      <c r="BX289" s="25"/>
      <c r="BY289" s="25"/>
      <c r="BZ289" s="25"/>
      <c r="CA289" s="25"/>
      <c r="CB289" s="25"/>
      <c r="CC289" s="25"/>
      <c r="CD289" s="25"/>
      <c r="CE289" s="25"/>
    </row>
    <row r="290" spans="3:83" ht="12.75" x14ac:dyDescent="0.2">
      <c r="C290" s="25"/>
      <c r="D290" s="25"/>
      <c r="F290" s="25"/>
      <c r="G290" s="25"/>
      <c r="H290" s="25"/>
      <c r="I290" s="25"/>
      <c r="J290" s="25"/>
      <c r="K290" s="25"/>
      <c r="L290" s="25"/>
      <c r="M290" s="25"/>
      <c r="N290" s="25"/>
      <c r="O290" s="25"/>
      <c r="P290" s="25"/>
      <c r="Q290" s="25"/>
      <c r="R290" s="25"/>
      <c r="S290" s="25"/>
      <c r="T290" s="25"/>
      <c r="U290" s="25"/>
      <c r="V290" s="25"/>
      <c r="W290" s="25"/>
      <c r="X290" s="25"/>
      <c r="Y290" s="25"/>
      <c r="Z290" s="25"/>
      <c r="AA290" s="25"/>
      <c r="AB290" s="25"/>
      <c r="AC290" s="25"/>
      <c r="AD290" s="25"/>
      <c r="AE290" s="25"/>
      <c r="AF290" s="25"/>
      <c r="AG290" s="25"/>
      <c r="AH290" s="25"/>
      <c r="AI290" s="25"/>
      <c r="AJ290" s="25"/>
      <c r="AK290" s="25"/>
      <c r="AL290" s="25"/>
      <c r="AM290" s="25"/>
      <c r="AN290" s="25"/>
      <c r="AO290" s="25"/>
      <c r="AP290" s="25"/>
      <c r="AQ290" s="25"/>
      <c r="AR290" s="25"/>
      <c r="AS290" s="25"/>
      <c r="AT290" s="25"/>
      <c r="AU290" s="25"/>
      <c r="AV290" s="25"/>
      <c r="AW290" s="25"/>
      <c r="AX290" s="25"/>
      <c r="AY290" s="25"/>
      <c r="AZ290" s="25"/>
      <c r="BA290" s="25"/>
      <c r="BB290" s="25"/>
      <c r="BC290" s="25"/>
      <c r="BD290" s="25"/>
      <c r="BE290" s="25"/>
      <c r="BF290" s="25"/>
      <c r="BG290" s="25"/>
      <c r="BH290" s="25"/>
      <c r="BI290" s="25"/>
      <c r="BJ290" s="25"/>
      <c r="BK290" s="25"/>
      <c r="BL290" s="25"/>
      <c r="BM290" s="25"/>
      <c r="BN290" s="25"/>
      <c r="BO290" s="25"/>
      <c r="BP290" s="25"/>
      <c r="BQ290" s="25"/>
      <c r="BR290" s="25"/>
      <c r="BS290" s="25"/>
      <c r="BT290" s="25"/>
      <c r="BU290" s="25"/>
      <c r="BV290" s="25"/>
      <c r="BW290" s="25"/>
      <c r="BX290" s="25"/>
      <c r="BY290" s="25"/>
      <c r="BZ290" s="25"/>
      <c r="CA290" s="25"/>
      <c r="CB290" s="25"/>
      <c r="CC290" s="25"/>
      <c r="CD290" s="25"/>
      <c r="CE290" s="25"/>
    </row>
    <row r="291" spans="3:83" ht="12.75" x14ac:dyDescent="0.2">
      <c r="C291" s="25"/>
      <c r="D291" s="25"/>
      <c r="F291" s="25"/>
      <c r="G291" s="25"/>
      <c r="H291" s="25"/>
      <c r="I291" s="25"/>
      <c r="J291" s="25"/>
      <c r="K291" s="25"/>
      <c r="L291" s="25"/>
      <c r="M291" s="25"/>
      <c r="N291" s="25"/>
      <c r="O291" s="25"/>
      <c r="P291" s="25"/>
      <c r="Q291" s="25"/>
      <c r="R291" s="25"/>
      <c r="S291" s="25"/>
      <c r="T291" s="25"/>
      <c r="U291" s="25"/>
      <c r="V291" s="25"/>
      <c r="W291" s="25"/>
      <c r="X291" s="25"/>
      <c r="Y291" s="25"/>
      <c r="Z291" s="25"/>
      <c r="AA291" s="25"/>
      <c r="AB291" s="25"/>
      <c r="AC291" s="25"/>
      <c r="AD291" s="25"/>
      <c r="AE291" s="25"/>
      <c r="AF291" s="25"/>
      <c r="AG291" s="25"/>
      <c r="AH291" s="25"/>
      <c r="AI291" s="25"/>
      <c r="AJ291" s="25"/>
      <c r="AK291" s="25"/>
      <c r="AL291" s="25"/>
      <c r="AM291" s="25"/>
      <c r="AN291" s="25"/>
      <c r="AO291" s="25"/>
      <c r="AP291" s="25"/>
      <c r="AQ291" s="25"/>
      <c r="AR291" s="25"/>
      <c r="AS291" s="25"/>
      <c r="AT291" s="25"/>
      <c r="AU291" s="25"/>
      <c r="AV291" s="25"/>
      <c r="AW291" s="25"/>
      <c r="AX291" s="25"/>
      <c r="AY291" s="25"/>
      <c r="AZ291" s="25"/>
      <c r="BA291" s="25"/>
      <c r="BB291" s="25"/>
      <c r="BC291" s="25"/>
      <c r="BD291" s="25"/>
      <c r="BE291" s="25"/>
      <c r="BF291" s="25"/>
      <c r="BG291" s="25"/>
      <c r="BH291" s="25"/>
      <c r="BI291" s="25"/>
      <c r="BJ291" s="25"/>
      <c r="BK291" s="25"/>
      <c r="BL291" s="25"/>
      <c r="BM291" s="25"/>
      <c r="BN291" s="25"/>
      <c r="BO291" s="25"/>
      <c r="BP291" s="25"/>
      <c r="BQ291" s="25"/>
      <c r="BR291" s="25"/>
      <c r="BS291" s="25"/>
      <c r="BT291" s="25"/>
      <c r="BU291" s="25"/>
      <c r="BV291" s="25"/>
      <c r="BW291" s="25"/>
      <c r="BX291" s="25"/>
      <c r="BY291" s="25"/>
      <c r="BZ291" s="25"/>
      <c r="CA291" s="25"/>
      <c r="CB291" s="25"/>
      <c r="CC291" s="25"/>
      <c r="CD291" s="25"/>
      <c r="CE291" s="25"/>
    </row>
    <row r="292" spans="3:83" ht="12.75" x14ac:dyDescent="0.2">
      <c r="C292" s="25"/>
      <c r="D292" s="25"/>
      <c r="F292" s="25"/>
      <c r="G292" s="25"/>
      <c r="H292" s="25"/>
      <c r="I292" s="25"/>
      <c r="J292" s="25"/>
      <c r="K292" s="25"/>
      <c r="L292" s="25"/>
      <c r="M292" s="25"/>
      <c r="N292" s="25"/>
      <c r="O292" s="25"/>
      <c r="P292" s="25"/>
      <c r="Q292" s="25"/>
      <c r="R292" s="25"/>
      <c r="S292" s="25"/>
      <c r="T292" s="25"/>
      <c r="U292" s="25"/>
      <c r="V292" s="25"/>
      <c r="W292" s="25"/>
      <c r="X292" s="25"/>
      <c r="Y292" s="25"/>
      <c r="Z292" s="25"/>
      <c r="AA292" s="25"/>
      <c r="AB292" s="25"/>
      <c r="AC292" s="25"/>
      <c r="AD292" s="25"/>
      <c r="AE292" s="25"/>
      <c r="AF292" s="25"/>
      <c r="AG292" s="25"/>
      <c r="AH292" s="25"/>
      <c r="AI292" s="25"/>
      <c r="AJ292" s="25"/>
      <c r="AK292" s="25"/>
      <c r="AL292" s="25"/>
      <c r="AM292" s="25"/>
      <c r="AN292" s="25"/>
      <c r="AO292" s="25"/>
      <c r="AP292" s="25"/>
      <c r="AQ292" s="25"/>
      <c r="AR292" s="25"/>
      <c r="AS292" s="25"/>
      <c r="AT292" s="25"/>
      <c r="AU292" s="25"/>
      <c r="AV292" s="25"/>
      <c r="AW292" s="25"/>
      <c r="AX292" s="25"/>
      <c r="AY292" s="25"/>
      <c r="AZ292" s="25"/>
      <c r="BA292" s="25"/>
      <c r="BB292" s="25"/>
      <c r="BC292" s="25"/>
      <c r="BD292" s="25"/>
      <c r="BE292" s="25"/>
      <c r="BF292" s="25"/>
      <c r="BG292" s="25"/>
      <c r="BH292" s="25"/>
      <c r="BI292" s="25"/>
      <c r="BJ292" s="25"/>
      <c r="BK292" s="25"/>
      <c r="BL292" s="25"/>
      <c r="BM292" s="25"/>
      <c r="BN292" s="25"/>
      <c r="BO292" s="25"/>
      <c r="BP292" s="25"/>
      <c r="BQ292" s="25"/>
      <c r="BR292" s="25"/>
      <c r="BS292" s="25"/>
      <c r="BT292" s="25"/>
      <c r="BU292" s="25"/>
      <c r="BV292" s="25"/>
      <c r="BW292" s="25"/>
      <c r="BX292" s="25"/>
      <c r="BY292" s="25"/>
      <c r="BZ292" s="25"/>
      <c r="CA292" s="25"/>
      <c r="CB292" s="25"/>
      <c r="CC292" s="25"/>
      <c r="CD292" s="25"/>
      <c r="CE292" s="25"/>
    </row>
    <row r="293" spans="3:83" ht="12.75" x14ac:dyDescent="0.2">
      <c r="C293" s="25"/>
      <c r="D293" s="25"/>
      <c r="F293" s="25"/>
      <c r="G293" s="25"/>
      <c r="H293" s="25"/>
      <c r="I293" s="25"/>
      <c r="J293" s="25"/>
      <c r="K293" s="25"/>
      <c r="L293" s="25"/>
      <c r="M293" s="25"/>
      <c r="N293" s="25"/>
      <c r="O293" s="25"/>
      <c r="P293" s="25"/>
      <c r="Q293" s="25"/>
      <c r="R293" s="25"/>
      <c r="S293" s="25"/>
      <c r="T293" s="25"/>
      <c r="U293" s="25"/>
      <c r="V293" s="25"/>
      <c r="W293" s="25"/>
      <c r="X293" s="25"/>
      <c r="Y293" s="25"/>
      <c r="Z293" s="25"/>
      <c r="AA293" s="25"/>
      <c r="AB293" s="25"/>
      <c r="AC293" s="25"/>
      <c r="AD293" s="25"/>
      <c r="AE293" s="25"/>
      <c r="AF293" s="25"/>
      <c r="AG293" s="25"/>
      <c r="AH293" s="25"/>
      <c r="AI293" s="25"/>
      <c r="AJ293" s="25"/>
      <c r="AK293" s="25"/>
      <c r="AL293" s="25"/>
      <c r="AM293" s="25"/>
      <c r="AN293" s="25"/>
      <c r="AO293" s="25"/>
      <c r="AP293" s="25"/>
      <c r="AQ293" s="25"/>
      <c r="AR293" s="25"/>
      <c r="AS293" s="25"/>
      <c r="AT293" s="25"/>
      <c r="AU293" s="25"/>
      <c r="AV293" s="25"/>
      <c r="AW293" s="25"/>
      <c r="AX293" s="25"/>
      <c r="AY293" s="25"/>
      <c r="AZ293" s="25"/>
      <c r="BA293" s="25"/>
      <c r="BB293" s="25"/>
      <c r="BC293" s="25"/>
      <c r="BD293" s="25"/>
      <c r="BE293" s="25"/>
      <c r="BF293" s="25"/>
      <c r="BG293" s="25"/>
      <c r="BH293" s="25"/>
      <c r="BI293" s="25"/>
      <c r="BJ293" s="25"/>
      <c r="BK293" s="25"/>
      <c r="BL293" s="25"/>
      <c r="BM293" s="25"/>
      <c r="BN293" s="25"/>
      <c r="BO293" s="25"/>
      <c r="BP293" s="25"/>
      <c r="BQ293" s="25"/>
      <c r="BR293" s="25"/>
      <c r="BS293" s="25"/>
      <c r="BT293" s="25"/>
      <c r="BU293" s="25"/>
      <c r="BV293" s="25"/>
      <c r="BW293" s="25"/>
      <c r="BX293" s="25"/>
      <c r="BY293" s="25"/>
      <c r="BZ293" s="25"/>
      <c r="CA293" s="25"/>
      <c r="CB293" s="25"/>
      <c r="CC293" s="25"/>
      <c r="CD293" s="25"/>
      <c r="CE293" s="25"/>
    </row>
    <row r="294" spans="3:83" ht="12.75" x14ac:dyDescent="0.2">
      <c r="C294" s="25"/>
      <c r="D294" s="25"/>
      <c r="F294" s="25"/>
      <c r="G294" s="25"/>
      <c r="H294" s="25"/>
      <c r="I294" s="25"/>
      <c r="J294" s="25"/>
      <c r="K294" s="25"/>
      <c r="L294" s="25"/>
      <c r="M294" s="25"/>
      <c r="N294" s="25"/>
      <c r="O294" s="25"/>
      <c r="P294" s="25"/>
      <c r="Q294" s="25"/>
      <c r="R294" s="25"/>
      <c r="S294" s="25"/>
      <c r="T294" s="25"/>
      <c r="U294" s="25"/>
      <c r="V294" s="25"/>
      <c r="W294" s="25"/>
      <c r="X294" s="25"/>
      <c r="Y294" s="25"/>
      <c r="Z294" s="25"/>
      <c r="AA294" s="25"/>
      <c r="AB294" s="25"/>
      <c r="AC294" s="25"/>
      <c r="AD294" s="25"/>
      <c r="AE294" s="25"/>
      <c r="AF294" s="25"/>
      <c r="AG294" s="25"/>
      <c r="AH294" s="25"/>
      <c r="AI294" s="25"/>
      <c r="AJ294" s="25"/>
      <c r="AK294" s="25"/>
      <c r="AL294" s="25"/>
      <c r="AM294" s="25"/>
      <c r="AN294" s="25"/>
      <c r="AO294" s="25"/>
      <c r="AP294" s="25"/>
      <c r="AQ294" s="25"/>
      <c r="AR294" s="25"/>
      <c r="AS294" s="25"/>
      <c r="AT294" s="25"/>
      <c r="AU294" s="25"/>
      <c r="AV294" s="25"/>
      <c r="AW294" s="25"/>
      <c r="AX294" s="25"/>
      <c r="AY294" s="25"/>
      <c r="AZ294" s="25"/>
      <c r="BA294" s="25"/>
      <c r="BB294" s="25"/>
      <c r="BC294" s="25"/>
      <c r="BD294" s="25"/>
      <c r="BE294" s="25"/>
      <c r="BF294" s="25"/>
      <c r="BG294" s="25"/>
      <c r="BH294" s="25"/>
      <c r="BI294" s="25"/>
      <c r="BJ294" s="25"/>
      <c r="BK294" s="25"/>
      <c r="BL294" s="25"/>
      <c r="BM294" s="25"/>
      <c r="BN294" s="25"/>
      <c r="BO294" s="25"/>
      <c r="BP294" s="25"/>
      <c r="BQ294" s="25"/>
      <c r="BR294" s="25"/>
      <c r="BS294" s="25"/>
      <c r="BT294" s="25"/>
      <c r="BU294" s="25"/>
      <c r="BV294" s="25"/>
      <c r="BW294" s="25"/>
      <c r="BX294" s="25"/>
      <c r="BY294" s="25"/>
      <c r="BZ294" s="25"/>
      <c r="CA294" s="25"/>
      <c r="CB294" s="25"/>
      <c r="CC294" s="25"/>
      <c r="CD294" s="25"/>
      <c r="CE294" s="25"/>
    </row>
    <row r="295" spans="3:83" ht="12.75" x14ac:dyDescent="0.2">
      <c r="C295" s="25"/>
      <c r="D295" s="25"/>
      <c r="F295" s="25"/>
      <c r="G295" s="25"/>
      <c r="H295" s="25"/>
      <c r="I295" s="25"/>
      <c r="J295" s="25"/>
      <c r="K295" s="25"/>
      <c r="L295" s="25"/>
      <c r="M295" s="25"/>
      <c r="N295" s="25"/>
      <c r="O295" s="25"/>
      <c r="P295" s="25"/>
      <c r="Q295" s="25"/>
      <c r="R295" s="25"/>
      <c r="S295" s="25"/>
      <c r="T295" s="25"/>
      <c r="U295" s="25"/>
      <c r="V295" s="25"/>
      <c r="W295" s="25"/>
      <c r="X295" s="25"/>
      <c r="Y295" s="25"/>
      <c r="Z295" s="25"/>
      <c r="AA295" s="25"/>
      <c r="AB295" s="25"/>
      <c r="AC295" s="25"/>
      <c r="AD295" s="25"/>
      <c r="AE295" s="25"/>
      <c r="AF295" s="25"/>
      <c r="AG295" s="25"/>
      <c r="AH295" s="25"/>
      <c r="AI295" s="25"/>
      <c r="AJ295" s="25"/>
      <c r="AK295" s="25"/>
      <c r="AL295" s="25"/>
      <c r="AM295" s="25"/>
      <c r="AN295" s="25"/>
      <c r="AO295" s="25"/>
      <c r="AP295" s="25"/>
      <c r="AQ295" s="25"/>
      <c r="AR295" s="25"/>
      <c r="AS295" s="25"/>
      <c r="AT295" s="25"/>
      <c r="AU295" s="25"/>
      <c r="AV295" s="25"/>
      <c r="AW295" s="25"/>
      <c r="AX295" s="25"/>
      <c r="AY295" s="25"/>
      <c r="AZ295" s="25"/>
      <c r="BA295" s="25"/>
      <c r="BB295" s="25"/>
      <c r="BC295" s="25"/>
      <c r="BD295" s="25"/>
      <c r="BE295" s="25"/>
      <c r="BF295" s="25"/>
      <c r="BG295" s="25"/>
      <c r="BH295" s="25"/>
      <c r="BI295" s="25"/>
      <c r="BJ295" s="25"/>
      <c r="BK295" s="25"/>
      <c r="BL295" s="25"/>
      <c r="BM295" s="25"/>
      <c r="BN295" s="25"/>
      <c r="BO295" s="25"/>
      <c r="BP295" s="25"/>
      <c r="BQ295" s="25"/>
      <c r="BR295" s="25"/>
      <c r="BS295" s="25"/>
      <c r="BT295" s="25"/>
      <c r="BU295" s="25"/>
      <c r="BV295" s="25"/>
      <c r="BW295" s="25"/>
      <c r="BX295" s="25"/>
      <c r="BY295" s="25"/>
      <c r="BZ295" s="25"/>
      <c r="CA295" s="25"/>
      <c r="CB295" s="25"/>
      <c r="CC295" s="25"/>
      <c r="CD295" s="25"/>
      <c r="CE295" s="25"/>
    </row>
    <row r="296" spans="3:83" ht="12.75" x14ac:dyDescent="0.2">
      <c r="C296" s="25"/>
      <c r="D296" s="25"/>
      <c r="F296" s="25"/>
      <c r="G296" s="25"/>
      <c r="H296" s="25"/>
      <c r="I296" s="25"/>
      <c r="J296" s="25"/>
      <c r="K296" s="25"/>
      <c r="L296" s="25"/>
      <c r="M296" s="25"/>
      <c r="N296" s="25"/>
      <c r="O296" s="25"/>
      <c r="P296" s="25"/>
      <c r="Q296" s="25"/>
      <c r="R296" s="25"/>
      <c r="S296" s="25"/>
      <c r="T296" s="25"/>
      <c r="U296" s="25"/>
      <c r="V296" s="25"/>
      <c r="W296" s="25"/>
      <c r="X296" s="25"/>
      <c r="Y296" s="25"/>
      <c r="Z296" s="25"/>
      <c r="AA296" s="25"/>
      <c r="AB296" s="25"/>
      <c r="AC296" s="25"/>
      <c r="AD296" s="25"/>
      <c r="AE296" s="25"/>
      <c r="AF296" s="25"/>
      <c r="AG296" s="25"/>
      <c r="AH296" s="25"/>
      <c r="AI296" s="25"/>
      <c r="AJ296" s="25"/>
      <c r="AK296" s="25"/>
      <c r="AL296" s="25"/>
      <c r="AM296" s="25"/>
      <c r="AN296" s="25"/>
      <c r="AO296" s="25"/>
      <c r="AP296" s="25"/>
      <c r="AQ296" s="25"/>
      <c r="AR296" s="25"/>
      <c r="AS296" s="25"/>
      <c r="AT296" s="25"/>
      <c r="AU296" s="25"/>
      <c r="AV296" s="25"/>
      <c r="AW296" s="25"/>
      <c r="AX296" s="25"/>
      <c r="AY296" s="25"/>
      <c r="AZ296" s="25"/>
      <c r="BA296" s="25"/>
      <c r="BB296" s="25"/>
      <c r="BC296" s="25"/>
      <c r="BD296" s="25"/>
      <c r="BE296" s="25"/>
      <c r="BF296" s="25"/>
      <c r="BG296" s="25"/>
      <c r="BH296" s="25"/>
      <c r="BI296" s="25"/>
      <c r="BJ296" s="25"/>
      <c r="BK296" s="25"/>
      <c r="BL296" s="25"/>
      <c r="BM296" s="25"/>
      <c r="BN296" s="25"/>
      <c r="BO296" s="25"/>
      <c r="BP296" s="25"/>
      <c r="BQ296" s="25"/>
      <c r="BR296" s="25"/>
      <c r="BS296" s="25"/>
      <c r="BT296" s="25"/>
      <c r="BU296" s="25"/>
      <c r="BV296" s="25"/>
      <c r="BW296" s="25"/>
      <c r="BX296" s="25"/>
      <c r="BY296" s="25"/>
      <c r="BZ296" s="25"/>
      <c r="CA296" s="25"/>
      <c r="CB296" s="25"/>
      <c r="CC296" s="25"/>
      <c r="CD296" s="25"/>
      <c r="CE296" s="25"/>
    </row>
    <row r="297" spans="3:83" ht="12.75" x14ac:dyDescent="0.2">
      <c r="C297" s="25"/>
      <c r="D297" s="25"/>
      <c r="F297" s="25"/>
      <c r="G297" s="25"/>
      <c r="H297" s="25"/>
      <c r="I297" s="25"/>
      <c r="J297" s="25"/>
      <c r="K297" s="25"/>
      <c r="L297" s="25"/>
      <c r="M297" s="25"/>
      <c r="N297" s="25"/>
      <c r="O297" s="25"/>
      <c r="P297" s="25"/>
      <c r="Q297" s="25"/>
      <c r="R297" s="25"/>
      <c r="S297" s="25"/>
      <c r="T297" s="25"/>
      <c r="U297" s="25"/>
      <c r="V297" s="25"/>
      <c r="W297" s="25"/>
      <c r="X297" s="25"/>
      <c r="Y297" s="25"/>
      <c r="Z297" s="25"/>
      <c r="AA297" s="25"/>
      <c r="AB297" s="25"/>
      <c r="AC297" s="25"/>
      <c r="AD297" s="25"/>
      <c r="AE297" s="25"/>
      <c r="AF297" s="25"/>
      <c r="AG297" s="25"/>
      <c r="AH297" s="25"/>
      <c r="AI297" s="25"/>
      <c r="AJ297" s="25"/>
      <c r="AK297" s="25"/>
      <c r="AL297" s="25"/>
      <c r="AM297" s="25"/>
      <c r="AN297" s="25"/>
      <c r="AO297" s="25"/>
      <c r="AP297" s="25"/>
      <c r="AQ297" s="25"/>
      <c r="AR297" s="25"/>
      <c r="AS297" s="25"/>
      <c r="AT297" s="25"/>
      <c r="AU297" s="25"/>
      <c r="AV297" s="25"/>
      <c r="AW297" s="25"/>
      <c r="AX297" s="25"/>
      <c r="AY297" s="25"/>
      <c r="AZ297" s="25"/>
      <c r="BA297" s="25"/>
      <c r="BB297" s="25"/>
      <c r="BC297" s="25"/>
      <c r="BD297" s="25"/>
      <c r="BE297" s="25"/>
      <c r="BF297" s="25"/>
      <c r="BG297" s="25"/>
      <c r="BH297" s="25"/>
      <c r="BI297" s="25"/>
      <c r="BJ297" s="25"/>
      <c r="BK297" s="25"/>
      <c r="BL297" s="25"/>
      <c r="BM297" s="25"/>
      <c r="BN297" s="25"/>
      <c r="BO297" s="25"/>
      <c r="BP297" s="25"/>
      <c r="BQ297" s="25"/>
      <c r="BR297" s="25"/>
      <c r="BS297" s="25"/>
      <c r="BT297" s="25"/>
      <c r="BU297" s="25"/>
      <c r="BV297" s="25"/>
      <c r="BW297" s="25"/>
      <c r="BX297" s="25"/>
      <c r="BY297" s="25"/>
      <c r="BZ297" s="25"/>
      <c r="CA297" s="25"/>
      <c r="CB297" s="25"/>
      <c r="CC297" s="25"/>
      <c r="CD297" s="25"/>
      <c r="CE297" s="25"/>
    </row>
    <row r="298" spans="3:83" ht="12.75" x14ac:dyDescent="0.2">
      <c r="C298" s="25"/>
      <c r="D298" s="25"/>
      <c r="F298" s="25"/>
      <c r="G298" s="25"/>
      <c r="H298" s="25"/>
      <c r="I298" s="25"/>
      <c r="J298" s="25"/>
      <c r="K298" s="25"/>
      <c r="L298" s="25"/>
      <c r="M298" s="25"/>
      <c r="N298" s="25"/>
      <c r="O298" s="25"/>
      <c r="P298" s="25"/>
      <c r="Q298" s="25"/>
      <c r="R298" s="25"/>
      <c r="S298" s="25"/>
      <c r="T298" s="25"/>
      <c r="U298" s="25"/>
      <c r="V298" s="25"/>
      <c r="W298" s="25"/>
      <c r="X298" s="25"/>
      <c r="Y298" s="25"/>
      <c r="Z298" s="25"/>
      <c r="AA298" s="25"/>
      <c r="AB298" s="25"/>
      <c r="AC298" s="25"/>
      <c r="AD298" s="25"/>
      <c r="AE298" s="25"/>
      <c r="AF298" s="25"/>
      <c r="AG298" s="25"/>
      <c r="AH298" s="25"/>
      <c r="AI298" s="25"/>
      <c r="AJ298" s="25"/>
      <c r="AK298" s="25"/>
      <c r="AL298" s="25"/>
      <c r="AM298" s="25"/>
      <c r="AN298" s="25"/>
      <c r="AO298" s="25"/>
      <c r="AP298" s="25"/>
      <c r="AQ298" s="25"/>
      <c r="AR298" s="25"/>
      <c r="AS298" s="25"/>
      <c r="AT298" s="25"/>
      <c r="AU298" s="25"/>
      <c r="AV298" s="25"/>
      <c r="AW298" s="25"/>
      <c r="AX298" s="25"/>
      <c r="AY298" s="25"/>
      <c r="AZ298" s="25"/>
      <c r="BA298" s="25"/>
      <c r="BB298" s="25"/>
      <c r="BC298" s="25"/>
      <c r="BD298" s="25"/>
      <c r="BE298" s="25"/>
      <c r="BF298" s="25"/>
      <c r="BG298" s="25"/>
      <c r="BH298" s="25"/>
      <c r="BI298" s="25"/>
      <c r="BJ298" s="25"/>
      <c r="BK298" s="25"/>
      <c r="BL298" s="25"/>
      <c r="BM298" s="25"/>
      <c r="BN298" s="25"/>
      <c r="BO298" s="25"/>
      <c r="BP298" s="25"/>
      <c r="BQ298" s="25"/>
      <c r="BR298" s="25"/>
      <c r="BS298" s="25"/>
      <c r="BT298" s="25"/>
      <c r="BU298" s="25"/>
      <c r="BV298" s="25"/>
      <c r="BW298" s="25"/>
      <c r="BX298" s="25"/>
      <c r="BY298" s="25"/>
      <c r="BZ298" s="25"/>
      <c r="CA298" s="25"/>
      <c r="CB298" s="25"/>
      <c r="CC298" s="25"/>
      <c r="CD298" s="25"/>
      <c r="CE298" s="25"/>
    </row>
    <row r="299" spans="3:83" ht="12.75" x14ac:dyDescent="0.2">
      <c r="C299" s="25"/>
      <c r="D299" s="25"/>
      <c r="F299" s="25"/>
      <c r="G299" s="25"/>
      <c r="H299" s="25"/>
      <c r="I299" s="25"/>
      <c r="J299" s="25"/>
      <c r="K299" s="25"/>
      <c r="L299" s="25"/>
      <c r="M299" s="25"/>
      <c r="N299" s="25"/>
      <c r="O299" s="25"/>
      <c r="P299" s="25"/>
      <c r="Q299" s="25"/>
      <c r="R299" s="25"/>
      <c r="S299" s="25"/>
      <c r="T299" s="25"/>
      <c r="U299" s="25"/>
      <c r="V299" s="25"/>
      <c r="W299" s="25"/>
      <c r="X299" s="25"/>
      <c r="Y299" s="25"/>
      <c r="Z299" s="25"/>
      <c r="AA299" s="25"/>
      <c r="AB299" s="25"/>
      <c r="AC299" s="25"/>
      <c r="AD299" s="25"/>
      <c r="AE299" s="25"/>
      <c r="AF299" s="25"/>
      <c r="AG299" s="25"/>
      <c r="AH299" s="25"/>
      <c r="AI299" s="25"/>
      <c r="AJ299" s="25"/>
      <c r="AK299" s="25"/>
      <c r="AL299" s="25"/>
      <c r="AM299" s="25"/>
      <c r="AN299" s="25"/>
      <c r="AO299" s="25"/>
      <c r="AP299" s="25"/>
      <c r="AQ299" s="25"/>
      <c r="AR299" s="25"/>
      <c r="AS299" s="25"/>
      <c r="AT299" s="25"/>
      <c r="AU299" s="25"/>
      <c r="AV299" s="25"/>
      <c r="AW299" s="25"/>
      <c r="AX299" s="25"/>
      <c r="AY299" s="25"/>
      <c r="AZ299" s="25"/>
      <c r="BA299" s="25"/>
      <c r="BB299" s="25"/>
      <c r="BC299" s="25"/>
      <c r="BD299" s="25"/>
      <c r="BE299" s="25"/>
      <c r="BF299" s="25"/>
      <c r="BG299" s="25"/>
      <c r="BH299" s="25"/>
      <c r="BI299" s="25"/>
      <c r="BJ299" s="25"/>
      <c r="BK299" s="25"/>
      <c r="BL299" s="25"/>
      <c r="BM299" s="25"/>
      <c r="BN299" s="25"/>
      <c r="BO299" s="25"/>
      <c r="BP299" s="25"/>
      <c r="BQ299" s="25"/>
      <c r="BR299" s="25"/>
      <c r="BS299" s="25"/>
      <c r="BT299" s="25"/>
      <c r="BU299" s="25"/>
      <c r="BV299" s="25"/>
      <c r="BW299" s="25"/>
      <c r="BX299" s="25"/>
      <c r="BY299" s="25"/>
      <c r="BZ299" s="25"/>
      <c r="CA299" s="25"/>
      <c r="CB299" s="25"/>
      <c r="CC299" s="25"/>
      <c r="CD299" s="25"/>
      <c r="CE299" s="25"/>
    </row>
    <row r="300" spans="3:83" ht="12.75" x14ac:dyDescent="0.2">
      <c r="C300" s="25"/>
      <c r="D300" s="25"/>
      <c r="F300" s="25"/>
      <c r="G300" s="25"/>
      <c r="H300" s="25"/>
      <c r="I300" s="25"/>
      <c r="J300" s="25"/>
      <c r="K300" s="25"/>
      <c r="L300" s="25"/>
      <c r="M300" s="25"/>
      <c r="N300" s="25"/>
      <c r="O300" s="25"/>
      <c r="P300" s="25"/>
      <c r="Q300" s="25"/>
      <c r="R300" s="25"/>
      <c r="S300" s="25"/>
      <c r="T300" s="25"/>
      <c r="U300" s="25"/>
      <c r="V300" s="25"/>
      <c r="W300" s="25"/>
      <c r="X300" s="25"/>
      <c r="Y300" s="25"/>
      <c r="Z300" s="25"/>
      <c r="AA300" s="25"/>
      <c r="AB300" s="25"/>
      <c r="AC300" s="25"/>
      <c r="AD300" s="25"/>
      <c r="AE300" s="25"/>
      <c r="AF300" s="25"/>
      <c r="AG300" s="25"/>
      <c r="AH300" s="25"/>
      <c r="AI300" s="25"/>
      <c r="AJ300" s="25"/>
      <c r="AK300" s="25"/>
      <c r="AL300" s="25"/>
      <c r="AM300" s="25"/>
      <c r="AN300" s="25"/>
      <c r="AO300" s="25"/>
      <c r="AP300" s="25"/>
      <c r="AQ300" s="25"/>
      <c r="AR300" s="25"/>
      <c r="AS300" s="25"/>
      <c r="AT300" s="25"/>
      <c r="AU300" s="25"/>
      <c r="AV300" s="25"/>
      <c r="AW300" s="25"/>
      <c r="AX300" s="25"/>
      <c r="AY300" s="25"/>
      <c r="AZ300" s="25"/>
      <c r="BA300" s="25"/>
      <c r="BB300" s="25"/>
      <c r="BC300" s="25"/>
      <c r="BD300" s="25"/>
      <c r="BE300" s="25"/>
      <c r="BF300" s="25"/>
      <c r="BG300" s="25"/>
      <c r="BH300" s="25"/>
      <c r="BI300" s="25"/>
      <c r="BJ300" s="25"/>
      <c r="BK300" s="25"/>
      <c r="BL300" s="25"/>
      <c r="BM300" s="25"/>
      <c r="BN300" s="25"/>
      <c r="BO300" s="25"/>
      <c r="BP300" s="25"/>
      <c r="BQ300" s="25"/>
      <c r="BR300" s="25"/>
      <c r="BS300" s="25"/>
      <c r="BT300" s="25"/>
      <c r="BU300" s="25"/>
      <c r="BV300" s="25"/>
      <c r="BW300" s="25"/>
      <c r="BX300" s="25"/>
      <c r="BY300" s="25"/>
      <c r="BZ300" s="25"/>
      <c r="CA300" s="25"/>
      <c r="CB300" s="25"/>
      <c r="CC300" s="25"/>
      <c r="CD300" s="25"/>
      <c r="CE300" s="25"/>
    </row>
    <row r="301" spans="3:83" ht="12.75" x14ac:dyDescent="0.2">
      <c r="C301" s="25"/>
      <c r="D301" s="25"/>
      <c r="F301" s="25"/>
      <c r="G301" s="25"/>
      <c r="H301" s="25"/>
      <c r="I301" s="25"/>
      <c r="J301" s="25"/>
      <c r="K301" s="25"/>
      <c r="L301" s="25"/>
      <c r="M301" s="25"/>
      <c r="N301" s="25"/>
      <c r="O301" s="25"/>
      <c r="P301" s="25"/>
      <c r="Q301" s="25"/>
      <c r="R301" s="25"/>
      <c r="S301" s="25"/>
      <c r="T301" s="25"/>
      <c r="U301" s="25"/>
      <c r="V301" s="25"/>
      <c r="W301" s="25"/>
      <c r="X301" s="25"/>
      <c r="Y301" s="25"/>
      <c r="Z301" s="25"/>
      <c r="AA301" s="25"/>
      <c r="AB301" s="25"/>
      <c r="AC301" s="25"/>
      <c r="AD301" s="25"/>
      <c r="AE301" s="25"/>
      <c r="AF301" s="25"/>
      <c r="AG301" s="25"/>
      <c r="AH301" s="25"/>
      <c r="AI301" s="25"/>
      <c r="AJ301" s="25"/>
      <c r="AK301" s="25"/>
      <c r="AL301" s="25"/>
      <c r="AM301" s="25"/>
      <c r="AN301" s="25"/>
      <c r="AO301" s="25"/>
      <c r="AP301" s="25"/>
      <c r="AQ301" s="25"/>
      <c r="AR301" s="25"/>
      <c r="AS301" s="25"/>
      <c r="AT301" s="25"/>
      <c r="AU301" s="25"/>
      <c r="AV301" s="25"/>
      <c r="AW301" s="25"/>
      <c r="AX301" s="25"/>
      <c r="AY301" s="25"/>
      <c r="AZ301" s="25"/>
      <c r="BA301" s="25"/>
      <c r="BB301" s="25"/>
      <c r="BC301" s="25"/>
      <c r="BD301" s="25"/>
      <c r="BE301" s="25"/>
      <c r="BF301" s="25"/>
      <c r="BG301" s="25"/>
      <c r="BH301" s="25"/>
      <c r="BI301" s="25"/>
      <c r="BJ301" s="25"/>
      <c r="BK301" s="25"/>
      <c r="BL301" s="25"/>
      <c r="BM301" s="25"/>
      <c r="BN301" s="25"/>
      <c r="BO301" s="25"/>
      <c r="BP301" s="25"/>
      <c r="BQ301" s="25"/>
      <c r="BR301" s="25"/>
      <c r="BS301" s="25"/>
      <c r="BT301" s="25"/>
      <c r="BU301" s="25"/>
      <c r="BV301" s="25"/>
      <c r="BW301" s="25"/>
      <c r="BX301" s="25"/>
      <c r="BY301" s="25"/>
      <c r="BZ301" s="25"/>
      <c r="CA301" s="25"/>
      <c r="CB301" s="25"/>
      <c r="CC301" s="25"/>
      <c r="CD301" s="25"/>
      <c r="CE301" s="25"/>
    </row>
    <row r="302" spans="3:83" ht="12.75" x14ac:dyDescent="0.2">
      <c r="C302" s="25"/>
      <c r="D302" s="25"/>
      <c r="F302" s="25"/>
      <c r="G302" s="25"/>
      <c r="H302" s="25"/>
      <c r="I302" s="25"/>
      <c r="J302" s="25"/>
      <c r="K302" s="25"/>
      <c r="L302" s="25"/>
      <c r="M302" s="25"/>
      <c r="N302" s="25"/>
      <c r="O302" s="25"/>
      <c r="P302" s="25"/>
      <c r="Q302" s="25"/>
      <c r="R302" s="25"/>
      <c r="S302" s="25"/>
      <c r="T302" s="25"/>
      <c r="U302" s="25"/>
      <c r="V302" s="25"/>
      <c r="W302" s="25"/>
      <c r="X302" s="25"/>
      <c r="Y302" s="25"/>
      <c r="Z302" s="25"/>
      <c r="AA302" s="25"/>
      <c r="AB302" s="25"/>
      <c r="AC302" s="25"/>
      <c r="AD302" s="25"/>
      <c r="AE302" s="25"/>
      <c r="AF302" s="25"/>
      <c r="AG302" s="25"/>
      <c r="AH302" s="25"/>
      <c r="AI302" s="25"/>
      <c r="AJ302" s="25"/>
      <c r="AK302" s="25"/>
      <c r="AL302" s="25"/>
      <c r="AM302" s="25"/>
      <c r="AN302" s="25"/>
      <c r="AO302" s="25"/>
      <c r="AP302" s="25"/>
      <c r="AQ302" s="25"/>
      <c r="AR302" s="25"/>
      <c r="AS302" s="25"/>
      <c r="AT302" s="25"/>
      <c r="AU302" s="25"/>
      <c r="AV302" s="25"/>
      <c r="AW302" s="25"/>
      <c r="AX302" s="25"/>
      <c r="AY302" s="25"/>
      <c r="AZ302" s="25"/>
      <c r="BA302" s="25"/>
      <c r="BB302" s="25"/>
      <c r="BC302" s="25"/>
      <c r="BD302" s="25"/>
      <c r="BE302" s="25"/>
      <c r="BF302" s="25"/>
      <c r="BG302" s="25"/>
      <c r="BH302" s="25"/>
      <c r="BI302" s="25"/>
      <c r="BJ302" s="25"/>
      <c r="BK302" s="25"/>
      <c r="BL302" s="25"/>
      <c r="BM302" s="25"/>
      <c r="BN302" s="25"/>
      <c r="BO302" s="25"/>
      <c r="BP302" s="25"/>
      <c r="BQ302" s="25"/>
      <c r="BR302" s="25"/>
      <c r="BS302" s="25"/>
      <c r="BT302" s="25"/>
      <c r="BU302" s="25"/>
      <c r="BV302" s="25"/>
      <c r="BW302" s="25"/>
      <c r="BX302" s="25"/>
      <c r="BY302" s="25"/>
      <c r="BZ302" s="25"/>
      <c r="CA302" s="25"/>
      <c r="CB302" s="25"/>
      <c r="CC302" s="25"/>
      <c r="CD302" s="25"/>
      <c r="CE302" s="25"/>
    </row>
    <row r="303" spans="3:83" ht="12.75" x14ac:dyDescent="0.2">
      <c r="C303" s="25"/>
      <c r="D303" s="25"/>
      <c r="F303" s="25"/>
      <c r="G303" s="25"/>
      <c r="H303" s="25"/>
      <c r="I303" s="25"/>
      <c r="J303" s="25"/>
      <c r="K303" s="25"/>
      <c r="L303" s="25"/>
      <c r="M303" s="25"/>
      <c r="N303" s="25"/>
      <c r="O303" s="25"/>
      <c r="P303" s="25"/>
      <c r="Q303" s="25"/>
      <c r="R303" s="25"/>
      <c r="S303" s="25"/>
      <c r="T303" s="25"/>
      <c r="U303" s="25"/>
      <c r="V303" s="25"/>
      <c r="W303" s="25"/>
      <c r="X303" s="25"/>
      <c r="Y303" s="25"/>
      <c r="Z303" s="25"/>
      <c r="AA303" s="25"/>
      <c r="AB303" s="25"/>
      <c r="AC303" s="25"/>
      <c r="AD303" s="25"/>
      <c r="AE303" s="25"/>
      <c r="AF303" s="25"/>
      <c r="AG303" s="25"/>
      <c r="AH303" s="25"/>
      <c r="AI303" s="25"/>
      <c r="AJ303" s="25"/>
      <c r="AK303" s="25"/>
      <c r="AL303" s="25"/>
      <c r="AM303" s="25"/>
      <c r="AN303" s="25"/>
      <c r="AO303" s="25"/>
      <c r="AP303" s="25"/>
      <c r="AQ303" s="25"/>
      <c r="AR303" s="25"/>
      <c r="AS303" s="25"/>
      <c r="AT303" s="25"/>
      <c r="AU303" s="25"/>
      <c r="AV303" s="25"/>
      <c r="AW303" s="25"/>
      <c r="AX303" s="25"/>
      <c r="AY303" s="25"/>
      <c r="AZ303" s="25"/>
      <c r="BA303" s="25"/>
      <c r="BB303" s="25"/>
      <c r="BC303" s="25"/>
      <c r="BD303" s="25"/>
      <c r="BE303" s="25"/>
      <c r="BF303" s="25"/>
      <c r="BG303" s="25"/>
      <c r="BH303" s="25"/>
      <c r="BI303" s="25"/>
      <c r="BJ303" s="25"/>
      <c r="BK303" s="25"/>
      <c r="BL303" s="25"/>
      <c r="BM303" s="25"/>
      <c r="BN303" s="25"/>
      <c r="BO303" s="25"/>
      <c r="BP303" s="25"/>
      <c r="BQ303" s="25"/>
      <c r="BR303" s="25"/>
      <c r="BS303" s="25"/>
      <c r="BT303" s="25"/>
      <c r="BU303" s="25"/>
      <c r="BV303" s="25"/>
      <c r="BW303" s="25"/>
      <c r="BX303" s="25"/>
      <c r="BY303" s="25"/>
      <c r="BZ303" s="25"/>
      <c r="CA303" s="25"/>
      <c r="CB303" s="25"/>
      <c r="CC303" s="25"/>
      <c r="CD303" s="25"/>
      <c r="CE303" s="25"/>
    </row>
    <row r="304" spans="3:83" ht="12.75" x14ac:dyDescent="0.2">
      <c r="C304" s="25"/>
      <c r="D304" s="25"/>
      <c r="F304" s="25"/>
      <c r="G304" s="25"/>
      <c r="H304" s="25"/>
      <c r="I304" s="25"/>
      <c r="J304" s="25"/>
      <c r="K304" s="25"/>
      <c r="L304" s="25"/>
      <c r="M304" s="25"/>
      <c r="N304" s="25"/>
      <c r="O304" s="25"/>
      <c r="P304" s="25"/>
      <c r="Q304" s="25"/>
      <c r="R304" s="25"/>
      <c r="S304" s="25"/>
      <c r="T304" s="25"/>
      <c r="U304" s="25"/>
      <c r="V304" s="25"/>
      <c r="W304" s="25"/>
      <c r="X304" s="25"/>
      <c r="Y304" s="25"/>
      <c r="Z304" s="25"/>
      <c r="AA304" s="25"/>
      <c r="AB304" s="25"/>
      <c r="AC304" s="25"/>
      <c r="AD304" s="25"/>
      <c r="AE304" s="25"/>
      <c r="AF304" s="25"/>
      <c r="AG304" s="25"/>
      <c r="AH304" s="25"/>
      <c r="AI304" s="25"/>
      <c r="AJ304" s="25"/>
      <c r="AK304" s="25"/>
      <c r="AL304" s="25"/>
      <c r="AM304" s="25"/>
      <c r="AN304" s="25"/>
      <c r="AO304" s="25"/>
      <c r="AP304" s="25"/>
      <c r="AQ304" s="25"/>
      <c r="AR304" s="25"/>
      <c r="AS304" s="25"/>
      <c r="AT304" s="25"/>
      <c r="AU304" s="25"/>
      <c r="AV304" s="25"/>
      <c r="AW304" s="25"/>
      <c r="AX304" s="25"/>
      <c r="AY304" s="25"/>
      <c r="AZ304" s="25"/>
      <c r="BA304" s="25"/>
      <c r="BB304" s="25"/>
      <c r="BC304" s="25"/>
      <c r="BD304" s="25"/>
      <c r="BE304" s="25"/>
      <c r="BF304" s="25"/>
      <c r="BG304" s="25"/>
      <c r="BH304" s="25"/>
      <c r="BI304" s="25"/>
      <c r="BJ304" s="25"/>
      <c r="BK304" s="25"/>
      <c r="BL304" s="25"/>
      <c r="BM304" s="25"/>
      <c r="BN304" s="25"/>
      <c r="BO304" s="25"/>
      <c r="BP304" s="25"/>
      <c r="BQ304" s="25"/>
      <c r="BR304" s="25"/>
      <c r="BS304" s="25"/>
      <c r="BT304" s="25"/>
      <c r="BU304" s="25"/>
      <c r="BV304" s="25"/>
      <c r="BW304" s="25"/>
      <c r="BX304" s="25"/>
      <c r="BY304" s="25"/>
      <c r="BZ304" s="25"/>
      <c r="CA304" s="25"/>
      <c r="CB304" s="25"/>
      <c r="CC304" s="25"/>
      <c r="CD304" s="25"/>
      <c r="CE304" s="25"/>
    </row>
    <row r="305" spans="3:83" ht="12.75" x14ac:dyDescent="0.2">
      <c r="C305" s="25"/>
      <c r="D305" s="25"/>
      <c r="F305" s="25"/>
      <c r="G305" s="25"/>
      <c r="H305" s="25"/>
      <c r="I305" s="25"/>
      <c r="J305" s="25"/>
      <c r="K305" s="25"/>
      <c r="L305" s="25"/>
      <c r="M305" s="25"/>
      <c r="N305" s="25"/>
      <c r="O305" s="25"/>
      <c r="P305" s="25"/>
      <c r="Q305" s="25"/>
      <c r="R305" s="25"/>
      <c r="S305" s="25"/>
      <c r="T305" s="25"/>
      <c r="U305" s="25"/>
      <c r="V305" s="25"/>
      <c r="W305" s="25"/>
      <c r="X305" s="25"/>
      <c r="Y305" s="25"/>
      <c r="Z305" s="25"/>
      <c r="AA305" s="25"/>
      <c r="AB305" s="25"/>
      <c r="AC305" s="25"/>
      <c r="AD305" s="25"/>
      <c r="AE305" s="25"/>
      <c r="AF305" s="25"/>
      <c r="AG305" s="25"/>
      <c r="AH305" s="25"/>
      <c r="AI305" s="25"/>
      <c r="AJ305" s="25"/>
      <c r="AK305" s="25"/>
      <c r="AL305" s="25"/>
      <c r="AM305" s="25"/>
      <c r="AN305" s="25"/>
      <c r="AO305" s="25"/>
      <c r="AP305" s="25"/>
      <c r="AQ305" s="25"/>
      <c r="AR305" s="25"/>
      <c r="AS305" s="25"/>
      <c r="AT305" s="25"/>
      <c r="AU305" s="25"/>
      <c r="AV305" s="25"/>
      <c r="AW305" s="25"/>
      <c r="AX305" s="25"/>
      <c r="AY305" s="25"/>
      <c r="AZ305" s="25"/>
      <c r="BA305" s="25"/>
      <c r="BB305" s="25"/>
      <c r="BC305" s="25"/>
      <c r="BD305" s="25"/>
      <c r="BE305" s="25"/>
      <c r="BF305" s="25"/>
      <c r="BG305" s="25"/>
      <c r="BH305" s="25"/>
      <c r="BI305" s="25"/>
      <c r="BJ305" s="25"/>
      <c r="BK305" s="25"/>
      <c r="BL305" s="25"/>
      <c r="BM305" s="25"/>
      <c r="BN305" s="25"/>
      <c r="BO305" s="25"/>
      <c r="BP305" s="25"/>
      <c r="BQ305" s="25"/>
      <c r="BR305" s="25"/>
      <c r="BS305" s="25"/>
      <c r="BT305" s="25"/>
      <c r="BU305" s="25"/>
      <c r="BV305" s="25"/>
      <c r="BW305" s="25"/>
      <c r="BX305" s="25"/>
      <c r="BY305" s="25"/>
      <c r="BZ305" s="25"/>
      <c r="CA305" s="25"/>
      <c r="CB305" s="25"/>
      <c r="CC305" s="25"/>
      <c r="CD305" s="25"/>
      <c r="CE305" s="25"/>
    </row>
    <row r="306" spans="3:83" ht="12.75" x14ac:dyDescent="0.2">
      <c r="C306" s="25"/>
      <c r="D306" s="25"/>
      <c r="F306" s="25"/>
      <c r="G306" s="25"/>
      <c r="H306" s="25"/>
      <c r="I306" s="25"/>
      <c r="J306" s="25"/>
      <c r="K306" s="25"/>
      <c r="L306" s="25"/>
      <c r="M306" s="25"/>
      <c r="N306" s="25"/>
      <c r="O306" s="25"/>
      <c r="P306" s="25"/>
      <c r="Q306" s="25"/>
      <c r="R306" s="25"/>
      <c r="S306" s="25"/>
      <c r="T306" s="25"/>
      <c r="U306" s="25"/>
      <c r="V306" s="25"/>
      <c r="W306" s="25"/>
      <c r="X306" s="25"/>
      <c r="Y306" s="25"/>
      <c r="Z306" s="25"/>
      <c r="AA306" s="25"/>
      <c r="AB306" s="25"/>
      <c r="AC306" s="25"/>
      <c r="AD306" s="25"/>
      <c r="AE306" s="25"/>
      <c r="AF306" s="25"/>
      <c r="AG306" s="25"/>
      <c r="AH306" s="25"/>
      <c r="AI306" s="25"/>
      <c r="AJ306" s="25"/>
      <c r="AK306" s="25"/>
      <c r="AL306" s="25"/>
      <c r="AM306" s="25"/>
      <c r="AN306" s="25"/>
      <c r="AO306" s="25"/>
      <c r="AP306" s="25"/>
      <c r="AQ306" s="25"/>
      <c r="AR306" s="25"/>
      <c r="AS306" s="25"/>
      <c r="AT306" s="25"/>
      <c r="AU306" s="25"/>
      <c r="AV306" s="25"/>
      <c r="AW306" s="25"/>
      <c r="AX306" s="25"/>
      <c r="AY306" s="25"/>
      <c r="AZ306" s="25"/>
      <c r="BA306" s="25"/>
      <c r="BB306" s="25"/>
      <c r="BC306" s="25"/>
      <c r="BD306" s="25"/>
      <c r="BE306" s="25"/>
      <c r="BF306" s="25"/>
      <c r="BG306" s="25"/>
      <c r="BH306" s="25"/>
      <c r="BI306" s="25"/>
      <c r="BJ306" s="25"/>
      <c r="BK306" s="25"/>
      <c r="BL306" s="25"/>
      <c r="BM306" s="25"/>
      <c r="BN306" s="25"/>
      <c r="BO306" s="25"/>
      <c r="BP306" s="25"/>
      <c r="BQ306" s="25"/>
      <c r="BR306" s="25"/>
      <c r="BS306" s="25"/>
      <c r="BT306" s="25"/>
      <c r="BU306" s="25"/>
      <c r="BV306" s="25"/>
      <c r="BW306" s="25"/>
      <c r="BX306" s="25"/>
      <c r="BY306" s="25"/>
      <c r="BZ306" s="25"/>
      <c r="CA306" s="25"/>
      <c r="CB306" s="25"/>
      <c r="CC306" s="25"/>
      <c r="CD306" s="25"/>
      <c r="CE306" s="25"/>
    </row>
    <row r="307" spans="3:83" ht="12.75" x14ac:dyDescent="0.2">
      <c r="C307" s="25"/>
      <c r="D307" s="25"/>
      <c r="F307" s="25"/>
      <c r="G307" s="25"/>
      <c r="H307" s="25"/>
      <c r="I307" s="25"/>
      <c r="J307" s="25"/>
      <c r="K307" s="25"/>
      <c r="L307" s="25"/>
      <c r="M307" s="25"/>
      <c r="N307" s="25"/>
      <c r="O307" s="25"/>
      <c r="P307" s="25"/>
      <c r="Q307" s="25"/>
      <c r="R307" s="25"/>
      <c r="S307" s="25"/>
      <c r="T307" s="25"/>
      <c r="U307" s="25"/>
      <c r="V307" s="25"/>
      <c r="W307" s="25"/>
      <c r="X307" s="25"/>
      <c r="Y307" s="25"/>
      <c r="Z307" s="25"/>
      <c r="AA307" s="25"/>
      <c r="AB307" s="25"/>
      <c r="AC307" s="25"/>
      <c r="AD307" s="25"/>
      <c r="AE307" s="25"/>
      <c r="AF307" s="25"/>
      <c r="AG307" s="25"/>
      <c r="AH307" s="25"/>
      <c r="AI307" s="25"/>
      <c r="AJ307" s="25"/>
      <c r="AK307" s="25"/>
      <c r="AL307" s="25"/>
      <c r="AM307" s="25"/>
      <c r="AN307" s="25"/>
      <c r="AO307" s="25"/>
      <c r="AP307" s="25"/>
      <c r="AQ307" s="25"/>
      <c r="AR307" s="25"/>
      <c r="AS307" s="25"/>
      <c r="AT307" s="25"/>
      <c r="AU307" s="25"/>
      <c r="AV307" s="25"/>
      <c r="AW307" s="25"/>
      <c r="AX307" s="25"/>
      <c r="AY307" s="25"/>
      <c r="AZ307" s="25"/>
      <c r="BA307" s="25"/>
      <c r="BB307" s="25"/>
      <c r="BC307" s="25"/>
      <c r="BD307" s="25"/>
      <c r="BE307" s="25"/>
      <c r="BF307" s="25"/>
      <c r="BG307" s="25"/>
      <c r="BH307" s="25"/>
      <c r="BI307" s="25"/>
      <c r="BJ307" s="25"/>
      <c r="BK307" s="25"/>
      <c r="BL307" s="25"/>
      <c r="BM307" s="25"/>
      <c r="BN307" s="25"/>
      <c r="BO307" s="25"/>
      <c r="BP307" s="25"/>
      <c r="BQ307" s="25"/>
      <c r="BR307" s="25"/>
      <c r="BS307" s="25"/>
      <c r="BT307" s="25"/>
      <c r="BU307" s="25"/>
      <c r="BV307" s="25"/>
      <c r="BW307" s="25"/>
      <c r="BX307" s="25"/>
      <c r="BY307" s="25"/>
      <c r="BZ307" s="25"/>
      <c r="CA307" s="25"/>
      <c r="CB307" s="25"/>
      <c r="CC307" s="25"/>
      <c r="CD307" s="25"/>
      <c r="CE307" s="25"/>
    </row>
    <row r="308" spans="3:83" ht="12.75" x14ac:dyDescent="0.2">
      <c r="C308" s="25"/>
      <c r="D308" s="25"/>
      <c r="F308" s="25"/>
      <c r="G308" s="25"/>
      <c r="H308" s="25"/>
      <c r="I308" s="25"/>
      <c r="J308" s="25"/>
      <c r="K308" s="25"/>
      <c r="L308" s="25"/>
      <c r="M308" s="25"/>
      <c r="N308" s="25"/>
      <c r="O308" s="25"/>
      <c r="P308" s="25"/>
      <c r="Q308" s="25"/>
      <c r="R308" s="25"/>
      <c r="S308" s="25"/>
      <c r="T308" s="25"/>
      <c r="U308" s="25"/>
      <c r="V308" s="25"/>
      <c r="W308" s="25"/>
      <c r="X308" s="25"/>
      <c r="Y308" s="25"/>
      <c r="Z308" s="25"/>
      <c r="AA308" s="25"/>
      <c r="AB308" s="25"/>
      <c r="AC308" s="25"/>
      <c r="AD308" s="25"/>
      <c r="AE308" s="25"/>
      <c r="AF308" s="25"/>
      <c r="AG308" s="25"/>
      <c r="AH308" s="25"/>
      <c r="AI308" s="25"/>
      <c r="AJ308" s="25"/>
      <c r="AK308" s="25"/>
      <c r="AL308" s="25"/>
      <c r="AM308" s="25"/>
      <c r="AN308" s="25"/>
      <c r="AO308" s="25"/>
      <c r="AP308" s="25"/>
      <c r="AQ308" s="25"/>
      <c r="AR308" s="25"/>
      <c r="AS308" s="25"/>
      <c r="AT308" s="25"/>
      <c r="AU308" s="25"/>
      <c r="AV308" s="25"/>
      <c r="AW308" s="25"/>
      <c r="AX308" s="25"/>
      <c r="AY308" s="25"/>
      <c r="AZ308" s="25"/>
      <c r="BA308" s="25"/>
      <c r="BB308" s="25"/>
      <c r="BC308" s="25"/>
      <c r="BD308" s="25"/>
      <c r="BE308" s="25"/>
      <c r="BF308" s="25"/>
      <c r="BG308" s="25"/>
      <c r="BH308" s="25"/>
      <c r="BI308" s="25"/>
      <c r="BJ308" s="25"/>
      <c r="BK308" s="25"/>
      <c r="BL308" s="25"/>
      <c r="BM308" s="25"/>
      <c r="BN308" s="25"/>
      <c r="BO308" s="25"/>
      <c r="BP308" s="25"/>
      <c r="BQ308" s="25"/>
      <c r="BR308" s="25"/>
      <c r="BS308" s="25"/>
      <c r="BT308" s="25"/>
      <c r="BU308" s="25"/>
      <c r="BV308" s="25"/>
      <c r="BW308" s="25"/>
      <c r="BX308" s="25"/>
      <c r="BY308" s="25"/>
      <c r="BZ308" s="25"/>
      <c r="CA308" s="25"/>
      <c r="CB308" s="25"/>
      <c r="CC308" s="25"/>
      <c r="CD308" s="25"/>
      <c r="CE308" s="25"/>
    </row>
    <row r="309" spans="3:83" ht="12.75" x14ac:dyDescent="0.2">
      <c r="C309" s="25"/>
      <c r="D309" s="25"/>
      <c r="F309" s="25"/>
      <c r="G309" s="25"/>
      <c r="H309" s="25"/>
      <c r="I309" s="25"/>
      <c r="J309" s="25"/>
      <c r="K309" s="25"/>
      <c r="L309" s="25"/>
      <c r="M309" s="25"/>
      <c r="N309" s="25"/>
      <c r="O309" s="25"/>
      <c r="P309" s="25"/>
      <c r="Q309" s="25"/>
      <c r="R309" s="25"/>
      <c r="S309" s="25"/>
      <c r="T309" s="25"/>
      <c r="U309" s="25"/>
      <c r="V309" s="25"/>
      <c r="W309" s="25"/>
      <c r="X309" s="25"/>
      <c r="Y309" s="25"/>
      <c r="Z309" s="25"/>
      <c r="AA309" s="25"/>
      <c r="AB309" s="25"/>
      <c r="AC309" s="25"/>
      <c r="AD309" s="25"/>
      <c r="AE309" s="25"/>
      <c r="AF309" s="25"/>
      <c r="AG309" s="25"/>
      <c r="AH309" s="25"/>
      <c r="AI309" s="25"/>
      <c r="AJ309" s="25"/>
      <c r="AK309" s="25"/>
      <c r="AL309" s="25"/>
      <c r="AM309" s="25"/>
      <c r="AN309" s="25"/>
      <c r="AO309" s="25"/>
      <c r="AP309" s="25"/>
      <c r="AQ309" s="25"/>
      <c r="AR309" s="25"/>
      <c r="AS309" s="25"/>
      <c r="AT309" s="25"/>
      <c r="AU309" s="25"/>
      <c r="AV309" s="25"/>
      <c r="AW309" s="25"/>
      <c r="AX309" s="25"/>
      <c r="AY309" s="25"/>
      <c r="AZ309" s="25"/>
      <c r="BA309" s="25"/>
      <c r="BB309" s="25"/>
      <c r="BC309" s="25"/>
      <c r="BD309" s="25"/>
      <c r="BE309" s="25"/>
      <c r="BF309" s="25"/>
      <c r="BG309" s="25"/>
      <c r="BH309" s="25"/>
      <c r="BI309" s="25"/>
      <c r="BJ309" s="25"/>
      <c r="BK309" s="25"/>
      <c r="BL309" s="25"/>
      <c r="BM309" s="25"/>
      <c r="BN309" s="25"/>
      <c r="BO309" s="25"/>
      <c r="BP309" s="25"/>
      <c r="BQ309" s="25"/>
      <c r="BR309" s="25"/>
      <c r="BS309" s="25"/>
      <c r="BT309" s="25"/>
      <c r="BU309" s="25"/>
      <c r="BV309" s="25"/>
      <c r="BW309" s="25"/>
      <c r="BX309" s="25"/>
      <c r="BY309" s="25"/>
      <c r="BZ309" s="25"/>
      <c r="CA309" s="25"/>
      <c r="CB309" s="25"/>
      <c r="CC309" s="25"/>
      <c r="CD309" s="25"/>
      <c r="CE309" s="25"/>
    </row>
    <row r="310" spans="3:83" ht="12.75" x14ac:dyDescent="0.2">
      <c r="C310" s="25"/>
      <c r="D310" s="25"/>
      <c r="F310" s="25"/>
      <c r="G310" s="25"/>
      <c r="H310" s="25"/>
      <c r="I310" s="25"/>
      <c r="J310" s="25"/>
      <c r="K310" s="25"/>
      <c r="L310" s="25"/>
      <c r="M310" s="25"/>
      <c r="N310" s="25"/>
      <c r="O310" s="25"/>
      <c r="P310" s="25"/>
      <c r="Q310" s="25"/>
      <c r="R310" s="25"/>
      <c r="S310" s="25"/>
      <c r="T310" s="25"/>
      <c r="U310" s="25"/>
      <c r="V310" s="25"/>
      <c r="W310" s="25"/>
      <c r="X310" s="25"/>
      <c r="Y310" s="25"/>
      <c r="Z310" s="25"/>
      <c r="AA310" s="25"/>
      <c r="AB310" s="25"/>
      <c r="AC310" s="25"/>
      <c r="AD310" s="25"/>
      <c r="AE310" s="25"/>
      <c r="AF310" s="25"/>
      <c r="AG310" s="25"/>
      <c r="AH310" s="25"/>
      <c r="AI310" s="25"/>
      <c r="AJ310" s="25"/>
      <c r="AK310" s="25"/>
      <c r="AL310" s="25"/>
      <c r="AM310" s="25"/>
      <c r="AN310" s="25"/>
      <c r="AO310" s="25"/>
      <c r="AP310" s="25"/>
      <c r="AQ310" s="25"/>
      <c r="AR310" s="25"/>
      <c r="AS310" s="25"/>
      <c r="AT310" s="25"/>
      <c r="AU310" s="25"/>
      <c r="AV310" s="25"/>
      <c r="AW310" s="25"/>
      <c r="AX310" s="25"/>
      <c r="AY310" s="25"/>
      <c r="AZ310" s="25"/>
      <c r="BA310" s="25"/>
      <c r="BB310" s="25"/>
      <c r="BC310" s="25"/>
      <c r="BD310" s="25"/>
      <c r="BE310" s="25"/>
      <c r="BF310" s="25"/>
      <c r="BG310" s="25"/>
      <c r="BH310" s="25"/>
      <c r="BI310" s="25"/>
      <c r="BJ310" s="25"/>
      <c r="BK310" s="25"/>
      <c r="BL310" s="25"/>
      <c r="BM310" s="25"/>
      <c r="BN310" s="25"/>
      <c r="BO310" s="25"/>
      <c r="BP310" s="25"/>
      <c r="BQ310" s="25"/>
      <c r="BR310" s="25"/>
      <c r="BS310" s="25"/>
      <c r="BT310" s="25"/>
      <c r="BU310" s="25"/>
      <c r="BV310" s="25"/>
      <c r="BW310" s="25"/>
      <c r="BX310" s="25"/>
      <c r="BY310" s="25"/>
      <c r="BZ310" s="25"/>
      <c r="CA310" s="25"/>
      <c r="CB310" s="25"/>
      <c r="CC310" s="25"/>
      <c r="CD310" s="25"/>
      <c r="CE310" s="25"/>
    </row>
    <row r="311" spans="3:83" ht="12.75" x14ac:dyDescent="0.2">
      <c r="C311" s="25"/>
      <c r="D311" s="25"/>
      <c r="F311" s="25"/>
      <c r="G311" s="25"/>
      <c r="H311" s="25"/>
      <c r="I311" s="25"/>
      <c r="J311" s="25"/>
      <c r="K311" s="25"/>
      <c r="L311" s="25"/>
      <c r="M311" s="25"/>
      <c r="N311" s="25"/>
      <c r="O311" s="25"/>
      <c r="P311" s="25"/>
      <c r="Q311" s="25"/>
      <c r="R311" s="25"/>
      <c r="S311" s="25"/>
      <c r="T311" s="25"/>
      <c r="U311" s="25"/>
      <c r="V311" s="25"/>
      <c r="W311" s="25"/>
      <c r="X311" s="25"/>
      <c r="Y311" s="25"/>
      <c r="Z311" s="25"/>
      <c r="AA311" s="25"/>
      <c r="AB311" s="25"/>
      <c r="AC311" s="25"/>
      <c r="AD311" s="25"/>
      <c r="AE311" s="25"/>
      <c r="AF311" s="25"/>
      <c r="AG311" s="25"/>
      <c r="AH311" s="25"/>
      <c r="AI311" s="25"/>
      <c r="AJ311" s="25"/>
      <c r="AK311" s="25"/>
      <c r="AL311" s="25"/>
      <c r="AM311" s="25"/>
      <c r="AN311" s="25"/>
      <c r="AO311" s="25"/>
      <c r="AP311" s="25"/>
      <c r="AQ311" s="25"/>
      <c r="AR311" s="25"/>
      <c r="AS311" s="25"/>
      <c r="AT311" s="25"/>
      <c r="AU311" s="25"/>
      <c r="AV311" s="25"/>
      <c r="AW311" s="25"/>
      <c r="AX311" s="25"/>
      <c r="AY311" s="25"/>
      <c r="AZ311" s="25"/>
      <c r="BA311" s="25"/>
      <c r="BB311" s="25"/>
      <c r="BC311" s="25"/>
      <c r="BD311" s="25"/>
      <c r="BE311" s="25"/>
      <c r="BF311" s="25"/>
      <c r="BG311" s="25"/>
      <c r="BH311" s="25"/>
      <c r="BI311" s="25"/>
      <c r="BJ311" s="25"/>
      <c r="BK311" s="25"/>
      <c r="BL311" s="25"/>
      <c r="BM311" s="25"/>
      <c r="BN311" s="25"/>
      <c r="BO311" s="25"/>
      <c r="BP311" s="25"/>
      <c r="BQ311" s="25"/>
      <c r="BR311" s="25"/>
      <c r="BS311" s="25"/>
      <c r="BT311" s="25"/>
      <c r="BU311" s="25"/>
      <c r="BV311" s="25"/>
      <c r="BW311" s="25"/>
      <c r="BX311" s="25"/>
      <c r="BY311" s="25"/>
      <c r="BZ311" s="25"/>
      <c r="CA311" s="25"/>
      <c r="CB311" s="25"/>
      <c r="CC311" s="25"/>
      <c r="CD311" s="25"/>
      <c r="CE311" s="25"/>
    </row>
    <row r="312" spans="3:83" ht="12.75" x14ac:dyDescent="0.2">
      <c r="C312" s="25"/>
      <c r="D312" s="25"/>
      <c r="F312" s="25"/>
      <c r="G312" s="25"/>
      <c r="H312" s="25"/>
      <c r="I312" s="25"/>
      <c r="J312" s="25"/>
      <c r="K312" s="25"/>
      <c r="L312" s="25"/>
      <c r="M312" s="25"/>
      <c r="N312" s="25"/>
      <c r="O312" s="25"/>
      <c r="P312" s="25"/>
      <c r="Q312" s="25"/>
      <c r="R312" s="25"/>
      <c r="S312" s="25"/>
      <c r="T312" s="25"/>
      <c r="U312" s="25"/>
      <c r="V312" s="25"/>
      <c r="W312" s="25"/>
      <c r="X312" s="25"/>
      <c r="Y312" s="25"/>
      <c r="Z312" s="25"/>
      <c r="AA312" s="25"/>
      <c r="AB312" s="25"/>
      <c r="AC312" s="25"/>
      <c r="AD312" s="25"/>
      <c r="AE312" s="25"/>
      <c r="AF312" s="25"/>
      <c r="AG312" s="25"/>
      <c r="AH312" s="25"/>
      <c r="AI312" s="25"/>
      <c r="AJ312" s="25"/>
      <c r="AK312" s="25"/>
      <c r="AL312" s="25"/>
      <c r="AM312" s="25"/>
      <c r="AN312" s="25"/>
      <c r="AO312" s="25"/>
      <c r="AP312" s="25"/>
      <c r="AQ312" s="25"/>
      <c r="AR312" s="25"/>
      <c r="AS312" s="25"/>
      <c r="AT312" s="25"/>
      <c r="AU312" s="25"/>
      <c r="AV312" s="25"/>
      <c r="AW312" s="25"/>
      <c r="AX312" s="25"/>
      <c r="AY312" s="25"/>
      <c r="AZ312" s="25"/>
      <c r="BA312" s="25"/>
      <c r="BB312" s="25"/>
      <c r="BC312" s="25"/>
      <c r="BD312" s="25"/>
      <c r="BE312" s="25"/>
      <c r="BF312" s="25"/>
      <c r="BG312" s="25"/>
      <c r="BH312" s="25"/>
      <c r="BI312" s="25"/>
      <c r="BJ312" s="25"/>
      <c r="BK312" s="25"/>
      <c r="BL312" s="25"/>
      <c r="BM312" s="25"/>
      <c r="BN312" s="25"/>
      <c r="BO312" s="25"/>
      <c r="BP312" s="25"/>
      <c r="BQ312" s="25"/>
      <c r="BR312" s="25"/>
      <c r="BS312" s="25"/>
      <c r="BT312" s="25"/>
      <c r="BU312" s="25"/>
      <c r="BV312" s="25"/>
      <c r="BW312" s="25"/>
      <c r="BX312" s="25"/>
      <c r="BY312" s="25"/>
      <c r="BZ312" s="25"/>
      <c r="CA312" s="25"/>
      <c r="CB312" s="25"/>
      <c r="CC312" s="25"/>
      <c r="CD312" s="25"/>
      <c r="CE312" s="25"/>
    </row>
    <row r="313" spans="3:83" ht="12.75" x14ac:dyDescent="0.2">
      <c r="C313" s="25"/>
      <c r="D313" s="25"/>
      <c r="F313" s="25"/>
      <c r="G313" s="25"/>
      <c r="H313" s="25"/>
      <c r="I313" s="25"/>
      <c r="J313" s="25"/>
      <c r="K313" s="25"/>
      <c r="L313" s="25"/>
      <c r="M313" s="25"/>
      <c r="N313" s="25"/>
      <c r="O313" s="25"/>
      <c r="P313" s="25"/>
      <c r="Q313" s="25"/>
      <c r="R313" s="25"/>
      <c r="S313" s="25"/>
      <c r="T313" s="25"/>
      <c r="U313" s="25"/>
      <c r="V313" s="25"/>
      <c r="W313" s="25"/>
      <c r="X313" s="25"/>
      <c r="Y313" s="25"/>
      <c r="Z313" s="25"/>
      <c r="AA313" s="25"/>
      <c r="AB313" s="25"/>
      <c r="AC313" s="25"/>
      <c r="AD313" s="25"/>
      <c r="AE313" s="25"/>
      <c r="AF313" s="25"/>
      <c r="AG313" s="25"/>
      <c r="AH313" s="25"/>
      <c r="AI313" s="25"/>
      <c r="AJ313" s="25"/>
      <c r="AK313" s="25"/>
      <c r="AL313" s="25"/>
      <c r="AM313" s="25"/>
      <c r="AN313" s="25"/>
      <c r="AO313" s="25"/>
      <c r="AP313" s="25"/>
      <c r="AQ313" s="25"/>
      <c r="AR313" s="25"/>
      <c r="AS313" s="25"/>
      <c r="AT313" s="25"/>
      <c r="AU313" s="25"/>
      <c r="AV313" s="25"/>
      <c r="AW313" s="25"/>
      <c r="AX313" s="25"/>
      <c r="AY313" s="25"/>
      <c r="AZ313" s="25"/>
      <c r="BA313" s="25"/>
      <c r="BB313" s="25"/>
      <c r="BC313" s="25"/>
      <c r="BD313" s="25"/>
      <c r="BE313" s="25"/>
      <c r="BF313" s="25"/>
      <c r="BG313" s="25"/>
      <c r="BH313" s="25"/>
      <c r="BI313" s="25"/>
      <c r="BJ313" s="25"/>
      <c r="BK313" s="25"/>
      <c r="BL313" s="25"/>
      <c r="BM313" s="25"/>
      <c r="BN313" s="25"/>
      <c r="BO313" s="25"/>
      <c r="BP313" s="25"/>
      <c r="BQ313" s="25"/>
      <c r="BR313" s="25"/>
      <c r="BS313" s="25"/>
      <c r="BT313" s="25"/>
      <c r="BU313" s="25"/>
      <c r="BV313" s="25"/>
      <c r="BW313" s="25"/>
      <c r="BX313" s="25"/>
      <c r="BY313" s="25"/>
      <c r="BZ313" s="25"/>
      <c r="CA313" s="25"/>
      <c r="CB313" s="25"/>
      <c r="CC313" s="25"/>
      <c r="CD313" s="25"/>
      <c r="CE313" s="25"/>
    </row>
    <row r="314" spans="3:83" ht="12.75" x14ac:dyDescent="0.2">
      <c r="C314" s="25"/>
      <c r="D314" s="25"/>
      <c r="F314" s="25"/>
      <c r="G314" s="25"/>
      <c r="H314" s="25"/>
      <c r="I314" s="25"/>
      <c r="J314" s="25"/>
      <c r="K314" s="25"/>
      <c r="L314" s="25"/>
      <c r="M314" s="25"/>
      <c r="N314" s="25"/>
      <c r="O314" s="25"/>
      <c r="P314" s="25"/>
      <c r="Q314" s="25"/>
      <c r="R314" s="25"/>
      <c r="S314" s="25"/>
      <c r="T314" s="25"/>
      <c r="U314" s="25"/>
      <c r="V314" s="25"/>
      <c r="W314" s="25"/>
      <c r="X314" s="25"/>
      <c r="Y314" s="25"/>
      <c r="Z314" s="25"/>
      <c r="AA314" s="25"/>
      <c r="AB314" s="25"/>
      <c r="AC314" s="25"/>
      <c r="AD314" s="25"/>
      <c r="AE314" s="25"/>
      <c r="AF314" s="25"/>
      <c r="AG314" s="25"/>
      <c r="AH314" s="25"/>
      <c r="AI314" s="25"/>
      <c r="AJ314" s="25"/>
      <c r="AK314" s="25"/>
      <c r="AL314" s="25"/>
      <c r="AM314" s="25"/>
      <c r="AN314" s="25"/>
      <c r="AO314" s="25"/>
      <c r="AP314" s="25"/>
      <c r="AQ314" s="25"/>
      <c r="AR314" s="25"/>
      <c r="AS314" s="25"/>
      <c r="AT314" s="25"/>
      <c r="AU314" s="25"/>
      <c r="AV314" s="25"/>
      <c r="AW314" s="25"/>
      <c r="AX314" s="25"/>
      <c r="AY314" s="25"/>
      <c r="AZ314" s="25"/>
      <c r="BA314" s="25"/>
      <c r="BB314" s="25"/>
      <c r="BC314" s="25"/>
      <c r="BD314" s="25"/>
      <c r="BE314" s="25"/>
      <c r="BF314" s="25"/>
      <c r="BG314" s="25"/>
      <c r="BH314" s="25"/>
      <c r="BI314" s="25"/>
      <c r="BJ314" s="25"/>
      <c r="BK314" s="25"/>
      <c r="BL314" s="25"/>
      <c r="BM314" s="25"/>
      <c r="BN314" s="25"/>
      <c r="BO314" s="25"/>
      <c r="BP314" s="25"/>
      <c r="BQ314" s="25"/>
      <c r="BR314" s="25"/>
      <c r="BS314" s="25"/>
      <c r="BT314" s="25"/>
      <c r="BU314" s="25"/>
      <c r="BV314" s="25"/>
      <c r="BW314" s="25"/>
      <c r="BX314" s="25"/>
      <c r="BY314" s="25"/>
      <c r="BZ314" s="25"/>
      <c r="CA314" s="25"/>
      <c r="CB314" s="25"/>
      <c r="CC314" s="25"/>
      <c r="CD314" s="25"/>
      <c r="CE314" s="25"/>
    </row>
    <row r="315" spans="3:83" ht="12.75" x14ac:dyDescent="0.2">
      <c r="C315" s="25"/>
      <c r="D315" s="25"/>
      <c r="F315" s="25"/>
      <c r="G315" s="25"/>
      <c r="H315" s="25"/>
      <c r="I315" s="25"/>
      <c r="J315" s="25"/>
      <c r="K315" s="25"/>
      <c r="L315" s="25"/>
      <c r="M315" s="25"/>
      <c r="N315" s="25"/>
      <c r="O315" s="25"/>
      <c r="P315" s="25"/>
      <c r="Q315" s="25"/>
      <c r="R315" s="25"/>
      <c r="S315" s="25"/>
      <c r="T315" s="25"/>
      <c r="U315" s="25"/>
      <c r="V315" s="25"/>
      <c r="W315" s="25"/>
      <c r="X315" s="25"/>
      <c r="Y315" s="25"/>
      <c r="Z315" s="25"/>
      <c r="AA315" s="25"/>
      <c r="AB315" s="25"/>
      <c r="AC315" s="25"/>
      <c r="AD315" s="25"/>
      <c r="AE315" s="25"/>
      <c r="AF315" s="25"/>
      <c r="AG315" s="25"/>
      <c r="AH315" s="25"/>
      <c r="AI315" s="25"/>
      <c r="AJ315" s="25"/>
      <c r="AK315" s="25"/>
      <c r="AL315" s="25"/>
      <c r="AM315" s="25"/>
      <c r="AN315" s="25"/>
      <c r="AO315" s="25"/>
      <c r="AP315" s="25"/>
      <c r="AQ315" s="25"/>
      <c r="AR315" s="25"/>
      <c r="AS315" s="25"/>
      <c r="AT315" s="25"/>
      <c r="AU315" s="25"/>
      <c r="AV315" s="25"/>
      <c r="AW315" s="25"/>
      <c r="AX315" s="25"/>
      <c r="AY315" s="25"/>
      <c r="AZ315" s="25"/>
      <c r="BA315" s="25"/>
      <c r="BB315" s="25"/>
      <c r="BC315" s="25"/>
      <c r="BD315" s="25"/>
      <c r="BE315" s="25"/>
      <c r="BF315" s="25"/>
      <c r="BG315" s="25"/>
      <c r="BH315" s="25"/>
      <c r="BI315" s="25"/>
      <c r="BJ315" s="25"/>
      <c r="BK315" s="25"/>
      <c r="BL315" s="25"/>
      <c r="BM315" s="25"/>
      <c r="BN315" s="25"/>
      <c r="BO315" s="25"/>
      <c r="BP315" s="25"/>
      <c r="BQ315" s="25"/>
      <c r="BR315" s="25"/>
      <c r="BS315" s="25"/>
      <c r="BT315" s="25"/>
      <c r="BU315" s="25"/>
      <c r="BV315" s="25"/>
      <c r="BW315" s="25"/>
      <c r="BX315" s="25"/>
      <c r="BY315" s="25"/>
      <c r="BZ315" s="25"/>
      <c r="CA315" s="25"/>
      <c r="CB315" s="25"/>
      <c r="CC315" s="25"/>
      <c r="CD315" s="25"/>
      <c r="CE315" s="25"/>
    </row>
    <row r="316" spans="3:83" ht="12.75" x14ac:dyDescent="0.2">
      <c r="C316" s="25"/>
      <c r="D316" s="25"/>
      <c r="F316" s="25"/>
      <c r="G316" s="25"/>
      <c r="H316" s="25"/>
      <c r="I316" s="25"/>
      <c r="J316" s="25"/>
      <c r="K316" s="25"/>
      <c r="L316" s="25"/>
      <c r="M316" s="25"/>
      <c r="N316" s="25"/>
      <c r="O316" s="25"/>
      <c r="P316" s="25"/>
      <c r="Q316" s="25"/>
      <c r="R316" s="25"/>
      <c r="S316" s="25"/>
      <c r="T316" s="25"/>
      <c r="U316" s="25"/>
      <c r="V316" s="25"/>
      <c r="W316" s="25"/>
      <c r="X316" s="25"/>
      <c r="Y316" s="25"/>
      <c r="Z316" s="25"/>
      <c r="AA316" s="25"/>
      <c r="AB316" s="25"/>
      <c r="AC316" s="25"/>
      <c r="AD316" s="25"/>
      <c r="AE316" s="25"/>
      <c r="AF316" s="25"/>
      <c r="AG316" s="25"/>
      <c r="AH316" s="25"/>
      <c r="AI316" s="25"/>
      <c r="AJ316" s="25"/>
      <c r="AK316" s="25"/>
      <c r="AL316" s="25"/>
      <c r="AM316" s="25"/>
      <c r="AN316" s="25"/>
      <c r="AO316" s="25"/>
      <c r="AP316" s="25"/>
      <c r="AQ316" s="25"/>
      <c r="AR316" s="25"/>
      <c r="AS316" s="25"/>
      <c r="AT316" s="25"/>
      <c r="AU316" s="25"/>
      <c r="AV316" s="25"/>
      <c r="AW316" s="25"/>
      <c r="AX316" s="25"/>
      <c r="AY316" s="25"/>
      <c r="AZ316" s="25"/>
      <c r="BA316" s="25"/>
      <c r="BB316" s="25"/>
      <c r="BC316" s="25"/>
      <c r="BD316" s="25"/>
      <c r="BE316" s="25"/>
      <c r="BF316" s="25"/>
      <c r="BG316" s="25"/>
      <c r="BH316" s="25"/>
      <c r="BI316" s="25"/>
      <c r="BJ316" s="25"/>
      <c r="BK316" s="25"/>
      <c r="BL316" s="25"/>
      <c r="BM316" s="25"/>
      <c r="BN316" s="25"/>
      <c r="BO316" s="25"/>
      <c r="BP316" s="25"/>
      <c r="BQ316" s="25"/>
      <c r="BR316" s="25"/>
      <c r="BS316" s="25"/>
      <c r="BT316" s="25"/>
      <c r="BU316" s="25"/>
      <c r="BV316" s="25"/>
      <c r="BW316" s="25"/>
      <c r="BX316" s="25"/>
      <c r="BY316" s="25"/>
      <c r="BZ316" s="25"/>
      <c r="CA316" s="25"/>
      <c r="CB316" s="25"/>
      <c r="CC316" s="25"/>
      <c r="CD316" s="25"/>
      <c r="CE316" s="25"/>
    </row>
    <row r="317" spans="3:83" ht="12.75" x14ac:dyDescent="0.2">
      <c r="C317" s="25"/>
      <c r="D317" s="25"/>
      <c r="F317" s="25"/>
      <c r="G317" s="25"/>
      <c r="H317" s="25"/>
      <c r="I317" s="25"/>
      <c r="J317" s="25"/>
      <c r="K317" s="25"/>
      <c r="L317" s="25"/>
      <c r="M317" s="25"/>
      <c r="N317" s="25"/>
      <c r="O317" s="25"/>
      <c r="P317" s="25"/>
      <c r="Q317" s="25"/>
      <c r="R317" s="25"/>
      <c r="S317" s="25"/>
      <c r="T317" s="25"/>
      <c r="U317" s="25"/>
      <c r="V317" s="25"/>
      <c r="W317" s="25"/>
      <c r="X317" s="25"/>
      <c r="Y317" s="25"/>
      <c r="Z317" s="25"/>
      <c r="AA317" s="25"/>
      <c r="AB317" s="25"/>
      <c r="AC317" s="25"/>
      <c r="AD317" s="25"/>
      <c r="AE317" s="25"/>
      <c r="AF317" s="25"/>
      <c r="AG317" s="25"/>
      <c r="AH317" s="25"/>
      <c r="AI317" s="25"/>
      <c r="AJ317" s="25"/>
      <c r="AK317" s="25"/>
      <c r="AL317" s="25"/>
      <c r="AM317" s="25"/>
      <c r="AN317" s="25"/>
      <c r="AO317" s="25"/>
      <c r="AP317" s="25"/>
      <c r="AQ317" s="25"/>
      <c r="AR317" s="25"/>
      <c r="AS317" s="25"/>
      <c r="AT317" s="25"/>
      <c r="AU317" s="25"/>
      <c r="AV317" s="25"/>
      <c r="AW317" s="25"/>
      <c r="AX317" s="25"/>
      <c r="AY317" s="25"/>
      <c r="AZ317" s="25"/>
      <c r="BA317" s="25"/>
      <c r="BB317" s="25"/>
      <c r="BC317" s="25"/>
      <c r="BD317" s="25"/>
      <c r="BE317" s="25"/>
      <c r="BF317" s="25"/>
      <c r="BG317" s="25"/>
      <c r="BH317" s="25"/>
      <c r="BI317" s="25"/>
      <c r="BJ317" s="25"/>
      <c r="BK317" s="25"/>
      <c r="BL317" s="25"/>
      <c r="BM317" s="25"/>
      <c r="BN317" s="25"/>
      <c r="BO317" s="25"/>
      <c r="BP317" s="25"/>
      <c r="BQ317" s="25"/>
      <c r="BR317" s="25"/>
      <c r="BS317" s="25"/>
      <c r="BT317" s="25"/>
      <c r="BU317" s="25"/>
      <c r="BV317" s="25"/>
      <c r="BW317" s="25"/>
      <c r="BX317" s="25"/>
      <c r="BY317" s="25"/>
      <c r="BZ317" s="25"/>
      <c r="CA317" s="25"/>
      <c r="CB317" s="25"/>
      <c r="CC317" s="25"/>
      <c r="CD317" s="25"/>
      <c r="CE317" s="25"/>
    </row>
    <row r="318" spans="3:83" ht="12.75" x14ac:dyDescent="0.2">
      <c r="C318" s="25"/>
      <c r="D318" s="25"/>
      <c r="F318" s="25"/>
      <c r="G318" s="25"/>
      <c r="H318" s="25"/>
      <c r="I318" s="25"/>
      <c r="J318" s="25"/>
      <c r="K318" s="25"/>
      <c r="L318" s="25"/>
      <c r="M318" s="25"/>
      <c r="N318" s="25"/>
      <c r="O318" s="25"/>
      <c r="P318" s="25"/>
      <c r="Q318" s="25"/>
      <c r="R318" s="25"/>
      <c r="S318" s="25"/>
      <c r="T318" s="25"/>
      <c r="U318" s="25"/>
      <c r="V318" s="25"/>
      <c r="W318" s="25"/>
      <c r="X318" s="25"/>
      <c r="Y318" s="25"/>
      <c r="Z318" s="25"/>
      <c r="AA318" s="25"/>
      <c r="AB318" s="25"/>
      <c r="AC318" s="25"/>
      <c r="AD318" s="25"/>
      <c r="AE318" s="25"/>
      <c r="AF318" s="25"/>
      <c r="AG318" s="25"/>
      <c r="AH318" s="25"/>
      <c r="AI318" s="25"/>
      <c r="AJ318" s="25"/>
      <c r="AK318" s="25"/>
      <c r="AL318" s="25"/>
      <c r="AM318" s="25"/>
      <c r="AN318" s="25"/>
      <c r="AO318" s="25"/>
      <c r="AP318" s="25"/>
      <c r="AQ318" s="25"/>
      <c r="AR318" s="25"/>
      <c r="AS318" s="25"/>
      <c r="AT318" s="25"/>
      <c r="AU318" s="25"/>
      <c r="AV318" s="25"/>
      <c r="AW318" s="25"/>
      <c r="AX318" s="25"/>
      <c r="AY318" s="25"/>
      <c r="AZ318" s="25"/>
      <c r="BA318" s="25"/>
      <c r="BB318" s="25"/>
      <c r="BC318" s="25"/>
      <c r="BD318" s="25"/>
      <c r="BE318" s="25"/>
      <c r="BF318" s="25"/>
      <c r="BG318" s="25"/>
      <c r="BH318" s="25"/>
      <c r="BI318" s="25"/>
      <c r="BJ318" s="25"/>
      <c r="BK318" s="25"/>
      <c r="BL318" s="25"/>
      <c r="BM318" s="25"/>
      <c r="BN318" s="25"/>
      <c r="BO318" s="25"/>
      <c r="BP318" s="25"/>
      <c r="BQ318" s="25"/>
      <c r="BR318" s="25"/>
      <c r="BS318" s="25"/>
      <c r="BT318" s="25"/>
      <c r="BU318" s="25"/>
      <c r="BV318" s="25"/>
      <c r="BW318" s="25"/>
      <c r="BX318" s="25"/>
      <c r="BY318" s="25"/>
      <c r="BZ318" s="25"/>
      <c r="CA318" s="25"/>
      <c r="CB318" s="25"/>
      <c r="CC318" s="25"/>
      <c r="CD318" s="25"/>
      <c r="CE318" s="25"/>
    </row>
    <row r="319" spans="3:83" ht="12.75" x14ac:dyDescent="0.2">
      <c r="C319" s="25"/>
      <c r="D319" s="25"/>
      <c r="F319" s="25"/>
      <c r="G319" s="25"/>
      <c r="H319" s="25"/>
      <c r="I319" s="25"/>
      <c r="J319" s="25"/>
      <c r="K319" s="25"/>
      <c r="L319" s="25"/>
      <c r="M319" s="25"/>
      <c r="N319" s="25"/>
      <c r="O319" s="25"/>
      <c r="P319" s="25"/>
      <c r="Q319" s="25"/>
      <c r="R319" s="25"/>
      <c r="S319" s="25"/>
      <c r="T319" s="25"/>
      <c r="U319" s="25"/>
      <c r="V319" s="25"/>
      <c r="W319" s="25"/>
      <c r="X319" s="25"/>
      <c r="Y319" s="25"/>
      <c r="Z319" s="25"/>
      <c r="AA319" s="25"/>
      <c r="AB319" s="25"/>
      <c r="AC319" s="25"/>
      <c r="AD319" s="25"/>
      <c r="AE319" s="25"/>
      <c r="AF319" s="25"/>
      <c r="AG319" s="25"/>
      <c r="AH319" s="25"/>
      <c r="AI319" s="25"/>
      <c r="AJ319" s="25"/>
      <c r="AK319" s="25"/>
      <c r="AL319" s="25"/>
      <c r="AM319" s="25"/>
      <c r="AN319" s="25"/>
      <c r="AO319" s="25"/>
      <c r="AP319" s="25"/>
      <c r="AQ319" s="25"/>
      <c r="AR319" s="25"/>
      <c r="AS319" s="25"/>
      <c r="AT319" s="25"/>
      <c r="AU319" s="25"/>
      <c r="AV319" s="25"/>
      <c r="AW319" s="25"/>
      <c r="AX319" s="25"/>
      <c r="AY319" s="25"/>
      <c r="AZ319" s="25"/>
      <c r="BA319" s="25"/>
      <c r="BB319" s="25"/>
      <c r="BC319" s="25"/>
      <c r="BD319" s="25"/>
      <c r="BE319" s="25"/>
      <c r="BF319" s="25"/>
      <c r="BG319" s="25"/>
      <c r="BH319" s="25"/>
      <c r="BI319" s="25"/>
      <c r="BJ319" s="25"/>
      <c r="BK319" s="25"/>
      <c r="BL319" s="25"/>
      <c r="BM319" s="25"/>
      <c r="BN319" s="25"/>
      <c r="BO319" s="25"/>
      <c r="BP319" s="25"/>
      <c r="BQ319" s="25"/>
      <c r="BR319" s="25"/>
      <c r="BS319" s="25"/>
      <c r="BT319" s="25"/>
      <c r="BU319" s="25"/>
      <c r="BV319" s="25"/>
      <c r="BW319" s="25"/>
      <c r="BX319" s="25"/>
      <c r="BY319" s="25"/>
      <c r="BZ319" s="25"/>
      <c r="CA319" s="25"/>
      <c r="CB319" s="25"/>
      <c r="CC319" s="25"/>
      <c r="CD319" s="25"/>
      <c r="CE319" s="25"/>
    </row>
    <row r="320" spans="3:83" ht="12.75" x14ac:dyDescent="0.2">
      <c r="C320" s="25"/>
      <c r="D320" s="25"/>
      <c r="F320" s="25"/>
      <c r="G320" s="25"/>
      <c r="H320" s="25"/>
      <c r="I320" s="25"/>
      <c r="J320" s="25"/>
      <c r="K320" s="25"/>
      <c r="L320" s="25"/>
      <c r="M320" s="25"/>
      <c r="N320" s="25"/>
      <c r="O320" s="25"/>
      <c r="P320" s="25"/>
      <c r="Q320" s="25"/>
      <c r="R320" s="25"/>
      <c r="S320" s="25"/>
      <c r="T320" s="25"/>
      <c r="U320" s="25"/>
      <c r="V320" s="25"/>
      <c r="W320" s="25"/>
      <c r="X320" s="25"/>
      <c r="Y320" s="25"/>
      <c r="Z320" s="25"/>
      <c r="AA320" s="25"/>
      <c r="AB320" s="25"/>
      <c r="AC320" s="25"/>
      <c r="AD320" s="25"/>
      <c r="AE320" s="25"/>
      <c r="AF320" s="25"/>
      <c r="AG320" s="25"/>
      <c r="AH320" s="25"/>
      <c r="AI320" s="25"/>
      <c r="AJ320" s="25"/>
      <c r="AK320" s="25"/>
      <c r="AL320" s="25"/>
      <c r="AM320" s="25"/>
      <c r="AN320" s="25"/>
      <c r="AO320" s="25"/>
      <c r="AP320" s="25"/>
      <c r="AQ320" s="25"/>
      <c r="AR320" s="25"/>
      <c r="AS320" s="25"/>
      <c r="AT320" s="25"/>
      <c r="AU320" s="25"/>
      <c r="AV320" s="25"/>
      <c r="AW320" s="25"/>
      <c r="AX320" s="25"/>
      <c r="AY320" s="25"/>
      <c r="AZ320" s="25"/>
      <c r="BA320" s="25"/>
      <c r="BB320" s="25"/>
      <c r="BC320" s="25"/>
      <c r="BD320" s="25"/>
      <c r="BE320" s="25"/>
      <c r="BF320" s="25"/>
      <c r="BG320" s="25"/>
      <c r="BH320" s="25"/>
      <c r="BI320" s="25"/>
      <c r="BJ320" s="25"/>
      <c r="BK320" s="25"/>
      <c r="BL320" s="25"/>
      <c r="BM320" s="25"/>
      <c r="BN320" s="25"/>
      <c r="BO320" s="25"/>
      <c r="BP320" s="25"/>
      <c r="BQ320" s="25"/>
      <c r="BR320" s="25"/>
      <c r="BS320" s="25"/>
      <c r="BT320" s="25"/>
      <c r="BU320" s="25"/>
      <c r="BV320" s="25"/>
      <c r="BW320" s="25"/>
      <c r="BX320" s="25"/>
      <c r="BY320" s="25"/>
      <c r="BZ320" s="25"/>
      <c r="CA320" s="25"/>
      <c r="CB320" s="25"/>
      <c r="CC320" s="25"/>
      <c r="CD320" s="25"/>
      <c r="CE320" s="25"/>
    </row>
    <row r="321" spans="3:83" ht="12.75" x14ac:dyDescent="0.2">
      <c r="C321" s="25"/>
      <c r="D321" s="25"/>
      <c r="F321" s="25"/>
      <c r="G321" s="25"/>
      <c r="H321" s="25"/>
      <c r="I321" s="25"/>
      <c r="J321" s="25"/>
      <c r="K321" s="25"/>
      <c r="L321" s="25"/>
      <c r="M321" s="25"/>
      <c r="N321" s="25"/>
      <c r="O321" s="25"/>
      <c r="P321" s="25"/>
      <c r="Q321" s="25"/>
      <c r="R321" s="25"/>
      <c r="S321" s="25"/>
      <c r="T321" s="25"/>
      <c r="U321" s="25"/>
      <c r="V321" s="25"/>
      <c r="W321" s="25"/>
      <c r="X321" s="25"/>
      <c r="Y321" s="25"/>
      <c r="Z321" s="25"/>
      <c r="AA321" s="25"/>
      <c r="AB321" s="25"/>
      <c r="AC321" s="25"/>
      <c r="AD321" s="25"/>
      <c r="AE321" s="25"/>
      <c r="AF321" s="25"/>
      <c r="AG321" s="25"/>
      <c r="AH321" s="25"/>
      <c r="AI321" s="25"/>
      <c r="AJ321" s="25"/>
      <c r="AK321" s="25"/>
      <c r="AL321" s="25"/>
      <c r="AM321" s="25"/>
      <c r="AN321" s="25"/>
      <c r="AO321" s="25"/>
      <c r="AP321" s="25"/>
      <c r="AQ321" s="25"/>
      <c r="AR321" s="25"/>
      <c r="AS321" s="25"/>
      <c r="AT321" s="25"/>
      <c r="AU321" s="25"/>
      <c r="AV321" s="25"/>
      <c r="AW321" s="25"/>
      <c r="AX321" s="25"/>
      <c r="AY321" s="25"/>
      <c r="AZ321" s="25"/>
      <c r="BA321" s="25"/>
      <c r="BB321" s="25"/>
      <c r="BC321" s="25"/>
      <c r="BD321" s="25"/>
      <c r="BE321" s="25"/>
      <c r="BF321" s="25"/>
      <c r="BG321" s="25"/>
      <c r="BH321" s="25"/>
      <c r="BI321" s="25"/>
      <c r="BJ321" s="25"/>
      <c r="BK321" s="25"/>
      <c r="BL321" s="25"/>
      <c r="BM321" s="25"/>
      <c r="BN321" s="25"/>
      <c r="BO321" s="25"/>
      <c r="BP321" s="25"/>
      <c r="BQ321" s="25"/>
      <c r="BR321" s="25"/>
      <c r="BS321" s="25"/>
      <c r="BT321" s="25"/>
      <c r="BU321" s="25"/>
      <c r="BV321" s="25"/>
      <c r="BW321" s="25"/>
      <c r="BX321" s="25"/>
      <c r="BY321" s="25"/>
      <c r="BZ321" s="25"/>
      <c r="CA321" s="25"/>
      <c r="CB321" s="25"/>
      <c r="CC321" s="25"/>
      <c r="CD321" s="25"/>
      <c r="CE321" s="25"/>
    </row>
    <row r="322" spans="3:83" ht="12.75" x14ac:dyDescent="0.2">
      <c r="C322" s="25"/>
      <c r="D322" s="25"/>
      <c r="F322" s="25"/>
      <c r="G322" s="25"/>
      <c r="H322" s="25"/>
      <c r="I322" s="25"/>
      <c r="J322" s="25"/>
      <c r="K322" s="25"/>
      <c r="L322" s="25"/>
      <c r="M322" s="25"/>
      <c r="N322" s="25"/>
      <c r="O322" s="25"/>
      <c r="P322" s="25"/>
      <c r="Q322" s="25"/>
      <c r="R322" s="25"/>
      <c r="S322" s="25"/>
      <c r="T322" s="25"/>
      <c r="U322" s="25"/>
      <c r="V322" s="25"/>
      <c r="W322" s="25"/>
      <c r="X322" s="25"/>
      <c r="Y322" s="25"/>
      <c r="Z322" s="25"/>
      <c r="AA322" s="25"/>
      <c r="AB322" s="25"/>
      <c r="AC322" s="25"/>
      <c r="AD322" s="25"/>
      <c r="AE322" s="25"/>
      <c r="AF322" s="25"/>
      <c r="AG322" s="25"/>
      <c r="AH322" s="25"/>
      <c r="AI322" s="25"/>
      <c r="AJ322" s="25"/>
      <c r="AK322" s="25"/>
      <c r="AL322" s="25"/>
      <c r="AM322" s="25"/>
      <c r="AN322" s="25"/>
      <c r="AO322" s="25"/>
      <c r="AP322" s="25"/>
      <c r="AQ322" s="25"/>
      <c r="AR322" s="25"/>
      <c r="AS322" s="25"/>
      <c r="AT322" s="25"/>
      <c r="AU322" s="25"/>
      <c r="AV322" s="25"/>
      <c r="AW322" s="25"/>
      <c r="AX322" s="25"/>
      <c r="AY322" s="25"/>
      <c r="AZ322" s="25"/>
      <c r="BA322" s="25"/>
      <c r="BB322" s="25"/>
      <c r="BC322" s="25"/>
      <c r="BD322" s="25"/>
      <c r="BE322" s="25"/>
      <c r="BF322" s="25"/>
      <c r="BG322" s="25"/>
      <c r="BH322" s="25"/>
      <c r="BI322" s="25"/>
      <c r="BJ322" s="25"/>
      <c r="BK322" s="25"/>
      <c r="BL322" s="25"/>
      <c r="BM322" s="25"/>
      <c r="BN322" s="25"/>
      <c r="BO322" s="25"/>
      <c r="BP322" s="25"/>
      <c r="BQ322" s="25"/>
      <c r="BR322" s="25"/>
      <c r="BS322" s="25"/>
      <c r="BT322" s="25"/>
      <c r="BU322" s="25"/>
      <c r="BV322" s="25"/>
      <c r="BW322" s="25"/>
      <c r="BX322" s="25"/>
      <c r="BY322" s="25"/>
      <c r="BZ322" s="25"/>
      <c r="CA322" s="25"/>
      <c r="CB322" s="25"/>
      <c r="CC322" s="25"/>
      <c r="CD322" s="25"/>
      <c r="CE322" s="25"/>
    </row>
    <row r="323" spans="3:83" ht="12.75" x14ac:dyDescent="0.2">
      <c r="C323" s="25"/>
      <c r="D323" s="25"/>
      <c r="F323" s="25"/>
      <c r="G323" s="25"/>
      <c r="H323" s="25"/>
      <c r="I323" s="25"/>
      <c r="J323" s="25"/>
      <c r="K323" s="25"/>
      <c r="L323" s="25"/>
      <c r="M323" s="25"/>
      <c r="N323" s="25"/>
      <c r="O323" s="25"/>
      <c r="P323" s="25"/>
      <c r="Q323" s="25"/>
      <c r="R323" s="25"/>
      <c r="S323" s="25"/>
      <c r="T323" s="25"/>
      <c r="U323" s="25"/>
      <c r="V323" s="25"/>
      <c r="W323" s="25"/>
      <c r="X323" s="25"/>
      <c r="Y323" s="25"/>
      <c r="Z323" s="25"/>
      <c r="AA323" s="25"/>
      <c r="AB323" s="25"/>
      <c r="AC323" s="25"/>
      <c r="AD323" s="25"/>
      <c r="AE323" s="25"/>
      <c r="AF323" s="25"/>
      <c r="AG323" s="25"/>
      <c r="AH323" s="25"/>
      <c r="AI323" s="25"/>
      <c r="AJ323" s="25"/>
      <c r="AK323" s="25"/>
      <c r="AL323" s="25"/>
      <c r="AM323" s="25"/>
      <c r="AN323" s="25"/>
      <c r="AO323" s="25"/>
      <c r="AP323" s="25"/>
      <c r="AQ323" s="25"/>
      <c r="AR323" s="25"/>
      <c r="AS323" s="25"/>
      <c r="AT323" s="25"/>
      <c r="AU323" s="25"/>
      <c r="AV323" s="25"/>
      <c r="AW323" s="25"/>
      <c r="AX323" s="25"/>
      <c r="AY323" s="25"/>
      <c r="AZ323" s="25"/>
      <c r="BA323" s="25"/>
      <c r="BB323" s="25"/>
      <c r="BC323" s="25"/>
      <c r="BD323" s="25"/>
      <c r="BE323" s="25"/>
      <c r="BF323" s="25"/>
      <c r="BG323" s="25"/>
      <c r="BH323" s="25"/>
      <c r="BI323" s="25"/>
      <c r="BJ323" s="25"/>
      <c r="BK323" s="25"/>
      <c r="BL323" s="25"/>
      <c r="BM323" s="25"/>
      <c r="BN323" s="25"/>
      <c r="BO323" s="25"/>
      <c r="BP323" s="25"/>
      <c r="BQ323" s="25"/>
      <c r="BR323" s="25"/>
      <c r="BS323" s="25"/>
      <c r="BT323" s="25"/>
      <c r="BU323" s="25"/>
      <c r="BV323" s="25"/>
      <c r="BW323" s="25"/>
      <c r="BX323" s="25"/>
      <c r="BY323" s="25"/>
      <c r="BZ323" s="25"/>
      <c r="CA323" s="25"/>
      <c r="CB323" s="25"/>
      <c r="CC323" s="25"/>
      <c r="CD323" s="25"/>
      <c r="CE323" s="25"/>
    </row>
    <row r="324" spans="3:83" ht="12.75" x14ac:dyDescent="0.2">
      <c r="C324" s="25"/>
      <c r="D324" s="25"/>
      <c r="F324" s="25"/>
      <c r="G324" s="25"/>
      <c r="H324" s="25"/>
      <c r="I324" s="25"/>
      <c r="J324" s="25"/>
      <c r="K324" s="25"/>
      <c r="L324" s="25"/>
      <c r="M324" s="25"/>
      <c r="N324" s="25"/>
      <c r="O324" s="25"/>
      <c r="P324" s="25"/>
      <c r="Q324" s="25"/>
      <c r="R324" s="25"/>
      <c r="S324" s="25"/>
      <c r="T324" s="25"/>
      <c r="U324" s="25"/>
      <c r="V324" s="25"/>
      <c r="W324" s="25"/>
      <c r="X324" s="25"/>
      <c r="Y324" s="25"/>
      <c r="Z324" s="25"/>
      <c r="AA324" s="25"/>
      <c r="AB324" s="25"/>
      <c r="AC324" s="25"/>
      <c r="AD324" s="25"/>
      <c r="AE324" s="25"/>
      <c r="AF324" s="25"/>
      <c r="AG324" s="25"/>
      <c r="AH324" s="25"/>
      <c r="AI324" s="25"/>
      <c r="AJ324" s="25"/>
      <c r="AK324" s="25"/>
      <c r="AL324" s="25"/>
      <c r="AM324" s="25"/>
      <c r="AN324" s="25"/>
      <c r="AO324" s="25"/>
      <c r="AP324" s="25"/>
      <c r="AQ324" s="25"/>
      <c r="AR324" s="25"/>
      <c r="AS324" s="25"/>
      <c r="AT324" s="25"/>
      <c r="AU324" s="25"/>
      <c r="AV324" s="25"/>
      <c r="AW324" s="25"/>
      <c r="AX324" s="25"/>
      <c r="AY324" s="25"/>
      <c r="AZ324" s="25"/>
      <c r="BA324" s="25"/>
      <c r="BB324" s="25"/>
      <c r="BC324" s="25"/>
      <c r="BD324" s="25"/>
      <c r="BE324" s="25"/>
      <c r="BF324" s="25"/>
      <c r="BG324" s="25"/>
      <c r="BH324" s="25"/>
      <c r="BI324" s="25"/>
      <c r="BJ324" s="25"/>
      <c r="BK324" s="25"/>
      <c r="BL324" s="25"/>
      <c r="BM324" s="25"/>
      <c r="BN324" s="25"/>
      <c r="BO324" s="25"/>
      <c r="BP324" s="25"/>
      <c r="BQ324" s="25"/>
      <c r="BR324" s="25"/>
      <c r="BS324" s="25"/>
      <c r="BT324" s="25"/>
      <c r="BU324" s="25"/>
      <c r="BV324" s="25"/>
      <c r="BW324" s="25"/>
      <c r="BX324" s="25"/>
      <c r="BY324" s="25"/>
      <c r="BZ324" s="25"/>
      <c r="CA324" s="25"/>
      <c r="CB324" s="25"/>
      <c r="CC324" s="25"/>
      <c r="CD324" s="25"/>
      <c r="CE324" s="25"/>
    </row>
    <row r="325" spans="3:83" ht="12.75" x14ac:dyDescent="0.2">
      <c r="C325" s="25"/>
      <c r="D325" s="25"/>
      <c r="F325" s="25"/>
      <c r="G325" s="25"/>
      <c r="H325" s="25"/>
      <c r="I325" s="25"/>
      <c r="J325" s="25"/>
      <c r="K325" s="25"/>
      <c r="L325" s="25"/>
      <c r="M325" s="25"/>
      <c r="N325" s="25"/>
      <c r="O325" s="25"/>
      <c r="P325" s="25"/>
      <c r="Q325" s="25"/>
      <c r="R325" s="25"/>
      <c r="S325" s="25"/>
      <c r="T325" s="25"/>
      <c r="U325" s="25"/>
      <c r="V325" s="25"/>
      <c r="W325" s="25"/>
      <c r="X325" s="25"/>
      <c r="Y325" s="25"/>
      <c r="Z325" s="25"/>
      <c r="AA325" s="25"/>
      <c r="AB325" s="25"/>
      <c r="AC325" s="25"/>
      <c r="AD325" s="25"/>
      <c r="AE325" s="25"/>
      <c r="AF325" s="25"/>
      <c r="AG325" s="25"/>
      <c r="AH325" s="25"/>
      <c r="AI325" s="25"/>
      <c r="AJ325" s="25"/>
      <c r="AK325" s="25"/>
      <c r="AL325" s="25"/>
      <c r="AM325" s="25"/>
      <c r="AN325" s="25"/>
      <c r="AO325" s="25"/>
      <c r="AP325" s="25"/>
      <c r="AQ325" s="25"/>
      <c r="AR325" s="25"/>
      <c r="AS325" s="25"/>
      <c r="AT325" s="25"/>
      <c r="AU325" s="25"/>
      <c r="AV325" s="25"/>
      <c r="AW325" s="25"/>
      <c r="AX325" s="25"/>
      <c r="AY325" s="25"/>
      <c r="AZ325" s="25"/>
      <c r="BA325" s="25"/>
      <c r="BB325" s="25"/>
      <c r="BC325" s="25"/>
      <c r="BD325" s="25"/>
      <c r="BE325" s="25"/>
      <c r="BF325" s="25"/>
      <c r="BG325" s="25"/>
      <c r="BH325" s="25"/>
      <c r="BI325" s="25"/>
      <c r="BJ325" s="25"/>
      <c r="BK325" s="25"/>
      <c r="BL325" s="25"/>
      <c r="BM325" s="25"/>
      <c r="BN325" s="25"/>
      <c r="BO325" s="25"/>
      <c r="BP325" s="25"/>
      <c r="BQ325" s="25"/>
      <c r="BR325" s="25"/>
      <c r="BS325" s="25"/>
      <c r="BT325" s="25"/>
      <c r="BU325" s="25"/>
      <c r="BV325" s="25"/>
      <c r="BW325" s="25"/>
      <c r="BX325" s="25"/>
      <c r="BY325" s="25"/>
      <c r="BZ325" s="25"/>
      <c r="CA325" s="25"/>
      <c r="CB325" s="25"/>
      <c r="CC325" s="25"/>
      <c r="CD325" s="25"/>
      <c r="CE325" s="25"/>
    </row>
    <row r="326" spans="3:83" ht="12.75" x14ac:dyDescent="0.2">
      <c r="C326" s="25"/>
      <c r="D326" s="25"/>
      <c r="F326" s="25"/>
      <c r="G326" s="25"/>
      <c r="H326" s="25"/>
      <c r="I326" s="25"/>
      <c r="J326" s="25"/>
      <c r="K326" s="25"/>
      <c r="L326" s="25"/>
      <c r="M326" s="25"/>
      <c r="N326" s="25"/>
      <c r="O326" s="25"/>
      <c r="P326" s="25"/>
      <c r="Q326" s="25"/>
      <c r="R326" s="25"/>
      <c r="S326" s="25"/>
      <c r="T326" s="25"/>
      <c r="U326" s="25"/>
      <c r="V326" s="25"/>
      <c r="W326" s="25"/>
      <c r="X326" s="25"/>
      <c r="Y326" s="25"/>
      <c r="Z326" s="25"/>
      <c r="AA326" s="25"/>
      <c r="AB326" s="25"/>
      <c r="AC326" s="25"/>
      <c r="AD326" s="25"/>
      <c r="AE326" s="25"/>
      <c r="AF326" s="25"/>
      <c r="AG326" s="25"/>
      <c r="AH326" s="25"/>
      <c r="AI326" s="25"/>
      <c r="AJ326" s="25"/>
      <c r="AK326" s="25"/>
      <c r="AL326" s="25"/>
      <c r="AM326" s="25"/>
      <c r="AN326" s="25"/>
      <c r="AO326" s="25"/>
      <c r="AP326" s="25"/>
      <c r="AQ326" s="25"/>
      <c r="AR326" s="25"/>
      <c r="AS326" s="25"/>
      <c r="AT326" s="25"/>
      <c r="AU326" s="25"/>
      <c r="AV326" s="25"/>
      <c r="AW326" s="25"/>
      <c r="AX326" s="25"/>
      <c r="AY326" s="25"/>
      <c r="AZ326" s="25"/>
      <c r="BA326" s="25"/>
      <c r="BB326" s="25"/>
      <c r="BC326" s="25"/>
      <c r="BD326" s="25"/>
      <c r="BE326" s="25"/>
      <c r="BF326" s="25"/>
      <c r="BG326" s="25"/>
      <c r="BH326" s="25"/>
      <c r="BI326" s="25"/>
      <c r="BJ326" s="25"/>
      <c r="BK326" s="25"/>
      <c r="BL326" s="25"/>
      <c r="BM326" s="25"/>
      <c r="BN326" s="25"/>
      <c r="BO326" s="25"/>
      <c r="BP326" s="25"/>
      <c r="BQ326" s="25"/>
      <c r="BR326" s="25"/>
      <c r="BS326" s="25"/>
      <c r="BT326" s="25"/>
      <c r="BU326" s="25"/>
      <c r="BV326" s="25"/>
      <c r="BW326" s="25"/>
      <c r="BX326" s="25"/>
      <c r="BY326" s="25"/>
      <c r="BZ326" s="25"/>
      <c r="CA326" s="25"/>
      <c r="CB326" s="25"/>
      <c r="CC326" s="25"/>
      <c r="CD326" s="25"/>
      <c r="CE326" s="25"/>
    </row>
    <row r="327" spans="3:83" ht="12.75" x14ac:dyDescent="0.2">
      <c r="C327" s="25"/>
      <c r="D327" s="25"/>
      <c r="F327" s="25"/>
      <c r="G327" s="25"/>
      <c r="H327" s="25"/>
      <c r="I327" s="25"/>
      <c r="J327" s="25"/>
      <c r="K327" s="25"/>
      <c r="L327" s="25"/>
      <c r="M327" s="25"/>
      <c r="N327" s="25"/>
      <c r="O327" s="25"/>
      <c r="P327" s="25"/>
      <c r="Q327" s="25"/>
      <c r="R327" s="25"/>
      <c r="S327" s="25"/>
      <c r="T327" s="25"/>
      <c r="U327" s="25"/>
      <c r="V327" s="25"/>
      <c r="W327" s="25"/>
      <c r="X327" s="25"/>
      <c r="Y327" s="25"/>
      <c r="Z327" s="25"/>
      <c r="AA327" s="25"/>
      <c r="AB327" s="25"/>
      <c r="AC327" s="25"/>
      <c r="AD327" s="25"/>
      <c r="AE327" s="25"/>
      <c r="AF327" s="25"/>
      <c r="AG327" s="25"/>
      <c r="AH327" s="25"/>
      <c r="AI327" s="25"/>
      <c r="AJ327" s="25"/>
      <c r="AK327" s="25"/>
      <c r="AL327" s="25"/>
      <c r="AM327" s="25"/>
      <c r="AN327" s="25"/>
      <c r="AO327" s="25"/>
      <c r="AP327" s="25"/>
      <c r="AQ327" s="25"/>
      <c r="AR327" s="25"/>
      <c r="AS327" s="25"/>
      <c r="AT327" s="25"/>
      <c r="AU327" s="25"/>
      <c r="AV327" s="25"/>
      <c r="AW327" s="25"/>
      <c r="AX327" s="25"/>
      <c r="AY327" s="25"/>
      <c r="AZ327" s="25"/>
      <c r="BA327" s="25"/>
      <c r="BB327" s="25"/>
      <c r="BC327" s="25"/>
      <c r="BD327" s="25"/>
      <c r="BE327" s="25"/>
      <c r="BF327" s="25"/>
      <c r="BG327" s="25"/>
      <c r="BH327" s="25"/>
      <c r="BI327" s="25"/>
      <c r="BJ327" s="25"/>
      <c r="BK327" s="25"/>
      <c r="BL327" s="25"/>
      <c r="BM327" s="25"/>
      <c r="BN327" s="25"/>
      <c r="BO327" s="25"/>
      <c r="BP327" s="25"/>
      <c r="BQ327" s="25"/>
      <c r="BR327" s="25"/>
      <c r="BS327" s="25"/>
      <c r="BT327" s="25"/>
      <c r="BU327" s="25"/>
      <c r="BV327" s="25"/>
      <c r="BW327" s="25"/>
      <c r="BX327" s="25"/>
      <c r="BY327" s="25"/>
      <c r="BZ327" s="25"/>
      <c r="CA327" s="25"/>
      <c r="CB327" s="25"/>
      <c r="CC327" s="25"/>
      <c r="CD327" s="25"/>
      <c r="CE327" s="25"/>
    </row>
    <row r="328" spans="3:83" ht="12.75" x14ac:dyDescent="0.2">
      <c r="C328" s="25"/>
      <c r="D328" s="25"/>
      <c r="F328" s="25"/>
      <c r="G328" s="25"/>
      <c r="H328" s="25"/>
      <c r="I328" s="25"/>
      <c r="J328" s="25"/>
      <c r="K328" s="25"/>
      <c r="L328" s="25"/>
      <c r="M328" s="25"/>
      <c r="N328" s="25"/>
      <c r="O328" s="25"/>
      <c r="P328" s="25"/>
      <c r="Q328" s="25"/>
      <c r="R328" s="25"/>
      <c r="S328" s="25"/>
      <c r="T328" s="25"/>
      <c r="U328" s="25"/>
      <c r="V328" s="25"/>
      <c r="W328" s="25"/>
      <c r="X328" s="25"/>
      <c r="Y328" s="25"/>
      <c r="Z328" s="25"/>
      <c r="AA328" s="25"/>
      <c r="AB328" s="25"/>
      <c r="AC328" s="25"/>
      <c r="AD328" s="25"/>
      <c r="AE328" s="25"/>
      <c r="AF328" s="25"/>
      <c r="AG328" s="25"/>
      <c r="AH328" s="25"/>
      <c r="AI328" s="25"/>
      <c r="AJ328" s="25"/>
      <c r="AK328" s="25"/>
      <c r="AL328" s="25"/>
      <c r="AM328" s="25"/>
      <c r="AN328" s="25"/>
      <c r="AO328" s="25"/>
      <c r="AP328" s="25"/>
      <c r="AQ328" s="25"/>
      <c r="AR328" s="25"/>
      <c r="AS328" s="25"/>
      <c r="AT328" s="25"/>
      <c r="AU328" s="25"/>
      <c r="AV328" s="25"/>
      <c r="AW328" s="25"/>
      <c r="AX328" s="25"/>
      <c r="AY328" s="25"/>
      <c r="AZ328" s="25"/>
      <c r="BA328" s="25"/>
      <c r="BB328" s="25"/>
      <c r="BC328" s="25"/>
      <c r="BD328" s="25"/>
      <c r="BE328" s="25"/>
      <c r="BF328" s="25"/>
      <c r="BG328" s="25"/>
      <c r="BH328" s="25"/>
      <c r="BI328" s="25"/>
      <c r="BJ328" s="25"/>
      <c r="BK328" s="25"/>
      <c r="BL328" s="25"/>
      <c r="BM328" s="25"/>
      <c r="BN328" s="25"/>
      <c r="BO328" s="25"/>
      <c r="BP328" s="25"/>
      <c r="BQ328" s="25"/>
      <c r="BR328" s="25"/>
      <c r="BS328" s="25"/>
      <c r="BT328" s="25"/>
      <c r="BU328" s="25"/>
      <c r="BV328" s="25"/>
      <c r="BW328" s="25"/>
      <c r="BX328" s="25"/>
      <c r="BY328" s="25"/>
      <c r="BZ328" s="25"/>
      <c r="CA328" s="25"/>
      <c r="CB328" s="25"/>
      <c r="CC328" s="25"/>
      <c r="CD328" s="25"/>
      <c r="CE328" s="25"/>
    </row>
    <row r="329" spans="3:83" ht="12.75" x14ac:dyDescent="0.2">
      <c r="C329" s="25"/>
      <c r="D329" s="25"/>
      <c r="F329" s="25"/>
      <c r="G329" s="25"/>
      <c r="H329" s="25"/>
      <c r="I329" s="25"/>
      <c r="J329" s="25"/>
      <c r="K329" s="25"/>
      <c r="L329" s="25"/>
      <c r="M329" s="25"/>
      <c r="N329" s="25"/>
      <c r="O329" s="25"/>
      <c r="P329" s="25"/>
      <c r="Q329" s="25"/>
      <c r="R329" s="25"/>
      <c r="S329" s="25"/>
      <c r="T329" s="25"/>
      <c r="U329" s="25"/>
      <c r="V329" s="25"/>
      <c r="W329" s="25"/>
      <c r="X329" s="25"/>
      <c r="Y329" s="25"/>
      <c r="Z329" s="25"/>
      <c r="AA329" s="25"/>
      <c r="AB329" s="25"/>
      <c r="AC329" s="25"/>
      <c r="AD329" s="25"/>
      <c r="AE329" s="25"/>
      <c r="AF329" s="25"/>
      <c r="AG329" s="25"/>
      <c r="AH329" s="25"/>
      <c r="AI329" s="25"/>
      <c r="AJ329" s="25"/>
      <c r="AK329" s="25"/>
      <c r="AL329" s="25"/>
      <c r="AM329" s="25"/>
      <c r="AN329" s="25"/>
      <c r="AO329" s="25"/>
      <c r="AP329" s="25"/>
      <c r="AQ329" s="25"/>
      <c r="AR329" s="25"/>
      <c r="AS329" s="25"/>
      <c r="AT329" s="25"/>
      <c r="AU329" s="25"/>
      <c r="AV329" s="25"/>
      <c r="AW329" s="25"/>
      <c r="AX329" s="25"/>
      <c r="AY329" s="25"/>
      <c r="AZ329" s="25"/>
      <c r="BA329" s="25"/>
      <c r="BB329" s="25"/>
      <c r="BC329" s="25"/>
      <c r="BD329" s="25"/>
      <c r="BE329" s="25"/>
      <c r="BF329" s="25"/>
      <c r="BG329" s="25"/>
      <c r="BH329" s="25"/>
      <c r="BI329" s="25"/>
      <c r="BJ329" s="25"/>
      <c r="BK329" s="25"/>
      <c r="BL329" s="25"/>
      <c r="BM329" s="25"/>
      <c r="BN329" s="25"/>
      <c r="BO329" s="25"/>
      <c r="BP329" s="25"/>
      <c r="BQ329" s="25"/>
      <c r="BR329" s="25"/>
      <c r="BS329" s="25"/>
      <c r="BT329" s="25"/>
      <c r="BU329" s="25"/>
      <c r="BV329" s="25"/>
      <c r="BW329" s="25"/>
      <c r="BX329" s="25"/>
      <c r="BY329" s="25"/>
      <c r="BZ329" s="25"/>
      <c r="CA329" s="25"/>
      <c r="CB329" s="25"/>
      <c r="CC329" s="25"/>
      <c r="CD329" s="25"/>
      <c r="CE329" s="25"/>
    </row>
    <row r="330" spans="3:83" ht="12.75" x14ac:dyDescent="0.2">
      <c r="C330" s="25"/>
      <c r="D330" s="25"/>
      <c r="F330" s="25"/>
      <c r="G330" s="25"/>
      <c r="H330" s="25"/>
      <c r="I330" s="25"/>
      <c r="J330" s="25"/>
      <c r="K330" s="25"/>
      <c r="L330" s="25"/>
      <c r="M330" s="25"/>
      <c r="N330" s="25"/>
      <c r="O330" s="25"/>
      <c r="P330" s="25"/>
      <c r="Q330" s="25"/>
      <c r="R330" s="25"/>
      <c r="S330" s="25"/>
      <c r="T330" s="25"/>
      <c r="U330" s="25"/>
      <c r="V330" s="25"/>
      <c r="W330" s="25"/>
      <c r="X330" s="25"/>
      <c r="Y330" s="25"/>
      <c r="Z330" s="25"/>
      <c r="AA330" s="25"/>
      <c r="AB330" s="25"/>
      <c r="AC330" s="25"/>
      <c r="AD330" s="25"/>
      <c r="AE330" s="25"/>
      <c r="AF330" s="25"/>
      <c r="AG330" s="25"/>
      <c r="AH330" s="25"/>
      <c r="AI330" s="25"/>
      <c r="AJ330" s="25"/>
      <c r="AK330" s="25"/>
      <c r="AL330" s="25"/>
      <c r="AM330" s="25"/>
      <c r="AN330" s="25"/>
      <c r="AO330" s="25"/>
      <c r="AP330" s="25"/>
      <c r="AQ330" s="25"/>
      <c r="AR330" s="25"/>
      <c r="AS330" s="25"/>
      <c r="AT330" s="25"/>
      <c r="AU330" s="25"/>
      <c r="AV330" s="25"/>
      <c r="AW330" s="25"/>
      <c r="AX330" s="25"/>
      <c r="AY330" s="25"/>
      <c r="AZ330" s="25"/>
      <c r="BA330" s="25"/>
      <c r="BB330" s="25"/>
      <c r="BC330" s="25"/>
      <c r="BD330" s="25"/>
      <c r="BE330" s="25"/>
      <c r="BF330" s="25"/>
      <c r="BG330" s="25"/>
      <c r="BH330" s="25"/>
      <c r="BI330" s="25"/>
      <c r="BJ330" s="25"/>
      <c r="BK330" s="25"/>
      <c r="BL330" s="25"/>
      <c r="BM330" s="25"/>
      <c r="BN330" s="25"/>
      <c r="BO330" s="25"/>
      <c r="BP330" s="25"/>
      <c r="BQ330" s="25"/>
      <c r="BR330" s="25"/>
      <c r="BS330" s="25"/>
      <c r="BT330" s="25"/>
      <c r="BU330" s="25"/>
      <c r="BV330" s="25"/>
      <c r="BW330" s="25"/>
      <c r="BX330" s="25"/>
      <c r="BY330" s="25"/>
      <c r="BZ330" s="25"/>
      <c r="CA330" s="25"/>
      <c r="CB330" s="25"/>
      <c r="CC330" s="25"/>
      <c r="CD330" s="25"/>
      <c r="CE330" s="25"/>
    </row>
    <row r="331" spans="3:83" ht="12.75" x14ac:dyDescent="0.2">
      <c r="C331" s="25"/>
      <c r="D331" s="25"/>
      <c r="F331" s="25"/>
      <c r="G331" s="25"/>
      <c r="H331" s="25"/>
      <c r="I331" s="25"/>
      <c r="J331" s="25"/>
      <c r="K331" s="25"/>
      <c r="L331" s="25"/>
      <c r="M331" s="25"/>
      <c r="N331" s="25"/>
      <c r="O331" s="25"/>
      <c r="P331" s="25"/>
      <c r="Q331" s="25"/>
      <c r="R331" s="25"/>
      <c r="S331" s="25"/>
      <c r="T331" s="25"/>
      <c r="U331" s="25"/>
      <c r="V331" s="25"/>
      <c r="W331" s="25"/>
      <c r="X331" s="25"/>
      <c r="Y331" s="25"/>
      <c r="Z331" s="25"/>
      <c r="AA331" s="25"/>
      <c r="AB331" s="25"/>
      <c r="AC331" s="25"/>
      <c r="AD331" s="25"/>
      <c r="AE331" s="25"/>
      <c r="AF331" s="25"/>
      <c r="AG331" s="25"/>
      <c r="AH331" s="25"/>
      <c r="AI331" s="25"/>
      <c r="AJ331" s="25"/>
      <c r="AK331" s="25"/>
      <c r="AL331" s="25"/>
      <c r="AM331" s="25"/>
      <c r="AN331" s="25"/>
      <c r="AO331" s="25"/>
      <c r="AP331" s="25"/>
      <c r="AQ331" s="25"/>
      <c r="AR331" s="25"/>
      <c r="AS331" s="25"/>
      <c r="AT331" s="25"/>
      <c r="AU331" s="25"/>
      <c r="AV331" s="25"/>
      <c r="AW331" s="25"/>
      <c r="AX331" s="25"/>
      <c r="AY331" s="25"/>
      <c r="AZ331" s="25"/>
      <c r="BA331" s="25"/>
      <c r="BB331" s="25"/>
      <c r="BC331" s="25"/>
      <c r="BD331" s="25"/>
      <c r="BE331" s="25"/>
      <c r="BF331" s="25"/>
      <c r="BG331" s="25"/>
      <c r="BH331" s="25"/>
      <c r="BI331" s="25"/>
      <c r="BJ331" s="25"/>
      <c r="BK331" s="25"/>
      <c r="BL331" s="25"/>
      <c r="BM331" s="25"/>
      <c r="BN331" s="25"/>
      <c r="BO331" s="25"/>
      <c r="BP331" s="25"/>
      <c r="BQ331" s="25"/>
      <c r="BR331" s="25"/>
      <c r="BS331" s="25"/>
      <c r="BT331" s="25"/>
      <c r="BU331" s="25"/>
      <c r="BV331" s="25"/>
      <c r="BW331" s="25"/>
      <c r="BX331" s="25"/>
      <c r="BY331" s="25"/>
      <c r="BZ331" s="25"/>
      <c r="CA331" s="25"/>
      <c r="CB331" s="25"/>
      <c r="CC331" s="25"/>
      <c r="CD331" s="25"/>
      <c r="CE331" s="25"/>
    </row>
    <row r="332" spans="3:83" ht="12.75" x14ac:dyDescent="0.2">
      <c r="C332" s="25"/>
      <c r="D332" s="25"/>
      <c r="F332" s="25"/>
      <c r="G332" s="25"/>
      <c r="H332" s="25"/>
      <c r="I332" s="25"/>
      <c r="J332" s="25"/>
      <c r="K332" s="25"/>
      <c r="L332" s="25"/>
      <c r="M332" s="25"/>
      <c r="N332" s="25"/>
      <c r="O332" s="25"/>
      <c r="P332" s="25"/>
      <c r="Q332" s="25"/>
      <c r="R332" s="25"/>
      <c r="S332" s="25"/>
      <c r="T332" s="25"/>
      <c r="U332" s="25"/>
      <c r="V332" s="25"/>
      <c r="W332" s="25"/>
      <c r="X332" s="25"/>
      <c r="Y332" s="25"/>
      <c r="Z332" s="25"/>
      <c r="AA332" s="25"/>
      <c r="AB332" s="25"/>
      <c r="AC332" s="25"/>
      <c r="AD332" s="25"/>
      <c r="AE332" s="25"/>
      <c r="AF332" s="25"/>
      <c r="AG332" s="25"/>
      <c r="AH332" s="25"/>
      <c r="AI332" s="25"/>
      <c r="AJ332" s="25"/>
      <c r="AK332" s="25"/>
      <c r="AL332" s="25"/>
      <c r="AM332" s="25"/>
      <c r="AN332" s="25"/>
      <c r="AO332" s="25"/>
      <c r="AP332" s="25"/>
      <c r="AQ332" s="25"/>
      <c r="AR332" s="25"/>
      <c r="AS332" s="25"/>
      <c r="AT332" s="25"/>
      <c r="AU332" s="25"/>
      <c r="AV332" s="25"/>
      <c r="AW332" s="25"/>
      <c r="AX332" s="25"/>
      <c r="AY332" s="25"/>
      <c r="AZ332" s="25"/>
      <c r="BA332" s="25"/>
      <c r="BB332" s="25"/>
      <c r="BC332" s="25"/>
      <c r="BD332" s="25"/>
      <c r="BE332" s="25"/>
      <c r="BF332" s="25"/>
      <c r="BG332" s="25"/>
      <c r="BH332" s="25"/>
      <c r="BI332" s="25"/>
      <c r="BJ332" s="25"/>
      <c r="BK332" s="25"/>
      <c r="BL332" s="25"/>
      <c r="BM332" s="25"/>
      <c r="BN332" s="25"/>
      <c r="BO332" s="25"/>
      <c r="BP332" s="25"/>
      <c r="BQ332" s="25"/>
      <c r="BR332" s="25"/>
      <c r="BS332" s="25"/>
      <c r="BT332" s="25"/>
      <c r="BU332" s="25"/>
      <c r="BV332" s="25"/>
      <c r="BW332" s="25"/>
      <c r="BX332" s="25"/>
      <c r="BY332" s="25"/>
      <c r="BZ332" s="25"/>
      <c r="CA332" s="25"/>
      <c r="CB332" s="25"/>
      <c r="CC332" s="25"/>
      <c r="CD332" s="25"/>
      <c r="CE332" s="25"/>
    </row>
    <row r="333" spans="3:83" ht="12.75" x14ac:dyDescent="0.2">
      <c r="C333" s="25"/>
      <c r="D333" s="25"/>
      <c r="F333" s="25"/>
      <c r="G333" s="25"/>
      <c r="H333" s="25"/>
      <c r="I333" s="25"/>
      <c r="J333" s="25"/>
      <c r="K333" s="25"/>
      <c r="L333" s="25"/>
      <c r="M333" s="25"/>
      <c r="N333" s="25"/>
      <c r="O333" s="25"/>
      <c r="P333" s="25"/>
      <c r="Q333" s="25"/>
      <c r="R333" s="25"/>
      <c r="S333" s="25"/>
      <c r="T333" s="25"/>
      <c r="U333" s="25"/>
      <c r="V333" s="25"/>
      <c r="W333" s="25"/>
      <c r="X333" s="25"/>
      <c r="Y333" s="25"/>
      <c r="Z333" s="25"/>
      <c r="AA333" s="25"/>
      <c r="AB333" s="25"/>
      <c r="AC333" s="25"/>
      <c r="AD333" s="25"/>
      <c r="AE333" s="25"/>
      <c r="AF333" s="25"/>
      <c r="AG333" s="25"/>
      <c r="AH333" s="25"/>
      <c r="AI333" s="25"/>
      <c r="AJ333" s="25"/>
      <c r="AK333" s="25"/>
      <c r="AL333" s="25"/>
      <c r="AM333" s="25"/>
      <c r="AN333" s="25"/>
      <c r="AO333" s="25"/>
      <c r="AP333" s="25"/>
      <c r="AQ333" s="25"/>
      <c r="AR333" s="25"/>
      <c r="AS333" s="25"/>
      <c r="AT333" s="25"/>
      <c r="AU333" s="25"/>
      <c r="AV333" s="25"/>
      <c r="AW333" s="25"/>
      <c r="AX333" s="25"/>
      <c r="AY333" s="25"/>
      <c r="AZ333" s="25"/>
      <c r="BA333" s="25"/>
      <c r="BB333" s="25"/>
      <c r="BC333" s="25"/>
      <c r="BD333" s="25"/>
      <c r="BE333" s="25"/>
      <c r="BF333" s="25"/>
      <c r="BG333" s="25"/>
      <c r="BH333" s="25"/>
      <c r="BI333" s="25"/>
      <c r="BJ333" s="25"/>
      <c r="BK333" s="25"/>
      <c r="BL333" s="25"/>
      <c r="BM333" s="25"/>
      <c r="BN333" s="25"/>
      <c r="BO333" s="25"/>
      <c r="BP333" s="25"/>
      <c r="BQ333" s="25"/>
      <c r="BR333" s="25"/>
      <c r="BS333" s="25"/>
      <c r="BT333" s="25"/>
      <c r="BU333" s="25"/>
      <c r="BV333" s="25"/>
      <c r="BW333" s="25"/>
      <c r="BX333" s="25"/>
      <c r="BY333" s="25"/>
      <c r="BZ333" s="25"/>
      <c r="CA333" s="25"/>
      <c r="CB333" s="25"/>
      <c r="CC333" s="25"/>
      <c r="CD333" s="25"/>
      <c r="CE333" s="25"/>
    </row>
    <row r="334" spans="3:83" ht="12.75" x14ac:dyDescent="0.2">
      <c r="C334" s="25"/>
      <c r="D334" s="25"/>
      <c r="F334" s="25"/>
      <c r="G334" s="25"/>
      <c r="H334" s="25"/>
      <c r="I334" s="25"/>
      <c r="J334" s="25"/>
      <c r="K334" s="25"/>
      <c r="L334" s="25"/>
      <c r="M334" s="25"/>
      <c r="N334" s="25"/>
      <c r="O334" s="25"/>
      <c r="P334" s="25"/>
      <c r="Q334" s="25"/>
      <c r="R334" s="25"/>
      <c r="S334" s="25"/>
      <c r="T334" s="25"/>
      <c r="U334" s="25"/>
      <c r="V334" s="25"/>
      <c r="W334" s="25"/>
      <c r="X334" s="25"/>
      <c r="Y334" s="25"/>
      <c r="Z334" s="25"/>
      <c r="AA334" s="25"/>
      <c r="AB334" s="25"/>
      <c r="AC334" s="25"/>
      <c r="AD334" s="25"/>
      <c r="AE334" s="25"/>
      <c r="AF334" s="25"/>
      <c r="AG334" s="25"/>
      <c r="AH334" s="25"/>
      <c r="AI334" s="25"/>
      <c r="AJ334" s="25"/>
      <c r="AK334" s="25"/>
      <c r="AL334" s="25"/>
      <c r="AM334" s="25"/>
      <c r="AN334" s="25"/>
      <c r="AO334" s="25"/>
      <c r="AP334" s="25"/>
      <c r="AQ334" s="25"/>
      <c r="AR334" s="25"/>
      <c r="AS334" s="25"/>
      <c r="AT334" s="25"/>
      <c r="AU334" s="25"/>
      <c r="AV334" s="25"/>
      <c r="AW334" s="25"/>
      <c r="AX334" s="25"/>
      <c r="AY334" s="25"/>
      <c r="AZ334" s="25"/>
      <c r="BA334" s="25"/>
      <c r="BB334" s="25"/>
      <c r="BC334" s="25"/>
      <c r="BD334" s="25"/>
      <c r="BE334" s="25"/>
      <c r="BF334" s="25"/>
      <c r="BG334" s="25"/>
      <c r="BH334" s="25"/>
      <c r="BI334" s="25"/>
      <c r="BJ334" s="25"/>
      <c r="BK334" s="25"/>
      <c r="BL334" s="25"/>
      <c r="BM334" s="25"/>
      <c r="BN334" s="25"/>
      <c r="BO334" s="25"/>
      <c r="BP334" s="25"/>
      <c r="BQ334" s="25"/>
      <c r="BR334" s="25"/>
      <c r="BS334" s="25"/>
      <c r="BT334" s="25"/>
      <c r="BU334" s="25"/>
      <c r="BV334" s="25"/>
      <c r="BW334" s="25"/>
      <c r="BX334" s="25"/>
      <c r="BY334" s="25"/>
      <c r="BZ334" s="25"/>
      <c r="CA334" s="25"/>
      <c r="CB334" s="25"/>
      <c r="CC334" s="25"/>
      <c r="CD334" s="25"/>
      <c r="CE334" s="25"/>
    </row>
    <row r="335" spans="3:83" ht="12.75" x14ac:dyDescent="0.2">
      <c r="C335" s="25"/>
      <c r="D335" s="25"/>
      <c r="F335" s="25"/>
      <c r="G335" s="25"/>
      <c r="H335" s="25"/>
      <c r="I335" s="25"/>
      <c r="J335" s="25"/>
      <c r="K335" s="25"/>
      <c r="L335" s="25"/>
      <c r="M335" s="25"/>
      <c r="N335" s="25"/>
      <c r="O335" s="25"/>
      <c r="P335" s="25"/>
      <c r="Q335" s="25"/>
      <c r="R335" s="25"/>
      <c r="S335" s="25"/>
      <c r="T335" s="25"/>
      <c r="U335" s="25"/>
      <c r="V335" s="25"/>
      <c r="W335" s="25"/>
      <c r="X335" s="25"/>
      <c r="Y335" s="25"/>
      <c r="Z335" s="25"/>
      <c r="AA335" s="25"/>
      <c r="AB335" s="25"/>
      <c r="AC335" s="25"/>
      <c r="AD335" s="25"/>
      <c r="AE335" s="25"/>
      <c r="AF335" s="25"/>
      <c r="AG335" s="25"/>
      <c r="AH335" s="25"/>
      <c r="AI335" s="25"/>
      <c r="AJ335" s="25"/>
      <c r="AK335" s="25"/>
      <c r="AL335" s="25"/>
      <c r="AM335" s="25"/>
      <c r="AN335" s="25"/>
      <c r="AO335" s="25"/>
      <c r="AP335" s="25"/>
      <c r="AQ335" s="25"/>
      <c r="AR335" s="25"/>
      <c r="AS335" s="25"/>
      <c r="AT335" s="25"/>
      <c r="AU335" s="25"/>
      <c r="AV335" s="25"/>
      <c r="AW335" s="25"/>
      <c r="AX335" s="25"/>
      <c r="AY335" s="25"/>
      <c r="AZ335" s="25"/>
      <c r="BA335" s="25"/>
      <c r="BB335" s="25"/>
      <c r="BC335" s="25"/>
      <c r="BD335" s="25"/>
      <c r="BE335" s="25"/>
      <c r="BF335" s="25"/>
      <c r="BG335" s="25"/>
      <c r="BH335" s="25"/>
      <c r="BI335" s="25"/>
      <c r="BJ335" s="25"/>
      <c r="BK335" s="25"/>
      <c r="BL335" s="25"/>
      <c r="BM335" s="25"/>
      <c r="BN335" s="25"/>
      <c r="BO335" s="25"/>
      <c r="BP335" s="25"/>
      <c r="BQ335" s="25"/>
      <c r="BR335" s="25"/>
      <c r="BS335" s="25"/>
      <c r="BT335" s="25"/>
      <c r="BU335" s="25"/>
      <c r="BV335" s="25"/>
      <c r="BW335" s="25"/>
      <c r="BX335" s="25"/>
      <c r="BY335" s="25"/>
      <c r="BZ335" s="25"/>
      <c r="CA335" s="25"/>
      <c r="CB335" s="25"/>
      <c r="CC335" s="25"/>
      <c r="CD335" s="25"/>
      <c r="CE335" s="25"/>
    </row>
    <row r="336" spans="3:83" ht="12.75" x14ac:dyDescent="0.2">
      <c r="C336" s="25"/>
      <c r="D336" s="25"/>
      <c r="F336" s="25"/>
      <c r="G336" s="25"/>
      <c r="H336" s="25"/>
      <c r="I336" s="25"/>
      <c r="J336" s="25"/>
      <c r="K336" s="25"/>
      <c r="L336" s="25"/>
      <c r="M336" s="25"/>
      <c r="N336" s="25"/>
      <c r="O336" s="25"/>
      <c r="P336" s="25"/>
      <c r="Q336" s="25"/>
      <c r="R336" s="25"/>
      <c r="S336" s="25"/>
      <c r="T336" s="25"/>
      <c r="U336" s="25"/>
      <c r="V336" s="25"/>
      <c r="W336" s="25"/>
      <c r="X336" s="25"/>
      <c r="Y336" s="25"/>
      <c r="Z336" s="25"/>
      <c r="AA336" s="25"/>
      <c r="AB336" s="25"/>
      <c r="AC336" s="25"/>
      <c r="AD336" s="25"/>
      <c r="AE336" s="25"/>
      <c r="AF336" s="25"/>
      <c r="AG336" s="25"/>
      <c r="AH336" s="25"/>
      <c r="AI336" s="25"/>
      <c r="AJ336" s="25"/>
      <c r="AK336" s="25"/>
      <c r="AL336" s="25"/>
      <c r="AM336" s="25"/>
      <c r="AN336" s="25"/>
      <c r="AO336" s="25"/>
      <c r="AP336" s="25"/>
      <c r="AQ336" s="25"/>
      <c r="AR336" s="25"/>
      <c r="AS336" s="25"/>
      <c r="AT336" s="25"/>
      <c r="AU336" s="25"/>
      <c r="AV336" s="25"/>
      <c r="AW336" s="25"/>
      <c r="AX336" s="25"/>
      <c r="AY336" s="25"/>
      <c r="AZ336" s="25"/>
      <c r="BA336" s="25"/>
      <c r="BB336" s="25"/>
      <c r="BC336" s="25"/>
      <c r="BD336" s="25"/>
      <c r="BE336" s="25"/>
      <c r="BF336" s="25"/>
      <c r="BG336" s="25"/>
      <c r="BH336" s="25"/>
      <c r="BI336" s="25"/>
      <c r="BJ336" s="25"/>
      <c r="BK336" s="25"/>
      <c r="BL336" s="25"/>
      <c r="BM336" s="25"/>
      <c r="BN336" s="25"/>
      <c r="BO336" s="25"/>
      <c r="BP336" s="25"/>
      <c r="BQ336" s="25"/>
      <c r="BR336" s="25"/>
      <c r="BS336" s="25"/>
      <c r="BT336" s="25"/>
      <c r="BU336" s="25"/>
      <c r="BV336" s="25"/>
      <c r="BW336" s="25"/>
      <c r="BX336" s="25"/>
      <c r="BY336" s="25"/>
      <c r="BZ336" s="25"/>
      <c r="CA336" s="25"/>
      <c r="CB336" s="25"/>
      <c r="CC336" s="25"/>
      <c r="CD336" s="25"/>
      <c r="CE336" s="25"/>
    </row>
    <row r="337" spans="3:83" ht="12.75" x14ac:dyDescent="0.2">
      <c r="C337" s="25"/>
      <c r="D337" s="25"/>
      <c r="F337" s="25"/>
      <c r="G337" s="25"/>
      <c r="H337" s="25"/>
      <c r="I337" s="25"/>
      <c r="J337" s="25"/>
      <c r="K337" s="25"/>
      <c r="L337" s="25"/>
      <c r="M337" s="25"/>
      <c r="N337" s="25"/>
      <c r="O337" s="25"/>
      <c r="P337" s="25"/>
      <c r="Q337" s="25"/>
      <c r="R337" s="25"/>
      <c r="S337" s="25"/>
      <c r="T337" s="25"/>
      <c r="U337" s="25"/>
      <c r="V337" s="25"/>
      <c r="W337" s="25"/>
      <c r="X337" s="25"/>
      <c r="Y337" s="25"/>
      <c r="Z337" s="25"/>
      <c r="AA337" s="25"/>
      <c r="AB337" s="25"/>
      <c r="AC337" s="25"/>
      <c r="AD337" s="25"/>
      <c r="AE337" s="25"/>
      <c r="AF337" s="25"/>
      <c r="AG337" s="25"/>
      <c r="AH337" s="25"/>
      <c r="AI337" s="25"/>
      <c r="AJ337" s="25"/>
      <c r="AK337" s="25"/>
      <c r="AL337" s="25"/>
      <c r="AM337" s="25"/>
      <c r="AN337" s="25"/>
      <c r="AO337" s="25"/>
      <c r="AP337" s="25"/>
      <c r="AQ337" s="25"/>
      <c r="AR337" s="25"/>
      <c r="AS337" s="25"/>
      <c r="AT337" s="25"/>
      <c r="AU337" s="25"/>
      <c r="AV337" s="25"/>
      <c r="AW337" s="25"/>
      <c r="AX337" s="25"/>
      <c r="AY337" s="25"/>
      <c r="AZ337" s="25"/>
      <c r="BA337" s="25"/>
      <c r="BB337" s="25"/>
      <c r="BC337" s="25"/>
      <c r="BD337" s="25"/>
      <c r="BE337" s="25"/>
      <c r="BF337" s="25"/>
      <c r="BG337" s="25"/>
      <c r="BH337" s="25"/>
      <c r="BI337" s="25"/>
      <c r="BJ337" s="25"/>
      <c r="BK337" s="25"/>
      <c r="BL337" s="25"/>
      <c r="BM337" s="25"/>
      <c r="BN337" s="25"/>
      <c r="BO337" s="25"/>
      <c r="BP337" s="25"/>
      <c r="BQ337" s="25"/>
      <c r="BR337" s="25"/>
      <c r="BS337" s="25"/>
      <c r="BT337" s="25"/>
      <c r="BU337" s="25"/>
      <c r="BV337" s="25"/>
      <c r="BW337" s="25"/>
      <c r="BX337" s="25"/>
      <c r="BY337" s="25"/>
      <c r="BZ337" s="25"/>
      <c r="CA337" s="25"/>
      <c r="CB337" s="25"/>
      <c r="CC337" s="25"/>
      <c r="CD337" s="25"/>
      <c r="CE337" s="25"/>
    </row>
    <row r="338" spans="3:83" ht="12.75" x14ac:dyDescent="0.2">
      <c r="C338" s="25"/>
      <c r="D338" s="25"/>
      <c r="F338" s="25"/>
      <c r="G338" s="25"/>
      <c r="H338" s="25"/>
      <c r="I338" s="25"/>
      <c r="J338" s="25"/>
      <c r="K338" s="25"/>
      <c r="L338" s="25"/>
      <c r="M338" s="25"/>
      <c r="N338" s="25"/>
      <c r="O338" s="25"/>
      <c r="P338" s="25"/>
      <c r="Q338" s="25"/>
      <c r="R338" s="25"/>
      <c r="S338" s="25"/>
      <c r="T338" s="25"/>
      <c r="U338" s="25"/>
      <c r="V338" s="25"/>
      <c r="W338" s="25"/>
      <c r="X338" s="25"/>
      <c r="Y338" s="25"/>
      <c r="Z338" s="25"/>
      <c r="AA338" s="25"/>
      <c r="AB338" s="25"/>
      <c r="AC338" s="25"/>
      <c r="AD338" s="25"/>
      <c r="AE338" s="25"/>
      <c r="AF338" s="25"/>
      <c r="AG338" s="25"/>
      <c r="AH338" s="25"/>
      <c r="AI338" s="25"/>
      <c r="AJ338" s="25"/>
      <c r="AK338" s="25"/>
      <c r="AL338" s="25"/>
      <c r="AM338" s="25"/>
      <c r="AN338" s="25"/>
      <c r="AO338" s="25"/>
      <c r="AP338" s="25"/>
      <c r="AQ338" s="25"/>
      <c r="AR338" s="25"/>
      <c r="AS338" s="25"/>
      <c r="AT338" s="25"/>
      <c r="AU338" s="25"/>
      <c r="AV338" s="25"/>
      <c r="AW338" s="25"/>
      <c r="AX338" s="25"/>
      <c r="AY338" s="25"/>
      <c r="AZ338" s="25"/>
      <c r="BA338" s="25"/>
      <c r="BB338" s="25"/>
      <c r="BC338" s="25"/>
      <c r="BD338" s="25"/>
      <c r="BE338" s="25"/>
      <c r="BF338" s="25"/>
      <c r="BG338" s="25"/>
      <c r="BH338" s="25"/>
      <c r="BI338" s="25"/>
      <c r="BJ338" s="25"/>
      <c r="BK338" s="25"/>
      <c r="BL338" s="25"/>
      <c r="BM338" s="25"/>
      <c r="BN338" s="25"/>
      <c r="BO338" s="25"/>
      <c r="BP338" s="25"/>
      <c r="BQ338" s="25"/>
      <c r="BR338" s="25"/>
      <c r="BS338" s="25"/>
      <c r="BT338" s="25"/>
      <c r="BU338" s="25"/>
      <c r="BV338" s="25"/>
      <c r="BW338" s="25"/>
      <c r="BX338" s="25"/>
      <c r="BY338" s="25"/>
      <c r="BZ338" s="25"/>
      <c r="CA338" s="25"/>
      <c r="CB338" s="25"/>
      <c r="CC338" s="25"/>
      <c r="CD338" s="25"/>
      <c r="CE338" s="25"/>
    </row>
    <row r="339" spans="3:83" ht="12.75" x14ac:dyDescent="0.2">
      <c r="C339" s="25"/>
      <c r="D339" s="25"/>
      <c r="F339" s="25"/>
      <c r="G339" s="25"/>
      <c r="H339" s="25"/>
      <c r="I339" s="25"/>
      <c r="J339" s="25"/>
      <c r="K339" s="25"/>
      <c r="L339" s="25"/>
      <c r="M339" s="25"/>
      <c r="N339" s="25"/>
      <c r="O339" s="25"/>
      <c r="P339" s="25"/>
      <c r="Q339" s="25"/>
      <c r="R339" s="25"/>
      <c r="S339" s="25"/>
      <c r="T339" s="25"/>
      <c r="U339" s="25"/>
      <c r="V339" s="25"/>
      <c r="W339" s="25"/>
      <c r="X339" s="25"/>
      <c r="Y339" s="25"/>
      <c r="Z339" s="25"/>
      <c r="AA339" s="25"/>
      <c r="AB339" s="25"/>
      <c r="AC339" s="25"/>
      <c r="AD339" s="25"/>
      <c r="AE339" s="25"/>
      <c r="AF339" s="25"/>
      <c r="AG339" s="25"/>
      <c r="AH339" s="25"/>
      <c r="AI339" s="25"/>
      <c r="AJ339" s="25"/>
      <c r="AK339" s="25"/>
      <c r="AL339" s="25"/>
      <c r="AM339" s="25"/>
      <c r="AN339" s="25"/>
      <c r="AO339" s="25"/>
      <c r="AP339" s="25"/>
      <c r="AQ339" s="25"/>
      <c r="AR339" s="25"/>
      <c r="AS339" s="25"/>
      <c r="AT339" s="25"/>
      <c r="AU339" s="25"/>
      <c r="AV339" s="25"/>
      <c r="AW339" s="25"/>
      <c r="AX339" s="25"/>
      <c r="AY339" s="25"/>
      <c r="AZ339" s="25"/>
      <c r="BA339" s="25"/>
      <c r="BB339" s="25"/>
      <c r="BC339" s="25"/>
      <c r="BD339" s="25"/>
      <c r="BE339" s="25"/>
      <c r="BF339" s="25"/>
      <c r="BG339" s="25"/>
      <c r="BH339" s="25"/>
      <c r="BI339" s="25"/>
      <c r="BJ339" s="25"/>
      <c r="BK339" s="25"/>
      <c r="BL339" s="25"/>
      <c r="BM339" s="25"/>
      <c r="BN339" s="25"/>
      <c r="BO339" s="25"/>
      <c r="BP339" s="25"/>
      <c r="BQ339" s="25"/>
      <c r="BR339" s="25"/>
      <c r="BS339" s="25"/>
      <c r="BT339" s="25"/>
      <c r="BU339" s="25"/>
      <c r="BV339" s="25"/>
      <c r="BW339" s="25"/>
      <c r="BX339" s="25"/>
      <c r="BY339" s="25"/>
      <c r="BZ339" s="25"/>
      <c r="CA339" s="25"/>
      <c r="CB339" s="25"/>
      <c r="CC339" s="25"/>
      <c r="CD339" s="25"/>
      <c r="CE339" s="25"/>
    </row>
    <row r="340" spans="3:83" ht="12.75" x14ac:dyDescent="0.2">
      <c r="C340" s="25"/>
      <c r="D340" s="25"/>
      <c r="F340" s="25"/>
      <c r="G340" s="25"/>
      <c r="H340" s="25"/>
      <c r="I340" s="25"/>
      <c r="J340" s="25"/>
      <c r="K340" s="25"/>
      <c r="L340" s="25"/>
      <c r="M340" s="25"/>
      <c r="N340" s="25"/>
      <c r="O340" s="25"/>
      <c r="P340" s="25"/>
      <c r="Q340" s="25"/>
      <c r="R340" s="25"/>
      <c r="S340" s="25"/>
      <c r="T340" s="25"/>
      <c r="U340" s="25"/>
      <c r="V340" s="25"/>
      <c r="W340" s="25"/>
      <c r="X340" s="25"/>
      <c r="Y340" s="25"/>
      <c r="Z340" s="25"/>
      <c r="AA340" s="25"/>
      <c r="AB340" s="25"/>
      <c r="AC340" s="25"/>
      <c r="AD340" s="25"/>
      <c r="AE340" s="25"/>
      <c r="AF340" s="25"/>
      <c r="AG340" s="25"/>
      <c r="AH340" s="25"/>
      <c r="AI340" s="25"/>
      <c r="AJ340" s="25"/>
      <c r="AK340" s="25"/>
      <c r="AL340" s="25"/>
      <c r="AM340" s="25"/>
      <c r="AN340" s="25"/>
      <c r="AO340" s="25"/>
      <c r="AP340" s="25"/>
      <c r="AQ340" s="25"/>
      <c r="AR340" s="25"/>
      <c r="AS340" s="25"/>
      <c r="AT340" s="25"/>
      <c r="AU340" s="25"/>
      <c r="AV340" s="25"/>
      <c r="AW340" s="25"/>
      <c r="AX340" s="25"/>
      <c r="AY340" s="25"/>
      <c r="AZ340" s="25"/>
      <c r="BA340" s="25"/>
      <c r="BB340" s="25"/>
      <c r="BC340" s="25"/>
      <c r="BD340" s="25"/>
      <c r="BE340" s="25"/>
      <c r="BF340" s="25"/>
      <c r="BG340" s="25"/>
      <c r="BH340" s="25"/>
      <c r="BI340" s="25"/>
      <c r="BJ340" s="25"/>
      <c r="BK340" s="25"/>
      <c r="BL340" s="25"/>
      <c r="BM340" s="25"/>
      <c r="BN340" s="25"/>
      <c r="BO340" s="25"/>
      <c r="BP340" s="25"/>
      <c r="BQ340" s="25"/>
      <c r="BR340" s="25"/>
      <c r="BS340" s="25"/>
      <c r="BT340" s="25"/>
      <c r="BU340" s="25"/>
      <c r="BV340" s="25"/>
      <c r="BW340" s="25"/>
      <c r="BX340" s="25"/>
      <c r="BY340" s="25"/>
      <c r="BZ340" s="25"/>
      <c r="CA340" s="25"/>
      <c r="CB340" s="25"/>
      <c r="CC340" s="25"/>
      <c r="CD340" s="25"/>
      <c r="CE340" s="25"/>
    </row>
    <row r="341" spans="3:83" ht="12.75" x14ac:dyDescent="0.2">
      <c r="C341" s="25"/>
      <c r="D341" s="25"/>
      <c r="F341" s="25"/>
      <c r="G341" s="25"/>
      <c r="H341" s="25"/>
      <c r="I341" s="25"/>
      <c r="J341" s="25"/>
      <c r="K341" s="25"/>
      <c r="L341" s="25"/>
      <c r="M341" s="25"/>
      <c r="N341" s="25"/>
      <c r="O341" s="25"/>
      <c r="P341" s="25"/>
      <c r="Q341" s="25"/>
      <c r="R341" s="25"/>
      <c r="S341" s="25"/>
      <c r="T341" s="25"/>
      <c r="U341" s="25"/>
      <c r="V341" s="25"/>
      <c r="W341" s="25"/>
      <c r="X341" s="25"/>
      <c r="Y341" s="25"/>
      <c r="Z341" s="25"/>
      <c r="AA341" s="25"/>
      <c r="AB341" s="25"/>
      <c r="AC341" s="25"/>
      <c r="AD341" s="25"/>
      <c r="AE341" s="25"/>
      <c r="AF341" s="25"/>
      <c r="AG341" s="25"/>
      <c r="AH341" s="25"/>
      <c r="AI341" s="25"/>
      <c r="AJ341" s="25"/>
      <c r="AK341" s="25"/>
      <c r="AL341" s="25"/>
      <c r="AM341" s="25"/>
      <c r="AN341" s="25"/>
      <c r="AO341" s="25"/>
      <c r="AP341" s="25"/>
      <c r="AQ341" s="25"/>
      <c r="AR341" s="25"/>
      <c r="AS341" s="25"/>
      <c r="AT341" s="25"/>
      <c r="AU341" s="25"/>
      <c r="AV341" s="25"/>
      <c r="AW341" s="25"/>
      <c r="AX341" s="25"/>
      <c r="AY341" s="25"/>
      <c r="AZ341" s="25"/>
      <c r="BA341" s="25"/>
      <c r="BB341" s="25"/>
      <c r="BC341" s="25"/>
      <c r="BD341" s="25"/>
      <c r="BE341" s="25"/>
      <c r="BF341" s="25"/>
      <c r="BG341" s="25"/>
      <c r="BH341" s="25"/>
      <c r="BI341" s="25"/>
      <c r="BJ341" s="25"/>
      <c r="BK341" s="25"/>
      <c r="BL341" s="25"/>
      <c r="BM341" s="25"/>
      <c r="BN341" s="25"/>
      <c r="BO341" s="25"/>
      <c r="BP341" s="25"/>
      <c r="BQ341" s="25"/>
      <c r="BR341" s="25"/>
      <c r="BS341" s="25"/>
      <c r="BT341" s="25"/>
      <c r="BU341" s="25"/>
      <c r="BV341" s="25"/>
      <c r="BW341" s="25"/>
      <c r="BX341" s="25"/>
      <c r="BY341" s="25"/>
      <c r="BZ341" s="25"/>
      <c r="CA341" s="25"/>
      <c r="CB341" s="25"/>
      <c r="CC341" s="25"/>
      <c r="CD341" s="25"/>
      <c r="CE341" s="25"/>
    </row>
    <row r="342" spans="3:83" ht="12.75" x14ac:dyDescent="0.2">
      <c r="C342" s="25"/>
      <c r="D342" s="25"/>
      <c r="F342" s="25"/>
      <c r="G342" s="25"/>
      <c r="H342" s="25"/>
      <c r="I342" s="25"/>
      <c r="J342" s="25"/>
      <c r="K342" s="25"/>
      <c r="L342" s="25"/>
      <c r="M342" s="25"/>
      <c r="N342" s="25"/>
      <c r="O342" s="25"/>
      <c r="P342" s="25"/>
      <c r="Q342" s="25"/>
      <c r="R342" s="25"/>
      <c r="S342" s="25"/>
      <c r="T342" s="25"/>
      <c r="U342" s="25"/>
      <c r="V342" s="25"/>
      <c r="W342" s="25"/>
      <c r="X342" s="25"/>
      <c r="Y342" s="25"/>
      <c r="Z342" s="25"/>
      <c r="AA342" s="25"/>
      <c r="AB342" s="25"/>
      <c r="AC342" s="25"/>
      <c r="AD342" s="25"/>
      <c r="AE342" s="25"/>
      <c r="AF342" s="25"/>
      <c r="AG342" s="25"/>
      <c r="AH342" s="25"/>
      <c r="AI342" s="25"/>
      <c r="AJ342" s="25"/>
      <c r="AK342" s="25"/>
      <c r="AL342" s="25"/>
      <c r="AM342" s="25"/>
      <c r="AN342" s="25"/>
      <c r="AO342" s="25"/>
      <c r="AP342" s="25"/>
      <c r="AQ342" s="25"/>
      <c r="AR342" s="25"/>
      <c r="AS342" s="25"/>
      <c r="AT342" s="25"/>
      <c r="AU342" s="25"/>
      <c r="AV342" s="25"/>
      <c r="AW342" s="25"/>
      <c r="AX342" s="25"/>
      <c r="AY342" s="25"/>
      <c r="AZ342" s="25"/>
      <c r="BA342" s="25"/>
      <c r="BB342" s="25"/>
      <c r="BC342" s="25"/>
      <c r="BD342" s="25"/>
      <c r="BE342" s="25"/>
      <c r="BF342" s="25"/>
      <c r="BG342" s="25"/>
      <c r="BH342" s="25"/>
      <c r="BI342" s="25"/>
      <c r="BJ342" s="25"/>
      <c r="BK342" s="25"/>
      <c r="BL342" s="25"/>
      <c r="BM342" s="25"/>
      <c r="BN342" s="25"/>
      <c r="BO342" s="25"/>
      <c r="BP342" s="25"/>
      <c r="BQ342" s="25"/>
      <c r="BR342" s="25"/>
      <c r="BS342" s="25"/>
      <c r="BT342" s="25"/>
      <c r="BU342" s="25"/>
      <c r="BV342" s="25"/>
      <c r="BW342" s="25"/>
      <c r="BX342" s="25"/>
      <c r="BY342" s="25"/>
      <c r="BZ342" s="25"/>
      <c r="CA342" s="25"/>
      <c r="CB342" s="25"/>
      <c r="CC342" s="25"/>
      <c r="CD342" s="25"/>
      <c r="CE342" s="25"/>
    </row>
    <row r="343" spans="3:83" ht="12.75" x14ac:dyDescent="0.2">
      <c r="C343" s="25"/>
      <c r="D343" s="25"/>
      <c r="F343" s="25"/>
      <c r="G343" s="25"/>
      <c r="H343" s="25"/>
      <c r="I343" s="25"/>
      <c r="J343" s="25"/>
      <c r="K343" s="25"/>
      <c r="L343" s="25"/>
      <c r="M343" s="25"/>
      <c r="N343" s="25"/>
      <c r="O343" s="25"/>
      <c r="P343" s="25"/>
      <c r="Q343" s="25"/>
      <c r="R343" s="25"/>
      <c r="S343" s="25"/>
      <c r="T343" s="25"/>
      <c r="U343" s="25"/>
      <c r="V343" s="25"/>
      <c r="W343" s="25"/>
      <c r="X343" s="25"/>
      <c r="Y343" s="25"/>
      <c r="Z343" s="25"/>
      <c r="AA343" s="25"/>
      <c r="AB343" s="25"/>
      <c r="AC343" s="25"/>
      <c r="AD343" s="25"/>
      <c r="AE343" s="25"/>
      <c r="AF343" s="25"/>
      <c r="AG343" s="25"/>
      <c r="AH343" s="25"/>
      <c r="AI343" s="25"/>
      <c r="AJ343" s="25"/>
      <c r="AK343" s="25"/>
      <c r="AL343" s="25"/>
      <c r="AM343" s="25"/>
      <c r="AN343" s="25"/>
      <c r="AO343" s="25"/>
      <c r="AP343" s="25"/>
      <c r="AQ343" s="25"/>
      <c r="AR343" s="25"/>
      <c r="AS343" s="25"/>
      <c r="AT343" s="25"/>
      <c r="AU343" s="25"/>
      <c r="AV343" s="25"/>
      <c r="AW343" s="25"/>
      <c r="AX343" s="25"/>
      <c r="AY343" s="25"/>
      <c r="AZ343" s="25"/>
      <c r="BA343" s="25"/>
      <c r="BB343" s="25"/>
      <c r="BC343" s="25"/>
      <c r="BD343" s="25"/>
      <c r="BE343" s="25"/>
      <c r="BF343" s="25"/>
      <c r="BG343" s="25"/>
      <c r="BH343" s="25"/>
      <c r="BI343" s="25"/>
      <c r="BJ343" s="25"/>
      <c r="BK343" s="25"/>
      <c r="BL343" s="25"/>
      <c r="BM343" s="25"/>
      <c r="BN343" s="25"/>
      <c r="BO343" s="25"/>
      <c r="BP343" s="25"/>
      <c r="BQ343" s="25"/>
      <c r="BR343" s="25"/>
      <c r="BS343" s="25"/>
      <c r="BT343" s="25"/>
      <c r="BU343" s="25"/>
      <c r="BV343" s="25"/>
      <c r="BW343" s="25"/>
      <c r="BX343" s="25"/>
      <c r="BY343" s="25"/>
      <c r="BZ343" s="25"/>
      <c r="CA343" s="25"/>
      <c r="CB343" s="25"/>
      <c r="CC343" s="25"/>
      <c r="CD343" s="25"/>
      <c r="CE343" s="25"/>
    </row>
    <row r="344" spans="3:83" ht="12.75" x14ac:dyDescent="0.2">
      <c r="C344" s="25"/>
      <c r="D344" s="25"/>
      <c r="F344" s="25"/>
      <c r="G344" s="25"/>
      <c r="H344" s="25"/>
      <c r="I344" s="25"/>
      <c r="J344" s="25"/>
      <c r="K344" s="25"/>
      <c r="L344" s="25"/>
      <c r="M344" s="25"/>
      <c r="N344" s="25"/>
      <c r="O344" s="25"/>
      <c r="P344" s="25"/>
      <c r="Q344" s="25"/>
      <c r="R344" s="25"/>
      <c r="S344" s="25"/>
      <c r="T344" s="25"/>
      <c r="U344" s="25"/>
      <c r="V344" s="25"/>
      <c r="W344" s="25"/>
      <c r="X344" s="25"/>
      <c r="Y344" s="25"/>
      <c r="Z344" s="25"/>
      <c r="AA344" s="25"/>
      <c r="AB344" s="25"/>
      <c r="AC344" s="25"/>
      <c r="AD344" s="25"/>
      <c r="AE344" s="25"/>
      <c r="AF344" s="25"/>
      <c r="AG344" s="25"/>
      <c r="AH344" s="25"/>
      <c r="AI344" s="25"/>
      <c r="AJ344" s="25"/>
      <c r="AK344" s="25"/>
      <c r="AL344" s="25"/>
      <c r="AM344" s="25"/>
      <c r="AN344" s="25"/>
      <c r="AO344" s="25"/>
      <c r="AP344" s="25"/>
      <c r="AQ344" s="25"/>
      <c r="AR344" s="25"/>
      <c r="AS344" s="25"/>
      <c r="AT344" s="25"/>
      <c r="AU344" s="25"/>
      <c r="AV344" s="25"/>
      <c r="AW344" s="25"/>
      <c r="AX344" s="25"/>
      <c r="AY344" s="25"/>
      <c r="AZ344" s="25"/>
      <c r="BA344" s="25"/>
      <c r="BB344" s="25"/>
      <c r="BC344" s="25"/>
      <c r="BD344" s="25"/>
      <c r="BE344" s="25"/>
      <c r="BF344" s="25"/>
      <c r="BG344" s="25"/>
      <c r="BH344" s="25"/>
      <c r="BI344" s="25"/>
      <c r="BJ344" s="25"/>
      <c r="BK344" s="25"/>
      <c r="BL344" s="25"/>
      <c r="BM344" s="25"/>
      <c r="BN344" s="25"/>
      <c r="BO344" s="25"/>
      <c r="BP344" s="25"/>
      <c r="BQ344" s="25"/>
      <c r="BR344" s="25"/>
      <c r="BS344" s="25"/>
      <c r="BT344" s="25"/>
      <c r="BU344" s="25"/>
      <c r="BV344" s="25"/>
      <c r="BW344" s="25"/>
      <c r="BX344" s="25"/>
      <c r="BY344" s="25"/>
      <c r="BZ344" s="25"/>
      <c r="CA344" s="25"/>
      <c r="CB344" s="25"/>
      <c r="CC344" s="25"/>
      <c r="CD344" s="25"/>
      <c r="CE344" s="25"/>
    </row>
    <row r="345" spans="3:83" ht="12.75" x14ac:dyDescent="0.2">
      <c r="C345" s="25"/>
      <c r="D345" s="25"/>
      <c r="F345" s="25"/>
      <c r="G345" s="25"/>
      <c r="H345" s="25"/>
      <c r="I345" s="25"/>
      <c r="J345" s="25"/>
      <c r="K345" s="25"/>
      <c r="L345" s="25"/>
      <c r="M345" s="25"/>
      <c r="N345" s="25"/>
      <c r="O345" s="25"/>
      <c r="P345" s="25"/>
      <c r="Q345" s="25"/>
      <c r="R345" s="25"/>
      <c r="S345" s="25"/>
      <c r="T345" s="25"/>
      <c r="U345" s="25"/>
      <c r="V345" s="25"/>
      <c r="W345" s="25"/>
      <c r="X345" s="25"/>
      <c r="Y345" s="25"/>
      <c r="Z345" s="25"/>
      <c r="AA345" s="25"/>
      <c r="AB345" s="25"/>
      <c r="AC345" s="25"/>
      <c r="AD345" s="25"/>
      <c r="AE345" s="25"/>
      <c r="AF345" s="25"/>
      <c r="AG345" s="25"/>
      <c r="AH345" s="25"/>
      <c r="AI345" s="25"/>
      <c r="AJ345" s="25"/>
      <c r="AK345" s="25"/>
      <c r="AL345" s="25"/>
      <c r="AM345" s="25"/>
      <c r="AN345" s="25"/>
      <c r="AO345" s="25"/>
      <c r="AP345" s="25"/>
      <c r="AQ345" s="25"/>
      <c r="AR345" s="25"/>
      <c r="AS345" s="25"/>
      <c r="AT345" s="25"/>
      <c r="AU345" s="25"/>
      <c r="AV345" s="25"/>
      <c r="AW345" s="25"/>
      <c r="AX345" s="25"/>
      <c r="AY345" s="25"/>
      <c r="AZ345" s="25"/>
      <c r="BA345" s="25"/>
      <c r="BB345" s="25"/>
      <c r="BC345" s="25"/>
      <c r="BD345" s="25"/>
      <c r="BE345" s="25"/>
      <c r="BF345" s="25"/>
      <c r="BG345" s="25"/>
      <c r="BH345" s="25"/>
      <c r="BI345" s="25"/>
      <c r="BJ345" s="25"/>
      <c r="BK345" s="25"/>
      <c r="BL345" s="25"/>
      <c r="BM345" s="25"/>
      <c r="BN345" s="25"/>
      <c r="BO345" s="25"/>
      <c r="BP345" s="25"/>
      <c r="BQ345" s="25"/>
      <c r="BR345" s="25"/>
      <c r="BS345" s="25"/>
      <c r="BT345" s="25"/>
      <c r="BU345" s="25"/>
      <c r="BV345" s="25"/>
      <c r="BW345" s="25"/>
      <c r="BX345" s="25"/>
      <c r="BY345" s="25"/>
      <c r="BZ345" s="25"/>
      <c r="CA345" s="25"/>
      <c r="CB345" s="25"/>
      <c r="CC345" s="25"/>
      <c r="CD345" s="25"/>
      <c r="CE345" s="25"/>
    </row>
    <row r="346" spans="3:83" ht="12.75" x14ac:dyDescent="0.2">
      <c r="C346" s="25"/>
      <c r="D346" s="25"/>
      <c r="F346" s="25"/>
      <c r="G346" s="25"/>
      <c r="H346" s="25"/>
      <c r="I346" s="25"/>
      <c r="J346" s="25"/>
      <c r="K346" s="25"/>
      <c r="L346" s="25"/>
      <c r="M346" s="25"/>
      <c r="N346" s="25"/>
      <c r="O346" s="25"/>
      <c r="P346" s="25"/>
      <c r="Q346" s="25"/>
      <c r="R346" s="25"/>
      <c r="S346" s="25"/>
      <c r="T346" s="25"/>
      <c r="U346" s="25"/>
      <c r="V346" s="25"/>
      <c r="W346" s="25"/>
      <c r="X346" s="25"/>
      <c r="Y346" s="25"/>
      <c r="Z346" s="25"/>
      <c r="AA346" s="25"/>
      <c r="AB346" s="25"/>
      <c r="AC346" s="25"/>
      <c r="AD346" s="25"/>
      <c r="AE346" s="25"/>
      <c r="AF346" s="25"/>
      <c r="AG346" s="25"/>
      <c r="AH346" s="25"/>
      <c r="AI346" s="25"/>
      <c r="AJ346" s="25"/>
      <c r="AK346" s="25"/>
      <c r="AL346" s="25"/>
      <c r="AM346" s="25"/>
      <c r="AN346" s="25"/>
      <c r="AO346" s="25"/>
      <c r="AP346" s="25"/>
      <c r="AQ346" s="25"/>
      <c r="AR346" s="25"/>
      <c r="AS346" s="25"/>
      <c r="AT346" s="25"/>
      <c r="AU346" s="25"/>
      <c r="AV346" s="25"/>
      <c r="AW346" s="25"/>
      <c r="AX346" s="25"/>
      <c r="AY346" s="25"/>
      <c r="AZ346" s="25"/>
      <c r="BA346" s="25"/>
      <c r="BB346" s="25"/>
      <c r="BC346" s="25"/>
      <c r="BD346" s="25"/>
      <c r="BE346" s="25"/>
      <c r="BF346" s="25"/>
      <c r="BG346" s="25"/>
      <c r="BH346" s="25"/>
      <c r="BI346" s="25"/>
      <c r="BJ346" s="25"/>
      <c r="BK346" s="25"/>
      <c r="BL346" s="25"/>
      <c r="BM346" s="25"/>
      <c r="BN346" s="25"/>
      <c r="BO346" s="25"/>
      <c r="BP346" s="25"/>
      <c r="BQ346" s="25"/>
      <c r="BR346" s="25"/>
      <c r="BS346" s="25"/>
      <c r="BT346" s="25"/>
      <c r="BU346" s="25"/>
      <c r="BV346" s="25"/>
      <c r="BW346" s="25"/>
      <c r="BX346" s="25"/>
      <c r="BY346" s="25"/>
      <c r="BZ346" s="25"/>
      <c r="CA346" s="25"/>
      <c r="CB346" s="25"/>
      <c r="CC346" s="25"/>
      <c r="CD346" s="25"/>
      <c r="CE346" s="25"/>
    </row>
    <row r="347" spans="3:83" ht="12.75" x14ac:dyDescent="0.2">
      <c r="C347" s="25"/>
      <c r="D347" s="25"/>
      <c r="F347" s="25"/>
      <c r="G347" s="25"/>
      <c r="H347" s="25"/>
      <c r="I347" s="25"/>
      <c r="J347" s="25"/>
      <c r="K347" s="25"/>
      <c r="L347" s="25"/>
      <c r="M347" s="25"/>
      <c r="N347" s="25"/>
      <c r="O347" s="25"/>
      <c r="P347" s="25"/>
      <c r="Q347" s="25"/>
      <c r="R347" s="25"/>
      <c r="S347" s="25"/>
      <c r="T347" s="25"/>
      <c r="U347" s="25"/>
      <c r="V347" s="25"/>
      <c r="W347" s="25"/>
      <c r="X347" s="25"/>
      <c r="Y347" s="25"/>
      <c r="Z347" s="25"/>
      <c r="AA347" s="25"/>
      <c r="AB347" s="25"/>
      <c r="AC347" s="25"/>
      <c r="AD347" s="25"/>
      <c r="AE347" s="25"/>
      <c r="AF347" s="25"/>
      <c r="AG347" s="25"/>
      <c r="AH347" s="25"/>
      <c r="AI347" s="25"/>
      <c r="AJ347" s="25"/>
      <c r="AK347" s="25"/>
      <c r="AL347" s="25"/>
      <c r="AM347" s="25"/>
      <c r="AN347" s="25"/>
      <c r="AO347" s="25"/>
      <c r="AP347" s="25"/>
      <c r="AQ347" s="25"/>
      <c r="AR347" s="25"/>
      <c r="AS347" s="25"/>
      <c r="AT347" s="25"/>
      <c r="AU347" s="25"/>
      <c r="AV347" s="25"/>
      <c r="AW347" s="25"/>
      <c r="AX347" s="25"/>
      <c r="AY347" s="25"/>
      <c r="AZ347" s="25"/>
      <c r="BA347" s="25"/>
      <c r="BB347" s="25"/>
      <c r="BC347" s="25"/>
      <c r="BD347" s="25"/>
      <c r="BE347" s="25"/>
      <c r="BF347" s="25"/>
      <c r="BG347" s="25"/>
      <c r="BH347" s="25"/>
      <c r="BI347" s="25"/>
      <c r="BJ347" s="25"/>
      <c r="BK347" s="25"/>
      <c r="BL347" s="25"/>
      <c r="BM347" s="25"/>
      <c r="BN347" s="25"/>
      <c r="BO347" s="25"/>
      <c r="BP347" s="25"/>
      <c r="BQ347" s="25"/>
      <c r="BR347" s="25"/>
      <c r="BS347" s="25"/>
      <c r="BT347" s="25"/>
      <c r="BU347" s="25"/>
      <c r="BV347" s="25"/>
      <c r="BW347" s="25"/>
      <c r="BX347" s="25"/>
      <c r="BY347" s="25"/>
      <c r="BZ347" s="25"/>
      <c r="CA347" s="25"/>
      <c r="CB347" s="25"/>
      <c r="CC347" s="25"/>
      <c r="CD347" s="25"/>
      <c r="CE347" s="25"/>
    </row>
    <row r="348" spans="3:83" ht="12.75" x14ac:dyDescent="0.2">
      <c r="C348" s="25"/>
      <c r="D348" s="25"/>
      <c r="F348" s="25"/>
      <c r="G348" s="25"/>
      <c r="H348" s="25"/>
      <c r="I348" s="25"/>
      <c r="J348" s="25"/>
      <c r="K348" s="25"/>
      <c r="L348" s="25"/>
      <c r="M348" s="25"/>
      <c r="N348" s="25"/>
      <c r="O348" s="25"/>
      <c r="P348" s="25"/>
      <c r="Q348" s="25"/>
      <c r="R348" s="25"/>
      <c r="S348" s="25"/>
      <c r="T348" s="25"/>
      <c r="U348" s="25"/>
      <c r="V348" s="25"/>
      <c r="W348" s="25"/>
      <c r="X348" s="25"/>
      <c r="Y348" s="25"/>
      <c r="Z348" s="25"/>
      <c r="AA348" s="25"/>
      <c r="AB348" s="25"/>
      <c r="AC348" s="25"/>
      <c r="AD348" s="25"/>
      <c r="AE348" s="25"/>
      <c r="AF348" s="25"/>
      <c r="AG348" s="25"/>
      <c r="AH348" s="25"/>
      <c r="AI348" s="25"/>
      <c r="AJ348" s="25"/>
      <c r="AK348" s="25"/>
      <c r="AL348" s="25"/>
      <c r="AM348" s="25"/>
      <c r="AN348" s="25"/>
      <c r="AO348" s="25"/>
      <c r="AP348" s="25"/>
      <c r="AQ348" s="25"/>
      <c r="AR348" s="25"/>
      <c r="AS348" s="25"/>
      <c r="AT348" s="25"/>
      <c r="AU348" s="25"/>
      <c r="AV348" s="25"/>
      <c r="AW348" s="25"/>
      <c r="AX348" s="25"/>
      <c r="AY348" s="25"/>
      <c r="AZ348" s="25"/>
      <c r="BA348" s="25"/>
      <c r="BB348" s="25"/>
      <c r="BC348" s="25"/>
      <c r="BD348" s="25"/>
      <c r="BE348" s="25"/>
      <c r="BF348" s="25"/>
      <c r="BG348" s="25"/>
      <c r="BH348" s="25"/>
      <c r="BI348" s="25"/>
      <c r="BJ348" s="25"/>
      <c r="BK348" s="25"/>
      <c r="BL348" s="25"/>
      <c r="BM348" s="25"/>
      <c r="BN348" s="25"/>
      <c r="BO348" s="25"/>
      <c r="BP348" s="25"/>
      <c r="BQ348" s="25"/>
      <c r="BR348" s="25"/>
      <c r="BS348" s="25"/>
      <c r="BT348" s="25"/>
      <c r="BU348" s="25"/>
      <c r="BV348" s="25"/>
      <c r="BW348" s="25"/>
      <c r="BX348" s="25"/>
      <c r="BY348" s="25"/>
      <c r="BZ348" s="25"/>
      <c r="CA348" s="25"/>
      <c r="CB348" s="25"/>
      <c r="CC348" s="25"/>
      <c r="CD348" s="25"/>
      <c r="CE348" s="25"/>
    </row>
    <row r="349" spans="3:83" ht="12.75" x14ac:dyDescent="0.2">
      <c r="C349" s="25"/>
      <c r="D349" s="25"/>
      <c r="F349" s="25"/>
      <c r="G349" s="25"/>
      <c r="H349" s="25"/>
      <c r="I349" s="25"/>
      <c r="J349" s="25"/>
      <c r="K349" s="25"/>
      <c r="L349" s="25"/>
      <c r="M349" s="25"/>
      <c r="N349" s="25"/>
      <c r="O349" s="25"/>
      <c r="P349" s="25"/>
      <c r="Q349" s="25"/>
      <c r="R349" s="25"/>
      <c r="S349" s="25"/>
      <c r="T349" s="25"/>
      <c r="U349" s="25"/>
      <c r="V349" s="25"/>
      <c r="W349" s="25"/>
      <c r="X349" s="25"/>
      <c r="Y349" s="25"/>
      <c r="Z349" s="25"/>
      <c r="AA349" s="25"/>
      <c r="AB349" s="25"/>
      <c r="AC349" s="25"/>
      <c r="AD349" s="25"/>
      <c r="AE349" s="25"/>
      <c r="AF349" s="25"/>
      <c r="AG349" s="25"/>
      <c r="AH349" s="25"/>
      <c r="AI349" s="25"/>
      <c r="AJ349" s="25"/>
      <c r="AK349" s="25"/>
      <c r="AL349" s="25"/>
      <c r="AM349" s="25"/>
      <c r="AN349" s="25"/>
      <c r="AO349" s="25"/>
      <c r="AP349" s="25"/>
      <c r="AQ349" s="25"/>
      <c r="AR349" s="25"/>
      <c r="AS349" s="25"/>
      <c r="AT349" s="25"/>
      <c r="AU349" s="25"/>
      <c r="AV349" s="25"/>
      <c r="AW349" s="25"/>
      <c r="AX349" s="25"/>
      <c r="AY349" s="25"/>
      <c r="AZ349" s="25"/>
      <c r="BA349" s="25"/>
      <c r="BB349" s="25"/>
      <c r="BC349" s="25"/>
      <c r="BD349" s="25"/>
      <c r="BE349" s="25"/>
      <c r="BF349" s="25"/>
      <c r="BG349" s="25"/>
      <c r="BH349" s="25"/>
      <c r="BI349" s="25"/>
      <c r="BJ349" s="25"/>
      <c r="BK349" s="25"/>
      <c r="BL349" s="25"/>
      <c r="BM349" s="25"/>
      <c r="BN349" s="25"/>
      <c r="BO349" s="25"/>
      <c r="BP349" s="25"/>
      <c r="BQ349" s="25"/>
      <c r="BR349" s="25"/>
      <c r="BS349" s="25"/>
      <c r="BT349" s="25"/>
      <c r="BU349" s="25"/>
      <c r="BV349" s="25"/>
      <c r="BW349" s="25"/>
      <c r="BX349" s="25"/>
      <c r="BY349" s="25"/>
      <c r="BZ349" s="25"/>
      <c r="CA349" s="25"/>
      <c r="CB349" s="25"/>
      <c r="CC349" s="25"/>
      <c r="CD349" s="25"/>
      <c r="CE349" s="25"/>
    </row>
    <row r="350" spans="3:83" ht="12.75" x14ac:dyDescent="0.2">
      <c r="C350" s="25"/>
      <c r="D350" s="25"/>
      <c r="F350" s="25"/>
      <c r="G350" s="25"/>
      <c r="H350" s="25"/>
      <c r="I350" s="25"/>
      <c r="J350" s="25"/>
      <c r="K350" s="25"/>
      <c r="L350" s="25"/>
      <c r="M350" s="25"/>
      <c r="N350" s="25"/>
      <c r="O350" s="25"/>
      <c r="P350" s="25"/>
      <c r="Q350" s="25"/>
      <c r="R350" s="25"/>
      <c r="S350" s="25"/>
      <c r="T350" s="25"/>
      <c r="U350" s="25"/>
      <c r="V350" s="25"/>
      <c r="W350" s="25"/>
      <c r="X350" s="25"/>
      <c r="Y350" s="25"/>
      <c r="Z350" s="25"/>
      <c r="AA350" s="25"/>
      <c r="AB350" s="25"/>
      <c r="AC350" s="25"/>
      <c r="AD350" s="25"/>
      <c r="AE350" s="25"/>
      <c r="AF350" s="25"/>
      <c r="AG350" s="25"/>
      <c r="AH350" s="25"/>
      <c r="AI350" s="25"/>
      <c r="AJ350" s="25"/>
      <c r="AK350" s="25"/>
      <c r="AL350" s="25"/>
      <c r="AM350" s="25"/>
      <c r="AN350" s="25"/>
      <c r="AO350" s="25"/>
      <c r="AP350" s="25"/>
      <c r="AQ350" s="25"/>
      <c r="AR350" s="25"/>
      <c r="AS350" s="25"/>
      <c r="AT350" s="25"/>
      <c r="AU350" s="25"/>
      <c r="AV350" s="25"/>
      <c r="AW350" s="25"/>
      <c r="AX350" s="25"/>
      <c r="AY350" s="25"/>
      <c r="AZ350" s="25"/>
      <c r="BA350" s="25"/>
      <c r="BB350" s="25"/>
      <c r="BC350" s="25"/>
      <c r="BD350" s="25"/>
      <c r="BE350" s="25"/>
      <c r="BF350" s="25"/>
      <c r="BG350" s="25"/>
      <c r="BH350" s="25"/>
      <c r="BI350" s="25"/>
      <c r="BJ350" s="25"/>
      <c r="BK350" s="25"/>
      <c r="BL350" s="25"/>
      <c r="BM350" s="25"/>
      <c r="BN350" s="25"/>
      <c r="BO350" s="25"/>
      <c r="BP350" s="25"/>
      <c r="BQ350" s="25"/>
      <c r="BR350" s="25"/>
      <c r="BS350" s="25"/>
      <c r="BT350" s="25"/>
      <c r="BU350" s="25"/>
      <c r="BV350" s="25"/>
      <c r="BW350" s="25"/>
      <c r="BX350" s="25"/>
      <c r="BY350" s="25"/>
      <c r="BZ350" s="25"/>
      <c r="CA350" s="25"/>
      <c r="CB350" s="25"/>
      <c r="CC350" s="25"/>
      <c r="CD350" s="25"/>
      <c r="CE350" s="25"/>
    </row>
    <row r="351" spans="3:83" ht="12.75" x14ac:dyDescent="0.2">
      <c r="C351" s="25"/>
      <c r="D351" s="25"/>
      <c r="F351" s="25"/>
      <c r="G351" s="25"/>
      <c r="H351" s="25"/>
      <c r="I351" s="25"/>
      <c r="J351" s="25"/>
      <c r="K351" s="25"/>
      <c r="L351" s="25"/>
      <c r="M351" s="25"/>
      <c r="N351" s="25"/>
      <c r="O351" s="25"/>
      <c r="P351" s="25"/>
      <c r="Q351" s="25"/>
      <c r="R351" s="25"/>
      <c r="S351" s="25"/>
      <c r="T351" s="25"/>
      <c r="U351" s="25"/>
      <c r="V351" s="25"/>
      <c r="W351" s="25"/>
      <c r="X351" s="25"/>
      <c r="Y351" s="25"/>
      <c r="Z351" s="25"/>
      <c r="AA351" s="25"/>
      <c r="AB351" s="25"/>
      <c r="AC351" s="25"/>
      <c r="AD351" s="25"/>
      <c r="AE351" s="25"/>
      <c r="AF351" s="25"/>
      <c r="AG351" s="25"/>
      <c r="AH351" s="25"/>
      <c r="AI351" s="25"/>
      <c r="AJ351" s="25"/>
      <c r="AK351" s="25"/>
      <c r="AL351" s="25"/>
      <c r="AM351" s="25"/>
      <c r="AN351" s="25"/>
      <c r="AO351" s="25"/>
      <c r="AP351" s="25"/>
      <c r="AQ351" s="25"/>
      <c r="AR351" s="25"/>
      <c r="AS351" s="25"/>
      <c r="AT351" s="25"/>
      <c r="AU351" s="25"/>
      <c r="AV351" s="25"/>
      <c r="AW351" s="25"/>
      <c r="AX351" s="25"/>
      <c r="AY351" s="25"/>
      <c r="AZ351" s="25"/>
      <c r="BA351" s="25"/>
      <c r="BB351" s="25"/>
      <c r="BC351" s="25"/>
      <c r="BD351" s="25"/>
      <c r="BE351" s="25"/>
      <c r="BF351" s="25"/>
      <c r="BG351" s="25"/>
      <c r="BH351" s="25"/>
      <c r="BI351" s="25"/>
      <c r="BJ351" s="25"/>
      <c r="BK351" s="25"/>
      <c r="BL351" s="25"/>
      <c r="BM351" s="25"/>
      <c r="BN351" s="25"/>
      <c r="BO351" s="25"/>
      <c r="BP351" s="25"/>
      <c r="BQ351" s="25"/>
      <c r="BR351" s="25"/>
      <c r="BS351" s="25"/>
      <c r="BT351" s="25"/>
      <c r="BU351" s="25"/>
      <c r="BV351" s="25"/>
      <c r="BW351" s="25"/>
      <c r="BX351" s="25"/>
      <c r="BY351" s="25"/>
      <c r="BZ351" s="25"/>
      <c r="CA351" s="25"/>
      <c r="CB351" s="25"/>
      <c r="CC351" s="25"/>
      <c r="CD351" s="25"/>
      <c r="CE351" s="25"/>
    </row>
    <row r="352" spans="3:83" ht="12.75" x14ac:dyDescent="0.2">
      <c r="C352" s="25"/>
      <c r="D352" s="25"/>
      <c r="F352" s="25"/>
      <c r="G352" s="25"/>
      <c r="H352" s="25"/>
      <c r="I352" s="25"/>
      <c r="J352" s="25"/>
      <c r="K352" s="25"/>
      <c r="L352" s="25"/>
      <c r="M352" s="25"/>
      <c r="N352" s="25"/>
      <c r="O352" s="25"/>
      <c r="P352" s="25"/>
      <c r="Q352" s="25"/>
      <c r="R352" s="25"/>
      <c r="S352" s="25"/>
      <c r="T352" s="25"/>
      <c r="U352" s="25"/>
      <c r="V352" s="25"/>
      <c r="W352" s="25"/>
      <c r="X352" s="25"/>
      <c r="Y352" s="25"/>
      <c r="Z352" s="25"/>
      <c r="AA352" s="25"/>
      <c r="AB352" s="25"/>
      <c r="AC352" s="25"/>
      <c r="AD352" s="25"/>
      <c r="AE352" s="25"/>
      <c r="AF352" s="25"/>
      <c r="AG352" s="25"/>
      <c r="AH352" s="25"/>
      <c r="AI352" s="25"/>
      <c r="AJ352" s="25"/>
      <c r="AK352" s="25"/>
      <c r="AL352" s="25"/>
      <c r="AM352" s="25"/>
      <c r="AN352" s="25"/>
      <c r="AO352" s="25"/>
      <c r="AP352" s="25"/>
      <c r="AQ352" s="25"/>
      <c r="AR352" s="25"/>
      <c r="AS352" s="25"/>
      <c r="AT352" s="25"/>
      <c r="AU352" s="25"/>
      <c r="AV352" s="25"/>
      <c r="AW352" s="25"/>
      <c r="AX352" s="25"/>
      <c r="AY352" s="25"/>
      <c r="AZ352" s="25"/>
      <c r="BA352" s="25"/>
      <c r="BB352" s="25"/>
      <c r="BC352" s="25"/>
      <c r="BD352" s="25"/>
      <c r="BE352" s="25"/>
      <c r="BF352" s="25"/>
      <c r="BG352" s="25"/>
      <c r="BH352" s="25"/>
      <c r="BI352" s="25"/>
      <c r="BJ352" s="25"/>
      <c r="BK352" s="25"/>
      <c r="BL352" s="25"/>
      <c r="BM352" s="25"/>
      <c r="BN352" s="25"/>
      <c r="BO352" s="25"/>
      <c r="BP352" s="25"/>
      <c r="BQ352" s="25"/>
      <c r="BR352" s="25"/>
      <c r="BS352" s="25"/>
      <c r="BT352" s="25"/>
      <c r="BU352" s="25"/>
      <c r="BV352" s="25"/>
      <c r="BW352" s="25"/>
      <c r="BX352" s="25"/>
      <c r="BY352" s="25"/>
      <c r="BZ352" s="25"/>
      <c r="CA352" s="25"/>
      <c r="CB352" s="25"/>
      <c r="CC352" s="25"/>
      <c r="CD352" s="25"/>
      <c r="CE352" s="25"/>
    </row>
    <row r="353" spans="3:83" ht="12.75" x14ac:dyDescent="0.2">
      <c r="C353" s="25"/>
      <c r="D353" s="25"/>
      <c r="F353" s="25"/>
      <c r="G353" s="25"/>
      <c r="H353" s="25"/>
      <c r="I353" s="25"/>
      <c r="J353" s="25"/>
      <c r="K353" s="25"/>
      <c r="L353" s="25"/>
      <c r="M353" s="25"/>
      <c r="N353" s="25"/>
      <c r="O353" s="25"/>
      <c r="P353" s="25"/>
      <c r="Q353" s="25"/>
      <c r="R353" s="25"/>
      <c r="S353" s="25"/>
      <c r="T353" s="25"/>
      <c r="U353" s="25"/>
      <c r="V353" s="25"/>
      <c r="W353" s="25"/>
      <c r="X353" s="25"/>
      <c r="Y353" s="25"/>
      <c r="Z353" s="25"/>
      <c r="AA353" s="25"/>
      <c r="AB353" s="25"/>
      <c r="AC353" s="25"/>
      <c r="AD353" s="25"/>
      <c r="AE353" s="25"/>
      <c r="AF353" s="25"/>
      <c r="AG353" s="25"/>
      <c r="AH353" s="25"/>
      <c r="AI353" s="25"/>
      <c r="AJ353" s="25"/>
      <c r="AK353" s="25"/>
      <c r="AL353" s="25"/>
      <c r="AM353" s="25"/>
      <c r="AN353" s="25"/>
      <c r="AO353" s="25"/>
      <c r="AP353" s="25"/>
      <c r="AQ353" s="25"/>
      <c r="AR353" s="25"/>
      <c r="AS353" s="25"/>
      <c r="AT353" s="25"/>
      <c r="AU353" s="25"/>
      <c r="AV353" s="25"/>
      <c r="AW353" s="25"/>
      <c r="AX353" s="25"/>
      <c r="AY353" s="25"/>
      <c r="AZ353" s="25"/>
      <c r="BA353" s="25"/>
      <c r="BB353" s="25"/>
      <c r="BC353" s="25"/>
      <c r="BD353" s="25"/>
      <c r="BE353" s="25"/>
      <c r="BF353" s="25"/>
      <c r="BG353" s="25"/>
      <c r="BH353" s="25"/>
      <c r="BI353" s="25"/>
      <c r="BJ353" s="25"/>
      <c r="BK353" s="25"/>
      <c r="BL353" s="25"/>
      <c r="BM353" s="25"/>
      <c r="BN353" s="25"/>
      <c r="BO353" s="25"/>
      <c r="BP353" s="25"/>
      <c r="BQ353" s="25"/>
      <c r="BR353" s="25"/>
      <c r="BS353" s="25"/>
      <c r="BT353" s="25"/>
      <c r="BU353" s="25"/>
      <c r="BV353" s="25"/>
      <c r="BW353" s="25"/>
      <c r="BX353" s="25"/>
      <c r="BY353" s="25"/>
      <c r="BZ353" s="25"/>
      <c r="CA353" s="25"/>
      <c r="CB353" s="25"/>
      <c r="CC353" s="25"/>
      <c r="CD353" s="25"/>
      <c r="CE353" s="25"/>
    </row>
    <row r="354" spans="3:83" ht="12.75" x14ac:dyDescent="0.2">
      <c r="C354" s="25"/>
      <c r="D354" s="25"/>
      <c r="F354" s="25"/>
      <c r="G354" s="25"/>
      <c r="H354" s="25"/>
      <c r="I354" s="25"/>
      <c r="J354" s="25"/>
      <c r="K354" s="25"/>
      <c r="L354" s="25"/>
      <c r="M354" s="25"/>
      <c r="N354" s="25"/>
      <c r="O354" s="25"/>
      <c r="P354" s="25"/>
      <c r="Q354" s="25"/>
      <c r="R354" s="25"/>
      <c r="S354" s="25"/>
      <c r="T354" s="25"/>
      <c r="U354" s="25"/>
      <c r="V354" s="25"/>
      <c r="W354" s="25"/>
      <c r="X354" s="25"/>
      <c r="Y354" s="25"/>
      <c r="Z354" s="25"/>
      <c r="AA354" s="25"/>
      <c r="AB354" s="25"/>
      <c r="AC354" s="25"/>
      <c r="AD354" s="25"/>
      <c r="AE354" s="25"/>
      <c r="AF354" s="25"/>
      <c r="AG354" s="25"/>
      <c r="AH354" s="25"/>
      <c r="AI354" s="25"/>
      <c r="AJ354" s="25"/>
      <c r="AK354" s="25"/>
      <c r="AL354" s="25"/>
      <c r="AM354" s="25"/>
      <c r="AN354" s="25"/>
      <c r="AO354" s="25"/>
      <c r="AP354" s="25"/>
      <c r="AQ354" s="25"/>
      <c r="AR354" s="25"/>
      <c r="AS354" s="25"/>
      <c r="AT354" s="25"/>
      <c r="AU354" s="25"/>
      <c r="AV354" s="25"/>
      <c r="AW354" s="25"/>
      <c r="AX354" s="25"/>
      <c r="AY354" s="25"/>
      <c r="AZ354" s="25"/>
      <c r="BA354" s="25"/>
      <c r="BB354" s="25"/>
      <c r="BC354" s="25"/>
      <c r="BD354" s="25"/>
      <c r="BE354" s="25"/>
      <c r="BF354" s="25"/>
      <c r="BG354" s="25"/>
      <c r="BH354" s="25"/>
      <c r="BI354" s="25"/>
      <c r="BJ354" s="25"/>
      <c r="BK354" s="25"/>
      <c r="BL354" s="25"/>
      <c r="BM354" s="25"/>
      <c r="BN354" s="25"/>
      <c r="BO354" s="25"/>
      <c r="BP354" s="25"/>
      <c r="BQ354" s="25"/>
      <c r="BR354" s="25"/>
      <c r="BS354" s="25"/>
      <c r="BT354" s="25"/>
      <c r="BU354" s="25"/>
      <c r="BV354" s="25"/>
      <c r="BW354" s="25"/>
      <c r="BX354" s="25"/>
      <c r="BY354" s="25"/>
      <c r="BZ354" s="25"/>
      <c r="CA354" s="25"/>
      <c r="CB354" s="25"/>
      <c r="CC354" s="25"/>
      <c r="CD354" s="25"/>
      <c r="CE354" s="25"/>
    </row>
    <row r="355" spans="3:83" ht="12.75" x14ac:dyDescent="0.2">
      <c r="C355" s="25"/>
      <c r="D355" s="25"/>
      <c r="F355" s="25"/>
      <c r="G355" s="25"/>
      <c r="H355" s="25"/>
      <c r="I355" s="25"/>
      <c r="J355" s="25"/>
      <c r="K355" s="25"/>
      <c r="L355" s="25"/>
      <c r="M355" s="25"/>
      <c r="N355" s="25"/>
      <c r="O355" s="25"/>
      <c r="P355" s="25"/>
      <c r="Q355" s="25"/>
      <c r="R355" s="25"/>
      <c r="S355" s="25"/>
      <c r="T355" s="25"/>
      <c r="U355" s="25"/>
      <c r="V355" s="25"/>
      <c r="W355" s="25"/>
      <c r="X355" s="25"/>
      <c r="Y355" s="25"/>
      <c r="Z355" s="25"/>
      <c r="AA355" s="25"/>
      <c r="AB355" s="25"/>
      <c r="AC355" s="25"/>
      <c r="AD355" s="25"/>
      <c r="AE355" s="25"/>
      <c r="AF355" s="25"/>
      <c r="AG355" s="25"/>
      <c r="AH355" s="25"/>
      <c r="AI355" s="25"/>
      <c r="AJ355" s="25"/>
      <c r="AK355" s="25"/>
      <c r="AL355" s="25"/>
      <c r="AM355" s="25"/>
      <c r="AN355" s="25"/>
      <c r="AO355" s="25"/>
      <c r="AP355" s="25"/>
      <c r="AQ355" s="25"/>
      <c r="AR355" s="25"/>
      <c r="AS355" s="25"/>
      <c r="AT355" s="25"/>
      <c r="AU355" s="25"/>
      <c r="AV355" s="25"/>
      <c r="AW355" s="25"/>
      <c r="AX355" s="25"/>
      <c r="AY355" s="25"/>
      <c r="AZ355" s="25"/>
      <c r="BA355" s="25"/>
      <c r="BB355" s="25"/>
      <c r="BC355" s="25"/>
      <c r="BD355" s="25"/>
      <c r="BE355" s="25"/>
      <c r="BF355" s="25"/>
      <c r="BG355" s="25"/>
      <c r="BH355" s="25"/>
      <c r="BI355" s="25"/>
      <c r="BJ355" s="25"/>
      <c r="BK355" s="25"/>
      <c r="BL355" s="25"/>
      <c r="BM355" s="25"/>
      <c r="BN355" s="25"/>
      <c r="BO355" s="25"/>
      <c r="BP355" s="25"/>
      <c r="BQ355" s="25"/>
      <c r="BR355" s="25"/>
      <c r="BS355" s="25"/>
      <c r="BT355" s="25"/>
      <c r="BU355" s="25"/>
      <c r="BV355" s="25"/>
      <c r="BW355" s="25"/>
      <c r="BX355" s="25"/>
      <c r="BY355" s="25"/>
      <c r="BZ355" s="25"/>
      <c r="CA355" s="25"/>
      <c r="CB355" s="25"/>
      <c r="CC355" s="25"/>
      <c r="CD355" s="25"/>
      <c r="CE355" s="25"/>
    </row>
    <row r="356" spans="3:83" ht="12.75" x14ac:dyDescent="0.2">
      <c r="C356" s="25"/>
      <c r="D356" s="25"/>
      <c r="F356" s="25"/>
      <c r="G356" s="25"/>
      <c r="H356" s="25"/>
      <c r="I356" s="25"/>
      <c r="J356" s="25"/>
      <c r="K356" s="25"/>
      <c r="L356" s="25"/>
      <c r="M356" s="25"/>
      <c r="N356" s="25"/>
      <c r="O356" s="25"/>
      <c r="P356" s="25"/>
      <c r="Q356" s="25"/>
      <c r="R356" s="25"/>
      <c r="S356" s="25"/>
      <c r="T356" s="25"/>
      <c r="U356" s="25"/>
      <c r="V356" s="25"/>
      <c r="W356" s="25"/>
      <c r="X356" s="25"/>
      <c r="Y356" s="25"/>
      <c r="Z356" s="25"/>
      <c r="AA356" s="25"/>
      <c r="AB356" s="25"/>
      <c r="AC356" s="25"/>
      <c r="AD356" s="25"/>
      <c r="AE356" s="25"/>
      <c r="AF356" s="25"/>
      <c r="AG356" s="25"/>
      <c r="AH356" s="25"/>
      <c r="AI356" s="25"/>
      <c r="AJ356" s="25"/>
      <c r="AK356" s="25"/>
      <c r="AL356" s="25"/>
      <c r="AM356" s="25"/>
      <c r="AN356" s="25"/>
      <c r="AO356" s="25"/>
      <c r="AP356" s="25"/>
      <c r="AQ356" s="25"/>
      <c r="AR356" s="25"/>
      <c r="AS356" s="25"/>
      <c r="AT356" s="25"/>
      <c r="AU356" s="25"/>
      <c r="AV356" s="25"/>
      <c r="AW356" s="25"/>
      <c r="AX356" s="25"/>
      <c r="AY356" s="25"/>
      <c r="AZ356" s="25"/>
      <c r="BA356" s="25"/>
      <c r="BB356" s="25"/>
      <c r="BC356" s="25"/>
      <c r="BD356" s="25"/>
      <c r="BE356" s="25"/>
      <c r="BF356" s="25"/>
      <c r="BG356" s="25"/>
      <c r="BH356" s="25"/>
      <c r="BI356" s="25"/>
      <c r="BJ356" s="25"/>
      <c r="BK356" s="25"/>
      <c r="BL356" s="25"/>
      <c r="BM356" s="25"/>
      <c r="BN356" s="25"/>
      <c r="BO356" s="25"/>
      <c r="BP356" s="25"/>
      <c r="BQ356" s="25"/>
      <c r="BR356" s="25"/>
      <c r="BS356" s="25"/>
      <c r="BT356" s="25"/>
      <c r="BU356" s="25"/>
      <c r="BV356" s="25"/>
      <c r="BW356" s="25"/>
      <c r="BX356" s="25"/>
      <c r="BY356" s="25"/>
      <c r="BZ356" s="25"/>
      <c r="CA356" s="25"/>
      <c r="CB356" s="25"/>
      <c r="CC356" s="25"/>
      <c r="CD356" s="25"/>
      <c r="CE356" s="25"/>
    </row>
    <row r="357" spans="3:83" ht="12.75" x14ac:dyDescent="0.2">
      <c r="C357" s="25"/>
      <c r="D357" s="25"/>
      <c r="F357" s="25"/>
      <c r="G357" s="25"/>
      <c r="H357" s="25"/>
      <c r="I357" s="25"/>
      <c r="J357" s="25"/>
      <c r="K357" s="25"/>
      <c r="L357" s="25"/>
      <c r="M357" s="25"/>
      <c r="N357" s="25"/>
      <c r="O357" s="25"/>
      <c r="P357" s="25"/>
      <c r="Q357" s="25"/>
      <c r="R357" s="25"/>
      <c r="S357" s="25"/>
      <c r="T357" s="25"/>
      <c r="U357" s="25"/>
      <c r="V357" s="25"/>
      <c r="W357" s="25"/>
      <c r="X357" s="25"/>
      <c r="Y357" s="25"/>
      <c r="Z357" s="25"/>
      <c r="AA357" s="25"/>
      <c r="AB357" s="25"/>
      <c r="AC357" s="25"/>
      <c r="AD357" s="25"/>
      <c r="AE357" s="25"/>
      <c r="AF357" s="25"/>
      <c r="AG357" s="25"/>
      <c r="AH357" s="25"/>
      <c r="AI357" s="25"/>
      <c r="AJ357" s="25"/>
      <c r="AK357" s="25"/>
      <c r="AL357" s="25"/>
      <c r="AM357" s="25"/>
      <c r="AN357" s="25"/>
      <c r="AO357" s="25"/>
      <c r="AP357" s="25"/>
      <c r="AQ357" s="25"/>
      <c r="AR357" s="25"/>
      <c r="AS357" s="25"/>
      <c r="AT357" s="25"/>
      <c r="AU357" s="25"/>
      <c r="AV357" s="25"/>
      <c r="AW357" s="25"/>
      <c r="AX357" s="25"/>
      <c r="AY357" s="25"/>
      <c r="AZ357" s="25"/>
      <c r="BA357" s="25"/>
      <c r="BB357" s="25"/>
      <c r="BC357" s="25"/>
      <c r="BD357" s="25"/>
      <c r="BE357" s="25"/>
      <c r="BF357" s="25"/>
      <c r="BG357" s="25"/>
      <c r="BH357" s="25"/>
      <c r="BI357" s="25"/>
      <c r="BJ357" s="25"/>
      <c r="BK357" s="25"/>
      <c r="BL357" s="25"/>
      <c r="BM357" s="25"/>
      <c r="BN357" s="25"/>
      <c r="BO357" s="25"/>
      <c r="BP357" s="25"/>
      <c r="BQ357" s="25"/>
      <c r="BR357" s="25"/>
      <c r="BS357" s="25"/>
      <c r="BT357" s="25"/>
      <c r="BU357" s="25"/>
      <c r="BV357" s="25"/>
      <c r="BW357" s="25"/>
      <c r="BX357" s="25"/>
      <c r="BY357" s="25"/>
      <c r="BZ357" s="25"/>
      <c r="CA357" s="25"/>
      <c r="CB357" s="25"/>
      <c r="CC357" s="25"/>
      <c r="CD357" s="25"/>
      <c r="CE357" s="25"/>
    </row>
    <row r="358" spans="3:83" ht="12.75" x14ac:dyDescent="0.2">
      <c r="C358" s="25"/>
      <c r="D358" s="25"/>
      <c r="F358" s="25"/>
      <c r="G358" s="25"/>
      <c r="H358" s="25"/>
      <c r="I358" s="25"/>
      <c r="J358" s="25"/>
      <c r="K358" s="25"/>
      <c r="L358" s="25"/>
      <c r="M358" s="25"/>
      <c r="N358" s="25"/>
      <c r="O358" s="25"/>
      <c r="P358" s="25"/>
      <c r="Q358" s="25"/>
      <c r="R358" s="25"/>
      <c r="S358" s="25"/>
      <c r="T358" s="25"/>
      <c r="U358" s="25"/>
      <c r="V358" s="25"/>
      <c r="W358" s="25"/>
      <c r="X358" s="25"/>
      <c r="Y358" s="25"/>
      <c r="Z358" s="25"/>
      <c r="AA358" s="25"/>
      <c r="AB358" s="25"/>
      <c r="AC358" s="25"/>
      <c r="AD358" s="25"/>
      <c r="AE358" s="25"/>
      <c r="AF358" s="25"/>
      <c r="AG358" s="25"/>
      <c r="AH358" s="25"/>
      <c r="AI358" s="25"/>
      <c r="AJ358" s="25"/>
      <c r="AK358" s="25"/>
      <c r="AL358" s="25"/>
      <c r="AM358" s="25"/>
      <c r="AN358" s="25"/>
      <c r="AO358" s="25"/>
      <c r="AP358" s="25"/>
      <c r="AQ358" s="25"/>
      <c r="AR358" s="25"/>
      <c r="AS358" s="25"/>
      <c r="AT358" s="25"/>
      <c r="AU358" s="25"/>
      <c r="AV358" s="25"/>
      <c r="AW358" s="25"/>
      <c r="AX358" s="25"/>
      <c r="AY358" s="25"/>
      <c r="AZ358" s="25"/>
      <c r="BA358" s="25"/>
      <c r="BB358" s="25"/>
      <c r="BC358" s="25"/>
      <c r="BD358" s="25"/>
      <c r="BE358" s="25"/>
      <c r="BF358" s="25"/>
      <c r="BG358" s="25"/>
      <c r="BH358" s="25"/>
      <c r="BI358" s="25"/>
      <c r="BJ358" s="25"/>
      <c r="BK358" s="25"/>
      <c r="BL358" s="25"/>
      <c r="BM358" s="25"/>
      <c r="BN358" s="25"/>
      <c r="BO358" s="25"/>
      <c r="BP358" s="25"/>
      <c r="BQ358" s="25"/>
      <c r="BR358" s="25"/>
      <c r="BS358" s="25"/>
      <c r="BT358" s="25"/>
      <c r="BU358" s="25"/>
      <c r="BV358" s="25"/>
      <c r="BW358" s="25"/>
      <c r="BX358" s="25"/>
      <c r="BY358" s="25"/>
      <c r="BZ358" s="25"/>
      <c r="CA358" s="25"/>
      <c r="CB358" s="25"/>
      <c r="CC358" s="25"/>
      <c r="CD358" s="25"/>
      <c r="CE358" s="25"/>
    </row>
    <row r="359" spans="3:83" ht="12.75" x14ac:dyDescent="0.2">
      <c r="C359" s="25"/>
      <c r="D359" s="25"/>
      <c r="F359" s="25"/>
      <c r="G359" s="25"/>
      <c r="H359" s="25"/>
      <c r="I359" s="25"/>
      <c r="J359" s="25"/>
      <c r="K359" s="25"/>
      <c r="L359" s="25"/>
      <c r="M359" s="25"/>
      <c r="N359" s="25"/>
      <c r="O359" s="25"/>
      <c r="P359" s="25"/>
      <c r="Q359" s="25"/>
      <c r="R359" s="25"/>
      <c r="S359" s="25"/>
      <c r="T359" s="25"/>
      <c r="U359" s="25"/>
      <c r="V359" s="25"/>
      <c r="W359" s="25"/>
      <c r="X359" s="25"/>
      <c r="Y359" s="25"/>
      <c r="Z359" s="25"/>
      <c r="AA359" s="25"/>
      <c r="AB359" s="25"/>
      <c r="AC359" s="25"/>
      <c r="AD359" s="25"/>
      <c r="AE359" s="25"/>
      <c r="AF359" s="25"/>
      <c r="AG359" s="25"/>
      <c r="AH359" s="25"/>
      <c r="AI359" s="25"/>
      <c r="AJ359" s="25"/>
      <c r="AK359" s="25"/>
      <c r="AL359" s="25"/>
      <c r="AM359" s="25"/>
      <c r="AN359" s="25"/>
      <c r="AO359" s="25"/>
      <c r="AP359" s="25"/>
      <c r="AQ359" s="25"/>
      <c r="AR359" s="25"/>
      <c r="AS359" s="25"/>
      <c r="AT359" s="25"/>
      <c r="AU359" s="25"/>
      <c r="AV359" s="25"/>
      <c r="AW359" s="25"/>
      <c r="AX359" s="25"/>
      <c r="AY359" s="25"/>
      <c r="AZ359" s="25"/>
      <c r="BA359" s="25"/>
      <c r="BB359" s="25"/>
      <c r="BC359" s="25"/>
      <c r="BD359" s="25"/>
      <c r="BE359" s="25"/>
      <c r="BF359" s="25"/>
      <c r="BG359" s="25"/>
      <c r="BH359" s="25"/>
      <c r="BI359" s="25"/>
      <c r="BJ359" s="25"/>
      <c r="BK359" s="25"/>
      <c r="BL359" s="25"/>
      <c r="BM359" s="25"/>
      <c r="BN359" s="25"/>
      <c r="BO359" s="25"/>
      <c r="BP359" s="25"/>
      <c r="BQ359" s="25"/>
      <c r="BR359" s="25"/>
      <c r="BS359" s="25"/>
      <c r="BT359" s="25"/>
      <c r="BU359" s="25"/>
      <c r="BV359" s="25"/>
      <c r="BW359" s="25"/>
      <c r="BX359" s="25"/>
      <c r="BY359" s="25"/>
      <c r="BZ359" s="25"/>
      <c r="CA359" s="25"/>
      <c r="CB359" s="25"/>
      <c r="CC359" s="25"/>
      <c r="CD359" s="25"/>
      <c r="CE359" s="25"/>
    </row>
    <row r="360" spans="3:83" ht="12.75" x14ac:dyDescent="0.2">
      <c r="C360" s="25"/>
      <c r="D360" s="25"/>
      <c r="F360" s="25"/>
      <c r="G360" s="25"/>
      <c r="H360" s="25"/>
      <c r="I360" s="25"/>
      <c r="J360" s="25"/>
      <c r="K360" s="25"/>
      <c r="L360" s="25"/>
      <c r="M360" s="25"/>
      <c r="N360" s="25"/>
      <c r="O360" s="25"/>
      <c r="P360" s="25"/>
      <c r="Q360" s="25"/>
      <c r="R360" s="25"/>
      <c r="S360" s="25"/>
      <c r="T360" s="25"/>
      <c r="U360" s="25"/>
      <c r="V360" s="25"/>
      <c r="W360" s="25"/>
      <c r="X360" s="25"/>
      <c r="Y360" s="25"/>
      <c r="Z360" s="25"/>
      <c r="AA360" s="25"/>
      <c r="AB360" s="25"/>
      <c r="AC360" s="25"/>
      <c r="AD360" s="25"/>
      <c r="AE360" s="25"/>
      <c r="AF360" s="25"/>
      <c r="AG360" s="25"/>
      <c r="AH360" s="25"/>
      <c r="AI360" s="25"/>
      <c r="AJ360" s="25"/>
      <c r="AK360" s="25"/>
      <c r="AL360" s="25"/>
      <c r="AM360" s="25"/>
      <c r="AN360" s="25"/>
      <c r="AO360" s="25"/>
      <c r="AP360" s="25"/>
      <c r="AQ360" s="25"/>
      <c r="AR360" s="25"/>
      <c r="AS360" s="25"/>
      <c r="AT360" s="25"/>
      <c r="AU360" s="25"/>
      <c r="AV360" s="25"/>
      <c r="AW360" s="25"/>
      <c r="AX360" s="25"/>
      <c r="AY360" s="25"/>
      <c r="AZ360" s="25"/>
      <c r="BA360" s="25"/>
      <c r="BB360" s="25"/>
      <c r="BC360" s="25"/>
      <c r="BD360" s="25"/>
      <c r="BE360" s="25"/>
      <c r="BF360" s="25"/>
      <c r="BG360" s="25"/>
      <c r="BH360" s="25"/>
      <c r="BI360" s="25"/>
      <c r="BJ360" s="25"/>
      <c r="BK360" s="25"/>
      <c r="BL360" s="25"/>
      <c r="BM360" s="25"/>
      <c r="BN360" s="25"/>
      <c r="BO360" s="25"/>
      <c r="BP360" s="25"/>
      <c r="BQ360" s="25"/>
      <c r="BR360" s="25"/>
      <c r="BS360" s="25"/>
      <c r="BT360" s="25"/>
      <c r="BU360" s="25"/>
      <c r="BV360" s="25"/>
      <c r="BW360" s="25"/>
      <c r="BX360" s="25"/>
      <c r="BY360" s="25"/>
      <c r="BZ360" s="25"/>
      <c r="CA360" s="25"/>
      <c r="CB360" s="25"/>
      <c r="CC360" s="25"/>
      <c r="CD360" s="25"/>
      <c r="CE360" s="25"/>
    </row>
    <row r="361" spans="3:83" ht="12.75" x14ac:dyDescent="0.2">
      <c r="C361" s="25"/>
      <c r="D361" s="25"/>
      <c r="F361" s="25"/>
      <c r="G361" s="25"/>
      <c r="H361" s="25"/>
      <c r="I361" s="25"/>
      <c r="J361" s="25"/>
      <c r="K361" s="25"/>
      <c r="L361" s="25"/>
      <c r="M361" s="25"/>
      <c r="N361" s="25"/>
      <c r="O361" s="25"/>
      <c r="P361" s="25"/>
      <c r="Q361" s="25"/>
      <c r="R361" s="25"/>
      <c r="S361" s="25"/>
      <c r="T361" s="25"/>
      <c r="U361" s="25"/>
      <c r="V361" s="25"/>
      <c r="W361" s="25"/>
      <c r="X361" s="25"/>
      <c r="Y361" s="25"/>
      <c r="Z361" s="25"/>
      <c r="AA361" s="25"/>
      <c r="AB361" s="25"/>
      <c r="AC361" s="25"/>
      <c r="AD361" s="25"/>
      <c r="AE361" s="25"/>
      <c r="AF361" s="25"/>
      <c r="AG361" s="25"/>
      <c r="AH361" s="25"/>
      <c r="AI361" s="25"/>
      <c r="AJ361" s="25"/>
      <c r="AK361" s="25"/>
      <c r="AL361" s="25"/>
      <c r="AM361" s="25"/>
      <c r="AN361" s="25"/>
      <c r="AO361" s="25"/>
      <c r="AP361" s="25"/>
      <c r="AQ361" s="25"/>
      <c r="AR361" s="25"/>
      <c r="AS361" s="25"/>
      <c r="AT361" s="25"/>
      <c r="AU361" s="25"/>
      <c r="AV361" s="25"/>
      <c r="AW361" s="25"/>
      <c r="AX361" s="25"/>
      <c r="AY361" s="25"/>
      <c r="AZ361" s="25"/>
      <c r="BA361" s="25"/>
      <c r="BB361" s="25"/>
      <c r="BC361" s="25"/>
      <c r="BD361" s="25"/>
      <c r="BE361" s="25"/>
      <c r="BF361" s="25"/>
      <c r="BG361" s="25"/>
      <c r="BH361" s="25"/>
      <c r="BI361" s="25"/>
      <c r="BJ361" s="25"/>
      <c r="BK361" s="25"/>
      <c r="BL361" s="25"/>
      <c r="BM361" s="25"/>
      <c r="BN361" s="25"/>
      <c r="BO361" s="25"/>
      <c r="BP361" s="25"/>
      <c r="BQ361" s="25"/>
      <c r="BR361" s="25"/>
      <c r="BS361" s="25"/>
      <c r="BT361" s="25"/>
      <c r="BU361" s="25"/>
      <c r="BV361" s="25"/>
      <c r="BW361" s="25"/>
      <c r="BX361" s="25"/>
      <c r="BY361" s="25"/>
      <c r="BZ361" s="25"/>
      <c r="CA361" s="25"/>
      <c r="CB361" s="25"/>
      <c r="CC361" s="25"/>
      <c r="CD361" s="25"/>
      <c r="CE361" s="25"/>
    </row>
    <row r="362" spans="3:83" ht="12.75" x14ac:dyDescent="0.2">
      <c r="C362" s="25"/>
      <c r="D362" s="25"/>
      <c r="F362" s="25"/>
      <c r="G362" s="25"/>
      <c r="H362" s="25"/>
      <c r="I362" s="25"/>
      <c r="J362" s="25"/>
      <c r="K362" s="25"/>
      <c r="L362" s="25"/>
      <c r="M362" s="25"/>
      <c r="N362" s="25"/>
      <c r="O362" s="25"/>
      <c r="P362" s="25"/>
      <c r="Q362" s="25"/>
      <c r="R362" s="25"/>
      <c r="S362" s="25"/>
      <c r="T362" s="25"/>
      <c r="U362" s="25"/>
      <c r="V362" s="25"/>
      <c r="W362" s="25"/>
      <c r="X362" s="25"/>
      <c r="Y362" s="25"/>
      <c r="Z362" s="25"/>
      <c r="AA362" s="25"/>
      <c r="AB362" s="25"/>
      <c r="AC362" s="25"/>
      <c r="AD362" s="25"/>
      <c r="AE362" s="25"/>
      <c r="AF362" s="25"/>
      <c r="AG362" s="25"/>
      <c r="AH362" s="25"/>
      <c r="AI362" s="25"/>
      <c r="AJ362" s="25"/>
      <c r="AK362" s="25"/>
      <c r="AL362" s="25"/>
      <c r="AM362" s="25"/>
      <c r="AN362" s="25"/>
      <c r="AO362" s="25"/>
      <c r="AP362" s="25"/>
      <c r="AQ362" s="25"/>
      <c r="AR362" s="25"/>
      <c r="AS362" s="25"/>
      <c r="AT362" s="25"/>
      <c r="AU362" s="25"/>
      <c r="AV362" s="25"/>
      <c r="AW362" s="25"/>
      <c r="AX362" s="25"/>
      <c r="AY362" s="25"/>
      <c r="AZ362" s="25"/>
      <c r="BA362" s="25"/>
      <c r="BB362" s="25"/>
      <c r="BC362" s="25"/>
      <c r="BD362" s="25"/>
      <c r="BE362" s="25"/>
      <c r="BF362" s="25"/>
      <c r="BG362" s="25"/>
      <c r="BH362" s="25"/>
      <c r="BI362" s="25"/>
      <c r="BJ362" s="25"/>
      <c r="BK362" s="25"/>
      <c r="BL362" s="25"/>
      <c r="BM362" s="25"/>
      <c r="BN362" s="25"/>
      <c r="BO362" s="25"/>
      <c r="BP362" s="25"/>
      <c r="BQ362" s="25"/>
      <c r="BR362" s="25"/>
      <c r="BS362" s="25"/>
      <c r="BT362" s="25"/>
      <c r="BU362" s="25"/>
      <c r="BV362" s="25"/>
      <c r="BW362" s="25"/>
      <c r="BX362" s="25"/>
      <c r="BY362" s="25"/>
      <c r="BZ362" s="25"/>
      <c r="CA362" s="25"/>
      <c r="CB362" s="25"/>
      <c r="CC362" s="25"/>
      <c r="CD362" s="25"/>
      <c r="CE362" s="25"/>
    </row>
    <row r="363" spans="3:83" ht="12.75" x14ac:dyDescent="0.2">
      <c r="C363" s="25"/>
      <c r="D363" s="25"/>
      <c r="F363" s="25"/>
      <c r="G363" s="25"/>
      <c r="H363" s="25"/>
      <c r="I363" s="25"/>
      <c r="J363" s="25"/>
      <c r="K363" s="25"/>
      <c r="L363" s="25"/>
      <c r="M363" s="25"/>
      <c r="N363" s="25"/>
      <c r="O363" s="25"/>
      <c r="P363" s="25"/>
      <c r="Q363" s="25"/>
      <c r="R363" s="25"/>
      <c r="S363" s="25"/>
      <c r="T363" s="25"/>
      <c r="U363" s="25"/>
      <c r="V363" s="25"/>
      <c r="W363" s="25"/>
      <c r="X363" s="25"/>
      <c r="Y363" s="25"/>
      <c r="Z363" s="25"/>
      <c r="AA363" s="25"/>
      <c r="AB363" s="25"/>
      <c r="AC363" s="25"/>
      <c r="AD363" s="25"/>
      <c r="AE363" s="25"/>
      <c r="AF363" s="25"/>
      <c r="AG363" s="25"/>
      <c r="AH363" s="25"/>
      <c r="AI363" s="25"/>
      <c r="AJ363" s="25"/>
      <c r="AK363" s="25"/>
      <c r="AL363" s="25"/>
      <c r="AM363" s="25"/>
      <c r="AN363" s="25"/>
      <c r="AO363" s="25"/>
      <c r="AP363" s="25"/>
      <c r="AQ363" s="25"/>
      <c r="AR363" s="25"/>
      <c r="AS363" s="25"/>
      <c r="AT363" s="25"/>
      <c r="AU363" s="25"/>
      <c r="AV363" s="25"/>
      <c r="AW363" s="25"/>
      <c r="AX363" s="25"/>
      <c r="AY363" s="25"/>
      <c r="AZ363" s="25"/>
      <c r="BA363" s="25"/>
      <c r="BB363" s="25"/>
      <c r="BC363" s="25"/>
      <c r="BD363" s="25"/>
      <c r="BE363" s="25"/>
      <c r="BF363" s="25"/>
      <c r="BG363" s="25"/>
      <c r="BH363" s="25"/>
      <c r="BI363" s="25"/>
      <c r="BJ363" s="25"/>
      <c r="BK363" s="25"/>
      <c r="BL363" s="25"/>
      <c r="BM363" s="25"/>
      <c r="BN363" s="25"/>
      <c r="BO363" s="25"/>
      <c r="BP363" s="25"/>
      <c r="BQ363" s="25"/>
      <c r="BR363" s="25"/>
      <c r="BS363" s="25"/>
      <c r="BT363" s="25"/>
      <c r="BU363" s="25"/>
      <c r="BV363" s="25"/>
      <c r="BW363" s="25"/>
      <c r="BX363" s="25"/>
      <c r="BY363" s="25"/>
      <c r="BZ363" s="25"/>
      <c r="CA363" s="25"/>
      <c r="CB363" s="25"/>
      <c r="CC363" s="25"/>
      <c r="CD363" s="25"/>
      <c r="CE363" s="25"/>
    </row>
    <row r="364" spans="3:83" ht="12.75" x14ac:dyDescent="0.2">
      <c r="C364" s="25"/>
      <c r="D364" s="25"/>
      <c r="F364" s="25"/>
      <c r="G364" s="25"/>
      <c r="H364" s="25"/>
      <c r="I364" s="25"/>
      <c r="J364" s="25"/>
      <c r="K364" s="25"/>
      <c r="L364" s="25"/>
      <c r="M364" s="25"/>
      <c r="N364" s="25"/>
      <c r="O364" s="25"/>
      <c r="P364" s="25"/>
      <c r="Q364" s="25"/>
      <c r="R364" s="25"/>
      <c r="S364" s="25"/>
      <c r="T364" s="25"/>
      <c r="U364" s="25"/>
      <c r="V364" s="25"/>
      <c r="W364" s="25"/>
      <c r="X364" s="25"/>
      <c r="Y364" s="25"/>
      <c r="Z364" s="25"/>
      <c r="AA364" s="25"/>
      <c r="AB364" s="25"/>
      <c r="AC364" s="25"/>
      <c r="AD364" s="25"/>
      <c r="AE364" s="25"/>
      <c r="AF364" s="25"/>
      <c r="AG364" s="25"/>
      <c r="AH364" s="25"/>
      <c r="AI364" s="25"/>
      <c r="AJ364" s="25"/>
      <c r="AK364" s="25"/>
      <c r="AL364" s="25"/>
      <c r="AM364" s="25"/>
      <c r="AN364" s="25"/>
      <c r="AO364" s="25"/>
      <c r="AP364" s="25"/>
      <c r="AQ364" s="25"/>
      <c r="AR364" s="25"/>
      <c r="AS364" s="25"/>
      <c r="AT364" s="25"/>
      <c r="AU364" s="25"/>
      <c r="AV364" s="25"/>
      <c r="AW364" s="25"/>
      <c r="AX364" s="25"/>
      <c r="AY364" s="25"/>
      <c r="AZ364" s="25"/>
      <c r="BA364" s="25"/>
      <c r="BB364" s="25"/>
      <c r="BC364" s="25"/>
      <c r="BD364" s="25"/>
      <c r="BE364" s="25"/>
      <c r="BF364" s="25"/>
      <c r="BG364" s="25"/>
      <c r="BH364" s="25"/>
      <c r="BI364" s="25"/>
      <c r="BJ364" s="25"/>
      <c r="BK364" s="25"/>
      <c r="BL364" s="25"/>
      <c r="BM364" s="25"/>
      <c r="BN364" s="25"/>
      <c r="BO364" s="25"/>
      <c r="BP364" s="25"/>
      <c r="BQ364" s="25"/>
      <c r="BR364" s="25"/>
      <c r="BS364" s="25"/>
      <c r="BT364" s="25"/>
      <c r="BU364" s="25"/>
      <c r="BV364" s="25"/>
      <c r="BW364" s="25"/>
      <c r="BX364" s="25"/>
      <c r="BY364" s="25"/>
      <c r="BZ364" s="25"/>
      <c r="CA364" s="25"/>
      <c r="CB364" s="25"/>
      <c r="CC364" s="25"/>
      <c r="CD364" s="25"/>
      <c r="CE364" s="25"/>
    </row>
    <row r="365" spans="3:83" ht="12.75" x14ac:dyDescent="0.2">
      <c r="C365" s="25"/>
      <c r="D365" s="25"/>
      <c r="F365" s="25"/>
      <c r="G365" s="25"/>
      <c r="H365" s="25"/>
      <c r="I365" s="25"/>
      <c r="J365" s="25"/>
      <c r="K365" s="25"/>
      <c r="L365" s="25"/>
      <c r="M365" s="25"/>
      <c r="N365" s="25"/>
      <c r="O365" s="25"/>
      <c r="P365" s="25"/>
      <c r="Q365" s="25"/>
      <c r="R365" s="25"/>
      <c r="S365" s="25"/>
      <c r="T365" s="25"/>
      <c r="U365" s="25"/>
      <c r="V365" s="25"/>
      <c r="W365" s="25"/>
      <c r="X365" s="25"/>
      <c r="Y365" s="25"/>
      <c r="Z365" s="25"/>
      <c r="AA365" s="25"/>
      <c r="AB365" s="25"/>
      <c r="AC365" s="25"/>
      <c r="AD365" s="25"/>
      <c r="AE365" s="25"/>
      <c r="AF365" s="25"/>
      <c r="AG365" s="25"/>
      <c r="AH365" s="25"/>
      <c r="AI365" s="25"/>
      <c r="AJ365" s="25"/>
      <c r="AK365" s="25"/>
      <c r="AL365" s="25"/>
      <c r="AM365" s="25"/>
      <c r="AN365" s="25"/>
      <c r="AO365" s="25"/>
      <c r="AP365" s="25"/>
      <c r="AQ365" s="25"/>
      <c r="AR365" s="25"/>
      <c r="AS365" s="25"/>
      <c r="AT365" s="25"/>
      <c r="AU365" s="25"/>
      <c r="AV365" s="25"/>
      <c r="AW365" s="25"/>
      <c r="AX365" s="25"/>
      <c r="AY365" s="25"/>
      <c r="AZ365" s="25"/>
      <c r="BA365" s="25"/>
      <c r="BB365" s="25"/>
      <c r="BC365" s="25"/>
      <c r="BD365" s="25"/>
      <c r="BE365" s="25"/>
      <c r="BF365" s="25"/>
      <c r="BG365" s="25"/>
      <c r="BH365" s="25"/>
      <c r="BI365" s="25"/>
      <c r="BJ365" s="25"/>
      <c r="BK365" s="25"/>
      <c r="BL365" s="25"/>
      <c r="BM365" s="25"/>
      <c r="BN365" s="25"/>
      <c r="BO365" s="25"/>
      <c r="BP365" s="25"/>
      <c r="BQ365" s="25"/>
      <c r="BR365" s="25"/>
      <c r="BS365" s="25"/>
      <c r="BT365" s="25"/>
      <c r="BU365" s="25"/>
      <c r="BV365" s="25"/>
      <c r="BW365" s="25"/>
      <c r="BX365" s="25"/>
      <c r="BY365" s="25"/>
      <c r="BZ365" s="25"/>
      <c r="CA365" s="25"/>
      <c r="CB365" s="25"/>
      <c r="CC365" s="25"/>
      <c r="CD365" s="25"/>
      <c r="CE365" s="25"/>
    </row>
    <row r="366" spans="3:83" ht="12.75" x14ac:dyDescent="0.2">
      <c r="C366" s="25"/>
      <c r="D366" s="25"/>
      <c r="F366" s="25"/>
      <c r="G366" s="25"/>
      <c r="H366" s="25"/>
      <c r="I366" s="25"/>
      <c r="J366" s="25"/>
      <c r="K366" s="25"/>
      <c r="L366" s="25"/>
      <c r="M366" s="25"/>
      <c r="N366" s="25"/>
      <c r="O366" s="25"/>
      <c r="P366" s="25"/>
      <c r="Q366" s="25"/>
      <c r="R366" s="25"/>
      <c r="S366" s="25"/>
      <c r="T366" s="25"/>
      <c r="U366" s="25"/>
      <c r="V366" s="25"/>
      <c r="W366" s="25"/>
      <c r="X366" s="25"/>
      <c r="Y366" s="25"/>
      <c r="Z366" s="25"/>
      <c r="AA366" s="25"/>
      <c r="AB366" s="25"/>
      <c r="AC366" s="25"/>
      <c r="AD366" s="25"/>
      <c r="AE366" s="25"/>
      <c r="AF366" s="25"/>
      <c r="AG366" s="25"/>
      <c r="AH366" s="25"/>
      <c r="AI366" s="25"/>
      <c r="AJ366" s="25"/>
      <c r="AK366" s="25"/>
      <c r="AL366" s="25"/>
      <c r="AM366" s="25"/>
      <c r="AN366" s="25"/>
      <c r="AO366" s="25"/>
      <c r="AP366" s="25"/>
      <c r="AQ366" s="25"/>
      <c r="AR366" s="25"/>
      <c r="AS366" s="25"/>
      <c r="AT366" s="25"/>
      <c r="AU366" s="25"/>
      <c r="AV366" s="25"/>
      <c r="AW366" s="25"/>
      <c r="AX366" s="25"/>
      <c r="AY366" s="25"/>
      <c r="AZ366" s="25"/>
      <c r="BA366" s="25"/>
      <c r="BB366" s="25"/>
      <c r="BC366" s="25"/>
      <c r="BD366" s="25"/>
      <c r="BE366" s="25"/>
      <c r="BF366" s="25"/>
      <c r="BG366" s="25"/>
      <c r="BH366" s="25"/>
      <c r="BI366" s="25"/>
      <c r="BJ366" s="25"/>
      <c r="BK366" s="25"/>
      <c r="BL366" s="25"/>
      <c r="BM366" s="25"/>
      <c r="BN366" s="25"/>
      <c r="BO366" s="25"/>
      <c r="BP366" s="25"/>
      <c r="BQ366" s="25"/>
      <c r="BR366" s="25"/>
      <c r="BS366" s="25"/>
      <c r="BT366" s="25"/>
      <c r="BU366" s="25"/>
      <c r="BV366" s="25"/>
      <c r="BW366" s="25"/>
      <c r="BX366" s="25"/>
      <c r="BY366" s="25"/>
      <c r="BZ366" s="25"/>
      <c r="CA366" s="25"/>
      <c r="CB366" s="25"/>
      <c r="CC366" s="25"/>
      <c r="CD366" s="25"/>
      <c r="CE366" s="25"/>
    </row>
    <row r="367" spans="3:83" ht="12.75" x14ac:dyDescent="0.2">
      <c r="C367" s="25"/>
      <c r="D367" s="25"/>
      <c r="F367" s="25"/>
      <c r="G367" s="25"/>
      <c r="H367" s="25"/>
      <c r="I367" s="25"/>
      <c r="J367" s="25"/>
      <c r="K367" s="25"/>
      <c r="L367" s="25"/>
      <c r="M367" s="25"/>
      <c r="N367" s="25"/>
      <c r="O367" s="25"/>
      <c r="P367" s="25"/>
      <c r="Q367" s="25"/>
      <c r="R367" s="25"/>
      <c r="S367" s="25"/>
      <c r="T367" s="25"/>
      <c r="U367" s="25"/>
      <c r="V367" s="25"/>
      <c r="W367" s="25"/>
      <c r="X367" s="25"/>
      <c r="Y367" s="25"/>
      <c r="Z367" s="25"/>
      <c r="AA367" s="25"/>
      <c r="AB367" s="25"/>
      <c r="AC367" s="25"/>
      <c r="AD367" s="25"/>
      <c r="AE367" s="25"/>
      <c r="AF367" s="25"/>
      <c r="AG367" s="25"/>
      <c r="AH367" s="25"/>
      <c r="AI367" s="25"/>
      <c r="AJ367" s="25"/>
      <c r="AK367" s="25"/>
      <c r="AL367" s="25"/>
      <c r="AM367" s="25"/>
      <c r="AN367" s="25"/>
      <c r="AO367" s="25"/>
      <c r="AP367" s="25"/>
      <c r="AQ367" s="25"/>
      <c r="AR367" s="25"/>
      <c r="AS367" s="25"/>
      <c r="AT367" s="25"/>
      <c r="AU367" s="25"/>
      <c r="AV367" s="25"/>
      <c r="AW367" s="25"/>
      <c r="AX367" s="25"/>
      <c r="AY367" s="25"/>
      <c r="AZ367" s="25"/>
      <c r="BA367" s="25"/>
      <c r="BB367" s="25"/>
      <c r="BC367" s="25"/>
      <c r="BD367" s="25"/>
      <c r="BE367" s="25"/>
      <c r="BF367" s="25"/>
      <c r="BG367" s="25"/>
      <c r="BH367" s="25"/>
      <c r="BI367" s="25"/>
      <c r="BJ367" s="25"/>
      <c r="BK367" s="25"/>
      <c r="BL367" s="25"/>
      <c r="BM367" s="25"/>
      <c r="BN367" s="25"/>
      <c r="BO367" s="25"/>
      <c r="BP367" s="25"/>
      <c r="BQ367" s="25"/>
      <c r="BR367" s="25"/>
      <c r="BS367" s="25"/>
      <c r="BT367" s="25"/>
      <c r="BU367" s="25"/>
      <c r="BV367" s="25"/>
      <c r="BW367" s="25"/>
      <c r="BX367" s="25"/>
      <c r="BY367" s="25"/>
      <c r="BZ367" s="25"/>
      <c r="CA367" s="25"/>
      <c r="CB367" s="25"/>
      <c r="CC367" s="25"/>
      <c r="CD367" s="25"/>
      <c r="CE367" s="25"/>
    </row>
    <row r="368" spans="3:83" ht="12.75" x14ac:dyDescent="0.2">
      <c r="C368" s="25"/>
      <c r="D368" s="25"/>
      <c r="F368" s="25"/>
      <c r="G368" s="25"/>
      <c r="H368" s="25"/>
      <c r="I368" s="25"/>
      <c r="J368" s="25"/>
      <c r="K368" s="25"/>
      <c r="L368" s="25"/>
      <c r="M368" s="25"/>
      <c r="N368" s="25"/>
      <c r="O368" s="25"/>
      <c r="P368" s="25"/>
      <c r="Q368" s="25"/>
      <c r="R368" s="25"/>
      <c r="S368" s="25"/>
      <c r="T368" s="25"/>
      <c r="U368" s="25"/>
      <c r="V368" s="25"/>
      <c r="W368" s="25"/>
      <c r="X368" s="25"/>
      <c r="Y368" s="25"/>
      <c r="Z368" s="25"/>
      <c r="AA368" s="25"/>
      <c r="AB368" s="25"/>
      <c r="AC368" s="25"/>
      <c r="AD368" s="25"/>
      <c r="AE368" s="25"/>
      <c r="AF368" s="25"/>
      <c r="AG368" s="25"/>
      <c r="AH368" s="25"/>
      <c r="AI368" s="25"/>
      <c r="AJ368" s="25"/>
      <c r="AK368" s="25"/>
      <c r="AL368" s="25"/>
      <c r="AM368" s="25"/>
      <c r="AN368" s="25"/>
      <c r="AO368" s="25"/>
      <c r="AP368" s="25"/>
      <c r="AQ368" s="25"/>
      <c r="AR368" s="25"/>
      <c r="AS368" s="25"/>
      <c r="AT368" s="25"/>
      <c r="AU368" s="25"/>
      <c r="AV368" s="25"/>
      <c r="AW368" s="25"/>
      <c r="AX368" s="25"/>
      <c r="AY368" s="25"/>
      <c r="AZ368" s="25"/>
      <c r="BA368" s="25"/>
      <c r="BB368" s="25"/>
      <c r="BC368" s="25"/>
      <c r="BD368" s="25"/>
      <c r="BE368" s="25"/>
      <c r="BF368" s="25"/>
      <c r="BG368" s="25"/>
      <c r="BH368" s="25"/>
      <c r="BI368" s="25"/>
      <c r="BJ368" s="25"/>
      <c r="BK368" s="25"/>
      <c r="BL368" s="25"/>
      <c r="BM368" s="25"/>
      <c r="BN368" s="25"/>
      <c r="BO368" s="25"/>
      <c r="BP368" s="25"/>
      <c r="BQ368" s="25"/>
      <c r="BR368" s="25"/>
      <c r="BS368" s="25"/>
      <c r="BT368" s="25"/>
      <c r="BU368" s="25"/>
      <c r="BV368" s="25"/>
      <c r="BW368" s="25"/>
      <c r="BX368" s="25"/>
      <c r="BY368" s="25"/>
      <c r="BZ368" s="25"/>
      <c r="CA368" s="25"/>
      <c r="CB368" s="25"/>
      <c r="CC368" s="25"/>
      <c r="CD368" s="25"/>
      <c r="CE368" s="25"/>
    </row>
    <row r="369" spans="3:83" ht="12.75" x14ac:dyDescent="0.2">
      <c r="C369" s="25"/>
      <c r="D369" s="25"/>
      <c r="F369" s="25"/>
      <c r="G369" s="25"/>
      <c r="H369" s="25"/>
      <c r="I369" s="25"/>
      <c r="J369" s="25"/>
      <c r="K369" s="25"/>
      <c r="L369" s="25"/>
      <c r="M369" s="25"/>
      <c r="N369" s="25"/>
      <c r="O369" s="25"/>
      <c r="P369" s="25"/>
      <c r="Q369" s="25"/>
      <c r="R369" s="25"/>
      <c r="S369" s="25"/>
      <c r="T369" s="25"/>
      <c r="U369" s="25"/>
      <c r="V369" s="25"/>
      <c r="W369" s="25"/>
      <c r="X369" s="25"/>
      <c r="Y369" s="25"/>
      <c r="Z369" s="25"/>
      <c r="AA369" s="25"/>
      <c r="AB369" s="25"/>
      <c r="AC369" s="25"/>
      <c r="AD369" s="25"/>
      <c r="AE369" s="25"/>
      <c r="AF369" s="25"/>
      <c r="AG369" s="25"/>
      <c r="AH369" s="25"/>
      <c r="AI369" s="25"/>
      <c r="AJ369" s="25"/>
      <c r="AK369" s="25"/>
      <c r="AL369" s="25"/>
      <c r="AM369" s="25"/>
      <c r="AN369" s="25"/>
      <c r="AO369" s="25"/>
      <c r="AP369" s="25"/>
      <c r="AQ369" s="25"/>
      <c r="AR369" s="25"/>
      <c r="AS369" s="25"/>
      <c r="AT369" s="25"/>
      <c r="AU369" s="25"/>
      <c r="AV369" s="25"/>
      <c r="AW369" s="25"/>
      <c r="AX369" s="25"/>
      <c r="AY369" s="25"/>
      <c r="AZ369" s="25"/>
      <c r="BA369" s="25"/>
      <c r="BB369" s="25"/>
      <c r="BC369" s="25"/>
      <c r="BD369" s="25"/>
      <c r="BE369" s="25"/>
      <c r="BF369" s="25"/>
      <c r="BG369" s="25"/>
      <c r="BH369" s="25"/>
      <c r="BI369" s="25"/>
      <c r="BJ369" s="25"/>
      <c r="BK369" s="25"/>
      <c r="BL369" s="25"/>
      <c r="BM369" s="25"/>
      <c r="BN369" s="25"/>
      <c r="BO369" s="25"/>
      <c r="BP369" s="25"/>
      <c r="BQ369" s="25"/>
      <c r="BR369" s="25"/>
      <c r="BS369" s="25"/>
      <c r="BT369" s="25"/>
      <c r="BU369" s="25"/>
      <c r="BV369" s="25"/>
      <c r="BW369" s="25"/>
      <c r="BX369" s="25"/>
      <c r="BY369" s="25"/>
      <c r="BZ369" s="25"/>
      <c r="CA369" s="25"/>
      <c r="CB369" s="25"/>
      <c r="CC369" s="25"/>
      <c r="CD369" s="25"/>
      <c r="CE369" s="25"/>
    </row>
    <row r="370" spans="3:83" ht="12.75" x14ac:dyDescent="0.2">
      <c r="C370" s="25"/>
      <c r="D370" s="25"/>
      <c r="F370" s="25"/>
      <c r="G370" s="25"/>
      <c r="H370" s="25"/>
      <c r="I370" s="25"/>
      <c r="J370" s="25"/>
      <c r="K370" s="25"/>
      <c r="L370" s="25"/>
      <c r="M370" s="25"/>
      <c r="N370" s="25"/>
      <c r="O370" s="25"/>
      <c r="P370" s="25"/>
      <c r="Q370" s="25"/>
      <c r="R370" s="25"/>
      <c r="S370" s="25"/>
      <c r="T370" s="25"/>
      <c r="U370" s="25"/>
      <c r="V370" s="25"/>
      <c r="W370" s="25"/>
      <c r="X370" s="25"/>
      <c r="Y370" s="25"/>
      <c r="Z370" s="25"/>
      <c r="AA370" s="25"/>
      <c r="AB370" s="25"/>
      <c r="AC370" s="25"/>
      <c r="AD370" s="25"/>
      <c r="AE370" s="25"/>
      <c r="AF370" s="25"/>
      <c r="AG370" s="25"/>
      <c r="AH370" s="25"/>
      <c r="AI370" s="25"/>
      <c r="AJ370" s="25"/>
      <c r="AK370" s="25"/>
      <c r="AL370" s="25"/>
      <c r="AM370" s="25"/>
      <c r="AN370" s="25"/>
      <c r="AO370" s="25"/>
      <c r="AP370" s="25"/>
      <c r="AQ370" s="25"/>
      <c r="AR370" s="25"/>
      <c r="AS370" s="25"/>
      <c r="AT370" s="25"/>
      <c r="AU370" s="25"/>
      <c r="AV370" s="25"/>
      <c r="AW370" s="25"/>
      <c r="AX370" s="25"/>
      <c r="AY370" s="25"/>
      <c r="AZ370" s="25"/>
      <c r="BA370" s="25"/>
      <c r="BB370" s="25"/>
      <c r="BC370" s="25"/>
      <c r="BD370" s="25"/>
      <c r="BE370" s="25"/>
      <c r="BF370" s="25"/>
      <c r="BG370" s="25"/>
      <c r="BH370" s="25"/>
      <c r="BI370" s="25"/>
      <c r="BJ370" s="25"/>
      <c r="BK370" s="25"/>
      <c r="BL370" s="25"/>
      <c r="BM370" s="25"/>
      <c r="BN370" s="25"/>
      <c r="BO370" s="25"/>
      <c r="BP370" s="25"/>
      <c r="BQ370" s="25"/>
      <c r="BR370" s="25"/>
      <c r="BS370" s="25"/>
      <c r="BT370" s="25"/>
      <c r="BU370" s="25"/>
      <c r="BV370" s="25"/>
      <c r="BW370" s="25"/>
      <c r="BX370" s="25"/>
      <c r="BY370" s="25"/>
      <c r="BZ370" s="25"/>
      <c r="CA370" s="25"/>
      <c r="CB370" s="25"/>
      <c r="CC370" s="25"/>
      <c r="CD370" s="25"/>
      <c r="CE370" s="25"/>
    </row>
    <row r="371" spans="3:83" ht="12.75" x14ac:dyDescent="0.2">
      <c r="C371" s="25"/>
      <c r="D371" s="25"/>
      <c r="F371" s="25"/>
      <c r="G371" s="25"/>
      <c r="H371" s="25"/>
      <c r="I371" s="25"/>
      <c r="J371" s="25"/>
      <c r="K371" s="25"/>
      <c r="L371" s="25"/>
      <c r="M371" s="25"/>
      <c r="N371" s="25"/>
      <c r="O371" s="25"/>
      <c r="P371" s="25"/>
      <c r="Q371" s="25"/>
      <c r="R371" s="25"/>
      <c r="S371" s="25"/>
      <c r="T371" s="25"/>
      <c r="U371" s="25"/>
      <c r="V371" s="25"/>
      <c r="W371" s="25"/>
      <c r="X371" s="25"/>
      <c r="Y371" s="25"/>
      <c r="Z371" s="25"/>
      <c r="AA371" s="25"/>
      <c r="AB371" s="25"/>
      <c r="AC371" s="25"/>
      <c r="AD371" s="25"/>
      <c r="AE371" s="25"/>
      <c r="AF371" s="25"/>
      <c r="AG371" s="25"/>
      <c r="AH371" s="25"/>
      <c r="AI371" s="25"/>
      <c r="AJ371" s="25"/>
      <c r="AK371" s="25"/>
      <c r="AL371" s="25"/>
      <c r="AM371" s="25"/>
      <c r="AN371" s="25"/>
      <c r="AO371" s="25"/>
      <c r="AP371" s="25"/>
      <c r="AQ371" s="25"/>
      <c r="AR371" s="25"/>
      <c r="AS371" s="25"/>
      <c r="AT371" s="25"/>
      <c r="AU371" s="25"/>
      <c r="AV371" s="25"/>
      <c r="AW371" s="25"/>
      <c r="AX371" s="25"/>
      <c r="AY371" s="25"/>
      <c r="AZ371" s="25"/>
      <c r="BA371" s="25"/>
      <c r="BB371" s="25"/>
      <c r="BC371" s="25"/>
      <c r="BD371" s="25"/>
      <c r="BE371" s="25"/>
      <c r="BF371" s="25"/>
      <c r="BG371" s="25"/>
      <c r="BH371" s="25"/>
      <c r="BI371" s="25"/>
      <c r="BJ371" s="25"/>
      <c r="BK371" s="25"/>
      <c r="BL371" s="25"/>
      <c r="BM371" s="25"/>
      <c r="BN371" s="25"/>
      <c r="BO371" s="25"/>
      <c r="BP371" s="25"/>
      <c r="BQ371" s="25"/>
      <c r="BR371" s="25"/>
      <c r="BS371" s="25"/>
      <c r="BT371" s="25"/>
      <c r="BU371" s="25"/>
      <c r="BV371" s="25"/>
      <c r="BW371" s="25"/>
      <c r="BX371" s="25"/>
      <c r="BY371" s="25"/>
      <c r="BZ371" s="25"/>
      <c r="CA371" s="25"/>
      <c r="CB371" s="25"/>
      <c r="CC371" s="25"/>
      <c r="CD371" s="25"/>
      <c r="CE371" s="25"/>
    </row>
    <row r="372" spans="3:83" ht="12.75" x14ac:dyDescent="0.2">
      <c r="C372" s="25"/>
      <c r="D372" s="25"/>
      <c r="F372" s="25"/>
      <c r="G372" s="25"/>
      <c r="H372" s="25"/>
      <c r="I372" s="25"/>
      <c r="J372" s="25"/>
      <c r="K372" s="25"/>
      <c r="L372" s="25"/>
      <c r="M372" s="25"/>
      <c r="N372" s="25"/>
      <c r="O372" s="25"/>
      <c r="P372" s="25"/>
      <c r="Q372" s="25"/>
      <c r="R372" s="25"/>
      <c r="S372" s="25"/>
      <c r="T372" s="25"/>
      <c r="U372" s="25"/>
      <c r="V372" s="25"/>
      <c r="W372" s="25"/>
      <c r="X372" s="25"/>
      <c r="Y372" s="25"/>
      <c r="Z372" s="25"/>
      <c r="AA372" s="25"/>
      <c r="AB372" s="25"/>
      <c r="AC372" s="25"/>
      <c r="AD372" s="25"/>
      <c r="AE372" s="25"/>
      <c r="AF372" s="25"/>
      <c r="AG372" s="25"/>
      <c r="AH372" s="25"/>
      <c r="AI372" s="25"/>
      <c r="AJ372" s="25"/>
      <c r="AK372" s="25"/>
      <c r="AL372" s="25"/>
      <c r="AM372" s="25"/>
      <c r="AN372" s="25"/>
      <c r="AO372" s="25"/>
      <c r="AP372" s="25"/>
      <c r="AQ372" s="25"/>
      <c r="AR372" s="25"/>
      <c r="AS372" s="25"/>
      <c r="AT372" s="25"/>
      <c r="AU372" s="25"/>
      <c r="AV372" s="25"/>
      <c r="AW372" s="25"/>
      <c r="AX372" s="25"/>
      <c r="AY372" s="25"/>
      <c r="AZ372" s="25"/>
      <c r="BA372" s="25"/>
      <c r="BB372" s="25"/>
      <c r="BC372" s="25"/>
      <c r="BD372" s="25"/>
      <c r="BE372" s="25"/>
      <c r="BF372" s="25"/>
      <c r="BG372" s="25"/>
      <c r="BH372" s="25"/>
      <c r="BI372" s="25"/>
      <c r="BJ372" s="25"/>
      <c r="BK372" s="25"/>
      <c r="BL372" s="25"/>
      <c r="BM372" s="25"/>
      <c r="BN372" s="25"/>
      <c r="BO372" s="25"/>
      <c r="BP372" s="25"/>
      <c r="BQ372" s="25"/>
      <c r="BR372" s="25"/>
      <c r="BS372" s="25"/>
      <c r="BT372" s="25"/>
      <c r="BU372" s="25"/>
      <c r="BV372" s="25"/>
      <c r="BW372" s="25"/>
      <c r="BX372" s="25"/>
      <c r="BY372" s="25"/>
      <c r="BZ372" s="25"/>
      <c r="CA372" s="25"/>
      <c r="CB372" s="25"/>
      <c r="CC372" s="25"/>
      <c r="CD372" s="25"/>
      <c r="CE372" s="25"/>
    </row>
    <row r="373" spans="3:83" ht="12.75" x14ac:dyDescent="0.2">
      <c r="C373" s="25"/>
      <c r="D373" s="25"/>
      <c r="F373" s="25"/>
      <c r="G373" s="25"/>
      <c r="H373" s="25"/>
      <c r="I373" s="25"/>
      <c r="J373" s="25"/>
      <c r="K373" s="25"/>
      <c r="L373" s="25"/>
      <c r="M373" s="25"/>
      <c r="N373" s="25"/>
      <c r="O373" s="25"/>
      <c r="P373" s="25"/>
      <c r="Q373" s="25"/>
      <c r="R373" s="25"/>
      <c r="S373" s="25"/>
      <c r="T373" s="25"/>
      <c r="U373" s="25"/>
      <c r="V373" s="25"/>
      <c r="W373" s="25"/>
      <c r="X373" s="25"/>
      <c r="Y373" s="25"/>
      <c r="Z373" s="25"/>
      <c r="AA373" s="25"/>
      <c r="AB373" s="25"/>
      <c r="AC373" s="25"/>
      <c r="AD373" s="25"/>
      <c r="AE373" s="25"/>
      <c r="AF373" s="25"/>
      <c r="AG373" s="25"/>
      <c r="AH373" s="25"/>
      <c r="AI373" s="25"/>
      <c r="AJ373" s="25"/>
      <c r="AK373" s="25"/>
      <c r="AL373" s="25"/>
      <c r="AM373" s="25"/>
      <c r="AN373" s="25"/>
      <c r="AO373" s="25"/>
      <c r="AP373" s="25"/>
      <c r="AQ373" s="25"/>
      <c r="AR373" s="25"/>
      <c r="AS373" s="25"/>
      <c r="AT373" s="25"/>
      <c r="AU373" s="25"/>
      <c r="AV373" s="25"/>
      <c r="AW373" s="25"/>
      <c r="AX373" s="25"/>
      <c r="AY373" s="25"/>
      <c r="AZ373" s="25"/>
      <c r="BA373" s="25"/>
      <c r="BB373" s="25"/>
      <c r="BC373" s="25"/>
      <c r="BD373" s="25"/>
      <c r="BE373" s="25"/>
      <c r="BF373" s="25"/>
      <c r="BG373" s="25"/>
      <c r="BH373" s="25"/>
      <c r="BI373" s="25"/>
      <c r="BJ373" s="25"/>
      <c r="BK373" s="25"/>
      <c r="BL373" s="25"/>
      <c r="BM373" s="25"/>
      <c r="BN373" s="25"/>
      <c r="BO373" s="25"/>
      <c r="BP373" s="25"/>
      <c r="BQ373" s="25"/>
      <c r="BR373" s="25"/>
      <c r="BS373" s="25"/>
      <c r="BT373" s="25"/>
      <c r="BU373" s="25"/>
      <c r="BV373" s="25"/>
      <c r="BW373" s="25"/>
      <c r="BX373" s="25"/>
      <c r="BY373" s="25"/>
      <c r="BZ373" s="25"/>
      <c r="CA373" s="25"/>
      <c r="CB373" s="25"/>
      <c r="CC373" s="25"/>
      <c r="CD373" s="25"/>
      <c r="CE373" s="25"/>
    </row>
    <row r="374" spans="3:83" ht="12.75" x14ac:dyDescent="0.2">
      <c r="C374" s="25"/>
      <c r="D374" s="25"/>
      <c r="F374" s="25"/>
      <c r="G374" s="25"/>
      <c r="H374" s="25"/>
      <c r="I374" s="25"/>
      <c r="J374" s="25"/>
      <c r="K374" s="25"/>
      <c r="L374" s="25"/>
      <c r="M374" s="25"/>
      <c r="N374" s="25"/>
      <c r="O374" s="25"/>
      <c r="P374" s="25"/>
      <c r="Q374" s="25"/>
      <c r="R374" s="25"/>
      <c r="S374" s="25"/>
      <c r="T374" s="25"/>
      <c r="U374" s="25"/>
      <c r="V374" s="25"/>
      <c r="W374" s="25"/>
      <c r="X374" s="25"/>
      <c r="Y374" s="25"/>
      <c r="Z374" s="25"/>
      <c r="AA374" s="25"/>
      <c r="AB374" s="25"/>
      <c r="AC374" s="25"/>
      <c r="AD374" s="25"/>
      <c r="AE374" s="25"/>
      <c r="AF374" s="25"/>
      <c r="AG374" s="25"/>
      <c r="AH374" s="25"/>
      <c r="AI374" s="25"/>
      <c r="AJ374" s="25"/>
      <c r="AK374" s="25"/>
      <c r="AL374" s="25"/>
      <c r="AM374" s="25"/>
      <c r="AN374" s="25"/>
      <c r="AO374" s="25"/>
      <c r="AP374" s="25"/>
      <c r="AQ374" s="25"/>
      <c r="AR374" s="25"/>
      <c r="AS374" s="25"/>
      <c r="AT374" s="25"/>
      <c r="AU374" s="25"/>
      <c r="AV374" s="25"/>
      <c r="AW374" s="25"/>
      <c r="AX374" s="25"/>
      <c r="AY374" s="25"/>
      <c r="AZ374" s="25"/>
      <c r="BA374" s="25"/>
      <c r="BB374" s="25"/>
      <c r="BC374" s="25"/>
      <c r="BD374" s="25"/>
      <c r="BE374" s="25"/>
      <c r="BF374" s="25"/>
      <c r="BG374" s="25"/>
      <c r="BH374" s="25"/>
      <c r="BI374" s="25"/>
      <c r="BJ374" s="25"/>
      <c r="BK374" s="25"/>
      <c r="BL374" s="25"/>
      <c r="BM374" s="25"/>
      <c r="BN374" s="25"/>
      <c r="BO374" s="25"/>
      <c r="BP374" s="25"/>
      <c r="BQ374" s="25"/>
      <c r="BR374" s="25"/>
      <c r="BS374" s="25"/>
      <c r="BT374" s="25"/>
      <c r="BU374" s="25"/>
      <c r="BV374" s="25"/>
      <c r="BW374" s="25"/>
      <c r="BX374" s="25"/>
      <c r="BY374" s="25"/>
      <c r="BZ374" s="25"/>
      <c r="CA374" s="25"/>
      <c r="CB374" s="25"/>
      <c r="CC374" s="25"/>
      <c r="CD374" s="25"/>
      <c r="CE374" s="25"/>
    </row>
    <row r="375" spans="3:83" ht="12.75" x14ac:dyDescent="0.2">
      <c r="C375" s="25"/>
      <c r="D375" s="25"/>
      <c r="F375" s="25"/>
      <c r="G375" s="25"/>
      <c r="H375" s="25"/>
      <c r="I375" s="25"/>
      <c r="J375" s="25"/>
      <c r="K375" s="25"/>
      <c r="L375" s="25"/>
      <c r="M375" s="25"/>
      <c r="N375" s="25"/>
      <c r="O375" s="25"/>
      <c r="P375" s="25"/>
      <c r="Q375" s="25"/>
      <c r="R375" s="25"/>
      <c r="S375" s="25"/>
      <c r="T375" s="25"/>
      <c r="U375" s="25"/>
      <c r="V375" s="25"/>
      <c r="W375" s="25"/>
      <c r="X375" s="25"/>
      <c r="Y375" s="25"/>
      <c r="Z375" s="25"/>
      <c r="AA375" s="25"/>
      <c r="AB375" s="25"/>
      <c r="AC375" s="25"/>
      <c r="AD375" s="25"/>
      <c r="AE375" s="25"/>
      <c r="AF375" s="25"/>
      <c r="AG375" s="25"/>
      <c r="AH375" s="25"/>
      <c r="AI375" s="25"/>
      <c r="AJ375" s="25"/>
      <c r="AK375" s="25"/>
      <c r="AL375" s="25"/>
      <c r="AM375" s="25"/>
      <c r="AN375" s="25"/>
      <c r="AO375" s="25"/>
      <c r="AP375" s="25"/>
      <c r="AQ375" s="25"/>
      <c r="AR375" s="25"/>
      <c r="AS375" s="25"/>
      <c r="AT375" s="25"/>
      <c r="AU375" s="25"/>
      <c r="AV375" s="25"/>
      <c r="AW375" s="25"/>
      <c r="AX375" s="25"/>
      <c r="AY375" s="25"/>
      <c r="AZ375" s="25"/>
      <c r="BA375" s="25"/>
      <c r="BB375" s="25"/>
      <c r="BC375" s="25"/>
      <c r="BD375" s="25"/>
      <c r="BE375" s="25"/>
      <c r="BF375" s="25"/>
      <c r="BG375" s="25"/>
      <c r="BH375" s="25"/>
      <c r="BI375" s="25"/>
      <c r="BJ375" s="25"/>
      <c r="BK375" s="25"/>
      <c r="BL375" s="25"/>
      <c r="BM375" s="25"/>
      <c r="BN375" s="25"/>
      <c r="BO375" s="25"/>
      <c r="BP375" s="25"/>
      <c r="BQ375" s="25"/>
      <c r="BR375" s="25"/>
      <c r="BS375" s="25"/>
      <c r="BT375" s="25"/>
      <c r="BU375" s="25"/>
      <c r="BV375" s="25"/>
      <c r="BW375" s="25"/>
      <c r="BX375" s="25"/>
      <c r="BY375" s="25"/>
      <c r="BZ375" s="25"/>
      <c r="CA375" s="25"/>
      <c r="CB375" s="25"/>
      <c r="CC375" s="25"/>
      <c r="CD375" s="25"/>
      <c r="CE375" s="25"/>
    </row>
    <row r="376" spans="3:83" ht="12.75" x14ac:dyDescent="0.2">
      <c r="C376" s="25"/>
      <c r="D376" s="25"/>
      <c r="F376" s="25"/>
      <c r="G376" s="25"/>
      <c r="H376" s="25"/>
      <c r="I376" s="25"/>
      <c r="J376" s="25"/>
      <c r="K376" s="25"/>
      <c r="L376" s="25"/>
      <c r="M376" s="25"/>
      <c r="N376" s="25"/>
      <c r="O376" s="25"/>
      <c r="P376" s="25"/>
      <c r="Q376" s="25"/>
      <c r="R376" s="25"/>
      <c r="S376" s="25"/>
      <c r="T376" s="25"/>
      <c r="U376" s="25"/>
      <c r="V376" s="25"/>
      <c r="W376" s="25"/>
      <c r="X376" s="25"/>
      <c r="Y376" s="25"/>
      <c r="Z376" s="25"/>
      <c r="AA376" s="25"/>
      <c r="AB376" s="25"/>
      <c r="AC376" s="25"/>
      <c r="AD376" s="25"/>
      <c r="AE376" s="25"/>
      <c r="AF376" s="25"/>
      <c r="AG376" s="25"/>
      <c r="AH376" s="25"/>
      <c r="AI376" s="25"/>
      <c r="AJ376" s="25"/>
      <c r="AK376" s="25"/>
      <c r="AL376" s="25"/>
      <c r="AM376" s="25"/>
      <c r="AN376" s="25"/>
      <c r="AO376" s="25"/>
      <c r="AP376" s="25"/>
      <c r="AQ376" s="25"/>
      <c r="AR376" s="25"/>
      <c r="AS376" s="25"/>
      <c r="AT376" s="25"/>
      <c r="AU376" s="25"/>
      <c r="AV376" s="25"/>
      <c r="AW376" s="25"/>
      <c r="AX376" s="25"/>
      <c r="AY376" s="25"/>
      <c r="AZ376" s="25"/>
      <c r="BA376" s="25"/>
      <c r="BB376" s="25"/>
      <c r="BC376" s="25"/>
      <c r="BD376" s="25"/>
      <c r="BE376" s="25"/>
      <c r="BF376" s="25"/>
      <c r="BG376" s="25"/>
      <c r="BH376" s="25"/>
      <c r="BI376" s="25"/>
      <c r="BJ376" s="25"/>
      <c r="BK376" s="25"/>
      <c r="BL376" s="25"/>
      <c r="BM376" s="25"/>
      <c r="BN376" s="25"/>
      <c r="BO376" s="25"/>
      <c r="BP376" s="25"/>
      <c r="BQ376" s="25"/>
      <c r="BR376" s="25"/>
      <c r="BS376" s="25"/>
      <c r="BT376" s="25"/>
      <c r="BU376" s="25"/>
      <c r="BV376" s="25"/>
      <c r="BW376" s="25"/>
      <c r="BX376" s="25"/>
      <c r="BY376" s="25"/>
      <c r="BZ376" s="25"/>
      <c r="CA376" s="25"/>
      <c r="CB376" s="25"/>
      <c r="CC376" s="25"/>
      <c r="CD376" s="25"/>
      <c r="CE376" s="25"/>
    </row>
    <row r="377" spans="3:83" ht="12.75" x14ac:dyDescent="0.2">
      <c r="C377" s="25"/>
      <c r="D377" s="25"/>
      <c r="F377" s="25"/>
      <c r="G377" s="25"/>
      <c r="H377" s="25"/>
      <c r="I377" s="25"/>
      <c r="J377" s="25"/>
      <c r="K377" s="25"/>
      <c r="L377" s="25"/>
      <c r="M377" s="25"/>
      <c r="N377" s="25"/>
      <c r="O377" s="25"/>
      <c r="P377" s="25"/>
      <c r="Q377" s="25"/>
      <c r="R377" s="25"/>
      <c r="S377" s="25"/>
      <c r="T377" s="25"/>
      <c r="U377" s="25"/>
      <c r="V377" s="25"/>
      <c r="W377" s="25"/>
      <c r="X377" s="25"/>
      <c r="Y377" s="25"/>
      <c r="Z377" s="25"/>
      <c r="AA377" s="25"/>
      <c r="AB377" s="25"/>
      <c r="AC377" s="25"/>
      <c r="AD377" s="25"/>
      <c r="AE377" s="25"/>
      <c r="AF377" s="25"/>
      <c r="AG377" s="25"/>
      <c r="AH377" s="25"/>
      <c r="AI377" s="25"/>
      <c r="AJ377" s="25"/>
      <c r="AK377" s="25"/>
      <c r="AL377" s="25"/>
      <c r="AM377" s="25"/>
      <c r="AN377" s="25"/>
      <c r="AO377" s="25"/>
      <c r="AP377" s="25"/>
      <c r="AQ377" s="25"/>
      <c r="AR377" s="25"/>
      <c r="AS377" s="25"/>
      <c r="AT377" s="25"/>
      <c r="AU377" s="25"/>
      <c r="AV377" s="25"/>
      <c r="AW377" s="25"/>
      <c r="AX377" s="25"/>
      <c r="AY377" s="25"/>
      <c r="AZ377" s="25"/>
      <c r="BA377" s="25"/>
      <c r="BB377" s="25"/>
      <c r="BC377" s="25"/>
      <c r="BD377" s="25"/>
      <c r="BE377" s="25"/>
      <c r="BF377" s="25"/>
      <c r="BG377" s="25"/>
      <c r="BH377" s="25"/>
      <c r="BI377" s="25"/>
      <c r="BJ377" s="25"/>
      <c r="BK377" s="25"/>
      <c r="BL377" s="25"/>
      <c r="BM377" s="25"/>
      <c r="BN377" s="25"/>
      <c r="BO377" s="25"/>
      <c r="BP377" s="25"/>
      <c r="BQ377" s="25"/>
      <c r="BR377" s="25"/>
      <c r="BS377" s="25"/>
      <c r="BT377" s="25"/>
      <c r="BU377" s="25"/>
      <c r="BV377" s="25"/>
      <c r="BW377" s="25"/>
      <c r="BX377" s="25"/>
      <c r="BY377" s="25"/>
      <c r="BZ377" s="25"/>
      <c r="CA377" s="25"/>
      <c r="CB377" s="25"/>
      <c r="CC377" s="25"/>
      <c r="CD377" s="25"/>
      <c r="CE377" s="25"/>
    </row>
    <row r="378" spans="3:83" ht="12.75" x14ac:dyDescent="0.2">
      <c r="C378" s="25"/>
      <c r="D378" s="25"/>
      <c r="F378" s="25"/>
      <c r="G378" s="25"/>
      <c r="H378" s="25"/>
      <c r="I378" s="25"/>
      <c r="J378" s="25"/>
      <c r="K378" s="25"/>
      <c r="L378" s="25"/>
      <c r="M378" s="25"/>
      <c r="N378" s="25"/>
      <c r="O378" s="25"/>
      <c r="P378" s="25"/>
      <c r="Q378" s="25"/>
      <c r="R378" s="25"/>
      <c r="S378" s="25"/>
      <c r="T378" s="25"/>
      <c r="U378" s="25"/>
      <c r="V378" s="25"/>
      <c r="W378" s="25"/>
      <c r="X378" s="25"/>
      <c r="Y378" s="25"/>
      <c r="Z378" s="25"/>
      <c r="AA378" s="25"/>
      <c r="AB378" s="25"/>
      <c r="AC378" s="25"/>
      <c r="AD378" s="25"/>
      <c r="AE378" s="25"/>
      <c r="AF378" s="25"/>
      <c r="AG378" s="25"/>
      <c r="AH378" s="25"/>
      <c r="AI378" s="25"/>
      <c r="AJ378" s="25"/>
      <c r="AK378" s="25"/>
      <c r="AL378" s="25"/>
      <c r="AM378" s="25"/>
      <c r="AN378" s="25"/>
      <c r="AO378" s="25"/>
      <c r="AP378" s="25"/>
      <c r="AQ378" s="25"/>
      <c r="AR378" s="25"/>
      <c r="AS378" s="25"/>
      <c r="AT378" s="25"/>
      <c r="AU378" s="25"/>
      <c r="AV378" s="25"/>
      <c r="AW378" s="25"/>
      <c r="AX378" s="25"/>
      <c r="AY378" s="25"/>
      <c r="AZ378" s="25"/>
      <c r="BA378" s="25"/>
      <c r="BB378" s="25"/>
      <c r="BC378" s="25"/>
      <c r="BD378" s="25"/>
      <c r="BE378" s="25"/>
      <c r="BF378" s="25"/>
      <c r="BG378" s="25"/>
      <c r="BH378" s="25"/>
      <c r="BI378" s="25"/>
      <c r="BJ378" s="25"/>
      <c r="BK378" s="25"/>
      <c r="BL378" s="25"/>
      <c r="BM378" s="25"/>
      <c r="BN378" s="25"/>
      <c r="BO378" s="25"/>
      <c r="BP378" s="25"/>
      <c r="BQ378" s="25"/>
      <c r="BR378" s="25"/>
      <c r="BS378" s="25"/>
      <c r="BT378" s="25"/>
      <c r="BU378" s="25"/>
      <c r="BV378" s="25"/>
      <c r="BW378" s="25"/>
      <c r="BX378" s="25"/>
      <c r="BY378" s="25"/>
      <c r="BZ378" s="25"/>
      <c r="CA378" s="25"/>
      <c r="CB378" s="25"/>
      <c r="CC378" s="25"/>
      <c r="CD378" s="25"/>
      <c r="CE378" s="25"/>
    </row>
    <row r="379" spans="3:83" ht="12.75" x14ac:dyDescent="0.2">
      <c r="C379" s="25"/>
      <c r="D379" s="25"/>
      <c r="F379" s="25"/>
      <c r="G379" s="25"/>
      <c r="H379" s="25"/>
      <c r="I379" s="25"/>
      <c r="J379" s="25"/>
      <c r="K379" s="25"/>
      <c r="L379" s="25"/>
      <c r="M379" s="25"/>
      <c r="N379" s="25"/>
      <c r="O379" s="25"/>
      <c r="P379" s="25"/>
      <c r="Q379" s="25"/>
      <c r="R379" s="25"/>
      <c r="S379" s="25"/>
      <c r="T379" s="25"/>
      <c r="U379" s="25"/>
      <c r="V379" s="25"/>
      <c r="W379" s="25"/>
      <c r="X379" s="25"/>
      <c r="Y379" s="25"/>
      <c r="Z379" s="25"/>
      <c r="AA379" s="25"/>
      <c r="AB379" s="25"/>
      <c r="AC379" s="25"/>
      <c r="AD379" s="25"/>
      <c r="AE379" s="25"/>
      <c r="AF379" s="25"/>
      <c r="AG379" s="25"/>
      <c r="AH379" s="25"/>
      <c r="AI379" s="25"/>
      <c r="AJ379" s="25"/>
      <c r="AK379" s="25"/>
      <c r="AL379" s="25"/>
      <c r="AM379" s="25"/>
      <c r="AN379" s="25"/>
      <c r="AO379" s="25"/>
      <c r="AP379" s="25"/>
      <c r="AQ379" s="25"/>
      <c r="AR379" s="25"/>
      <c r="AS379" s="25"/>
      <c r="AT379" s="25"/>
      <c r="AU379" s="25"/>
      <c r="AV379" s="25"/>
      <c r="AW379" s="25"/>
      <c r="AX379" s="25"/>
      <c r="AY379" s="25"/>
      <c r="AZ379" s="25"/>
      <c r="BA379" s="25"/>
      <c r="BB379" s="25"/>
      <c r="BC379" s="25"/>
      <c r="BD379" s="25"/>
      <c r="BE379" s="25"/>
      <c r="BF379" s="25"/>
      <c r="BG379" s="25"/>
      <c r="BH379" s="25"/>
      <c r="BI379" s="25"/>
      <c r="BJ379" s="25"/>
      <c r="BK379" s="25"/>
      <c r="BL379" s="25"/>
      <c r="BM379" s="25"/>
      <c r="BN379" s="25"/>
      <c r="BO379" s="25"/>
      <c r="BP379" s="25"/>
      <c r="BQ379" s="25"/>
      <c r="BR379" s="25"/>
      <c r="BS379" s="25"/>
      <c r="BT379" s="25"/>
      <c r="BU379" s="25"/>
      <c r="BV379" s="25"/>
      <c r="BW379" s="25"/>
      <c r="BX379" s="25"/>
      <c r="BY379" s="25"/>
      <c r="BZ379" s="25"/>
      <c r="CA379" s="25"/>
      <c r="CB379" s="25"/>
      <c r="CC379" s="25"/>
      <c r="CD379" s="25"/>
      <c r="CE379" s="25"/>
    </row>
    <row r="380" spans="3:83" ht="12.75" x14ac:dyDescent="0.2">
      <c r="C380" s="25"/>
      <c r="D380" s="25"/>
      <c r="F380" s="25"/>
      <c r="G380" s="25"/>
      <c r="H380" s="25"/>
      <c r="I380" s="25"/>
      <c r="J380" s="25"/>
      <c r="K380" s="25"/>
      <c r="L380" s="25"/>
      <c r="M380" s="25"/>
      <c r="N380" s="25"/>
      <c r="O380" s="25"/>
      <c r="P380" s="25"/>
      <c r="Q380" s="25"/>
      <c r="R380" s="25"/>
      <c r="S380" s="25"/>
      <c r="T380" s="25"/>
      <c r="U380" s="25"/>
      <c r="V380" s="25"/>
      <c r="W380" s="25"/>
      <c r="X380" s="25"/>
      <c r="Y380" s="25"/>
      <c r="Z380" s="25"/>
      <c r="AA380" s="25"/>
      <c r="AB380" s="25"/>
      <c r="AC380" s="25"/>
      <c r="AD380" s="25"/>
      <c r="AE380" s="25"/>
      <c r="AF380" s="25"/>
      <c r="AG380" s="25"/>
      <c r="AH380" s="25"/>
      <c r="AI380" s="25"/>
      <c r="AJ380" s="25"/>
      <c r="AK380" s="25"/>
      <c r="AL380" s="25"/>
      <c r="AM380" s="25"/>
      <c r="AN380" s="25"/>
      <c r="AO380" s="25"/>
      <c r="AP380" s="25"/>
      <c r="AQ380" s="25"/>
      <c r="AR380" s="25"/>
      <c r="AS380" s="25"/>
      <c r="AT380" s="25"/>
      <c r="AU380" s="25"/>
      <c r="AV380" s="25"/>
      <c r="AW380" s="25"/>
      <c r="AX380" s="25"/>
      <c r="AY380" s="25"/>
      <c r="AZ380" s="25"/>
      <c r="BA380" s="25"/>
      <c r="BB380" s="25"/>
      <c r="BC380" s="25"/>
      <c r="BD380" s="25"/>
      <c r="BE380" s="25"/>
      <c r="BF380" s="25"/>
      <c r="BG380" s="25"/>
      <c r="BH380" s="25"/>
      <c r="BI380" s="25"/>
      <c r="BJ380" s="25"/>
      <c r="BK380" s="25"/>
      <c r="BL380" s="25"/>
      <c r="BM380" s="25"/>
      <c r="BN380" s="25"/>
      <c r="BO380" s="25"/>
      <c r="BP380" s="25"/>
      <c r="BQ380" s="25"/>
      <c r="BR380" s="25"/>
      <c r="BS380" s="25"/>
      <c r="BT380" s="25"/>
      <c r="BU380" s="25"/>
      <c r="BV380" s="25"/>
      <c r="BW380" s="25"/>
      <c r="BX380" s="25"/>
      <c r="BY380" s="25"/>
      <c r="BZ380" s="25"/>
      <c r="CA380" s="25"/>
      <c r="CB380" s="25"/>
      <c r="CC380" s="25"/>
      <c r="CD380" s="25"/>
      <c r="CE380" s="25"/>
    </row>
    <row r="381" spans="3:83" ht="12.75" x14ac:dyDescent="0.2">
      <c r="C381" s="25"/>
      <c r="D381" s="25"/>
      <c r="F381" s="25"/>
      <c r="G381" s="25"/>
      <c r="H381" s="25"/>
      <c r="I381" s="25"/>
      <c r="J381" s="25"/>
      <c r="K381" s="25"/>
      <c r="L381" s="25"/>
      <c r="M381" s="25"/>
      <c r="N381" s="25"/>
      <c r="O381" s="25"/>
      <c r="P381" s="25"/>
      <c r="Q381" s="25"/>
      <c r="R381" s="25"/>
      <c r="S381" s="25"/>
      <c r="T381" s="25"/>
      <c r="U381" s="25"/>
      <c r="V381" s="25"/>
      <c r="W381" s="25"/>
      <c r="X381" s="25"/>
      <c r="Y381" s="25"/>
      <c r="Z381" s="25"/>
      <c r="AA381" s="25"/>
      <c r="AB381" s="25"/>
      <c r="AC381" s="25"/>
      <c r="AD381" s="25"/>
      <c r="AE381" s="25"/>
      <c r="AF381" s="25"/>
      <c r="AG381" s="25"/>
      <c r="AH381" s="25"/>
      <c r="AI381" s="25"/>
      <c r="AJ381" s="25"/>
      <c r="AK381" s="25"/>
      <c r="AL381" s="25"/>
      <c r="AM381" s="25"/>
      <c r="AN381" s="25"/>
      <c r="AO381" s="25"/>
      <c r="AP381" s="25"/>
      <c r="AQ381" s="25"/>
      <c r="AR381" s="25"/>
      <c r="AS381" s="25"/>
      <c r="AT381" s="25"/>
      <c r="AU381" s="25"/>
      <c r="AV381" s="25"/>
      <c r="AW381" s="25"/>
      <c r="AX381" s="25"/>
      <c r="AY381" s="25"/>
      <c r="AZ381" s="25"/>
      <c r="BA381" s="25"/>
      <c r="BB381" s="25"/>
      <c r="BC381" s="25"/>
      <c r="BD381" s="25"/>
      <c r="BE381" s="25"/>
      <c r="BF381" s="25"/>
      <c r="BG381" s="25"/>
      <c r="BH381" s="25"/>
      <c r="BI381" s="25"/>
      <c r="BJ381" s="25"/>
      <c r="BK381" s="25"/>
      <c r="BL381" s="25"/>
      <c r="BM381" s="25"/>
      <c r="BN381" s="25"/>
      <c r="BO381" s="25"/>
      <c r="BP381" s="25"/>
      <c r="BQ381" s="25"/>
      <c r="BR381" s="25"/>
      <c r="BS381" s="25"/>
      <c r="BT381" s="25"/>
      <c r="BU381" s="25"/>
      <c r="BV381" s="25"/>
      <c r="BW381" s="25"/>
      <c r="BX381" s="25"/>
      <c r="BY381" s="25"/>
      <c r="BZ381" s="25"/>
      <c r="CA381" s="25"/>
      <c r="CB381" s="25"/>
      <c r="CC381" s="25"/>
      <c r="CD381" s="25"/>
      <c r="CE381" s="25"/>
    </row>
    <row r="382" spans="3:83" ht="12.75" x14ac:dyDescent="0.2">
      <c r="C382" s="25"/>
      <c r="D382" s="25"/>
      <c r="F382" s="25"/>
      <c r="G382" s="25"/>
      <c r="H382" s="25"/>
      <c r="I382" s="25"/>
      <c r="J382" s="25"/>
      <c r="K382" s="25"/>
      <c r="L382" s="25"/>
      <c r="M382" s="25"/>
      <c r="N382" s="25"/>
      <c r="O382" s="25"/>
      <c r="P382" s="25"/>
      <c r="Q382" s="25"/>
      <c r="R382" s="25"/>
      <c r="S382" s="25"/>
      <c r="T382" s="25"/>
      <c r="U382" s="25"/>
      <c r="V382" s="25"/>
      <c r="W382" s="25"/>
      <c r="X382" s="25"/>
      <c r="Y382" s="25"/>
      <c r="Z382" s="25"/>
      <c r="AA382" s="25"/>
      <c r="AB382" s="25"/>
      <c r="AC382" s="25"/>
      <c r="AD382" s="25"/>
      <c r="AE382" s="25"/>
      <c r="AF382" s="25"/>
      <c r="AG382" s="25"/>
      <c r="AH382" s="25"/>
      <c r="AI382" s="25"/>
      <c r="AJ382" s="25"/>
      <c r="AK382" s="25"/>
      <c r="AL382" s="25"/>
      <c r="AM382" s="25"/>
      <c r="AN382" s="25"/>
      <c r="AO382" s="25"/>
      <c r="AP382" s="25"/>
      <c r="AQ382" s="25"/>
      <c r="AR382" s="25"/>
      <c r="AS382" s="25"/>
      <c r="AT382" s="25"/>
      <c r="AU382" s="25"/>
      <c r="AV382" s="25"/>
      <c r="AW382" s="25"/>
      <c r="AX382" s="25"/>
      <c r="AY382" s="25"/>
      <c r="AZ382" s="25"/>
      <c r="BA382" s="25"/>
      <c r="BB382" s="25"/>
      <c r="BC382" s="25"/>
      <c r="BD382" s="25"/>
      <c r="BE382" s="25"/>
      <c r="BF382" s="25"/>
      <c r="BG382" s="25"/>
      <c r="BH382" s="25"/>
      <c r="BI382" s="25"/>
      <c r="BJ382" s="25"/>
      <c r="BK382" s="25"/>
      <c r="BL382" s="25"/>
      <c r="BM382" s="25"/>
      <c r="BN382" s="25"/>
      <c r="BO382" s="25"/>
      <c r="BP382" s="25"/>
      <c r="BQ382" s="25"/>
      <c r="BR382" s="25"/>
      <c r="BS382" s="25"/>
      <c r="BT382" s="25"/>
      <c r="BU382" s="25"/>
      <c r="BV382" s="25"/>
      <c r="BW382" s="25"/>
      <c r="BX382" s="25"/>
      <c r="BY382" s="25"/>
      <c r="BZ382" s="25"/>
      <c r="CA382" s="25"/>
      <c r="CB382" s="25"/>
      <c r="CC382" s="25"/>
      <c r="CD382" s="25"/>
      <c r="CE382" s="25"/>
    </row>
    <row r="383" spans="3:83" ht="12.75" x14ac:dyDescent="0.2">
      <c r="C383" s="25"/>
      <c r="D383" s="25"/>
      <c r="F383" s="25"/>
      <c r="G383" s="25"/>
      <c r="H383" s="25"/>
      <c r="I383" s="25"/>
      <c r="J383" s="25"/>
      <c r="K383" s="25"/>
      <c r="L383" s="25"/>
      <c r="M383" s="25"/>
      <c r="N383" s="25"/>
      <c r="O383" s="25"/>
      <c r="P383" s="25"/>
      <c r="Q383" s="25"/>
      <c r="R383" s="25"/>
      <c r="S383" s="25"/>
      <c r="T383" s="25"/>
      <c r="U383" s="25"/>
      <c r="V383" s="25"/>
      <c r="W383" s="25"/>
      <c r="X383" s="25"/>
      <c r="Y383" s="25"/>
      <c r="Z383" s="25"/>
      <c r="AA383" s="25"/>
      <c r="AB383" s="25"/>
      <c r="AC383" s="25"/>
      <c r="AD383" s="25"/>
      <c r="AE383" s="25"/>
      <c r="AF383" s="25"/>
      <c r="AG383" s="25"/>
      <c r="AH383" s="25"/>
      <c r="AI383" s="25"/>
      <c r="AJ383" s="25"/>
      <c r="AK383" s="25"/>
      <c r="AL383" s="25"/>
      <c r="AM383" s="25"/>
      <c r="AN383" s="25"/>
      <c r="AO383" s="25"/>
      <c r="AP383" s="25"/>
      <c r="AQ383" s="25"/>
      <c r="AR383" s="25"/>
      <c r="AS383" s="25"/>
      <c r="AT383" s="25"/>
      <c r="AU383" s="25"/>
      <c r="AV383" s="25"/>
      <c r="AW383" s="25"/>
      <c r="AX383" s="25"/>
      <c r="AY383" s="25"/>
      <c r="AZ383" s="25"/>
      <c r="BA383" s="25"/>
      <c r="BB383" s="25"/>
      <c r="BC383" s="25"/>
      <c r="BD383" s="25"/>
      <c r="BE383" s="25"/>
      <c r="BF383" s="25"/>
      <c r="BG383" s="25"/>
      <c r="BH383" s="25"/>
      <c r="BI383" s="25"/>
      <c r="BJ383" s="25"/>
      <c r="BK383" s="25"/>
      <c r="BL383" s="25"/>
      <c r="BM383" s="25"/>
      <c r="BN383" s="25"/>
      <c r="BO383" s="25"/>
      <c r="BP383" s="25"/>
      <c r="BQ383" s="25"/>
      <c r="BR383" s="25"/>
      <c r="BS383" s="25"/>
      <c r="BT383" s="25"/>
      <c r="BU383" s="25"/>
      <c r="BV383" s="25"/>
      <c r="BW383" s="25"/>
      <c r="BX383" s="25"/>
      <c r="BY383" s="25"/>
      <c r="BZ383" s="25"/>
      <c r="CA383" s="25"/>
      <c r="CB383" s="25"/>
      <c r="CC383" s="25"/>
      <c r="CD383" s="25"/>
      <c r="CE383" s="25"/>
    </row>
    <row r="384" spans="3:83" ht="12.75" x14ac:dyDescent="0.2">
      <c r="C384" s="25"/>
      <c r="D384" s="25"/>
      <c r="F384" s="25"/>
      <c r="G384" s="25"/>
      <c r="H384" s="25"/>
      <c r="I384" s="25"/>
      <c r="J384" s="25"/>
      <c r="K384" s="25"/>
      <c r="L384" s="25"/>
      <c r="M384" s="25"/>
      <c r="N384" s="25"/>
      <c r="O384" s="25"/>
      <c r="P384" s="25"/>
      <c r="Q384" s="25"/>
      <c r="R384" s="25"/>
      <c r="S384" s="25"/>
      <c r="T384" s="25"/>
      <c r="U384" s="25"/>
      <c r="V384" s="25"/>
      <c r="W384" s="25"/>
      <c r="X384" s="25"/>
      <c r="Y384" s="25"/>
      <c r="Z384" s="25"/>
      <c r="AA384" s="25"/>
      <c r="AB384" s="25"/>
      <c r="AC384" s="25"/>
      <c r="AD384" s="25"/>
      <c r="AE384" s="25"/>
      <c r="AF384" s="25"/>
      <c r="AG384" s="25"/>
      <c r="AH384" s="25"/>
      <c r="AI384" s="25"/>
      <c r="AJ384" s="25"/>
      <c r="AK384" s="25"/>
      <c r="AL384" s="25"/>
      <c r="AM384" s="25"/>
      <c r="AN384" s="25"/>
      <c r="AO384" s="25"/>
      <c r="AP384" s="25"/>
      <c r="AQ384" s="25"/>
      <c r="AR384" s="25"/>
      <c r="AS384" s="25"/>
      <c r="AT384" s="25"/>
      <c r="AU384" s="25"/>
      <c r="AV384" s="25"/>
      <c r="AW384" s="25"/>
      <c r="AX384" s="25"/>
      <c r="AY384" s="25"/>
      <c r="AZ384" s="25"/>
      <c r="BA384" s="25"/>
      <c r="BB384" s="25"/>
      <c r="BC384" s="25"/>
      <c r="BD384" s="25"/>
      <c r="BE384" s="25"/>
      <c r="BF384" s="25"/>
      <c r="BG384" s="25"/>
      <c r="BH384" s="25"/>
      <c r="BI384" s="25"/>
      <c r="BJ384" s="25"/>
      <c r="BK384" s="25"/>
      <c r="BL384" s="25"/>
      <c r="BM384" s="25"/>
      <c r="BN384" s="25"/>
      <c r="BO384" s="25"/>
      <c r="BP384" s="25"/>
      <c r="BQ384" s="25"/>
      <c r="BR384" s="25"/>
      <c r="BS384" s="25"/>
      <c r="BT384" s="25"/>
      <c r="BU384" s="25"/>
      <c r="BV384" s="25"/>
      <c r="BW384" s="25"/>
      <c r="BX384" s="25"/>
      <c r="BY384" s="25"/>
      <c r="BZ384" s="25"/>
      <c r="CA384" s="25"/>
      <c r="CB384" s="25"/>
      <c r="CC384" s="25"/>
      <c r="CD384" s="25"/>
      <c r="CE384" s="25"/>
    </row>
    <row r="385" spans="3:83" ht="12.75" x14ac:dyDescent="0.2">
      <c r="C385" s="25"/>
      <c r="D385" s="25"/>
      <c r="F385" s="25"/>
      <c r="G385" s="25"/>
      <c r="H385" s="25"/>
      <c r="I385" s="25"/>
      <c r="J385" s="25"/>
      <c r="K385" s="25"/>
      <c r="L385" s="25"/>
      <c r="M385" s="25"/>
      <c r="N385" s="25"/>
      <c r="O385" s="25"/>
      <c r="P385" s="25"/>
      <c r="Q385" s="25"/>
      <c r="R385" s="25"/>
      <c r="S385" s="25"/>
      <c r="T385" s="25"/>
      <c r="U385" s="25"/>
      <c r="V385" s="25"/>
      <c r="W385" s="25"/>
      <c r="X385" s="25"/>
      <c r="Y385" s="25"/>
      <c r="Z385" s="25"/>
      <c r="AA385" s="25"/>
      <c r="AB385" s="25"/>
      <c r="AC385" s="25"/>
      <c r="AD385" s="25"/>
      <c r="AE385" s="25"/>
      <c r="AF385" s="25"/>
      <c r="AG385" s="25"/>
      <c r="AH385" s="25"/>
      <c r="AI385" s="25"/>
      <c r="AJ385" s="25"/>
      <c r="AK385" s="25"/>
      <c r="AL385" s="25"/>
      <c r="AM385" s="25"/>
      <c r="AN385" s="25"/>
      <c r="AO385" s="25"/>
      <c r="AP385" s="25"/>
      <c r="AQ385" s="25"/>
      <c r="AR385" s="25"/>
      <c r="AS385" s="25"/>
      <c r="AT385" s="25"/>
      <c r="AU385" s="25"/>
      <c r="AV385" s="25"/>
      <c r="AW385" s="25"/>
      <c r="AX385" s="25"/>
      <c r="AY385" s="25"/>
      <c r="AZ385" s="25"/>
      <c r="BA385" s="25"/>
      <c r="BB385" s="25"/>
      <c r="BC385" s="25"/>
      <c r="BD385" s="25"/>
      <c r="BE385" s="25"/>
      <c r="BF385" s="25"/>
      <c r="BG385" s="25"/>
      <c r="BH385" s="25"/>
      <c r="BI385" s="25"/>
      <c r="BJ385" s="25"/>
      <c r="BK385" s="25"/>
      <c r="BL385" s="25"/>
      <c r="BM385" s="25"/>
      <c r="BN385" s="25"/>
      <c r="BO385" s="25"/>
      <c r="BP385" s="25"/>
      <c r="BQ385" s="25"/>
      <c r="BR385" s="25"/>
      <c r="BS385" s="25"/>
      <c r="BT385" s="25"/>
      <c r="BU385" s="25"/>
      <c r="BV385" s="25"/>
      <c r="BW385" s="25"/>
      <c r="BX385" s="25"/>
      <c r="BY385" s="25"/>
      <c r="BZ385" s="25"/>
      <c r="CA385" s="25"/>
      <c r="CB385" s="25"/>
      <c r="CC385" s="25"/>
      <c r="CD385" s="25"/>
      <c r="CE385" s="25"/>
    </row>
    <row r="386" spans="3:83" ht="12.75" x14ac:dyDescent="0.2">
      <c r="C386" s="25"/>
      <c r="D386" s="25"/>
      <c r="F386" s="25"/>
      <c r="G386" s="25"/>
      <c r="H386" s="25"/>
      <c r="I386" s="25"/>
      <c r="J386" s="25"/>
      <c r="K386" s="25"/>
      <c r="L386" s="25"/>
      <c r="M386" s="25"/>
      <c r="N386" s="25"/>
      <c r="O386" s="25"/>
      <c r="P386" s="25"/>
      <c r="Q386" s="25"/>
      <c r="R386" s="25"/>
      <c r="S386" s="25"/>
      <c r="T386" s="25"/>
      <c r="U386" s="25"/>
      <c r="V386" s="25"/>
      <c r="W386" s="25"/>
      <c r="X386" s="25"/>
      <c r="Y386" s="25"/>
      <c r="Z386" s="25"/>
      <c r="AA386" s="25"/>
      <c r="AB386" s="25"/>
      <c r="AC386" s="25"/>
      <c r="AD386" s="25"/>
      <c r="AE386" s="25"/>
      <c r="AF386" s="25"/>
      <c r="AG386" s="25"/>
      <c r="AH386" s="25"/>
      <c r="AI386" s="25"/>
      <c r="AJ386" s="25"/>
      <c r="AK386" s="25"/>
      <c r="AL386" s="25"/>
      <c r="AM386" s="25"/>
      <c r="AN386" s="25"/>
      <c r="AO386" s="25"/>
      <c r="AP386" s="25"/>
      <c r="AQ386" s="25"/>
      <c r="AR386" s="25"/>
      <c r="AS386" s="25"/>
      <c r="AT386" s="25"/>
      <c r="AU386" s="25"/>
      <c r="AV386" s="25"/>
      <c r="AW386" s="25"/>
      <c r="AX386" s="25"/>
      <c r="AY386" s="25"/>
      <c r="AZ386" s="25"/>
      <c r="BA386" s="25"/>
      <c r="BB386" s="25"/>
      <c r="BC386" s="25"/>
      <c r="BD386" s="25"/>
      <c r="BE386" s="25"/>
      <c r="BF386" s="25"/>
      <c r="BG386" s="25"/>
      <c r="BH386" s="25"/>
      <c r="BI386" s="25"/>
      <c r="BJ386" s="25"/>
      <c r="BK386" s="25"/>
      <c r="BL386" s="25"/>
      <c r="BM386" s="25"/>
      <c r="BN386" s="25"/>
      <c r="BO386" s="25"/>
      <c r="BP386" s="25"/>
      <c r="BQ386" s="25"/>
      <c r="BR386" s="25"/>
      <c r="BS386" s="25"/>
      <c r="BT386" s="25"/>
      <c r="BU386" s="25"/>
      <c r="BV386" s="25"/>
      <c r="BW386" s="25"/>
      <c r="BX386" s="25"/>
      <c r="BY386" s="25"/>
      <c r="BZ386" s="25"/>
      <c r="CA386" s="25"/>
      <c r="CB386" s="25"/>
      <c r="CC386" s="25"/>
      <c r="CD386" s="25"/>
      <c r="CE386" s="25"/>
    </row>
    <row r="387" spans="3:83" ht="12.75" x14ac:dyDescent="0.2">
      <c r="C387" s="25"/>
      <c r="D387" s="25"/>
      <c r="F387" s="25"/>
      <c r="G387" s="25"/>
      <c r="H387" s="25"/>
      <c r="I387" s="25"/>
      <c r="J387" s="25"/>
      <c r="K387" s="25"/>
      <c r="L387" s="25"/>
      <c r="M387" s="25"/>
      <c r="N387" s="25"/>
      <c r="O387" s="25"/>
      <c r="P387" s="25"/>
      <c r="Q387" s="25"/>
      <c r="R387" s="25"/>
      <c r="S387" s="25"/>
      <c r="T387" s="25"/>
      <c r="U387" s="25"/>
      <c r="V387" s="25"/>
      <c r="W387" s="25"/>
      <c r="X387" s="25"/>
      <c r="Y387" s="25"/>
      <c r="Z387" s="25"/>
      <c r="AA387" s="25"/>
      <c r="AB387" s="25"/>
      <c r="AC387" s="25"/>
      <c r="AD387" s="25"/>
      <c r="AE387" s="25"/>
      <c r="AF387" s="25"/>
      <c r="AG387" s="25"/>
      <c r="AH387" s="25"/>
      <c r="AI387" s="25"/>
      <c r="AJ387" s="25"/>
      <c r="AK387" s="25"/>
      <c r="AL387" s="25"/>
      <c r="AM387" s="25"/>
      <c r="AN387" s="25"/>
      <c r="AO387" s="25"/>
      <c r="AP387" s="25"/>
      <c r="AQ387" s="25"/>
      <c r="AR387" s="25"/>
      <c r="AS387" s="25"/>
      <c r="AT387" s="25"/>
      <c r="AU387" s="25"/>
      <c r="AV387" s="25"/>
      <c r="AW387" s="25"/>
      <c r="AX387" s="25"/>
      <c r="AY387" s="25"/>
      <c r="AZ387" s="25"/>
      <c r="BA387" s="25"/>
      <c r="BB387" s="25"/>
      <c r="BC387" s="25"/>
      <c r="BD387" s="25"/>
      <c r="BE387" s="25"/>
      <c r="BF387" s="25"/>
      <c r="BG387" s="25"/>
      <c r="BH387" s="25"/>
      <c r="BI387" s="25"/>
      <c r="BJ387" s="25"/>
      <c r="BK387" s="25"/>
      <c r="BL387" s="25"/>
      <c r="BM387" s="25"/>
      <c r="BN387" s="25"/>
      <c r="BO387" s="25"/>
      <c r="BP387" s="25"/>
      <c r="BQ387" s="25"/>
      <c r="BR387" s="25"/>
      <c r="BS387" s="25"/>
      <c r="BT387" s="25"/>
      <c r="BU387" s="25"/>
      <c r="BV387" s="25"/>
      <c r="BW387" s="25"/>
      <c r="BX387" s="25"/>
      <c r="BY387" s="25"/>
      <c r="BZ387" s="25"/>
      <c r="CA387" s="25"/>
      <c r="CB387" s="25"/>
      <c r="CC387" s="25"/>
      <c r="CD387" s="25"/>
      <c r="CE387" s="25"/>
    </row>
    <row r="388" spans="3:83" ht="12.75" x14ac:dyDescent="0.2">
      <c r="C388" s="25"/>
      <c r="D388" s="25"/>
      <c r="F388" s="25"/>
      <c r="G388" s="25"/>
      <c r="H388" s="25"/>
      <c r="I388" s="25"/>
      <c r="J388" s="25"/>
      <c r="K388" s="25"/>
      <c r="L388" s="25"/>
      <c r="M388" s="25"/>
      <c r="N388" s="25"/>
      <c r="O388" s="25"/>
      <c r="P388" s="25"/>
      <c r="Q388" s="25"/>
      <c r="R388" s="25"/>
      <c r="S388" s="25"/>
      <c r="T388" s="25"/>
      <c r="U388" s="25"/>
      <c r="V388" s="25"/>
      <c r="W388" s="25"/>
      <c r="X388" s="25"/>
      <c r="Y388" s="25"/>
      <c r="Z388" s="25"/>
      <c r="AA388" s="25"/>
      <c r="AB388" s="25"/>
      <c r="AC388" s="25"/>
      <c r="AD388" s="25"/>
      <c r="AE388" s="25"/>
      <c r="AF388" s="25"/>
      <c r="AG388" s="25"/>
      <c r="AH388" s="25"/>
      <c r="AI388" s="25"/>
      <c r="AJ388" s="25"/>
      <c r="AK388" s="25"/>
      <c r="AL388" s="25"/>
      <c r="AM388" s="25"/>
      <c r="AN388" s="25"/>
      <c r="AO388" s="25"/>
      <c r="AP388" s="25"/>
      <c r="AQ388" s="25"/>
      <c r="AR388" s="25"/>
      <c r="AS388" s="25"/>
      <c r="AT388" s="25"/>
      <c r="AU388" s="25"/>
      <c r="AV388" s="25"/>
      <c r="AW388" s="25"/>
      <c r="AX388" s="25"/>
      <c r="AY388" s="25"/>
      <c r="AZ388" s="25"/>
      <c r="BA388" s="25"/>
      <c r="BB388" s="25"/>
      <c r="BC388" s="25"/>
      <c r="BD388" s="25"/>
      <c r="BE388" s="25"/>
      <c r="BF388" s="25"/>
      <c r="BG388" s="25"/>
      <c r="BH388" s="25"/>
      <c r="BI388" s="25"/>
      <c r="BJ388" s="25"/>
      <c r="BK388" s="25"/>
      <c r="BL388" s="25"/>
      <c r="BM388" s="25"/>
      <c r="BN388" s="25"/>
      <c r="BO388" s="25"/>
      <c r="BP388" s="25"/>
      <c r="BQ388" s="25"/>
      <c r="BR388" s="25"/>
      <c r="BS388" s="25"/>
      <c r="BT388" s="25"/>
      <c r="BU388" s="25"/>
      <c r="BV388" s="25"/>
      <c r="BW388" s="25"/>
      <c r="BX388" s="25"/>
      <c r="BY388" s="25"/>
      <c r="BZ388" s="25"/>
      <c r="CA388" s="25"/>
      <c r="CB388" s="25"/>
      <c r="CC388" s="25"/>
      <c r="CD388" s="25"/>
      <c r="CE388" s="25"/>
    </row>
    <row r="389" spans="3:83" ht="12.75" x14ac:dyDescent="0.2">
      <c r="C389" s="25"/>
      <c r="D389" s="25"/>
      <c r="F389" s="25"/>
      <c r="G389" s="25"/>
      <c r="H389" s="25"/>
      <c r="I389" s="25"/>
      <c r="J389" s="25"/>
      <c r="K389" s="25"/>
      <c r="L389" s="25"/>
      <c r="M389" s="25"/>
      <c r="N389" s="25"/>
      <c r="O389" s="25"/>
      <c r="P389" s="25"/>
      <c r="Q389" s="25"/>
      <c r="R389" s="25"/>
      <c r="S389" s="25"/>
      <c r="T389" s="25"/>
      <c r="U389" s="25"/>
      <c r="V389" s="25"/>
      <c r="W389" s="25"/>
      <c r="X389" s="25"/>
      <c r="Y389" s="25"/>
      <c r="Z389" s="25"/>
      <c r="AA389" s="25"/>
      <c r="AB389" s="25"/>
      <c r="AC389" s="25"/>
      <c r="AD389" s="25"/>
      <c r="AE389" s="25"/>
      <c r="AF389" s="25"/>
      <c r="AG389" s="25"/>
      <c r="AH389" s="25"/>
      <c r="AI389" s="25"/>
      <c r="AJ389" s="25"/>
      <c r="AK389" s="25"/>
      <c r="AL389" s="25"/>
      <c r="AM389" s="25"/>
      <c r="AN389" s="25"/>
      <c r="AO389" s="25"/>
      <c r="AP389" s="25"/>
      <c r="AQ389" s="25"/>
      <c r="AR389" s="25"/>
      <c r="AS389" s="25"/>
      <c r="AT389" s="25"/>
      <c r="AU389" s="25"/>
      <c r="AV389" s="25"/>
      <c r="AW389" s="25"/>
      <c r="AX389" s="25"/>
      <c r="AY389" s="25"/>
      <c r="AZ389" s="25"/>
      <c r="BA389" s="25"/>
      <c r="BB389" s="25"/>
      <c r="BC389" s="25"/>
      <c r="BD389" s="25"/>
      <c r="BE389" s="25"/>
      <c r="BF389" s="25"/>
      <c r="BG389" s="25"/>
      <c r="BH389" s="25"/>
      <c r="BI389" s="25"/>
      <c r="BJ389" s="25"/>
      <c r="BK389" s="25"/>
      <c r="BL389" s="25"/>
      <c r="BM389" s="25"/>
      <c r="BN389" s="25"/>
      <c r="BO389" s="25"/>
      <c r="BP389" s="25"/>
      <c r="BQ389" s="25"/>
      <c r="BR389" s="25"/>
      <c r="BS389" s="25"/>
      <c r="BT389" s="25"/>
      <c r="BU389" s="25"/>
      <c r="BV389" s="25"/>
      <c r="BW389" s="25"/>
      <c r="BX389" s="25"/>
      <c r="BY389" s="25"/>
      <c r="BZ389" s="25"/>
      <c r="CA389" s="25"/>
      <c r="CB389" s="25"/>
      <c r="CC389" s="25"/>
      <c r="CD389" s="25"/>
      <c r="CE389" s="25"/>
    </row>
    <row r="390" spans="3:83" ht="12.75" x14ac:dyDescent="0.2">
      <c r="C390" s="25"/>
      <c r="D390" s="25"/>
      <c r="F390" s="25"/>
      <c r="G390" s="25"/>
      <c r="H390" s="25"/>
      <c r="I390" s="25"/>
      <c r="J390" s="25"/>
      <c r="K390" s="25"/>
      <c r="L390" s="25"/>
      <c r="M390" s="25"/>
      <c r="N390" s="25"/>
      <c r="O390" s="25"/>
      <c r="P390" s="25"/>
      <c r="Q390" s="25"/>
      <c r="R390" s="25"/>
      <c r="S390" s="25"/>
      <c r="T390" s="25"/>
      <c r="U390" s="25"/>
      <c r="V390" s="25"/>
      <c r="W390" s="25"/>
      <c r="X390" s="25"/>
      <c r="Y390" s="25"/>
      <c r="Z390" s="25"/>
      <c r="AA390" s="25"/>
      <c r="AB390" s="25"/>
      <c r="AC390" s="25"/>
      <c r="AD390" s="25"/>
      <c r="AE390" s="25"/>
      <c r="AF390" s="25"/>
      <c r="AG390" s="25"/>
      <c r="AH390" s="25"/>
      <c r="AI390" s="25"/>
      <c r="AJ390" s="25"/>
      <c r="AK390" s="25"/>
      <c r="AL390" s="25"/>
      <c r="AM390" s="25"/>
      <c r="AN390" s="25"/>
      <c r="AO390" s="25"/>
      <c r="AP390" s="25"/>
      <c r="AQ390" s="25"/>
      <c r="AR390" s="25"/>
      <c r="AS390" s="25"/>
      <c r="AT390" s="25"/>
      <c r="AU390" s="25"/>
      <c r="AV390" s="25"/>
      <c r="AW390" s="25"/>
      <c r="AX390" s="25"/>
      <c r="AY390" s="25"/>
      <c r="AZ390" s="25"/>
      <c r="BA390" s="25"/>
      <c r="BB390" s="25"/>
      <c r="BC390" s="25"/>
      <c r="BD390" s="25"/>
      <c r="BE390" s="25"/>
      <c r="BF390" s="25"/>
      <c r="BG390" s="25"/>
      <c r="BH390" s="25"/>
      <c r="BI390" s="25"/>
      <c r="BJ390" s="25"/>
      <c r="BK390" s="25"/>
      <c r="BL390" s="25"/>
      <c r="BM390" s="25"/>
      <c r="BN390" s="25"/>
      <c r="BO390" s="25"/>
      <c r="BP390" s="25"/>
      <c r="BQ390" s="25"/>
      <c r="BR390" s="25"/>
      <c r="BS390" s="25"/>
      <c r="BT390" s="25"/>
      <c r="BU390" s="25"/>
      <c r="BV390" s="25"/>
      <c r="BW390" s="25"/>
      <c r="BX390" s="25"/>
      <c r="BY390" s="25"/>
      <c r="BZ390" s="25"/>
      <c r="CA390" s="25"/>
      <c r="CB390" s="25"/>
      <c r="CC390" s="25"/>
      <c r="CD390" s="25"/>
      <c r="CE390" s="25"/>
    </row>
    <row r="391" spans="3:83" ht="12.75" x14ac:dyDescent="0.2">
      <c r="C391" s="25"/>
      <c r="D391" s="25"/>
      <c r="F391" s="25"/>
      <c r="G391" s="25"/>
      <c r="H391" s="25"/>
      <c r="I391" s="25"/>
      <c r="J391" s="25"/>
      <c r="K391" s="25"/>
      <c r="L391" s="25"/>
      <c r="M391" s="25"/>
      <c r="N391" s="25"/>
      <c r="O391" s="25"/>
      <c r="P391" s="25"/>
      <c r="Q391" s="25"/>
      <c r="R391" s="25"/>
      <c r="S391" s="25"/>
      <c r="T391" s="25"/>
      <c r="U391" s="25"/>
      <c r="V391" s="25"/>
      <c r="W391" s="25"/>
      <c r="X391" s="25"/>
      <c r="Y391" s="25"/>
      <c r="Z391" s="25"/>
      <c r="AA391" s="25"/>
      <c r="AB391" s="25"/>
      <c r="AC391" s="25"/>
      <c r="AD391" s="25"/>
      <c r="AE391" s="25"/>
      <c r="AF391" s="25"/>
      <c r="AG391" s="25"/>
      <c r="AH391" s="25"/>
      <c r="AI391" s="25"/>
      <c r="AJ391" s="25"/>
      <c r="AK391" s="25"/>
      <c r="AL391" s="25"/>
      <c r="AM391" s="25"/>
      <c r="AN391" s="25"/>
      <c r="AO391" s="25"/>
      <c r="AP391" s="25"/>
      <c r="AQ391" s="25"/>
      <c r="AR391" s="25"/>
      <c r="AS391" s="25"/>
      <c r="AT391" s="25"/>
      <c r="AU391" s="25"/>
      <c r="AV391" s="25"/>
      <c r="AW391" s="25"/>
      <c r="AX391" s="25"/>
      <c r="AY391" s="25"/>
      <c r="AZ391" s="25"/>
      <c r="BA391" s="25"/>
      <c r="BB391" s="25"/>
      <c r="BC391" s="25"/>
      <c r="BD391" s="25"/>
      <c r="BE391" s="25"/>
      <c r="BF391" s="25"/>
      <c r="BG391" s="25"/>
      <c r="BH391" s="25"/>
      <c r="BI391" s="25"/>
      <c r="BJ391" s="25"/>
      <c r="BK391" s="25"/>
      <c r="BL391" s="25"/>
      <c r="BM391" s="25"/>
      <c r="BN391" s="25"/>
      <c r="BO391" s="25"/>
      <c r="BP391" s="25"/>
      <c r="BQ391" s="25"/>
      <c r="BR391" s="25"/>
      <c r="BS391" s="25"/>
      <c r="BT391" s="25"/>
      <c r="BU391" s="25"/>
      <c r="BV391" s="25"/>
      <c r="BW391" s="25"/>
      <c r="BX391" s="25"/>
      <c r="BY391" s="25"/>
      <c r="BZ391" s="25"/>
      <c r="CA391" s="25"/>
      <c r="CB391" s="25"/>
      <c r="CC391" s="25"/>
      <c r="CD391" s="25"/>
      <c r="CE391" s="25"/>
    </row>
    <row r="392" spans="3:83" ht="12.75" x14ac:dyDescent="0.2">
      <c r="C392" s="25"/>
      <c r="D392" s="25"/>
      <c r="F392" s="25"/>
      <c r="G392" s="25"/>
      <c r="H392" s="25"/>
      <c r="I392" s="25"/>
      <c r="J392" s="25"/>
      <c r="K392" s="25"/>
      <c r="L392" s="25"/>
      <c r="M392" s="25"/>
      <c r="N392" s="25"/>
      <c r="O392" s="25"/>
      <c r="P392" s="25"/>
      <c r="Q392" s="25"/>
      <c r="R392" s="25"/>
      <c r="S392" s="25"/>
      <c r="T392" s="25"/>
      <c r="U392" s="25"/>
      <c r="V392" s="25"/>
      <c r="W392" s="25"/>
      <c r="X392" s="25"/>
      <c r="Y392" s="25"/>
      <c r="Z392" s="25"/>
      <c r="AA392" s="25"/>
      <c r="AB392" s="25"/>
      <c r="AC392" s="25"/>
      <c r="AD392" s="25"/>
      <c r="AE392" s="25"/>
      <c r="AF392" s="25"/>
      <c r="AG392" s="25"/>
      <c r="AH392" s="25"/>
      <c r="AI392" s="25"/>
      <c r="AJ392" s="25"/>
      <c r="AK392" s="25"/>
      <c r="AL392" s="25"/>
      <c r="AM392" s="25"/>
      <c r="AN392" s="25"/>
      <c r="AO392" s="25"/>
      <c r="AP392" s="25"/>
      <c r="AQ392" s="25"/>
      <c r="AR392" s="25"/>
      <c r="AS392" s="25"/>
      <c r="AT392" s="25"/>
      <c r="AU392" s="25"/>
      <c r="AV392" s="25"/>
      <c r="AW392" s="25"/>
      <c r="AX392" s="25"/>
      <c r="AY392" s="25"/>
      <c r="AZ392" s="25"/>
      <c r="BA392" s="25"/>
      <c r="BB392" s="25"/>
      <c r="BC392" s="25"/>
      <c r="BD392" s="25"/>
      <c r="BE392" s="25"/>
      <c r="BF392" s="25"/>
      <c r="BG392" s="25"/>
      <c r="BH392" s="25"/>
      <c r="BI392" s="25"/>
      <c r="BJ392" s="25"/>
      <c r="BK392" s="25"/>
      <c r="BL392" s="25"/>
      <c r="BM392" s="25"/>
      <c r="BN392" s="25"/>
      <c r="BO392" s="25"/>
      <c r="BP392" s="25"/>
      <c r="BQ392" s="25"/>
      <c r="BR392" s="25"/>
      <c r="BS392" s="25"/>
      <c r="BT392" s="25"/>
      <c r="BU392" s="25"/>
      <c r="BV392" s="25"/>
      <c r="BW392" s="25"/>
      <c r="BX392" s="25"/>
      <c r="BY392" s="25"/>
      <c r="BZ392" s="25"/>
      <c r="CA392" s="25"/>
      <c r="CB392" s="25"/>
      <c r="CC392" s="25"/>
      <c r="CD392" s="25"/>
      <c r="CE392" s="25"/>
    </row>
    <row r="393" spans="3:83" ht="12.75" x14ac:dyDescent="0.2">
      <c r="C393" s="25"/>
      <c r="D393" s="25"/>
      <c r="F393" s="25"/>
      <c r="G393" s="25"/>
      <c r="H393" s="25"/>
      <c r="I393" s="25"/>
      <c r="J393" s="25"/>
      <c r="K393" s="25"/>
      <c r="L393" s="25"/>
      <c r="M393" s="25"/>
      <c r="N393" s="25"/>
      <c r="O393" s="25"/>
      <c r="P393" s="25"/>
      <c r="Q393" s="25"/>
      <c r="R393" s="25"/>
      <c r="S393" s="25"/>
      <c r="T393" s="25"/>
      <c r="U393" s="25"/>
      <c r="V393" s="25"/>
      <c r="W393" s="25"/>
      <c r="X393" s="25"/>
      <c r="Y393" s="25"/>
      <c r="Z393" s="25"/>
      <c r="AA393" s="25"/>
      <c r="AB393" s="25"/>
      <c r="AC393" s="25"/>
      <c r="AD393" s="25"/>
      <c r="AE393" s="25"/>
      <c r="AF393" s="25"/>
      <c r="AG393" s="25"/>
      <c r="AH393" s="25"/>
      <c r="AI393" s="25"/>
      <c r="AJ393" s="25"/>
      <c r="AK393" s="25"/>
      <c r="AL393" s="25"/>
      <c r="AM393" s="25"/>
      <c r="AN393" s="25"/>
      <c r="AO393" s="25"/>
      <c r="AP393" s="25"/>
      <c r="AQ393" s="25"/>
      <c r="AR393" s="25"/>
      <c r="AS393" s="25"/>
      <c r="AT393" s="25"/>
      <c r="AU393" s="25"/>
      <c r="AV393" s="25"/>
      <c r="AW393" s="25"/>
      <c r="AX393" s="25"/>
      <c r="AY393" s="25"/>
      <c r="AZ393" s="25"/>
      <c r="BA393" s="25"/>
      <c r="BB393" s="25"/>
      <c r="BC393" s="25"/>
      <c r="BD393" s="25"/>
      <c r="BE393" s="25"/>
      <c r="BF393" s="25"/>
      <c r="BG393" s="25"/>
      <c r="BH393" s="25"/>
      <c r="BI393" s="25"/>
      <c r="BJ393" s="25"/>
      <c r="BK393" s="25"/>
      <c r="BL393" s="25"/>
      <c r="BM393" s="25"/>
      <c r="BN393" s="25"/>
      <c r="BO393" s="25"/>
      <c r="BP393" s="25"/>
      <c r="BQ393" s="25"/>
      <c r="BR393" s="25"/>
      <c r="BS393" s="25"/>
      <c r="BT393" s="25"/>
      <c r="BU393" s="25"/>
      <c r="BV393" s="25"/>
      <c r="BW393" s="25"/>
      <c r="BX393" s="25"/>
      <c r="BY393" s="25"/>
      <c r="BZ393" s="25"/>
      <c r="CA393" s="25"/>
      <c r="CB393" s="25"/>
      <c r="CC393" s="25"/>
      <c r="CD393" s="25"/>
      <c r="CE393" s="25"/>
    </row>
    <row r="394" spans="3:83" ht="12.75" x14ac:dyDescent="0.2">
      <c r="C394" s="25"/>
      <c r="D394" s="25"/>
      <c r="F394" s="25"/>
      <c r="G394" s="25"/>
      <c r="H394" s="25"/>
      <c r="I394" s="25"/>
      <c r="J394" s="25"/>
      <c r="K394" s="25"/>
      <c r="L394" s="25"/>
      <c r="M394" s="25"/>
      <c r="N394" s="25"/>
      <c r="O394" s="25"/>
      <c r="P394" s="25"/>
      <c r="Q394" s="25"/>
      <c r="R394" s="25"/>
      <c r="S394" s="25"/>
      <c r="T394" s="25"/>
      <c r="U394" s="25"/>
      <c r="V394" s="25"/>
      <c r="W394" s="25"/>
      <c r="X394" s="25"/>
      <c r="Y394" s="25"/>
      <c r="Z394" s="25"/>
      <c r="AA394" s="25"/>
      <c r="AB394" s="25"/>
      <c r="AC394" s="25"/>
      <c r="AD394" s="25"/>
      <c r="AE394" s="25"/>
      <c r="AF394" s="25"/>
      <c r="AG394" s="25"/>
      <c r="AH394" s="25"/>
      <c r="AI394" s="25"/>
      <c r="AJ394" s="25"/>
      <c r="AK394" s="25"/>
      <c r="AL394" s="25"/>
      <c r="AM394" s="25"/>
      <c r="AN394" s="25"/>
      <c r="AO394" s="25"/>
      <c r="AP394" s="25"/>
      <c r="AQ394" s="25"/>
      <c r="AR394" s="25"/>
      <c r="AS394" s="25"/>
      <c r="AT394" s="25"/>
      <c r="AU394" s="25"/>
      <c r="AV394" s="25"/>
      <c r="AW394" s="25"/>
      <c r="AX394" s="25"/>
      <c r="AY394" s="25"/>
      <c r="AZ394" s="25"/>
      <c r="BA394" s="25"/>
      <c r="BB394" s="25"/>
      <c r="BC394" s="25"/>
      <c r="BD394" s="25"/>
      <c r="BE394" s="25"/>
      <c r="BF394" s="25"/>
      <c r="BG394" s="25"/>
      <c r="BH394" s="25"/>
      <c r="BI394" s="25"/>
      <c r="BJ394" s="25"/>
      <c r="BK394" s="25"/>
      <c r="BL394" s="25"/>
      <c r="BM394" s="25"/>
      <c r="BN394" s="25"/>
      <c r="BO394" s="25"/>
      <c r="BP394" s="25"/>
      <c r="BQ394" s="25"/>
      <c r="BR394" s="25"/>
      <c r="BS394" s="25"/>
      <c r="BT394" s="25"/>
      <c r="BU394" s="25"/>
      <c r="BV394" s="25"/>
      <c r="BW394" s="25"/>
      <c r="BX394" s="25"/>
      <c r="BY394" s="25"/>
      <c r="BZ394" s="25"/>
      <c r="CA394" s="25"/>
      <c r="CB394" s="25"/>
      <c r="CC394" s="25"/>
      <c r="CD394" s="25"/>
      <c r="CE394" s="25"/>
    </row>
    <row r="395" spans="3:83" ht="12.75" x14ac:dyDescent="0.2">
      <c r="C395" s="25"/>
      <c r="D395" s="25"/>
      <c r="F395" s="25"/>
      <c r="G395" s="25"/>
      <c r="H395" s="25"/>
      <c r="I395" s="25"/>
      <c r="J395" s="25"/>
      <c r="K395" s="25"/>
      <c r="L395" s="25"/>
      <c r="M395" s="25"/>
      <c r="N395" s="25"/>
      <c r="O395" s="25"/>
      <c r="P395" s="25"/>
      <c r="Q395" s="25"/>
      <c r="R395" s="25"/>
      <c r="S395" s="25"/>
      <c r="T395" s="25"/>
      <c r="U395" s="25"/>
      <c r="V395" s="25"/>
      <c r="W395" s="25"/>
      <c r="X395" s="25"/>
      <c r="Y395" s="25"/>
      <c r="Z395" s="25"/>
      <c r="AA395" s="25"/>
      <c r="AB395" s="25"/>
      <c r="AC395" s="25"/>
      <c r="AD395" s="25"/>
      <c r="AE395" s="25"/>
      <c r="AF395" s="25"/>
      <c r="AG395" s="25"/>
      <c r="AH395" s="25"/>
      <c r="AI395" s="25"/>
      <c r="AJ395" s="25"/>
      <c r="AK395" s="25"/>
      <c r="AL395" s="25"/>
      <c r="AM395" s="25"/>
      <c r="AN395" s="25"/>
      <c r="AO395" s="25"/>
      <c r="AP395" s="25"/>
      <c r="AQ395" s="25"/>
      <c r="AR395" s="25"/>
      <c r="AS395" s="25"/>
      <c r="AT395" s="25"/>
      <c r="AU395" s="25"/>
      <c r="AV395" s="25"/>
      <c r="AW395" s="25"/>
      <c r="AX395" s="25"/>
      <c r="AY395" s="25"/>
      <c r="AZ395" s="25"/>
      <c r="BA395" s="25"/>
      <c r="BB395" s="25"/>
      <c r="BC395" s="25"/>
      <c r="BD395" s="25"/>
      <c r="BE395" s="25"/>
      <c r="BF395" s="25"/>
      <c r="BG395" s="25"/>
      <c r="BH395" s="25"/>
      <c r="BI395" s="25"/>
      <c r="BJ395" s="25"/>
      <c r="BK395" s="25"/>
      <c r="BL395" s="25"/>
      <c r="BM395" s="25"/>
      <c r="BN395" s="25"/>
      <c r="BO395" s="25"/>
      <c r="BP395" s="25"/>
      <c r="BQ395" s="25"/>
      <c r="BR395" s="25"/>
      <c r="BS395" s="25"/>
      <c r="BT395" s="25"/>
      <c r="BU395" s="25"/>
      <c r="BV395" s="25"/>
      <c r="BW395" s="25"/>
      <c r="BX395" s="25"/>
      <c r="BY395" s="25"/>
      <c r="BZ395" s="25"/>
      <c r="CA395" s="25"/>
      <c r="CB395" s="25"/>
      <c r="CC395" s="25"/>
      <c r="CD395" s="25"/>
      <c r="CE395" s="25"/>
    </row>
    <row r="396" spans="3:83" ht="12.75" x14ac:dyDescent="0.2">
      <c r="C396" s="25"/>
      <c r="D396" s="25"/>
      <c r="F396" s="25"/>
      <c r="G396" s="25"/>
      <c r="H396" s="25"/>
      <c r="I396" s="25"/>
      <c r="J396" s="25"/>
      <c r="K396" s="25"/>
      <c r="L396" s="25"/>
      <c r="M396" s="25"/>
      <c r="N396" s="25"/>
      <c r="O396" s="25"/>
      <c r="P396" s="25"/>
      <c r="Q396" s="25"/>
      <c r="R396" s="25"/>
      <c r="S396" s="25"/>
      <c r="T396" s="25"/>
      <c r="U396" s="25"/>
      <c r="V396" s="25"/>
      <c r="W396" s="25"/>
      <c r="X396" s="25"/>
      <c r="Y396" s="25"/>
      <c r="Z396" s="25"/>
      <c r="AA396" s="25"/>
      <c r="AB396" s="25"/>
      <c r="AC396" s="25"/>
      <c r="AD396" s="25"/>
      <c r="AE396" s="25"/>
      <c r="AF396" s="25"/>
      <c r="AG396" s="25"/>
      <c r="AH396" s="25"/>
      <c r="AI396" s="25"/>
      <c r="AJ396" s="25"/>
      <c r="AK396" s="25"/>
      <c r="AL396" s="25"/>
      <c r="AM396" s="25"/>
      <c r="AN396" s="25"/>
      <c r="AO396" s="25"/>
      <c r="AP396" s="25"/>
      <c r="AQ396" s="25"/>
      <c r="AR396" s="25"/>
      <c r="AS396" s="25"/>
      <c r="AT396" s="25"/>
      <c r="AU396" s="25"/>
      <c r="AV396" s="25"/>
      <c r="AW396" s="25"/>
      <c r="AX396" s="25"/>
      <c r="AY396" s="25"/>
      <c r="AZ396" s="25"/>
      <c r="BA396" s="25"/>
      <c r="BB396" s="25"/>
      <c r="BC396" s="25"/>
      <c r="BD396" s="25"/>
      <c r="BE396" s="25"/>
      <c r="BF396" s="25"/>
      <c r="BG396" s="25"/>
      <c r="BH396" s="25"/>
      <c r="BI396" s="25"/>
      <c r="BJ396" s="25"/>
      <c r="BK396" s="25"/>
      <c r="BL396" s="25"/>
      <c r="BM396" s="25"/>
      <c r="BN396" s="25"/>
      <c r="BO396" s="25"/>
      <c r="BP396" s="25"/>
      <c r="BQ396" s="25"/>
      <c r="BR396" s="25"/>
      <c r="BS396" s="25"/>
      <c r="BT396" s="25"/>
      <c r="BU396" s="25"/>
      <c r="BV396" s="25"/>
      <c r="BW396" s="25"/>
      <c r="BX396" s="25"/>
      <c r="BY396" s="25"/>
      <c r="BZ396" s="25"/>
      <c r="CA396" s="25"/>
      <c r="CB396" s="25"/>
      <c r="CC396" s="25"/>
      <c r="CD396" s="25"/>
      <c r="CE396" s="25"/>
    </row>
    <row r="397" spans="3:83" ht="12.75" x14ac:dyDescent="0.2">
      <c r="C397" s="25"/>
      <c r="D397" s="25"/>
      <c r="F397" s="25"/>
      <c r="G397" s="25"/>
      <c r="H397" s="25"/>
      <c r="I397" s="25"/>
      <c r="J397" s="25"/>
      <c r="K397" s="25"/>
      <c r="L397" s="25"/>
      <c r="M397" s="25"/>
      <c r="N397" s="25"/>
      <c r="O397" s="25"/>
      <c r="P397" s="25"/>
      <c r="Q397" s="25"/>
      <c r="R397" s="25"/>
      <c r="S397" s="25"/>
      <c r="T397" s="25"/>
      <c r="U397" s="25"/>
      <c r="V397" s="25"/>
      <c r="W397" s="25"/>
      <c r="X397" s="25"/>
      <c r="Y397" s="25"/>
      <c r="Z397" s="25"/>
      <c r="AA397" s="25"/>
      <c r="AB397" s="25"/>
      <c r="AC397" s="25"/>
      <c r="AD397" s="25"/>
      <c r="AE397" s="25"/>
      <c r="AF397" s="25"/>
      <c r="AG397" s="25"/>
      <c r="AH397" s="25"/>
      <c r="AI397" s="25"/>
      <c r="AJ397" s="25"/>
      <c r="AK397" s="25"/>
      <c r="AL397" s="25"/>
      <c r="AM397" s="25"/>
      <c r="AN397" s="25"/>
      <c r="AO397" s="25"/>
      <c r="AP397" s="25"/>
      <c r="AQ397" s="25"/>
      <c r="AR397" s="25"/>
      <c r="AS397" s="25"/>
      <c r="AT397" s="25"/>
      <c r="AU397" s="25"/>
      <c r="AV397" s="25"/>
      <c r="AW397" s="25"/>
      <c r="AX397" s="25"/>
      <c r="AY397" s="25"/>
      <c r="AZ397" s="25"/>
      <c r="BA397" s="25"/>
      <c r="BB397" s="25"/>
      <c r="BC397" s="25"/>
      <c r="BD397" s="25"/>
      <c r="BE397" s="25"/>
      <c r="BF397" s="25"/>
      <c r="BG397" s="25"/>
      <c r="BH397" s="25"/>
      <c r="BI397" s="25"/>
      <c r="BJ397" s="25"/>
      <c r="BK397" s="25"/>
      <c r="BL397" s="25"/>
      <c r="BM397" s="25"/>
      <c r="BN397" s="25"/>
      <c r="BO397" s="25"/>
      <c r="BP397" s="25"/>
      <c r="BQ397" s="25"/>
      <c r="BR397" s="25"/>
      <c r="BS397" s="25"/>
      <c r="BT397" s="25"/>
      <c r="BU397" s="25"/>
      <c r="BV397" s="25"/>
      <c r="BW397" s="25"/>
      <c r="BX397" s="25"/>
      <c r="BY397" s="25"/>
      <c r="BZ397" s="25"/>
      <c r="CA397" s="25"/>
      <c r="CB397" s="25"/>
      <c r="CC397" s="25"/>
      <c r="CD397" s="25"/>
      <c r="CE397" s="25"/>
    </row>
    <row r="398" spans="3:83" ht="12.75" x14ac:dyDescent="0.2">
      <c r="C398" s="25"/>
      <c r="D398" s="25"/>
      <c r="F398" s="25"/>
      <c r="G398" s="25"/>
      <c r="H398" s="25"/>
      <c r="I398" s="25"/>
      <c r="J398" s="25"/>
      <c r="K398" s="25"/>
      <c r="L398" s="25"/>
      <c r="M398" s="25"/>
      <c r="N398" s="25"/>
      <c r="O398" s="25"/>
      <c r="P398" s="25"/>
      <c r="Q398" s="25"/>
      <c r="R398" s="25"/>
      <c r="S398" s="25"/>
      <c r="T398" s="25"/>
      <c r="U398" s="25"/>
      <c r="V398" s="25"/>
      <c r="W398" s="25"/>
      <c r="X398" s="25"/>
      <c r="Y398" s="25"/>
      <c r="Z398" s="25"/>
      <c r="AA398" s="25"/>
      <c r="AB398" s="25"/>
      <c r="AC398" s="25"/>
      <c r="AD398" s="25"/>
      <c r="AE398" s="25"/>
      <c r="AF398" s="25"/>
      <c r="AG398" s="25"/>
      <c r="AH398" s="25"/>
      <c r="AI398" s="25"/>
      <c r="AJ398" s="25"/>
      <c r="AK398" s="25"/>
      <c r="AL398" s="25"/>
      <c r="AM398" s="25"/>
      <c r="AN398" s="25"/>
      <c r="AO398" s="25"/>
      <c r="AP398" s="25"/>
      <c r="AQ398" s="25"/>
      <c r="AR398" s="25"/>
      <c r="AS398" s="25"/>
      <c r="AT398" s="25"/>
      <c r="AU398" s="25"/>
      <c r="AV398" s="25"/>
      <c r="AW398" s="25"/>
      <c r="AX398" s="25"/>
      <c r="AY398" s="25"/>
      <c r="AZ398" s="25"/>
      <c r="BA398" s="25"/>
      <c r="BB398" s="25"/>
      <c r="BC398" s="25"/>
      <c r="BD398" s="25"/>
      <c r="BE398" s="25"/>
      <c r="BF398" s="25"/>
      <c r="BG398" s="25"/>
      <c r="BH398" s="25"/>
      <c r="BI398" s="25"/>
      <c r="BJ398" s="25"/>
      <c r="BK398" s="25"/>
      <c r="BL398" s="25"/>
      <c r="BM398" s="25"/>
      <c r="BN398" s="25"/>
      <c r="BO398" s="25"/>
      <c r="BP398" s="25"/>
      <c r="BQ398" s="25"/>
      <c r="BR398" s="25"/>
      <c r="BS398" s="25"/>
      <c r="BT398" s="25"/>
      <c r="BU398" s="25"/>
      <c r="BV398" s="25"/>
      <c r="BW398" s="25"/>
      <c r="BX398" s="25"/>
      <c r="BY398" s="25"/>
      <c r="BZ398" s="25"/>
      <c r="CA398" s="25"/>
      <c r="CB398" s="25"/>
      <c r="CC398" s="25"/>
      <c r="CD398" s="25"/>
      <c r="CE398" s="25"/>
    </row>
    <row r="399" spans="3:83" ht="12.75" x14ac:dyDescent="0.2">
      <c r="C399" s="25"/>
      <c r="D399" s="25"/>
      <c r="F399" s="25"/>
      <c r="G399" s="25"/>
      <c r="H399" s="25"/>
      <c r="I399" s="25"/>
      <c r="J399" s="25"/>
      <c r="K399" s="25"/>
      <c r="L399" s="25"/>
      <c r="M399" s="25"/>
      <c r="N399" s="25"/>
      <c r="O399" s="25"/>
      <c r="P399" s="25"/>
      <c r="Q399" s="25"/>
      <c r="R399" s="25"/>
      <c r="S399" s="25"/>
      <c r="T399" s="25"/>
      <c r="U399" s="25"/>
      <c r="V399" s="25"/>
      <c r="W399" s="25"/>
      <c r="X399" s="25"/>
      <c r="Y399" s="25"/>
      <c r="Z399" s="25"/>
      <c r="AA399" s="25"/>
      <c r="AB399" s="25"/>
      <c r="AC399" s="25"/>
      <c r="AD399" s="25"/>
      <c r="AE399" s="25"/>
      <c r="AF399" s="25"/>
      <c r="AG399" s="25"/>
      <c r="AH399" s="25"/>
      <c r="AI399" s="25"/>
      <c r="AJ399" s="25"/>
      <c r="AK399" s="25"/>
      <c r="AL399" s="25"/>
      <c r="AM399" s="25"/>
      <c r="AN399" s="25"/>
      <c r="AO399" s="25"/>
      <c r="AP399" s="25"/>
      <c r="AQ399" s="25"/>
      <c r="AR399" s="25"/>
      <c r="AS399" s="25"/>
      <c r="AT399" s="25"/>
      <c r="AU399" s="25"/>
      <c r="AV399" s="25"/>
      <c r="AW399" s="25"/>
      <c r="AX399" s="25"/>
      <c r="AY399" s="25"/>
      <c r="AZ399" s="25"/>
      <c r="BA399" s="25"/>
      <c r="BB399" s="25"/>
      <c r="BC399" s="25"/>
      <c r="BD399" s="25"/>
      <c r="BE399" s="25"/>
      <c r="BF399" s="25"/>
      <c r="BG399" s="25"/>
      <c r="BH399" s="25"/>
      <c r="BI399" s="25"/>
      <c r="BJ399" s="25"/>
      <c r="BK399" s="25"/>
      <c r="BL399" s="25"/>
      <c r="BM399" s="25"/>
      <c r="BN399" s="25"/>
      <c r="BO399" s="25"/>
      <c r="BP399" s="25"/>
      <c r="BQ399" s="25"/>
      <c r="BR399" s="25"/>
      <c r="BS399" s="25"/>
      <c r="BT399" s="25"/>
      <c r="BU399" s="25"/>
      <c r="BV399" s="25"/>
      <c r="BW399" s="25"/>
      <c r="BX399" s="25"/>
      <c r="BY399" s="25"/>
      <c r="BZ399" s="25"/>
      <c r="CA399" s="25"/>
      <c r="CB399" s="25"/>
      <c r="CC399" s="25"/>
      <c r="CD399" s="25"/>
      <c r="CE399" s="25"/>
    </row>
    <row r="400" spans="3:83" ht="12.75" x14ac:dyDescent="0.2">
      <c r="C400" s="25"/>
      <c r="D400" s="25"/>
      <c r="F400" s="25"/>
      <c r="G400" s="25"/>
      <c r="H400" s="25"/>
      <c r="I400" s="25"/>
      <c r="J400" s="25"/>
      <c r="K400" s="25"/>
      <c r="L400" s="25"/>
      <c r="M400" s="25"/>
      <c r="N400" s="25"/>
      <c r="O400" s="25"/>
      <c r="P400" s="25"/>
      <c r="Q400" s="25"/>
      <c r="R400" s="25"/>
      <c r="S400" s="25"/>
      <c r="T400" s="25"/>
      <c r="U400" s="25"/>
      <c r="V400" s="25"/>
      <c r="W400" s="25"/>
      <c r="X400" s="25"/>
      <c r="Y400" s="25"/>
      <c r="Z400" s="25"/>
      <c r="AA400" s="25"/>
      <c r="AB400" s="25"/>
      <c r="AC400" s="25"/>
      <c r="AD400" s="25"/>
      <c r="AE400" s="25"/>
      <c r="AF400" s="25"/>
      <c r="AG400" s="25"/>
      <c r="AH400" s="25"/>
      <c r="AI400" s="25"/>
      <c r="AJ400" s="25"/>
      <c r="AK400" s="25"/>
      <c r="AL400" s="25"/>
      <c r="AM400" s="25"/>
      <c r="AN400" s="25"/>
      <c r="AO400" s="25"/>
      <c r="AP400" s="25"/>
      <c r="AQ400" s="25"/>
      <c r="AR400" s="25"/>
      <c r="AS400" s="25"/>
      <c r="AT400" s="25"/>
      <c r="AU400" s="25"/>
      <c r="AV400" s="25"/>
      <c r="AW400" s="25"/>
      <c r="AX400" s="25"/>
      <c r="AY400" s="25"/>
      <c r="AZ400" s="25"/>
      <c r="BA400" s="25"/>
      <c r="BB400" s="25"/>
      <c r="BC400" s="25"/>
      <c r="BD400" s="25"/>
      <c r="BE400" s="25"/>
      <c r="BF400" s="25"/>
      <c r="BG400" s="25"/>
      <c r="BH400" s="25"/>
      <c r="BI400" s="25"/>
      <c r="BJ400" s="25"/>
      <c r="BK400" s="25"/>
      <c r="BL400" s="25"/>
      <c r="BM400" s="25"/>
      <c r="BN400" s="25"/>
      <c r="BO400" s="25"/>
      <c r="BP400" s="25"/>
      <c r="BQ400" s="25"/>
      <c r="BR400" s="25"/>
      <c r="BS400" s="25"/>
      <c r="BT400" s="25"/>
      <c r="BU400" s="25"/>
      <c r="BV400" s="25"/>
      <c r="BW400" s="25"/>
      <c r="BX400" s="25"/>
      <c r="BY400" s="25"/>
      <c r="BZ400" s="25"/>
      <c r="CA400" s="25"/>
      <c r="CB400" s="25"/>
      <c r="CC400" s="25"/>
      <c r="CD400" s="25"/>
      <c r="CE400" s="25"/>
    </row>
    <row r="401" spans="3:83" ht="12.75" x14ac:dyDescent="0.2">
      <c r="C401" s="25"/>
      <c r="D401" s="25"/>
      <c r="F401" s="25"/>
      <c r="G401" s="25"/>
      <c r="H401" s="25"/>
      <c r="I401" s="25"/>
      <c r="J401" s="25"/>
      <c r="K401" s="25"/>
      <c r="L401" s="25"/>
      <c r="M401" s="25"/>
      <c r="N401" s="25"/>
      <c r="O401" s="25"/>
      <c r="P401" s="25"/>
      <c r="Q401" s="25"/>
      <c r="R401" s="25"/>
      <c r="S401" s="25"/>
      <c r="T401" s="25"/>
      <c r="U401" s="25"/>
      <c r="V401" s="25"/>
      <c r="W401" s="25"/>
      <c r="X401" s="25"/>
      <c r="Y401" s="25"/>
      <c r="Z401" s="25"/>
      <c r="AA401" s="25"/>
      <c r="AB401" s="25"/>
      <c r="AC401" s="25"/>
      <c r="AD401" s="25"/>
      <c r="AE401" s="25"/>
      <c r="AF401" s="25"/>
      <c r="AG401" s="25"/>
      <c r="AH401" s="25"/>
      <c r="AI401" s="25"/>
      <c r="AJ401" s="25"/>
      <c r="AK401" s="25"/>
      <c r="AL401" s="25"/>
      <c r="AM401" s="25"/>
      <c r="AN401" s="25"/>
      <c r="AO401" s="25"/>
      <c r="AP401" s="25"/>
      <c r="AQ401" s="25"/>
      <c r="AR401" s="25"/>
      <c r="AS401" s="25"/>
      <c r="AT401" s="25"/>
      <c r="AU401" s="25"/>
      <c r="AV401" s="25"/>
      <c r="AW401" s="25"/>
      <c r="AX401" s="25"/>
      <c r="AY401" s="25"/>
      <c r="AZ401" s="25"/>
      <c r="BA401" s="25"/>
      <c r="BB401" s="25"/>
      <c r="BC401" s="25"/>
      <c r="BD401" s="25"/>
      <c r="BE401" s="25"/>
      <c r="BF401" s="25"/>
      <c r="BG401" s="25"/>
      <c r="BH401" s="25"/>
      <c r="BI401" s="25"/>
      <c r="BJ401" s="25"/>
      <c r="BK401" s="25"/>
      <c r="BL401" s="25"/>
      <c r="BM401" s="25"/>
      <c r="BN401" s="25"/>
      <c r="BO401" s="25"/>
      <c r="BP401" s="25"/>
      <c r="BQ401" s="25"/>
      <c r="BR401" s="25"/>
      <c r="BS401" s="25"/>
      <c r="BT401" s="25"/>
      <c r="BU401" s="25"/>
      <c r="BV401" s="25"/>
      <c r="BW401" s="25"/>
      <c r="BX401" s="25"/>
      <c r="BY401" s="25"/>
      <c r="BZ401" s="25"/>
      <c r="CA401" s="25"/>
      <c r="CB401" s="25"/>
      <c r="CC401" s="25"/>
      <c r="CD401" s="25"/>
      <c r="CE401" s="25"/>
    </row>
    <row r="402" spans="3:83" ht="12.75" x14ac:dyDescent="0.2">
      <c r="C402" s="25"/>
      <c r="D402" s="25"/>
      <c r="F402" s="25"/>
      <c r="G402" s="25"/>
      <c r="H402" s="25"/>
      <c r="I402" s="25"/>
      <c r="J402" s="25"/>
      <c r="K402" s="25"/>
      <c r="L402" s="25"/>
      <c r="M402" s="25"/>
      <c r="N402" s="25"/>
      <c r="O402" s="25"/>
      <c r="P402" s="25"/>
      <c r="Q402" s="25"/>
      <c r="R402" s="25"/>
      <c r="S402" s="25"/>
      <c r="T402" s="25"/>
      <c r="U402" s="25"/>
      <c r="V402" s="25"/>
      <c r="W402" s="25"/>
      <c r="X402" s="25"/>
      <c r="Y402" s="25"/>
      <c r="Z402" s="25"/>
      <c r="AA402" s="25"/>
      <c r="AB402" s="25"/>
      <c r="AC402" s="25"/>
      <c r="AD402" s="25"/>
      <c r="AE402" s="25"/>
      <c r="AF402" s="25"/>
      <c r="AG402" s="25"/>
      <c r="AH402" s="25"/>
      <c r="AI402" s="25"/>
      <c r="AJ402" s="25"/>
      <c r="AK402" s="25"/>
      <c r="AL402" s="25"/>
      <c r="AM402" s="25"/>
      <c r="AN402" s="25"/>
      <c r="AO402" s="25"/>
      <c r="AP402" s="25"/>
      <c r="AQ402" s="25"/>
      <c r="AR402" s="25"/>
      <c r="AS402" s="25"/>
      <c r="AT402" s="25"/>
      <c r="AU402" s="25"/>
      <c r="AV402" s="25"/>
      <c r="AW402" s="25"/>
      <c r="AX402" s="25"/>
      <c r="AY402" s="25"/>
      <c r="AZ402" s="25"/>
      <c r="BA402" s="25"/>
      <c r="BB402" s="25"/>
      <c r="BC402" s="25"/>
      <c r="BD402" s="25"/>
      <c r="BE402" s="25"/>
      <c r="BF402" s="25"/>
      <c r="BG402" s="25"/>
      <c r="BH402" s="25"/>
      <c r="BI402" s="25"/>
      <c r="BJ402" s="25"/>
      <c r="BK402" s="25"/>
      <c r="BL402" s="25"/>
      <c r="BM402" s="25"/>
      <c r="BN402" s="25"/>
      <c r="BO402" s="25"/>
      <c r="BP402" s="25"/>
      <c r="BQ402" s="25"/>
      <c r="BR402" s="25"/>
      <c r="BS402" s="25"/>
      <c r="BT402" s="25"/>
      <c r="BU402" s="25"/>
      <c r="BV402" s="25"/>
      <c r="BW402" s="25"/>
      <c r="BX402" s="25"/>
      <c r="BY402" s="25"/>
      <c r="BZ402" s="25"/>
      <c r="CA402" s="25"/>
      <c r="CB402" s="25"/>
      <c r="CC402" s="25"/>
      <c r="CD402" s="25"/>
      <c r="CE402" s="25"/>
    </row>
    <row r="403" spans="3:83" ht="12.75" x14ac:dyDescent="0.2">
      <c r="C403" s="25"/>
      <c r="D403" s="25"/>
      <c r="F403" s="25"/>
      <c r="G403" s="25"/>
      <c r="H403" s="25"/>
      <c r="I403" s="25"/>
      <c r="J403" s="25"/>
      <c r="K403" s="25"/>
      <c r="L403" s="25"/>
      <c r="M403" s="25"/>
      <c r="N403" s="25"/>
      <c r="O403" s="25"/>
      <c r="P403" s="25"/>
      <c r="Q403" s="25"/>
      <c r="R403" s="25"/>
      <c r="S403" s="25"/>
      <c r="T403" s="25"/>
      <c r="U403" s="25"/>
      <c r="V403" s="25"/>
      <c r="W403" s="25"/>
      <c r="X403" s="25"/>
      <c r="Y403" s="25"/>
      <c r="Z403" s="25"/>
      <c r="AA403" s="25"/>
      <c r="AB403" s="25"/>
      <c r="AC403" s="25"/>
      <c r="AD403" s="25"/>
      <c r="AE403" s="25"/>
      <c r="AF403" s="25"/>
      <c r="AG403" s="25"/>
      <c r="AH403" s="25"/>
      <c r="AI403" s="25"/>
      <c r="AJ403" s="25"/>
      <c r="AK403" s="25"/>
      <c r="AL403" s="25"/>
      <c r="AM403" s="25"/>
      <c r="AN403" s="25"/>
      <c r="AO403" s="25"/>
      <c r="AP403" s="25"/>
      <c r="AQ403" s="25"/>
      <c r="AR403" s="25"/>
      <c r="AS403" s="25"/>
      <c r="AT403" s="25"/>
      <c r="AU403" s="25"/>
      <c r="AV403" s="25"/>
      <c r="AW403" s="25"/>
      <c r="AX403" s="25"/>
      <c r="AY403" s="25"/>
      <c r="AZ403" s="25"/>
      <c r="BA403" s="25"/>
      <c r="BB403" s="25"/>
      <c r="BC403" s="25"/>
      <c r="BD403" s="25"/>
      <c r="BE403" s="25"/>
      <c r="BF403" s="25"/>
      <c r="BG403" s="25"/>
      <c r="BH403" s="25"/>
      <c r="BI403" s="25"/>
      <c r="BJ403" s="25"/>
      <c r="BK403" s="25"/>
      <c r="BL403" s="25"/>
      <c r="BM403" s="25"/>
      <c r="BN403" s="25"/>
      <c r="BO403" s="25"/>
      <c r="BP403" s="25"/>
      <c r="BQ403" s="25"/>
      <c r="BR403" s="25"/>
      <c r="BS403" s="25"/>
      <c r="BT403" s="25"/>
      <c r="BU403" s="25"/>
      <c r="BV403" s="25"/>
      <c r="BW403" s="25"/>
      <c r="BX403" s="25"/>
      <c r="BY403" s="25"/>
      <c r="BZ403" s="25"/>
      <c r="CA403" s="25"/>
      <c r="CB403" s="25"/>
      <c r="CC403" s="25"/>
      <c r="CD403" s="25"/>
      <c r="CE403" s="25"/>
    </row>
    <row r="404" spans="3:83" ht="12.75" x14ac:dyDescent="0.2">
      <c r="C404" s="25"/>
      <c r="D404" s="25"/>
      <c r="F404" s="25"/>
      <c r="G404" s="25"/>
      <c r="H404" s="25"/>
      <c r="I404" s="25"/>
      <c r="J404" s="25"/>
      <c r="K404" s="25"/>
      <c r="L404" s="25"/>
      <c r="M404" s="25"/>
      <c r="N404" s="25"/>
      <c r="O404" s="25"/>
      <c r="P404" s="25"/>
      <c r="Q404" s="25"/>
      <c r="R404" s="25"/>
      <c r="S404" s="25"/>
      <c r="T404" s="25"/>
      <c r="U404" s="25"/>
      <c r="V404" s="25"/>
      <c r="W404" s="25"/>
      <c r="X404" s="25"/>
      <c r="Y404" s="25"/>
      <c r="Z404" s="25"/>
      <c r="AA404" s="25"/>
      <c r="AB404" s="25"/>
      <c r="AC404" s="25"/>
      <c r="AD404" s="25"/>
      <c r="AE404" s="25"/>
      <c r="AF404" s="25"/>
      <c r="AG404" s="25"/>
      <c r="AH404" s="25"/>
      <c r="AI404" s="25"/>
      <c r="AJ404" s="25"/>
      <c r="AK404" s="25"/>
      <c r="AL404" s="25"/>
      <c r="AM404" s="25"/>
      <c r="AN404" s="25"/>
      <c r="AO404" s="25"/>
      <c r="AP404" s="25"/>
      <c r="AQ404" s="25"/>
      <c r="AR404" s="25"/>
      <c r="AS404" s="25"/>
      <c r="AT404" s="25"/>
      <c r="AU404" s="25"/>
      <c r="AV404" s="25"/>
      <c r="AW404" s="25"/>
      <c r="AX404" s="25"/>
      <c r="AY404" s="25"/>
      <c r="AZ404" s="25"/>
      <c r="BA404" s="25"/>
      <c r="BB404" s="25"/>
      <c r="BC404" s="25"/>
      <c r="BD404" s="25"/>
      <c r="BE404" s="25"/>
      <c r="BF404" s="25"/>
      <c r="BG404" s="25"/>
      <c r="BH404" s="25"/>
      <c r="BI404" s="25"/>
      <c r="BJ404" s="25"/>
      <c r="BK404" s="25"/>
      <c r="BL404" s="25"/>
      <c r="BM404" s="25"/>
      <c r="BN404" s="25"/>
      <c r="BO404" s="25"/>
      <c r="BP404" s="25"/>
      <c r="BQ404" s="25"/>
      <c r="BR404" s="25"/>
      <c r="BS404" s="25"/>
      <c r="BT404" s="25"/>
      <c r="BU404" s="25"/>
      <c r="BV404" s="25"/>
      <c r="BW404" s="25"/>
      <c r="BX404" s="25"/>
      <c r="BY404" s="25"/>
      <c r="BZ404" s="25"/>
      <c r="CA404" s="25"/>
      <c r="CB404" s="25"/>
      <c r="CC404" s="25"/>
      <c r="CD404" s="25"/>
      <c r="CE404" s="25"/>
    </row>
    <row r="405" spans="3:83" ht="12.75" x14ac:dyDescent="0.2">
      <c r="C405" s="25"/>
      <c r="D405" s="25"/>
      <c r="F405" s="25"/>
      <c r="G405" s="25"/>
      <c r="H405" s="25"/>
      <c r="I405" s="25"/>
      <c r="J405" s="25"/>
      <c r="K405" s="25"/>
      <c r="L405" s="25"/>
      <c r="M405" s="25"/>
      <c r="N405" s="25"/>
      <c r="O405" s="25"/>
      <c r="P405" s="25"/>
      <c r="Q405" s="25"/>
      <c r="R405" s="25"/>
      <c r="S405" s="25"/>
      <c r="T405" s="25"/>
      <c r="U405" s="25"/>
      <c r="V405" s="25"/>
      <c r="W405" s="25"/>
      <c r="X405" s="25"/>
      <c r="Y405" s="25"/>
      <c r="Z405" s="25"/>
      <c r="AA405" s="25"/>
      <c r="AB405" s="25"/>
      <c r="AC405" s="25"/>
      <c r="AD405" s="25"/>
      <c r="AE405" s="25"/>
      <c r="AF405" s="25"/>
      <c r="AG405" s="25"/>
      <c r="AH405" s="25"/>
      <c r="AI405" s="25"/>
      <c r="AJ405" s="25"/>
      <c r="AK405" s="25"/>
      <c r="AL405" s="25"/>
      <c r="AM405" s="25"/>
      <c r="AN405" s="25"/>
      <c r="AO405" s="25"/>
      <c r="AP405" s="25"/>
      <c r="AQ405" s="25"/>
      <c r="AR405" s="25"/>
      <c r="AS405" s="25"/>
      <c r="AT405" s="25"/>
      <c r="AU405" s="25"/>
      <c r="AV405" s="25"/>
      <c r="AW405" s="25"/>
      <c r="AX405" s="25"/>
      <c r="AY405" s="25"/>
      <c r="AZ405" s="25"/>
      <c r="BA405" s="25"/>
      <c r="BB405" s="25"/>
      <c r="BC405" s="25"/>
      <c r="BD405" s="25"/>
      <c r="BE405" s="25"/>
      <c r="BF405" s="25"/>
      <c r="BG405" s="25"/>
      <c r="BH405" s="25"/>
      <c r="BI405" s="25"/>
      <c r="BJ405" s="25"/>
      <c r="BK405" s="25"/>
      <c r="BL405" s="25"/>
      <c r="BM405" s="25"/>
      <c r="BN405" s="25"/>
      <c r="BO405" s="25"/>
      <c r="BP405" s="25"/>
      <c r="BQ405" s="25"/>
      <c r="BR405" s="25"/>
      <c r="BS405" s="25"/>
      <c r="BT405" s="25"/>
      <c r="BU405" s="25"/>
      <c r="BV405" s="25"/>
      <c r="BW405" s="25"/>
      <c r="BX405" s="25"/>
      <c r="BY405" s="25"/>
      <c r="BZ405" s="25"/>
      <c r="CA405" s="25"/>
      <c r="CB405" s="25"/>
      <c r="CC405" s="25"/>
      <c r="CD405" s="25"/>
      <c r="CE405" s="25"/>
    </row>
    <row r="406" spans="3:83" ht="12.75" x14ac:dyDescent="0.2">
      <c r="C406" s="25"/>
      <c r="D406" s="25"/>
      <c r="F406" s="25"/>
      <c r="G406" s="25"/>
      <c r="H406" s="25"/>
      <c r="I406" s="25"/>
      <c r="J406" s="25"/>
      <c r="K406" s="25"/>
      <c r="L406" s="25"/>
      <c r="M406" s="25"/>
      <c r="N406" s="25"/>
      <c r="O406" s="25"/>
      <c r="P406" s="25"/>
      <c r="Q406" s="25"/>
      <c r="R406" s="25"/>
      <c r="S406" s="25"/>
      <c r="T406" s="25"/>
      <c r="U406" s="25"/>
      <c r="V406" s="25"/>
      <c r="W406" s="25"/>
      <c r="X406" s="25"/>
      <c r="Y406" s="25"/>
      <c r="Z406" s="25"/>
      <c r="AA406" s="25"/>
      <c r="AB406" s="25"/>
      <c r="AC406" s="25"/>
      <c r="AD406" s="25"/>
      <c r="AE406" s="25"/>
      <c r="AF406" s="25"/>
      <c r="AG406" s="25"/>
      <c r="AH406" s="25"/>
      <c r="AI406" s="25"/>
      <c r="AJ406" s="25"/>
      <c r="AK406" s="25"/>
      <c r="AL406" s="25"/>
      <c r="AM406" s="25"/>
      <c r="AN406" s="25"/>
      <c r="AO406" s="25"/>
      <c r="AP406" s="25"/>
      <c r="AQ406" s="25"/>
      <c r="AR406" s="25"/>
      <c r="AS406" s="25"/>
      <c r="AT406" s="25"/>
      <c r="AU406" s="25"/>
      <c r="AV406" s="25"/>
      <c r="AW406" s="25"/>
      <c r="AX406" s="25"/>
      <c r="AY406" s="25"/>
      <c r="AZ406" s="25"/>
      <c r="BA406" s="25"/>
      <c r="BB406" s="25"/>
      <c r="BC406" s="25"/>
      <c r="BD406" s="25"/>
      <c r="BE406" s="25"/>
      <c r="BF406" s="25"/>
      <c r="BG406" s="25"/>
      <c r="BH406" s="25"/>
      <c r="BI406" s="25"/>
      <c r="BJ406" s="25"/>
      <c r="BK406" s="25"/>
      <c r="BL406" s="25"/>
      <c r="BM406" s="25"/>
      <c r="BN406" s="25"/>
      <c r="BO406" s="25"/>
      <c r="BP406" s="25"/>
      <c r="BQ406" s="25"/>
      <c r="BR406" s="25"/>
      <c r="BS406" s="25"/>
      <c r="BT406" s="25"/>
      <c r="BU406" s="25"/>
      <c r="BV406" s="25"/>
      <c r="BW406" s="25"/>
      <c r="BX406" s="25"/>
      <c r="BY406" s="25"/>
      <c r="BZ406" s="25"/>
      <c r="CA406" s="25"/>
      <c r="CB406" s="25"/>
      <c r="CC406" s="25"/>
      <c r="CD406" s="25"/>
      <c r="CE406" s="25"/>
    </row>
    <row r="407" spans="3:83" ht="12.75" x14ac:dyDescent="0.2">
      <c r="C407" s="25"/>
      <c r="D407" s="25"/>
      <c r="F407" s="25"/>
      <c r="G407" s="25"/>
      <c r="H407" s="25"/>
      <c r="I407" s="25"/>
      <c r="J407" s="25"/>
      <c r="K407" s="25"/>
      <c r="L407" s="25"/>
      <c r="M407" s="25"/>
      <c r="N407" s="25"/>
      <c r="O407" s="25"/>
      <c r="P407" s="25"/>
      <c r="Q407" s="25"/>
      <c r="R407" s="25"/>
      <c r="S407" s="25"/>
      <c r="T407" s="25"/>
      <c r="U407" s="25"/>
      <c r="V407" s="25"/>
      <c r="W407" s="25"/>
      <c r="X407" s="25"/>
      <c r="Y407" s="25"/>
      <c r="Z407" s="25"/>
      <c r="AA407" s="25"/>
      <c r="AB407" s="25"/>
      <c r="AC407" s="25"/>
      <c r="AD407" s="25"/>
      <c r="AE407" s="25"/>
      <c r="AF407" s="25"/>
      <c r="AG407" s="25"/>
      <c r="AH407" s="25"/>
      <c r="AI407" s="25"/>
      <c r="AJ407" s="25"/>
      <c r="AK407" s="25"/>
      <c r="AL407" s="25"/>
      <c r="AM407" s="25"/>
      <c r="AN407" s="25"/>
      <c r="AO407" s="25"/>
      <c r="AP407" s="25"/>
      <c r="AQ407" s="25"/>
      <c r="AR407" s="25"/>
      <c r="AS407" s="25"/>
      <c r="AT407" s="25"/>
      <c r="AU407" s="25"/>
      <c r="AV407" s="25"/>
      <c r="AW407" s="25"/>
      <c r="AX407" s="25"/>
      <c r="AY407" s="25"/>
      <c r="AZ407" s="25"/>
      <c r="BA407" s="25"/>
      <c r="BB407" s="25"/>
      <c r="BC407" s="25"/>
      <c r="BD407" s="25"/>
      <c r="BE407" s="25"/>
      <c r="BF407" s="25"/>
      <c r="BG407" s="25"/>
      <c r="BH407" s="25"/>
      <c r="BI407" s="25"/>
      <c r="BJ407" s="25"/>
      <c r="BK407" s="25"/>
      <c r="BL407" s="25"/>
      <c r="BM407" s="25"/>
      <c r="BN407" s="25"/>
      <c r="BO407" s="25"/>
      <c r="BP407" s="25"/>
      <c r="BQ407" s="25"/>
      <c r="BR407" s="25"/>
      <c r="BS407" s="25"/>
      <c r="BT407" s="25"/>
      <c r="BU407" s="25"/>
      <c r="BV407" s="25"/>
      <c r="BW407" s="25"/>
      <c r="BX407" s="25"/>
      <c r="BY407" s="25"/>
      <c r="BZ407" s="25"/>
      <c r="CA407" s="25"/>
      <c r="CB407" s="25"/>
      <c r="CC407" s="25"/>
      <c r="CD407" s="25"/>
      <c r="CE407" s="25"/>
    </row>
    <row r="408" spans="3:83" ht="12.75" x14ac:dyDescent="0.2">
      <c r="C408" s="25"/>
      <c r="D408" s="25"/>
      <c r="F408" s="25"/>
      <c r="G408" s="25"/>
      <c r="H408" s="25"/>
      <c r="I408" s="25"/>
      <c r="J408" s="25"/>
      <c r="K408" s="25"/>
      <c r="L408" s="25"/>
      <c r="M408" s="25"/>
      <c r="N408" s="25"/>
      <c r="O408" s="25"/>
      <c r="P408" s="25"/>
      <c r="Q408" s="25"/>
      <c r="R408" s="25"/>
      <c r="S408" s="25"/>
      <c r="T408" s="25"/>
      <c r="U408" s="25"/>
      <c r="V408" s="25"/>
      <c r="W408" s="25"/>
      <c r="X408" s="25"/>
      <c r="Y408" s="25"/>
      <c r="Z408" s="25"/>
      <c r="AA408" s="25"/>
      <c r="AB408" s="25"/>
      <c r="AC408" s="25"/>
      <c r="AD408" s="25"/>
      <c r="AE408" s="25"/>
      <c r="AF408" s="25"/>
      <c r="AG408" s="25"/>
      <c r="AH408" s="25"/>
      <c r="AI408" s="25"/>
      <c r="AJ408" s="25"/>
      <c r="AK408" s="25"/>
      <c r="AL408" s="25"/>
      <c r="AM408" s="25"/>
      <c r="AN408" s="25"/>
      <c r="AO408" s="25"/>
      <c r="AP408" s="25"/>
      <c r="AQ408" s="25"/>
      <c r="AR408" s="25"/>
      <c r="AS408" s="25"/>
      <c r="AT408" s="25"/>
      <c r="AU408" s="25"/>
      <c r="AV408" s="25"/>
      <c r="AW408" s="25"/>
      <c r="AX408" s="25"/>
      <c r="AY408" s="25"/>
      <c r="AZ408" s="25"/>
      <c r="BA408" s="25"/>
      <c r="BB408" s="25"/>
      <c r="BC408" s="25"/>
      <c r="BD408" s="25"/>
      <c r="BE408" s="25"/>
      <c r="BF408" s="25"/>
      <c r="BG408" s="25"/>
      <c r="BH408" s="25"/>
      <c r="BI408" s="25"/>
      <c r="BJ408" s="25"/>
      <c r="BK408" s="25"/>
      <c r="BL408" s="25"/>
      <c r="BM408" s="25"/>
      <c r="BN408" s="25"/>
      <c r="BO408" s="25"/>
      <c r="BP408" s="25"/>
      <c r="BQ408" s="25"/>
      <c r="BR408" s="25"/>
      <c r="BS408" s="25"/>
      <c r="BT408" s="25"/>
      <c r="BU408" s="25"/>
      <c r="BV408" s="25"/>
      <c r="BW408" s="25"/>
      <c r="BX408" s="25"/>
      <c r="BY408" s="25"/>
      <c r="BZ408" s="25"/>
      <c r="CA408" s="25"/>
      <c r="CB408" s="25"/>
      <c r="CC408" s="25"/>
      <c r="CD408" s="25"/>
      <c r="CE408" s="25"/>
    </row>
    <row r="409" spans="3:83" ht="12.75" x14ac:dyDescent="0.2">
      <c r="C409" s="25"/>
      <c r="D409" s="25"/>
      <c r="F409" s="25"/>
      <c r="G409" s="25"/>
      <c r="H409" s="25"/>
      <c r="I409" s="25"/>
      <c r="J409" s="25"/>
      <c r="K409" s="25"/>
      <c r="L409" s="25"/>
      <c r="M409" s="25"/>
      <c r="N409" s="25"/>
      <c r="O409" s="25"/>
      <c r="P409" s="25"/>
      <c r="Q409" s="25"/>
      <c r="R409" s="25"/>
      <c r="S409" s="25"/>
      <c r="T409" s="25"/>
      <c r="U409" s="25"/>
      <c r="V409" s="25"/>
      <c r="W409" s="25"/>
      <c r="X409" s="25"/>
      <c r="Y409" s="25"/>
      <c r="Z409" s="25"/>
      <c r="AA409" s="25"/>
      <c r="AB409" s="25"/>
      <c r="AC409" s="25"/>
      <c r="AD409" s="25"/>
      <c r="AE409" s="25"/>
      <c r="AF409" s="25"/>
      <c r="AG409" s="25"/>
      <c r="AH409" s="25"/>
      <c r="AI409" s="25"/>
      <c r="AJ409" s="25"/>
      <c r="AK409" s="25"/>
      <c r="AL409" s="25"/>
      <c r="AM409" s="25"/>
      <c r="AN409" s="25"/>
      <c r="AO409" s="25"/>
      <c r="AP409" s="25"/>
      <c r="AQ409" s="25"/>
      <c r="AR409" s="25"/>
      <c r="AS409" s="25"/>
      <c r="AT409" s="25"/>
      <c r="AU409" s="25"/>
      <c r="AV409" s="25"/>
      <c r="AW409" s="25"/>
      <c r="AX409" s="25"/>
      <c r="AY409" s="25"/>
      <c r="AZ409" s="25"/>
      <c r="BA409" s="25"/>
      <c r="BB409" s="25"/>
      <c r="BC409" s="25"/>
      <c r="BD409" s="25"/>
      <c r="BE409" s="25"/>
      <c r="BF409" s="25"/>
      <c r="BG409" s="25"/>
      <c r="BH409" s="25"/>
      <c r="BI409" s="25"/>
      <c r="BJ409" s="25"/>
      <c r="BK409" s="25"/>
      <c r="BL409" s="25"/>
      <c r="BM409" s="25"/>
      <c r="BN409" s="25"/>
      <c r="BO409" s="25"/>
      <c r="BP409" s="25"/>
      <c r="BQ409" s="25"/>
      <c r="BR409" s="25"/>
      <c r="BS409" s="25"/>
      <c r="BT409" s="25"/>
      <c r="BU409" s="25"/>
      <c r="BV409" s="25"/>
      <c r="BW409" s="25"/>
      <c r="BX409" s="25"/>
      <c r="BY409" s="25"/>
      <c r="BZ409" s="25"/>
      <c r="CA409" s="25"/>
      <c r="CB409" s="25"/>
      <c r="CC409" s="25"/>
      <c r="CD409" s="25"/>
      <c r="CE409" s="25"/>
    </row>
    <row r="410" spans="3:83" ht="12.75" x14ac:dyDescent="0.2">
      <c r="C410" s="25"/>
      <c r="D410" s="25"/>
      <c r="F410" s="25"/>
      <c r="G410" s="25"/>
      <c r="H410" s="25"/>
      <c r="I410" s="25"/>
      <c r="J410" s="25"/>
      <c r="K410" s="25"/>
      <c r="L410" s="25"/>
      <c r="M410" s="25"/>
      <c r="N410" s="25"/>
      <c r="O410" s="25"/>
      <c r="P410" s="25"/>
      <c r="Q410" s="25"/>
      <c r="R410" s="25"/>
      <c r="S410" s="25"/>
      <c r="T410" s="25"/>
      <c r="U410" s="25"/>
      <c r="V410" s="25"/>
      <c r="W410" s="25"/>
      <c r="X410" s="25"/>
      <c r="Y410" s="25"/>
      <c r="Z410" s="25"/>
      <c r="AA410" s="25"/>
      <c r="AB410" s="25"/>
      <c r="AC410" s="25"/>
      <c r="AD410" s="25"/>
      <c r="AE410" s="25"/>
      <c r="AF410" s="25"/>
      <c r="AG410" s="25"/>
      <c r="AH410" s="25"/>
      <c r="AI410" s="25"/>
      <c r="AJ410" s="25"/>
      <c r="AK410" s="25"/>
      <c r="AL410" s="25"/>
      <c r="AM410" s="25"/>
      <c r="AN410" s="25"/>
      <c r="AO410" s="25"/>
      <c r="AP410" s="25"/>
      <c r="AQ410" s="25"/>
      <c r="AR410" s="25"/>
      <c r="AS410" s="25"/>
      <c r="AT410" s="25"/>
      <c r="AU410" s="25"/>
      <c r="AV410" s="25"/>
      <c r="AW410" s="25"/>
      <c r="AX410" s="25"/>
      <c r="AY410" s="25"/>
      <c r="AZ410" s="25"/>
      <c r="BA410" s="25"/>
      <c r="BB410" s="25"/>
      <c r="BC410" s="25"/>
      <c r="BD410" s="25"/>
      <c r="BE410" s="25"/>
      <c r="BF410" s="25"/>
      <c r="BG410" s="25"/>
      <c r="BH410" s="25"/>
      <c r="BI410" s="25"/>
      <c r="BJ410" s="25"/>
      <c r="BK410" s="25"/>
      <c r="BL410" s="25"/>
      <c r="BM410" s="25"/>
      <c r="BN410" s="25"/>
      <c r="BO410" s="25"/>
      <c r="BP410" s="25"/>
      <c r="BQ410" s="25"/>
      <c r="BR410" s="25"/>
      <c r="BS410" s="25"/>
      <c r="BT410" s="25"/>
      <c r="BU410" s="25"/>
      <c r="BV410" s="25"/>
      <c r="BW410" s="25"/>
      <c r="BX410" s="25"/>
      <c r="BY410" s="25"/>
      <c r="BZ410" s="25"/>
      <c r="CA410" s="25"/>
      <c r="CB410" s="25"/>
      <c r="CC410" s="25"/>
      <c r="CD410" s="25"/>
      <c r="CE410" s="25"/>
    </row>
    <row r="411" spans="3:83" ht="12.75" x14ac:dyDescent="0.2">
      <c r="C411" s="25"/>
      <c r="D411" s="25"/>
      <c r="F411" s="25"/>
      <c r="G411" s="25"/>
      <c r="H411" s="25"/>
      <c r="I411" s="25"/>
      <c r="J411" s="25"/>
      <c r="K411" s="25"/>
      <c r="L411" s="25"/>
      <c r="M411" s="25"/>
      <c r="N411" s="25"/>
      <c r="O411" s="25"/>
      <c r="P411" s="25"/>
      <c r="Q411" s="25"/>
      <c r="R411" s="25"/>
      <c r="S411" s="25"/>
      <c r="T411" s="25"/>
      <c r="U411" s="25"/>
      <c r="V411" s="25"/>
      <c r="W411" s="25"/>
      <c r="X411" s="25"/>
      <c r="Y411" s="25"/>
      <c r="Z411" s="25"/>
      <c r="AA411" s="25"/>
      <c r="AB411" s="25"/>
      <c r="AC411" s="25"/>
      <c r="AD411" s="25"/>
      <c r="AE411" s="25"/>
      <c r="AF411" s="25"/>
      <c r="AG411" s="25"/>
      <c r="AH411" s="25"/>
      <c r="AI411" s="25"/>
      <c r="AJ411" s="25"/>
      <c r="AK411" s="25"/>
      <c r="AL411" s="25"/>
      <c r="AM411" s="25"/>
      <c r="AN411" s="25"/>
      <c r="AO411" s="25"/>
      <c r="AP411" s="25"/>
      <c r="AQ411" s="25"/>
      <c r="AR411" s="25"/>
      <c r="AS411" s="25"/>
      <c r="AT411" s="25"/>
      <c r="AU411" s="25"/>
      <c r="AV411" s="25"/>
      <c r="AW411" s="25"/>
      <c r="AX411" s="25"/>
      <c r="AY411" s="25"/>
      <c r="AZ411" s="25"/>
      <c r="BA411" s="25"/>
      <c r="BB411" s="25"/>
      <c r="BC411" s="25"/>
      <c r="BD411" s="25"/>
      <c r="BE411" s="25"/>
      <c r="BF411" s="25"/>
      <c r="BG411" s="25"/>
      <c r="BH411" s="25"/>
      <c r="BI411" s="25"/>
      <c r="BJ411" s="25"/>
      <c r="BK411" s="25"/>
      <c r="BL411" s="25"/>
      <c r="BM411" s="25"/>
      <c r="BN411" s="25"/>
      <c r="BO411" s="25"/>
      <c r="BP411" s="25"/>
      <c r="BQ411" s="25"/>
      <c r="BR411" s="25"/>
      <c r="BS411" s="25"/>
      <c r="BT411" s="25"/>
      <c r="BU411" s="25"/>
      <c r="BV411" s="25"/>
      <c r="BW411" s="25"/>
      <c r="BX411" s="25"/>
      <c r="BY411" s="25"/>
      <c r="BZ411" s="25"/>
      <c r="CA411" s="25"/>
      <c r="CB411" s="25"/>
      <c r="CC411" s="25"/>
      <c r="CD411" s="25"/>
      <c r="CE411" s="25"/>
    </row>
    <row r="412" spans="3:83" ht="12.75" x14ac:dyDescent="0.2">
      <c r="C412" s="25"/>
      <c r="D412" s="25"/>
      <c r="F412" s="25"/>
      <c r="G412" s="25"/>
      <c r="H412" s="25"/>
      <c r="I412" s="25"/>
      <c r="J412" s="25"/>
      <c r="K412" s="25"/>
      <c r="L412" s="25"/>
      <c r="M412" s="25"/>
      <c r="N412" s="25"/>
      <c r="O412" s="25"/>
      <c r="P412" s="25"/>
      <c r="Q412" s="25"/>
      <c r="R412" s="25"/>
      <c r="S412" s="25"/>
      <c r="T412" s="25"/>
      <c r="U412" s="25"/>
      <c r="V412" s="25"/>
      <c r="W412" s="25"/>
      <c r="X412" s="25"/>
      <c r="Y412" s="25"/>
      <c r="Z412" s="25"/>
      <c r="AA412" s="25"/>
      <c r="AB412" s="25"/>
      <c r="AC412" s="25"/>
      <c r="AD412" s="25"/>
      <c r="AE412" s="25"/>
      <c r="AF412" s="25"/>
      <c r="AG412" s="25"/>
      <c r="AH412" s="25"/>
      <c r="AI412" s="25"/>
      <c r="AJ412" s="25"/>
      <c r="AK412" s="25"/>
      <c r="AL412" s="25"/>
      <c r="AM412" s="25"/>
      <c r="AN412" s="25"/>
      <c r="AO412" s="25"/>
      <c r="AP412" s="25"/>
      <c r="AQ412" s="25"/>
      <c r="AR412" s="25"/>
      <c r="AS412" s="25"/>
      <c r="AT412" s="25"/>
      <c r="AU412" s="25"/>
      <c r="AV412" s="25"/>
      <c r="AW412" s="25"/>
      <c r="AX412" s="25"/>
      <c r="AY412" s="25"/>
      <c r="AZ412" s="25"/>
      <c r="BA412" s="25"/>
      <c r="BB412" s="25"/>
      <c r="BC412" s="25"/>
      <c r="BD412" s="25"/>
      <c r="BE412" s="25"/>
      <c r="BF412" s="25"/>
      <c r="BG412" s="25"/>
      <c r="BH412" s="25"/>
      <c r="BI412" s="25"/>
      <c r="BJ412" s="25"/>
      <c r="BK412" s="25"/>
      <c r="BL412" s="25"/>
      <c r="BM412" s="25"/>
      <c r="BN412" s="25"/>
      <c r="BO412" s="25"/>
      <c r="BP412" s="25"/>
      <c r="BQ412" s="25"/>
      <c r="BR412" s="25"/>
      <c r="BS412" s="25"/>
      <c r="BT412" s="25"/>
      <c r="BU412" s="25"/>
      <c r="BV412" s="25"/>
      <c r="BW412" s="25"/>
      <c r="BX412" s="25"/>
      <c r="BY412" s="25"/>
      <c r="BZ412" s="25"/>
      <c r="CA412" s="25"/>
      <c r="CB412" s="25"/>
      <c r="CC412" s="25"/>
      <c r="CD412" s="25"/>
      <c r="CE412" s="25"/>
    </row>
    <row r="413" spans="3:83" ht="12.75" x14ac:dyDescent="0.2">
      <c r="C413" s="25"/>
      <c r="D413" s="25"/>
      <c r="F413" s="25"/>
      <c r="G413" s="25"/>
      <c r="H413" s="25"/>
      <c r="I413" s="25"/>
      <c r="J413" s="25"/>
      <c r="K413" s="25"/>
      <c r="L413" s="25"/>
      <c r="M413" s="25"/>
      <c r="N413" s="25"/>
      <c r="O413" s="25"/>
      <c r="P413" s="25"/>
      <c r="Q413" s="25"/>
      <c r="R413" s="25"/>
      <c r="S413" s="25"/>
      <c r="T413" s="25"/>
      <c r="U413" s="25"/>
      <c r="V413" s="25"/>
      <c r="W413" s="25"/>
      <c r="X413" s="25"/>
      <c r="Y413" s="25"/>
      <c r="Z413" s="25"/>
      <c r="AA413" s="25"/>
      <c r="AB413" s="25"/>
      <c r="AC413" s="25"/>
      <c r="AD413" s="25"/>
      <c r="AE413" s="25"/>
      <c r="AF413" s="25"/>
      <c r="AG413" s="25"/>
      <c r="AH413" s="25"/>
      <c r="AI413" s="25"/>
      <c r="AJ413" s="25"/>
      <c r="AK413" s="25"/>
      <c r="AL413" s="25"/>
      <c r="AM413" s="25"/>
      <c r="AN413" s="25"/>
      <c r="AO413" s="25"/>
      <c r="AP413" s="25"/>
      <c r="AQ413" s="25"/>
      <c r="AR413" s="25"/>
      <c r="AS413" s="25"/>
      <c r="AT413" s="25"/>
      <c r="AU413" s="25"/>
      <c r="AV413" s="25"/>
      <c r="AW413" s="25"/>
      <c r="AX413" s="25"/>
      <c r="AY413" s="25"/>
      <c r="AZ413" s="25"/>
      <c r="BA413" s="25"/>
      <c r="BB413" s="25"/>
      <c r="BC413" s="25"/>
      <c r="BD413" s="25"/>
      <c r="BE413" s="25"/>
      <c r="BF413" s="25"/>
      <c r="BG413" s="25"/>
      <c r="BH413" s="25"/>
      <c r="BI413" s="25"/>
      <c r="BJ413" s="25"/>
      <c r="BK413" s="25"/>
      <c r="BL413" s="25"/>
      <c r="BM413" s="25"/>
      <c r="BN413" s="25"/>
      <c r="BO413" s="25"/>
      <c r="BP413" s="25"/>
      <c r="BQ413" s="25"/>
      <c r="BR413" s="25"/>
      <c r="BS413" s="25"/>
      <c r="BT413" s="25"/>
      <c r="BU413" s="25"/>
      <c r="BV413" s="25"/>
      <c r="BW413" s="25"/>
      <c r="BX413" s="25"/>
      <c r="BY413" s="25"/>
      <c r="BZ413" s="25"/>
      <c r="CA413" s="25"/>
      <c r="CB413" s="25"/>
      <c r="CC413" s="25"/>
      <c r="CD413" s="25"/>
      <c r="CE413" s="25"/>
    </row>
    <row r="414" spans="3:83" ht="12.75" x14ac:dyDescent="0.2">
      <c r="C414" s="25"/>
      <c r="D414" s="25"/>
      <c r="F414" s="25"/>
      <c r="G414" s="25"/>
      <c r="H414" s="25"/>
      <c r="I414" s="25"/>
      <c r="J414" s="25"/>
      <c r="K414" s="25"/>
      <c r="L414" s="25"/>
      <c r="M414" s="25"/>
      <c r="N414" s="25"/>
      <c r="O414" s="25"/>
      <c r="P414" s="25"/>
      <c r="Q414" s="25"/>
      <c r="R414" s="25"/>
      <c r="S414" s="25"/>
      <c r="T414" s="25"/>
      <c r="U414" s="25"/>
      <c r="V414" s="25"/>
      <c r="W414" s="25"/>
      <c r="X414" s="25"/>
      <c r="Y414" s="25"/>
      <c r="Z414" s="25"/>
      <c r="AA414" s="25"/>
      <c r="AB414" s="25"/>
      <c r="AC414" s="25"/>
      <c r="AD414" s="25"/>
      <c r="AE414" s="25"/>
      <c r="AF414" s="25"/>
      <c r="AG414" s="25"/>
      <c r="AH414" s="25"/>
      <c r="AI414" s="25"/>
      <c r="AJ414" s="25"/>
      <c r="AK414" s="25"/>
      <c r="AL414" s="25"/>
      <c r="AM414" s="25"/>
      <c r="AN414" s="25"/>
      <c r="AO414" s="25"/>
      <c r="AP414" s="25"/>
      <c r="AQ414" s="25"/>
      <c r="AR414" s="25"/>
      <c r="AS414" s="25"/>
      <c r="AT414" s="25"/>
      <c r="AU414" s="25"/>
      <c r="AV414" s="25"/>
      <c r="AW414" s="25"/>
      <c r="AX414" s="25"/>
      <c r="AY414" s="25"/>
      <c r="AZ414" s="25"/>
      <c r="BA414" s="25"/>
      <c r="BB414" s="25"/>
      <c r="BC414" s="25"/>
      <c r="BD414" s="25"/>
      <c r="BE414" s="25"/>
      <c r="BF414" s="25"/>
      <c r="BG414" s="25"/>
      <c r="BH414" s="25"/>
      <c r="BI414" s="25"/>
      <c r="BJ414" s="25"/>
      <c r="BK414" s="25"/>
      <c r="BL414" s="25"/>
      <c r="BM414" s="25"/>
      <c r="BN414" s="25"/>
      <c r="BO414" s="25"/>
      <c r="BP414" s="25"/>
      <c r="BQ414" s="25"/>
      <c r="BR414" s="25"/>
      <c r="BS414" s="25"/>
      <c r="BT414" s="25"/>
      <c r="BU414" s="25"/>
      <c r="BV414" s="25"/>
      <c r="BW414" s="25"/>
      <c r="BX414" s="25"/>
      <c r="BY414" s="25"/>
      <c r="BZ414" s="25"/>
      <c r="CA414" s="25"/>
      <c r="CB414" s="25"/>
      <c r="CC414" s="25"/>
      <c r="CD414" s="25"/>
      <c r="CE414" s="25"/>
    </row>
    <row r="415" spans="3:83" ht="12.75" x14ac:dyDescent="0.2">
      <c r="C415" s="25"/>
      <c r="D415" s="25"/>
      <c r="F415" s="25"/>
      <c r="G415" s="25"/>
      <c r="H415" s="25"/>
      <c r="I415" s="25"/>
      <c r="J415" s="25"/>
      <c r="K415" s="25"/>
      <c r="L415" s="25"/>
      <c r="M415" s="25"/>
      <c r="N415" s="25"/>
      <c r="O415" s="25"/>
      <c r="P415" s="25"/>
      <c r="Q415" s="25"/>
      <c r="R415" s="25"/>
      <c r="S415" s="25"/>
      <c r="T415" s="25"/>
      <c r="U415" s="25"/>
      <c r="V415" s="25"/>
      <c r="W415" s="25"/>
      <c r="X415" s="25"/>
      <c r="Y415" s="25"/>
      <c r="Z415" s="25"/>
      <c r="AA415" s="25"/>
      <c r="AB415" s="25"/>
      <c r="AC415" s="25"/>
      <c r="AD415" s="25"/>
      <c r="AE415" s="25"/>
      <c r="AF415" s="25"/>
      <c r="AG415" s="25"/>
      <c r="AH415" s="25"/>
      <c r="AI415" s="25"/>
      <c r="AJ415" s="25"/>
      <c r="AK415" s="25"/>
      <c r="AL415" s="25"/>
      <c r="AM415" s="25"/>
      <c r="AN415" s="25"/>
      <c r="AO415" s="25"/>
      <c r="AP415" s="25"/>
      <c r="AQ415" s="25"/>
      <c r="AR415" s="25"/>
      <c r="AS415" s="25"/>
      <c r="AT415" s="25"/>
      <c r="AU415" s="25"/>
      <c r="AV415" s="25"/>
      <c r="AW415" s="25"/>
      <c r="AX415" s="25"/>
      <c r="AY415" s="25"/>
      <c r="AZ415" s="25"/>
      <c r="BA415" s="25"/>
      <c r="BB415" s="25"/>
      <c r="BC415" s="25"/>
      <c r="BD415" s="25"/>
      <c r="BE415" s="25"/>
      <c r="BF415" s="25"/>
      <c r="BG415" s="25"/>
      <c r="BH415" s="25"/>
      <c r="BI415" s="25"/>
      <c r="BJ415" s="25"/>
      <c r="BK415" s="25"/>
      <c r="BL415" s="25"/>
      <c r="BM415" s="25"/>
      <c r="BN415" s="25"/>
      <c r="BO415" s="25"/>
      <c r="BP415" s="25"/>
      <c r="BQ415" s="25"/>
      <c r="BR415" s="25"/>
      <c r="BS415" s="25"/>
      <c r="BT415" s="25"/>
      <c r="BU415" s="25"/>
      <c r="BV415" s="25"/>
      <c r="BW415" s="25"/>
      <c r="BX415" s="25"/>
      <c r="BY415" s="25"/>
      <c r="BZ415" s="25"/>
      <c r="CA415" s="25"/>
      <c r="CB415" s="25"/>
      <c r="CC415" s="25"/>
      <c r="CD415" s="25"/>
      <c r="CE415" s="25"/>
    </row>
    <row r="416" spans="3:83" ht="12.75" x14ac:dyDescent="0.2">
      <c r="C416" s="25"/>
      <c r="D416" s="25"/>
      <c r="F416" s="25"/>
      <c r="G416" s="25"/>
      <c r="H416" s="25"/>
      <c r="I416" s="25"/>
      <c r="J416" s="25"/>
      <c r="K416" s="25"/>
      <c r="L416" s="25"/>
      <c r="M416" s="25"/>
      <c r="N416" s="25"/>
      <c r="O416" s="25"/>
      <c r="P416" s="25"/>
      <c r="Q416" s="25"/>
      <c r="R416" s="25"/>
      <c r="S416" s="25"/>
      <c r="T416" s="25"/>
      <c r="U416" s="25"/>
      <c r="V416" s="25"/>
      <c r="W416" s="25"/>
      <c r="X416" s="25"/>
      <c r="Y416" s="25"/>
      <c r="Z416" s="25"/>
      <c r="AA416" s="25"/>
      <c r="AB416" s="25"/>
      <c r="AC416" s="25"/>
      <c r="AD416" s="25"/>
      <c r="AE416" s="25"/>
      <c r="AF416" s="25"/>
      <c r="AG416" s="25"/>
      <c r="AH416" s="25"/>
      <c r="AI416" s="25"/>
      <c r="AJ416" s="25"/>
      <c r="AK416" s="25"/>
      <c r="AL416" s="25"/>
      <c r="AM416" s="25"/>
      <c r="AN416" s="25"/>
      <c r="AO416" s="25"/>
      <c r="AP416" s="25"/>
      <c r="AQ416" s="25"/>
      <c r="AR416" s="25"/>
      <c r="AS416" s="25"/>
      <c r="AT416" s="25"/>
      <c r="AU416" s="25"/>
      <c r="AV416" s="25"/>
      <c r="AW416" s="25"/>
      <c r="AX416" s="25"/>
      <c r="AY416" s="25"/>
      <c r="AZ416" s="25"/>
      <c r="BA416" s="25"/>
      <c r="BB416" s="25"/>
      <c r="BC416" s="25"/>
      <c r="BD416" s="25"/>
      <c r="BE416" s="25"/>
      <c r="BF416" s="25"/>
      <c r="BG416" s="25"/>
      <c r="BH416" s="25"/>
      <c r="BI416" s="25"/>
      <c r="BJ416" s="25"/>
      <c r="BK416" s="25"/>
      <c r="BL416" s="25"/>
      <c r="BM416" s="25"/>
      <c r="BN416" s="25"/>
      <c r="BO416" s="25"/>
      <c r="BP416" s="25"/>
      <c r="BQ416" s="25"/>
      <c r="BR416" s="25"/>
      <c r="BS416" s="25"/>
      <c r="BT416" s="25"/>
      <c r="BU416" s="25"/>
      <c r="BV416" s="25"/>
      <c r="BW416" s="25"/>
      <c r="BX416" s="25"/>
      <c r="BY416" s="25"/>
      <c r="BZ416" s="25"/>
      <c r="CA416" s="25"/>
      <c r="CB416" s="25"/>
      <c r="CC416" s="25"/>
      <c r="CD416" s="25"/>
      <c r="CE416" s="25"/>
    </row>
    <row r="417" spans="3:83" ht="12.75" x14ac:dyDescent="0.2">
      <c r="C417" s="25"/>
      <c r="D417" s="25"/>
      <c r="F417" s="25"/>
      <c r="G417" s="25"/>
      <c r="H417" s="25"/>
      <c r="I417" s="25"/>
      <c r="J417" s="25"/>
      <c r="K417" s="25"/>
      <c r="L417" s="25"/>
      <c r="M417" s="25"/>
      <c r="N417" s="25"/>
      <c r="O417" s="25"/>
      <c r="P417" s="25"/>
      <c r="Q417" s="25"/>
      <c r="R417" s="25"/>
      <c r="S417" s="25"/>
      <c r="T417" s="25"/>
      <c r="U417" s="25"/>
      <c r="V417" s="25"/>
      <c r="W417" s="25"/>
      <c r="X417" s="25"/>
      <c r="Y417" s="25"/>
      <c r="Z417" s="25"/>
      <c r="AA417" s="25"/>
      <c r="AB417" s="25"/>
      <c r="AC417" s="25"/>
      <c r="AD417" s="25"/>
      <c r="AE417" s="25"/>
      <c r="AF417" s="25"/>
      <c r="AG417" s="25"/>
      <c r="AH417" s="25"/>
      <c r="AI417" s="25"/>
      <c r="AJ417" s="25"/>
      <c r="AK417" s="25"/>
      <c r="AL417" s="25"/>
      <c r="AM417" s="25"/>
      <c r="AN417" s="25"/>
      <c r="AO417" s="25"/>
      <c r="AP417" s="25"/>
      <c r="AQ417" s="25"/>
      <c r="AR417" s="25"/>
      <c r="AS417" s="25"/>
      <c r="AT417" s="25"/>
      <c r="AU417" s="25"/>
      <c r="AV417" s="25"/>
      <c r="AW417" s="25"/>
      <c r="AX417" s="25"/>
      <c r="AY417" s="25"/>
      <c r="AZ417" s="25"/>
      <c r="BA417" s="25"/>
      <c r="BB417" s="25"/>
      <c r="BC417" s="25"/>
      <c r="BD417" s="25"/>
      <c r="BE417" s="25"/>
      <c r="BF417" s="25"/>
      <c r="BG417" s="25"/>
      <c r="BH417" s="25"/>
      <c r="BI417" s="25"/>
      <c r="BJ417" s="25"/>
      <c r="BK417" s="25"/>
      <c r="BL417" s="25"/>
      <c r="BM417" s="25"/>
      <c r="BN417" s="25"/>
      <c r="BO417" s="25"/>
      <c r="BP417" s="25"/>
      <c r="BQ417" s="25"/>
      <c r="BR417" s="25"/>
      <c r="BS417" s="25"/>
      <c r="BT417" s="25"/>
      <c r="BU417" s="25"/>
      <c r="BV417" s="25"/>
      <c r="BW417" s="25"/>
      <c r="BX417" s="25"/>
      <c r="BY417" s="25"/>
      <c r="BZ417" s="25"/>
      <c r="CA417" s="25"/>
      <c r="CB417" s="25"/>
      <c r="CC417" s="25"/>
      <c r="CD417" s="25"/>
      <c r="CE417" s="25"/>
    </row>
    <row r="418" spans="3:83" ht="12.75" x14ac:dyDescent="0.2">
      <c r="C418" s="25"/>
      <c r="D418" s="25"/>
      <c r="F418" s="25"/>
      <c r="G418" s="25"/>
      <c r="H418" s="25"/>
      <c r="I418" s="25"/>
      <c r="J418" s="25"/>
      <c r="K418" s="25"/>
      <c r="L418" s="25"/>
      <c r="M418" s="25"/>
      <c r="N418" s="25"/>
      <c r="O418" s="25"/>
      <c r="P418" s="25"/>
      <c r="Q418" s="25"/>
      <c r="R418" s="25"/>
      <c r="S418" s="25"/>
      <c r="T418" s="25"/>
      <c r="U418" s="25"/>
      <c r="V418" s="25"/>
      <c r="W418" s="25"/>
      <c r="X418" s="25"/>
      <c r="Y418" s="25"/>
      <c r="Z418" s="25"/>
      <c r="AA418" s="25"/>
      <c r="AB418" s="25"/>
      <c r="AC418" s="25"/>
      <c r="AD418" s="25"/>
      <c r="AE418" s="25"/>
      <c r="AF418" s="25"/>
      <c r="AG418" s="25"/>
      <c r="AH418" s="25"/>
      <c r="AI418" s="25"/>
      <c r="AJ418" s="25"/>
      <c r="AK418" s="25"/>
      <c r="AL418" s="25"/>
      <c r="AM418" s="25"/>
      <c r="AN418" s="25"/>
      <c r="AO418" s="25"/>
      <c r="AP418" s="25"/>
      <c r="AQ418" s="25"/>
      <c r="AR418" s="25"/>
      <c r="AS418" s="25"/>
      <c r="AT418" s="25"/>
      <c r="AU418" s="25"/>
      <c r="AV418" s="25"/>
      <c r="AW418" s="25"/>
      <c r="AX418" s="25"/>
      <c r="AY418" s="25"/>
      <c r="AZ418" s="25"/>
      <c r="BA418" s="25"/>
      <c r="BB418" s="25"/>
      <c r="BC418" s="25"/>
      <c r="BD418" s="25"/>
      <c r="BE418" s="25"/>
      <c r="BF418" s="25"/>
      <c r="BG418" s="25"/>
      <c r="BH418" s="25"/>
      <c r="BI418" s="25"/>
      <c r="BJ418" s="25"/>
      <c r="BK418" s="25"/>
      <c r="BL418" s="25"/>
      <c r="BM418" s="25"/>
      <c r="BN418" s="25"/>
      <c r="BO418" s="25"/>
      <c r="BP418" s="25"/>
      <c r="BQ418" s="25"/>
      <c r="BR418" s="25"/>
      <c r="BS418" s="25"/>
      <c r="BT418" s="25"/>
      <c r="BU418" s="25"/>
      <c r="BV418" s="25"/>
      <c r="BW418" s="25"/>
      <c r="BX418" s="25"/>
      <c r="BY418" s="25"/>
      <c r="BZ418" s="25"/>
      <c r="CA418" s="25"/>
      <c r="CB418" s="25"/>
      <c r="CC418" s="25"/>
      <c r="CD418" s="25"/>
      <c r="CE418" s="25"/>
    </row>
    <row r="419" spans="3:83" ht="12.75" x14ac:dyDescent="0.2">
      <c r="C419" s="25"/>
      <c r="D419" s="25"/>
      <c r="F419" s="25"/>
      <c r="G419" s="25"/>
      <c r="H419" s="25"/>
      <c r="I419" s="25"/>
      <c r="J419" s="25"/>
      <c r="K419" s="25"/>
      <c r="L419" s="25"/>
      <c r="M419" s="25"/>
      <c r="N419" s="25"/>
      <c r="O419" s="25"/>
      <c r="P419" s="25"/>
      <c r="Q419" s="25"/>
      <c r="R419" s="25"/>
      <c r="S419" s="25"/>
      <c r="T419" s="25"/>
      <c r="U419" s="25"/>
      <c r="V419" s="25"/>
      <c r="W419" s="25"/>
      <c r="X419" s="25"/>
      <c r="Y419" s="25"/>
      <c r="Z419" s="25"/>
      <c r="AA419" s="25"/>
      <c r="AB419" s="25"/>
      <c r="AC419" s="25"/>
      <c r="AD419" s="25"/>
      <c r="AE419" s="25"/>
      <c r="AF419" s="25"/>
      <c r="AG419" s="25"/>
      <c r="AH419" s="25"/>
      <c r="AI419" s="25"/>
      <c r="AJ419" s="25"/>
      <c r="AK419" s="25"/>
      <c r="AL419" s="25"/>
      <c r="AM419" s="25"/>
      <c r="AN419" s="25"/>
      <c r="AO419" s="25"/>
      <c r="AP419" s="25"/>
      <c r="AQ419" s="25"/>
      <c r="AR419" s="25"/>
      <c r="AS419" s="25"/>
      <c r="AT419" s="25"/>
      <c r="AU419" s="25"/>
      <c r="AV419" s="25"/>
      <c r="AW419" s="25"/>
      <c r="AX419" s="25"/>
      <c r="AY419" s="25"/>
      <c r="AZ419" s="25"/>
      <c r="BA419" s="25"/>
      <c r="BB419" s="25"/>
      <c r="BC419" s="25"/>
      <c r="BD419" s="25"/>
      <c r="BE419" s="25"/>
      <c r="BF419" s="25"/>
      <c r="BG419" s="25"/>
      <c r="BH419" s="25"/>
      <c r="BI419" s="25"/>
      <c r="BJ419" s="25"/>
      <c r="BK419" s="25"/>
      <c r="BL419" s="25"/>
      <c r="BM419" s="25"/>
      <c r="BN419" s="25"/>
      <c r="BO419" s="25"/>
      <c r="BP419" s="25"/>
      <c r="BQ419" s="25"/>
      <c r="BR419" s="25"/>
      <c r="BS419" s="25"/>
      <c r="BT419" s="25"/>
      <c r="BU419" s="25"/>
      <c r="BV419" s="25"/>
      <c r="BW419" s="25"/>
      <c r="BX419" s="25"/>
      <c r="BY419" s="25"/>
      <c r="BZ419" s="25"/>
      <c r="CA419" s="25"/>
      <c r="CB419" s="25"/>
      <c r="CC419" s="25"/>
      <c r="CD419" s="25"/>
      <c r="CE419" s="25"/>
    </row>
    <row r="420" spans="3:83" ht="12.75" x14ac:dyDescent="0.2">
      <c r="C420" s="25"/>
      <c r="D420" s="25"/>
      <c r="F420" s="25"/>
      <c r="G420" s="25"/>
      <c r="H420" s="25"/>
      <c r="I420" s="25"/>
      <c r="J420" s="25"/>
      <c r="K420" s="25"/>
      <c r="L420" s="25"/>
      <c r="M420" s="25"/>
      <c r="N420" s="25"/>
      <c r="O420" s="25"/>
      <c r="P420" s="25"/>
      <c r="Q420" s="25"/>
      <c r="R420" s="25"/>
      <c r="S420" s="25"/>
      <c r="T420" s="25"/>
      <c r="U420" s="25"/>
      <c r="V420" s="25"/>
      <c r="W420" s="25"/>
      <c r="X420" s="25"/>
      <c r="Y420" s="25"/>
      <c r="Z420" s="25"/>
      <c r="AA420" s="25"/>
      <c r="AB420" s="25"/>
      <c r="AC420" s="25"/>
      <c r="AD420" s="25"/>
      <c r="AE420" s="25"/>
      <c r="AF420" s="25"/>
      <c r="AG420" s="25"/>
      <c r="AH420" s="25"/>
      <c r="AI420" s="25"/>
      <c r="AJ420" s="25"/>
      <c r="AK420" s="25"/>
      <c r="AL420" s="25"/>
      <c r="AM420" s="25"/>
      <c r="AN420" s="25"/>
      <c r="AO420" s="25"/>
      <c r="AP420" s="25"/>
      <c r="AQ420" s="25"/>
      <c r="AR420" s="25"/>
      <c r="AS420" s="25"/>
      <c r="AT420" s="25"/>
      <c r="AU420" s="25"/>
      <c r="AV420" s="25"/>
      <c r="AW420" s="25"/>
      <c r="AX420" s="25"/>
      <c r="AY420" s="25"/>
      <c r="AZ420" s="25"/>
      <c r="BA420" s="25"/>
      <c r="BB420" s="25"/>
      <c r="BC420" s="25"/>
      <c r="BD420" s="25"/>
      <c r="BE420" s="25"/>
      <c r="BF420" s="25"/>
      <c r="BG420" s="25"/>
      <c r="BH420" s="25"/>
      <c r="BI420" s="25"/>
      <c r="BJ420" s="25"/>
      <c r="BK420" s="25"/>
      <c r="BL420" s="25"/>
      <c r="BM420" s="25"/>
      <c r="BN420" s="25"/>
      <c r="BO420" s="25"/>
      <c r="BP420" s="25"/>
      <c r="BQ420" s="25"/>
      <c r="BR420" s="25"/>
      <c r="BS420" s="25"/>
      <c r="BT420" s="25"/>
      <c r="BU420" s="25"/>
      <c r="BV420" s="25"/>
      <c r="BW420" s="25"/>
      <c r="BX420" s="25"/>
      <c r="BY420" s="25"/>
      <c r="BZ420" s="25"/>
      <c r="CA420" s="25"/>
      <c r="CB420" s="25"/>
      <c r="CC420" s="25"/>
      <c r="CD420" s="25"/>
      <c r="CE420" s="25"/>
    </row>
    <row r="421" spans="3:83" ht="12.75" x14ac:dyDescent="0.2">
      <c r="C421" s="25"/>
      <c r="D421" s="25"/>
      <c r="F421" s="25"/>
      <c r="G421" s="25"/>
      <c r="H421" s="25"/>
      <c r="I421" s="25"/>
      <c r="J421" s="25"/>
      <c r="K421" s="25"/>
      <c r="L421" s="25"/>
      <c r="M421" s="25"/>
      <c r="N421" s="25"/>
      <c r="O421" s="25"/>
      <c r="P421" s="25"/>
      <c r="Q421" s="25"/>
      <c r="R421" s="25"/>
      <c r="S421" s="25"/>
      <c r="T421" s="25"/>
      <c r="U421" s="25"/>
      <c r="V421" s="25"/>
      <c r="W421" s="25"/>
      <c r="X421" s="25"/>
      <c r="Y421" s="25"/>
      <c r="Z421" s="25"/>
      <c r="AA421" s="25"/>
      <c r="AB421" s="25"/>
      <c r="AC421" s="25"/>
      <c r="AD421" s="25"/>
      <c r="AE421" s="25"/>
      <c r="AF421" s="25"/>
      <c r="AG421" s="25"/>
      <c r="AH421" s="25"/>
      <c r="AI421" s="25"/>
      <c r="AJ421" s="25"/>
      <c r="AK421" s="25"/>
      <c r="AL421" s="25"/>
      <c r="AM421" s="25"/>
      <c r="AN421" s="25"/>
      <c r="AO421" s="25"/>
      <c r="AP421" s="25"/>
      <c r="AQ421" s="25"/>
      <c r="AR421" s="25"/>
      <c r="AS421" s="25"/>
      <c r="AT421" s="25"/>
      <c r="AU421" s="25"/>
      <c r="AV421" s="25"/>
      <c r="AW421" s="25"/>
      <c r="AX421" s="25"/>
      <c r="AY421" s="25"/>
      <c r="AZ421" s="25"/>
      <c r="BA421" s="25"/>
      <c r="BB421" s="25"/>
      <c r="BC421" s="25"/>
      <c r="BD421" s="25"/>
      <c r="BE421" s="25"/>
      <c r="BF421" s="25"/>
      <c r="BG421" s="25"/>
      <c r="BH421" s="25"/>
      <c r="BI421" s="25"/>
      <c r="BJ421" s="25"/>
      <c r="BK421" s="25"/>
      <c r="BL421" s="25"/>
      <c r="BM421" s="25"/>
      <c r="BN421" s="25"/>
      <c r="BO421" s="25"/>
      <c r="BP421" s="25"/>
      <c r="BQ421" s="25"/>
      <c r="BR421" s="25"/>
      <c r="BS421" s="25"/>
      <c r="BT421" s="25"/>
      <c r="BU421" s="25"/>
      <c r="BV421" s="25"/>
      <c r="BW421" s="25"/>
      <c r="BX421" s="25"/>
      <c r="BY421" s="25"/>
      <c r="BZ421" s="25"/>
      <c r="CA421" s="25"/>
      <c r="CB421" s="25"/>
      <c r="CC421" s="25"/>
      <c r="CD421" s="25"/>
      <c r="CE421" s="25"/>
    </row>
    <row r="422" spans="3:83" ht="12.75" x14ac:dyDescent="0.2">
      <c r="C422" s="25"/>
      <c r="D422" s="25"/>
      <c r="F422" s="25"/>
      <c r="G422" s="25"/>
      <c r="H422" s="25"/>
      <c r="I422" s="25"/>
      <c r="J422" s="25"/>
      <c r="K422" s="25"/>
      <c r="L422" s="25"/>
      <c r="M422" s="25"/>
      <c r="N422" s="25"/>
      <c r="O422" s="25"/>
      <c r="P422" s="25"/>
      <c r="Q422" s="25"/>
      <c r="R422" s="25"/>
      <c r="S422" s="25"/>
      <c r="T422" s="25"/>
      <c r="U422" s="25"/>
      <c r="V422" s="25"/>
      <c r="W422" s="25"/>
      <c r="X422" s="25"/>
      <c r="Y422" s="25"/>
      <c r="Z422" s="25"/>
      <c r="AA422" s="25"/>
      <c r="AB422" s="25"/>
      <c r="AC422" s="25"/>
      <c r="AD422" s="25"/>
      <c r="AE422" s="25"/>
      <c r="AF422" s="25"/>
      <c r="AG422" s="25"/>
      <c r="AH422" s="25"/>
      <c r="AI422" s="25"/>
      <c r="AJ422" s="25"/>
      <c r="AK422" s="25"/>
      <c r="AL422" s="25"/>
      <c r="AM422" s="25"/>
      <c r="AN422" s="25"/>
      <c r="AO422" s="25"/>
      <c r="AP422" s="25"/>
      <c r="AQ422" s="25"/>
      <c r="AR422" s="25"/>
      <c r="AS422" s="25"/>
      <c r="AT422" s="25"/>
      <c r="AU422" s="25"/>
      <c r="AV422" s="25"/>
      <c r="AW422" s="25"/>
      <c r="AX422" s="25"/>
      <c r="AY422" s="25"/>
      <c r="AZ422" s="25"/>
      <c r="BA422" s="25"/>
      <c r="BB422" s="25"/>
      <c r="BC422" s="25"/>
      <c r="BD422" s="25"/>
      <c r="BE422" s="25"/>
      <c r="BF422" s="25"/>
      <c r="BG422" s="25"/>
      <c r="BH422" s="25"/>
      <c r="BI422" s="25"/>
      <c r="BJ422" s="25"/>
      <c r="BK422" s="25"/>
      <c r="BL422" s="25"/>
      <c r="BM422" s="25"/>
      <c r="BN422" s="25"/>
      <c r="BO422" s="25"/>
      <c r="BP422" s="25"/>
      <c r="BQ422" s="25"/>
      <c r="BR422" s="25"/>
      <c r="BS422" s="25"/>
      <c r="BT422" s="25"/>
      <c r="BU422" s="25"/>
      <c r="BV422" s="25"/>
      <c r="BW422" s="25"/>
      <c r="BX422" s="25"/>
      <c r="BY422" s="25"/>
      <c r="BZ422" s="25"/>
      <c r="CA422" s="25"/>
      <c r="CB422" s="25"/>
      <c r="CC422" s="25"/>
      <c r="CD422" s="25"/>
      <c r="CE422" s="25"/>
    </row>
    <row r="423" spans="3:83" ht="12.75" x14ac:dyDescent="0.2">
      <c r="C423" s="25"/>
      <c r="D423" s="25"/>
      <c r="F423" s="25"/>
      <c r="G423" s="25"/>
      <c r="H423" s="25"/>
      <c r="I423" s="25"/>
      <c r="J423" s="25"/>
      <c r="K423" s="25"/>
      <c r="L423" s="25"/>
      <c r="M423" s="25"/>
      <c r="N423" s="25"/>
      <c r="O423" s="25"/>
      <c r="P423" s="25"/>
      <c r="Q423" s="25"/>
      <c r="R423" s="25"/>
      <c r="S423" s="25"/>
      <c r="T423" s="25"/>
      <c r="U423" s="25"/>
      <c r="V423" s="25"/>
      <c r="W423" s="25"/>
      <c r="X423" s="25"/>
      <c r="Y423" s="25"/>
      <c r="Z423" s="25"/>
      <c r="AA423" s="25"/>
      <c r="AB423" s="25"/>
      <c r="AC423" s="25"/>
      <c r="AD423" s="25"/>
      <c r="AE423" s="25"/>
      <c r="AF423" s="25"/>
      <c r="AG423" s="25"/>
      <c r="AH423" s="25"/>
      <c r="AI423" s="25"/>
      <c r="AJ423" s="25"/>
      <c r="AK423" s="25"/>
      <c r="AL423" s="25"/>
      <c r="AM423" s="25"/>
      <c r="AN423" s="25"/>
      <c r="AO423" s="25"/>
      <c r="AP423" s="25"/>
      <c r="AQ423" s="25"/>
      <c r="AR423" s="25"/>
      <c r="AS423" s="25"/>
      <c r="AT423" s="25"/>
      <c r="AU423" s="25"/>
      <c r="AV423" s="25"/>
      <c r="AW423" s="25"/>
      <c r="AX423" s="25"/>
      <c r="AY423" s="25"/>
      <c r="AZ423" s="25"/>
      <c r="BA423" s="25"/>
      <c r="BB423" s="25"/>
      <c r="BC423" s="25"/>
      <c r="BD423" s="25"/>
      <c r="BE423" s="25"/>
      <c r="BF423" s="25"/>
      <c r="BG423" s="25"/>
      <c r="BH423" s="25"/>
      <c r="BI423" s="25"/>
      <c r="BJ423" s="25"/>
      <c r="BK423" s="25"/>
      <c r="BL423" s="25"/>
      <c r="BM423" s="25"/>
      <c r="BN423" s="25"/>
      <c r="BO423" s="25"/>
      <c r="BP423" s="25"/>
      <c r="BQ423" s="25"/>
      <c r="BR423" s="25"/>
      <c r="BS423" s="25"/>
      <c r="BT423" s="25"/>
      <c r="BU423" s="25"/>
      <c r="BV423" s="25"/>
      <c r="BW423" s="25"/>
      <c r="BX423" s="25"/>
      <c r="BY423" s="25"/>
      <c r="BZ423" s="25"/>
      <c r="CA423" s="25"/>
      <c r="CB423" s="25"/>
      <c r="CC423" s="25"/>
      <c r="CD423" s="25"/>
      <c r="CE423" s="25"/>
    </row>
    <row r="424" spans="3:83" ht="12.75" x14ac:dyDescent="0.2">
      <c r="C424" s="25"/>
      <c r="D424" s="25"/>
      <c r="F424" s="25"/>
      <c r="G424" s="25"/>
      <c r="H424" s="25"/>
      <c r="I424" s="25"/>
      <c r="J424" s="25"/>
      <c r="K424" s="25"/>
      <c r="L424" s="25"/>
      <c r="M424" s="25"/>
      <c r="N424" s="25"/>
      <c r="O424" s="25"/>
      <c r="P424" s="25"/>
      <c r="Q424" s="25"/>
      <c r="R424" s="25"/>
      <c r="S424" s="25"/>
      <c r="T424" s="25"/>
      <c r="U424" s="25"/>
      <c r="V424" s="25"/>
      <c r="W424" s="25"/>
      <c r="X424" s="25"/>
      <c r="Y424" s="25"/>
      <c r="Z424" s="25"/>
      <c r="AA424" s="25"/>
      <c r="AB424" s="25"/>
      <c r="AC424" s="25"/>
      <c r="AD424" s="25"/>
      <c r="AE424" s="25"/>
      <c r="AF424" s="25"/>
      <c r="AG424" s="25"/>
      <c r="AH424" s="25"/>
      <c r="AI424" s="25"/>
      <c r="AJ424" s="25"/>
      <c r="AK424" s="25"/>
      <c r="AL424" s="25"/>
      <c r="AM424" s="25"/>
      <c r="AN424" s="25"/>
      <c r="AO424" s="25"/>
      <c r="AP424" s="25"/>
      <c r="AQ424" s="25"/>
      <c r="AR424" s="25"/>
      <c r="AS424" s="25"/>
      <c r="AT424" s="25"/>
      <c r="AU424" s="25"/>
      <c r="AV424" s="25"/>
      <c r="AW424" s="25"/>
      <c r="AX424" s="25"/>
      <c r="AY424" s="25"/>
      <c r="AZ424" s="25"/>
      <c r="BA424" s="25"/>
      <c r="BB424" s="25"/>
      <c r="BC424" s="25"/>
      <c r="BD424" s="25"/>
      <c r="BE424" s="25"/>
      <c r="BF424" s="25"/>
      <c r="BG424" s="25"/>
      <c r="BH424" s="25"/>
      <c r="BI424" s="25"/>
      <c r="BJ424" s="25"/>
      <c r="BK424" s="25"/>
      <c r="BL424" s="25"/>
      <c r="BM424" s="25"/>
      <c r="BN424" s="25"/>
      <c r="BO424" s="25"/>
      <c r="BP424" s="25"/>
      <c r="BQ424" s="25"/>
      <c r="BR424" s="25"/>
      <c r="BS424" s="25"/>
      <c r="BT424" s="25"/>
      <c r="BU424" s="25"/>
      <c r="BV424" s="25"/>
      <c r="BW424" s="25"/>
      <c r="BX424" s="25"/>
      <c r="BY424" s="25"/>
      <c r="BZ424" s="25"/>
      <c r="CA424" s="25"/>
      <c r="CB424" s="25"/>
      <c r="CC424" s="25"/>
      <c r="CD424" s="25"/>
      <c r="CE424" s="25"/>
    </row>
    <row r="425" spans="3:83" ht="12.75" x14ac:dyDescent="0.2">
      <c r="C425" s="25"/>
      <c r="D425" s="25"/>
      <c r="F425" s="25"/>
      <c r="G425" s="25"/>
      <c r="H425" s="25"/>
      <c r="I425" s="25"/>
      <c r="J425" s="25"/>
      <c r="K425" s="25"/>
      <c r="L425" s="25"/>
      <c r="M425" s="25"/>
      <c r="N425" s="25"/>
      <c r="O425" s="25"/>
      <c r="P425" s="25"/>
      <c r="Q425" s="25"/>
      <c r="R425" s="25"/>
      <c r="S425" s="25"/>
      <c r="T425" s="25"/>
      <c r="U425" s="25"/>
      <c r="V425" s="25"/>
      <c r="W425" s="25"/>
      <c r="X425" s="25"/>
      <c r="Y425" s="25"/>
      <c r="Z425" s="25"/>
      <c r="AA425" s="25"/>
      <c r="AB425" s="25"/>
      <c r="AC425" s="25"/>
      <c r="AD425" s="25"/>
      <c r="AE425" s="25"/>
      <c r="AF425" s="25"/>
      <c r="AG425" s="25"/>
      <c r="AH425" s="25"/>
      <c r="AI425" s="25"/>
      <c r="AJ425" s="25"/>
      <c r="AK425" s="25"/>
      <c r="AL425" s="25"/>
      <c r="AM425" s="25"/>
      <c r="AN425" s="25"/>
      <c r="AO425" s="25"/>
      <c r="AP425" s="25"/>
      <c r="AQ425" s="25"/>
      <c r="AR425" s="25"/>
      <c r="AS425" s="25"/>
      <c r="AT425" s="25"/>
      <c r="AU425" s="25"/>
      <c r="AV425" s="25"/>
      <c r="AW425" s="25"/>
      <c r="AX425" s="25"/>
      <c r="AY425" s="25"/>
      <c r="AZ425" s="25"/>
      <c r="BA425" s="25"/>
      <c r="BB425" s="25"/>
      <c r="BC425" s="25"/>
      <c r="BD425" s="25"/>
      <c r="BE425" s="25"/>
      <c r="BF425" s="25"/>
      <c r="BG425" s="25"/>
      <c r="BH425" s="25"/>
      <c r="BI425" s="25"/>
      <c r="BJ425" s="25"/>
      <c r="BK425" s="25"/>
      <c r="BL425" s="25"/>
      <c r="BM425" s="25"/>
      <c r="BN425" s="25"/>
      <c r="BO425" s="25"/>
      <c r="BP425" s="25"/>
      <c r="BQ425" s="25"/>
      <c r="BR425" s="25"/>
      <c r="BS425" s="25"/>
      <c r="BT425" s="25"/>
      <c r="BU425" s="25"/>
      <c r="BV425" s="25"/>
      <c r="BW425" s="25"/>
      <c r="BX425" s="25"/>
      <c r="BY425" s="25"/>
      <c r="BZ425" s="25"/>
      <c r="CA425" s="25"/>
      <c r="CB425" s="25"/>
      <c r="CC425" s="25"/>
      <c r="CD425" s="25"/>
      <c r="CE425" s="25"/>
    </row>
    <row r="426" spans="3:83" ht="12.75" x14ac:dyDescent="0.2">
      <c r="C426" s="25"/>
      <c r="D426" s="25"/>
      <c r="F426" s="25"/>
      <c r="G426" s="25"/>
      <c r="H426" s="25"/>
      <c r="I426" s="25"/>
      <c r="J426" s="25"/>
      <c r="K426" s="25"/>
      <c r="L426" s="25"/>
      <c r="M426" s="25"/>
      <c r="N426" s="25"/>
      <c r="O426" s="25"/>
      <c r="P426" s="25"/>
      <c r="Q426" s="25"/>
      <c r="R426" s="25"/>
      <c r="S426" s="25"/>
      <c r="T426" s="25"/>
      <c r="U426" s="25"/>
      <c r="V426" s="25"/>
      <c r="W426" s="25"/>
      <c r="X426" s="25"/>
      <c r="Y426" s="25"/>
      <c r="Z426" s="25"/>
      <c r="AA426" s="25"/>
      <c r="AB426" s="25"/>
      <c r="AC426" s="25"/>
      <c r="AD426" s="25"/>
      <c r="AE426" s="25"/>
      <c r="AF426" s="25"/>
      <c r="AG426" s="25"/>
      <c r="AH426" s="25"/>
      <c r="AI426" s="25"/>
      <c r="AJ426" s="25"/>
      <c r="AK426" s="25"/>
      <c r="AL426" s="25"/>
      <c r="AM426" s="25"/>
      <c r="AN426" s="25"/>
      <c r="AO426" s="25"/>
      <c r="AP426" s="25"/>
      <c r="AQ426" s="25"/>
      <c r="AR426" s="25"/>
      <c r="AS426" s="25"/>
      <c r="AT426" s="25"/>
      <c r="AU426" s="25"/>
      <c r="AV426" s="25"/>
      <c r="AW426" s="25"/>
      <c r="AX426" s="25"/>
      <c r="AY426" s="25"/>
      <c r="AZ426" s="25"/>
      <c r="BA426" s="25"/>
      <c r="BB426" s="25"/>
      <c r="BC426" s="25"/>
      <c r="BD426" s="25"/>
      <c r="BE426" s="25"/>
      <c r="BF426" s="25"/>
      <c r="BG426" s="25"/>
      <c r="BH426" s="25"/>
      <c r="BI426" s="25"/>
      <c r="BJ426" s="25"/>
      <c r="BK426" s="25"/>
      <c r="BL426" s="25"/>
      <c r="BM426" s="25"/>
      <c r="BN426" s="25"/>
      <c r="BO426" s="25"/>
      <c r="BP426" s="25"/>
      <c r="BQ426" s="25"/>
      <c r="BR426" s="25"/>
      <c r="BS426" s="25"/>
      <c r="BT426" s="25"/>
      <c r="BU426" s="25"/>
      <c r="BV426" s="25"/>
      <c r="BW426" s="25"/>
      <c r="BX426" s="25"/>
      <c r="BY426" s="25"/>
      <c r="BZ426" s="25"/>
      <c r="CA426" s="25"/>
      <c r="CB426" s="25"/>
      <c r="CC426" s="25"/>
      <c r="CD426" s="25"/>
      <c r="CE426" s="25"/>
    </row>
    <row r="427" spans="3:83" ht="12.75" x14ac:dyDescent="0.2">
      <c r="C427" s="25"/>
      <c r="D427" s="25"/>
      <c r="F427" s="25"/>
      <c r="G427" s="25"/>
      <c r="H427" s="25"/>
      <c r="I427" s="25"/>
      <c r="J427" s="25"/>
      <c r="K427" s="25"/>
      <c r="L427" s="25"/>
      <c r="M427" s="25"/>
      <c r="N427" s="25"/>
      <c r="O427" s="25"/>
      <c r="P427" s="25"/>
      <c r="Q427" s="25"/>
      <c r="R427" s="25"/>
      <c r="S427" s="25"/>
      <c r="T427" s="25"/>
      <c r="U427" s="25"/>
      <c r="V427" s="25"/>
      <c r="W427" s="25"/>
      <c r="X427" s="25"/>
      <c r="Y427" s="25"/>
      <c r="Z427" s="25"/>
      <c r="AA427" s="25"/>
      <c r="AB427" s="25"/>
      <c r="AC427" s="25"/>
      <c r="AD427" s="25"/>
      <c r="AE427" s="25"/>
      <c r="AF427" s="25"/>
      <c r="AG427" s="25"/>
      <c r="AH427" s="25"/>
      <c r="AI427" s="25"/>
      <c r="AJ427" s="25"/>
      <c r="AK427" s="25"/>
      <c r="AL427" s="25"/>
      <c r="AM427" s="25"/>
      <c r="AN427" s="25"/>
      <c r="AO427" s="25"/>
      <c r="AP427" s="25"/>
      <c r="AQ427" s="25"/>
      <c r="AR427" s="25"/>
      <c r="AS427" s="25"/>
      <c r="AT427" s="25"/>
      <c r="AU427" s="25"/>
      <c r="AV427" s="25"/>
      <c r="AW427" s="25"/>
      <c r="AX427" s="25"/>
      <c r="AY427" s="25"/>
      <c r="AZ427" s="25"/>
      <c r="BA427" s="25"/>
      <c r="BB427" s="25"/>
      <c r="BC427" s="25"/>
      <c r="BD427" s="25"/>
      <c r="BE427" s="25"/>
      <c r="BF427" s="25"/>
      <c r="BG427" s="25"/>
      <c r="BH427" s="25"/>
      <c r="BI427" s="25"/>
      <c r="BJ427" s="25"/>
      <c r="BK427" s="25"/>
      <c r="BL427" s="25"/>
      <c r="BM427" s="25"/>
      <c r="BN427" s="25"/>
      <c r="BO427" s="25"/>
      <c r="BP427" s="25"/>
      <c r="BQ427" s="25"/>
      <c r="BR427" s="25"/>
      <c r="BS427" s="25"/>
      <c r="BT427" s="25"/>
      <c r="BU427" s="25"/>
      <c r="BV427" s="25"/>
      <c r="BW427" s="25"/>
      <c r="BX427" s="25"/>
      <c r="BY427" s="25"/>
      <c r="BZ427" s="25"/>
      <c r="CA427" s="25"/>
      <c r="CB427" s="25"/>
      <c r="CC427" s="25"/>
      <c r="CD427" s="25"/>
      <c r="CE427" s="25"/>
    </row>
    <row r="428" spans="3:83" ht="12.75" x14ac:dyDescent="0.2">
      <c r="C428" s="25"/>
      <c r="D428" s="25"/>
      <c r="F428" s="25"/>
      <c r="G428" s="25"/>
      <c r="H428" s="25"/>
      <c r="I428" s="25"/>
      <c r="J428" s="25"/>
      <c r="K428" s="25"/>
      <c r="L428" s="25"/>
      <c r="M428" s="25"/>
      <c r="N428" s="25"/>
      <c r="O428" s="25"/>
      <c r="P428" s="25"/>
      <c r="Q428" s="25"/>
      <c r="R428" s="25"/>
      <c r="S428" s="25"/>
      <c r="T428" s="25"/>
      <c r="U428" s="25"/>
      <c r="V428" s="25"/>
      <c r="W428" s="25"/>
      <c r="X428" s="25"/>
      <c r="Y428" s="25"/>
      <c r="Z428" s="25"/>
      <c r="AA428" s="25"/>
      <c r="AB428" s="25"/>
      <c r="AC428" s="25"/>
      <c r="AD428" s="25"/>
      <c r="AE428" s="25"/>
      <c r="AF428" s="25"/>
      <c r="AG428" s="25"/>
      <c r="AH428" s="25"/>
      <c r="AI428" s="25"/>
      <c r="AJ428" s="25"/>
      <c r="AK428" s="25"/>
      <c r="AL428" s="25"/>
      <c r="AM428" s="25"/>
      <c r="AN428" s="25"/>
      <c r="AO428" s="25"/>
      <c r="AP428" s="25"/>
      <c r="AQ428" s="25"/>
      <c r="AR428" s="25"/>
      <c r="AS428" s="25"/>
      <c r="AT428" s="25"/>
      <c r="AU428" s="25"/>
      <c r="AV428" s="25"/>
      <c r="AW428" s="25"/>
      <c r="AX428" s="25"/>
      <c r="AY428" s="25"/>
      <c r="AZ428" s="25"/>
      <c r="BA428" s="25"/>
      <c r="BB428" s="25"/>
      <c r="BC428" s="25"/>
      <c r="BD428" s="25"/>
      <c r="BE428" s="25"/>
      <c r="BF428" s="25"/>
      <c r="BG428" s="25"/>
      <c r="BH428" s="25"/>
      <c r="BI428" s="25"/>
      <c r="BJ428" s="25"/>
      <c r="BK428" s="25"/>
      <c r="BL428" s="25"/>
      <c r="BM428" s="25"/>
      <c r="BN428" s="25"/>
      <c r="BO428" s="25"/>
      <c r="BP428" s="25"/>
      <c r="BQ428" s="25"/>
      <c r="BR428" s="25"/>
      <c r="BS428" s="25"/>
      <c r="BT428" s="25"/>
      <c r="BU428" s="25"/>
      <c r="BV428" s="25"/>
      <c r="BW428" s="25"/>
      <c r="BX428" s="25"/>
      <c r="BY428" s="25"/>
      <c r="BZ428" s="25"/>
      <c r="CA428" s="25"/>
      <c r="CB428" s="25"/>
      <c r="CC428" s="25"/>
      <c r="CD428" s="25"/>
      <c r="CE428" s="25"/>
    </row>
    <row r="429" spans="3:83" ht="12.75" x14ac:dyDescent="0.2">
      <c r="C429" s="25"/>
      <c r="D429" s="25"/>
      <c r="F429" s="25"/>
      <c r="G429" s="25"/>
      <c r="H429" s="25"/>
      <c r="I429" s="25"/>
      <c r="J429" s="25"/>
      <c r="K429" s="25"/>
      <c r="L429" s="25"/>
      <c r="M429" s="25"/>
      <c r="N429" s="25"/>
      <c r="O429" s="25"/>
      <c r="P429" s="25"/>
      <c r="Q429" s="25"/>
      <c r="R429" s="25"/>
      <c r="S429" s="25"/>
      <c r="T429" s="25"/>
      <c r="U429" s="25"/>
      <c r="V429" s="25"/>
      <c r="W429" s="25"/>
      <c r="X429" s="25"/>
      <c r="Y429" s="25"/>
      <c r="Z429" s="25"/>
      <c r="AA429" s="25"/>
      <c r="AB429" s="25"/>
      <c r="AC429" s="25"/>
      <c r="AD429" s="25"/>
      <c r="AE429" s="25"/>
      <c r="AF429" s="25"/>
      <c r="AG429" s="25"/>
      <c r="AH429" s="25"/>
      <c r="AI429" s="25"/>
      <c r="AJ429" s="25"/>
      <c r="AK429" s="25"/>
      <c r="AL429" s="25"/>
      <c r="AM429" s="25"/>
      <c r="AN429" s="25"/>
      <c r="AO429" s="25"/>
      <c r="AP429" s="25"/>
      <c r="AQ429" s="25"/>
      <c r="AR429" s="25"/>
      <c r="AS429" s="25"/>
      <c r="AT429" s="25"/>
      <c r="AU429" s="25"/>
      <c r="AV429" s="25"/>
      <c r="AW429" s="25"/>
      <c r="AX429" s="25"/>
      <c r="AY429" s="25"/>
      <c r="AZ429" s="25"/>
      <c r="BA429" s="25"/>
      <c r="BB429" s="25"/>
      <c r="BC429" s="25"/>
      <c r="BD429" s="25"/>
      <c r="BE429" s="25"/>
      <c r="BF429" s="25"/>
      <c r="BG429" s="25"/>
      <c r="BH429" s="25"/>
      <c r="BI429" s="25"/>
      <c r="BJ429" s="25"/>
      <c r="BK429" s="25"/>
      <c r="BL429" s="25"/>
      <c r="BM429" s="25"/>
      <c r="BN429" s="25"/>
      <c r="BO429" s="25"/>
      <c r="BP429" s="25"/>
      <c r="BQ429" s="25"/>
      <c r="BR429" s="25"/>
      <c r="BS429" s="25"/>
      <c r="BT429" s="25"/>
      <c r="BU429" s="25"/>
      <c r="BV429" s="25"/>
      <c r="BW429" s="25"/>
      <c r="BX429" s="25"/>
      <c r="BY429" s="25"/>
      <c r="BZ429" s="25"/>
      <c r="CA429" s="25"/>
      <c r="CB429" s="25"/>
      <c r="CC429" s="25"/>
      <c r="CD429" s="25"/>
      <c r="CE429" s="25"/>
    </row>
    <row r="430" spans="3:83" ht="12.75" x14ac:dyDescent="0.2">
      <c r="C430" s="25"/>
      <c r="D430" s="25"/>
      <c r="F430" s="25"/>
      <c r="G430" s="25"/>
      <c r="H430" s="25"/>
      <c r="I430" s="25"/>
      <c r="J430" s="25"/>
      <c r="K430" s="25"/>
      <c r="L430" s="25"/>
      <c r="M430" s="25"/>
      <c r="N430" s="25"/>
      <c r="O430" s="25"/>
      <c r="P430" s="25"/>
      <c r="Q430" s="25"/>
      <c r="R430" s="25"/>
      <c r="S430" s="25"/>
      <c r="T430" s="25"/>
      <c r="U430" s="25"/>
      <c r="V430" s="25"/>
      <c r="W430" s="25"/>
      <c r="X430" s="25"/>
      <c r="Y430" s="25"/>
      <c r="Z430" s="25"/>
      <c r="AA430" s="25"/>
      <c r="AB430" s="25"/>
      <c r="AC430" s="25"/>
      <c r="AD430" s="25"/>
      <c r="AE430" s="25"/>
      <c r="AF430" s="25"/>
      <c r="AG430" s="25"/>
      <c r="AH430" s="25"/>
      <c r="AI430" s="25"/>
      <c r="AJ430" s="25"/>
      <c r="AK430" s="25"/>
      <c r="AL430" s="25"/>
      <c r="AM430" s="25"/>
      <c r="AN430" s="25"/>
      <c r="AO430" s="25"/>
      <c r="AP430" s="25"/>
      <c r="AQ430" s="25"/>
      <c r="AR430" s="25"/>
      <c r="AS430" s="25"/>
      <c r="AT430" s="25"/>
      <c r="AU430" s="25"/>
      <c r="AV430" s="25"/>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c r="BS430" s="25"/>
      <c r="BT430" s="25"/>
      <c r="BU430" s="25"/>
      <c r="BV430" s="25"/>
      <c r="BW430" s="25"/>
      <c r="BX430" s="25"/>
      <c r="BY430" s="25"/>
      <c r="BZ430" s="25"/>
      <c r="CA430" s="25"/>
      <c r="CB430" s="25"/>
      <c r="CC430" s="25"/>
      <c r="CD430" s="25"/>
      <c r="CE430" s="25"/>
    </row>
    <row r="431" spans="3:83" ht="12.75" x14ac:dyDescent="0.2">
      <c r="C431" s="25"/>
      <c r="D431" s="25"/>
      <c r="F431" s="25"/>
      <c r="G431" s="25"/>
      <c r="H431" s="25"/>
      <c r="I431" s="25"/>
      <c r="J431" s="25"/>
      <c r="K431" s="25"/>
      <c r="L431" s="25"/>
      <c r="M431" s="25"/>
      <c r="N431" s="25"/>
      <c r="O431" s="25"/>
      <c r="P431" s="25"/>
      <c r="Q431" s="25"/>
      <c r="R431" s="25"/>
      <c r="S431" s="25"/>
      <c r="T431" s="25"/>
      <c r="U431" s="25"/>
      <c r="V431" s="25"/>
      <c r="W431" s="25"/>
      <c r="X431" s="25"/>
      <c r="Y431" s="25"/>
      <c r="Z431" s="25"/>
      <c r="AA431" s="25"/>
      <c r="AB431" s="25"/>
      <c r="AC431" s="25"/>
      <c r="AD431" s="25"/>
      <c r="AE431" s="25"/>
      <c r="AF431" s="25"/>
      <c r="AG431" s="25"/>
      <c r="AH431" s="25"/>
      <c r="AI431" s="25"/>
      <c r="AJ431" s="25"/>
      <c r="AK431" s="25"/>
      <c r="AL431" s="25"/>
      <c r="AM431" s="25"/>
      <c r="AN431" s="25"/>
      <c r="AO431" s="25"/>
      <c r="AP431" s="25"/>
      <c r="AQ431" s="25"/>
      <c r="AR431" s="25"/>
      <c r="AS431" s="25"/>
      <c r="AT431" s="25"/>
      <c r="AU431" s="25"/>
      <c r="AV431" s="25"/>
      <c r="AW431" s="25"/>
      <c r="AX431" s="25"/>
      <c r="AY431" s="25"/>
      <c r="AZ431" s="25"/>
      <c r="BA431" s="25"/>
      <c r="BB431" s="25"/>
      <c r="BC431" s="25"/>
      <c r="BD431" s="25"/>
      <c r="BE431" s="25"/>
      <c r="BF431" s="25"/>
      <c r="BG431" s="25"/>
      <c r="BH431" s="25"/>
      <c r="BI431" s="25"/>
      <c r="BJ431" s="25"/>
      <c r="BK431" s="25"/>
      <c r="BL431" s="25"/>
      <c r="BM431" s="25"/>
      <c r="BN431" s="25"/>
      <c r="BO431" s="25"/>
      <c r="BP431" s="25"/>
      <c r="BQ431" s="25"/>
      <c r="BR431" s="25"/>
      <c r="BS431" s="25"/>
      <c r="BT431" s="25"/>
      <c r="BU431" s="25"/>
      <c r="BV431" s="25"/>
      <c r="BW431" s="25"/>
      <c r="BX431" s="25"/>
      <c r="BY431" s="25"/>
      <c r="BZ431" s="25"/>
      <c r="CA431" s="25"/>
      <c r="CB431" s="25"/>
      <c r="CC431" s="25"/>
      <c r="CD431" s="25"/>
      <c r="CE431" s="25"/>
    </row>
    <row r="432" spans="3:83" ht="12.75" x14ac:dyDescent="0.2">
      <c r="C432" s="25"/>
      <c r="D432" s="25"/>
      <c r="F432" s="25"/>
      <c r="G432" s="25"/>
      <c r="H432" s="25"/>
      <c r="I432" s="25"/>
      <c r="J432" s="25"/>
      <c r="K432" s="25"/>
      <c r="L432" s="25"/>
      <c r="M432" s="25"/>
      <c r="N432" s="25"/>
      <c r="O432" s="25"/>
      <c r="P432" s="25"/>
      <c r="Q432" s="25"/>
      <c r="R432" s="25"/>
      <c r="S432" s="25"/>
      <c r="T432" s="25"/>
      <c r="U432" s="25"/>
      <c r="V432" s="25"/>
      <c r="W432" s="25"/>
      <c r="X432" s="25"/>
      <c r="Y432" s="25"/>
      <c r="Z432" s="25"/>
      <c r="AA432" s="25"/>
      <c r="AB432" s="25"/>
      <c r="AC432" s="25"/>
      <c r="AD432" s="25"/>
      <c r="AE432" s="25"/>
      <c r="AF432" s="25"/>
      <c r="AG432" s="25"/>
      <c r="AH432" s="25"/>
      <c r="AI432" s="25"/>
      <c r="AJ432" s="25"/>
      <c r="AK432" s="25"/>
      <c r="AL432" s="25"/>
      <c r="AM432" s="25"/>
      <c r="AN432" s="25"/>
      <c r="AO432" s="25"/>
      <c r="AP432" s="25"/>
      <c r="AQ432" s="25"/>
      <c r="AR432" s="25"/>
      <c r="AS432" s="25"/>
      <c r="AT432" s="25"/>
      <c r="AU432" s="25"/>
      <c r="AV432" s="25"/>
      <c r="AW432" s="25"/>
      <c r="AX432" s="25"/>
      <c r="AY432" s="25"/>
      <c r="AZ432" s="25"/>
      <c r="BA432" s="25"/>
      <c r="BB432" s="25"/>
      <c r="BC432" s="25"/>
      <c r="BD432" s="25"/>
      <c r="BE432" s="25"/>
      <c r="BF432" s="25"/>
      <c r="BG432" s="25"/>
      <c r="BH432" s="25"/>
      <c r="BI432" s="25"/>
      <c r="BJ432" s="25"/>
      <c r="BK432" s="25"/>
      <c r="BL432" s="25"/>
      <c r="BM432" s="25"/>
      <c r="BN432" s="25"/>
      <c r="BO432" s="25"/>
      <c r="BP432" s="25"/>
      <c r="BQ432" s="25"/>
      <c r="BR432" s="25"/>
      <c r="BS432" s="25"/>
      <c r="BT432" s="25"/>
      <c r="BU432" s="25"/>
      <c r="BV432" s="25"/>
      <c r="BW432" s="25"/>
      <c r="BX432" s="25"/>
      <c r="BY432" s="25"/>
      <c r="BZ432" s="25"/>
      <c r="CA432" s="25"/>
      <c r="CB432" s="25"/>
      <c r="CC432" s="25"/>
      <c r="CD432" s="25"/>
      <c r="CE432" s="25"/>
    </row>
    <row r="433" spans="3:83" ht="12.75" x14ac:dyDescent="0.2">
      <c r="C433" s="25"/>
      <c r="D433" s="25"/>
      <c r="F433" s="25"/>
      <c r="G433" s="25"/>
      <c r="H433" s="25"/>
      <c r="I433" s="25"/>
      <c r="J433" s="25"/>
      <c r="K433" s="25"/>
      <c r="L433" s="25"/>
      <c r="M433" s="25"/>
      <c r="N433" s="25"/>
      <c r="O433" s="25"/>
      <c r="P433" s="25"/>
      <c r="Q433" s="25"/>
      <c r="R433" s="25"/>
      <c r="S433" s="25"/>
      <c r="T433" s="25"/>
      <c r="U433" s="25"/>
      <c r="V433" s="25"/>
      <c r="W433" s="25"/>
      <c r="X433" s="25"/>
      <c r="Y433" s="25"/>
      <c r="Z433" s="25"/>
      <c r="AA433" s="25"/>
      <c r="AB433" s="25"/>
      <c r="AC433" s="25"/>
      <c r="AD433" s="25"/>
      <c r="AE433" s="25"/>
      <c r="AF433" s="25"/>
      <c r="AG433" s="25"/>
      <c r="AH433" s="25"/>
      <c r="AI433" s="25"/>
      <c r="AJ433" s="25"/>
      <c r="AK433" s="25"/>
      <c r="AL433" s="25"/>
      <c r="AM433" s="25"/>
      <c r="AN433" s="25"/>
      <c r="AO433" s="25"/>
      <c r="AP433" s="25"/>
      <c r="AQ433" s="25"/>
      <c r="AR433" s="25"/>
      <c r="AS433" s="25"/>
      <c r="AT433" s="25"/>
      <c r="AU433" s="25"/>
      <c r="AV433" s="25"/>
      <c r="AW433" s="25"/>
      <c r="AX433" s="25"/>
      <c r="AY433" s="25"/>
      <c r="AZ433" s="25"/>
      <c r="BA433" s="25"/>
      <c r="BB433" s="25"/>
      <c r="BC433" s="25"/>
      <c r="BD433" s="25"/>
      <c r="BE433" s="25"/>
      <c r="BF433" s="25"/>
      <c r="BG433" s="25"/>
      <c r="BH433" s="25"/>
      <c r="BI433" s="25"/>
      <c r="BJ433" s="25"/>
      <c r="BK433" s="25"/>
      <c r="BL433" s="25"/>
      <c r="BM433" s="25"/>
      <c r="BN433" s="25"/>
      <c r="BO433" s="25"/>
      <c r="BP433" s="25"/>
      <c r="BQ433" s="25"/>
      <c r="BR433" s="25"/>
      <c r="BS433" s="25"/>
      <c r="BT433" s="25"/>
      <c r="BU433" s="25"/>
      <c r="BV433" s="25"/>
      <c r="BW433" s="25"/>
      <c r="BX433" s="25"/>
      <c r="BY433" s="25"/>
      <c r="BZ433" s="25"/>
      <c r="CA433" s="25"/>
      <c r="CB433" s="25"/>
      <c r="CC433" s="25"/>
      <c r="CD433" s="25"/>
      <c r="CE433" s="25"/>
    </row>
    <row r="434" spans="3:83" ht="12.75" x14ac:dyDescent="0.2">
      <c r="C434" s="25"/>
      <c r="D434" s="25"/>
      <c r="F434" s="25"/>
      <c r="G434" s="25"/>
      <c r="H434" s="25"/>
      <c r="I434" s="25"/>
      <c r="J434" s="25"/>
      <c r="K434" s="25"/>
      <c r="L434" s="25"/>
      <c r="M434" s="25"/>
      <c r="N434" s="25"/>
      <c r="O434" s="25"/>
      <c r="P434" s="25"/>
      <c r="Q434" s="25"/>
      <c r="R434" s="25"/>
      <c r="S434" s="25"/>
      <c r="T434" s="25"/>
      <c r="U434" s="25"/>
      <c r="V434" s="25"/>
      <c r="W434" s="25"/>
      <c r="X434" s="25"/>
      <c r="Y434" s="25"/>
      <c r="Z434" s="25"/>
      <c r="AA434" s="25"/>
      <c r="AB434" s="25"/>
      <c r="AC434" s="25"/>
      <c r="AD434" s="25"/>
      <c r="AE434" s="25"/>
      <c r="AF434" s="25"/>
      <c r="AG434" s="25"/>
      <c r="AH434" s="25"/>
      <c r="AI434" s="25"/>
      <c r="AJ434" s="25"/>
      <c r="AK434" s="25"/>
      <c r="AL434" s="25"/>
      <c r="AM434" s="25"/>
      <c r="AN434" s="25"/>
      <c r="AO434" s="25"/>
      <c r="AP434" s="25"/>
      <c r="AQ434" s="25"/>
      <c r="AR434" s="25"/>
      <c r="AS434" s="25"/>
      <c r="AT434" s="25"/>
      <c r="AU434" s="25"/>
      <c r="AV434" s="25"/>
      <c r="AW434" s="25"/>
      <c r="AX434" s="25"/>
      <c r="AY434" s="25"/>
      <c r="AZ434" s="25"/>
      <c r="BA434" s="25"/>
      <c r="BB434" s="25"/>
      <c r="BC434" s="25"/>
      <c r="BD434" s="25"/>
      <c r="BE434" s="25"/>
      <c r="BF434" s="25"/>
      <c r="BG434" s="25"/>
      <c r="BH434" s="25"/>
      <c r="BI434" s="25"/>
      <c r="BJ434" s="25"/>
      <c r="BK434" s="25"/>
      <c r="BL434" s="25"/>
      <c r="BM434" s="25"/>
      <c r="BN434" s="25"/>
      <c r="BO434" s="25"/>
      <c r="BP434" s="25"/>
      <c r="BQ434" s="25"/>
      <c r="BR434" s="25"/>
      <c r="BS434" s="25"/>
      <c r="BT434" s="25"/>
      <c r="BU434" s="25"/>
      <c r="BV434" s="25"/>
      <c r="BW434" s="25"/>
      <c r="BX434" s="25"/>
      <c r="BY434" s="25"/>
      <c r="BZ434" s="25"/>
      <c r="CA434" s="25"/>
      <c r="CB434" s="25"/>
      <c r="CC434" s="25"/>
      <c r="CD434" s="25"/>
      <c r="CE434" s="25"/>
    </row>
    <row r="435" spans="3:83" ht="12.75" x14ac:dyDescent="0.2">
      <c r="C435" s="25"/>
      <c r="D435" s="25"/>
      <c r="F435" s="25"/>
      <c r="G435" s="25"/>
      <c r="H435" s="25"/>
      <c r="I435" s="25"/>
      <c r="J435" s="25"/>
      <c r="K435" s="25"/>
      <c r="L435" s="25"/>
      <c r="M435" s="25"/>
      <c r="N435" s="25"/>
      <c r="O435" s="25"/>
      <c r="P435" s="25"/>
      <c r="Q435" s="25"/>
      <c r="R435" s="25"/>
      <c r="S435" s="25"/>
      <c r="T435" s="25"/>
      <c r="U435" s="25"/>
      <c r="V435" s="25"/>
      <c r="W435" s="25"/>
      <c r="X435" s="25"/>
      <c r="Y435" s="25"/>
      <c r="Z435" s="25"/>
      <c r="AA435" s="25"/>
      <c r="AB435" s="25"/>
      <c r="AC435" s="25"/>
      <c r="AD435" s="25"/>
      <c r="AE435" s="25"/>
      <c r="AF435" s="25"/>
      <c r="AG435" s="25"/>
      <c r="AH435" s="25"/>
      <c r="AI435" s="25"/>
      <c r="AJ435" s="25"/>
      <c r="AK435" s="25"/>
      <c r="AL435" s="25"/>
      <c r="AM435" s="25"/>
      <c r="AN435" s="25"/>
      <c r="AO435" s="25"/>
      <c r="AP435" s="25"/>
      <c r="AQ435" s="25"/>
      <c r="AR435" s="25"/>
      <c r="AS435" s="25"/>
      <c r="AT435" s="25"/>
      <c r="AU435" s="25"/>
      <c r="AV435" s="25"/>
      <c r="AW435" s="25"/>
      <c r="AX435" s="25"/>
      <c r="AY435" s="25"/>
      <c r="AZ435" s="25"/>
      <c r="BA435" s="25"/>
      <c r="BB435" s="25"/>
      <c r="BC435" s="25"/>
      <c r="BD435" s="25"/>
      <c r="BE435" s="25"/>
      <c r="BF435" s="25"/>
      <c r="BG435" s="25"/>
      <c r="BH435" s="25"/>
      <c r="BI435" s="25"/>
      <c r="BJ435" s="25"/>
      <c r="BK435" s="25"/>
      <c r="BL435" s="25"/>
      <c r="BM435" s="25"/>
      <c r="BN435" s="25"/>
      <c r="BO435" s="25"/>
      <c r="BP435" s="25"/>
      <c r="BQ435" s="25"/>
      <c r="BR435" s="25"/>
      <c r="BS435" s="25"/>
      <c r="BT435" s="25"/>
      <c r="BU435" s="25"/>
      <c r="BV435" s="25"/>
      <c r="BW435" s="25"/>
      <c r="BX435" s="25"/>
      <c r="BY435" s="25"/>
      <c r="BZ435" s="25"/>
      <c r="CA435" s="25"/>
      <c r="CB435" s="25"/>
      <c r="CC435" s="25"/>
      <c r="CD435" s="25"/>
      <c r="CE435" s="25"/>
    </row>
    <row r="436" spans="3:83" ht="12.75" x14ac:dyDescent="0.2">
      <c r="C436" s="25"/>
      <c r="D436" s="25"/>
      <c r="F436" s="25"/>
      <c r="G436" s="25"/>
      <c r="H436" s="25"/>
      <c r="I436" s="25"/>
      <c r="J436" s="25"/>
      <c r="K436" s="25"/>
      <c r="L436" s="25"/>
      <c r="M436" s="25"/>
      <c r="N436" s="25"/>
      <c r="O436" s="25"/>
      <c r="P436" s="25"/>
      <c r="Q436" s="25"/>
      <c r="R436" s="25"/>
      <c r="S436" s="25"/>
      <c r="T436" s="25"/>
      <c r="U436" s="25"/>
      <c r="V436" s="25"/>
      <c r="W436" s="25"/>
      <c r="X436" s="25"/>
      <c r="Y436" s="25"/>
      <c r="Z436" s="25"/>
      <c r="AA436" s="25"/>
      <c r="AB436" s="25"/>
      <c r="AC436" s="25"/>
      <c r="AD436" s="25"/>
      <c r="AE436" s="25"/>
      <c r="AF436" s="25"/>
      <c r="AG436" s="25"/>
      <c r="AH436" s="25"/>
      <c r="AI436" s="25"/>
      <c r="AJ436" s="25"/>
      <c r="AK436" s="25"/>
      <c r="AL436" s="25"/>
      <c r="AM436" s="25"/>
      <c r="AN436" s="25"/>
      <c r="AO436" s="25"/>
      <c r="AP436" s="25"/>
      <c r="AQ436" s="25"/>
      <c r="AR436" s="25"/>
      <c r="AS436" s="25"/>
      <c r="AT436" s="25"/>
      <c r="AU436" s="25"/>
      <c r="AV436" s="25"/>
      <c r="AW436" s="25"/>
      <c r="AX436" s="25"/>
      <c r="AY436" s="25"/>
      <c r="AZ436" s="25"/>
      <c r="BA436" s="25"/>
      <c r="BB436" s="25"/>
      <c r="BC436" s="25"/>
      <c r="BD436" s="25"/>
      <c r="BE436" s="25"/>
      <c r="BF436" s="25"/>
      <c r="BG436" s="25"/>
      <c r="BH436" s="25"/>
      <c r="BI436" s="25"/>
      <c r="BJ436" s="25"/>
      <c r="BK436" s="25"/>
      <c r="BL436" s="25"/>
      <c r="BM436" s="25"/>
      <c r="BN436" s="25"/>
      <c r="BO436" s="25"/>
      <c r="BP436" s="25"/>
      <c r="BQ436" s="25"/>
      <c r="BR436" s="25"/>
      <c r="BS436" s="25"/>
      <c r="BT436" s="25"/>
      <c r="BU436" s="25"/>
      <c r="BV436" s="25"/>
      <c r="BW436" s="25"/>
      <c r="BX436" s="25"/>
      <c r="BY436" s="25"/>
      <c r="BZ436" s="25"/>
      <c r="CA436" s="25"/>
      <c r="CB436" s="25"/>
      <c r="CC436" s="25"/>
      <c r="CD436" s="25"/>
      <c r="CE436" s="25"/>
    </row>
    <row r="437" spans="3:83" ht="12.75" x14ac:dyDescent="0.2">
      <c r="C437" s="25"/>
      <c r="D437" s="25"/>
      <c r="F437" s="25"/>
      <c r="G437" s="25"/>
      <c r="H437" s="25"/>
      <c r="I437" s="25"/>
      <c r="J437" s="25"/>
      <c r="K437" s="25"/>
      <c r="L437" s="25"/>
      <c r="M437" s="25"/>
      <c r="N437" s="25"/>
      <c r="O437" s="25"/>
      <c r="P437" s="25"/>
      <c r="Q437" s="25"/>
      <c r="R437" s="25"/>
      <c r="S437" s="25"/>
      <c r="T437" s="25"/>
      <c r="U437" s="25"/>
      <c r="V437" s="25"/>
      <c r="W437" s="25"/>
      <c r="X437" s="25"/>
      <c r="Y437" s="25"/>
      <c r="Z437" s="25"/>
      <c r="AA437" s="25"/>
      <c r="AB437" s="25"/>
      <c r="AC437" s="25"/>
      <c r="AD437" s="25"/>
      <c r="AE437" s="25"/>
      <c r="AF437" s="25"/>
      <c r="AG437" s="25"/>
      <c r="AH437" s="25"/>
      <c r="AI437" s="25"/>
      <c r="AJ437" s="25"/>
      <c r="AK437" s="25"/>
      <c r="AL437" s="25"/>
      <c r="AM437" s="25"/>
      <c r="AN437" s="25"/>
      <c r="AO437" s="25"/>
      <c r="AP437" s="25"/>
      <c r="AQ437" s="25"/>
      <c r="AR437" s="25"/>
      <c r="AS437" s="25"/>
      <c r="AT437" s="25"/>
      <c r="AU437" s="25"/>
      <c r="AV437" s="25"/>
      <c r="AW437" s="25"/>
      <c r="AX437" s="25"/>
      <c r="AY437" s="25"/>
      <c r="AZ437" s="25"/>
      <c r="BA437" s="25"/>
      <c r="BB437" s="25"/>
      <c r="BC437" s="25"/>
      <c r="BD437" s="25"/>
      <c r="BE437" s="25"/>
      <c r="BF437" s="25"/>
      <c r="BG437" s="25"/>
      <c r="BH437" s="25"/>
      <c r="BI437" s="25"/>
      <c r="BJ437" s="25"/>
      <c r="BK437" s="25"/>
      <c r="BL437" s="25"/>
      <c r="BM437" s="25"/>
      <c r="BN437" s="25"/>
      <c r="BO437" s="25"/>
      <c r="BP437" s="25"/>
      <c r="BQ437" s="25"/>
      <c r="BR437" s="25"/>
      <c r="BS437" s="25"/>
      <c r="BT437" s="25"/>
      <c r="BU437" s="25"/>
      <c r="BV437" s="25"/>
      <c r="BW437" s="25"/>
      <c r="BX437" s="25"/>
      <c r="BY437" s="25"/>
      <c r="BZ437" s="25"/>
      <c r="CA437" s="25"/>
      <c r="CB437" s="25"/>
      <c r="CC437" s="25"/>
      <c r="CD437" s="25"/>
      <c r="CE437" s="25"/>
    </row>
    <row r="438" spans="3:83" ht="12.75" x14ac:dyDescent="0.2">
      <c r="C438" s="25"/>
      <c r="D438" s="25"/>
      <c r="F438" s="25"/>
      <c r="G438" s="25"/>
      <c r="H438" s="25"/>
      <c r="I438" s="25"/>
      <c r="J438" s="25"/>
      <c r="K438" s="25"/>
      <c r="L438" s="25"/>
      <c r="M438" s="25"/>
      <c r="N438" s="25"/>
      <c r="O438" s="25"/>
      <c r="P438" s="25"/>
      <c r="Q438" s="25"/>
      <c r="R438" s="25"/>
      <c r="S438" s="25"/>
      <c r="T438" s="25"/>
      <c r="U438" s="25"/>
      <c r="V438" s="25"/>
      <c r="W438" s="25"/>
      <c r="X438" s="25"/>
      <c r="Y438" s="25"/>
      <c r="Z438" s="25"/>
      <c r="AA438" s="25"/>
      <c r="AB438" s="25"/>
      <c r="AC438" s="25"/>
      <c r="AD438" s="25"/>
      <c r="AE438" s="25"/>
      <c r="AF438" s="25"/>
      <c r="AG438" s="25"/>
      <c r="AH438" s="25"/>
      <c r="AI438" s="25"/>
      <c r="AJ438" s="25"/>
      <c r="AK438" s="25"/>
      <c r="AL438" s="25"/>
      <c r="AM438" s="25"/>
      <c r="AN438" s="25"/>
      <c r="AO438" s="25"/>
      <c r="AP438" s="25"/>
      <c r="AQ438" s="25"/>
      <c r="AR438" s="25"/>
      <c r="AS438" s="25"/>
      <c r="AT438" s="25"/>
      <c r="AU438" s="25"/>
      <c r="AV438" s="25"/>
      <c r="AW438" s="25"/>
      <c r="AX438" s="25"/>
      <c r="AY438" s="25"/>
      <c r="AZ438" s="25"/>
      <c r="BA438" s="25"/>
      <c r="BB438" s="25"/>
      <c r="BC438" s="25"/>
      <c r="BD438" s="25"/>
      <c r="BE438" s="25"/>
      <c r="BF438" s="25"/>
      <c r="BG438" s="25"/>
      <c r="BH438" s="25"/>
      <c r="BI438" s="25"/>
      <c r="BJ438" s="25"/>
      <c r="BK438" s="25"/>
      <c r="BL438" s="25"/>
      <c r="BM438" s="25"/>
      <c r="BN438" s="25"/>
      <c r="BO438" s="25"/>
      <c r="BP438" s="25"/>
      <c r="BQ438" s="25"/>
      <c r="BR438" s="25"/>
      <c r="BS438" s="25"/>
      <c r="BT438" s="25"/>
      <c r="BU438" s="25"/>
      <c r="BV438" s="25"/>
      <c r="BW438" s="25"/>
      <c r="BX438" s="25"/>
      <c r="BY438" s="25"/>
      <c r="BZ438" s="25"/>
      <c r="CA438" s="25"/>
      <c r="CB438" s="25"/>
      <c r="CC438" s="25"/>
      <c r="CD438" s="25"/>
      <c r="CE438" s="25"/>
    </row>
    <row r="439" spans="3:83" ht="12.75" x14ac:dyDescent="0.2">
      <c r="C439" s="25"/>
      <c r="D439" s="25"/>
      <c r="F439" s="25"/>
      <c r="G439" s="25"/>
      <c r="H439" s="25"/>
      <c r="I439" s="25"/>
      <c r="J439" s="25"/>
      <c r="K439" s="25"/>
      <c r="L439" s="25"/>
      <c r="M439" s="25"/>
      <c r="N439" s="25"/>
      <c r="O439" s="25"/>
      <c r="P439" s="25"/>
      <c r="Q439" s="25"/>
      <c r="R439" s="25"/>
      <c r="S439" s="25"/>
      <c r="T439" s="25"/>
      <c r="U439" s="25"/>
      <c r="V439" s="25"/>
      <c r="W439" s="25"/>
      <c r="X439" s="25"/>
      <c r="Y439" s="25"/>
      <c r="Z439" s="25"/>
      <c r="AA439" s="25"/>
      <c r="AB439" s="25"/>
      <c r="AC439" s="25"/>
      <c r="AD439" s="25"/>
      <c r="AE439" s="25"/>
      <c r="AF439" s="25"/>
      <c r="AG439" s="25"/>
      <c r="AH439" s="25"/>
      <c r="AI439" s="25"/>
      <c r="AJ439" s="25"/>
      <c r="AK439" s="25"/>
      <c r="AL439" s="25"/>
      <c r="AM439" s="25"/>
      <c r="AN439" s="25"/>
      <c r="AO439" s="25"/>
      <c r="AP439" s="25"/>
      <c r="AQ439" s="25"/>
      <c r="AR439" s="25"/>
      <c r="AS439" s="25"/>
      <c r="AT439" s="25"/>
      <c r="AU439" s="25"/>
      <c r="AV439" s="25"/>
      <c r="AW439" s="25"/>
      <c r="AX439" s="25"/>
      <c r="AY439" s="25"/>
      <c r="AZ439" s="25"/>
      <c r="BA439" s="25"/>
      <c r="BB439" s="25"/>
      <c r="BC439" s="25"/>
      <c r="BD439" s="25"/>
      <c r="BE439" s="25"/>
      <c r="BF439" s="25"/>
      <c r="BG439" s="25"/>
      <c r="BH439" s="25"/>
      <c r="BI439" s="25"/>
      <c r="BJ439" s="25"/>
      <c r="BK439" s="25"/>
      <c r="BL439" s="25"/>
      <c r="BM439" s="25"/>
      <c r="BN439" s="25"/>
      <c r="BO439" s="25"/>
      <c r="BP439" s="25"/>
      <c r="BQ439" s="25"/>
      <c r="BR439" s="25"/>
      <c r="BS439" s="25"/>
      <c r="BT439" s="25"/>
      <c r="BU439" s="25"/>
      <c r="BV439" s="25"/>
      <c r="BW439" s="25"/>
      <c r="BX439" s="25"/>
      <c r="BY439" s="25"/>
      <c r="BZ439" s="25"/>
      <c r="CA439" s="25"/>
      <c r="CB439" s="25"/>
      <c r="CC439" s="25"/>
      <c r="CD439" s="25"/>
      <c r="CE439" s="25"/>
    </row>
    <row r="440" spans="3:83" ht="12.75" x14ac:dyDescent="0.2">
      <c r="C440" s="25"/>
      <c r="D440" s="25"/>
      <c r="F440" s="25"/>
      <c r="G440" s="25"/>
      <c r="H440" s="25"/>
      <c r="I440" s="25"/>
      <c r="J440" s="25"/>
      <c r="K440" s="25"/>
      <c r="L440" s="25"/>
      <c r="M440" s="25"/>
      <c r="N440" s="25"/>
      <c r="O440" s="25"/>
      <c r="P440" s="25"/>
      <c r="Q440" s="25"/>
      <c r="R440" s="25"/>
      <c r="S440" s="25"/>
      <c r="T440" s="25"/>
      <c r="U440" s="25"/>
      <c r="V440" s="25"/>
      <c r="W440" s="25"/>
      <c r="X440" s="25"/>
      <c r="Y440" s="25"/>
      <c r="Z440" s="25"/>
      <c r="AA440" s="25"/>
      <c r="AB440" s="25"/>
      <c r="AC440" s="25"/>
      <c r="AD440" s="25"/>
      <c r="AE440" s="25"/>
      <c r="AF440" s="25"/>
      <c r="AG440" s="25"/>
      <c r="AH440" s="25"/>
      <c r="AI440" s="25"/>
      <c r="AJ440" s="25"/>
      <c r="AK440" s="25"/>
      <c r="AL440" s="25"/>
      <c r="AM440" s="25"/>
      <c r="AN440" s="25"/>
      <c r="AO440" s="25"/>
      <c r="AP440" s="25"/>
      <c r="AQ440" s="25"/>
      <c r="AR440" s="25"/>
      <c r="AS440" s="25"/>
      <c r="AT440" s="25"/>
      <c r="AU440" s="25"/>
      <c r="AV440" s="25"/>
      <c r="AW440" s="25"/>
      <c r="AX440" s="25"/>
      <c r="AY440" s="25"/>
      <c r="AZ440" s="25"/>
      <c r="BA440" s="25"/>
      <c r="BB440" s="25"/>
      <c r="BC440" s="25"/>
      <c r="BD440" s="25"/>
      <c r="BE440" s="25"/>
      <c r="BF440" s="25"/>
      <c r="BG440" s="25"/>
      <c r="BH440" s="25"/>
      <c r="BI440" s="25"/>
      <c r="BJ440" s="25"/>
      <c r="BK440" s="25"/>
      <c r="BL440" s="25"/>
      <c r="BM440" s="25"/>
      <c r="BN440" s="25"/>
      <c r="BO440" s="25"/>
      <c r="BP440" s="25"/>
      <c r="BQ440" s="25"/>
      <c r="BR440" s="25"/>
      <c r="BS440" s="25"/>
      <c r="BT440" s="25"/>
      <c r="BU440" s="25"/>
      <c r="BV440" s="25"/>
      <c r="BW440" s="25"/>
      <c r="BX440" s="25"/>
      <c r="BY440" s="25"/>
      <c r="BZ440" s="25"/>
      <c r="CA440" s="25"/>
      <c r="CB440" s="25"/>
      <c r="CC440" s="25"/>
      <c r="CD440" s="25"/>
      <c r="CE440" s="25"/>
    </row>
    <row r="441" spans="3:83" ht="12.75" x14ac:dyDescent="0.2">
      <c r="C441" s="25"/>
      <c r="D441" s="25"/>
      <c r="F441" s="25"/>
      <c r="G441" s="25"/>
      <c r="H441" s="25"/>
      <c r="I441" s="25"/>
      <c r="J441" s="25"/>
      <c r="K441" s="25"/>
      <c r="L441" s="25"/>
      <c r="M441" s="25"/>
      <c r="N441" s="25"/>
      <c r="O441" s="25"/>
      <c r="P441" s="25"/>
      <c r="Q441" s="25"/>
      <c r="R441" s="25"/>
      <c r="S441" s="25"/>
      <c r="T441" s="25"/>
      <c r="U441" s="25"/>
      <c r="V441" s="25"/>
      <c r="W441" s="25"/>
      <c r="X441" s="25"/>
      <c r="Y441" s="25"/>
      <c r="Z441" s="25"/>
      <c r="AA441" s="25"/>
      <c r="AB441" s="25"/>
      <c r="AC441" s="25"/>
      <c r="AD441" s="25"/>
      <c r="AE441" s="25"/>
      <c r="AF441" s="25"/>
      <c r="AG441" s="25"/>
      <c r="AH441" s="25"/>
      <c r="AI441" s="25"/>
      <c r="AJ441" s="25"/>
      <c r="AK441" s="25"/>
      <c r="AL441" s="25"/>
      <c r="AM441" s="25"/>
      <c r="AN441" s="25"/>
      <c r="AO441" s="25"/>
      <c r="AP441" s="25"/>
      <c r="AQ441" s="25"/>
      <c r="AR441" s="25"/>
      <c r="AS441" s="25"/>
      <c r="AT441" s="25"/>
      <c r="AU441" s="25"/>
      <c r="AV441" s="25"/>
      <c r="AW441" s="25"/>
      <c r="AX441" s="25"/>
      <c r="AY441" s="25"/>
      <c r="AZ441" s="25"/>
      <c r="BA441" s="25"/>
      <c r="BB441" s="25"/>
      <c r="BC441" s="25"/>
      <c r="BD441" s="25"/>
      <c r="BE441" s="25"/>
      <c r="BF441" s="25"/>
      <c r="BG441" s="25"/>
      <c r="BH441" s="25"/>
      <c r="BI441" s="25"/>
      <c r="BJ441" s="25"/>
      <c r="BK441" s="25"/>
      <c r="BL441" s="25"/>
      <c r="BM441" s="25"/>
      <c r="BN441" s="25"/>
      <c r="BO441" s="25"/>
      <c r="BP441" s="25"/>
      <c r="BQ441" s="25"/>
      <c r="BR441" s="25"/>
      <c r="BS441" s="25"/>
      <c r="BT441" s="25"/>
      <c r="BU441" s="25"/>
      <c r="BV441" s="25"/>
      <c r="BW441" s="25"/>
      <c r="BX441" s="25"/>
      <c r="BY441" s="25"/>
      <c r="BZ441" s="25"/>
      <c r="CA441" s="25"/>
      <c r="CB441" s="25"/>
      <c r="CC441" s="25"/>
      <c r="CD441" s="25"/>
      <c r="CE441" s="25"/>
    </row>
    <row r="442" spans="3:83" ht="12.75" x14ac:dyDescent="0.2">
      <c r="C442" s="25"/>
      <c r="D442" s="25"/>
      <c r="F442" s="25"/>
      <c r="G442" s="25"/>
      <c r="H442" s="25"/>
      <c r="I442" s="25"/>
      <c r="J442" s="25"/>
      <c r="K442" s="25"/>
      <c r="L442" s="25"/>
      <c r="M442" s="25"/>
      <c r="N442" s="25"/>
      <c r="O442" s="25"/>
      <c r="P442" s="25"/>
      <c r="Q442" s="25"/>
      <c r="R442" s="25"/>
      <c r="S442" s="25"/>
      <c r="T442" s="25"/>
      <c r="U442" s="25"/>
      <c r="V442" s="25"/>
      <c r="W442" s="25"/>
      <c r="X442" s="25"/>
      <c r="Y442" s="25"/>
      <c r="Z442" s="25"/>
      <c r="AA442" s="25"/>
      <c r="AB442" s="25"/>
      <c r="AC442" s="25"/>
      <c r="AD442" s="25"/>
      <c r="AE442" s="25"/>
      <c r="AF442" s="25"/>
      <c r="AG442" s="25"/>
      <c r="AH442" s="25"/>
      <c r="AI442" s="25"/>
      <c r="AJ442" s="25"/>
      <c r="AK442" s="25"/>
      <c r="AL442" s="25"/>
      <c r="AM442" s="25"/>
      <c r="AN442" s="25"/>
      <c r="AO442" s="25"/>
      <c r="AP442" s="25"/>
      <c r="AQ442" s="25"/>
      <c r="AR442" s="25"/>
      <c r="AS442" s="25"/>
      <c r="AT442" s="25"/>
      <c r="AU442" s="25"/>
      <c r="AV442" s="25"/>
      <c r="AW442" s="25"/>
      <c r="AX442" s="25"/>
      <c r="AY442" s="25"/>
      <c r="AZ442" s="25"/>
      <c r="BA442" s="25"/>
      <c r="BB442" s="25"/>
      <c r="BC442" s="25"/>
      <c r="BD442" s="25"/>
      <c r="BE442" s="25"/>
      <c r="BF442" s="25"/>
      <c r="BG442" s="25"/>
      <c r="BH442" s="25"/>
      <c r="BI442" s="25"/>
      <c r="BJ442" s="25"/>
      <c r="BK442" s="25"/>
      <c r="BL442" s="25"/>
      <c r="BM442" s="25"/>
      <c r="BN442" s="25"/>
      <c r="BO442" s="25"/>
      <c r="BP442" s="25"/>
      <c r="BQ442" s="25"/>
      <c r="BR442" s="25"/>
      <c r="BS442" s="25"/>
      <c r="BT442" s="25"/>
      <c r="BU442" s="25"/>
      <c r="BV442" s="25"/>
      <c r="BW442" s="25"/>
      <c r="BX442" s="25"/>
      <c r="BY442" s="25"/>
      <c r="BZ442" s="25"/>
      <c r="CA442" s="25"/>
      <c r="CB442" s="25"/>
      <c r="CC442" s="25"/>
      <c r="CD442" s="25"/>
      <c r="CE442" s="25"/>
    </row>
    <row r="443" spans="3:83" ht="12.75" x14ac:dyDescent="0.2">
      <c r="C443" s="25"/>
      <c r="D443" s="25"/>
      <c r="F443" s="25"/>
      <c r="G443" s="25"/>
      <c r="H443" s="25"/>
      <c r="I443" s="25"/>
      <c r="J443" s="25"/>
      <c r="K443" s="25"/>
      <c r="L443" s="25"/>
      <c r="M443" s="25"/>
      <c r="N443" s="25"/>
      <c r="O443" s="25"/>
      <c r="P443" s="25"/>
      <c r="Q443" s="25"/>
      <c r="R443" s="25"/>
      <c r="S443" s="25"/>
      <c r="T443" s="25"/>
      <c r="U443" s="25"/>
      <c r="V443" s="25"/>
      <c r="W443" s="25"/>
      <c r="X443" s="25"/>
      <c r="Y443" s="25"/>
      <c r="Z443" s="25"/>
      <c r="AA443" s="25"/>
      <c r="AB443" s="25"/>
      <c r="AC443" s="25"/>
      <c r="AD443" s="25"/>
      <c r="AE443" s="25"/>
      <c r="AF443" s="25"/>
      <c r="AG443" s="25"/>
      <c r="AH443" s="25"/>
      <c r="AI443" s="25"/>
      <c r="AJ443" s="25"/>
      <c r="AK443" s="25"/>
      <c r="AL443" s="25"/>
      <c r="AM443" s="25"/>
      <c r="AN443" s="25"/>
      <c r="AO443" s="25"/>
      <c r="AP443" s="25"/>
      <c r="AQ443" s="25"/>
      <c r="AR443" s="25"/>
      <c r="AS443" s="25"/>
      <c r="AT443" s="25"/>
      <c r="AU443" s="25"/>
      <c r="AV443" s="25"/>
      <c r="AW443" s="25"/>
      <c r="AX443" s="25"/>
      <c r="AY443" s="25"/>
      <c r="AZ443" s="25"/>
      <c r="BA443" s="25"/>
      <c r="BB443" s="25"/>
      <c r="BC443" s="25"/>
      <c r="BD443" s="25"/>
      <c r="BE443" s="25"/>
      <c r="BF443" s="25"/>
      <c r="BG443" s="25"/>
      <c r="BH443" s="25"/>
      <c r="BI443" s="25"/>
      <c r="BJ443" s="25"/>
      <c r="BK443" s="25"/>
      <c r="BL443" s="25"/>
      <c r="BM443" s="25"/>
      <c r="BN443" s="25"/>
      <c r="BO443" s="25"/>
      <c r="BP443" s="25"/>
      <c r="BQ443" s="25"/>
      <c r="BR443" s="25"/>
      <c r="BS443" s="25"/>
      <c r="BT443" s="25"/>
      <c r="BU443" s="25"/>
      <c r="BV443" s="25"/>
      <c r="BW443" s="25"/>
      <c r="BX443" s="25"/>
      <c r="BY443" s="25"/>
      <c r="BZ443" s="25"/>
      <c r="CA443" s="25"/>
      <c r="CB443" s="25"/>
      <c r="CC443" s="25"/>
      <c r="CD443" s="25"/>
      <c r="CE443" s="25"/>
    </row>
    <row r="444" spans="3:83" ht="12.75" x14ac:dyDescent="0.2">
      <c r="C444" s="25"/>
      <c r="D444" s="25"/>
      <c r="F444" s="25"/>
      <c r="G444" s="25"/>
      <c r="H444" s="25"/>
      <c r="I444" s="25"/>
      <c r="J444" s="25"/>
      <c r="K444" s="25"/>
      <c r="L444" s="25"/>
      <c r="M444" s="25"/>
      <c r="N444" s="25"/>
      <c r="O444" s="25"/>
      <c r="P444" s="25"/>
      <c r="Q444" s="25"/>
      <c r="R444" s="25"/>
      <c r="S444" s="25"/>
      <c r="T444" s="25"/>
      <c r="U444" s="25"/>
      <c r="V444" s="25"/>
      <c r="W444" s="25"/>
      <c r="X444" s="25"/>
      <c r="Y444" s="25"/>
      <c r="Z444" s="25"/>
      <c r="AA444" s="25"/>
      <c r="AB444" s="25"/>
      <c r="AC444" s="25"/>
      <c r="AD444" s="25"/>
      <c r="AE444" s="25"/>
      <c r="AF444" s="25"/>
      <c r="AG444" s="25"/>
      <c r="AH444" s="25"/>
      <c r="AI444" s="25"/>
      <c r="AJ444" s="25"/>
      <c r="AK444" s="25"/>
      <c r="AL444" s="25"/>
      <c r="AM444" s="25"/>
      <c r="AN444" s="25"/>
      <c r="AO444" s="25"/>
      <c r="AP444" s="25"/>
      <c r="AQ444" s="25"/>
      <c r="AR444" s="25"/>
      <c r="AS444" s="25"/>
      <c r="AT444" s="25"/>
      <c r="AU444" s="25"/>
      <c r="AV444" s="25"/>
      <c r="AW444" s="25"/>
      <c r="AX444" s="25"/>
      <c r="AY444" s="25"/>
      <c r="AZ444" s="25"/>
      <c r="BA444" s="25"/>
      <c r="BB444" s="25"/>
      <c r="BC444" s="25"/>
      <c r="BD444" s="25"/>
      <c r="BE444" s="25"/>
      <c r="BF444" s="25"/>
      <c r="BG444" s="25"/>
      <c r="BH444" s="25"/>
      <c r="BI444" s="25"/>
      <c r="BJ444" s="25"/>
      <c r="BK444" s="25"/>
      <c r="BL444" s="25"/>
      <c r="BM444" s="25"/>
      <c r="BN444" s="25"/>
      <c r="BO444" s="25"/>
      <c r="BP444" s="25"/>
      <c r="BQ444" s="25"/>
      <c r="BR444" s="25"/>
      <c r="BS444" s="25"/>
      <c r="BT444" s="25"/>
      <c r="BU444" s="25"/>
      <c r="BV444" s="25"/>
      <c r="BW444" s="25"/>
      <c r="BX444" s="25"/>
      <c r="BY444" s="25"/>
      <c r="BZ444" s="25"/>
      <c r="CA444" s="25"/>
      <c r="CB444" s="25"/>
      <c r="CC444" s="25"/>
      <c r="CD444" s="25"/>
      <c r="CE444" s="25"/>
    </row>
    <row r="445" spans="3:83" ht="12.75" x14ac:dyDescent="0.2">
      <c r="C445" s="25"/>
      <c r="D445" s="25"/>
      <c r="F445" s="25"/>
      <c r="G445" s="25"/>
      <c r="H445" s="25"/>
      <c r="I445" s="25"/>
      <c r="J445" s="25"/>
      <c r="K445" s="25"/>
      <c r="L445" s="25"/>
      <c r="M445" s="25"/>
      <c r="N445" s="25"/>
      <c r="O445" s="25"/>
      <c r="P445" s="25"/>
      <c r="Q445" s="25"/>
      <c r="R445" s="25"/>
      <c r="S445" s="25"/>
      <c r="T445" s="25"/>
      <c r="U445" s="25"/>
      <c r="V445" s="25"/>
      <c r="W445" s="25"/>
      <c r="X445" s="25"/>
      <c r="Y445" s="25"/>
      <c r="Z445" s="25"/>
      <c r="AA445" s="25"/>
      <c r="AB445" s="25"/>
      <c r="AC445" s="25"/>
      <c r="AD445" s="25"/>
      <c r="AE445" s="25"/>
      <c r="AF445" s="25"/>
      <c r="AG445" s="25"/>
      <c r="AH445" s="25"/>
      <c r="AI445" s="25"/>
      <c r="AJ445" s="25"/>
      <c r="AK445" s="25"/>
      <c r="AL445" s="25"/>
      <c r="AM445" s="25"/>
      <c r="AN445" s="25"/>
      <c r="AO445" s="25"/>
      <c r="AP445" s="25"/>
      <c r="AQ445" s="25"/>
      <c r="AR445" s="25"/>
      <c r="AS445" s="25"/>
      <c r="AT445" s="25"/>
      <c r="AU445" s="25"/>
      <c r="AV445" s="25"/>
      <c r="AW445" s="25"/>
      <c r="AX445" s="25"/>
      <c r="AY445" s="25"/>
      <c r="AZ445" s="25"/>
      <c r="BA445" s="25"/>
      <c r="BB445" s="25"/>
      <c r="BC445" s="25"/>
      <c r="BD445" s="25"/>
      <c r="BE445" s="25"/>
      <c r="BF445" s="25"/>
      <c r="BG445" s="25"/>
      <c r="BH445" s="25"/>
      <c r="BI445" s="25"/>
      <c r="BJ445" s="25"/>
      <c r="BK445" s="25"/>
      <c r="BL445" s="25"/>
      <c r="BM445" s="25"/>
      <c r="BN445" s="25"/>
      <c r="BO445" s="25"/>
      <c r="BP445" s="25"/>
      <c r="BQ445" s="25"/>
      <c r="BR445" s="25"/>
      <c r="BS445" s="25"/>
      <c r="BT445" s="25"/>
      <c r="BU445" s="25"/>
      <c r="BV445" s="25"/>
      <c r="BW445" s="25"/>
      <c r="BX445" s="25"/>
      <c r="BY445" s="25"/>
      <c r="BZ445" s="25"/>
      <c r="CA445" s="25"/>
      <c r="CB445" s="25"/>
      <c r="CC445" s="25"/>
      <c r="CD445" s="25"/>
      <c r="CE445" s="25"/>
    </row>
    <row r="446" spans="3:83" ht="12.75" x14ac:dyDescent="0.2">
      <c r="C446" s="25"/>
      <c r="D446" s="25"/>
      <c r="F446" s="25"/>
      <c r="G446" s="25"/>
      <c r="H446" s="25"/>
      <c r="I446" s="25"/>
      <c r="J446" s="25"/>
      <c r="K446" s="25"/>
      <c r="L446" s="25"/>
      <c r="M446" s="25"/>
      <c r="N446" s="25"/>
      <c r="O446" s="25"/>
      <c r="P446" s="25"/>
      <c r="Q446" s="25"/>
      <c r="R446" s="25"/>
      <c r="S446" s="25"/>
      <c r="T446" s="25"/>
      <c r="U446" s="25"/>
      <c r="V446" s="25"/>
      <c r="W446" s="25"/>
      <c r="X446" s="25"/>
      <c r="Y446" s="25"/>
      <c r="Z446" s="25"/>
      <c r="AA446" s="25"/>
      <c r="AB446" s="25"/>
      <c r="AC446" s="25"/>
      <c r="AD446" s="25"/>
      <c r="AE446" s="25"/>
      <c r="AF446" s="25"/>
      <c r="AG446" s="25"/>
      <c r="AH446" s="25"/>
      <c r="AI446" s="25"/>
      <c r="AJ446" s="25"/>
      <c r="AK446" s="25"/>
      <c r="AL446" s="25"/>
      <c r="AM446" s="25"/>
      <c r="AN446" s="25"/>
      <c r="AO446" s="25"/>
      <c r="AP446" s="25"/>
      <c r="AQ446" s="25"/>
      <c r="AR446" s="25"/>
      <c r="AS446" s="25"/>
      <c r="AT446" s="25"/>
      <c r="AU446" s="25"/>
      <c r="AV446" s="25"/>
      <c r="AW446" s="25"/>
      <c r="AX446" s="25"/>
      <c r="AY446" s="25"/>
      <c r="AZ446" s="25"/>
      <c r="BA446" s="25"/>
      <c r="BB446" s="25"/>
      <c r="BC446" s="25"/>
      <c r="BD446" s="25"/>
      <c r="BE446" s="25"/>
      <c r="BF446" s="25"/>
      <c r="BG446" s="25"/>
      <c r="BH446" s="25"/>
      <c r="BI446" s="25"/>
      <c r="BJ446" s="25"/>
      <c r="BK446" s="25"/>
      <c r="BL446" s="25"/>
      <c r="BM446" s="25"/>
      <c r="BN446" s="25"/>
      <c r="BO446" s="25"/>
      <c r="BP446" s="25"/>
      <c r="BQ446" s="25"/>
      <c r="BR446" s="25"/>
      <c r="BS446" s="25"/>
      <c r="BT446" s="25"/>
      <c r="BU446" s="25"/>
      <c r="BV446" s="25"/>
      <c r="BW446" s="25"/>
      <c r="BX446" s="25"/>
      <c r="BY446" s="25"/>
      <c r="BZ446" s="25"/>
      <c r="CA446" s="25"/>
      <c r="CB446" s="25"/>
      <c r="CC446" s="25"/>
      <c r="CD446" s="25"/>
      <c r="CE446" s="25"/>
    </row>
    <row r="447" spans="3:83" ht="12.75" x14ac:dyDescent="0.2">
      <c r="C447" s="25"/>
      <c r="D447" s="25"/>
      <c r="F447" s="25"/>
      <c r="G447" s="25"/>
      <c r="H447" s="25"/>
      <c r="I447" s="25"/>
      <c r="J447" s="25"/>
      <c r="K447" s="25"/>
      <c r="L447" s="25"/>
      <c r="M447" s="25"/>
      <c r="N447" s="25"/>
      <c r="O447" s="25"/>
      <c r="P447" s="25"/>
      <c r="Q447" s="25"/>
      <c r="R447" s="25"/>
      <c r="S447" s="25"/>
      <c r="T447" s="25"/>
      <c r="U447" s="25"/>
      <c r="V447" s="25"/>
      <c r="W447" s="25"/>
      <c r="X447" s="25"/>
      <c r="Y447" s="25"/>
      <c r="Z447" s="25"/>
      <c r="AA447" s="25"/>
      <c r="AB447" s="25"/>
      <c r="AC447" s="25"/>
      <c r="AD447" s="25"/>
      <c r="AE447" s="25"/>
      <c r="AF447" s="25"/>
      <c r="AG447" s="25"/>
      <c r="AH447" s="25"/>
      <c r="AI447" s="25"/>
      <c r="AJ447" s="25"/>
      <c r="AK447" s="25"/>
      <c r="AL447" s="25"/>
      <c r="AM447" s="25"/>
      <c r="AN447" s="25"/>
      <c r="AO447" s="25"/>
      <c r="AP447" s="25"/>
      <c r="AQ447" s="25"/>
      <c r="AR447" s="25"/>
      <c r="AS447" s="25"/>
      <c r="AT447" s="25"/>
      <c r="AU447" s="25"/>
      <c r="AV447" s="25"/>
      <c r="AW447" s="25"/>
      <c r="AX447" s="25"/>
      <c r="AY447" s="25"/>
      <c r="AZ447" s="25"/>
      <c r="BA447" s="25"/>
      <c r="BB447" s="25"/>
      <c r="BC447" s="25"/>
      <c r="BD447" s="25"/>
      <c r="BE447" s="25"/>
      <c r="BF447" s="25"/>
      <c r="BG447" s="25"/>
      <c r="BH447" s="25"/>
      <c r="BI447" s="25"/>
      <c r="BJ447" s="25"/>
      <c r="BK447" s="25"/>
      <c r="BL447" s="25"/>
      <c r="BM447" s="25"/>
      <c r="BN447" s="25"/>
      <c r="BO447" s="25"/>
      <c r="BP447" s="25"/>
      <c r="BQ447" s="25"/>
      <c r="BR447" s="25"/>
      <c r="BS447" s="25"/>
      <c r="BT447" s="25"/>
      <c r="BU447" s="25"/>
      <c r="BV447" s="25"/>
      <c r="BW447" s="25"/>
      <c r="BX447" s="25"/>
      <c r="BY447" s="25"/>
      <c r="BZ447" s="25"/>
      <c r="CA447" s="25"/>
      <c r="CB447" s="25"/>
      <c r="CC447" s="25"/>
      <c r="CD447" s="25"/>
      <c r="CE447" s="25"/>
    </row>
    <row r="448" spans="3:83" ht="12.75" x14ac:dyDescent="0.2">
      <c r="C448" s="25"/>
      <c r="D448" s="25"/>
      <c r="F448" s="25"/>
      <c r="G448" s="25"/>
      <c r="H448" s="25"/>
      <c r="I448" s="25"/>
      <c r="J448" s="25"/>
      <c r="K448" s="25"/>
      <c r="L448" s="25"/>
      <c r="M448" s="25"/>
      <c r="N448" s="25"/>
      <c r="O448" s="25"/>
      <c r="P448" s="25"/>
      <c r="Q448" s="25"/>
      <c r="R448" s="25"/>
      <c r="S448" s="25"/>
      <c r="T448" s="25"/>
      <c r="U448" s="25"/>
      <c r="V448" s="25"/>
      <c r="W448" s="25"/>
      <c r="X448" s="25"/>
      <c r="Y448" s="25"/>
      <c r="Z448" s="25"/>
      <c r="AA448" s="25"/>
      <c r="AB448" s="25"/>
      <c r="AC448" s="25"/>
      <c r="AD448" s="25"/>
      <c r="AE448" s="25"/>
      <c r="AF448" s="25"/>
      <c r="AG448" s="25"/>
      <c r="AH448" s="25"/>
      <c r="AI448" s="25"/>
      <c r="AJ448" s="25"/>
      <c r="AK448" s="25"/>
      <c r="AL448" s="25"/>
      <c r="AM448" s="25"/>
      <c r="AN448" s="25"/>
      <c r="AO448" s="25"/>
      <c r="AP448" s="25"/>
      <c r="AQ448" s="25"/>
      <c r="AR448" s="25"/>
      <c r="AS448" s="25"/>
      <c r="AT448" s="25"/>
      <c r="AU448" s="25"/>
      <c r="AV448" s="25"/>
      <c r="AW448" s="25"/>
      <c r="AX448" s="25"/>
      <c r="AY448" s="25"/>
      <c r="AZ448" s="25"/>
      <c r="BA448" s="25"/>
      <c r="BB448" s="25"/>
      <c r="BC448" s="25"/>
      <c r="BD448" s="25"/>
      <c r="BE448" s="25"/>
      <c r="BF448" s="25"/>
      <c r="BG448" s="25"/>
      <c r="BH448" s="25"/>
      <c r="BI448" s="25"/>
      <c r="BJ448" s="25"/>
      <c r="BK448" s="25"/>
      <c r="BL448" s="25"/>
      <c r="BM448" s="25"/>
      <c r="BN448" s="25"/>
      <c r="BO448" s="25"/>
      <c r="BP448" s="25"/>
      <c r="BQ448" s="25"/>
      <c r="BR448" s="25"/>
      <c r="BS448" s="25"/>
      <c r="BT448" s="25"/>
      <c r="BU448" s="25"/>
      <c r="BV448" s="25"/>
      <c r="BW448" s="25"/>
      <c r="BX448" s="25"/>
      <c r="BY448" s="25"/>
      <c r="BZ448" s="25"/>
      <c r="CA448" s="25"/>
      <c r="CB448" s="25"/>
      <c r="CC448" s="25"/>
      <c r="CD448" s="25"/>
      <c r="CE448" s="25"/>
    </row>
    <row r="449" spans="3:83" ht="12.75" x14ac:dyDescent="0.2">
      <c r="C449" s="25"/>
      <c r="D449" s="25"/>
      <c r="F449" s="25"/>
      <c r="G449" s="25"/>
      <c r="H449" s="25"/>
      <c r="I449" s="25"/>
      <c r="J449" s="25"/>
      <c r="K449" s="25"/>
      <c r="L449" s="25"/>
      <c r="M449" s="25"/>
      <c r="N449" s="25"/>
      <c r="O449" s="25"/>
      <c r="P449" s="25"/>
      <c r="Q449" s="25"/>
      <c r="R449" s="25"/>
      <c r="S449" s="25"/>
      <c r="T449" s="25"/>
      <c r="U449" s="25"/>
      <c r="V449" s="25"/>
      <c r="W449" s="25"/>
      <c r="X449" s="25"/>
      <c r="Y449" s="25"/>
      <c r="Z449" s="25"/>
      <c r="AA449" s="25"/>
      <c r="AB449" s="25"/>
      <c r="AC449" s="25"/>
      <c r="AD449" s="25"/>
      <c r="AE449" s="25"/>
      <c r="AF449" s="25"/>
      <c r="AG449" s="25"/>
      <c r="AH449" s="25"/>
      <c r="AI449" s="25"/>
      <c r="AJ449" s="25"/>
      <c r="AK449" s="25"/>
      <c r="AL449" s="25"/>
      <c r="AM449" s="25"/>
      <c r="AN449" s="25"/>
      <c r="AO449" s="25"/>
      <c r="AP449" s="25"/>
      <c r="AQ449" s="25"/>
      <c r="AR449" s="25"/>
      <c r="AS449" s="25"/>
      <c r="AT449" s="25"/>
      <c r="AU449" s="25"/>
      <c r="AV449" s="25"/>
      <c r="AW449" s="25"/>
      <c r="AX449" s="25"/>
      <c r="AY449" s="25"/>
      <c r="AZ449" s="25"/>
      <c r="BA449" s="25"/>
      <c r="BB449" s="25"/>
      <c r="BC449" s="25"/>
      <c r="BD449" s="25"/>
      <c r="BE449" s="25"/>
      <c r="BF449" s="25"/>
      <c r="BG449" s="25"/>
      <c r="BH449" s="25"/>
      <c r="BI449" s="25"/>
      <c r="BJ449" s="25"/>
      <c r="BK449" s="25"/>
      <c r="BL449" s="25"/>
      <c r="BM449" s="25"/>
      <c r="BN449" s="25"/>
      <c r="BO449" s="25"/>
      <c r="BP449" s="25"/>
      <c r="BQ449" s="25"/>
      <c r="BR449" s="25"/>
      <c r="BS449" s="25"/>
      <c r="BT449" s="25"/>
      <c r="BU449" s="25"/>
      <c r="BV449" s="25"/>
      <c r="BW449" s="25"/>
      <c r="BX449" s="25"/>
      <c r="BY449" s="25"/>
      <c r="BZ449" s="25"/>
      <c r="CA449" s="25"/>
      <c r="CB449" s="25"/>
      <c r="CC449" s="25"/>
      <c r="CD449" s="25"/>
      <c r="CE449" s="25"/>
    </row>
    <row r="450" spans="3:83" ht="12.75" x14ac:dyDescent="0.2">
      <c r="C450" s="25"/>
      <c r="D450" s="25"/>
      <c r="F450" s="25"/>
      <c r="G450" s="25"/>
      <c r="H450" s="25"/>
      <c r="I450" s="25"/>
      <c r="J450" s="25"/>
      <c r="K450" s="25"/>
      <c r="L450" s="25"/>
      <c r="M450" s="25"/>
      <c r="N450" s="25"/>
      <c r="O450" s="25"/>
      <c r="P450" s="25"/>
      <c r="Q450" s="25"/>
      <c r="R450" s="25"/>
      <c r="S450" s="25"/>
      <c r="T450" s="25"/>
      <c r="U450" s="25"/>
      <c r="V450" s="25"/>
      <c r="W450" s="25"/>
      <c r="X450" s="25"/>
      <c r="Y450" s="25"/>
      <c r="Z450" s="25"/>
      <c r="AA450" s="25"/>
      <c r="AB450" s="25"/>
      <c r="AC450" s="25"/>
      <c r="AD450" s="25"/>
      <c r="AE450" s="25"/>
      <c r="AF450" s="25"/>
      <c r="AG450" s="25"/>
      <c r="AH450" s="25"/>
      <c r="AI450" s="25"/>
      <c r="AJ450" s="25"/>
      <c r="AK450" s="25"/>
      <c r="AL450" s="25"/>
      <c r="AM450" s="25"/>
      <c r="AN450" s="25"/>
      <c r="AO450" s="25"/>
      <c r="AP450" s="25"/>
      <c r="AQ450" s="25"/>
      <c r="AR450" s="25"/>
      <c r="AS450" s="25"/>
      <c r="AT450" s="25"/>
      <c r="AU450" s="25"/>
      <c r="AV450" s="25"/>
      <c r="AW450" s="25"/>
      <c r="AX450" s="25"/>
      <c r="AY450" s="25"/>
      <c r="AZ450" s="25"/>
      <c r="BA450" s="25"/>
      <c r="BB450" s="25"/>
      <c r="BC450" s="25"/>
      <c r="BD450" s="25"/>
      <c r="BE450" s="25"/>
      <c r="BF450" s="25"/>
      <c r="BG450" s="25"/>
      <c r="BH450" s="25"/>
      <c r="BI450" s="25"/>
      <c r="BJ450" s="25"/>
      <c r="BK450" s="25"/>
      <c r="BL450" s="25"/>
      <c r="BM450" s="25"/>
      <c r="BN450" s="25"/>
      <c r="BO450" s="25"/>
      <c r="BP450" s="25"/>
      <c r="BQ450" s="25"/>
      <c r="BR450" s="25"/>
      <c r="BS450" s="25"/>
      <c r="BT450" s="25"/>
      <c r="BU450" s="25"/>
      <c r="BV450" s="25"/>
      <c r="BW450" s="25"/>
      <c r="BX450" s="25"/>
      <c r="BY450" s="25"/>
      <c r="BZ450" s="25"/>
      <c r="CA450" s="25"/>
      <c r="CB450" s="25"/>
      <c r="CC450" s="25"/>
      <c r="CD450" s="25"/>
      <c r="CE450" s="25"/>
    </row>
    <row r="451" spans="3:83" ht="12.75" x14ac:dyDescent="0.2">
      <c r="C451" s="25"/>
      <c r="D451" s="25"/>
      <c r="F451" s="25"/>
      <c r="G451" s="25"/>
      <c r="H451" s="25"/>
      <c r="I451" s="25"/>
      <c r="J451" s="25"/>
      <c r="K451" s="25"/>
      <c r="L451" s="25"/>
      <c r="M451" s="25"/>
      <c r="N451" s="25"/>
      <c r="O451" s="25"/>
      <c r="P451" s="25"/>
      <c r="Q451" s="25"/>
      <c r="R451" s="25"/>
      <c r="S451" s="25"/>
      <c r="T451" s="25"/>
      <c r="U451" s="25"/>
      <c r="V451" s="25"/>
      <c r="W451" s="25"/>
      <c r="X451" s="25"/>
      <c r="Y451" s="25"/>
      <c r="Z451" s="25"/>
      <c r="AA451" s="25"/>
      <c r="AB451" s="25"/>
      <c r="AC451" s="25"/>
      <c r="AD451" s="25"/>
      <c r="AE451" s="25"/>
      <c r="AF451" s="25"/>
      <c r="AG451" s="25"/>
      <c r="AH451" s="25"/>
      <c r="AI451" s="25"/>
      <c r="AJ451" s="25"/>
      <c r="AK451" s="25"/>
      <c r="AL451" s="25"/>
      <c r="AM451" s="25"/>
      <c r="AN451" s="25"/>
      <c r="AO451" s="25"/>
      <c r="AP451" s="25"/>
      <c r="AQ451" s="25"/>
      <c r="AR451" s="25"/>
      <c r="AS451" s="25"/>
      <c r="AT451" s="25"/>
      <c r="AU451" s="25"/>
      <c r="AV451" s="25"/>
      <c r="AW451" s="25"/>
      <c r="AX451" s="25"/>
      <c r="AY451" s="25"/>
      <c r="AZ451" s="25"/>
      <c r="BA451" s="25"/>
      <c r="BB451" s="25"/>
      <c r="BC451" s="25"/>
      <c r="BD451" s="25"/>
      <c r="BE451" s="25"/>
      <c r="BF451" s="25"/>
      <c r="BG451" s="25"/>
      <c r="BH451" s="25"/>
      <c r="BI451" s="25"/>
      <c r="BJ451" s="25"/>
      <c r="BK451" s="25"/>
      <c r="BL451" s="25"/>
      <c r="BM451" s="25"/>
      <c r="BN451" s="25"/>
      <c r="BO451" s="25"/>
      <c r="BP451" s="25"/>
      <c r="BQ451" s="25"/>
      <c r="BR451" s="25"/>
      <c r="BS451" s="25"/>
      <c r="BT451" s="25"/>
      <c r="BU451" s="25"/>
      <c r="BV451" s="25"/>
      <c r="BW451" s="25"/>
      <c r="BX451" s="25"/>
      <c r="BY451" s="25"/>
      <c r="BZ451" s="25"/>
      <c r="CA451" s="25"/>
      <c r="CB451" s="25"/>
      <c r="CC451" s="25"/>
      <c r="CD451" s="25"/>
      <c r="CE451" s="25"/>
    </row>
    <row r="452" spans="3:83" ht="12.75" x14ac:dyDescent="0.2">
      <c r="C452" s="25"/>
      <c r="D452" s="25"/>
      <c r="F452" s="25"/>
      <c r="G452" s="25"/>
      <c r="H452" s="25"/>
      <c r="I452" s="25"/>
      <c r="J452" s="25"/>
      <c r="K452" s="25"/>
      <c r="L452" s="25"/>
      <c r="M452" s="25"/>
      <c r="N452" s="25"/>
      <c r="O452" s="25"/>
      <c r="P452" s="25"/>
      <c r="Q452" s="25"/>
      <c r="R452" s="25"/>
      <c r="S452" s="25"/>
      <c r="T452" s="25"/>
      <c r="U452" s="25"/>
      <c r="V452" s="25"/>
      <c r="W452" s="25"/>
      <c r="X452" s="25"/>
      <c r="Y452" s="25"/>
      <c r="Z452" s="25"/>
      <c r="AA452" s="25"/>
      <c r="AB452" s="25"/>
      <c r="AC452" s="25"/>
      <c r="AD452" s="25"/>
      <c r="AE452" s="25"/>
      <c r="AF452" s="25"/>
      <c r="AG452" s="25"/>
      <c r="AH452" s="25"/>
      <c r="AI452" s="25"/>
      <c r="AJ452" s="25"/>
      <c r="AK452" s="25"/>
      <c r="AL452" s="25"/>
      <c r="AM452" s="25"/>
      <c r="AN452" s="25"/>
      <c r="AO452" s="25"/>
      <c r="AP452" s="25"/>
      <c r="AQ452" s="25"/>
      <c r="AR452" s="25"/>
      <c r="AS452" s="25"/>
      <c r="AT452" s="25"/>
      <c r="AU452" s="25"/>
      <c r="AV452" s="25"/>
      <c r="AW452" s="25"/>
      <c r="AX452" s="25"/>
      <c r="AY452" s="25"/>
      <c r="AZ452" s="25"/>
      <c r="BA452" s="25"/>
      <c r="BB452" s="25"/>
      <c r="BC452" s="25"/>
      <c r="BD452" s="25"/>
      <c r="BE452" s="25"/>
      <c r="BF452" s="25"/>
      <c r="BG452" s="25"/>
      <c r="BH452" s="25"/>
      <c r="BI452" s="25"/>
      <c r="BJ452" s="25"/>
      <c r="BK452" s="25"/>
      <c r="BL452" s="25"/>
      <c r="BM452" s="25"/>
      <c r="BN452" s="25"/>
      <c r="BO452" s="25"/>
      <c r="BP452" s="25"/>
      <c r="BQ452" s="25"/>
      <c r="BR452" s="25"/>
      <c r="BS452" s="25"/>
      <c r="BT452" s="25"/>
      <c r="BU452" s="25"/>
      <c r="BV452" s="25"/>
      <c r="BW452" s="25"/>
      <c r="BX452" s="25"/>
      <c r="BY452" s="25"/>
      <c r="BZ452" s="25"/>
      <c r="CA452" s="25"/>
      <c r="CB452" s="25"/>
      <c r="CC452" s="25"/>
      <c r="CD452" s="25"/>
      <c r="CE452" s="25"/>
    </row>
    <row r="453" spans="3:83" ht="12.75" x14ac:dyDescent="0.2">
      <c r="C453" s="25"/>
      <c r="D453" s="25"/>
      <c r="F453" s="25"/>
      <c r="G453" s="25"/>
      <c r="H453" s="25"/>
      <c r="I453" s="25"/>
      <c r="J453" s="25"/>
      <c r="K453" s="25"/>
      <c r="L453" s="25"/>
      <c r="M453" s="25"/>
      <c r="N453" s="25"/>
      <c r="O453" s="25"/>
      <c r="P453" s="25"/>
      <c r="Q453" s="25"/>
      <c r="R453" s="25"/>
      <c r="S453" s="25"/>
      <c r="T453" s="25"/>
      <c r="U453" s="25"/>
      <c r="V453" s="25"/>
      <c r="W453" s="25"/>
      <c r="X453" s="25"/>
      <c r="Y453" s="25"/>
      <c r="Z453" s="25"/>
      <c r="AA453" s="25"/>
      <c r="AB453" s="25"/>
      <c r="AC453" s="25"/>
      <c r="AD453" s="25"/>
      <c r="AE453" s="25"/>
      <c r="AF453" s="25"/>
      <c r="AG453" s="25"/>
      <c r="AH453" s="25"/>
      <c r="AI453" s="25"/>
      <c r="AJ453" s="25"/>
      <c r="AK453" s="25"/>
      <c r="AL453" s="25"/>
      <c r="AM453" s="25"/>
      <c r="AN453" s="25"/>
      <c r="AO453" s="25"/>
      <c r="AP453" s="25"/>
      <c r="AQ453" s="25"/>
      <c r="AR453" s="25"/>
      <c r="AS453" s="25"/>
      <c r="AT453" s="25"/>
      <c r="AU453" s="25"/>
      <c r="AV453" s="25"/>
      <c r="AW453" s="25"/>
      <c r="AX453" s="25"/>
      <c r="AY453" s="25"/>
      <c r="AZ453" s="25"/>
      <c r="BA453" s="25"/>
      <c r="BB453" s="25"/>
      <c r="BC453" s="25"/>
      <c r="BD453" s="25"/>
      <c r="BE453" s="25"/>
      <c r="BF453" s="25"/>
      <c r="BG453" s="25"/>
      <c r="BH453" s="25"/>
      <c r="BI453" s="25"/>
      <c r="BJ453" s="25"/>
      <c r="BK453" s="25"/>
      <c r="BL453" s="25"/>
      <c r="BM453" s="25"/>
      <c r="BN453" s="25"/>
      <c r="BO453" s="25"/>
      <c r="BP453" s="25"/>
      <c r="BQ453" s="25"/>
      <c r="BR453" s="25"/>
      <c r="BS453" s="25"/>
      <c r="BT453" s="25"/>
      <c r="BU453" s="25"/>
      <c r="BV453" s="25"/>
      <c r="BW453" s="25"/>
      <c r="BX453" s="25"/>
      <c r="BY453" s="25"/>
      <c r="BZ453" s="25"/>
      <c r="CA453" s="25"/>
      <c r="CB453" s="25"/>
      <c r="CC453" s="25"/>
      <c r="CD453" s="25"/>
      <c r="CE453" s="25"/>
    </row>
    <row r="454" spans="3:83" ht="12.75" x14ac:dyDescent="0.2">
      <c r="C454" s="25"/>
      <c r="D454" s="25"/>
      <c r="F454" s="25"/>
      <c r="G454" s="25"/>
      <c r="H454" s="25"/>
      <c r="I454" s="25"/>
      <c r="J454" s="25"/>
      <c r="K454" s="25"/>
      <c r="L454" s="25"/>
      <c r="M454" s="25"/>
      <c r="N454" s="25"/>
      <c r="O454" s="25"/>
      <c r="P454" s="25"/>
      <c r="Q454" s="25"/>
      <c r="R454" s="25"/>
      <c r="S454" s="25"/>
      <c r="T454" s="25"/>
      <c r="U454" s="25"/>
      <c r="V454" s="25"/>
      <c r="W454" s="25"/>
      <c r="X454" s="25"/>
      <c r="Y454" s="25"/>
      <c r="Z454" s="25"/>
      <c r="AA454" s="25"/>
      <c r="AB454" s="25"/>
      <c r="AC454" s="25"/>
      <c r="AD454" s="25"/>
      <c r="AE454" s="25"/>
      <c r="AF454" s="25"/>
      <c r="AG454" s="25"/>
      <c r="AH454" s="25"/>
      <c r="AI454" s="25"/>
      <c r="AJ454" s="25"/>
      <c r="AK454" s="25"/>
      <c r="AL454" s="25"/>
      <c r="AM454" s="25"/>
      <c r="AN454" s="25"/>
      <c r="AO454" s="25"/>
      <c r="AP454" s="25"/>
      <c r="AQ454" s="25"/>
      <c r="AR454" s="25"/>
      <c r="AS454" s="25"/>
      <c r="AT454" s="25"/>
      <c r="AU454" s="25"/>
      <c r="AV454" s="25"/>
      <c r="AW454" s="25"/>
      <c r="AX454" s="25"/>
      <c r="AY454" s="25"/>
      <c r="AZ454" s="25"/>
      <c r="BA454" s="25"/>
      <c r="BB454" s="25"/>
      <c r="BC454" s="25"/>
      <c r="BD454" s="25"/>
      <c r="BE454" s="25"/>
      <c r="BF454" s="25"/>
      <c r="BG454" s="25"/>
      <c r="BH454" s="25"/>
      <c r="BI454" s="25"/>
      <c r="BJ454" s="25"/>
      <c r="BK454" s="25"/>
      <c r="BL454" s="25"/>
      <c r="BM454" s="25"/>
      <c r="BN454" s="25"/>
      <c r="BO454" s="25"/>
      <c r="BP454" s="25"/>
      <c r="BQ454" s="25"/>
      <c r="BR454" s="25"/>
      <c r="BS454" s="25"/>
      <c r="BT454" s="25"/>
      <c r="BU454" s="25"/>
      <c r="BV454" s="25"/>
      <c r="BW454" s="25"/>
      <c r="BX454" s="25"/>
      <c r="BY454" s="25"/>
      <c r="BZ454" s="25"/>
      <c r="CA454" s="25"/>
      <c r="CB454" s="25"/>
      <c r="CC454" s="25"/>
      <c r="CD454" s="25"/>
      <c r="CE454" s="25"/>
    </row>
    <row r="455" spans="3:83" ht="12.75" x14ac:dyDescent="0.2">
      <c r="C455" s="25"/>
      <c r="D455" s="25"/>
      <c r="F455" s="25"/>
      <c r="G455" s="25"/>
      <c r="H455" s="25"/>
      <c r="I455" s="25"/>
      <c r="J455" s="25"/>
      <c r="K455" s="25"/>
      <c r="L455" s="25"/>
      <c r="M455" s="25"/>
      <c r="N455" s="25"/>
      <c r="O455" s="25"/>
      <c r="P455" s="25"/>
      <c r="Q455" s="25"/>
      <c r="R455" s="25"/>
      <c r="S455" s="25"/>
      <c r="T455" s="25"/>
      <c r="U455" s="25"/>
      <c r="V455" s="25"/>
      <c r="W455" s="25"/>
      <c r="X455" s="25"/>
      <c r="Y455" s="25"/>
      <c r="Z455" s="25"/>
      <c r="AA455" s="25"/>
      <c r="AB455" s="25"/>
      <c r="AC455" s="25"/>
      <c r="AD455" s="25"/>
      <c r="AE455" s="25"/>
      <c r="AF455" s="25"/>
      <c r="AG455" s="25"/>
      <c r="AH455" s="25"/>
      <c r="AI455" s="25"/>
      <c r="AJ455" s="25"/>
      <c r="AK455" s="25"/>
      <c r="AL455" s="25"/>
      <c r="AM455" s="25"/>
      <c r="AN455" s="25"/>
      <c r="AO455" s="25"/>
      <c r="AP455" s="25"/>
      <c r="AQ455" s="25"/>
      <c r="AR455" s="25"/>
      <c r="AS455" s="25"/>
      <c r="AT455" s="25"/>
      <c r="AU455" s="25"/>
      <c r="AV455" s="25"/>
      <c r="AW455" s="25"/>
      <c r="AX455" s="25"/>
      <c r="AY455" s="25"/>
      <c r="AZ455" s="25"/>
      <c r="BA455" s="25"/>
      <c r="BB455" s="25"/>
      <c r="BC455" s="25"/>
      <c r="BD455" s="25"/>
      <c r="BE455" s="25"/>
      <c r="BF455" s="25"/>
      <c r="BG455" s="25"/>
      <c r="BH455" s="25"/>
      <c r="BI455" s="25"/>
      <c r="BJ455" s="25"/>
      <c r="BK455" s="25"/>
      <c r="BL455" s="25"/>
      <c r="BM455" s="25"/>
      <c r="BN455" s="25"/>
      <c r="BO455" s="25"/>
      <c r="BP455" s="25"/>
      <c r="BQ455" s="25"/>
      <c r="BR455" s="25"/>
      <c r="BS455" s="25"/>
      <c r="BT455" s="25"/>
      <c r="BU455" s="25"/>
      <c r="BV455" s="25"/>
      <c r="BW455" s="25"/>
      <c r="BX455" s="25"/>
      <c r="BY455" s="25"/>
      <c r="BZ455" s="25"/>
      <c r="CA455" s="25"/>
      <c r="CB455" s="25"/>
      <c r="CC455" s="25"/>
      <c r="CD455" s="25"/>
      <c r="CE455" s="25"/>
    </row>
    <row r="456" spans="3:83" ht="12.75" x14ac:dyDescent="0.2">
      <c r="C456" s="25"/>
      <c r="D456" s="25"/>
      <c r="F456" s="25"/>
      <c r="G456" s="25"/>
      <c r="H456" s="25"/>
      <c r="I456" s="25"/>
      <c r="J456" s="25"/>
      <c r="K456" s="25"/>
      <c r="L456" s="25"/>
      <c r="M456" s="25"/>
      <c r="N456" s="25"/>
      <c r="O456" s="25"/>
      <c r="P456" s="25"/>
      <c r="Q456" s="25"/>
      <c r="R456" s="25"/>
      <c r="S456" s="25"/>
      <c r="T456" s="25"/>
      <c r="U456" s="25"/>
      <c r="V456" s="25"/>
      <c r="W456" s="25"/>
      <c r="X456" s="25"/>
      <c r="Y456" s="25"/>
      <c r="Z456" s="25"/>
      <c r="AA456" s="25"/>
      <c r="AB456" s="25"/>
      <c r="AC456" s="25"/>
      <c r="AD456" s="25"/>
      <c r="AE456" s="25"/>
      <c r="AF456" s="25"/>
      <c r="AG456" s="25"/>
      <c r="AH456" s="25"/>
      <c r="AI456" s="25"/>
      <c r="AJ456" s="25"/>
      <c r="AK456" s="25"/>
      <c r="AL456" s="25"/>
      <c r="AM456" s="25"/>
      <c r="AN456" s="25"/>
      <c r="AO456" s="25"/>
      <c r="AP456" s="25"/>
      <c r="AQ456" s="25"/>
      <c r="AR456" s="25"/>
      <c r="AS456" s="25"/>
      <c r="AT456" s="25"/>
      <c r="AU456" s="25"/>
      <c r="AV456" s="25"/>
      <c r="AW456" s="25"/>
      <c r="AX456" s="25"/>
      <c r="AY456" s="25"/>
      <c r="AZ456" s="25"/>
      <c r="BA456" s="25"/>
      <c r="BB456" s="25"/>
      <c r="BC456" s="25"/>
      <c r="BD456" s="25"/>
      <c r="BE456" s="25"/>
      <c r="BF456" s="25"/>
      <c r="BG456" s="25"/>
      <c r="BH456" s="25"/>
      <c r="BI456" s="25"/>
      <c r="BJ456" s="25"/>
      <c r="BK456" s="25"/>
      <c r="BL456" s="25"/>
      <c r="BM456" s="25"/>
      <c r="BN456" s="25"/>
      <c r="BO456" s="25"/>
      <c r="BP456" s="25"/>
      <c r="BQ456" s="25"/>
      <c r="BR456" s="25"/>
      <c r="BS456" s="25"/>
      <c r="BT456" s="25"/>
      <c r="BU456" s="25"/>
      <c r="BV456" s="25"/>
      <c r="BW456" s="25"/>
      <c r="BX456" s="25"/>
      <c r="BY456" s="25"/>
      <c r="BZ456" s="25"/>
      <c r="CA456" s="25"/>
      <c r="CB456" s="25"/>
      <c r="CC456" s="25"/>
      <c r="CD456" s="25"/>
      <c r="CE456" s="25"/>
    </row>
    <row r="457" spans="3:83" ht="12.75" x14ac:dyDescent="0.2">
      <c r="C457" s="25"/>
      <c r="D457" s="25"/>
      <c r="F457" s="25"/>
      <c r="G457" s="25"/>
      <c r="H457" s="25"/>
      <c r="I457" s="25"/>
      <c r="J457" s="25"/>
      <c r="K457" s="25"/>
      <c r="L457" s="25"/>
      <c r="M457" s="25"/>
      <c r="N457" s="25"/>
      <c r="O457" s="25"/>
      <c r="P457" s="25"/>
      <c r="Q457" s="25"/>
      <c r="R457" s="25"/>
      <c r="S457" s="25"/>
      <c r="T457" s="25"/>
      <c r="U457" s="25"/>
      <c r="V457" s="25"/>
      <c r="W457" s="25"/>
      <c r="X457" s="25"/>
      <c r="Y457" s="25"/>
      <c r="Z457" s="25"/>
      <c r="AA457" s="25"/>
      <c r="AB457" s="25"/>
      <c r="AC457" s="25"/>
      <c r="AD457" s="25"/>
      <c r="AE457" s="25"/>
      <c r="AF457" s="25"/>
      <c r="AG457" s="25"/>
      <c r="AH457" s="25"/>
      <c r="AI457" s="25"/>
      <c r="AJ457" s="25"/>
      <c r="AK457" s="25"/>
      <c r="AL457" s="25"/>
      <c r="AM457" s="25"/>
      <c r="AN457" s="25"/>
      <c r="AO457" s="25"/>
      <c r="AP457" s="25"/>
      <c r="AQ457" s="25"/>
      <c r="AR457" s="25"/>
      <c r="AS457" s="25"/>
      <c r="AT457" s="25"/>
      <c r="AU457" s="25"/>
      <c r="AV457" s="25"/>
      <c r="AW457" s="25"/>
      <c r="AX457" s="25"/>
      <c r="AY457" s="25"/>
      <c r="AZ457" s="25"/>
      <c r="BA457" s="25"/>
      <c r="BB457" s="25"/>
      <c r="BC457" s="25"/>
      <c r="BD457" s="25"/>
      <c r="BE457" s="25"/>
      <c r="BF457" s="25"/>
      <c r="BG457" s="25"/>
      <c r="BH457" s="25"/>
      <c r="BI457" s="25"/>
      <c r="BJ457" s="25"/>
      <c r="BK457" s="25"/>
      <c r="BL457" s="25"/>
      <c r="BM457" s="25"/>
      <c r="BN457" s="25"/>
      <c r="BO457" s="25"/>
      <c r="BP457" s="25"/>
      <c r="BQ457" s="25"/>
      <c r="BR457" s="25"/>
      <c r="BS457" s="25"/>
      <c r="BT457" s="25"/>
      <c r="BU457" s="25"/>
      <c r="BV457" s="25"/>
      <c r="BW457" s="25"/>
      <c r="BX457" s="25"/>
      <c r="BY457" s="25"/>
      <c r="BZ457" s="25"/>
      <c r="CA457" s="25"/>
      <c r="CB457" s="25"/>
      <c r="CC457" s="25"/>
      <c r="CD457" s="25"/>
      <c r="CE457" s="25"/>
    </row>
    <row r="458" spans="3:83" ht="12.75" x14ac:dyDescent="0.2">
      <c r="C458" s="25"/>
      <c r="D458" s="25"/>
      <c r="F458" s="25"/>
      <c r="G458" s="25"/>
      <c r="H458" s="25"/>
      <c r="I458" s="25"/>
      <c r="J458" s="25"/>
      <c r="K458" s="25"/>
      <c r="L458" s="25"/>
      <c r="M458" s="25"/>
      <c r="N458" s="25"/>
      <c r="O458" s="25"/>
      <c r="P458" s="25"/>
      <c r="Q458" s="25"/>
      <c r="R458" s="25"/>
      <c r="S458" s="25"/>
      <c r="T458" s="25"/>
      <c r="U458" s="25"/>
      <c r="V458" s="25"/>
      <c r="W458" s="25"/>
      <c r="X458" s="25"/>
      <c r="Y458" s="25"/>
      <c r="Z458" s="25"/>
      <c r="AA458" s="25"/>
      <c r="AB458" s="25"/>
      <c r="AC458" s="25"/>
      <c r="AD458" s="25"/>
      <c r="AE458" s="25"/>
      <c r="AF458" s="25"/>
      <c r="AG458" s="25"/>
      <c r="AH458" s="25"/>
      <c r="AI458" s="25"/>
      <c r="AJ458" s="25"/>
      <c r="AK458" s="25"/>
      <c r="AL458" s="25"/>
      <c r="AM458" s="25"/>
      <c r="AN458" s="25"/>
      <c r="AO458" s="25"/>
      <c r="AP458" s="25"/>
      <c r="AQ458" s="25"/>
      <c r="AR458" s="25"/>
      <c r="AS458" s="25"/>
      <c r="AT458" s="25"/>
      <c r="AU458" s="25"/>
      <c r="AV458" s="25"/>
      <c r="AW458" s="25"/>
      <c r="AX458" s="25"/>
      <c r="AY458" s="25"/>
      <c r="AZ458" s="25"/>
      <c r="BA458" s="25"/>
      <c r="BB458" s="25"/>
      <c r="BC458" s="25"/>
      <c r="BD458" s="25"/>
      <c r="BE458" s="25"/>
      <c r="BF458" s="25"/>
      <c r="BG458" s="25"/>
      <c r="BH458" s="25"/>
      <c r="BI458" s="25"/>
      <c r="BJ458" s="25"/>
      <c r="BK458" s="25"/>
      <c r="BL458" s="25"/>
      <c r="BM458" s="25"/>
      <c r="BN458" s="25"/>
      <c r="BO458" s="25"/>
      <c r="BP458" s="25"/>
      <c r="BQ458" s="25"/>
      <c r="BR458" s="25"/>
      <c r="BS458" s="25"/>
      <c r="BT458" s="25"/>
      <c r="BU458" s="25"/>
      <c r="BV458" s="25"/>
      <c r="BW458" s="25"/>
      <c r="BX458" s="25"/>
      <c r="BY458" s="25"/>
      <c r="BZ458" s="25"/>
      <c r="CA458" s="25"/>
      <c r="CB458" s="25"/>
      <c r="CC458" s="25"/>
      <c r="CD458" s="25"/>
      <c r="CE458" s="25"/>
    </row>
    <row r="459" spans="3:83" ht="12.75" x14ac:dyDescent="0.2">
      <c r="C459" s="25"/>
      <c r="D459" s="25"/>
      <c r="F459" s="25"/>
      <c r="G459" s="25"/>
      <c r="H459" s="25"/>
      <c r="I459" s="25"/>
      <c r="J459" s="25"/>
      <c r="K459" s="25"/>
      <c r="L459" s="25"/>
      <c r="M459" s="25"/>
      <c r="N459" s="25"/>
      <c r="O459" s="25"/>
      <c r="P459" s="25"/>
      <c r="Q459" s="25"/>
      <c r="R459" s="25"/>
      <c r="S459" s="25"/>
      <c r="T459" s="25"/>
      <c r="U459" s="25"/>
      <c r="V459" s="25"/>
      <c r="W459" s="25"/>
      <c r="X459" s="25"/>
      <c r="Y459" s="25"/>
      <c r="Z459" s="25"/>
      <c r="AA459" s="25"/>
      <c r="AB459" s="25"/>
      <c r="AC459" s="25"/>
      <c r="AD459" s="25"/>
      <c r="AE459" s="25"/>
      <c r="AF459" s="25"/>
      <c r="AG459" s="25"/>
      <c r="AH459" s="25"/>
      <c r="AI459" s="25"/>
      <c r="AJ459" s="25"/>
      <c r="AK459" s="25"/>
      <c r="AL459" s="25"/>
      <c r="AM459" s="25"/>
      <c r="AN459" s="25"/>
      <c r="AO459" s="25"/>
      <c r="AP459" s="25"/>
      <c r="AQ459" s="25"/>
      <c r="AR459" s="25"/>
      <c r="AS459" s="25"/>
      <c r="AT459" s="25"/>
      <c r="AU459" s="25"/>
      <c r="AV459" s="25"/>
      <c r="AW459" s="25"/>
      <c r="AX459" s="25"/>
      <c r="AY459" s="25"/>
      <c r="AZ459" s="25"/>
      <c r="BA459" s="25"/>
      <c r="BB459" s="25"/>
      <c r="BC459" s="25"/>
      <c r="BD459" s="25"/>
      <c r="BE459" s="25"/>
      <c r="BF459" s="25"/>
      <c r="BG459" s="25"/>
      <c r="BH459" s="25"/>
      <c r="BI459" s="25"/>
      <c r="BJ459" s="25"/>
      <c r="BK459" s="25"/>
      <c r="BL459" s="25"/>
      <c r="BM459" s="25"/>
      <c r="BN459" s="25"/>
      <c r="BO459" s="25"/>
      <c r="BP459" s="25"/>
      <c r="BQ459" s="25"/>
      <c r="BR459" s="25"/>
      <c r="BS459" s="25"/>
      <c r="BT459" s="25"/>
      <c r="BU459" s="25"/>
      <c r="BV459" s="25"/>
      <c r="BW459" s="25"/>
      <c r="BX459" s="25"/>
      <c r="BY459" s="25"/>
      <c r="BZ459" s="25"/>
      <c r="CA459" s="25"/>
      <c r="CB459" s="25"/>
      <c r="CC459" s="25"/>
      <c r="CD459" s="25"/>
      <c r="CE459" s="25"/>
    </row>
    <row r="460" spans="3:83" ht="12.75" x14ac:dyDescent="0.2">
      <c r="C460" s="25"/>
      <c r="D460" s="25"/>
      <c r="F460" s="25"/>
      <c r="G460" s="25"/>
      <c r="H460" s="25"/>
      <c r="I460" s="25"/>
      <c r="J460" s="25"/>
      <c r="K460" s="25"/>
      <c r="L460" s="25"/>
      <c r="M460" s="25"/>
      <c r="N460" s="25"/>
      <c r="O460" s="25"/>
      <c r="P460" s="25"/>
      <c r="Q460" s="25"/>
      <c r="R460" s="25"/>
      <c r="S460" s="25"/>
      <c r="T460" s="25"/>
      <c r="U460" s="25"/>
      <c r="V460" s="25"/>
      <c r="W460" s="25"/>
      <c r="X460" s="25"/>
      <c r="Y460" s="25"/>
      <c r="Z460" s="25"/>
      <c r="AA460" s="25"/>
      <c r="AB460" s="25"/>
      <c r="AC460" s="25"/>
      <c r="AD460" s="25"/>
      <c r="AE460" s="25"/>
      <c r="AF460" s="25"/>
      <c r="AG460" s="25"/>
      <c r="AH460" s="25"/>
      <c r="AI460" s="25"/>
      <c r="AJ460" s="25"/>
      <c r="AK460" s="25"/>
      <c r="AL460" s="25"/>
      <c r="AM460" s="25"/>
      <c r="AN460" s="25"/>
      <c r="AO460" s="25"/>
      <c r="AP460" s="25"/>
      <c r="AQ460" s="25"/>
      <c r="AR460" s="25"/>
      <c r="AS460" s="25"/>
      <c r="AT460" s="25"/>
      <c r="AU460" s="25"/>
      <c r="AV460" s="25"/>
      <c r="AW460" s="25"/>
      <c r="AX460" s="25"/>
      <c r="AY460" s="25"/>
      <c r="AZ460" s="25"/>
      <c r="BA460" s="25"/>
      <c r="BB460" s="25"/>
      <c r="BC460" s="25"/>
      <c r="BD460" s="25"/>
      <c r="BE460" s="25"/>
      <c r="BF460" s="25"/>
      <c r="BG460" s="25"/>
      <c r="BH460" s="25"/>
      <c r="BI460" s="25"/>
      <c r="BJ460" s="25"/>
      <c r="BK460" s="25"/>
      <c r="BL460" s="25"/>
      <c r="BM460" s="25"/>
      <c r="BN460" s="25"/>
      <c r="BO460" s="25"/>
      <c r="BP460" s="25"/>
      <c r="BQ460" s="25"/>
      <c r="BR460" s="25"/>
      <c r="BS460" s="25"/>
      <c r="BT460" s="25"/>
      <c r="BU460" s="25"/>
      <c r="BV460" s="25"/>
      <c r="BW460" s="25"/>
      <c r="BX460" s="25"/>
      <c r="BY460" s="25"/>
      <c r="BZ460" s="25"/>
      <c r="CA460" s="25"/>
      <c r="CB460" s="25"/>
      <c r="CC460" s="25"/>
      <c r="CD460" s="25"/>
      <c r="CE460" s="25"/>
    </row>
    <row r="461" spans="3:83" ht="12.75" x14ac:dyDescent="0.2">
      <c r="C461" s="25"/>
      <c r="D461" s="25"/>
      <c r="F461" s="25"/>
      <c r="G461" s="25"/>
      <c r="H461" s="25"/>
      <c r="I461" s="25"/>
      <c r="J461" s="25"/>
      <c r="K461" s="25"/>
      <c r="L461" s="25"/>
      <c r="M461" s="25"/>
      <c r="N461" s="25"/>
      <c r="O461" s="25"/>
      <c r="P461" s="25"/>
      <c r="Q461" s="25"/>
      <c r="R461" s="25"/>
      <c r="S461" s="25"/>
      <c r="T461" s="25"/>
      <c r="U461" s="25"/>
      <c r="V461" s="25"/>
      <c r="W461" s="25"/>
      <c r="X461" s="25"/>
      <c r="Y461" s="25"/>
      <c r="Z461" s="25"/>
      <c r="AA461" s="25"/>
      <c r="AB461" s="25"/>
      <c r="AC461" s="25"/>
      <c r="AD461" s="25"/>
      <c r="AE461" s="25"/>
      <c r="AF461" s="25"/>
      <c r="AG461" s="25"/>
      <c r="AH461" s="25"/>
      <c r="AI461" s="25"/>
      <c r="AJ461" s="25"/>
      <c r="AK461" s="25"/>
      <c r="AL461" s="25"/>
      <c r="AM461" s="25"/>
      <c r="AN461" s="25"/>
      <c r="AO461" s="25"/>
      <c r="AP461" s="25"/>
      <c r="AQ461" s="25"/>
      <c r="AR461" s="25"/>
      <c r="AS461" s="25"/>
      <c r="AT461" s="25"/>
      <c r="AU461" s="25"/>
      <c r="AV461" s="25"/>
      <c r="AW461" s="25"/>
      <c r="AX461" s="25"/>
      <c r="AY461" s="25"/>
      <c r="AZ461" s="25"/>
      <c r="BA461" s="25"/>
      <c r="BB461" s="25"/>
      <c r="BC461" s="25"/>
      <c r="BD461" s="25"/>
      <c r="BE461" s="25"/>
      <c r="BF461" s="25"/>
      <c r="BG461" s="25"/>
      <c r="BH461" s="25"/>
      <c r="BI461" s="25"/>
      <c r="BJ461" s="25"/>
      <c r="BK461" s="25"/>
      <c r="BL461" s="25"/>
      <c r="BM461" s="25"/>
      <c r="BN461" s="25"/>
      <c r="BO461" s="25"/>
      <c r="BP461" s="25"/>
      <c r="BQ461" s="25"/>
      <c r="BR461" s="25"/>
      <c r="BS461" s="25"/>
      <c r="BT461" s="25"/>
      <c r="BU461" s="25"/>
      <c r="BV461" s="25"/>
      <c r="BW461" s="25"/>
      <c r="BX461" s="25"/>
      <c r="BY461" s="25"/>
      <c r="BZ461" s="25"/>
      <c r="CA461" s="25"/>
      <c r="CB461" s="25"/>
      <c r="CC461" s="25"/>
      <c r="CD461" s="25"/>
      <c r="CE461" s="25"/>
    </row>
    <row r="462" spans="3:83" ht="12.75" x14ac:dyDescent="0.2">
      <c r="C462" s="25"/>
      <c r="D462" s="25"/>
      <c r="F462" s="25"/>
      <c r="G462" s="25"/>
      <c r="H462" s="25"/>
      <c r="I462" s="25"/>
      <c r="J462" s="25"/>
      <c r="K462" s="25"/>
      <c r="L462" s="25"/>
      <c r="M462" s="25"/>
      <c r="N462" s="25"/>
      <c r="O462" s="25"/>
      <c r="P462" s="25"/>
      <c r="Q462" s="25"/>
      <c r="R462" s="25"/>
      <c r="S462" s="25"/>
      <c r="T462" s="25"/>
      <c r="U462" s="25"/>
      <c r="V462" s="25"/>
      <c r="W462" s="25"/>
      <c r="X462" s="25"/>
      <c r="Y462" s="25"/>
      <c r="Z462" s="25"/>
      <c r="AA462" s="25"/>
      <c r="AB462" s="25"/>
      <c r="AC462" s="25"/>
      <c r="AD462" s="25"/>
      <c r="AE462" s="25"/>
      <c r="AF462" s="25"/>
      <c r="AG462" s="25"/>
      <c r="AH462" s="25"/>
      <c r="AI462" s="25"/>
      <c r="AJ462" s="25"/>
      <c r="AK462" s="25"/>
      <c r="AL462" s="25"/>
      <c r="AM462" s="25"/>
      <c r="AN462" s="25"/>
      <c r="AO462" s="25"/>
      <c r="AP462" s="25"/>
      <c r="AQ462" s="25"/>
      <c r="AR462" s="25"/>
      <c r="AS462" s="25"/>
      <c r="AT462" s="25"/>
      <c r="AU462" s="25"/>
      <c r="AV462" s="25"/>
      <c r="AW462" s="25"/>
      <c r="AX462" s="25"/>
      <c r="AY462" s="25"/>
      <c r="AZ462" s="25"/>
      <c r="BA462" s="25"/>
      <c r="BB462" s="25"/>
      <c r="BC462" s="25"/>
      <c r="BD462" s="25"/>
      <c r="BE462" s="25"/>
      <c r="BF462" s="25"/>
      <c r="BG462" s="25"/>
      <c r="BH462" s="25"/>
      <c r="BI462" s="25"/>
      <c r="BJ462" s="25"/>
      <c r="BK462" s="25"/>
      <c r="BL462" s="25"/>
      <c r="BM462" s="25"/>
      <c r="BN462" s="25"/>
      <c r="BO462" s="25"/>
      <c r="BP462" s="25"/>
      <c r="BQ462" s="25"/>
      <c r="BR462" s="25"/>
      <c r="BS462" s="25"/>
      <c r="BT462" s="25"/>
      <c r="BU462" s="25"/>
      <c r="BV462" s="25"/>
      <c r="BW462" s="25"/>
      <c r="BX462" s="25"/>
      <c r="BY462" s="25"/>
      <c r="BZ462" s="25"/>
      <c r="CA462" s="25"/>
      <c r="CB462" s="25"/>
      <c r="CC462" s="25"/>
      <c r="CD462" s="25"/>
      <c r="CE462" s="25"/>
    </row>
    <row r="463" spans="3:83" ht="12.75" x14ac:dyDescent="0.2">
      <c r="C463" s="25"/>
      <c r="D463" s="25"/>
      <c r="F463" s="25"/>
      <c r="G463" s="25"/>
      <c r="H463" s="25"/>
      <c r="I463" s="25"/>
      <c r="J463" s="25"/>
      <c r="K463" s="25"/>
      <c r="L463" s="25"/>
      <c r="M463" s="25"/>
      <c r="N463" s="25"/>
      <c r="O463" s="25"/>
      <c r="P463" s="25"/>
      <c r="Q463" s="25"/>
      <c r="R463" s="25"/>
      <c r="S463" s="25"/>
      <c r="T463" s="25"/>
      <c r="U463" s="25"/>
      <c r="V463" s="25"/>
      <c r="W463" s="25"/>
      <c r="X463" s="25"/>
      <c r="Y463" s="25"/>
      <c r="Z463" s="25"/>
      <c r="AA463" s="25"/>
      <c r="AB463" s="25"/>
      <c r="AC463" s="25"/>
      <c r="AD463" s="25"/>
      <c r="AE463" s="25"/>
      <c r="AF463" s="25"/>
      <c r="AG463" s="25"/>
      <c r="AH463" s="25"/>
      <c r="AI463" s="25"/>
      <c r="AJ463" s="25"/>
      <c r="AK463" s="25"/>
      <c r="AL463" s="25"/>
      <c r="AM463" s="25"/>
      <c r="AN463" s="25"/>
      <c r="AO463" s="25"/>
      <c r="AP463" s="25"/>
      <c r="AQ463" s="25"/>
      <c r="AR463" s="25"/>
      <c r="AS463" s="25"/>
      <c r="AT463" s="25"/>
      <c r="AU463" s="25"/>
      <c r="AV463" s="25"/>
      <c r="AW463" s="25"/>
      <c r="AX463" s="25"/>
      <c r="AY463" s="25"/>
      <c r="AZ463" s="25"/>
      <c r="BA463" s="25"/>
      <c r="BB463" s="25"/>
      <c r="BC463" s="25"/>
      <c r="BD463" s="25"/>
      <c r="BE463" s="25"/>
      <c r="BF463" s="25"/>
      <c r="BG463" s="25"/>
      <c r="BH463" s="25"/>
      <c r="BI463" s="25"/>
      <c r="BJ463" s="25"/>
      <c r="BK463" s="25"/>
      <c r="BL463" s="25"/>
      <c r="BM463" s="25"/>
      <c r="BN463" s="25"/>
      <c r="BO463" s="25"/>
      <c r="BP463" s="25"/>
      <c r="BQ463" s="25"/>
      <c r="BR463" s="25"/>
      <c r="BS463" s="25"/>
      <c r="BT463" s="25"/>
      <c r="BU463" s="25"/>
      <c r="BV463" s="25"/>
      <c r="BW463" s="25"/>
      <c r="BX463" s="25"/>
      <c r="BY463" s="25"/>
      <c r="BZ463" s="25"/>
      <c r="CA463" s="25"/>
      <c r="CB463" s="25"/>
      <c r="CC463" s="25"/>
      <c r="CD463" s="25"/>
      <c r="CE463" s="25"/>
    </row>
    <row r="464" spans="3:83" ht="12.75" x14ac:dyDescent="0.2">
      <c r="C464" s="25"/>
      <c r="D464" s="25"/>
      <c r="F464" s="25"/>
      <c r="G464" s="25"/>
      <c r="H464" s="25"/>
      <c r="I464" s="25"/>
      <c r="J464" s="25"/>
      <c r="K464" s="25"/>
      <c r="L464" s="25"/>
      <c r="M464" s="25"/>
      <c r="N464" s="25"/>
      <c r="O464" s="25"/>
      <c r="P464" s="25"/>
      <c r="Q464" s="25"/>
      <c r="R464" s="25"/>
      <c r="S464" s="25"/>
      <c r="T464" s="25"/>
      <c r="U464" s="25"/>
      <c r="V464" s="25"/>
      <c r="W464" s="25"/>
      <c r="X464" s="25"/>
      <c r="Y464" s="25"/>
      <c r="Z464" s="25"/>
      <c r="AA464" s="25"/>
      <c r="AB464" s="25"/>
      <c r="AC464" s="25"/>
      <c r="AD464" s="25"/>
      <c r="AE464" s="25"/>
      <c r="AF464" s="25"/>
      <c r="AG464" s="25"/>
      <c r="AH464" s="25"/>
      <c r="AI464" s="25"/>
      <c r="AJ464" s="25"/>
      <c r="AK464" s="25"/>
      <c r="AL464" s="25"/>
      <c r="AM464" s="25"/>
      <c r="AN464" s="25"/>
      <c r="AO464" s="25"/>
      <c r="AP464" s="25"/>
      <c r="AQ464" s="25"/>
      <c r="AR464" s="25"/>
      <c r="AS464" s="25"/>
      <c r="AT464" s="25"/>
      <c r="AU464" s="25"/>
      <c r="AV464" s="25"/>
      <c r="AW464" s="25"/>
      <c r="AX464" s="25"/>
      <c r="AY464" s="25"/>
      <c r="AZ464" s="25"/>
      <c r="BA464" s="25"/>
      <c r="BB464" s="25"/>
      <c r="BC464" s="25"/>
      <c r="BD464" s="25"/>
      <c r="BE464" s="25"/>
      <c r="BF464" s="25"/>
      <c r="BG464" s="25"/>
      <c r="BH464" s="25"/>
      <c r="BI464" s="25"/>
      <c r="BJ464" s="25"/>
      <c r="BK464" s="25"/>
      <c r="BL464" s="25"/>
      <c r="BM464" s="25"/>
      <c r="BN464" s="25"/>
      <c r="BO464" s="25"/>
      <c r="BP464" s="25"/>
      <c r="BQ464" s="25"/>
      <c r="BR464" s="25"/>
      <c r="BS464" s="25"/>
      <c r="BT464" s="25"/>
      <c r="BU464" s="25"/>
      <c r="BV464" s="25"/>
      <c r="BW464" s="25"/>
      <c r="BX464" s="25"/>
      <c r="BY464" s="25"/>
      <c r="BZ464" s="25"/>
      <c r="CA464" s="25"/>
      <c r="CB464" s="25"/>
      <c r="CC464" s="25"/>
      <c r="CD464" s="25"/>
      <c r="CE464" s="25"/>
    </row>
    <row r="465" spans="3:83" ht="12.75" x14ac:dyDescent="0.2">
      <c r="C465" s="25"/>
      <c r="D465" s="25"/>
      <c r="F465" s="25"/>
      <c r="G465" s="25"/>
      <c r="H465" s="25"/>
      <c r="I465" s="25"/>
      <c r="J465" s="25"/>
      <c r="K465" s="25"/>
      <c r="L465" s="25"/>
      <c r="M465" s="25"/>
      <c r="N465" s="25"/>
      <c r="O465" s="25"/>
      <c r="P465" s="25"/>
      <c r="Q465" s="25"/>
      <c r="R465" s="25"/>
      <c r="S465" s="25"/>
      <c r="T465" s="25"/>
      <c r="U465" s="25"/>
      <c r="V465" s="25"/>
      <c r="W465" s="25"/>
      <c r="X465" s="25"/>
      <c r="Y465" s="25"/>
      <c r="Z465" s="25"/>
      <c r="AA465" s="25"/>
      <c r="AB465" s="25"/>
      <c r="AC465" s="25"/>
      <c r="AD465" s="25"/>
      <c r="AE465" s="25"/>
      <c r="AF465" s="25"/>
      <c r="AG465" s="25"/>
      <c r="AH465" s="25"/>
      <c r="AI465" s="25"/>
      <c r="AJ465" s="25"/>
      <c r="AK465" s="25"/>
      <c r="AL465" s="25"/>
      <c r="AM465" s="25"/>
      <c r="AN465" s="25"/>
      <c r="AO465" s="25"/>
      <c r="AP465" s="25"/>
      <c r="AQ465" s="25"/>
      <c r="AR465" s="25"/>
      <c r="AS465" s="25"/>
      <c r="AT465" s="25"/>
      <c r="AU465" s="25"/>
      <c r="AV465" s="25"/>
      <c r="AW465" s="25"/>
      <c r="AX465" s="25"/>
      <c r="AY465" s="25"/>
      <c r="AZ465" s="25"/>
      <c r="BA465" s="25"/>
      <c r="BB465" s="25"/>
      <c r="BC465" s="25"/>
      <c r="BD465" s="25"/>
      <c r="BE465" s="25"/>
      <c r="BF465" s="25"/>
      <c r="BG465" s="25"/>
      <c r="BH465" s="25"/>
      <c r="BI465" s="25"/>
      <c r="BJ465" s="25"/>
      <c r="BK465" s="25"/>
      <c r="BL465" s="25"/>
      <c r="BM465" s="25"/>
      <c r="BN465" s="25"/>
      <c r="BO465" s="25"/>
      <c r="BP465" s="25"/>
      <c r="BQ465" s="25"/>
      <c r="BR465" s="25"/>
      <c r="BS465" s="25"/>
      <c r="BT465" s="25"/>
      <c r="BU465" s="25"/>
      <c r="BV465" s="25"/>
      <c r="BW465" s="25"/>
      <c r="BX465" s="25"/>
      <c r="BY465" s="25"/>
      <c r="BZ465" s="25"/>
      <c r="CA465" s="25"/>
      <c r="CB465" s="25"/>
      <c r="CC465" s="25"/>
      <c r="CD465" s="25"/>
      <c r="CE465" s="25"/>
    </row>
    <row r="466" spans="3:83" ht="12.75" x14ac:dyDescent="0.2">
      <c r="C466" s="25"/>
      <c r="D466" s="25"/>
      <c r="F466" s="25"/>
      <c r="G466" s="25"/>
      <c r="H466" s="25"/>
      <c r="I466" s="25"/>
      <c r="J466" s="25"/>
      <c r="K466" s="25"/>
      <c r="L466" s="25"/>
      <c r="M466" s="25"/>
      <c r="N466" s="25"/>
      <c r="O466" s="25"/>
      <c r="P466" s="25"/>
      <c r="Q466" s="25"/>
      <c r="R466" s="25"/>
      <c r="S466" s="25"/>
      <c r="T466" s="25"/>
      <c r="U466" s="25"/>
      <c r="V466" s="25"/>
      <c r="W466" s="25"/>
      <c r="X466" s="25"/>
      <c r="Y466" s="25"/>
      <c r="Z466" s="25"/>
      <c r="AA466" s="25"/>
      <c r="AB466" s="25"/>
      <c r="AC466" s="25"/>
      <c r="AD466" s="25"/>
      <c r="AE466" s="25"/>
      <c r="AF466" s="25"/>
      <c r="AG466" s="25"/>
      <c r="AH466" s="25"/>
      <c r="AI466" s="25"/>
      <c r="AJ466" s="25"/>
      <c r="AK466" s="25"/>
      <c r="AL466" s="25"/>
      <c r="AM466" s="25"/>
      <c r="AN466" s="25"/>
      <c r="AO466" s="25"/>
      <c r="AP466" s="25"/>
      <c r="AQ466" s="25"/>
      <c r="AR466" s="25"/>
      <c r="AS466" s="25"/>
      <c r="AT466" s="25"/>
      <c r="AU466" s="25"/>
      <c r="AV466" s="25"/>
      <c r="AW466" s="25"/>
      <c r="AX466" s="25"/>
      <c r="AY466" s="25"/>
      <c r="AZ466" s="25"/>
      <c r="BA466" s="25"/>
      <c r="BB466" s="25"/>
      <c r="BC466" s="25"/>
      <c r="BD466" s="25"/>
      <c r="BE466" s="25"/>
      <c r="BF466" s="25"/>
      <c r="BG466" s="25"/>
      <c r="BH466" s="25"/>
      <c r="BI466" s="25"/>
      <c r="BJ466" s="25"/>
      <c r="BK466" s="25"/>
      <c r="BL466" s="25"/>
      <c r="BM466" s="25"/>
      <c r="BN466" s="25"/>
      <c r="BO466" s="25"/>
      <c r="BP466" s="25"/>
      <c r="BQ466" s="25"/>
      <c r="BR466" s="25"/>
      <c r="BS466" s="25"/>
      <c r="BT466" s="25"/>
      <c r="BU466" s="25"/>
      <c r="BV466" s="25"/>
      <c r="BW466" s="25"/>
      <c r="BX466" s="25"/>
      <c r="BY466" s="25"/>
      <c r="BZ466" s="25"/>
      <c r="CA466" s="25"/>
      <c r="CB466" s="25"/>
      <c r="CC466" s="25"/>
      <c r="CD466" s="25"/>
      <c r="CE466" s="25"/>
    </row>
    <row r="467" spans="3:83" ht="12.75" x14ac:dyDescent="0.2">
      <c r="C467" s="25"/>
      <c r="D467" s="25"/>
      <c r="F467" s="25"/>
      <c r="G467" s="25"/>
      <c r="H467" s="25"/>
      <c r="I467" s="25"/>
      <c r="J467" s="25"/>
      <c r="K467" s="25"/>
      <c r="L467" s="25"/>
      <c r="M467" s="25"/>
      <c r="N467" s="25"/>
      <c r="O467" s="25"/>
      <c r="P467" s="25"/>
      <c r="Q467" s="25"/>
      <c r="R467" s="25"/>
      <c r="S467" s="25"/>
      <c r="T467" s="25"/>
      <c r="U467" s="25"/>
      <c r="V467" s="25"/>
      <c r="W467" s="25"/>
      <c r="X467" s="25"/>
      <c r="Y467" s="25"/>
      <c r="Z467" s="25"/>
      <c r="AA467" s="25"/>
      <c r="AB467" s="25"/>
      <c r="AC467" s="25"/>
      <c r="AD467" s="25"/>
      <c r="AE467" s="25"/>
      <c r="AF467" s="25"/>
      <c r="AG467" s="25"/>
      <c r="AH467" s="25"/>
      <c r="AI467" s="25"/>
      <c r="AJ467" s="25"/>
      <c r="AK467" s="25"/>
      <c r="AL467" s="25"/>
      <c r="AM467" s="25"/>
      <c r="AN467" s="25"/>
      <c r="AO467" s="25"/>
      <c r="AP467" s="25"/>
      <c r="AQ467" s="25"/>
      <c r="AR467" s="25"/>
      <c r="AS467" s="25"/>
      <c r="AT467" s="25"/>
      <c r="AU467" s="25"/>
      <c r="AV467" s="25"/>
      <c r="AW467" s="25"/>
      <c r="AX467" s="25"/>
      <c r="AY467" s="25"/>
      <c r="AZ467" s="25"/>
      <c r="BA467" s="25"/>
      <c r="BB467" s="25"/>
      <c r="BC467" s="25"/>
      <c r="BD467" s="25"/>
      <c r="BE467" s="25"/>
      <c r="BF467" s="25"/>
      <c r="BG467" s="25"/>
      <c r="BH467" s="25"/>
      <c r="BI467" s="25"/>
      <c r="BJ467" s="25"/>
      <c r="BK467" s="25"/>
      <c r="BL467" s="25"/>
      <c r="BM467" s="25"/>
      <c r="BN467" s="25"/>
      <c r="BO467" s="25"/>
      <c r="BP467" s="25"/>
      <c r="BQ467" s="25"/>
      <c r="BR467" s="25"/>
      <c r="BS467" s="25"/>
      <c r="BT467" s="25"/>
      <c r="BU467" s="25"/>
      <c r="BV467" s="25"/>
      <c r="BW467" s="25"/>
      <c r="BX467" s="25"/>
      <c r="BY467" s="25"/>
      <c r="BZ467" s="25"/>
      <c r="CA467" s="25"/>
      <c r="CB467" s="25"/>
      <c r="CC467" s="25"/>
      <c r="CD467" s="25"/>
      <c r="CE467" s="25"/>
    </row>
    <row r="468" spans="3:83" ht="12.75" x14ac:dyDescent="0.2">
      <c r="C468" s="25"/>
      <c r="D468" s="25"/>
      <c r="F468" s="25"/>
      <c r="G468" s="25"/>
      <c r="H468" s="25"/>
      <c r="I468" s="25"/>
      <c r="J468" s="25"/>
      <c r="K468" s="25"/>
      <c r="L468" s="25"/>
      <c r="M468" s="25"/>
      <c r="N468" s="25"/>
      <c r="O468" s="25"/>
      <c r="P468" s="25"/>
      <c r="Q468" s="25"/>
      <c r="R468" s="25"/>
      <c r="S468" s="25"/>
      <c r="T468" s="25"/>
      <c r="U468" s="25"/>
      <c r="V468" s="25"/>
      <c r="W468" s="25"/>
      <c r="X468" s="25"/>
      <c r="Y468" s="25"/>
      <c r="Z468" s="25"/>
      <c r="AA468" s="25"/>
      <c r="AB468" s="25"/>
      <c r="AC468" s="25"/>
      <c r="AD468" s="25"/>
      <c r="AE468" s="25"/>
      <c r="AF468" s="25"/>
      <c r="AG468" s="25"/>
      <c r="AH468" s="25"/>
      <c r="AI468" s="25"/>
      <c r="AJ468" s="25"/>
      <c r="AK468" s="25"/>
      <c r="AL468" s="25"/>
      <c r="AM468" s="25"/>
      <c r="AN468" s="25"/>
      <c r="AO468" s="25"/>
      <c r="AP468" s="25"/>
      <c r="AQ468" s="25"/>
      <c r="AR468" s="25"/>
      <c r="AS468" s="25"/>
      <c r="AT468" s="25"/>
      <c r="AU468" s="25"/>
      <c r="AV468" s="25"/>
      <c r="AW468" s="25"/>
      <c r="AX468" s="25"/>
      <c r="AY468" s="25"/>
      <c r="AZ468" s="25"/>
      <c r="BA468" s="25"/>
      <c r="BB468" s="25"/>
      <c r="BC468" s="25"/>
      <c r="BD468" s="25"/>
      <c r="BE468" s="25"/>
      <c r="BF468" s="25"/>
      <c r="BG468" s="25"/>
      <c r="BH468" s="25"/>
      <c r="BI468" s="25"/>
      <c r="BJ468" s="25"/>
      <c r="BK468" s="25"/>
      <c r="BL468" s="25"/>
      <c r="BM468" s="25"/>
      <c r="BN468" s="25"/>
      <c r="BO468" s="25"/>
      <c r="BP468" s="25"/>
      <c r="BQ468" s="25"/>
      <c r="BR468" s="25"/>
      <c r="BS468" s="25"/>
      <c r="BT468" s="25"/>
      <c r="BU468" s="25"/>
      <c r="BV468" s="25"/>
      <c r="BW468" s="25"/>
      <c r="BX468" s="25"/>
      <c r="BY468" s="25"/>
      <c r="BZ468" s="25"/>
      <c r="CA468" s="25"/>
      <c r="CB468" s="25"/>
      <c r="CC468" s="25"/>
      <c r="CD468" s="25"/>
      <c r="CE468" s="25"/>
    </row>
    <row r="469" spans="3:83" ht="12.75" x14ac:dyDescent="0.2">
      <c r="C469" s="25"/>
      <c r="D469" s="25"/>
      <c r="F469" s="25"/>
      <c r="G469" s="25"/>
      <c r="H469" s="25"/>
      <c r="I469" s="25"/>
      <c r="J469" s="25"/>
      <c r="K469" s="25"/>
      <c r="L469" s="25"/>
      <c r="M469" s="25"/>
      <c r="N469" s="25"/>
      <c r="O469" s="25"/>
      <c r="P469" s="25"/>
      <c r="Q469" s="25"/>
      <c r="R469" s="25"/>
      <c r="S469" s="25"/>
      <c r="T469" s="25"/>
      <c r="U469" s="25"/>
      <c r="V469" s="25"/>
      <c r="W469" s="25"/>
      <c r="X469" s="25"/>
      <c r="Y469" s="25"/>
      <c r="Z469" s="25"/>
      <c r="AA469" s="25"/>
      <c r="AB469" s="25"/>
      <c r="AC469" s="25"/>
      <c r="AD469" s="25"/>
      <c r="AE469" s="25"/>
      <c r="AF469" s="25"/>
      <c r="AG469" s="25"/>
      <c r="AH469" s="25"/>
      <c r="AI469" s="25"/>
      <c r="AJ469" s="25"/>
      <c r="AK469" s="25"/>
      <c r="AL469" s="25"/>
      <c r="AM469" s="25"/>
      <c r="AN469" s="25"/>
      <c r="AO469" s="25"/>
      <c r="AP469" s="25"/>
      <c r="AQ469" s="25"/>
      <c r="AR469" s="25"/>
      <c r="AS469" s="25"/>
      <c r="AT469" s="25"/>
      <c r="AU469" s="25"/>
      <c r="AV469" s="25"/>
      <c r="AW469" s="25"/>
      <c r="AX469" s="25"/>
      <c r="AY469" s="25"/>
      <c r="AZ469" s="25"/>
      <c r="BA469" s="25"/>
      <c r="BB469" s="25"/>
      <c r="BC469" s="25"/>
      <c r="BD469" s="25"/>
      <c r="BE469" s="25"/>
      <c r="BF469" s="25"/>
      <c r="BG469" s="25"/>
      <c r="BH469" s="25"/>
      <c r="BI469" s="25"/>
      <c r="BJ469" s="25"/>
      <c r="BK469" s="25"/>
      <c r="BL469" s="25"/>
      <c r="BM469" s="25"/>
      <c r="BN469" s="25"/>
      <c r="BO469" s="25"/>
      <c r="BP469" s="25"/>
      <c r="BQ469" s="25"/>
      <c r="BR469" s="25"/>
      <c r="BS469" s="25"/>
      <c r="BT469" s="25"/>
      <c r="BU469" s="25"/>
      <c r="BV469" s="25"/>
      <c r="BW469" s="25"/>
      <c r="BX469" s="25"/>
      <c r="BY469" s="25"/>
      <c r="BZ469" s="25"/>
      <c r="CA469" s="25"/>
      <c r="CB469" s="25"/>
      <c r="CC469" s="25"/>
      <c r="CD469" s="25"/>
      <c r="CE469" s="25"/>
    </row>
    <row r="470" spans="3:83" ht="12.75" x14ac:dyDescent="0.2">
      <c r="C470" s="25"/>
      <c r="D470" s="25"/>
      <c r="F470" s="25"/>
      <c r="G470" s="25"/>
      <c r="H470" s="25"/>
      <c r="I470" s="25"/>
      <c r="J470" s="25"/>
      <c r="K470" s="25"/>
      <c r="L470" s="25"/>
      <c r="M470" s="25"/>
      <c r="N470" s="25"/>
      <c r="O470" s="25"/>
      <c r="P470" s="25"/>
      <c r="Q470" s="25"/>
      <c r="R470" s="25"/>
      <c r="S470" s="25"/>
      <c r="T470" s="25"/>
      <c r="U470" s="25"/>
      <c r="V470" s="25"/>
      <c r="W470" s="25"/>
      <c r="X470" s="25"/>
      <c r="Y470" s="25"/>
      <c r="Z470" s="25"/>
      <c r="AA470" s="25"/>
      <c r="AB470" s="25"/>
      <c r="AC470" s="25"/>
      <c r="AD470" s="25"/>
      <c r="AE470" s="25"/>
      <c r="AF470" s="25"/>
      <c r="AG470" s="25"/>
      <c r="AH470" s="25"/>
      <c r="AI470" s="25"/>
      <c r="AJ470" s="25"/>
      <c r="AK470" s="25"/>
      <c r="AL470" s="25"/>
      <c r="AM470" s="25"/>
      <c r="AN470" s="25"/>
      <c r="AO470" s="25"/>
      <c r="AP470" s="25"/>
      <c r="AQ470" s="25"/>
      <c r="AR470" s="25"/>
      <c r="AS470" s="25"/>
      <c r="AT470" s="25"/>
      <c r="AU470" s="25"/>
      <c r="AV470" s="25"/>
      <c r="AW470" s="25"/>
      <c r="AX470" s="25"/>
      <c r="AY470" s="25"/>
      <c r="AZ470" s="25"/>
      <c r="BA470" s="25"/>
      <c r="BB470" s="25"/>
      <c r="BC470" s="25"/>
      <c r="BD470" s="25"/>
      <c r="BE470" s="25"/>
      <c r="BF470" s="25"/>
      <c r="BG470" s="25"/>
      <c r="BH470" s="25"/>
      <c r="BI470" s="25"/>
      <c r="BJ470" s="25"/>
      <c r="BK470" s="25"/>
      <c r="BL470" s="25"/>
      <c r="BM470" s="25"/>
      <c r="BN470" s="25"/>
      <c r="BO470" s="25"/>
      <c r="BP470" s="25"/>
      <c r="BQ470" s="25"/>
      <c r="BR470" s="25"/>
      <c r="BS470" s="25"/>
      <c r="BT470" s="25"/>
      <c r="BU470" s="25"/>
      <c r="BV470" s="25"/>
      <c r="BW470" s="25"/>
      <c r="BX470" s="25"/>
      <c r="BY470" s="25"/>
      <c r="BZ470" s="25"/>
      <c r="CA470" s="25"/>
      <c r="CB470" s="25"/>
      <c r="CC470" s="25"/>
      <c r="CD470" s="25"/>
      <c r="CE470" s="25"/>
    </row>
    <row r="471" spans="3:83" ht="12.75" x14ac:dyDescent="0.2">
      <c r="C471" s="25"/>
      <c r="D471" s="25"/>
      <c r="F471" s="25"/>
      <c r="G471" s="25"/>
      <c r="H471" s="25"/>
      <c r="I471" s="25"/>
      <c r="J471" s="25"/>
      <c r="K471" s="25"/>
      <c r="L471" s="25"/>
      <c r="M471" s="25"/>
      <c r="N471" s="25"/>
      <c r="O471" s="25"/>
      <c r="P471" s="25"/>
      <c r="Q471" s="25"/>
      <c r="R471" s="25"/>
      <c r="S471" s="25"/>
      <c r="T471" s="25"/>
      <c r="U471" s="25"/>
      <c r="V471" s="25"/>
      <c r="W471" s="25"/>
      <c r="X471" s="25"/>
      <c r="Y471" s="25"/>
      <c r="Z471" s="25"/>
      <c r="AA471" s="25"/>
      <c r="AB471" s="25"/>
      <c r="AC471" s="25"/>
      <c r="AD471" s="25"/>
      <c r="AE471" s="25"/>
      <c r="AF471" s="25"/>
      <c r="AG471" s="25"/>
      <c r="AH471" s="25"/>
      <c r="AI471" s="25"/>
      <c r="AJ471" s="25"/>
      <c r="AK471" s="25"/>
      <c r="AL471" s="25"/>
      <c r="AM471" s="25"/>
      <c r="AN471" s="25"/>
      <c r="AO471" s="25"/>
      <c r="AP471" s="25"/>
      <c r="AQ471" s="25"/>
      <c r="AR471" s="25"/>
      <c r="AS471" s="25"/>
      <c r="AT471" s="25"/>
      <c r="AU471" s="25"/>
      <c r="AV471" s="25"/>
      <c r="AW471" s="25"/>
      <c r="AX471" s="25"/>
      <c r="AY471" s="25"/>
      <c r="AZ471" s="25"/>
      <c r="BA471" s="25"/>
      <c r="BB471" s="25"/>
      <c r="BC471" s="25"/>
      <c r="BD471" s="25"/>
      <c r="BE471" s="25"/>
      <c r="BF471" s="25"/>
      <c r="BG471" s="25"/>
      <c r="BH471" s="25"/>
      <c r="BI471" s="25"/>
      <c r="BJ471" s="25"/>
      <c r="BK471" s="25"/>
      <c r="BL471" s="25"/>
      <c r="BM471" s="25"/>
      <c r="BN471" s="25"/>
      <c r="BO471" s="25"/>
      <c r="BP471" s="25"/>
      <c r="BQ471" s="25"/>
      <c r="BR471" s="25"/>
      <c r="BS471" s="25"/>
      <c r="BT471" s="25"/>
      <c r="BU471" s="25"/>
      <c r="BV471" s="25"/>
      <c r="BW471" s="25"/>
      <c r="BX471" s="25"/>
      <c r="BY471" s="25"/>
      <c r="BZ471" s="25"/>
      <c r="CA471" s="25"/>
      <c r="CB471" s="25"/>
      <c r="CC471" s="25"/>
      <c r="CD471" s="25"/>
      <c r="CE471" s="25"/>
    </row>
    <row r="472" spans="3:83" ht="12.75" x14ac:dyDescent="0.2">
      <c r="C472" s="25"/>
      <c r="D472" s="25"/>
      <c r="F472" s="25"/>
      <c r="G472" s="25"/>
      <c r="H472" s="25"/>
      <c r="I472" s="25"/>
      <c r="J472" s="25"/>
      <c r="K472" s="25"/>
      <c r="L472" s="25"/>
      <c r="M472" s="25"/>
      <c r="N472" s="25"/>
      <c r="O472" s="25"/>
      <c r="P472" s="25"/>
      <c r="Q472" s="25"/>
      <c r="R472" s="25"/>
      <c r="S472" s="25"/>
      <c r="T472" s="25"/>
      <c r="U472" s="25"/>
      <c r="V472" s="25"/>
      <c r="W472" s="25"/>
      <c r="X472" s="25"/>
      <c r="Y472" s="25"/>
      <c r="Z472" s="25"/>
      <c r="AA472" s="25"/>
      <c r="AB472" s="25"/>
      <c r="AC472" s="25"/>
      <c r="AD472" s="25"/>
      <c r="AE472" s="25"/>
      <c r="AF472" s="25"/>
      <c r="AG472" s="25"/>
      <c r="AH472" s="25"/>
      <c r="AI472" s="25"/>
      <c r="AJ472" s="25"/>
      <c r="AK472" s="25"/>
      <c r="AL472" s="25"/>
      <c r="AM472" s="25"/>
      <c r="AN472" s="25"/>
      <c r="AO472" s="25"/>
      <c r="AP472" s="25"/>
      <c r="AQ472" s="25"/>
      <c r="AR472" s="25"/>
      <c r="AS472" s="25"/>
      <c r="AT472" s="25"/>
      <c r="AU472" s="25"/>
      <c r="AV472" s="25"/>
      <c r="AW472" s="25"/>
      <c r="AX472" s="25"/>
      <c r="AY472" s="25"/>
      <c r="AZ472" s="25"/>
      <c r="BA472" s="25"/>
      <c r="BB472" s="25"/>
      <c r="BC472" s="25"/>
      <c r="BD472" s="25"/>
      <c r="BE472" s="25"/>
      <c r="BF472" s="25"/>
      <c r="BG472" s="25"/>
      <c r="BH472" s="25"/>
      <c r="BI472" s="25"/>
      <c r="BJ472" s="25"/>
      <c r="BK472" s="25"/>
      <c r="BL472" s="25"/>
      <c r="BM472" s="25"/>
      <c r="BN472" s="25"/>
      <c r="BO472" s="25"/>
      <c r="BP472" s="25"/>
      <c r="BQ472" s="25"/>
      <c r="BR472" s="25"/>
      <c r="BS472" s="25"/>
      <c r="BT472" s="25"/>
      <c r="BU472" s="25"/>
      <c r="BV472" s="25"/>
      <c r="BW472" s="25"/>
      <c r="BX472" s="25"/>
      <c r="BY472" s="25"/>
      <c r="BZ472" s="25"/>
      <c r="CA472" s="25"/>
      <c r="CB472" s="25"/>
      <c r="CC472" s="25"/>
      <c r="CD472" s="25"/>
      <c r="CE472" s="25"/>
    </row>
    <row r="473" spans="3:83" ht="12.75" x14ac:dyDescent="0.2">
      <c r="C473" s="25"/>
      <c r="D473" s="25"/>
      <c r="F473" s="25"/>
      <c r="G473" s="25"/>
      <c r="H473" s="25"/>
      <c r="I473" s="25"/>
      <c r="J473" s="25"/>
      <c r="K473" s="25"/>
      <c r="L473" s="25"/>
      <c r="M473" s="25"/>
      <c r="N473" s="25"/>
      <c r="O473" s="25"/>
      <c r="P473" s="25"/>
      <c r="Q473" s="25"/>
      <c r="R473" s="25"/>
      <c r="S473" s="25"/>
      <c r="T473" s="25"/>
      <c r="U473" s="25"/>
      <c r="V473" s="25"/>
      <c r="W473" s="25"/>
      <c r="X473" s="25"/>
      <c r="Y473" s="25"/>
      <c r="Z473" s="25"/>
      <c r="AA473" s="25"/>
      <c r="AB473" s="25"/>
      <c r="AC473" s="25"/>
      <c r="AD473" s="25"/>
      <c r="AE473" s="25"/>
      <c r="AF473" s="25"/>
      <c r="AG473" s="25"/>
      <c r="AH473" s="25"/>
      <c r="AI473" s="25"/>
      <c r="AJ473" s="25"/>
      <c r="AK473" s="25"/>
      <c r="AL473" s="25"/>
      <c r="AM473" s="25"/>
      <c r="AN473" s="25"/>
      <c r="AO473" s="25"/>
      <c r="AP473" s="25"/>
      <c r="AQ473" s="25"/>
      <c r="AR473" s="25"/>
      <c r="AS473" s="25"/>
      <c r="AT473" s="25"/>
      <c r="AU473" s="25"/>
      <c r="AV473" s="25"/>
      <c r="AW473" s="25"/>
      <c r="AX473" s="25"/>
      <c r="AY473" s="25"/>
      <c r="AZ473" s="25"/>
      <c r="BA473" s="25"/>
      <c r="BB473" s="25"/>
      <c r="BC473" s="25"/>
      <c r="BD473" s="25"/>
      <c r="BE473" s="25"/>
      <c r="BF473" s="25"/>
      <c r="BG473" s="25"/>
      <c r="BH473" s="25"/>
      <c r="BI473" s="25"/>
      <c r="BJ473" s="25"/>
      <c r="BK473" s="25"/>
      <c r="BL473" s="25"/>
      <c r="BM473" s="25"/>
      <c r="BN473" s="25"/>
      <c r="BO473" s="25"/>
      <c r="BP473" s="25"/>
      <c r="BQ473" s="25"/>
      <c r="BR473" s="25"/>
      <c r="BS473" s="25"/>
      <c r="BT473" s="25"/>
      <c r="BU473" s="25"/>
      <c r="BV473" s="25"/>
      <c r="BW473" s="25"/>
      <c r="BX473" s="25"/>
      <c r="BY473" s="25"/>
      <c r="BZ473" s="25"/>
      <c r="CA473" s="25"/>
      <c r="CB473" s="25"/>
      <c r="CC473" s="25"/>
      <c r="CD473" s="25"/>
      <c r="CE473" s="25"/>
    </row>
    <row r="474" spans="3:83" ht="12.75" x14ac:dyDescent="0.2">
      <c r="C474" s="25"/>
      <c r="D474" s="25"/>
      <c r="F474" s="25"/>
      <c r="G474" s="25"/>
      <c r="H474" s="25"/>
      <c r="I474" s="25"/>
      <c r="J474" s="25"/>
      <c r="K474" s="25"/>
      <c r="L474" s="25"/>
      <c r="M474" s="25"/>
      <c r="N474" s="25"/>
      <c r="O474" s="25"/>
      <c r="P474" s="25"/>
      <c r="Q474" s="25"/>
      <c r="R474" s="25"/>
      <c r="S474" s="25"/>
      <c r="T474" s="25"/>
      <c r="U474" s="25"/>
      <c r="V474" s="25"/>
      <c r="W474" s="25"/>
      <c r="X474" s="25"/>
      <c r="Y474" s="25"/>
      <c r="Z474" s="25"/>
      <c r="AA474" s="25"/>
      <c r="AB474" s="25"/>
      <c r="AC474" s="25"/>
      <c r="AD474" s="25"/>
      <c r="AE474" s="25"/>
      <c r="AF474" s="25"/>
      <c r="AG474" s="25"/>
      <c r="AH474" s="25"/>
      <c r="AI474" s="25"/>
      <c r="AJ474" s="25"/>
      <c r="AK474" s="25"/>
      <c r="AL474" s="25"/>
      <c r="AM474" s="25"/>
      <c r="AN474" s="25"/>
      <c r="AO474" s="25"/>
      <c r="AP474" s="25"/>
      <c r="AQ474" s="25"/>
      <c r="AR474" s="25"/>
      <c r="AS474" s="25"/>
      <c r="AT474" s="25"/>
      <c r="AU474" s="25"/>
      <c r="AV474" s="25"/>
      <c r="AW474" s="25"/>
      <c r="AX474" s="25"/>
      <c r="AY474" s="25"/>
      <c r="AZ474" s="25"/>
      <c r="BA474" s="25"/>
      <c r="BB474" s="25"/>
      <c r="BC474" s="25"/>
      <c r="BD474" s="25"/>
      <c r="BE474" s="25"/>
      <c r="BF474" s="25"/>
      <c r="BG474" s="25"/>
      <c r="BH474" s="25"/>
      <c r="BI474" s="25"/>
      <c r="BJ474" s="25"/>
      <c r="BK474" s="25"/>
      <c r="BL474" s="25"/>
      <c r="BM474" s="25"/>
      <c r="BN474" s="25"/>
      <c r="BO474" s="25"/>
      <c r="BP474" s="25"/>
      <c r="BQ474" s="25"/>
      <c r="BR474" s="25"/>
      <c r="BS474" s="25"/>
      <c r="BT474" s="25"/>
      <c r="BU474" s="25"/>
      <c r="BV474" s="25"/>
      <c r="BW474" s="25"/>
      <c r="BX474" s="25"/>
      <c r="BY474" s="25"/>
      <c r="BZ474" s="25"/>
      <c r="CA474" s="25"/>
      <c r="CB474" s="25"/>
      <c r="CC474" s="25"/>
      <c r="CD474" s="25"/>
      <c r="CE474" s="25"/>
    </row>
    <row r="475" spans="3:83" ht="12.75" x14ac:dyDescent="0.2">
      <c r="C475" s="25"/>
      <c r="D475" s="25"/>
      <c r="F475" s="25"/>
      <c r="G475" s="25"/>
      <c r="H475" s="25"/>
      <c r="I475" s="25"/>
      <c r="J475" s="25"/>
      <c r="K475" s="25"/>
      <c r="L475" s="25"/>
      <c r="M475" s="25"/>
      <c r="N475" s="25"/>
      <c r="O475" s="25"/>
      <c r="P475" s="25"/>
      <c r="Q475" s="25"/>
      <c r="R475" s="25"/>
      <c r="S475" s="25"/>
      <c r="T475" s="25"/>
      <c r="U475" s="25"/>
      <c r="V475" s="25"/>
      <c r="W475" s="25"/>
      <c r="X475" s="25"/>
      <c r="Y475" s="25"/>
      <c r="Z475" s="25"/>
      <c r="AA475" s="25"/>
      <c r="AB475" s="25"/>
      <c r="AC475" s="25"/>
      <c r="AD475" s="25"/>
      <c r="AE475" s="25"/>
      <c r="AF475" s="25"/>
      <c r="AG475" s="25"/>
      <c r="AH475" s="25"/>
      <c r="AI475" s="25"/>
      <c r="AJ475" s="25"/>
      <c r="AK475" s="25"/>
      <c r="AL475" s="25"/>
      <c r="AM475" s="25"/>
      <c r="AN475" s="25"/>
      <c r="AO475" s="25"/>
      <c r="AP475" s="25"/>
      <c r="AQ475" s="25"/>
      <c r="AR475" s="25"/>
      <c r="AS475" s="25"/>
      <c r="AT475" s="25"/>
      <c r="AU475" s="25"/>
      <c r="AV475" s="25"/>
      <c r="AW475" s="25"/>
      <c r="AX475" s="25"/>
      <c r="AY475" s="25"/>
      <c r="AZ475" s="25"/>
      <c r="BA475" s="25"/>
      <c r="BB475" s="25"/>
      <c r="BC475" s="25"/>
      <c r="BD475" s="25"/>
      <c r="BE475" s="25"/>
      <c r="BF475" s="25"/>
      <c r="BG475" s="25"/>
      <c r="BH475" s="25"/>
      <c r="BI475" s="25"/>
      <c r="BJ475" s="25"/>
      <c r="BK475" s="25"/>
      <c r="BL475" s="25"/>
      <c r="BM475" s="25"/>
      <c r="BN475" s="25"/>
      <c r="BO475" s="25"/>
      <c r="BP475" s="25"/>
      <c r="BQ475" s="25"/>
      <c r="BR475" s="25"/>
      <c r="BS475" s="25"/>
      <c r="BT475" s="25"/>
      <c r="BU475" s="25"/>
      <c r="BV475" s="25"/>
      <c r="BW475" s="25"/>
      <c r="BX475" s="25"/>
      <c r="BY475" s="25"/>
      <c r="BZ475" s="25"/>
      <c r="CA475" s="25"/>
      <c r="CB475" s="25"/>
      <c r="CC475" s="25"/>
      <c r="CD475" s="25"/>
      <c r="CE475" s="25"/>
    </row>
    <row r="476" spans="3:83" ht="12.75" x14ac:dyDescent="0.2">
      <c r="C476" s="25"/>
      <c r="D476" s="25"/>
      <c r="F476" s="25"/>
      <c r="G476" s="25"/>
      <c r="H476" s="25"/>
      <c r="I476" s="25"/>
      <c r="J476" s="25"/>
      <c r="K476" s="25"/>
      <c r="L476" s="25"/>
      <c r="M476" s="25"/>
      <c r="N476" s="25"/>
      <c r="O476" s="25"/>
      <c r="P476" s="25"/>
      <c r="Q476" s="25"/>
      <c r="R476" s="25"/>
      <c r="S476" s="25"/>
      <c r="T476" s="25"/>
      <c r="U476" s="25"/>
      <c r="V476" s="25"/>
      <c r="W476" s="25"/>
      <c r="X476" s="25"/>
      <c r="Y476" s="25"/>
      <c r="Z476" s="25"/>
      <c r="AA476" s="25"/>
      <c r="AB476" s="25"/>
      <c r="AC476" s="25"/>
      <c r="AD476" s="25"/>
      <c r="AE476" s="25"/>
      <c r="AF476" s="25"/>
      <c r="AG476" s="25"/>
      <c r="AH476" s="25"/>
      <c r="AI476" s="25"/>
      <c r="AJ476" s="25"/>
      <c r="AK476" s="25"/>
      <c r="AL476" s="25"/>
      <c r="AM476" s="25"/>
      <c r="AN476" s="25"/>
      <c r="AO476" s="25"/>
      <c r="AP476" s="25"/>
      <c r="AQ476" s="25"/>
      <c r="AR476" s="25"/>
      <c r="AS476" s="25"/>
      <c r="AT476" s="25"/>
      <c r="AU476" s="25"/>
      <c r="AV476" s="25"/>
      <c r="AW476" s="25"/>
      <c r="AX476" s="25"/>
      <c r="AY476" s="25"/>
      <c r="AZ476" s="25"/>
      <c r="BA476" s="25"/>
      <c r="BB476" s="25"/>
      <c r="BC476" s="25"/>
      <c r="BD476" s="25"/>
      <c r="BE476" s="25"/>
      <c r="BF476" s="25"/>
      <c r="BG476" s="25"/>
      <c r="BH476" s="25"/>
      <c r="BI476" s="25"/>
      <c r="BJ476" s="25"/>
      <c r="BK476" s="25"/>
      <c r="BL476" s="25"/>
      <c r="BM476" s="25"/>
      <c r="BN476" s="25"/>
      <c r="BO476" s="25"/>
      <c r="BP476" s="25"/>
      <c r="BQ476" s="25"/>
      <c r="BR476" s="25"/>
      <c r="BS476" s="25"/>
      <c r="BT476" s="25"/>
      <c r="BU476" s="25"/>
      <c r="BV476" s="25"/>
      <c r="BW476" s="25"/>
      <c r="BX476" s="25"/>
      <c r="BY476" s="25"/>
      <c r="BZ476" s="25"/>
      <c r="CA476" s="25"/>
      <c r="CB476" s="25"/>
      <c r="CC476" s="25"/>
      <c r="CD476" s="25"/>
      <c r="CE476" s="25"/>
    </row>
    <row r="477" spans="3:83" ht="12.75" x14ac:dyDescent="0.2">
      <c r="C477" s="25"/>
      <c r="D477" s="25"/>
      <c r="F477" s="25"/>
      <c r="G477" s="25"/>
      <c r="H477" s="25"/>
      <c r="I477" s="25"/>
      <c r="J477" s="25"/>
      <c r="K477" s="25"/>
      <c r="L477" s="25"/>
      <c r="M477" s="25"/>
      <c r="N477" s="25"/>
      <c r="O477" s="25"/>
      <c r="P477" s="25"/>
      <c r="Q477" s="25"/>
      <c r="R477" s="25"/>
      <c r="S477" s="25"/>
      <c r="T477" s="25"/>
      <c r="U477" s="25"/>
      <c r="V477" s="25"/>
      <c r="W477" s="25"/>
      <c r="X477" s="25"/>
      <c r="Y477" s="25"/>
      <c r="Z477" s="25"/>
      <c r="AA477" s="25"/>
      <c r="AB477" s="25"/>
      <c r="AC477" s="25"/>
      <c r="AD477" s="25"/>
      <c r="AE477" s="25"/>
      <c r="AF477" s="25"/>
      <c r="AG477" s="25"/>
      <c r="AH477" s="25"/>
      <c r="AI477" s="25"/>
      <c r="AJ477" s="25"/>
      <c r="AK477" s="25"/>
      <c r="AL477" s="25"/>
      <c r="AM477" s="25"/>
      <c r="AN477" s="25"/>
      <c r="AO477" s="25"/>
      <c r="AP477" s="25"/>
      <c r="AQ477" s="25"/>
      <c r="AR477" s="25"/>
      <c r="AS477" s="25"/>
      <c r="AT477" s="25"/>
      <c r="AU477" s="25"/>
      <c r="AV477" s="25"/>
      <c r="AW477" s="25"/>
      <c r="AX477" s="25"/>
      <c r="AY477" s="25"/>
      <c r="AZ477" s="25"/>
      <c r="BA477" s="25"/>
      <c r="BB477" s="25"/>
      <c r="BC477" s="25"/>
      <c r="BD477" s="25"/>
      <c r="BE477" s="25"/>
      <c r="BF477" s="25"/>
      <c r="BG477" s="25"/>
      <c r="BH477" s="25"/>
      <c r="BI477" s="25"/>
      <c r="BJ477" s="25"/>
      <c r="BK477" s="25"/>
      <c r="BL477" s="25"/>
      <c r="BM477" s="25"/>
      <c r="BN477" s="25"/>
      <c r="BO477" s="25"/>
      <c r="BP477" s="25"/>
      <c r="BQ477" s="25"/>
      <c r="BR477" s="25"/>
      <c r="BS477" s="25"/>
      <c r="BT477" s="25"/>
      <c r="BU477" s="25"/>
      <c r="BV477" s="25"/>
      <c r="BW477" s="25"/>
      <c r="BX477" s="25"/>
      <c r="BY477" s="25"/>
      <c r="BZ477" s="25"/>
      <c r="CA477" s="25"/>
      <c r="CB477" s="25"/>
      <c r="CC477" s="25"/>
      <c r="CD477" s="25"/>
      <c r="CE477" s="25"/>
    </row>
    <row r="478" spans="3:83" ht="12.75" x14ac:dyDescent="0.2">
      <c r="C478" s="25"/>
      <c r="D478" s="25"/>
      <c r="F478" s="25"/>
      <c r="G478" s="25"/>
      <c r="H478" s="25"/>
      <c r="I478" s="25"/>
      <c r="J478" s="25"/>
      <c r="K478" s="25"/>
      <c r="L478" s="25"/>
      <c r="M478" s="25"/>
      <c r="N478" s="25"/>
      <c r="O478" s="25"/>
      <c r="P478" s="25"/>
      <c r="Q478" s="25"/>
      <c r="R478" s="25"/>
      <c r="S478" s="25"/>
      <c r="T478" s="25"/>
      <c r="U478" s="25"/>
      <c r="V478" s="25"/>
      <c r="W478" s="25"/>
      <c r="X478" s="25"/>
      <c r="Y478" s="25"/>
      <c r="Z478" s="25"/>
      <c r="AA478" s="25"/>
      <c r="AB478" s="25"/>
      <c r="AC478" s="25"/>
      <c r="AD478" s="25"/>
      <c r="AE478" s="25"/>
      <c r="AF478" s="25"/>
      <c r="AG478" s="25"/>
      <c r="AH478" s="25"/>
      <c r="AI478" s="25"/>
      <c r="AJ478" s="25"/>
      <c r="AK478" s="25"/>
      <c r="AL478" s="25"/>
      <c r="AM478" s="25"/>
      <c r="AN478" s="25"/>
      <c r="AO478" s="25"/>
      <c r="AP478" s="25"/>
      <c r="AQ478" s="25"/>
      <c r="AR478" s="25"/>
      <c r="AS478" s="25"/>
      <c r="AT478" s="25"/>
      <c r="AU478" s="25"/>
      <c r="AV478" s="25"/>
      <c r="AW478" s="25"/>
      <c r="AX478" s="25"/>
      <c r="AY478" s="25"/>
      <c r="AZ478" s="25"/>
      <c r="BA478" s="25"/>
      <c r="BB478" s="25"/>
      <c r="BC478" s="25"/>
      <c r="BD478" s="25"/>
      <c r="BE478" s="25"/>
      <c r="BF478" s="25"/>
      <c r="BG478" s="25"/>
      <c r="BH478" s="25"/>
      <c r="BI478" s="25"/>
      <c r="BJ478" s="25"/>
      <c r="BK478" s="25"/>
      <c r="BL478" s="25"/>
      <c r="BM478" s="25"/>
      <c r="BN478" s="25"/>
      <c r="BO478" s="25"/>
      <c r="BP478" s="25"/>
      <c r="BQ478" s="25"/>
      <c r="BR478" s="25"/>
      <c r="BS478" s="25"/>
      <c r="BT478" s="25"/>
      <c r="BU478" s="25"/>
      <c r="BV478" s="25"/>
      <c r="BW478" s="25"/>
      <c r="BX478" s="25"/>
      <c r="BY478" s="25"/>
      <c r="BZ478" s="25"/>
      <c r="CA478" s="25"/>
      <c r="CB478" s="25"/>
      <c r="CC478" s="25"/>
      <c r="CD478" s="25"/>
      <c r="CE478" s="25"/>
    </row>
    <row r="479" spans="3:83" ht="12.75" x14ac:dyDescent="0.2">
      <c r="C479" s="25"/>
      <c r="D479" s="25"/>
      <c r="F479" s="25"/>
      <c r="G479" s="25"/>
      <c r="H479" s="25"/>
      <c r="I479" s="25"/>
      <c r="J479" s="25"/>
      <c r="K479" s="25"/>
      <c r="L479" s="25"/>
      <c r="M479" s="25"/>
      <c r="N479" s="25"/>
      <c r="O479" s="25"/>
      <c r="P479" s="25"/>
      <c r="Q479" s="25"/>
      <c r="R479" s="25"/>
      <c r="S479" s="25"/>
      <c r="T479" s="25"/>
      <c r="U479" s="25"/>
      <c r="V479" s="25"/>
      <c r="W479" s="25"/>
      <c r="X479" s="25"/>
      <c r="Y479" s="25"/>
      <c r="Z479" s="25"/>
      <c r="AA479" s="25"/>
      <c r="AB479" s="25"/>
      <c r="AC479" s="25"/>
      <c r="AD479" s="25"/>
      <c r="AE479" s="25"/>
      <c r="AF479" s="25"/>
      <c r="AG479" s="25"/>
      <c r="AH479" s="25"/>
      <c r="AI479" s="25"/>
      <c r="AJ479" s="25"/>
      <c r="AK479" s="25"/>
      <c r="AL479" s="25"/>
      <c r="AM479" s="25"/>
      <c r="AN479" s="25"/>
      <c r="AO479" s="25"/>
      <c r="AP479" s="25"/>
      <c r="AQ479" s="25"/>
      <c r="AR479" s="25"/>
      <c r="AS479" s="25"/>
      <c r="AT479" s="25"/>
      <c r="AU479" s="25"/>
      <c r="AV479" s="25"/>
      <c r="AW479" s="25"/>
      <c r="AX479" s="25"/>
      <c r="AY479" s="25"/>
      <c r="AZ479" s="25"/>
      <c r="BA479" s="25"/>
      <c r="BB479" s="25"/>
      <c r="BC479" s="25"/>
      <c r="BD479" s="25"/>
      <c r="BE479" s="25"/>
      <c r="BF479" s="25"/>
      <c r="BG479" s="25"/>
      <c r="BH479" s="25"/>
      <c r="BI479" s="25"/>
      <c r="BJ479" s="25"/>
      <c r="BK479" s="25"/>
      <c r="BL479" s="25"/>
      <c r="BM479" s="25"/>
      <c r="BN479" s="25"/>
      <c r="BO479" s="25"/>
      <c r="BP479" s="25"/>
      <c r="BQ479" s="25"/>
      <c r="BR479" s="25"/>
      <c r="BS479" s="25"/>
      <c r="BT479" s="25"/>
      <c r="BU479" s="25"/>
      <c r="BV479" s="25"/>
      <c r="BW479" s="25"/>
      <c r="BX479" s="25"/>
      <c r="BY479" s="25"/>
      <c r="BZ479" s="25"/>
      <c r="CA479" s="25"/>
      <c r="CB479" s="25"/>
      <c r="CC479" s="25"/>
      <c r="CD479" s="25"/>
      <c r="CE479" s="25"/>
    </row>
    <row r="480" spans="3:83" ht="12.75" x14ac:dyDescent="0.2">
      <c r="C480" s="25"/>
      <c r="D480" s="25"/>
      <c r="F480" s="25"/>
      <c r="G480" s="25"/>
      <c r="H480" s="25"/>
      <c r="I480" s="25"/>
      <c r="J480" s="25"/>
      <c r="K480" s="25"/>
      <c r="L480" s="25"/>
      <c r="M480" s="25"/>
      <c r="N480" s="25"/>
      <c r="O480" s="25"/>
      <c r="P480" s="25"/>
      <c r="Q480" s="25"/>
      <c r="R480" s="25"/>
      <c r="S480" s="25"/>
      <c r="T480" s="25"/>
      <c r="U480" s="25"/>
      <c r="V480" s="25"/>
      <c r="W480" s="25"/>
      <c r="X480" s="25"/>
      <c r="Y480" s="25"/>
      <c r="Z480" s="25"/>
      <c r="AA480" s="25"/>
      <c r="AB480" s="25"/>
      <c r="AC480" s="25"/>
      <c r="AD480" s="25"/>
      <c r="AE480" s="25"/>
      <c r="AF480" s="25"/>
      <c r="AG480" s="25"/>
      <c r="AH480" s="25"/>
      <c r="AI480" s="25"/>
      <c r="AJ480" s="25"/>
      <c r="AK480" s="25"/>
      <c r="AL480" s="25"/>
      <c r="AM480" s="25"/>
      <c r="AN480" s="25"/>
      <c r="AO480" s="25"/>
      <c r="AP480" s="25"/>
      <c r="AQ480" s="25"/>
      <c r="AR480" s="25"/>
      <c r="AS480" s="25"/>
      <c r="AT480" s="25"/>
      <c r="AU480" s="25"/>
      <c r="AV480" s="25"/>
      <c r="AW480" s="25"/>
      <c r="AX480" s="25"/>
      <c r="AY480" s="25"/>
      <c r="AZ480" s="25"/>
      <c r="BA480" s="25"/>
      <c r="BB480" s="25"/>
      <c r="BC480" s="25"/>
      <c r="BD480" s="25"/>
      <c r="BE480" s="25"/>
      <c r="BF480" s="25"/>
      <c r="BG480" s="25"/>
      <c r="BH480" s="25"/>
      <c r="BI480" s="25"/>
      <c r="BJ480" s="25"/>
      <c r="BK480" s="25"/>
      <c r="BL480" s="25"/>
      <c r="BM480" s="25"/>
      <c r="BN480" s="25"/>
      <c r="BO480" s="25"/>
      <c r="BP480" s="25"/>
      <c r="BQ480" s="25"/>
      <c r="BR480" s="25"/>
      <c r="BS480" s="25"/>
      <c r="BT480" s="25"/>
      <c r="BU480" s="25"/>
      <c r="BV480" s="25"/>
      <c r="BW480" s="25"/>
      <c r="BX480" s="25"/>
      <c r="BY480" s="25"/>
      <c r="BZ480" s="25"/>
      <c r="CA480" s="25"/>
      <c r="CB480" s="25"/>
      <c r="CC480" s="25"/>
      <c r="CD480" s="25"/>
      <c r="CE480" s="25"/>
    </row>
    <row r="481" spans="3:83" ht="12.75" x14ac:dyDescent="0.2">
      <c r="C481" s="25"/>
      <c r="D481" s="25"/>
      <c r="F481" s="25"/>
      <c r="G481" s="25"/>
      <c r="H481" s="25"/>
      <c r="I481" s="25"/>
      <c r="J481" s="25"/>
      <c r="K481" s="25"/>
      <c r="L481" s="25"/>
      <c r="M481" s="25"/>
      <c r="N481" s="25"/>
      <c r="O481" s="25"/>
      <c r="P481" s="25"/>
      <c r="Q481" s="25"/>
      <c r="R481" s="25"/>
      <c r="S481" s="25"/>
      <c r="T481" s="25"/>
      <c r="U481" s="25"/>
      <c r="V481" s="25"/>
      <c r="W481" s="25"/>
      <c r="X481" s="25"/>
      <c r="Y481" s="25"/>
      <c r="Z481" s="25"/>
      <c r="AA481" s="25"/>
      <c r="AB481" s="25"/>
      <c r="AC481" s="25"/>
      <c r="AD481" s="25"/>
      <c r="AE481" s="25"/>
      <c r="AF481" s="25"/>
      <c r="AG481" s="25"/>
      <c r="AH481" s="25"/>
      <c r="AI481" s="25"/>
      <c r="AJ481" s="25"/>
      <c r="AK481" s="25"/>
      <c r="AL481" s="25"/>
      <c r="AM481" s="25"/>
      <c r="AN481" s="25"/>
      <c r="AO481" s="25"/>
      <c r="AP481" s="25"/>
      <c r="AQ481" s="25"/>
      <c r="AR481" s="25"/>
      <c r="AS481" s="25"/>
      <c r="AT481" s="25"/>
      <c r="AU481" s="25"/>
      <c r="AV481" s="25"/>
      <c r="AW481" s="25"/>
      <c r="AX481" s="25"/>
      <c r="AY481" s="25"/>
      <c r="AZ481" s="25"/>
      <c r="BA481" s="25"/>
      <c r="BB481" s="25"/>
      <c r="BC481" s="25"/>
      <c r="BD481" s="25"/>
      <c r="BE481" s="25"/>
      <c r="BF481" s="25"/>
      <c r="BG481" s="25"/>
      <c r="BH481" s="25"/>
      <c r="BI481" s="25"/>
      <c r="BJ481" s="25"/>
      <c r="BK481" s="25"/>
      <c r="BL481" s="25"/>
      <c r="BM481" s="25"/>
      <c r="BN481" s="25"/>
      <c r="BO481" s="25"/>
      <c r="BP481" s="25"/>
      <c r="BQ481" s="25"/>
      <c r="BR481" s="25"/>
      <c r="BS481" s="25"/>
      <c r="BT481" s="25"/>
      <c r="BU481" s="25"/>
      <c r="BV481" s="25"/>
      <c r="BW481" s="25"/>
      <c r="BX481" s="25"/>
      <c r="BY481" s="25"/>
      <c r="BZ481" s="25"/>
      <c r="CA481" s="25"/>
      <c r="CB481" s="25"/>
      <c r="CC481" s="25"/>
      <c r="CD481" s="25"/>
      <c r="CE481" s="25"/>
    </row>
    <row r="482" spans="3:83" ht="12.75" x14ac:dyDescent="0.2">
      <c r="C482" s="25"/>
      <c r="D482" s="25"/>
      <c r="F482" s="25"/>
      <c r="G482" s="25"/>
      <c r="H482" s="25"/>
      <c r="I482" s="25"/>
      <c r="J482" s="25"/>
      <c r="K482" s="25"/>
      <c r="L482" s="25"/>
      <c r="M482" s="25"/>
      <c r="N482" s="25"/>
      <c r="O482" s="25"/>
      <c r="P482" s="25"/>
      <c r="Q482" s="25"/>
      <c r="R482" s="25"/>
      <c r="S482" s="25"/>
      <c r="T482" s="25"/>
      <c r="U482" s="25"/>
      <c r="V482" s="25"/>
      <c r="W482" s="25"/>
      <c r="X482" s="25"/>
      <c r="Y482" s="25"/>
      <c r="Z482" s="25"/>
      <c r="AA482" s="25"/>
      <c r="AB482" s="25"/>
      <c r="AC482" s="25"/>
      <c r="AD482" s="25"/>
      <c r="AE482" s="25"/>
      <c r="AF482" s="25"/>
      <c r="AG482" s="25"/>
      <c r="AH482" s="25"/>
      <c r="AI482" s="25"/>
      <c r="AJ482" s="25"/>
      <c r="AK482" s="25"/>
      <c r="AL482" s="25"/>
      <c r="AM482" s="25"/>
      <c r="AN482" s="25"/>
      <c r="AO482" s="25"/>
      <c r="AP482" s="25"/>
      <c r="AQ482" s="25"/>
      <c r="AR482" s="25"/>
      <c r="AS482" s="25"/>
      <c r="AT482" s="25"/>
      <c r="AU482" s="25"/>
      <c r="AV482" s="25"/>
      <c r="AW482" s="25"/>
      <c r="AX482" s="25"/>
      <c r="AY482" s="25"/>
      <c r="AZ482" s="25"/>
      <c r="BA482" s="25"/>
      <c r="BB482" s="25"/>
      <c r="BC482" s="25"/>
      <c r="BD482" s="25"/>
      <c r="BE482" s="25"/>
      <c r="BF482" s="25"/>
      <c r="BG482" s="25"/>
      <c r="BH482" s="25"/>
      <c r="BI482" s="25"/>
      <c r="BJ482" s="25"/>
      <c r="BK482" s="25"/>
      <c r="BL482" s="25"/>
      <c r="BM482" s="25"/>
      <c r="BN482" s="25"/>
      <c r="BO482" s="25"/>
      <c r="BP482" s="25"/>
      <c r="BQ482" s="25"/>
      <c r="BR482" s="25"/>
      <c r="BS482" s="25"/>
      <c r="BT482" s="25"/>
      <c r="BU482" s="25"/>
      <c r="BV482" s="25"/>
      <c r="BW482" s="25"/>
      <c r="BX482" s="25"/>
      <c r="BY482" s="25"/>
      <c r="BZ482" s="25"/>
      <c r="CA482" s="25"/>
      <c r="CB482" s="25"/>
      <c r="CC482" s="25"/>
      <c r="CD482" s="25"/>
      <c r="CE482" s="25"/>
    </row>
    <row r="483" spans="3:83" ht="12.75" x14ac:dyDescent="0.2">
      <c r="C483" s="25"/>
      <c r="D483" s="25"/>
      <c r="F483" s="25"/>
      <c r="G483" s="25"/>
      <c r="H483" s="25"/>
      <c r="I483" s="25"/>
      <c r="J483" s="25"/>
      <c r="K483" s="25"/>
      <c r="L483" s="25"/>
      <c r="M483" s="25"/>
      <c r="N483" s="25"/>
      <c r="O483" s="25"/>
      <c r="P483" s="25"/>
      <c r="Q483" s="25"/>
      <c r="R483" s="25"/>
      <c r="S483" s="25"/>
      <c r="T483" s="25"/>
      <c r="U483" s="25"/>
      <c r="V483" s="25"/>
      <c r="W483" s="25"/>
      <c r="X483" s="25"/>
      <c r="Y483" s="25"/>
      <c r="Z483" s="25"/>
      <c r="AA483" s="25"/>
      <c r="AB483" s="25"/>
      <c r="AC483" s="25"/>
      <c r="AD483" s="25"/>
      <c r="AE483" s="25"/>
      <c r="AF483" s="25"/>
      <c r="AG483" s="25"/>
      <c r="AH483" s="25"/>
      <c r="AI483" s="25"/>
      <c r="AJ483" s="25"/>
      <c r="AK483" s="25"/>
      <c r="AL483" s="25"/>
      <c r="AM483" s="25"/>
      <c r="AN483" s="25"/>
      <c r="AO483" s="25"/>
      <c r="AP483" s="25"/>
      <c r="AQ483" s="25"/>
      <c r="AR483" s="25"/>
      <c r="AS483" s="25"/>
      <c r="AT483" s="25"/>
      <c r="AU483" s="25"/>
      <c r="AV483" s="25"/>
      <c r="AW483" s="25"/>
      <c r="AX483" s="25"/>
      <c r="AY483" s="25"/>
      <c r="AZ483" s="25"/>
      <c r="BA483" s="25"/>
      <c r="BB483" s="25"/>
      <c r="BC483" s="25"/>
      <c r="BD483" s="25"/>
      <c r="BE483" s="25"/>
      <c r="BF483" s="25"/>
      <c r="BG483" s="25"/>
      <c r="BH483" s="25"/>
      <c r="BI483" s="25"/>
      <c r="BJ483" s="25"/>
      <c r="BK483" s="25"/>
      <c r="BL483" s="25"/>
      <c r="BM483" s="25"/>
      <c r="BN483" s="25"/>
      <c r="BO483" s="25"/>
      <c r="BP483" s="25"/>
      <c r="BQ483" s="25"/>
      <c r="BR483" s="25"/>
      <c r="BS483" s="25"/>
      <c r="BT483" s="25"/>
      <c r="BU483" s="25"/>
      <c r="BV483" s="25"/>
      <c r="BW483" s="25"/>
      <c r="BX483" s="25"/>
      <c r="BY483" s="25"/>
      <c r="BZ483" s="25"/>
      <c r="CA483" s="25"/>
      <c r="CB483" s="25"/>
      <c r="CC483" s="25"/>
      <c r="CD483" s="25"/>
      <c r="CE483" s="25"/>
    </row>
    <row r="484" spans="3:83" ht="12.75" x14ac:dyDescent="0.2">
      <c r="C484" s="25"/>
      <c r="D484" s="25"/>
      <c r="F484" s="25"/>
      <c r="G484" s="25"/>
      <c r="H484" s="25"/>
      <c r="I484" s="25"/>
      <c r="J484" s="25"/>
      <c r="K484" s="25"/>
      <c r="L484" s="25"/>
      <c r="M484" s="25"/>
      <c r="N484" s="25"/>
      <c r="O484" s="25"/>
      <c r="P484" s="25"/>
      <c r="Q484" s="25"/>
      <c r="R484" s="25"/>
      <c r="S484" s="25"/>
      <c r="T484" s="25"/>
      <c r="U484" s="25"/>
      <c r="V484" s="25"/>
      <c r="W484" s="25"/>
      <c r="X484" s="25"/>
      <c r="Y484" s="25"/>
      <c r="Z484" s="25"/>
      <c r="AA484" s="25"/>
      <c r="AB484" s="25"/>
      <c r="AC484" s="25"/>
      <c r="AD484" s="25"/>
      <c r="AE484" s="25"/>
      <c r="AF484" s="25"/>
      <c r="AG484" s="25"/>
      <c r="AH484" s="25"/>
      <c r="AI484" s="25"/>
      <c r="AJ484" s="25"/>
      <c r="AK484" s="25"/>
      <c r="AL484" s="25"/>
      <c r="AM484" s="25"/>
      <c r="AN484" s="25"/>
      <c r="AO484" s="25"/>
      <c r="AP484" s="25"/>
      <c r="AQ484" s="25"/>
      <c r="AR484" s="25"/>
      <c r="AS484" s="25"/>
      <c r="AT484" s="25"/>
      <c r="AU484" s="25"/>
      <c r="AV484" s="25"/>
      <c r="AW484" s="25"/>
      <c r="AX484" s="25"/>
      <c r="AY484" s="25"/>
      <c r="AZ484" s="25"/>
      <c r="BA484" s="25"/>
      <c r="BB484" s="25"/>
      <c r="BC484" s="25"/>
      <c r="BD484" s="25"/>
      <c r="BE484" s="25"/>
      <c r="BF484" s="25"/>
      <c r="BG484" s="25"/>
      <c r="BH484" s="25"/>
      <c r="BI484" s="25"/>
      <c r="BJ484" s="25"/>
      <c r="BK484" s="25"/>
      <c r="BL484" s="25"/>
      <c r="BM484" s="25"/>
      <c r="BN484" s="25"/>
      <c r="BO484" s="25"/>
      <c r="BP484" s="25"/>
      <c r="BQ484" s="25"/>
      <c r="BR484" s="25"/>
      <c r="BS484" s="25"/>
      <c r="BT484" s="25"/>
      <c r="BU484" s="25"/>
      <c r="BV484" s="25"/>
      <c r="BW484" s="25"/>
      <c r="BX484" s="25"/>
      <c r="BY484" s="25"/>
      <c r="BZ484" s="25"/>
      <c r="CA484" s="25"/>
      <c r="CB484" s="25"/>
      <c r="CC484" s="25"/>
      <c r="CD484" s="25"/>
      <c r="CE484" s="25"/>
    </row>
    <row r="485" spans="3:83" ht="12.75" x14ac:dyDescent="0.2">
      <c r="C485" s="25"/>
      <c r="D485" s="25"/>
      <c r="F485" s="25"/>
      <c r="G485" s="25"/>
      <c r="H485" s="25"/>
      <c r="I485" s="25"/>
      <c r="J485" s="25"/>
      <c r="K485" s="25"/>
      <c r="L485" s="25"/>
      <c r="M485" s="25"/>
      <c r="N485" s="25"/>
      <c r="O485" s="25"/>
      <c r="P485" s="25"/>
      <c r="Q485" s="25"/>
      <c r="R485" s="25"/>
      <c r="S485" s="25"/>
      <c r="T485" s="25"/>
      <c r="U485" s="25"/>
      <c r="V485" s="25"/>
      <c r="W485" s="25"/>
      <c r="X485" s="25"/>
      <c r="Y485" s="25"/>
      <c r="Z485" s="25"/>
      <c r="AA485" s="25"/>
      <c r="AB485" s="25"/>
      <c r="AC485" s="25"/>
      <c r="AD485" s="25"/>
      <c r="AE485" s="25"/>
      <c r="AF485" s="25"/>
      <c r="AG485" s="25"/>
      <c r="AH485" s="25"/>
      <c r="AI485" s="25"/>
      <c r="AJ485" s="25"/>
      <c r="AK485" s="25"/>
      <c r="AL485" s="25"/>
      <c r="AM485" s="25"/>
      <c r="AN485" s="25"/>
      <c r="AO485" s="25"/>
      <c r="AP485" s="25"/>
      <c r="AQ485" s="25"/>
      <c r="AR485" s="25"/>
      <c r="AS485" s="25"/>
      <c r="AT485" s="25"/>
      <c r="AU485" s="25"/>
      <c r="AV485" s="25"/>
      <c r="AW485" s="25"/>
      <c r="AX485" s="25"/>
      <c r="AY485" s="25"/>
      <c r="AZ485" s="25"/>
      <c r="BA485" s="25"/>
      <c r="BB485" s="25"/>
      <c r="BC485" s="25"/>
      <c r="BD485" s="25"/>
      <c r="BE485" s="25"/>
      <c r="BF485" s="25"/>
      <c r="BG485" s="25"/>
      <c r="BH485" s="25"/>
      <c r="BI485" s="25"/>
      <c r="BJ485" s="25"/>
      <c r="BK485" s="25"/>
      <c r="BL485" s="25"/>
      <c r="BM485" s="25"/>
      <c r="BN485" s="25"/>
      <c r="BO485" s="25"/>
      <c r="BP485" s="25"/>
      <c r="BQ485" s="25"/>
      <c r="BR485" s="25"/>
      <c r="BS485" s="25"/>
      <c r="BT485" s="25"/>
      <c r="BU485" s="25"/>
      <c r="BV485" s="25"/>
      <c r="BW485" s="25"/>
      <c r="BX485" s="25"/>
      <c r="BY485" s="25"/>
      <c r="BZ485" s="25"/>
      <c r="CA485" s="25"/>
      <c r="CB485" s="25"/>
      <c r="CC485" s="25"/>
      <c r="CD485" s="25"/>
      <c r="CE485" s="25"/>
    </row>
    <row r="486" spans="3:83" ht="12.75" x14ac:dyDescent="0.2">
      <c r="C486" s="25"/>
      <c r="D486" s="25"/>
      <c r="F486" s="25"/>
      <c r="G486" s="25"/>
      <c r="H486" s="25"/>
      <c r="I486" s="25"/>
      <c r="J486" s="25"/>
      <c r="K486" s="25"/>
      <c r="L486" s="25"/>
      <c r="M486" s="25"/>
      <c r="N486" s="25"/>
      <c r="O486" s="25"/>
      <c r="P486" s="25"/>
      <c r="Q486" s="25"/>
      <c r="R486" s="25"/>
      <c r="S486" s="25"/>
      <c r="T486" s="25"/>
      <c r="U486" s="25"/>
      <c r="V486" s="25"/>
      <c r="W486" s="25"/>
      <c r="X486" s="25"/>
      <c r="Y486" s="25"/>
      <c r="Z486" s="25"/>
      <c r="AA486" s="25"/>
      <c r="AB486" s="25"/>
      <c r="AC486" s="25"/>
      <c r="AD486" s="25"/>
      <c r="AE486" s="25"/>
      <c r="AF486" s="25"/>
      <c r="AG486" s="25"/>
      <c r="AH486" s="25"/>
      <c r="AI486" s="25"/>
      <c r="AJ486" s="25"/>
      <c r="AK486" s="25"/>
      <c r="AL486" s="25"/>
      <c r="AM486" s="25"/>
      <c r="AN486" s="25"/>
      <c r="AO486" s="25"/>
      <c r="AP486" s="25"/>
      <c r="AQ486" s="25"/>
      <c r="AR486" s="25"/>
      <c r="AS486" s="25"/>
      <c r="AT486" s="25"/>
      <c r="AU486" s="25"/>
      <c r="AV486" s="25"/>
      <c r="AW486" s="25"/>
      <c r="AX486" s="25"/>
      <c r="AY486" s="25"/>
      <c r="AZ486" s="25"/>
      <c r="BA486" s="25"/>
      <c r="BB486" s="25"/>
      <c r="BC486" s="25"/>
      <c r="BD486" s="25"/>
      <c r="BE486" s="25"/>
      <c r="BF486" s="25"/>
      <c r="BG486" s="25"/>
      <c r="BH486" s="25"/>
      <c r="BI486" s="25"/>
      <c r="BJ486" s="25"/>
      <c r="BK486" s="25"/>
      <c r="BL486" s="25"/>
      <c r="BM486" s="25"/>
      <c r="BN486" s="25"/>
      <c r="BO486" s="25"/>
      <c r="BP486" s="25"/>
      <c r="BQ486" s="25"/>
      <c r="BR486" s="25"/>
      <c r="BS486" s="25"/>
      <c r="BT486" s="25"/>
      <c r="BU486" s="25"/>
      <c r="BV486" s="25"/>
      <c r="BW486" s="25"/>
      <c r="BX486" s="25"/>
      <c r="BY486" s="25"/>
      <c r="BZ486" s="25"/>
      <c r="CA486" s="25"/>
      <c r="CB486" s="25"/>
      <c r="CC486" s="25"/>
      <c r="CD486" s="25"/>
      <c r="CE486" s="25"/>
    </row>
    <row r="487" spans="3:83" ht="12.75" x14ac:dyDescent="0.2">
      <c r="C487" s="25"/>
      <c r="D487" s="25"/>
      <c r="F487" s="25"/>
      <c r="G487" s="25"/>
      <c r="H487" s="25"/>
      <c r="I487" s="25"/>
      <c r="J487" s="25"/>
      <c r="K487" s="25"/>
      <c r="L487" s="25"/>
      <c r="M487" s="25"/>
      <c r="N487" s="25"/>
      <c r="O487" s="25"/>
      <c r="P487" s="25"/>
      <c r="Q487" s="25"/>
      <c r="R487" s="25"/>
      <c r="S487" s="25"/>
      <c r="T487" s="25"/>
      <c r="U487" s="25"/>
      <c r="V487" s="25"/>
      <c r="W487" s="25"/>
      <c r="X487" s="25"/>
      <c r="Y487" s="25"/>
      <c r="Z487" s="25"/>
      <c r="AA487" s="25"/>
      <c r="AB487" s="25"/>
      <c r="AC487" s="25"/>
      <c r="AD487" s="25"/>
      <c r="AE487" s="25"/>
      <c r="AF487" s="25"/>
      <c r="AG487" s="25"/>
      <c r="AH487" s="25"/>
      <c r="AI487" s="25"/>
      <c r="AJ487" s="25"/>
      <c r="AK487" s="25"/>
      <c r="AL487" s="25"/>
      <c r="AM487" s="25"/>
      <c r="AN487" s="25"/>
      <c r="AO487" s="25"/>
      <c r="AP487" s="25"/>
      <c r="AQ487" s="25"/>
      <c r="AR487" s="25"/>
      <c r="AS487" s="25"/>
      <c r="AT487" s="25"/>
      <c r="AU487" s="25"/>
      <c r="AV487" s="25"/>
      <c r="AW487" s="25"/>
      <c r="AX487" s="25"/>
      <c r="AY487" s="25"/>
      <c r="AZ487" s="25"/>
      <c r="BA487" s="25"/>
      <c r="BB487" s="25"/>
      <c r="BC487" s="25"/>
      <c r="BD487" s="25"/>
      <c r="BE487" s="25"/>
      <c r="BF487" s="25"/>
      <c r="BG487" s="25"/>
      <c r="BH487" s="25"/>
      <c r="BI487" s="25"/>
      <c r="BJ487" s="25"/>
      <c r="BK487" s="25"/>
      <c r="BL487" s="25"/>
      <c r="BM487" s="25"/>
      <c r="BN487" s="25"/>
      <c r="BO487" s="25"/>
      <c r="BP487" s="25"/>
      <c r="BQ487" s="25"/>
      <c r="BR487" s="25"/>
      <c r="BS487" s="25"/>
      <c r="BT487" s="25"/>
      <c r="BU487" s="25"/>
      <c r="BV487" s="25"/>
      <c r="BW487" s="25"/>
      <c r="BX487" s="25"/>
      <c r="BY487" s="25"/>
      <c r="BZ487" s="25"/>
      <c r="CA487" s="25"/>
      <c r="CB487" s="25"/>
      <c r="CC487" s="25"/>
      <c r="CD487" s="25"/>
      <c r="CE487" s="25"/>
    </row>
    <row r="488" spans="3:83" ht="12.75" x14ac:dyDescent="0.2">
      <c r="C488" s="25"/>
      <c r="D488" s="25"/>
      <c r="F488" s="25"/>
      <c r="G488" s="25"/>
      <c r="H488" s="25"/>
      <c r="I488" s="25"/>
      <c r="J488" s="25"/>
      <c r="K488" s="25"/>
      <c r="L488" s="25"/>
      <c r="M488" s="25"/>
      <c r="N488" s="25"/>
      <c r="O488" s="25"/>
      <c r="P488" s="25"/>
      <c r="Q488" s="25"/>
      <c r="R488" s="25"/>
      <c r="S488" s="25"/>
      <c r="T488" s="25"/>
      <c r="U488" s="25"/>
      <c r="V488" s="25"/>
      <c r="W488" s="25"/>
      <c r="X488" s="25"/>
      <c r="Y488" s="25"/>
      <c r="Z488" s="25"/>
      <c r="AA488" s="25"/>
      <c r="AB488" s="25"/>
      <c r="AC488" s="25"/>
      <c r="AD488" s="25"/>
      <c r="AE488" s="25"/>
      <c r="AF488" s="25"/>
      <c r="AG488" s="25"/>
      <c r="AH488" s="25"/>
      <c r="AI488" s="25"/>
      <c r="AJ488" s="25"/>
      <c r="AK488" s="25"/>
      <c r="AL488" s="25"/>
      <c r="AM488" s="25"/>
      <c r="AN488" s="25"/>
      <c r="AO488" s="25"/>
      <c r="AP488" s="25"/>
      <c r="AQ488" s="25"/>
      <c r="AR488" s="25"/>
      <c r="AS488" s="25"/>
      <c r="AT488" s="25"/>
      <c r="AU488" s="25"/>
      <c r="AV488" s="25"/>
      <c r="AW488" s="25"/>
      <c r="AX488" s="25"/>
      <c r="AY488" s="25"/>
      <c r="AZ488" s="25"/>
      <c r="BA488" s="25"/>
      <c r="BB488" s="25"/>
      <c r="BC488" s="25"/>
      <c r="BD488" s="25"/>
      <c r="BE488" s="25"/>
      <c r="BF488" s="25"/>
      <c r="BG488" s="25"/>
      <c r="BH488" s="25"/>
      <c r="BI488" s="25"/>
      <c r="BJ488" s="25"/>
      <c r="BK488" s="25"/>
      <c r="BL488" s="25"/>
      <c r="BM488" s="25"/>
      <c r="BN488" s="25"/>
      <c r="BO488" s="25"/>
      <c r="BP488" s="25"/>
      <c r="BQ488" s="25"/>
      <c r="BR488" s="25"/>
      <c r="BS488" s="25"/>
      <c r="BT488" s="25"/>
      <c r="BU488" s="25"/>
      <c r="BV488" s="25"/>
      <c r="BW488" s="25"/>
      <c r="BX488" s="25"/>
      <c r="BY488" s="25"/>
      <c r="BZ488" s="25"/>
      <c r="CA488" s="25"/>
      <c r="CB488" s="25"/>
      <c r="CC488" s="25"/>
      <c r="CD488" s="25"/>
      <c r="CE488" s="25"/>
    </row>
    <row r="489" spans="3:83" ht="12.75" x14ac:dyDescent="0.2">
      <c r="C489" s="25"/>
      <c r="D489" s="25"/>
      <c r="F489" s="25"/>
      <c r="G489" s="25"/>
      <c r="H489" s="25"/>
      <c r="I489" s="25"/>
      <c r="J489" s="25"/>
      <c r="K489" s="25"/>
      <c r="L489" s="25"/>
      <c r="M489" s="25"/>
      <c r="N489" s="25"/>
      <c r="O489" s="25"/>
      <c r="P489" s="25"/>
      <c r="Q489" s="25"/>
      <c r="R489" s="25"/>
      <c r="S489" s="25"/>
      <c r="T489" s="25"/>
      <c r="U489" s="25"/>
      <c r="V489" s="25"/>
      <c r="W489" s="25"/>
      <c r="X489" s="25"/>
      <c r="Y489" s="25"/>
      <c r="Z489" s="25"/>
      <c r="AA489" s="25"/>
      <c r="AB489" s="25"/>
      <c r="AC489" s="25"/>
      <c r="AD489" s="25"/>
      <c r="AE489" s="25"/>
      <c r="AF489" s="25"/>
      <c r="AG489" s="25"/>
      <c r="AH489" s="25"/>
      <c r="AI489" s="25"/>
      <c r="AJ489" s="25"/>
      <c r="AK489" s="25"/>
      <c r="AL489" s="25"/>
      <c r="AM489" s="25"/>
      <c r="AN489" s="25"/>
      <c r="AO489" s="25"/>
      <c r="AP489" s="25"/>
      <c r="AQ489" s="25"/>
      <c r="AR489" s="25"/>
      <c r="AS489" s="25"/>
      <c r="AT489" s="25"/>
      <c r="AU489" s="25"/>
      <c r="AV489" s="25"/>
      <c r="AW489" s="25"/>
      <c r="AX489" s="25"/>
      <c r="AY489" s="25"/>
      <c r="AZ489" s="25"/>
      <c r="BA489" s="25"/>
      <c r="BB489" s="25"/>
      <c r="BC489" s="25"/>
      <c r="BD489" s="25"/>
      <c r="BE489" s="25"/>
      <c r="BF489" s="25"/>
      <c r="BG489" s="25"/>
      <c r="BH489" s="25"/>
      <c r="BI489" s="25"/>
      <c r="BJ489" s="25"/>
      <c r="BK489" s="25"/>
      <c r="BL489" s="25"/>
      <c r="BM489" s="25"/>
      <c r="BN489" s="25"/>
      <c r="BO489" s="25"/>
      <c r="BP489" s="25"/>
      <c r="BQ489" s="25"/>
      <c r="BR489" s="25"/>
      <c r="BS489" s="25"/>
      <c r="BT489" s="25"/>
      <c r="BU489" s="25"/>
      <c r="BV489" s="25"/>
      <c r="BW489" s="25"/>
      <c r="BX489" s="25"/>
      <c r="BY489" s="25"/>
      <c r="BZ489" s="25"/>
      <c r="CA489" s="25"/>
      <c r="CB489" s="25"/>
      <c r="CC489" s="25"/>
      <c r="CD489" s="25"/>
      <c r="CE489" s="25"/>
    </row>
    <row r="490" spans="3:83" ht="12.75" x14ac:dyDescent="0.2">
      <c r="C490" s="25"/>
      <c r="D490" s="25"/>
      <c r="F490" s="25"/>
      <c r="G490" s="25"/>
      <c r="H490" s="25"/>
      <c r="I490" s="25"/>
      <c r="J490" s="25"/>
      <c r="K490" s="25"/>
      <c r="L490" s="25"/>
      <c r="M490" s="25"/>
      <c r="N490" s="25"/>
      <c r="O490" s="25"/>
      <c r="P490" s="25"/>
      <c r="Q490" s="25"/>
      <c r="R490" s="25"/>
      <c r="S490" s="25"/>
      <c r="T490" s="25"/>
      <c r="U490" s="25"/>
      <c r="V490" s="25"/>
      <c r="W490" s="25"/>
      <c r="X490" s="25"/>
      <c r="Y490" s="25"/>
      <c r="Z490" s="25"/>
      <c r="AA490" s="25"/>
      <c r="AB490" s="25"/>
      <c r="AC490" s="25"/>
      <c r="AD490" s="25"/>
      <c r="AE490" s="25"/>
      <c r="AF490" s="25"/>
      <c r="AG490" s="25"/>
      <c r="AH490" s="25"/>
      <c r="AI490" s="25"/>
      <c r="AJ490" s="25"/>
      <c r="AK490" s="25"/>
      <c r="AL490" s="25"/>
      <c r="AM490" s="25"/>
      <c r="AN490" s="25"/>
      <c r="AO490" s="25"/>
      <c r="AP490" s="25"/>
      <c r="AQ490" s="25"/>
      <c r="AR490" s="25"/>
      <c r="AS490" s="25"/>
      <c r="AT490" s="25"/>
      <c r="AU490" s="25"/>
      <c r="AV490" s="25"/>
      <c r="AW490" s="25"/>
      <c r="AX490" s="25"/>
      <c r="AY490" s="25"/>
      <c r="AZ490" s="25"/>
      <c r="BA490" s="25"/>
      <c r="BB490" s="25"/>
      <c r="BC490" s="25"/>
      <c r="BD490" s="25"/>
      <c r="BE490" s="25"/>
      <c r="BF490" s="25"/>
      <c r="BG490" s="25"/>
      <c r="BH490" s="25"/>
      <c r="BI490" s="25"/>
      <c r="BJ490" s="25"/>
      <c r="BK490" s="25"/>
      <c r="BL490" s="25"/>
      <c r="BM490" s="25"/>
      <c r="BN490" s="25"/>
      <c r="BO490" s="25"/>
      <c r="BP490" s="25"/>
      <c r="BQ490" s="25"/>
      <c r="BR490" s="25"/>
      <c r="BS490" s="25"/>
      <c r="BT490" s="25"/>
      <c r="BU490" s="25"/>
      <c r="BV490" s="25"/>
      <c r="BW490" s="25"/>
      <c r="BX490" s="25"/>
      <c r="BY490" s="25"/>
      <c r="BZ490" s="25"/>
      <c r="CA490" s="25"/>
      <c r="CB490" s="25"/>
      <c r="CC490" s="25"/>
      <c r="CD490" s="25"/>
      <c r="CE490" s="25"/>
    </row>
    <row r="491" spans="3:83" ht="12.75" x14ac:dyDescent="0.2">
      <c r="C491" s="25"/>
      <c r="D491" s="25"/>
      <c r="F491" s="25"/>
      <c r="G491" s="25"/>
      <c r="H491" s="25"/>
      <c r="I491" s="25"/>
      <c r="J491" s="25"/>
      <c r="K491" s="25"/>
      <c r="L491" s="25"/>
      <c r="M491" s="25"/>
      <c r="N491" s="25"/>
      <c r="O491" s="25"/>
      <c r="P491" s="25"/>
      <c r="Q491" s="25"/>
      <c r="R491" s="25"/>
      <c r="S491" s="25"/>
      <c r="T491" s="25"/>
      <c r="U491" s="25"/>
      <c r="V491" s="25"/>
      <c r="W491" s="25"/>
      <c r="X491" s="25"/>
      <c r="Y491" s="25"/>
      <c r="Z491" s="25"/>
      <c r="AA491" s="25"/>
      <c r="AB491" s="25"/>
      <c r="AC491" s="25"/>
      <c r="AD491" s="25"/>
      <c r="AE491" s="25"/>
      <c r="AF491" s="25"/>
      <c r="AG491" s="25"/>
      <c r="AH491" s="25"/>
      <c r="AI491" s="25"/>
      <c r="AJ491" s="25"/>
      <c r="AK491" s="25"/>
      <c r="AL491" s="25"/>
      <c r="AM491" s="25"/>
      <c r="AN491" s="25"/>
      <c r="AO491" s="25"/>
      <c r="AP491" s="25"/>
      <c r="AQ491" s="25"/>
      <c r="AR491" s="25"/>
      <c r="AS491" s="25"/>
      <c r="AT491" s="25"/>
      <c r="AU491" s="25"/>
      <c r="AV491" s="25"/>
      <c r="AW491" s="25"/>
      <c r="AX491" s="25"/>
      <c r="AY491" s="25"/>
      <c r="AZ491" s="25"/>
      <c r="BA491" s="25"/>
      <c r="BB491" s="25"/>
      <c r="BC491" s="25"/>
      <c r="BD491" s="25"/>
      <c r="BE491" s="25"/>
      <c r="BF491" s="25"/>
      <c r="BG491" s="25"/>
      <c r="BH491" s="25"/>
      <c r="BI491" s="25"/>
      <c r="BJ491" s="25"/>
      <c r="BK491" s="25"/>
      <c r="BL491" s="25"/>
      <c r="BM491" s="25"/>
      <c r="BN491" s="25"/>
      <c r="BO491" s="25"/>
      <c r="BP491" s="25"/>
      <c r="BQ491" s="25"/>
      <c r="BR491" s="25"/>
      <c r="BS491" s="25"/>
      <c r="BT491" s="25"/>
      <c r="BU491" s="25"/>
      <c r="BV491" s="25"/>
      <c r="BW491" s="25"/>
      <c r="BX491" s="25"/>
      <c r="BY491" s="25"/>
      <c r="BZ491" s="25"/>
      <c r="CA491" s="25"/>
      <c r="CB491" s="25"/>
      <c r="CC491" s="25"/>
      <c r="CD491" s="25"/>
      <c r="CE491" s="25"/>
    </row>
    <row r="492" spans="3:83" ht="12.75" x14ac:dyDescent="0.2">
      <c r="C492" s="25"/>
      <c r="D492" s="25"/>
      <c r="F492" s="25"/>
      <c r="G492" s="25"/>
      <c r="H492" s="25"/>
      <c r="I492" s="25"/>
      <c r="J492" s="25"/>
      <c r="K492" s="25"/>
      <c r="L492" s="25"/>
      <c r="M492" s="25"/>
      <c r="N492" s="25"/>
      <c r="O492" s="25"/>
      <c r="P492" s="25"/>
      <c r="Q492" s="25"/>
      <c r="R492" s="25"/>
      <c r="S492" s="25"/>
      <c r="T492" s="25"/>
      <c r="U492" s="25"/>
      <c r="V492" s="25"/>
      <c r="W492" s="25"/>
      <c r="X492" s="25"/>
      <c r="Y492" s="25"/>
      <c r="Z492" s="25"/>
      <c r="AA492" s="25"/>
      <c r="AB492" s="25"/>
      <c r="AC492" s="25"/>
      <c r="AD492" s="25"/>
      <c r="AE492" s="25"/>
      <c r="AF492" s="25"/>
      <c r="AG492" s="25"/>
      <c r="AH492" s="25"/>
      <c r="AI492" s="25"/>
      <c r="AJ492" s="25"/>
      <c r="AK492" s="25"/>
      <c r="AL492" s="25"/>
      <c r="AM492" s="25"/>
      <c r="AN492" s="25"/>
      <c r="AO492" s="25"/>
      <c r="AP492" s="25"/>
      <c r="AQ492" s="25"/>
      <c r="AR492" s="25"/>
      <c r="AS492" s="25"/>
      <c r="AT492" s="25"/>
      <c r="AU492" s="25"/>
      <c r="AV492" s="25"/>
      <c r="AW492" s="25"/>
      <c r="AX492" s="25"/>
      <c r="AY492" s="25"/>
      <c r="AZ492" s="25"/>
      <c r="BA492" s="25"/>
      <c r="BB492" s="25"/>
      <c r="BC492" s="25"/>
      <c r="BD492" s="25"/>
      <c r="BE492" s="25"/>
      <c r="BF492" s="25"/>
      <c r="BG492" s="25"/>
      <c r="BH492" s="25"/>
      <c r="BI492" s="25"/>
      <c r="BJ492" s="25"/>
      <c r="BK492" s="25"/>
      <c r="BL492" s="25"/>
      <c r="BM492" s="25"/>
      <c r="BN492" s="25"/>
      <c r="BO492" s="25"/>
      <c r="BP492" s="25"/>
      <c r="BQ492" s="25"/>
      <c r="BR492" s="25"/>
      <c r="BS492" s="25"/>
      <c r="BT492" s="25"/>
      <c r="BU492" s="25"/>
      <c r="BV492" s="25"/>
      <c r="BW492" s="25"/>
      <c r="BX492" s="25"/>
      <c r="BY492" s="25"/>
      <c r="BZ492" s="25"/>
      <c r="CA492" s="25"/>
      <c r="CB492" s="25"/>
      <c r="CC492" s="25"/>
      <c r="CD492" s="25"/>
      <c r="CE492" s="25"/>
    </row>
    <row r="493" spans="3:83" ht="12.75" x14ac:dyDescent="0.2">
      <c r="C493" s="25"/>
      <c r="D493" s="25"/>
      <c r="F493" s="25"/>
      <c r="G493" s="25"/>
      <c r="H493" s="25"/>
      <c r="I493" s="25"/>
      <c r="J493" s="25"/>
      <c r="K493" s="25"/>
      <c r="L493" s="25"/>
      <c r="M493" s="25"/>
      <c r="N493" s="25"/>
      <c r="O493" s="25"/>
      <c r="P493" s="25"/>
      <c r="Q493" s="25"/>
      <c r="R493" s="25"/>
      <c r="S493" s="25"/>
      <c r="T493" s="25"/>
      <c r="U493" s="25"/>
      <c r="V493" s="25"/>
      <c r="W493" s="25"/>
      <c r="X493" s="25"/>
      <c r="Y493" s="25"/>
      <c r="Z493" s="25"/>
      <c r="AA493" s="25"/>
      <c r="AB493" s="25"/>
      <c r="AC493" s="25"/>
      <c r="AD493" s="25"/>
      <c r="AE493" s="25"/>
      <c r="AF493" s="25"/>
      <c r="AG493" s="25"/>
      <c r="AH493" s="25"/>
      <c r="AI493" s="25"/>
      <c r="AJ493" s="25"/>
      <c r="AK493" s="25"/>
      <c r="AL493" s="25"/>
      <c r="AM493" s="25"/>
      <c r="AN493" s="25"/>
      <c r="AO493" s="25"/>
      <c r="AP493" s="25"/>
      <c r="AQ493" s="25"/>
      <c r="AR493" s="25"/>
      <c r="AS493" s="25"/>
      <c r="AT493" s="25"/>
      <c r="AU493" s="25"/>
      <c r="AV493" s="25"/>
      <c r="AW493" s="25"/>
      <c r="AX493" s="25"/>
      <c r="AY493" s="25"/>
      <c r="AZ493" s="25"/>
      <c r="BA493" s="25"/>
      <c r="BB493" s="25"/>
      <c r="BC493" s="25"/>
      <c r="BD493" s="25"/>
      <c r="BE493" s="25"/>
      <c r="BF493" s="25"/>
      <c r="BG493" s="25"/>
      <c r="BH493" s="25"/>
      <c r="BI493" s="25"/>
      <c r="BJ493" s="25"/>
      <c r="BK493" s="25"/>
      <c r="BL493" s="25"/>
      <c r="BM493" s="25"/>
      <c r="BN493" s="25"/>
      <c r="BO493" s="25"/>
      <c r="BP493" s="25"/>
      <c r="BQ493" s="25"/>
      <c r="BR493" s="25"/>
      <c r="BS493" s="25"/>
      <c r="BT493" s="25"/>
      <c r="BU493" s="25"/>
      <c r="BV493" s="25"/>
      <c r="BW493" s="25"/>
      <c r="BX493" s="25"/>
      <c r="BY493" s="25"/>
      <c r="BZ493" s="25"/>
      <c r="CA493" s="25"/>
      <c r="CB493" s="25"/>
      <c r="CC493" s="25"/>
      <c r="CD493" s="25"/>
      <c r="CE493" s="25"/>
    </row>
    <row r="494" spans="3:83" ht="12.75" x14ac:dyDescent="0.2">
      <c r="C494" s="25"/>
      <c r="D494" s="25"/>
      <c r="F494" s="25"/>
      <c r="G494" s="25"/>
      <c r="H494" s="25"/>
      <c r="I494" s="25"/>
      <c r="J494" s="25"/>
      <c r="K494" s="25"/>
      <c r="L494" s="25"/>
      <c r="M494" s="25"/>
      <c r="N494" s="25"/>
      <c r="O494" s="25"/>
      <c r="P494" s="25"/>
      <c r="Q494" s="25"/>
      <c r="R494" s="25"/>
      <c r="S494" s="25"/>
      <c r="T494" s="25"/>
      <c r="U494" s="25"/>
      <c r="V494" s="25"/>
      <c r="W494" s="25"/>
      <c r="X494" s="25"/>
      <c r="Y494" s="25"/>
      <c r="Z494" s="25"/>
      <c r="AA494" s="25"/>
      <c r="AB494" s="25"/>
      <c r="AC494" s="25"/>
      <c r="AD494" s="25"/>
      <c r="AE494" s="25"/>
      <c r="AF494" s="25"/>
      <c r="AG494" s="25"/>
      <c r="AH494" s="25"/>
      <c r="AI494" s="25"/>
      <c r="AJ494" s="25"/>
      <c r="AK494" s="25"/>
      <c r="AL494" s="25"/>
      <c r="AM494" s="25"/>
      <c r="AN494" s="25"/>
      <c r="AO494" s="25"/>
      <c r="AP494" s="25"/>
      <c r="AQ494" s="25"/>
      <c r="AR494" s="25"/>
      <c r="AS494" s="25"/>
      <c r="AT494" s="25"/>
      <c r="AU494" s="25"/>
      <c r="AV494" s="25"/>
      <c r="AW494" s="25"/>
      <c r="AX494" s="25"/>
      <c r="AY494" s="25"/>
      <c r="AZ494" s="25"/>
      <c r="BA494" s="25"/>
      <c r="BB494" s="25"/>
      <c r="BC494" s="25"/>
      <c r="BD494" s="25"/>
      <c r="BE494" s="25"/>
      <c r="BF494" s="25"/>
      <c r="BG494" s="25"/>
      <c r="BH494" s="25"/>
      <c r="BI494" s="25"/>
      <c r="BJ494" s="25"/>
      <c r="BK494" s="25"/>
      <c r="BL494" s="25"/>
      <c r="BM494" s="25"/>
      <c r="BN494" s="25"/>
      <c r="BO494" s="25"/>
      <c r="BP494" s="25"/>
      <c r="BQ494" s="25"/>
      <c r="BR494" s="25"/>
      <c r="BS494" s="25"/>
      <c r="BT494" s="25"/>
      <c r="BU494" s="25"/>
      <c r="BV494" s="25"/>
      <c r="BW494" s="25"/>
      <c r="BX494" s="25"/>
      <c r="BY494" s="25"/>
      <c r="BZ494" s="25"/>
      <c r="CA494" s="25"/>
      <c r="CB494" s="25"/>
      <c r="CC494" s="25"/>
      <c r="CD494" s="25"/>
      <c r="CE494" s="25"/>
    </row>
    <row r="495" spans="3:83" ht="12.75" x14ac:dyDescent="0.2">
      <c r="C495" s="25"/>
      <c r="D495" s="25"/>
      <c r="F495" s="25"/>
      <c r="G495" s="25"/>
      <c r="H495" s="25"/>
      <c r="I495" s="25"/>
      <c r="J495" s="25"/>
      <c r="K495" s="25"/>
      <c r="L495" s="25"/>
      <c r="M495" s="25"/>
      <c r="N495" s="25"/>
      <c r="O495" s="25"/>
      <c r="P495" s="25"/>
      <c r="Q495" s="25"/>
      <c r="R495" s="25"/>
      <c r="S495" s="25"/>
      <c r="T495" s="25"/>
      <c r="U495" s="25"/>
      <c r="V495" s="25"/>
      <c r="W495" s="25"/>
      <c r="X495" s="25"/>
      <c r="Y495" s="25"/>
      <c r="Z495" s="25"/>
      <c r="AA495" s="25"/>
      <c r="AB495" s="25"/>
      <c r="AC495" s="25"/>
      <c r="AD495" s="25"/>
      <c r="AE495" s="25"/>
      <c r="AF495" s="25"/>
      <c r="AG495" s="25"/>
      <c r="AH495" s="25"/>
      <c r="AI495" s="25"/>
      <c r="AJ495" s="25"/>
      <c r="AK495" s="25"/>
      <c r="AL495" s="25"/>
      <c r="AM495" s="25"/>
      <c r="AN495" s="25"/>
      <c r="AO495" s="25"/>
      <c r="AP495" s="25"/>
      <c r="AQ495" s="25"/>
      <c r="AR495" s="25"/>
      <c r="AS495" s="25"/>
      <c r="AT495" s="25"/>
      <c r="AU495" s="25"/>
      <c r="AV495" s="25"/>
      <c r="AW495" s="25"/>
      <c r="AX495" s="25"/>
      <c r="AY495" s="25"/>
      <c r="AZ495" s="25"/>
      <c r="BA495" s="25"/>
      <c r="BB495" s="25"/>
      <c r="BC495" s="25"/>
      <c r="BD495" s="25"/>
      <c r="BE495" s="25"/>
      <c r="BF495" s="25"/>
      <c r="BG495" s="25"/>
      <c r="BH495" s="25"/>
      <c r="BI495" s="25"/>
      <c r="BJ495" s="25"/>
      <c r="BK495" s="25"/>
      <c r="BL495" s="25"/>
      <c r="BM495" s="25"/>
      <c r="BN495" s="25"/>
      <c r="BO495" s="25"/>
      <c r="BP495" s="25"/>
      <c r="BQ495" s="25"/>
      <c r="BR495" s="25"/>
      <c r="BS495" s="25"/>
      <c r="BT495" s="25"/>
      <c r="BU495" s="25"/>
      <c r="BV495" s="25"/>
      <c r="BW495" s="25"/>
      <c r="BX495" s="25"/>
      <c r="BY495" s="25"/>
      <c r="BZ495" s="25"/>
      <c r="CA495" s="25"/>
      <c r="CB495" s="25"/>
      <c r="CC495" s="25"/>
      <c r="CD495" s="25"/>
      <c r="CE495" s="25"/>
    </row>
    <row r="496" spans="3:83" ht="12.75" x14ac:dyDescent="0.2">
      <c r="C496" s="25"/>
      <c r="D496" s="25"/>
      <c r="F496" s="25"/>
      <c r="G496" s="25"/>
      <c r="H496" s="25"/>
      <c r="I496" s="25"/>
      <c r="J496" s="25"/>
      <c r="K496" s="25"/>
      <c r="L496" s="25"/>
      <c r="M496" s="25"/>
      <c r="N496" s="25"/>
      <c r="O496" s="25"/>
      <c r="P496" s="25"/>
      <c r="Q496" s="25"/>
      <c r="R496" s="25"/>
      <c r="S496" s="25"/>
      <c r="T496" s="25"/>
      <c r="U496" s="25"/>
      <c r="V496" s="25"/>
      <c r="W496" s="25"/>
      <c r="X496" s="25"/>
      <c r="Y496" s="25"/>
      <c r="Z496" s="25"/>
      <c r="AA496" s="25"/>
      <c r="AB496" s="25"/>
      <c r="AC496" s="25"/>
      <c r="AD496" s="25"/>
      <c r="AE496" s="25"/>
      <c r="AF496" s="25"/>
      <c r="AG496" s="25"/>
      <c r="AH496" s="25"/>
      <c r="AI496" s="25"/>
      <c r="AJ496" s="25"/>
      <c r="AK496" s="25"/>
      <c r="AL496" s="25"/>
      <c r="AM496" s="25"/>
      <c r="AN496" s="25"/>
      <c r="AO496" s="25"/>
      <c r="AP496" s="25"/>
      <c r="AQ496" s="25"/>
      <c r="AR496" s="25"/>
      <c r="AS496" s="25"/>
      <c r="AT496" s="25"/>
      <c r="AU496" s="25"/>
      <c r="AV496" s="25"/>
      <c r="AW496" s="25"/>
      <c r="AX496" s="25"/>
      <c r="AY496" s="25"/>
      <c r="AZ496" s="25"/>
      <c r="BA496" s="25"/>
      <c r="BB496" s="25"/>
      <c r="BC496" s="25"/>
      <c r="BD496" s="25"/>
      <c r="BE496" s="25"/>
      <c r="BF496" s="25"/>
      <c r="BG496" s="25"/>
      <c r="BH496" s="25"/>
      <c r="BI496" s="25"/>
      <c r="BJ496" s="25"/>
      <c r="BK496" s="25"/>
      <c r="BL496" s="25"/>
      <c r="BM496" s="25"/>
      <c r="BN496" s="25"/>
      <c r="BO496" s="25"/>
      <c r="BP496" s="25"/>
      <c r="BQ496" s="25"/>
      <c r="BR496" s="25"/>
      <c r="BS496" s="25"/>
      <c r="BT496" s="25"/>
      <c r="BU496" s="25"/>
      <c r="BV496" s="25"/>
      <c r="BW496" s="25"/>
      <c r="BX496" s="25"/>
      <c r="BY496" s="25"/>
      <c r="BZ496" s="25"/>
      <c r="CA496" s="25"/>
      <c r="CB496" s="25"/>
      <c r="CC496" s="25"/>
      <c r="CD496" s="25"/>
      <c r="CE496" s="25"/>
    </row>
    <row r="497" spans="3:83" ht="12.75" x14ac:dyDescent="0.2">
      <c r="C497" s="25"/>
      <c r="D497" s="25"/>
      <c r="F497" s="25"/>
      <c r="G497" s="25"/>
      <c r="H497" s="25"/>
      <c r="I497" s="25"/>
      <c r="J497" s="25"/>
      <c r="K497" s="25"/>
      <c r="L497" s="25"/>
      <c r="M497" s="25"/>
      <c r="N497" s="25"/>
      <c r="O497" s="25"/>
      <c r="P497" s="25"/>
      <c r="Q497" s="25"/>
      <c r="R497" s="25"/>
      <c r="S497" s="25"/>
      <c r="T497" s="25"/>
      <c r="U497" s="25"/>
      <c r="V497" s="25"/>
      <c r="W497" s="25"/>
      <c r="X497" s="25"/>
      <c r="Y497" s="25"/>
      <c r="Z497" s="25"/>
      <c r="AA497" s="25"/>
      <c r="AB497" s="25"/>
      <c r="AC497" s="25"/>
      <c r="AD497" s="25"/>
      <c r="AE497" s="25"/>
      <c r="AF497" s="25"/>
      <c r="AG497" s="25"/>
      <c r="AH497" s="25"/>
      <c r="AI497" s="25"/>
      <c r="AJ497" s="25"/>
      <c r="AK497" s="25"/>
      <c r="AL497" s="25"/>
      <c r="AM497" s="25"/>
      <c r="AN497" s="25"/>
      <c r="AO497" s="25"/>
      <c r="AP497" s="25"/>
      <c r="AQ497" s="25"/>
      <c r="AR497" s="25"/>
      <c r="AS497" s="25"/>
      <c r="AT497" s="25"/>
      <c r="AU497" s="25"/>
      <c r="AV497" s="25"/>
      <c r="AW497" s="25"/>
      <c r="AX497" s="25"/>
      <c r="AY497" s="25"/>
      <c r="AZ497" s="25"/>
      <c r="BA497" s="25"/>
      <c r="BB497" s="25"/>
      <c r="BC497" s="25"/>
      <c r="BD497" s="25"/>
      <c r="BE497" s="25"/>
      <c r="BF497" s="25"/>
      <c r="BG497" s="25"/>
      <c r="BH497" s="25"/>
      <c r="BI497" s="25"/>
      <c r="BJ497" s="25"/>
      <c r="BK497" s="25"/>
      <c r="BL497" s="25"/>
      <c r="BM497" s="25"/>
      <c r="BN497" s="25"/>
      <c r="BO497" s="25"/>
      <c r="BP497" s="25"/>
      <c r="BQ497" s="25"/>
      <c r="BR497" s="25"/>
      <c r="BS497" s="25"/>
      <c r="BT497" s="25"/>
      <c r="BU497" s="25"/>
      <c r="BV497" s="25"/>
      <c r="BW497" s="25"/>
      <c r="BX497" s="25"/>
      <c r="BY497" s="25"/>
      <c r="BZ497" s="25"/>
      <c r="CA497" s="25"/>
      <c r="CB497" s="25"/>
      <c r="CC497" s="25"/>
      <c r="CD497" s="25"/>
      <c r="CE497" s="25"/>
    </row>
    <row r="498" spans="3:83" ht="12.75" x14ac:dyDescent="0.2">
      <c r="C498" s="25"/>
      <c r="D498" s="25"/>
      <c r="F498" s="25"/>
      <c r="G498" s="25"/>
      <c r="H498" s="25"/>
      <c r="I498" s="25"/>
      <c r="J498" s="25"/>
      <c r="K498" s="25"/>
      <c r="L498" s="25"/>
      <c r="M498" s="25"/>
      <c r="N498" s="25"/>
      <c r="O498" s="25"/>
      <c r="P498" s="25"/>
      <c r="Q498" s="25"/>
      <c r="R498" s="25"/>
      <c r="S498" s="25"/>
      <c r="T498" s="25"/>
      <c r="U498" s="25"/>
      <c r="V498" s="25"/>
      <c r="W498" s="25"/>
      <c r="X498" s="25"/>
      <c r="Y498" s="25"/>
      <c r="Z498" s="25"/>
      <c r="AA498" s="25"/>
      <c r="AB498" s="25"/>
      <c r="AC498" s="25"/>
      <c r="AD498" s="25"/>
      <c r="AE498" s="25"/>
      <c r="AF498" s="25"/>
      <c r="AG498" s="25"/>
      <c r="AH498" s="25"/>
      <c r="AI498" s="25"/>
      <c r="AJ498" s="25"/>
      <c r="AK498" s="25"/>
      <c r="AL498" s="25"/>
      <c r="AM498" s="25"/>
      <c r="AN498" s="25"/>
      <c r="AO498" s="25"/>
      <c r="AP498" s="25"/>
      <c r="AQ498" s="25"/>
      <c r="AR498" s="25"/>
      <c r="AS498" s="25"/>
      <c r="AT498" s="25"/>
      <c r="AU498" s="25"/>
      <c r="AV498" s="25"/>
      <c r="AW498" s="25"/>
      <c r="AX498" s="25"/>
      <c r="AY498" s="25"/>
      <c r="AZ498" s="25"/>
      <c r="BA498" s="25"/>
      <c r="BB498" s="25"/>
      <c r="BC498" s="25"/>
      <c r="BD498" s="25"/>
      <c r="BE498" s="25"/>
      <c r="BF498" s="25"/>
      <c r="BG498" s="25"/>
      <c r="BH498" s="25"/>
      <c r="BI498" s="25"/>
      <c r="BJ498" s="25"/>
      <c r="BK498" s="25"/>
      <c r="BL498" s="25"/>
      <c r="BM498" s="25"/>
      <c r="BN498" s="25"/>
      <c r="BO498" s="25"/>
      <c r="BP498" s="25"/>
      <c r="BQ498" s="25"/>
      <c r="BR498" s="25"/>
      <c r="BS498" s="25"/>
      <c r="BT498" s="25"/>
      <c r="BU498" s="25"/>
      <c r="BV498" s="25"/>
      <c r="BW498" s="25"/>
      <c r="BX498" s="25"/>
      <c r="BY498" s="25"/>
      <c r="BZ498" s="25"/>
      <c r="CA498" s="25"/>
      <c r="CB498" s="25"/>
      <c r="CC498" s="25"/>
      <c r="CD498" s="25"/>
      <c r="CE498" s="25"/>
    </row>
    <row r="499" spans="3:83" ht="12.75" x14ac:dyDescent="0.2">
      <c r="C499" s="25"/>
      <c r="D499" s="25"/>
      <c r="F499" s="25"/>
      <c r="G499" s="25"/>
      <c r="H499" s="25"/>
      <c r="I499" s="25"/>
      <c r="J499" s="25"/>
      <c r="K499" s="25"/>
      <c r="L499" s="25"/>
      <c r="M499" s="25"/>
      <c r="N499" s="25"/>
      <c r="O499" s="25"/>
      <c r="P499" s="25"/>
      <c r="Q499" s="25"/>
      <c r="R499" s="25"/>
      <c r="S499" s="25"/>
      <c r="T499" s="25"/>
      <c r="U499" s="25"/>
      <c r="V499" s="25"/>
      <c r="W499" s="25"/>
      <c r="X499" s="25"/>
      <c r="Y499" s="25"/>
      <c r="Z499" s="25"/>
      <c r="AA499" s="25"/>
      <c r="AB499" s="25"/>
      <c r="AC499" s="25"/>
      <c r="AD499" s="25"/>
      <c r="AE499" s="25"/>
      <c r="AF499" s="25"/>
      <c r="AG499" s="25"/>
      <c r="AH499" s="25"/>
      <c r="AI499" s="25"/>
      <c r="AJ499" s="25"/>
      <c r="AK499" s="25"/>
      <c r="AL499" s="25"/>
      <c r="AM499" s="25"/>
      <c r="AN499" s="25"/>
      <c r="AO499" s="25"/>
      <c r="AP499" s="25"/>
      <c r="AQ499" s="25"/>
      <c r="AR499" s="25"/>
      <c r="AS499" s="25"/>
      <c r="AT499" s="25"/>
      <c r="AU499" s="25"/>
      <c r="AV499" s="25"/>
      <c r="AW499" s="25"/>
      <c r="AX499" s="25"/>
      <c r="AY499" s="25"/>
      <c r="AZ499" s="25"/>
      <c r="BA499" s="25"/>
      <c r="BB499" s="25"/>
      <c r="BC499" s="25"/>
      <c r="BD499" s="25"/>
      <c r="BE499" s="25"/>
      <c r="BF499" s="25"/>
      <c r="BG499" s="25"/>
      <c r="BH499" s="25"/>
      <c r="BI499" s="25"/>
      <c r="BJ499" s="25"/>
      <c r="BK499" s="25"/>
      <c r="BL499" s="25"/>
      <c r="BM499" s="25"/>
      <c r="BN499" s="25"/>
      <c r="BO499" s="25"/>
      <c r="BP499" s="25"/>
      <c r="BQ499" s="25"/>
      <c r="BR499" s="25"/>
      <c r="BS499" s="25"/>
      <c r="BT499" s="25"/>
      <c r="BU499" s="25"/>
      <c r="BV499" s="25"/>
      <c r="BW499" s="25"/>
      <c r="BX499" s="25"/>
      <c r="BY499" s="25"/>
      <c r="BZ499" s="25"/>
      <c r="CA499" s="25"/>
      <c r="CB499" s="25"/>
      <c r="CC499" s="25"/>
      <c r="CD499" s="25"/>
      <c r="CE499" s="25"/>
    </row>
    <row r="500" spans="3:83" ht="12.75" x14ac:dyDescent="0.2">
      <c r="C500" s="25"/>
      <c r="D500" s="25"/>
      <c r="F500" s="25"/>
      <c r="G500" s="25"/>
      <c r="H500" s="25"/>
      <c r="I500" s="25"/>
      <c r="J500" s="25"/>
      <c r="K500" s="25"/>
      <c r="L500" s="25"/>
      <c r="M500" s="25"/>
      <c r="N500" s="25"/>
      <c r="O500" s="25"/>
      <c r="P500" s="25"/>
      <c r="Q500" s="25"/>
      <c r="R500" s="25"/>
      <c r="S500" s="25"/>
      <c r="T500" s="25"/>
      <c r="U500" s="25"/>
      <c r="V500" s="25"/>
      <c r="W500" s="25"/>
      <c r="X500" s="25"/>
      <c r="Y500" s="25"/>
      <c r="Z500" s="25"/>
      <c r="AA500" s="25"/>
      <c r="AB500" s="25"/>
      <c r="AC500" s="25"/>
      <c r="AD500" s="25"/>
      <c r="AE500" s="25"/>
      <c r="AF500" s="25"/>
      <c r="AG500" s="25"/>
      <c r="AH500" s="25"/>
      <c r="AI500" s="25"/>
      <c r="AJ500" s="25"/>
      <c r="AK500" s="25"/>
      <c r="AL500" s="25"/>
      <c r="AM500" s="25"/>
      <c r="AN500" s="25"/>
      <c r="AO500" s="25"/>
      <c r="AP500" s="25"/>
      <c r="AQ500" s="25"/>
      <c r="AR500" s="25"/>
      <c r="AS500" s="25"/>
      <c r="AT500" s="25"/>
      <c r="AU500" s="25"/>
      <c r="AV500" s="25"/>
      <c r="AW500" s="25"/>
      <c r="AX500" s="25"/>
      <c r="AY500" s="25"/>
      <c r="AZ500" s="25"/>
      <c r="BA500" s="25"/>
      <c r="BB500" s="25"/>
      <c r="BC500" s="25"/>
      <c r="BD500" s="25"/>
      <c r="BE500" s="25"/>
      <c r="BF500" s="25"/>
      <c r="BG500" s="25"/>
      <c r="BH500" s="25"/>
      <c r="BI500" s="25"/>
      <c r="BJ500" s="25"/>
      <c r="BK500" s="25"/>
      <c r="BL500" s="25"/>
      <c r="BM500" s="25"/>
      <c r="BN500" s="25"/>
      <c r="BO500" s="25"/>
      <c r="BP500" s="25"/>
      <c r="BQ500" s="25"/>
      <c r="BR500" s="25"/>
      <c r="BS500" s="25"/>
      <c r="BT500" s="25"/>
      <c r="BU500" s="25"/>
      <c r="BV500" s="25"/>
      <c r="BW500" s="25"/>
      <c r="BX500" s="25"/>
      <c r="BY500" s="25"/>
      <c r="BZ500" s="25"/>
      <c r="CA500" s="25"/>
      <c r="CB500" s="25"/>
      <c r="CC500" s="25"/>
      <c r="CD500" s="25"/>
      <c r="CE500" s="25"/>
    </row>
    <row r="501" spans="3:83" ht="12.75" x14ac:dyDescent="0.2">
      <c r="C501" s="25"/>
      <c r="D501" s="25"/>
      <c r="F501" s="25"/>
      <c r="G501" s="25"/>
      <c r="H501" s="25"/>
      <c r="I501" s="25"/>
      <c r="J501" s="25"/>
      <c r="K501" s="25"/>
      <c r="L501" s="25"/>
      <c r="M501" s="25"/>
      <c r="N501" s="25"/>
      <c r="O501" s="25"/>
      <c r="P501" s="25"/>
      <c r="Q501" s="25"/>
      <c r="R501" s="25"/>
      <c r="S501" s="25"/>
      <c r="T501" s="25"/>
      <c r="U501" s="25"/>
      <c r="V501" s="25"/>
      <c r="W501" s="25"/>
      <c r="X501" s="25"/>
      <c r="Y501" s="25"/>
      <c r="Z501" s="25"/>
      <c r="AA501" s="25"/>
      <c r="AB501" s="25"/>
      <c r="AC501" s="25"/>
      <c r="AD501" s="25"/>
      <c r="AE501" s="25"/>
      <c r="AF501" s="25"/>
      <c r="AG501" s="25"/>
      <c r="AH501" s="25"/>
      <c r="AI501" s="25"/>
      <c r="AJ501" s="25"/>
      <c r="AK501" s="25"/>
      <c r="AL501" s="25"/>
      <c r="AM501" s="25"/>
      <c r="AN501" s="25"/>
      <c r="AO501" s="25"/>
      <c r="AP501" s="25"/>
      <c r="AQ501" s="25"/>
      <c r="AR501" s="25"/>
      <c r="AS501" s="25"/>
      <c r="AT501" s="25"/>
      <c r="AU501" s="25"/>
      <c r="AV501" s="25"/>
      <c r="AW501" s="25"/>
      <c r="AX501" s="25"/>
      <c r="AY501" s="25"/>
      <c r="AZ501" s="25"/>
      <c r="BA501" s="25"/>
      <c r="BB501" s="25"/>
      <c r="BC501" s="25"/>
      <c r="BD501" s="25"/>
      <c r="BE501" s="25"/>
      <c r="BF501" s="25"/>
      <c r="BG501" s="25"/>
      <c r="BH501" s="25"/>
      <c r="BI501" s="25"/>
      <c r="BJ501" s="25"/>
      <c r="BK501" s="25"/>
      <c r="BL501" s="25"/>
      <c r="BM501" s="25"/>
      <c r="BN501" s="25"/>
      <c r="BO501" s="25"/>
      <c r="BP501" s="25"/>
      <c r="BQ501" s="25"/>
      <c r="BR501" s="25"/>
      <c r="BS501" s="25"/>
      <c r="BT501" s="25"/>
      <c r="BU501" s="25"/>
      <c r="BV501" s="25"/>
      <c r="BW501" s="25"/>
      <c r="BX501" s="25"/>
      <c r="BY501" s="25"/>
      <c r="BZ501" s="25"/>
      <c r="CA501" s="25"/>
      <c r="CB501" s="25"/>
      <c r="CC501" s="25"/>
      <c r="CD501" s="25"/>
      <c r="CE501" s="25"/>
    </row>
    <row r="502" spans="3:83" ht="12.75" x14ac:dyDescent="0.2">
      <c r="C502" s="25"/>
      <c r="D502" s="25"/>
      <c r="F502" s="25"/>
      <c r="G502" s="25"/>
      <c r="H502" s="25"/>
      <c r="I502" s="25"/>
      <c r="J502" s="25"/>
      <c r="K502" s="25"/>
      <c r="L502" s="25"/>
      <c r="M502" s="25"/>
      <c r="N502" s="25"/>
      <c r="O502" s="25"/>
      <c r="P502" s="25"/>
      <c r="Q502" s="25"/>
      <c r="R502" s="25"/>
      <c r="S502" s="25"/>
      <c r="T502" s="25"/>
      <c r="U502" s="25"/>
      <c r="V502" s="25"/>
      <c r="W502" s="25"/>
      <c r="X502" s="25"/>
      <c r="Y502" s="25"/>
      <c r="Z502" s="25"/>
      <c r="AA502" s="25"/>
      <c r="AB502" s="25"/>
      <c r="AC502" s="25"/>
      <c r="AD502" s="25"/>
      <c r="AE502" s="25"/>
      <c r="AF502" s="25"/>
      <c r="AG502" s="25"/>
      <c r="AH502" s="25"/>
      <c r="AI502" s="25"/>
      <c r="AJ502" s="25"/>
      <c r="AK502" s="25"/>
      <c r="AL502" s="25"/>
      <c r="AM502" s="25"/>
      <c r="AN502" s="25"/>
      <c r="AO502" s="25"/>
      <c r="AP502" s="25"/>
      <c r="AQ502" s="25"/>
      <c r="AR502" s="25"/>
      <c r="AS502" s="25"/>
      <c r="AT502" s="25"/>
      <c r="AU502" s="25"/>
      <c r="AV502" s="25"/>
      <c r="AW502" s="25"/>
      <c r="AX502" s="25"/>
      <c r="AY502" s="25"/>
      <c r="AZ502" s="25"/>
      <c r="BA502" s="25"/>
      <c r="BB502" s="25"/>
      <c r="BC502" s="25"/>
      <c r="BD502" s="25"/>
      <c r="BE502" s="25"/>
      <c r="BF502" s="25"/>
      <c r="BG502" s="25"/>
      <c r="BH502" s="25"/>
      <c r="BI502" s="25"/>
      <c r="BJ502" s="25"/>
      <c r="BK502" s="25"/>
      <c r="BL502" s="25"/>
      <c r="BM502" s="25"/>
      <c r="BN502" s="25"/>
      <c r="BO502" s="25"/>
      <c r="BP502" s="25"/>
      <c r="BQ502" s="25"/>
      <c r="BR502" s="25"/>
      <c r="BS502" s="25"/>
      <c r="BT502" s="25"/>
      <c r="BU502" s="25"/>
      <c r="BV502" s="25"/>
      <c r="BW502" s="25"/>
      <c r="BX502" s="25"/>
      <c r="BY502" s="25"/>
      <c r="BZ502" s="25"/>
      <c r="CA502" s="25"/>
      <c r="CB502" s="25"/>
      <c r="CC502" s="25"/>
      <c r="CD502" s="25"/>
      <c r="CE502" s="25"/>
    </row>
    <row r="503" spans="3:83" ht="12.75" x14ac:dyDescent="0.2">
      <c r="C503" s="25"/>
      <c r="D503" s="25"/>
      <c r="F503" s="25"/>
      <c r="G503" s="25"/>
      <c r="H503" s="25"/>
      <c r="I503" s="25"/>
      <c r="J503" s="25"/>
      <c r="K503" s="25"/>
      <c r="L503" s="25"/>
      <c r="M503" s="25"/>
      <c r="N503" s="25"/>
      <c r="O503" s="25"/>
      <c r="P503" s="25"/>
      <c r="Q503" s="25"/>
      <c r="R503" s="25"/>
      <c r="S503" s="25"/>
      <c r="T503" s="25"/>
      <c r="U503" s="25"/>
      <c r="V503" s="25"/>
      <c r="W503" s="25"/>
      <c r="X503" s="25"/>
      <c r="Y503" s="25"/>
      <c r="Z503" s="25"/>
      <c r="AA503" s="25"/>
      <c r="AB503" s="25"/>
      <c r="AC503" s="25"/>
      <c r="AD503" s="25"/>
      <c r="AE503" s="25"/>
      <c r="AF503" s="25"/>
      <c r="AG503" s="25"/>
      <c r="AH503" s="25"/>
      <c r="AI503" s="25"/>
      <c r="AJ503" s="25"/>
      <c r="AK503" s="25"/>
      <c r="AL503" s="25"/>
      <c r="AM503" s="25"/>
      <c r="AN503" s="25"/>
      <c r="AO503" s="25"/>
      <c r="AP503" s="25"/>
      <c r="AQ503" s="25"/>
      <c r="AR503" s="25"/>
      <c r="AS503" s="25"/>
      <c r="AT503" s="25"/>
      <c r="AU503" s="25"/>
      <c r="AV503" s="25"/>
      <c r="AW503" s="25"/>
      <c r="AX503" s="25"/>
      <c r="AY503" s="25"/>
      <c r="AZ503" s="25"/>
      <c r="BA503" s="25"/>
      <c r="BB503" s="25"/>
      <c r="BC503" s="25"/>
      <c r="BD503" s="25"/>
      <c r="BE503" s="25"/>
      <c r="BF503" s="25"/>
      <c r="BG503" s="25"/>
      <c r="BH503" s="25"/>
      <c r="BI503" s="25"/>
      <c r="BJ503" s="25"/>
      <c r="BK503" s="25"/>
      <c r="BL503" s="25"/>
      <c r="BM503" s="25"/>
      <c r="BN503" s="25"/>
      <c r="BO503" s="25"/>
      <c r="BP503" s="25"/>
      <c r="BQ503" s="25"/>
      <c r="BR503" s="25"/>
      <c r="BS503" s="25"/>
      <c r="BT503" s="25"/>
      <c r="BU503" s="25"/>
      <c r="BV503" s="25"/>
      <c r="BW503" s="25"/>
      <c r="BX503" s="25"/>
      <c r="BY503" s="25"/>
      <c r="BZ503" s="25"/>
      <c r="CA503" s="25"/>
      <c r="CB503" s="25"/>
      <c r="CC503" s="25"/>
      <c r="CD503" s="25"/>
      <c r="CE503" s="25"/>
    </row>
    <row r="504" spans="3:83" ht="12.75" x14ac:dyDescent="0.2">
      <c r="C504" s="25"/>
      <c r="D504" s="25"/>
      <c r="F504" s="25"/>
      <c r="G504" s="25"/>
      <c r="H504" s="25"/>
      <c r="I504" s="25"/>
      <c r="J504" s="25"/>
      <c r="K504" s="25"/>
      <c r="L504" s="25"/>
      <c r="M504" s="25"/>
      <c r="N504" s="25"/>
      <c r="O504" s="25"/>
      <c r="P504" s="25"/>
      <c r="Q504" s="25"/>
      <c r="R504" s="25"/>
      <c r="S504" s="25"/>
      <c r="T504" s="25"/>
      <c r="U504" s="25"/>
      <c r="V504" s="25"/>
      <c r="W504" s="25"/>
      <c r="X504" s="25"/>
      <c r="Y504" s="25"/>
      <c r="Z504" s="25"/>
      <c r="AA504" s="25"/>
      <c r="AB504" s="25"/>
      <c r="AC504" s="25"/>
      <c r="AD504" s="25"/>
      <c r="AE504" s="25"/>
      <c r="AF504" s="25"/>
      <c r="AG504" s="25"/>
      <c r="AH504" s="25"/>
      <c r="AI504" s="25"/>
      <c r="AJ504" s="25"/>
      <c r="AK504" s="25"/>
      <c r="AL504" s="25"/>
      <c r="AM504" s="25"/>
      <c r="AN504" s="25"/>
      <c r="AO504" s="25"/>
      <c r="AP504" s="25"/>
      <c r="AQ504" s="25"/>
      <c r="AR504" s="25"/>
      <c r="AS504" s="25"/>
      <c r="AT504" s="25"/>
      <c r="AU504" s="25"/>
      <c r="AV504" s="25"/>
      <c r="AW504" s="25"/>
      <c r="AX504" s="25"/>
      <c r="AY504" s="25"/>
      <c r="AZ504" s="25"/>
      <c r="BA504" s="25"/>
      <c r="BB504" s="25"/>
      <c r="BC504" s="25"/>
      <c r="BD504" s="25"/>
      <c r="BE504" s="25"/>
      <c r="BF504" s="25"/>
      <c r="BG504" s="25"/>
      <c r="BH504" s="25"/>
      <c r="BI504" s="25"/>
      <c r="BJ504" s="25"/>
      <c r="BK504" s="25"/>
      <c r="BL504" s="25"/>
      <c r="BM504" s="25"/>
      <c r="BN504" s="25"/>
      <c r="BO504" s="25"/>
      <c r="BP504" s="25"/>
      <c r="BQ504" s="25"/>
      <c r="BR504" s="25"/>
      <c r="BS504" s="25"/>
      <c r="BT504" s="25"/>
      <c r="BU504" s="25"/>
      <c r="BV504" s="25"/>
      <c r="BW504" s="25"/>
      <c r="BX504" s="25"/>
      <c r="BY504" s="25"/>
      <c r="BZ504" s="25"/>
      <c r="CA504" s="25"/>
      <c r="CB504" s="25"/>
      <c r="CC504" s="25"/>
      <c r="CD504" s="25"/>
      <c r="CE504" s="25"/>
    </row>
    <row r="505" spans="3:83" ht="12.75" x14ac:dyDescent="0.2">
      <c r="C505" s="25"/>
      <c r="D505" s="25"/>
      <c r="F505" s="25"/>
      <c r="G505" s="25"/>
      <c r="H505" s="25"/>
      <c r="I505" s="25"/>
      <c r="J505" s="25"/>
      <c r="K505" s="25"/>
      <c r="L505" s="25"/>
      <c r="M505" s="25"/>
      <c r="N505" s="25"/>
      <c r="O505" s="25"/>
      <c r="P505" s="25"/>
      <c r="Q505" s="25"/>
      <c r="R505" s="25"/>
      <c r="S505" s="25"/>
      <c r="T505" s="25"/>
      <c r="U505" s="25"/>
      <c r="V505" s="25"/>
      <c r="W505" s="25"/>
      <c r="X505" s="25"/>
      <c r="Y505" s="25"/>
      <c r="Z505" s="25"/>
      <c r="AA505" s="25"/>
      <c r="AB505" s="25"/>
      <c r="AC505" s="25"/>
      <c r="AD505" s="25"/>
      <c r="AE505" s="25"/>
      <c r="AF505" s="25"/>
      <c r="AG505" s="25"/>
      <c r="AH505" s="25"/>
      <c r="AI505" s="25"/>
      <c r="AJ505" s="25"/>
      <c r="AK505" s="25"/>
      <c r="AL505" s="25"/>
      <c r="AM505" s="25"/>
      <c r="AN505" s="25"/>
      <c r="AO505" s="25"/>
      <c r="AP505" s="25"/>
      <c r="AQ505" s="25"/>
      <c r="AR505" s="25"/>
      <c r="AS505" s="25"/>
      <c r="AT505" s="25"/>
      <c r="AU505" s="25"/>
      <c r="AV505" s="25"/>
      <c r="AW505" s="25"/>
      <c r="AX505" s="25"/>
      <c r="AY505" s="25"/>
      <c r="AZ505" s="25"/>
      <c r="BA505" s="25"/>
      <c r="BB505" s="25"/>
      <c r="BC505" s="25"/>
      <c r="BD505" s="25"/>
      <c r="BE505" s="25"/>
      <c r="BF505" s="25"/>
      <c r="BG505" s="25"/>
      <c r="BH505" s="25"/>
      <c r="BI505" s="25"/>
      <c r="BJ505" s="25"/>
      <c r="BK505" s="25"/>
      <c r="BL505" s="25"/>
      <c r="BM505" s="25"/>
      <c r="BN505" s="25"/>
      <c r="BO505" s="25"/>
      <c r="BP505" s="25"/>
      <c r="BQ505" s="25"/>
      <c r="BR505" s="25"/>
      <c r="BS505" s="25"/>
      <c r="BT505" s="25"/>
      <c r="BU505" s="25"/>
      <c r="BV505" s="25"/>
      <c r="BW505" s="25"/>
      <c r="BX505" s="25"/>
      <c r="BY505" s="25"/>
      <c r="BZ505" s="25"/>
      <c r="CA505" s="25"/>
      <c r="CB505" s="25"/>
      <c r="CC505" s="25"/>
      <c r="CD505" s="25"/>
      <c r="CE505" s="25"/>
    </row>
    <row r="506" spans="3:83" ht="12.75" x14ac:dyDescent="0.2">
      <c r="C506" s="25"/>
      <c r="D506" s="25"/>
      <c r="F506" s="25"/>
      <c r="G506" s="25"/>
      <c r="H506" s="25"/>
      <c r="I506" s="25"/>
      <c r="J506" s="25"/>
      <c r="K506" s="25"/>
      <c r="L506" s="25"/>
      <c r="M506" s="25"/>
      <c r="N506" s="25"/>
      <c r="O506" s="25"/>
      <c r="P506" s="25"/>
      <c r="Q506" s="25"/>
      <c r="R506" s="25"/>
      <c r="S506" s="25"/>
      <c r="T506" s="25"/>
      <c r="U506" s="25"/>
      <c r="V506" s="25"/>
      <c r="W506" s="25"/>
      <c r="X506" s="25"/>
      <c r="Y506" s="25"/>
      <c r="Z506" s="25"/>
      <c r="AA506" s="25"/>
      <c r="AB506" s="25"/>
      <c r="AC506" s="25"/>
      <c r="AD506" s="25"/>
      <c r="AE506" s="25"/>
      <c r="AF506" s="25"/>
      <c r="AG506" s="25"/>
      <c r="AH506" s="25"/>
      <c r="AI506" s="25"/>
      <c r="AJ506" s="25"/>
      <c r="AK506" s="25"/>
      <c r="AL506" s="25"/>
      <c r="AM506" s="25"/>
      <c r="AN506" s="25"/>
      <c r="AO506" s="25"/>
      <c r="AP506" s="25"/>
      <c r="AQ506" s="25"/>
      <c r="AR506" s="25"/>
      <c r="AS506" s="25"/>
      <c r="AT506" s="25"/>
      <c r="AU506" s="25"/>
      <c r="AV506" s="25"/>
      <c r="AW506" s="25"/>
      <c r="AX506" s="25"/>
      <c r="AY506" s="25"/>
      <c r="AZ506" s="25"/>
      <c r="BA506" s="25"/>
      <c r="BB506" s="25"/>
      <c r="BC506" s="25"/>
      <c r="BD506" s="25"/>
      <c r="BE506" s="25"/>
      <c r="BF506" s="25"/>
      <c r="BG506" s="25"/>
      <c r="BH506" s="25"/>
      <c r="BI506" s="25"/>
      <c r="BJ506" s="25"/>
      <c r="BK506" s="25"/>
      <c r="BL506" s="25"/>
      <c r="BM506" s="25"/>
      <c r="BN506" s="25"/>
      <c r="BO506" s="25"/>
      <c r="BP506" s="25"/>
      <c r="BQ506" s="25"/>
      <c r="BR506" s="25"/>
      <c r="BS506" s="25"/>
      <c r="BT506" s="25"/>
      <c r="BU506" s="25"/>
      <c r="BV506" s="25"/>
      <c r="BW506" s="25"/>
      <c r="BX506" s="25"/>
      <c r="BY506" s="25"/>
      <c r="BZ506" s="25"/>
      <c r="CA506" s="25"/>
      <c r="CB506" s="25"/>
      <c r="CC506" s="25"/>
      <c r="CD506" s="25"/>
      <c r="CE506" s="25"/>
    </row>
    <row r="507" spans="3:83" ht="12.75" x14ac:dyDescent="0.2">
      <c r="C507" s="25"/>
      <c r="D507" s="25"/>
      <c r="F507" s="25"/>
      <c r="G507" s="25"/>
      <c r="H507" s="25"/>
      <c r="I507" s="25"/>
      <c r="J507" s="25"/>
      <c r="K507" s="25"/>
      <c r="L507" s="25"/>
      <c r="M507" s="25"/>
      <c r="N507" s="25"/>
      <c r="O507" s="25"/>
      <c r="P507" s="25"/>
      <c r="Q507" s="25"/>
      <c r="R507" s="25"/>
      <c r="S507" s="25"/>
      <c r="T507" s="25"/>
      <c r="U507" s="25"/>
      <c r="V507" s="25"/>
      <c r="W507" s="25"/>
      <c r="X507" s="25"/>
      <c r="Y507" s="25"/>
      <c r="Z507" s="25"/>
      <c r="AA507" s="25"/>
      <c r="AB507" s="25"/>
      <c r="AC507" s="25"/>
      <c r="AD507" s="25"/>
      <c r="AE507" s="25"/>
      <c r="AF507" s="25"/>
      <c r="AG507" s="25"/>
      <c r="AH507" s="25"/>
      <c r="AI507" s="25"/>
      <c r="AJ507" s="25"/>
      <c r="AK507" s="25"/>
      <c r="AL507" s="25"/>
      <c r="AM507" s="25"/>
      <c r="AN507" s="25"/>
      <c r="AO507" s="25"/>
      <c r="AP507" s="25"/>
      <c r="AQ507" s="25"/>
      <c r="AR507" s="25"/>
      <c r="AS507" s="25"/>
      <c r="AT507" s="25"/>
      <c r="AU507" s="25"/>
      <c r="AV507" s="25"/>
      <c r="AW507" s="25"/>
      <c r="AX507" s="25"/>
      <c r="AY507" s="25"/>
      <c r="AZ507" s="25"/>
      <c r="BA507" s="25"/>
      <c r="BB507" s="25"/>
      <c r="BC507" s="25"/>
      <c r="BD507" s="25"/>
      <c r="BE507" s="25"/>
      <c r="BF507" s="25"/>
      <c r="BG507" s="25"/>
      <c r="BH507" s="25"/>
      <c r="BI507" s="25"/>
      <c r="BJ507" s="25"/>
      <c r="BK507" s="25"/>
      <c r="BL507" s="25"/>
      <c r="BM507" s="25"/>
      <c r="BN507" s="25"/>
      <c r="BO507" s="25"/>
      <c r="BP507" s="25"/>
      <c r="BQ507" s="25"/>
      <c r="BR507" s="25"/>
      <c r="BS507" s="25"/>
      <c r="BT507" s="25"/>
      <c r="BU507" s="25"/>
      <c r="BV507" s="25"/>
      <c r="BW507" s="25"/>
      <c r="BX507" s="25"/>
      <c r="BY507" s="25"/>
      <c r="BZ507" s="25"/>
      <c r="CA507" s="25"/>
      <c r="CB507" s="25"/>
      <c r="CC507" s="25"/>
      <c r="CD507" s="25"/>
      <c r="CE507" s="25"/>
    </row>
    <row r="508" spans="3:83" ht="12.75" x14ac:dyDescent="0.2">
      <c r="C508" s="25"/>
      <c r="D508" s="25"/>
      <c r="F508" s="25"/>
      <c r="G508" s="25"/>
      <c r="H508" s="25"/>
      <c r="I508" s="25"/>
      <c r="J508" s="25"/>
      <c r="K508" s="25"/>
      <c r="L508" s="25"/>
      <c r="M508" s="25"/>
      <c r="N508" s="25"/>
      <c r="O508" s="25"/>
      <c r="P508" s="25"/>
      <c r="Q508" s="25"/>
      <c r="R508" s="25"/>
      <c r="S508" s="25"/>
      <c r="T508" s="25"/>
      <c r="U508" s="25"/>
      <c r="V508" s="25"/>
      <c r="W508" s="25"/>
      <c r="X508" s="25"/>
      <c r="Y508" s="25"/>
      <c r="Z508" s="25"/>
      <c r="AA508" s="25"/>
      <c r="AB508" s="25"/>
      <c r="AC508" s="25"/>
      <c r="AD508" s="25"/>
      <c r="AE508" s="25"/>
      <c r="AF508" s="25"/>
      <c r="AG508" s="25"/>
      <c r="AH508" s="25"/>
      <c r="AI508" s="25"/>
      <c r="AJ508" s="25"/>
      <c r="AK508" s="25"/>
      <c r="AL508" s="25"/>
      <c r="AM508" s="25"/>
      <c r="AN508" s="25"/>
      <c r="AO508" s="25"/>
      <c r="AP508" s="25"/>
      <c r="AQ508" s="25"/>
      <c r="AR508" s="25"/>
      <c r="AS508" s="25"/>
      <c r="AT508" s="25"/>
      <c r="AU508" s="25"/>
      <c r="AV508" s="25"/>
      <c r="AW508" s="25"/>
      <c r="AX508" s="25"/>
      <c r="AY508" s="25"/>
      <c r="AZ508" s="25"/>
      <c r="BA508" s="25"/>
      <c r="BB508" s="25"/>
      <c r="BC508" s="25"/>
      <c r="BD508" s="25"/>
      <c r="BE508" s="25"/>
      <c r="BF508" s="25"/>
      <c r="BG508" s="25"/>
      <c r="BH508" s="25"/>
      <c r="BI508" s="25"/>
      <c r="BJ508" s="25"/>
      <c r="BK508" s="25"/>
      <c r="BL508" s="25"/>
      <c r="BM508" s="25"/>
      <c r="BN508" s="25"/>
      <c r="BO508" s="25"/>
      <c r="BP508" s="25"/>
      <c r="BQ508" s="25"/>
      <c r="BR508" s="25"/>
      <c r="BS508" s="25"/>
      <c r="BT508" s="25"/>
      <c r="BU508" s="25"/>
      <c r="BV508" s="25"/>
      <c r="BW508" s="25"/>
      <c r="BX508" s="25"/>
      <c r="BY508" s="25"/>
      <c r="BZ508" s="25"/>
      <c r="CA508" s="25"/>
      <c r="CB508" s="25"/>
      <c r="CC508" s="25"/>
      <c r="CD508" s="25"/>
      <c r="CE508" s="25"/>
    </row>
    <row r="509" spans="3:83" ht="12.75" x14ac:dyDescent="0.2">
      <c r="C509" s="25"/>
      <c r="D509" s="25"/>
      <c r="F509" s="25"/>
      <c r="G509" s="25"/>
      <c r="H509" s="25"/>
      <c r="I509" s="25"/>
      <c r="J509" s="25"/>
      <c r="K509" s="25"/>
      <c r="L509" s="25"/>
      <c r="M509" s="25"/>
      <c r="N509" s="25"/>
      <c r="O509" s="25"/>
      <c r="P509" s="25"/>
      <c r="Q509" s="25"/>
      <c r="R509" s="25"/>
      <c r="S509" s="25"/>
      <c r="T509" s="25"/>
      <c r="U509" s="25"/>
      <c r="V509" s="25"/>
      <c r="W509" s="25"/>
      <c r="X509" s="25"/>
      <c r="Y509" s="25"/>
      <c r="Z509" s="25"/>
      <c r="AA509" s="25"/>
      <c r="AB509" s="25"/>
      <c r="AC509" s="25"/>
      <c r="AD509" s="25"/>
      <c r="AE509" s="25"/>
      <c r="AF509" s="25"/>
      <c r="AG509" s="25"/>
      <c r="AH509" s="25"/>
      <c r="AI509" s="25"/>
      <c r="AJ509" s="25"/>
      <c r="AK509" s="25"/>
      <c r="AL509" s="25"/>
      <c r="AM509" s="25"/>
      <c r="AN509" s="25"/>
      <c r="AO509" s="25"/>
      <c r="AP509" s="25"/>
      <c r="AQ509" s="25"/>
      <c r="AR509" s="25"/>
      <c r="AS509" s="25"/>
      <c r="AT509" s="25"/>
      <c r="AU509" s="25"/>
      <c r="AV509" s="25"/>
      <c r="AW509" s="25"/>
      <c r="AX509" s="25"/>
      <c r="AY509" s="25"/>
      <c r="AZ509" s="25"/>
      <c r="BA509" s="25"/>
      <c r="BB509" s="25"/>
      <c r="BC509" s="25"/>
      <c r="BD509" s="25"/>
      <c r="BE509" s="25"/>
      <c r="BF509" s="25"/>
      <c r="BG509" s="25"/>
      <c r="BH509" s="25"/>
      <c r="BI509" s="25"/>
      <c r="BJ509" s="25"/>
      <c r="BK509" s="25"/>
      <c r="BL509" s="25"/>
      <c r="BM509" s="25"/>
      <c r="BN509" s="25"/>
      <c r="BO509" s="25"/>
      <c r="BP509" s="25"/>
      <c r="BQ509" s="25"/>
      <c r="BR509" s="25"/>
      <c r="BS509" s="25"/>
      <c r="BT509" s="25"/>
      <c r="BU509" s="25"/>
      <c r="BV509" s="25"/>
      <c r="BW509" s="25"/>
      <c r="BX509" s="25"/>
      <c r="BY509" s="25"/>
      <c r="BZ509" s="25"/>
      <c r="CA509" s="25"/>
      <c r="CB509" s="25"/>
      <c r="CC509" s="25"/>
      <c r="CD509" s="25"/>
      <c r="CE509" s="25"/>
    </row>
    <row r="510" spans="3:83" ht="12.75" x14ac:dyDescent="0.2">
      <c r="C510" s="25"/>
      <c r="D510" s="25"/>
      <c r="F510" s="25"/>
      <c r="G510" s="25"/>
      <c r="H510" s="25"/>
      <c r="I510" s="25"/>
      <c r="J510" s="25"/>
      <c r="K510" s="25"/>
      <c r="L510" s="25"/>
      <c r="M510" s="25"/>
      <c r="N510" s="25"/>
      <c r="O510" s="25"/>
      <c r="P510" s="25"/>
      <c r="Q510" s="25"/>
      <c r="R510" s="25"/>
      <c r="S510" s="25"/>
      <c r="T510" s="25"/>
      <c r="U510" s="25"/>
      <c r="V510" s="25"/>
      <c r="W510" s="25"/>
      <c r="X510" s="25"/>
      <c r="Y510" s="25"/>
      <c r="Z510" s="25"/>
      <c r="AA510" s="25"/>
      <c r="AB510" s="25"/>
      <c r="AC510" s="25"/>
      <c r="AD510" s="25"/>
      <c r="AE510" s="25"/>
      <c r="AF510" s="25"/>
      <c r="AG510" s="25"/>
      <c r="AH510" s="25"/>
      <c r="AI510" s="25"/>
      <c r="AJ510" s="25"/>
      <c r="AK510" s="25"/>
      <c r="AL510" s="25"/>
      <c r="AM510" s="25"/>
      <c r="AN510" s="25"/>
      <c r="AO510" s="25"/>
      <c r="AP510" s="25"/>
      <c r="AQ510" s="25"/>
      <c r="AR510" s="25"/>
      <c r="AS510" s="25"/>
      <c r="AT510" s="25"/>
      <c r="AU510" s="25"/>
      <c r="AV510" s="25"/>
      <c r="AW510" s="25"/>
      <c r="AX510" s="25"/>
      <c r="AY510" s="25"/>
      <c r="AZ510" s="25"/>
      <c r="BA510" s="25"/>
      <c r="BB510" s="25"/>
      <c r="BC510" s="25"/>
      <c r="BD510" s="25"/>
      <c r="BE510" s="25"/>
      <c r="BF510" s="25"/>
      <c r="BG510" s="25"/>
      <c r="BH510" s="25"/>
      <c r="BI510" s="25"/>
      <c r="BJ510" s="25"/>
      <c r="BK510" s="25"/>
      <c r="BL510" s="25"/>
      <c r="BM510" s="25"/>
      <c r="BN510" s="25"/>
      <c r="BO510" s="25"/>
      <c r="BP510" s="25"/>
      <c r="BQ510" s="25"/>
      <c r="BR510" s="25"/>
      <c r="BS510" s="25"/>
      <c r="BT510" s="25"/>
      <c r="BU510" s="25"/>
      <c r="BV510" s="25"/>
      <c r="BW510" s="25"/>
      <c r="BX510" s="25"/>
      <c r="BY510" s="25"/>
      <c r="BZ510" s="25"/>
      <c r="CA510" s="25"/>
      <c r="CB510" s="25"/>
      <c r="CC510" s="25"/>
      <c r="CD510" s="25"/>
      <c r="CE510" s="25"/>
    </row>
    <row r="511" spans="3:83" ht="12.75" x14ac:dyDescent="0.2">
      <c r="C511" s="25"/>
      <c r="D511" s="25"/>
      <c r="F511" s="25"/>
      <c r="G511" s="25"/>
      <c r="H511" s="25"/>
      <c r="I511" s="25"/>
      <c r="J511" s="25"/>
      <c r="K511" s="25"/>
      <c r="L511" s="25"/>
      <c r="M511" s="25"/>
      <c r="N511" s="25"/>
      <c r="O511" s="25"/>
      <c r="P511" s="25"/>
      <c r="Q511" s="25"/>
      <c r="R511" s="25"/>
      <c r="S511" s="25"/>
      <c r="T511" s="25"/>
      <c r="U511" s="25"/>
      <c r="V511" s="25"/>
      <c r="W511" s="25"/>
      <c r="X511" s="25"/>
      <c r="Y511" s="25"/>
      <c r="Z511" s="25"/>
      <c r="AA511" s="25"/>
      <c r="AB511" s="25"/>
      <c r="AC511" s="25"/>
      <c r="AD511" s="25"/>
      <c r="AE511" s="25"/>
      <c r="AF511" s="25"/>
      <c r="AG511" s="25"/>
      <c r="AH511" s="25"/>
      <c r="AI511" s="25"/>
      <c r="AJ511" s="25"/>
      <c r="AK511" s="25"/>
      <c r="AL511" s="25"/>
      <c r="AM511" s="25"/>
      <c r="AN511" s="25"/>
      <c r="AO511" s="25"/>
      <c r="AP511" s="25"/>
      <c r="AQ511" s="25"/>
      <c r="AR511" s="25"/>
      <c r="AS511" s="25"/>
      <c r="AT511" s="25"/>
      <c r="AU511" s="25"/>
      <c r="AV511" s="25"/>
      <c r="AW511" s="25"/>
      <c r="AX511" s="25"/>
      <c r="AY511" s="25"/>
      <c r="AZ511" s="25"/>
      <c r="BA511" s="25"/>
      <c r="BB511" s="25"/>
      <c r="BC511" s="25"/>
      <c r="BD511" s="25"/>
      <c r="BE511" s="25"/>
      <c r="BF511" s="25"/>
      <c r="BG511" s="25"/>
      <c r="BH511" s="25"/>
      <c r="BI511" s="25"/>
      <c r="BJ511" s="25"/>
      <c r="BK511" s="25"/>
      <c r="BL511" s="25"/>
      <c r="BM511" s="25"/>
      <c r="BN511" s="25"/>
      <c r="BO511" s="25"/>
      <c r="BP511" s="25"/>
      <c r="BQ511" s="25"/>
      <c r="BR511" s="25"/>
      <c r="BS511" s="25"/>
      <c r="BT511" s="25"/>
      <c r="BU511" s="25"/>
      <c r="BV511" s="25"/>
      <c r="BW511" s="25"/>
      <c r="BX511" s="25"/>
      <c r="BY511" s="25"/>
      <c r="BZ511" s="25"/>
      <c r="CA511" s="25"/>
      <c r="CB511" s="25"/>
      <c r="CC511" s="25"/>
      <c r="CD511" s="25"/>
      <c r="CE511" s="25"/>
    </row>
    <row r="512" spans="3:83" ht="12.75" x14ac:dyDescent="0.2">
      <c r="C512" s="25"/>
      <c r="D512" s="25"/>
      <c r="F512" s="25"/>
      <c r="G512" s="25"/>
      <c r="H512" s="25"/>
      <c r="I512" s="25"/>
      <c r="J512" s="25"/>
      <c r="K512" s="25"/>
      <c r="L512" s="25"/>
      <c r="M512" s="25"/>
      <c r="N512" s="25"/>
      <c r="O512" s="25"/>
      <c r="P512" s="25"/>
      <c r="Q512" s="25"/>
      <c r="R512" s="25"/>
      <c r="S512" s="25"/>
      <c r="T512" s="25"/>
      <c r="U512" s="25"/>
      <c r="V512" s="25"/>
      <c r="W512" s="25"/>
      <c r="X512" s="25"/>
      <c r="Y512" s="25"/>
      <c r="Z512" s="25"/>
      <c r="AA512" s="25"/>
      <c r="AB512" s="25"/>
      <c r="AC512" s="25"/>
      <c r="AD512" s="25"/>
      <c r="AE512" s="25"/>
      <c r="AF512" s="25"/>
      <c r="AG512" s="25"/>
      <c r="AH512" s="25"/>
      <c r="AI512" s="25"/>
      <c r="AJ512" s="25"/>
      <c r="AK512" s="25"/>
      <c r="AL512" s="25"/>
      <c r="AM512" s="25"/>
      <c r="AN512" s="25"/>
      <c r="AO512" s="25"/>
      <c r="AP512" s="25"/>
      <c r="AQ512" s="25"/>
      <c r="AR512" s="25"/>
      <c r="AS512" s="25"/>
      <c r="AT512" s="25"/>
      <c r="AU512" s="25"/>
      <c r="AV512" s="25"/>
      <c r="AW512" s="25"/>
      <c r="AX512" s="25"/>
      <c r="AY512" s="25"/>
      <c r="AZ512" s="25"/>
      <c r="BA512" s="25"/>
      <c r="BB512" s="25"/>
      <c r="BC512" s="25"/>
      <c r="BD512" s="25"/>
      <c r="BE512" s="25"/>
      <c r="BF512" s="25"/>
      <c r="BG512" s="25"/>
      <c r="BH512" s="25"/>
      <c r="BI512" s="25"/>
      <c r="BJ512" s="25"/>
      <c r="BK512" s="25"/>
      <c r="BL512" s="25"/>
      <c r="BM512" s="25"/>
      <c r="BN512" s="25"/>
      <c r="BO512" s="25"/>
      <c r="BP512" s="25"/>
      <c r="BQ512" s="25"/>
      <c r="BR512" s="25"/>
      <c r="BS512" s="25"/>
      <c r="BT512" s="25"/>
      <c r="BU512" s="25"/>
      <c r="BV512" s="25"/>
      <c r="BW512" s="25"/>
      <c r="BX512" s="25"/>
      <c r="BY512" s="25"/>
      <c r="BZ512" s="25"/>
      <c r="CA512" s="25"/>
      <c r="CB512" s="25"/>
      <c r="CC512" s="25"/>
      <c r="CD512" s="25"/>
      <c r="CE512" s="25"/>
    </row>
    <row r="513" spans="3:83" ht="12.75" x14ac:dyDescent="0.2">
      <c r="C513" s="25"/>
      <c r="D513" s="25"/>
      <c r="F513" s="25"/>
      <c r="G513" s="25"/>
      <c r="H513" s="25"/>
      <c r="I513" s="25"/>
      <c r="J513" s="25"/>
      <c r="K513" s="25"/>
      <c r="L513" s="25"/>
      <c r="M513" s="25"/>
      <c r="N513" s="25"/>
      <c r="O513" s="25"/>
      <c r="P513" s="25"/>
      <c r="Q513" s="25"/>
      <c r="R513" s="25"/>
      <c r="S513" s="25"/>
      <c r="T513" s="25"/>
      <c r="U513" s="25"/>
      <c r="V513" s="25"/>
      <c r="W513" s="25"/>
      <c r="X513" s="25"/>
      <c r="Y513" s="25"/>
      <c r="Z513" s="25"/>
      <c r="AA513" s="25"/>
      <c r="AB513" s="25"/>
      <c r="AC513" s="25"/>
      <c r="AD513" s="25"/>
      <c r="AE513" s="25"/>
      <c r="AF513" s="25"/>
      <c r="AG513" s="25"/>
      <c r="AH513" s="25"/>
      <c r="AI513" s="25"/>
      <c r="AJ513" s="25"/>
      <c r="AK513" s="25"/>
      <c r="AL513" s="25"/>
      <c r="AM513" s="25"/>
      <c r="AN513" s="25"/>
      <c r="AO513" s="25"/>
      <c r="AP513" s="25"/>
      <c r="AQ513" s="25"/>
      <c r="AR513" s="25"/>
      <c r="AS513" s="25"/>
      <c r="AT513" s="25"/>
      <c r="AU513" s="25"/>
      <c r="AV513" s="25"/>
      <c r="AW513" s="25"/>
      <c r="AX513" s="25"/>
      <c r="AY513" s="25"/>
      <c r="AZ513" s="25"/>
      <c r="BA513" s="25"/>
      <c r="BB513" s="25"/>
      <c r="BC513" s="25"/>
      <c r="BD513" s="25"/>
      <c r="BE513" s="25"/>
      <c r="BF513" s="25"/>
      <c r="BG513" s="25"/>
      <c r="BH513" s="25"/>
      <c r="BI513" s="25"/>
      <c r="BJ513" s="25"/>
      <c r="BK513" s="25"/>
      <c r="BL513" s="25"/>
      <c r="BM513" s="25"/>
      <c r="BN513" s="25"/>
      <c r="BO513" s="25"/>
      <c r="BP513" s="25"/>
      <c r="BQ513" s="25"/>
      <c r="BR513" s="25"/>
      <c r="BS513" s="25"/>
      <c r="BT513" s="25"/>
      <c r="BU513" s="25"/>
      <c r="BV513" s="25"/>
      <c r="BW513" s="25"/>
      <c r="BX513" s="25"/>
      <c r="BY513" s="25"/>
      <c r="BZ513" s="25"/>
      <c r="CA513" s="25"/>
      <c r="CB513" s="25"/>
      <c r="CC513" s="25"/>
      <c r="CD513" s="25"/>
      <c r="CE513" s="25"/>
    </row>
    <row r="514" spans="3:83" ht="12.75" x14ac:dyDescent="0.2">
      <c r="C514" s="25"/>
      <c r="D514" s="25"/>
      <c r="F514" s="25"/>
      <c r="G514" s="25"/>
      <c r="H514" s="25"/>
      <c r="I514" s="25"/>
      <c r="J514" s="25"/>
      <c r="K514" s="25"/>
      <c r="L514" s="25"/>
      <c r="M514" s="25"/>
      <c r="N514" s="25"/>
      <c r="O514" s="25"/>
      <c r="P514" s="25"/>
      <c r="Q514" s="25"/>
      <c r="R514" s="25"/>
      <c r="S514" s="25"/>
      <c r="T514" s="25"/>
      <c r="U514" s="25"/>
      <c r="V514" s="25"/>
      <c r="W514" s="25"/>
      <c r="X514" s="25"/>
      <c r="Y514" s="25"/>
      <c r="Z514" s="25"/>
      <c r="AA514" s="25"/>
      <c r="AB514" s="25"/>
      <c r="AC514" s="25"/>
      <c r="AD514" s="25"/>
      <c r="AE514" s="25"/>
      <c r="AF514" s="25"/>
      <c r="AG514" s="25"/>
      <c r="AH514" s="25"/>
      <c r="AI514" s="25"/>
      <c r="AJ514" s="25"/>
      <c r="AK514" s="25"/>
      <c r="AL514" s="25"/>
      <c r="AM514" s="25"/>
      <c r="AN514" s="25"/>
      <c r="AO514" s="25"/>
      <c r="AP514" s="25"/>
      <c r="AQ514" s="25"/>
      <c r="AR514" s="25"/>
      <c r="AS514" s="25"/>
      <c r="AT514" s="25"/>
      <c r="AU514" s="25"/>
      <c r="AV514" s="25"/>
      <c r="AW514" s="25"/>
      <c r="AX514" s="25"/>
      <c r="AY514" s="25"/>
      <c r="AZ514" s="25"/>
      <c r="BA514" s="25"/>
      <c r="BB514" s="25"/>
      <c r="BC514" s="25"/>
      <c r="BD514" s="25"/>
      <c r="BE514" s="25"/>
      <c r="BF514" s="25"/>
      <c r="BG514" s="25"/>
      <c r="BH514" s="25"/>
      <c r="BI514" s="25"/>
      <c r="BJ514" s="25"/>
      <c r="BK514" s="25"/>
      <c r="BL514" s="25"/>
      <c r="BM514" s="25"/>
      <c r="BN514" s="25"/>
      <c r="BO514" s="25"/>
      <c r="BP514" s="25"/>
      <c r="BQ514" s="25"/>
      <c r="BR514" s="25"/>
      <c r="BS514" s="25"/>
      <c r="BT514" s="25"/>
      <c r="BU514" s="25"/>
      <c r="BV514" s="25"/>
      <c r="BW514" s="25"/>
      <c r="BX514" s="25"/>
      <c r="BY514" s="25"/>
      <c r="BZ514" s="25"/>
      <c r="CA514" s="25"/>
      <c r="CB514" s="25"/>
      <c r="CC514" s="25"/>
      <c r="CD514" s="25"/>
      <c r="CE514" s="25"/>
    </row>
    <row r="515" spans="3:83" ht="12.75" x14ac:dyDescent="0.2">
      <c r="C515" s="25"/>
      <c r="D515" s="25"/>
      <c r="F515" s="25"/>
      <c r="G515" s="25"/>
      <c r="H515" s="25"/>
      <c r="I515" s="25"/>
      <c r="J515" s="25"/>
      <c r="K515" s="25"/>
      <c r="L515" s="25"/>
      <c r="M515" s="25"/>
      <c r="N515" s="25"/>
      <c r="O515" s="25"/>
      <c r="P515" s="25"/>
      <c r="Q515" s="25"/>
      <c r="R515" s="25"/>
      <c r="S515" s="25"/>
      <c r="T515" s="25"/>
      <c r="U515" s="25"/>
      <c r="V515" s="25"/>
      <c r="W515" s="25"/>
      <c r="X515" s="25"/>
      <c r="Y515" s="25"/>
      <c r="Z515" s="25"/>
      <c r="AA515" s="25"/>
      <c r="AB515" s="25"/>
      <c r="AC515" s="25"/>
      <c r="AD515" s="25"/>
      <c r="AE515" s="25"/>
      <c r="AF515" s="25"/>
      <c r="AG515" s="25"/>
      <c r="AH515" s="25"/>
      <c r="AI515" s="25"/>
      <c r="AJ515" s="25"/>
      <c r="AK515" s="25"/>
      <c r="AL515" s="25"/>
      <c r="AM515" s="25"/>
      <c r="AN515" s="25"/>
      <c r="AO515" s="25"/>
      <c r="AP515" s="25"/>
      <c r="AQ515" s="25"/>
      <c r="AR515" s="25"/>
      <c r="AS515" s="25"/>
      <c r="AT515" s="25"/>
      <c r="AU515" s="25"/>
      <c r="AV515" s="25"/>
      <c r="AW515" s="25"/>
      <c r="AX515" s="25"/>
      <c r="AY515" s="25"/>
      <c r="AZ515" s="25"/>
      <c r="BA515" s="25"/>
      <c r="BB515" s="25"/>
      <c r="BC515" s="25"/>
      <c r="BD515" s="25"/>
      <c r="BE515" s="25"/>
      <c r="BF515" s="25"/>
      <c r="BG515" s="25"/>
      <c r="BH515" s="25"/>
      <c r="BI515" s="25"/>
      <c r="BJ515" s="25"/>
      <c r="BK515" s="25"/>
      <c r="BL515" s="25"/>
      <c r="BM515" s="25"/>
      <c r="BN515" s="25"/>
      <c r="BO515" s="25"/>
      <c r="BP515" s="25"/>
      <c r="BQ515" s="25"/>
      <c r="BR515" s="25"/>
      <c r="BS515" s="25"/>
      <c r="BT515" s="25"/>
      <c r="BU515" s="25"/>
      <c r="BV515" s="25"/>
      <c r="BW515" s="25"/>
      <c r="BX515" s="25"/>
      <c r="BY515" s="25"/>
      <c r="BZ515" s="25"/>
      <c r="CA515" s="25"/>
      <c r="CB515" s="25"/>
      <c r="CC515" s="25"/>
      <c r="CD515" s="25"/>
      <c r="CE515" s="25"/>
    </row>
    <row r="516" spans="3:83" ht="12.75" x14ac:dyDescent="0.2">
      <c r="C516" s="25"/>
      <c r="D516" s="25"/>
      <c r="F516" s="25"/>
      <c r="G516" s="25"/>
      <c r="H516" s="25"/>
      <c r="I516" s="25"/>
      <c r="J516" s="25"/>
      <c r="K516" s="25"/>
      <c r="L516" s="25"/>
      <c r="M516" s="25"/>
      <c r="N516" s="25"/>
      <c r="O516" s="25"/>
      <c r="P516" s="25"/>
      <c r="Q516" s="25"/>
      <c r="R516" s="25"/>
      <c r="S516" s="25"/>
      <c r="T516" s="25"/>
      <c r="U516" s="25"/>
      <c r="V516" s="25"/>
      <c r="W516" s="25"/>
      <c r="X516" s="25"/>
      <c r="Y516" s="25"/>
      <c r="Z516" s="25"/>
      <c r="AA516" s="25"/>
      <c r="AB516" s="25"/>
      <c r="AC516" s="25"/>
      <c r="AD516" s="25"/>
      <c r="AE516" s="25"/>
      <c r="AF516" s="25"/>
      <c r="AG516" s="25"/>
      <c r="AH516" s="25"/>
      <c r="AI516" s="25"/>
      <c r="AJ516" s="25"/>
      <c r="AK516" s="25"/>
      <c r="AL516" s="25"/>
      <c r="AM516" s="25"/>
      <c r="AN516" s="25"/>
      <c r="AO516" s="25"/>
      <c r="AP516" s="25"/>
      <c r="AQ516" s="25"/>
      <c r="AR516" s="25"/>
      <c r="AS516" s="25"/>
      <c r="AT516" s="25"/>
      <c r="AU516" s="25"/>
      <c r="AV516" s="25"/>
      <c r="AW516" s="25"/>
      <c r="AX516" s="25"/>
      <c r="AY516" s="25"/>
      <c r="AZ516" s="25"/>
      <c r="BA516" s="25"/>
      <c r="BB516" s="25"/>
      <c r="BC516" s="25"/>
      <c r="BD516" s="25"/>
      <c r="BE516" s="25"/>
      <c r="BF516" s="25"/>
      <c r="BG516" s="25"/>
      <c r="BH516" s="25"/>
      <c r="BI516" s="25"/>
      <c r="BJ516" s="25"/>
      <c r="BK516" s="25"/>
      <c r="BL516" s="25"/>
      <c r="BM516" s="25"/>
      <c r="BN516" s="25"/>
      <c r="BO516" s="25"/>
      <c r="BP516" s="25"/>
      <c r="BQ516" s="25"/>
      <c r="BR516" s="25"/>
      <c r="BS516" s="25"/>
      <c r="BT516" s="25"/>
      <c r="BU516" s="25"/>
      <c r="BV516" s="25"/>
      <c r="BW516" s="25"/>
      <c r="BX516" s="25"/>
      <c r="BY516" s="25"/>
      <c r="BZ516" s="25"/>
      <c r="CA516" s="25"/>
      <c r="CB516" s="25"/>
      <c r="CC516" s="25"/>
      <c r="CD516" s="25"/>
      <c r="CE516" s="25"/>
    </row>
    <row r="517" spans="3:83" ht="12.75" x14ac:dyDescent="0.2">
      <c r="C517" s="25"/>
      <c r="D517" s="25"/>
      <c r="F517" s="25"/>
      <c r="G517" s="25"/>
      <c r="H517" s="25"/>
      <c r="I517" s="25"/>
      <c r="J517" s="25"/>
      <c r="K517" s="25"/>
      <c r="L517" s="25"/>
      <c r="M517" s="25"/>
      <c r="N517" s="25"/>
      <c r="O517" s="25"/>
      <c r="P517" s="25"/>
      <c r="Q517" s="25"/>
      <c r="R517" s="25"/>
      <c r="S517" s="25"/>
      <c r="T517" s="25"/>
      <c r="U517" s="25"/>
      <c r="V517" s="25"/>
      <c r="W517" s="25"/>
      <c r="X517" s="25"/>
      <c r="Y517" s="25"/>
      <c r="Z517" s="25"/>
      <c r="AA517" s="25"/>
      <c r="AB517" s="25"/>
      <c r="AC517" s="25"/>
      <c r="AD517" s="25"/>
      <c r="AE517" s="25"/>
      <c r="AF517" s="25"/>
      <c r="AG517" s="25"/>
      <c r="AH517" s="25"/>
      <c r="AI517" s="25"/>
      <c r="AJ517" s="25"/>
      <c r="AK517" s="25"/>
      <c r="AL517" s="25"/>
      <c r="AM517" s="25"/>
      <c r="AN517" s="25"/>
      <c r="AO517" s="25"/>
      <c r="AP517" s="25"/>
      <c r="AQ517" s="25"/>
      <c r="AR517" s="25"/>
      <c r="AS517" s="25"/>
      <c r="AT517" s="25"/>
      <c r="AU517" s="25"/>
      <c r="AV517" s="25"/>
      <c r="AW517" s="25"/>
      <c r="AX517" s="25"/>
      <c r="AY517" s="25"/>
      <c r="AZ517" s="25"/>
      <c r="BA517" s="25"/>
      <c r="BB517" s="25"/>
      <c r="BC517" s="25"/>
      <c r="BD517" s="25"/>
      <c r="BE517" s="25"/>
      <c r="BF517" s="25"/>
      <c r="BG517" s="25"/>
      <c r="BH517" s="25"/>
      <c r="BI517" s="25"/>
      <c r="BJ517" s="25"/>
      <c r="BK517" s="25"/>
      <c r="BL517" s="25"/>
      <c r="BM517" s="25"/>
      <c r="BN517" s="25"/>
      <c r="BO517" s="25"/>
      <c r="BP517" s="25"/>
      <c r="BQ517" s="25"/>
      <c r="BR517" s="25"/>
      <c r="BS517" s="25"/>
      <c r="BT517" s="25"/>
      <c r="BU517" s="25"/>
      <c r="BV517" s="25"/>
      <c r="BW517" s="25"/>
      <c r="BX517" s="25"/>
      <c r="BY517" s="25"/>
      <c r="BZ517" s="25"/>
      <c r="CA517" s="25"/>
      <c r="CB517" s="25"/>
      <c r="CC517" s="25"/>
      <c r="CD517" s="25"/>
      <c r="CE517" s="25"/>
    </row>
    <row r="518" spans="3:83" ht="12.75" x14ac:dyDescent="0.2">
      <c r="C518" s="25"/>
      <c r="D518" s="25"/>
      <c r="F518" s="25"/>
      <c r="G518" s="25"/>
      <c r="H518" s="25"/>
      <c r="I518" s="25"/>
      <c r="J518" s="25"/>
      <c r="K518" s="25"/>
      <c r="L518" s="25"/>
      <c r="M518" s="25"/>
      <c r="N518" s="25"/>
      <c r="O518" s="25"/>
      <c r="P518" s="25"/>
      <c r="Q518" s="25"/>
      <c r="R518" s="25"/>
      <c r="S518" s="25"/>
      <c r="T518" s="25"/>
      <c r="U518" s="25"/>
      <c r="V518" s="25"/>
      <c r="W518" s="25"/>
      <c r="X518" s="25"/>
      <c r="Y518" s="25"/>
      <c r="Z518" s="25"/>
      <c r="AA518" s="25"/>
      <c r="AB518" s="25"/>
      <c r="AC518" s="25"/>
      <c r="AD518" s="25"/>
      <c r="AE518" s="25"/>
      <c r="AF518" s="25"/>
      <c r="AG518" s="25"/>
      <c r="AH518" s="25"/>
      <c r="AI518" s="25"/>
      <c r="AJ518" s="25"/>
      <c r="AK518" s="25"/>
      <c r="AL518" s="25"/>
      <c r="AM518" s="25"/>
      <c r="AN518" s="25"/>
      <c r="AO518" s="25"/>
      <c r="AP518" s="25"/>
      <c r="AQ518" s="25"/>
      <c r="AR518" s="25"/>
      <c r="AS518" s="25"/>
      <c r="AT518" s="25"/>
      <c r="AU518" s="25"/>
      <c r="AV518" s="25"/>
      <c r="AW518" s="25"/>
      <c r="AX518" s="25"/>
      <c r="AY518" s="25"/>
      <c r="AZ518" s="25"/>
      <c r="BA518" s="25"/>
      <c r="BB518" s="25"/>
      <c r="BC518" s="25"/>
      <c r="BD518" s="25"/>
      <c r="BE518" s="25"/>
      <c r="BF518" s="25"/>
      <c r="BG518" s="25"/>
      <c r="BH518" s="25"/>
      <c r="BI518" s="25"/>
      <c r="BJ518" s="25"/>
      <c r="BK518" s="25"/>
      <c r="BL518" s="25"/>
      <c r="BM518" s="25"/>
      <c r="BN518" s="25"/>
      <c r="BO518" s="25"/>
      <c r="BP518" s="25"/>
      <c r="BQ518" s="25"/>
      <c r="BR518" s="25"/>
      <c r="BS518" s="25"/>
      <c r="BT518" s="25"/>
      <c r="BU518" s="25"/>
      <c r="BV518" s="25"/>
      <c r="BW518" s="25"/>
      <c r="BX518" s="25"/>
      <c r="BY518" s="25"/>
      <c r="BZ518" s="25"/>
      <c r="CA518" s="25"/>
      <c r="CB518" s="25"/>
      <c r="CC518" s="25"/>
      <c r="CD518" s="25"/>
      <c r="CE518" s="25"/>
    </row>
    <row r="519" spans="3:83" ht="12.75" x14ac:dyDescent="0.2">
      <c r="C519" s="25"/>
      <c r="D519" s="25"/>
      <c r="F519" s="25"/>
      <c r="G519" s="25"/>
      <c r="H519" s="25"/>
      <c r="I519" s="25"/>
      <c r="J519" s="25"/>
      <c r="K519" s="25"/>
      <c r="L519" s="25"/>
      <c r="M519" s="25"/>
      <c r="N519" s="25"/>
      <c r="O519" s="25"/>
      <c r="P519" s="25"/>
      <c r="Q519" s="25"/>
      <c r="R519" s="25"/>
      <c r="S519" s="25"/>
      <c r="T519" s="25"/>
      <c r="U519" s="25"/>
      <c r="V519" s="25"/>
      <c r="W519" s="25"/>
      <c r="X519" s="25"/>
      <c r="Y519" s="25"/>
      <c r="Z519" s="25"/>
      <c r="AA519" s="25"/>
      <c r="AB519" s="25"/>
      <c r="AC519" s="25"/>
      <c r="AD519" s="25"/>
      <c r="AE519" s="25"/>
      <c r="AF519" s="25"/>
      <c r="AG519" s="25"/>
      <c r="AH519" s="25"/>
      <c r="AI519" s="25"/>
      <c r="AJ519" s="25"/>
      <c r="AK519" s="25"/>
      <c r="AL519" s="25"/>
      <c r="AM519" s="25"/>
      <c r="AN519" s="25"/>
      <c r="AO519" s="25"/>
      <c r="AP519" s="25"/>
      <c r="AQ519" s="25"/>
      <c r="AR519" s="25"/>
      <c r="AS519" s="25"/>
      <c r="AT519" s="25"/>
      <c r="AU519" s="25"/>
      <c r="AV519" s="25"/>
      <c r="AW519" s="25"/>
      <c r="AX519" s="25"/>
      <c r="AY519" s="25"/>
      <c r="AZ519" s="25"/>
      <c r="BA519" s="25"/>
      <c r="BB519" s="25"/>
      <c r="BC519" s="25"/>
      <c r="BD519" s="25"/>
      <c r="BE519" s="25"/>
      <c r="BF519" s="25"/>
      <c r="BG519" s="25"/>
      <c r="BH519" s="25"/>
      <c r="BI519" s="25"/>
      <c r="BJ519" s="25"/>
      <c r="BK519" s="25"/>
      <c r="BL519" s="25"/>
      <c r="BM519" s="25"/>
      <c r="BN519" s="25"/>
      <c r="BO519" s="25"/>
      <c r="BP519" s="25"/>
      <c r="BQ519" s="25"/>
      <c r="BR519" s="25"/>
      <c r="BS519" s="25"/>
      <c r="BT519" s="25"/>
      <c r="BU519" s="25"/>
      <c r="BV519" s="25"/>
      <c r="BW519" s="25"/>
      <c r="BX519" s="25"/>
      <c r="BY519" s="25"/>
      <c r="BZ519" s="25"/>
      <c r="CA519" s="25"/>
      <c r="CB519" s="25"/>
      <c r="CC519" s="25"/>
      <c r="CD519" s="25"/>
      <c r="CE519" s="25"/>
    </row>
    <row r="520" spans="3:83" ht="12.75" x14ac:dyDescent="0.2">
      <c r="C520" s="25"/>
      <c r="D520" s="25"/>
      <c r="F520" s="25"/>
      <c r="G520" s="25"/>
      <c r="H520" s="25"/>
      <c r="I520" s="25"/>
      <c r="J520" s="25"/>
      <c r="K520" s="25"/>
      <c r="L520" s="25"/>
      <c r="M520" s="25"/>
      <c r="N520" s="25"/>
      <c r="O520" s="25"/>
      <c r="P520" s="25"/>
      <c r="Q520" s="25"/>
      <c r="R520" s="25"/>
      <c r="S520" s="25"/>
      <c r="T520" s="25"/>
      <c r="U520" s="25"/>
      <c r="V520" s="25"/>
      <c r="W520" s="25"/>
      <c r="X520" s="25"/>
      <c r="Y520" s="25"/>
      <c r="Z520" s="25"/>
      <c r="AA520" s="25"/>
      <c r="AB520" s="25"/>
      <c r="AC520" s="25"/>
      <c r="AD520" s="25"/>
      <c r="AE520" s="25"/>
      <c r="AF520" s="25"/>
      <c r="AG520" s="25"/>
      <c r="AH520" s="25"/>
      <c r="AI520" s="25"/>
      <c r="AJ520" s="25"/>
      <c r="AK520" s="25"/>
      <c r="AL520" s="25"/>
      <c r="AM520" s="25"/>
      <c r="AN520" s="25"/>
      <c r="AO520" s="25"/>
      <c r="AP520" s="25"/>
      <c r="AQ520" s="25"/>
      <c r="AR520" s="25"/>
      <c r="AS520" s="25"/>
      <c r="AT520" s="25"/>
      <c r="AU520" s="25"/>
      <c r="AV520" s="25"/>
      <c r="AW520" s="25"/>
      <c r="AX520" s="25"/>
      <c r="AY520" s="25"/>
      <c r="AZ520" s="25"/>
      <c r="BA520" s="25"/>
      <c r="BB520" s="25"/>
      <c r="BC520" s="25"/>
      <c r="BD520" s="25"/>
      <c r="BE520" s="25"/>
      <c r="BF520" s="25"/>
      <c r="BG520" s="25"/>
      <c r="BH520" s="25"/>
      <c r="BI520" s="25"/>
      <c r="BJ520" s="25"/>
      <c r="BK520" s="25"/>
      <c r="BL520" s="25"/>
      <c r="BM520" s="25"/>
      <c r="BN520" s="25"/>
      <c r="BO520" s="25"/>
      <c r="BP520" s="25"/>
      <c r="BQ520" s="25"/>
      <c r="BR520" s="25"/>
      <c r="BS520" s="25"/>
      <c r="BT520" s="25"/>
      <c r="BU520" s="25"/>
      <c r="BV520" s="25"/>
      <c r="BW520" s="25"/>
      <c r="BX520" s="25"/>
      <c r="BY520" s="25"/>
      <c r="BZ520" s="25"/>
      <c r="CA520" s="25"/>
      <c r="CB520" s="25"/>
      <c r="CC520" s="25"/>
      <c r="CD520" s="25"/>
      <c r="CE520" s="25"/>
    </row>
    <row r="521" spans="3:83" ht="12.75" x14ac:dyDescent="0.2">
      <c r="C521" s="25"/>
      <c r="D521" s="25"/>
      <c r="F521" s="25"/>
      <c r="G521" s="25"/>
      <c r="H521" s="25"/>
      <c r="I521" s="25"/>
      <c r="J521" s="25"/>
      <c r="K521" s="25"/>
      <c r="L521" s="25"/>
      <c r="M521" s="25"/>
      <c r="N521" s="25"/>
      <c r="O521" s="25"/>
      <c r="P521" s="25"/>
      <c r="Q521" s="25"/>
      <c r="R521" s="25"/>
      <c r="S521" s="25"/>
      <c r="T521" s="25"/>
      <c r="U521" s="25"/>
      <c r="V521" s="25"/>
      <c r="W521" s="25"/>
      <c r="X521" s="25"/>
      <c r="Y521" s="25"/>
      <c r="Z521" s="25"/>
      <c r="AA521" s="25"/>
      <c r="AB521" s="25"/>
      <c r="AC521" s="25"/>
      <c r="AD521" s="25"/>
      <c r="AE521" s="25"/>
      <c r="AF521" s="25"/>
      <c r="AG521" s="25"/>
      <c r="AH521" s="25"/>
      <c r="AI521" s="25"/>
      <c r="AJ521" s="25"/>
      <c r="AK521" s="25"/>
      <c r="AL521" s="25"/>
      <c r="AM521" s="25"/>
      <c r="AN521" s="25"/>
      <c r="AO521" s="25"/>
      <c r="AP521" s="25"/>
      <c r="AQ521" s="25"/>
      <c r="AR521" s="25"/>
      <c r="AS521" s="25"/>
      <c r="AT521" s="25"/>
      <c r="AU521" s="25"/>
      <c r="AV521" s="25"/>
      <c r="AW521" s="25"/>
      <c r="AX521" s="25"/>
      <c r="AY521" s="25"/>
      <c r="AZ521" s="25"/>
      <c r="BA521" s="25"/>
      <c r="BB521" s="25"/>
      <c r="BC521" s="25"/>
      <c r="BD521" s="25"/>
      <c r="BE521" s="25"/>
      <c r="BF521" s="25"/>
      <c r="BG521" s="25"/>
      <c r="BH521" s="25"/>
      <c r="BI521" s="25"/>
      <c r="BJ521" s="25"/>
      <c r="BK521" s="25"/>
      <c r="BL521" s="25"/>
      <c r="BM521" s="25"/>
      <c r="BN521" s="25"/>
      <c r="BO521" s="25"/>
      <c r="BP521" s="25"/>
      <c r="BQ521" s="25"/>
      <c r="BR521" s="25"/>
      <c r="BS521" s="25"/>
      <c r="BT521" s="25"/>
      <c r="BU521" s="25"/>
      <c r="BV521" s="25"/>
      <c r="BW521" s="25"/>
      <c r="BX521" s="25"/>
      <c r="BY521" s="25"/>
      <c r="BZ521" s="25"/>
      <c r="CA521" s="25"/>
      <c r="CB521" s="25"/>
      <c r="CC521" s="25"/>
      <c r="CD521" s="25"/>
      <c r="CE521" s="25"/>
    </row>
    <row r="522" spans="3:83" ht="12.75" x14ac:dyDescent="0.2">
      <c r="C522" s="25"/>
      <c r="D522" s="25"/>
      <c r="F522" s="25"/>
      <c r="G522" s="25"/>
      <c r="H522" s="25"/>
      <c r="I522" s="25"/>
      <c r="J522" s="25"/>
      <c r="K522" s="25"/>
      <c r="L522" s="25"/>
      <c r="M522" s="25"/>
      <c r="N522" s="25"/>
      <c r="O522" s="25"/>
      <c r="P522" s="25"/>
      <c r="Q522" s="25"/>
      <c r="R522" s="25"/>
      <c r="S522" s="25"/>
      <c r="T522" s="25"/>
      <c r="U522" s="25"/>
      <c r="V522" s="25"/>
      <c r="W522" s="25"/>
      <c r="X522" s="25"/>
      <c r="Y522" s="25"/>
      <c r="Z522" s="25"/>
      <c r="AA522" s="25"/>
      <c r="AB522" s="25"/>
      <c r="AC522" s="25"/>
      <c r="AD522" s="25"/>
      <c r="AE522" s="25"/>
      <c r="AF522" s="25"/>
      <c r="AG522" s="25"/>
      <c r="AH522" s="25"/>
      <c r="AI522" s="25"/>
      <c r="AJ522" s="25"/>
      <c r="AK522" s="25"/>
      <c r="AL522" s="25"/>
      <c r="AM522" s="25"/>
      <c r="AN522" s="25"/>
      <c r="AO522" s="25"/>
      <c r="AP522" s="25"/>
      <c r="AQ522" s="25"/>
      <c r="AR522" s="25"/>
      <c r="AS522" s="25"/>
      <c r="AT522" s="25"/>
      <c r="AU522" s="25"/>
      <c r="AV522" s="25"/>
      <c r="AW522" s="25"/>
      <c r="AX522" s="25"/>
      <c r="AY522" s="25"/>
      <c r="AZ522" s="25"/>
      <c r="BA522" s="25"/>
      <c r="BB522" s="25"/>
      <c r="BC522" s="25"/>
      <c r="BD522" s="25"/>
      <c r="BE522" s="25"/>
      <c r="BF522" s="25"/>
      <c r="BG522" s="25"/>
      <c r="BH522" s="25"/>
      <c r="BI522" s="25"/>
      <c r="BJ522" s="25"/>
      <c r="BK522" s="25"/>
      <c r="BL522" s="25"/>
      <c r="BM522" s="25"/>
      <c r="BN522" s="25"/>
      <c r="BO522" s="25"/>
      <c r="BP522" s="25"/>
      <c r="BQ522" s="25"/>
      <c r="BR522" s="25"/>
      <c r="BS522" s="25"/>
      <c r="BT522" s="25"/>
      <c r="BU522" s="25"/>
      <c r="BV522" s="25"/>
      <c r="BW522" s="25"/>
      <c r="BX522" s="25"/>
      <c r="BY522" s="25"/>
      <c r="BZ522" s="25"/>
      <c r="CA522" s="25"/>
      <c r="CB522" s="25"/>
      <c r="CC522" s="25"/>
      <c r="CD522" s="25"/>
      <c r="CE522" s="25"/>
    </row>
    <row r="523" spans="3:83" ht="12.75" x14ac:dyDescent="0.2">
      <c r="C523" s="25"/>
      <c r="D523" s="25"/>
      <c r="F523" s="25"/>
      <c r="G523" s="25"/>
      <c r="H523" s="25"/>
      <c r="I523" s="25"/>
      <c r="J523" s="25"/>
      <c r="K523" s="25"/>
      <c r="L523" s="25"/>
      <c r="M523" s="25"/>
      <c r="N523" s="25"/>
      <c r="O523" s="25"/>
      <c r="P523" s="25"/>
      <c r="Q523" s="25"/>
      <c r="R523" s="25"/>
      <c r="S523" s="25"/>
      <c r="T523" s="25"/>
      <c r="U523" s="25"/>
      <c r="V523" s="25"/>
      <c r="W523" s="25"/>
      <c r="X523" s="25"/>
      <c r="Y523" s="25"/>
      <c r="Z523" s="25"/>
      <c r="AA523" s="25"/>
      <c r="AB523" s="25"/>
      <c r="AC523" s="25"/>
      <c r="AD523" s="25"/>
      <c r="AE523" s="25"/>
      <c r="AF523" s="25"/>
      <c r="AG523" s="25"/>
      <c r="AH523" s="25"/>
      <c r="AI523" s="25"/>
      <c r="AJ523" s="25"/>
      <c r="AK523" s="25"/>
      <c r="AL523" s="25"/>
      <c r="AM523" s="25"/>
      <c r="AN523" s="25"/>
      <c r="AO523" s="25"/>
      <c r="AP523" s="25"/>
      <c r="AQ523" s="25"/>
      <c r="AR523" s="25"/>
      <c r="AS523" s="25"/>
      <c r="AT523" s="25"/>
      <c r="AU523" s="25"/>
      <c r="AV523" s="25"/>
      <c r="AW523" s="25"/>
      <c r="AX523" s="25"/>
      <c r="AY523" s="25"/>
      <c r="AZ523" s="25"/>
      <c r="BA523" s="25"/>
      <c r="BB523" s="25"/>
      <c r="BC523" s="25"/>
      <c r="BD523" s="25"/>
      <c r="BE523" s="25"/>
      <c r="BF523" s="25"/>
      <c r="BG523" s="25"/>
      <c r="BH523" s="25"/>
      <c r="BI523" s="25"/>
      <c r="BJ523" s="25"/>
      <c r="BK523" s="25"/>
      <c r="BL523" s="25"/>
      <c r="BM523" s="25"/>
      <c r="BN523" s="25"/>
      <c r="BO523" s="25"/>
      <c r="BP523" s="25"/>
      <c r="BQ523" s="25"/>
      <c r="BR523" s="25"/>
      <c r="BS523" s="25"/>
      <c r="BT523" s="25"/>
      <c r="BU523" s="25"/>
      <c r="BV523" s="25"/>
      <c r="BW523" s="25"/>
      <c r="BX523" s="25"/>
      <c r="BY523" s="25"/>
      <c r="BZ523" s="25"/>
      <c r="CA523" s="25"/>
      <c r="CB523" s="25"/>
      <c r="CC523" s="25"/>
      <c r="CD523" s="25"/>
      <c r="CE523" s="25"/>
    </row>
    <row r="524" spans="3:83" ht="12.75" x14ac:dyDescent="0.2">
      <c r="C524" s="25"/>
      <c r="D524" s="25"/>
      <c r="F524" s="25"/>
      <c r="G524" s="25"/>
      <c r="H524" s="25"/>
      <c r="I524" s="25"/>
      <c r="J524" s="25"/>
      <c r="K524" s="25"/>
      <c r="L524" s="25"/>
      <c r="M524" s="25"/>
      <c r="N524" s="25"/>
      <c r="O524" s="25"/>
      <c r="P524" s="25"/>
      <c r="Q524" s="25"/>
      <c r="R524" s="25"/>
      <c r="S524" s="25"/>
      <c r="T524" s="25"/>
      <c r="U524" s="25"/>
      <c r="V524" s="25"/>
      <c r="W524" s="25"/>
      <c r="X524" s="25"/>
      <c r="Y524" s="25"/>
      <c r="Z524" s="25"/>
      <c r="AA524" s="25"/>
      <c r="AB524" s="25"/>
      <c r="AC524" s="25"/>
      <c r="AD524" s="25"/>
      <c r="AE524" s="25"/>
      <c r="AF524" s="25"/>
      <c r="AG524" s="25"/>
      <c r="AH524" s="25"/>
      <c r="AI524" s="25"/>
      <c r="AJ524" s="25"/>
      <c r="AK524" s="25"/>
      <c r="AL524" s="25"/>
      <c r="AM524" s="25"/>
      <c r="AN524" s="25"/>
      <c r="AO524" s="25"/>
      <c r="AP524" s="25"/>
      <c r="AQ524" s="25"/>
      <c r="AR524" s="25"/>
      <c r="AS524" s="25"/>
      <c r="AT524" s="25"/>
      <c r="AU524" s="25"/>
      <c r="AV524" s="25"/>
      <c r="AW524" s="25"/>
      <c r="AX524" s="25"/>
      <c r="AY524" s="25"/>
      <c r="AZ524" s="25"/>
      <c r="BA524" s="25"/>
      <c r="BB524" s="25"/>
      <c r="BC524" s="25"/>
      <c r="BD524" s="25"/>
      <c r="BE524" s="25"/>
      <c r="BF524" s="25"/>
      <c r="BG524" s="25"/>
      <c r="BH524" s="25"/>
      <c r="BI524" s="25"/>
      <c r="BJ524" s="25"/>
      <c r="BK524" s="25"/>
      <c r="BL524" s="25"/>
      <c r="BM524" s="25"/>
      <c r="BN524" s="25"/>
      <c r="BO524" s="25"/>
      <c r="BP524" s="25"/>
      <c r="BQ524" s="25"/>
      <c r="BR524" s="25"/>
      <c r="BS524" s="25"/>
      <c r="BT524" s="25"/>
      <c r="BU524" s="25"/>
      <c r="BV524" s="25"/>
      <c r="BW524" s="25"/>
      <c r="BX524" s="25"/>
      <c r="BY524" s="25"/>
      <c r="BZ524" s="25"/>
      <c r="CA524" s="25"/>
      <c r="CB524" s="25"/>
      <c r="CC524" s="25"/>
      <c r="CD524" s="25"/>
      <c r="CE524" s="25"/>
    </row>
    <row r="525" spans="3:83" ht="12.75" x14ac:dyDescent="0.2">
      <c r="C525" s="25"/>
      <c r="D525" s="25"/>
      <c r="F525" s="25"/>
      <c r="G525" s="25"/>
      <c r="H525" s="25"/>
      <c r="I525" s="25"/>
      <c r="J525" s="25"/>
      <c r="K525" s="25"/>
      <c r="L525" s="25"/>
      <c r="M525" s="25"/>
      <c r="N525" s="25"/>
      <c r="O525" s="25"/>
      <c r="P525" s="25"/>
      <c r="Q525" s="25"/>
      <c r="R525" s="25"/>
      <c r="S525" s="25"/>
      <c r="T525" s="25"/>
      <c r="U525" s="25"/>
      <c r="V525" s="25"/>
      <c r="W525" s="25"/>
      <c r="X525" s="25"/>
      <c r="Y525" s="25"/>
      <c r="Z525" s="25"/>
      <c r="AA525" s="25"/>
      <c r="AB525" s="25"/>
      <c r="AC525" s="25"/>
      <c r="AD525" s="25"/>
      <c r="AE525" s="25"/>
      <c r="AF525" s="25"/>
      <c r="AG525" s="25"/>
      <c r="AH525" s="25"/>
      <c r="AI525" s="25"/>
      <c r="AJ525" s="25"/>
      <c r="AK525" s="25"/>
      <c r="AL525" s="25"/>
      <c r="AM525" s="25"/>
      <c r="AN525" s="25"/>
      <c r="AO525" s="25"/>
      <c r="AP525" s="25"/>
      <c r="AQ525" s="25"/>
      <c r="AR525" s="25"/>
      <c r="AS525" s="25"/>
      <c r="AT525" s="25"/>
      <c r="AU525" s="25"/>
      <c r="AV525" s="25"/>
      <c r="AW525" s="25"/>
      <c r="AX525" s="25"/>
      <c r="AY525" s="25"/>
      <c r="AZ525" s="25"/>
      <c r="BA525" s="25"/>
      <c r="BB525" s="25"/>
      <c r="BC525" s="25"/>
      <c r="BD525" s="25"/>
      <c r="BE525" s="25"/>
      <c r="BF525" s="25"/>
      <c r="BG525" s="25"/>
      <c r="BH525" s="25"/>
      <c r="BI525" s="25"/>
      <c r="BJ525" s="25"/>
      <c r="BK525" s="25"/>
      <c r="BL525" s="25"/>
      <c r="BM525" s="25"/>
      <c r="BN525" s="25"/>
      <c r="BO525" s="25"/>
      <c r="BP525" s="25"/>
      <c r="BQ525" s="25"/>
      <c r="BR525" s="25"/>
      <c r="BS525" s="25"/>
      <c r="BT525" s="25"/>
      <c r="BU525" s="25"/>
      <c r="BV525" s="25"/>
      <c r="BW525" s="25"/>
      <c r="BX525" s="25"/>
      <c r="BY525" s="25"/>
      <c r="BZ525" s="25"/>
      <c r="CA525" s="25"/>
      <c r="CB525" s="25"/>
      <c r="CC525" s="25"/>
      <c r="CD525" s="25"/>
      <c r="CE525" s="25"/>
    </row>
    <row r="526" spans="3:83" ht="12.75" x14ac:dyDescent="0.2">
      <c r="C526" s="25"/>
      <c r="D526" s="25"/>
      <c r="F526" s="25"/>
      <c r="G526" s="25"/>
      <c r="H526" s="25"/>
      <c r="I526" s="25"/>
      <c r="J526" s="25"/>
      <c r="K526" s="25"/>
      <c r="L526" s="25"/>
      <c r="M526" s="25"/>
      <c r="N526" s="25"/>
      <c r="O526" s="25"/>
      <c r="P526" s="25"/>
      <c r="Q526" s="25"/>
      <c r="R526" s="25"/>
      <c r="S526" s="25"/>
      <c r="T526" s="25"/>
      <c r="U526" s="25"/>
      <c r="V526" s="25"/>
      <c r="W526" s="25"/>
      <c r="X526" s="25"/>
      <c r="Y526" s="25"/>
      <c r="Z526" s="25"/>
      <c r="AA526" s="25"/>
      <c r="AB526" s="25"/>
      <c r="AC526" s="25"/>
      <c r="AD526" s="25"/>
      <c r="AE526" s="25"/>
      <c r="AF526" s="25"/>
      <c r="AG526" s="25"/>
      <c r="AH526" s="25"/>
      <c r="AI526" s="25"/>
      <c r="AJ526" s="25"/>
      <c r="AK526" s="25"/>
      <c r="AL526" s="25"/>
      <c r="AM526" s="25"/>
      <c r="AN526" s="25"/>
      <c r="AO526" s="25"/>
      <c r="AP526" s="25"/>
      <c r="AQ526" s="25"/>
      <c r="AR526" s="25"/>
      <c r="AS526" s="25"/>
      <c r="AT526" s="25"/>
      <c r="AU526" s="25"/>
      <c r="AV526" s="25"/>
      <c r="AW526" s="25"/>
      <c r="AX526" s="25"/>
      <c r="AY526" s="25"/>
      <c r="AZ526" s="25"/>
      <c r="BA526" s="25"/>
      <c r="BB526" s="25"/>
      <c r="BC526" s="25"/>
      <c r="BD526" s="25"/>
      <c r="BE526" s="25"/>
      <c r="BF526" s="25"/>
      <c r="BG526" s="25"/>
      <c r="BH526" s="25"/>
      <c r="BI526" s="25"/>
      <c r="BJ526" s="25"/>
      <c r="BK526" s="25"/>
      <c r="BL526" s="25"/>
      <c r="BM526" s="25"/>
      <c r="BN526" s="25"/>
      <c r="BO526" s="25"/>
      <c r="BP526" s="25"/>
      <c r="BQ526" s="25"/>
      <c r="BR526" s="25"/>
      <c r="BS526" s="25"/>
      <c r="BT526" s="25"/>
      <c r="BU526" s="25"/>
      <c r="BV526" s="25"/>
      <c r="BW526" s="25"/>
      <c r="BX526" s="25"/>
      <c r="BY526" s="25"/>
      <c r="BZ526" s="25"/>
      <c r="CA526" s="25"/>
      <c r="CB526" s="25"/>
      <c r="CC526" s="25"/>
      <c r="CD526" s="25"/>
      <c r="CE526" s="25"/>
    </row>
    <row r="527" spans="3:83" ht="12.75" x14ac:dyDescent="0.2">
      <c r="C527" s="25"/>
      <c r="D527" s="25"/>
      <c r="F527" s="25"/>
      <c r="G527" s="25"/>
      <c r="H527" s="25"/>
      <c r="I527" s="25"/>
      <c r="J527" s="25"/>
      <c r="K527" s="25"/>
      <c r="L527" s="25"/>
      <c r="M527" s="25"/>
      <c r="N527" s="25"/>
      <c r="O527" s="25"/>
      <c r="P527" s="25"/>
      <c r="Q527" s="25"/>
      <c r="R527" s="25"/>
      <c r="S527" s="25"/>
      <c r="T527" s="25"/>
      <c r="U527" s="25"/>
      <c r="V527" s="25"/>
      <c r="W527" s="25"/>
      <c r="X527" s="25"/>
      <c r="Y527" s="25"/>
      <c r="Z527" s="25"/>
      <c r="AA527" s="25"/>
      <c r="AB527" s="25"/>
      <c r="AC527" s="25"/>
      <c r="AD527" s="25"/>
      <c r="AE527" s="25"/>
      <c r="AF527" s="25"/>
      <c r="AG527" s="25"/>
      <c r="AH527" s="25"/>
      <c r="AI527" s="25"/>
      <c r="AJ527" s="25"/>
      <c r="AK527" s="25"/>
      <c r="AL527" s="25"/>
      <c r="AM527" s="25"/>
      <c r="AN527" s="25"/>
      <c r="AO527" s="25"/>
      <c r="AP527" s="25"/>
      <c r="AQ527" s="25"/>
      <c r="AR527" s="25"/>
      <c r="AS527" s="25"/>
      <c r="AT527" s="25"/>
      <c r="AU527" s="25"/>
      <c r="AV527" s="25"/>
      <c r="AW527" s="25"/>
      <c r="AX527" s="25"/>
      <c r="AY527" s="25"/>
      <c r="AZ527" s="25"/>
      <c r="BA527" s="25"/>
      <c r="BB527" s="25"/>
      <c r="BC527" s="25"/>
      <c r="BD527" s="25"/>
      <c r="BE527" s="25"/>
      <c r="BF527" s="25"/>
      <c r="BG527" s="25"/>
      <c r="BH527" s="25"/>
      <c r="BI527" s="25"/>
      <c r="BJ527" s="25"/>
      <c r="BK527" s="25"/>
      <c r="BL527" s="25"/>
      <c r="BM527" s="25"/>
      <c r="BN527" s="25"/>
      <c r="BO527" s="25"/>
      <c r="BP527" s="25"/>
      <c r="BQ527" s="25"/>
      <c r="BR527" s="25"/>
      <c r="BS527" s="25"/>
      <c r="BT527" s="25"/>
      <c r="BU527" s="25"/>
      <c r="BV527" s="25"/>
      <c r="BW527" s="25"/>
      <c r="BX527" s="25"/>
      <c r="BY527" s="25"/>
      <c r="BZ527" s="25"/>
      <c r="CA527" s="25"/>
      <c r="CB527" s="25"/>
      <c r="CC527" s="25"/>
      <c r="CD527" s="25"/>
      <c r="CE527" s="25"/>
    </row>
    <row r="528" spans="3:83" ht="12.75" x14ac:dyDescent="0.2">
      <c r="C528" s="25"/>
      <c r="D528" s="25"/>
      <c r="F528" s="25"/>
      <c r="G528" s="25"/>
      <c r="H528" s="25"/>
      <c r="I528" s="25"/>
      <c r="J528" s="25"/>
      <c r="K528" s="25"/>
      <c r="L528" s="25"/>
      <c r="M528" s="25"/>
      <c r="N528" s="25"/>
      <c r="O528" s="25"/>
      <c r="P528" s="25"/>
      <c r="Q528" s="25"/>
      <c r="R528" s="25"/>
      <c r="S528" s="25"/>
      <c r="T528" s="25"/>
      <c r="U528" s="25"/>
      <c r="V528" s="25"/>
      <c r="W528" s="25"/>
      <c r="X528" s="25"/>
      <c r="Y528" s="25"/>
      <c r="Z528" s="25"/>
      <c r="AA528" s="25"/>
      <c r="AB528" s="25"/>
      <c r="AC528" s="25"/>
      <c r="AD528" s="25"/>
      <c r="AE528" s="25"/>
      <c r="AF528" s="25"/>
      <c r="AG528" s="25"/>
      <c r="AH528" s="25"/>
      <c r="AI528" s="25"/>
      <c r="AJ528" s="25"/>
      <c r="AK528" s="25"/>
      <c r="AL528" s="25"/>
      <c r="AM528" s="25"/>
      <c r="AN528" s="25"/>
      <c r="AO528" s="25"/>
      <c r="AP528" s="25"/>
      <c r="AQ528" s="25"/>
      <c r="AR528" s="25"/>
      <c r="AS528" s="25"/>
      <c r="AT528" s="25"/>
      <c r="AU528" s="25"/>
      <c r="AV528" s="25"/>
      <c r="AW528" s="25"/>
      <c r="AX528" s="25"/>
      <c r="AY528" s="25"/>
      <c r="AZ528" s="25"/>
      <c r="BA528" s="25"/>
      <c r="BB528" s="25"/>
      <c r="BC528" s="25"/>
      <c r="BD528" s="25"/>
      <c r="BE528" s="25"/>
      <c r="BF528" s="25"/>
      <c r="BG528" s="25"/>
      <c r="BH528" s="25"/>
      <c r="BI528" s="25"/>
      <c r="BJ528" s="25"/>
      <c r="BK528" s="25"/>
      <c r="BL528" s="25"/>
      <c r="BM528" s="25"/>
      <c r="BN528" s="25"/>
      <c r="BO528" s="25"/>
      <c r="BP528" s="25"/>
      <c r="BQ528" s="25"/>
      <c r="BR528" s="25"/>
      <c r="BS528" s="25"/>
      <c r="BT528" s="25"/>
      <c r="BU528" s="25"/>
      <c r="BV528" s="25"/>
      <c r="BW528" s="25"/>
      <c r="BX528" s="25"/>
      <c r="BY528" s="25"/>
      <c r="BZ528" s="25"/>
      <c r="CA528" s="25"/>
      <c r="CB528" s="25"/>
      <c r="CC528" s="25"/>
      <c r="CD528" s="25"/>
      <c r="CE528" s="25"/>
    </row>
    <row r="529" spans="3:83" ht="12.75" x14ac:dyDescent="0.2">
      <c r="C529" s="25"/>
      <c r="D529" s="25"/>
      <c r="F529" s="25"/>
      <c r="G529" s="25"/>
      <c r="H529" s="25"/>
      <c r="I529" s="25"/>
      <c r="J529" s="25"/>
      <c r="K529" s="25"/>
      <c r="L529" s="25"/>
      <c r="M529" s="25"/>
      <c r="N529" s="25"/>
      <c r="O529" s="25"/>
      <c r="P529" s="25"/>
      <c r="Q529" s="25"/>
      <c r="R529" s="25"/>
      <c r="S529" s="25"/>
      <c r="T529" s="25"/>
      <c r="U529" s="25"/>
      <c r="V529" s="25"/>
      <c r="W529" s="25"/>
      <c r="X529" s="25"/>
      <c r="Y529" s="25"/>
      <c r="Z529" s="25"/>
      <c r="AA529" s="25"/>
      <c r="AB529" s="25"/>
      <c r="AC529" s="25"/>
      <c r="AD529" s="25"/>
      <c r="AE529" s="25"/>
      <c r="AF529" s="25"/>
      <c r="AG529" s="25"/>
      <c r="AH529" s="25"/>
      <c r="AI529" s="25"/>
      <c r="AJ529" s="25"/>
      <c r="AK529" s="25"/>
      <c r="AL529" s="25"/>
      <c r="AM529" s="25"/>
      <c r="AN529" s="25"/>
      <c r="AO529" s="25"/>
      <c r="AP529" s="25"/>
      <c r="AQ529" s="25"/>
      <c r="AR529" s="25"/>
      <c r="AS529" s="25"/>
      <c r="AT529" s="25"/>
      <c r="AU529" s="25"/>
      <c r="AV529" s="25"/>
      <c r="AW529" s="25"/>
      <c r="AX529" s="25"/>
      <c r="AY529" s="25"/>
      <c r="AZ529" s="25"/>
      <c r="BA529" s="25"/>
      <c r="BB529" s="25"/>
      <c r="BC529" s="25"/>
      <c r="BD529" s="25"/>
      <c r="BE529" s="25"/>
      <c r="BF529" s="25"/>
      <c r="BG529" s="25"/>
      <c r="BH529" s="25"/>
      <c r="BI529" s="25"/>
      <c r="BJ529" s="25"/>
      <c r="BK529" s="25"/>
      <c r="BL529" s="25"/>
      <c r="BM529" s="25"/>
      <c r="BN529" s="25"/>
      <c r="BO529" s="25"/>
      <c r="BP529" s="25"/>
      <c r="BQ529" s="25"/>
      <c r="BR529" s="25"/>
      <c r="BS529" s="25"/>
      <c r="BT529" s="25"/>
      <c r="BU529" s="25"/>
      <c r="BV529" s="25"/>
      <c r="BW529" s="25"/>
      <c r="BX529" s="25"/>
      <c r="BY529" s="25"/>
      <c r="BZ529" s="25"/>
      <c r="CA529" s="25"/>
      <c r="CB529" s="25"/>
      <c r="CC529" s="25"/>
      <c r="CD529" s="25"/>
      <c r="CE529" s="25"/>
    </row>
    <row r="530" spans="3:83" ht="12.75" x14ac:dyDescent="0.2">
      <c r="C530" s="25"/>
      <c r="D530" s="25"/>
      <c r="F530" s="25"/>
      <c r="G530" s="25"/>
      <c r="H530" s="25"/>
      <c r="I530" s="25"/>
      <c r="J530" s="25"/>
      <c r="K530" s="25"/>
      <c r="L530" s="25"/>
      <c r="M530" s="25"/>
      <c r="N530" s="25"/>
      <c r="O530" s="25"/>
      <c r="P530" s="25"/>
      <c r="Q530" s="25"/>
      <c r="R530" s="25"/>
      <c r="S530" s="25"/>
      <c r="T530" s="25"/>
      <c r="U530" s="25"/>
      <c r="V530" s="25"/>
      <c r="W530" s="25"/>
      <c r="X530" s="25"/>
      <c r="Y530" s="25"/>
      <c r="Z530" s="25"/>
      <c r="AA530" s="25"/>
      <c r="AB530" s="25"/>
      <c r="AC530" s="25"/>
      <c r="AD530" s="25"/>
      <c r="AE530" s="25"/>
      <c r="AF530" s="25"/>
      <c r="AG530" s="25"/>
      <c r="AH530" s="25"/>
      <c r="AI530" s="25"/>
      <c r="AJ530" s="25"/>
      <c r="AK530" s="25"/>
      <c r="AL530" s="25"/>
      <c r="AM530" s="25"/>
      <c r="AN530" s="25"/>
      <c r="AO530" s="25"/>
      <c r="AP530" s="25"/>
      <c r="AQ530" s="25"/>
      <c r="AR530" s="25"/>
      <c r="AS530" s="25"/>
      <c r="AT530" s="25"/>
      <c r="AU530" s="25"/>
      <c r="AV530" s="25"/>
      <c r="AW530" s="25"/>
      <c r="AX530" s="25"/>
      <c r="AY530" s="25"/>
      <c r="AZ530" s="25"/>
      <c r="BA530" s="25"/>
      <c r="BB530" s="25"/>
      <c r="BC530" s="25"/>
      <c r="BD530" s="25"/>
      <c r="BE530" s="25"/>
      <c r="BF530" s="25"/>
      <c r="BG530" s="25"/>
      <c r="BH530" s="25"/>
      <c r="BI530" s="25"/>
      <c r="BJ530" s="25"/>
      <c r="BK530" s="25"/>
      <c r="BL530" s="25"/>
      <c r="BM530" s="25"/>
      <c r="BN530" s="25"/>
      <c r="BO530" s="25"/>
      <c r="BP530" s="25"/>
      <c r="BQ530" s="25"/>
      <c r="BR530" s="25"/>
      <c r="BS530" s="25"/>
      <c r="BT530" s="25"/>
      <c r="BU530" s="25"/>
      <c r="BV530" s="25"/>
      <c r="BW530" s="25"/>
      <c r="BX530" s="25"/>
      <c r="BY530" s="25"/>
      <c r="BZ530" s="25"/>
      <c r="CA530" s="25"/>
      <c r="CB530" s="25"/>
      <c r="CC530" s="25"/>
      <c r="CD530" s="25"/>
      <c r="CE530" s="25"/>
    </row>
    <row r="531" spans="3:83" ht="12.75" x14ac:dyDescent="0.2">
      <c r="C531" s="25"/>
      <c r="D531" s="25"/>
      <c r="F531" s="25"/>
      <c r="G531" s="25"/>
      <c r="H531" s="25"/>
      <c r="I531" s="25"/>
      <c r="J531" s="25"/>
      <c r="K531" s="25"/>
      <c r="L531" s="25"/>
      <c r="M531" s="25"/>
      <c r="N531" s="25"/>
      <c r="O531" s="25"/>
      <c r="P531" s="25"/>
      <c r="Q531" s="25"/>
      <c r="R531" s="25"/>
      <c r="S531" s="25"/>
      <c r="T531" s="25"/>
      <c r="U531" s="25"/>
      <c r="V531" s="25"/>
      <c r="W531" s="25"/>
      <c r="X531" s="25"/>
      <c r="Y531" s="25"/>
      <c r="Z531" s="25"/>
      <c r="AA531" s="25"/>
      <c r="AB531" s="25"/>
      <c r="AC531" s="25"/>
      <c r="AD531" s="25"/>
      <c r="AE531" s="25"/>
      <c r="AF531" s="25"/>
      <c r="AG531" s="25"/>
      <c r="AH531" s="25"/>
      <c r="AI531" s="25"/>
      <c r="AJ531" s="25"/>
      <c r="AK531" s="25"/>
      <c r="AL531" s="25"/>
      <c r="AM531" s="25"/>
      <c r="AN531" s="25"/>
      <c r="AO531" s="25"/>
      <c r="AP531" s="25"/>
      <c r="AQ531" s="25"/>
      <c r="AR531" s="25"/>
      <c r="AS531" s="25"/>
      <c r="AT531" s="25"/>
      <c r="AU531" s="25"/>
      <c r="AV531" s="25"/>
      <c r="AW531" s="25"/>
      <c r="AX531" s="25"/>
      <c r="AY531" s="25"/>
      <c r="AZ531" s="25"/>
      <c r="BA531" s="25"/>
      <c r="BB531" s="25"/>
      <c r="BC531" s="25"/>
      <c r="BD531" s="25"/>
      <c r="BE531" s="25"/>
      <c r="BF531" s="25"/>
      <c r="BG531" s="25"/>
      <c r="BH531" s="25"/>
      <c r="BI531" s="25"/>
      <c r="BJ531" s="25"/>
      <c r="BK531" s="25"/>
      <c r="BL531" s="25"/>
      <c r="BM531" s="25"/>
      <c r="BN531" s="25"/>
      <c r="BO531" s="25"/>
      <c r="BP531" s="25"/>
      <c r="BQ531" s="25"/>
      <c r="BR531" s="25"/>
      <c r="BS531" s="25"/>
      <c r="BT531" s="25"/>
      <c r="BU531" s="25"/>
      <c r="BV531" s="25"/>
      <c r="BW531" s="25"/>
      <c r="BX531" s="25"/>
      <c r="BY531" s="25"/>
      <c r="BZ531" s="25"/>
      <c r="CA531" s="25"/>
      <c r="CB531" s="25"/>
      <c r="CC531" s="25"/>
      <c r="CD531" s="25"/>
      <c r="CE531" s="25"/>
    </row>
    <row r="532" spans="3:83" ht="12.75" x14ac:dyDescent="0.2">
      <c r="C532" s="25"/>
      <c r="D532" s="25"/>
      <c r="F532" s="25"/>
      <c r="G532" s="25"/>
      <c r="H532" s="25"/>
      <c r="I532" s="25"/>
      <c r="J532" s="25"/>
      <c r="K532" s="25"/>
      <c r="L532" s="25"/>
      <c r="M532" s="25"/>
      <c r="N532" s="25"/>
      <c r="O532" s="25"/>
      <c r="P532" s="25"/>
      <c r="Q532" s="25"/>
      <c r="R532" s="25"/>
      <c r="S532" s="25"/>
      <c r="T532" s="25"/>
      <c r="U532" s="25"/>
      <c r="V532" s="25"/>
      <c r="W532" s="25"/>
      <c r="X532" s="25"/>
      <c r="Y532" s="25"/>
      <c r="Z532" s="25"/>
      <c r="AA532" s="25"/>
      <c r="AB532" s="25"/>
      <c r="AC532" s="25"/>
      <c r="AD532" s="25"/>
      <c r="AE532" s="25"/>
      <c r="AF532" s="25"/>
      <c r="AG532" s="25"/>
      <c r="AH532" s="25"/>
      <c r="AI532" s="25"/>
      <c r="AJ532" s="25"/>
      <c r="AK532" s="25"/>
      <c r="AL532" s="25"/>
      <c r="AM532" s="25"/>
      <c r="AN532" s="25"/>
      <c r="AO532" s="25"/>
      <c r="AP532" s="25"/>
      <c r="AQ532" s="25"/>
      <c r="AR532" s="25"/>
      <c r="AS532" s="25"/>
      <c r="AT532" s="25"/>
      <c r="AU532" s="25"/>
      <c r="AV532" s="25"/>
      <c r="AW532" s="25"/>
      <c r="AX532" s="25"/>
      <c r="AY532" s="25"/>
      <c r="AZ532" s="25"/>
      <c r="BA532" s="25"/>
      <c r="BB532" s="25"/>
      <c r="BC532" s="25"/>
      <c r="BD532" s="25"/>
      <c r="BE532" s="25"/>
      <c r="BF532" s="25"/>
      <c r="BG532" s="25"/>
      <c r="BH532" s="25"/>
      <c r="BI532" s="25"/>
      <c r="BJ532" s="25"/>
      <c r="BK532" s="25"/>
      <c r="BL532" s="25"/>
      <c r="BM532" s="25"/>
      <c r="BN532" s="25"/>
      <c r="BO532" s="25"/>
      <c r="BP532" s="25"/>
      <c r="BQ532" s="25"/>
      <c r="BR532" s="25"/>
      <c r="BS532" s="25"/>
      <c r="BT532" s="25"/>
      <c r="BU532" s="25"/>
      <c r="BV532" s="25"/>
      <c r="BW532" s="25"/>
      <c r="BX532" s="25"/>
      <c r="BY532" s="25"/>
      <c r="BZ532" s="25"/>
      <c r="CA532" s="25"/>
      <c r="CB532" s="25"/>
      <c r="CC532" s="25"/>
      <c r="CD532" s="25"/>
      <c r="CE532" s="25"/>
    </row>
    <row r="533" spans="3:83" ht="12.75" x14ac:dyDescent="0.2">
      <c r="C533" s="25"/>
      <c r="D533" s="25"/>
      <c r="F533" s="25"/>
      <c r="G533" s="25"/>
      <c r="H533" s="25"/>
      <c r="I533" s="25"/>
      <c r="J533" s="25"/>
      <c r="K533" s="25"/>
      <c r="L533" s="25"/>
      <c r="M533" s="25"/>
      <c r="N533" s="25"/>
      <c r="O533" s="25"/>
      <c r="P533" s="25"/>
      <c r="Q533" s="25"/>
      <c r="R533" s="25"/>
      <c r="S533" s="25"/>
      <c r="T533" s="25"/>
      <c r="U533" s="25"/>
      <c r="V533" s="25"/>
      <c r="W533" s="25"/>
      <c r="X533" s="25"/>
      <c r="Y533" s="25"/>
      <c r="Z533" s="25"/>
      <c r="AA533" s="25"/>
      <c r="AB533" s="25"/>
      <c r="AC533" s="25"/>
      <c r="AD533" s="25"/>
      <c r="AE533" s="25"/>
      <c r="AF533" s="25"/>
      <c r="AG533" s="25"/>
      <c r="AH533" s="25"/>
      <c r="AI533" s="25"/>
      <c r="AJ533" s="25"/>
      <c r="AK533" s="25"/>
      <c r="AL533" s="25"/>
      <c r="AM533" s="25"/>
      <c r="AN533" s="25"/>
      <c r="AO533" s="25"/>
      <c r="AP533" s="25"/>
      <c r="AQ533" s="25"/>
      <c r="AR533" s="25"/>
      <c r="AS533" s="25"/>
      <c r="AT533" s="25"/>
      <c r="AU533" s="25"/>
      <c r="AV533" s="25"/>
      <c r="AW533" s="25"/>
      <c r="AX533" s="25"/>
      <c r="AY533" s="25"/>
      <c r="AZ533" s="25"/>
      <c r="BA533" s="25"/>
      <c r="BB533" s="25"/>
      <c r="BC533" s="25"/>
      <c r="BD533" s="25"/>
      <c r="BE533" s="25"/>
      <c r="BF533" s="25"/>
      <c r="BG533" s="25"/>
      <c r="BH533" s="25"/>
      <c r="BI533" s="25"/>
      <c r="BJ533" s="25"/>
      <c r="BK533" s="25"/>
      <c r="BL533" s="25"/>
      <c r="BM533" s="25"/>
      <c r="BN533" s="25"/>
      <c r="BO533" s="25"/>
      <c r="BP533" s="25"/>
      <c r="BQ533" s="25"/>
      <c r="BR533" s="25"/>
      <c r="BS533" s="25"/>
      <c r="BT533" s="25"/>
      <c r="BU533" s="25"/>
      <c r="BV533" s="25"/>
      <c r="BW533" s="25"/>
      <c r="BX533" s="25"/>
      <c r="BY533" s="25"/>
      <c r="BZ533" s="25"/>
      <c r="CA533" s="25"/>
      <c r="CB533" s="25"/>
      <c r="CC533" s="25"/>
      <c r="CD533" s="25"/>
      <c r="CE533" s="25"/>
    </row>
    <row r="534" spans="3:83" ht="12.75" x14ac:dyDescent="0.2">
      <c r="C534" s="25"/>
      <c r="D534" s="25"/>
      <c r="F534" s="25"/>
      <c r="G534" s="25"/>
      <c r="H534" s="25"/>
      <c r="I534" s="25"/>
      <c r="J534" s="25"/>
      <c r="K534" s="25"/>
      <c r="L534" s="25"/>
      <c r="M534" s="25"/>
      <c r="N534" s="25"/>
      <c r="O534" s="25"/>
      <c r="P534" s="25"/>
      <c r="Q534" s="25"/>
      <c r="R534" s="25"/>
      <c r="S534" s="25"/>
      <c r="T534" s="25"/>
      <c r="U534" s="25"/>
      <c r="V534" s="25"/>
      <c r="W534" s="25"/>
      <c r="X534" s="25"/>
      <c r="Y534" s="25"/>
      <c r="Z534" s="25"/>
      <c r="AA534" s="25"/>
      <c r="AB534" s="25"/>
      <c r="AC534" s="25"/>
      <c r="AD534" s="25"/>
      <c r="AE534" s="25"/>
      <c r="AF534" s="25"/>
      <c r="AG534" s="25"/>
      <c r="AH534" s="25"/>
      <c r="AI534" s="25"/>
      <c r="AJ534" s="25"/>
      <c r="AK534" s="25"/>
      <c r="AL534" s="25"/>
      <c r="AM534" s="25"/>
      <c r="AN534" s="25"/>
      <c r="AO534" s="25"/>
      <c r="AP534" s="25"/>
      <c r="AQ534" s="25"/>
      <c r="AR534" s="25"/>
      <c r="AS534" s="25"/>
      <c r="AT534" s="25"/>
      <c r="AU534" s="25"/>
      <c r="AV534" s="25"/>
      <c r="AW534" s="25"/>
      <c r="AX534" s="25"/>
      <c r="AY534" s="25"/>
      <c r="AZ534" s="25"/>
      <c r="BA534" s="25"/>
      <c r="BB534" s="25"/>
      <c r="BC534" s="25"/>
      <c r="BD534" s="25"/>
      <c r="BE534" s="25"/>
      <c r="BF534" s="25"/>
      <c r="BG534" s="25"/>
      <c r="BH534" s="25"/>
      <c r="BI534" s="25"/>
      <c r="BJ534" s="25"/>
      <c r="BK534" s="25"/>
      <c r="BL534" s="25"/>
      <c r="BM534" s="25"/>
      <c r="BN534" s="25"/>
      <c r="BO534" s="25"/>
      <c r="BP534" s="25"/>
      <c r="BQ534" s="25"/>
      <c r="BR534" s="25"/>
      <c r="BS534" s="25"/>
      <c r="BT534" s="25"/>
      <c r="BU534" s="25"/>
      <c r="BV534" s="25"/>
      <c r="BW534" s="25"/>
      <c r="BX534" s="25"/>
      <c r="BY534" s="25"/>
      <c r="BZ534" s="25"/>
      <c r="CA534" s="25"/>
      <c r="CB534" s="25"/>
      <c r="CC534" s="25"/>
      <c r="CD534" s="25"/>
      <c r="CE534" s="25"/>
    </row>
    <row r="535" spans="3:83" ht="12.75" x14ac:dyDescent="0.2">
      <c r="C535" s="25"/>
      <c r="D535" s="25"/>
      <c r="F535" s="25"/>
      <c r="G535" s="25"/>
      <c r="H535" s="25"/>
      <c r="I535" s="25"/>
      <c r="J535" s="25"/>
      <c r="K535" s="25"/>
      <c r="L535" s="25"/>
      <c r="M535" s="25"/>
      <c r="N535" s="25"/>
      <c r="O535" s="25"/>
      <c r="P535" s="25"/>
      <c r="Q535" s="25"/>
      <c r="R535" s="25"/>
      <c r="S535" s="25"/>
      <c r="T535" s="25"/>
      <c r="U535" s="25"/>
      <c r="V535" s="25"/>
      <c r="W535" s="25"/>
      <c r="X535" s="25"/>
      <c r="Y535" s="25"/>
      <c r="Z535" s="25"/>
      <c r="AA535" s="25"/>
      <c r="AB535" s="25"/>
      <c r="AC535" s="25"/>
      <c r="AD535" s="25"/>
      <c r="AE535" s="25"/>
      <c r="AF535" s="25"/>
      <c r="AG535" s="25"/>
      <c r="AH535" s="25"/>
      <c r="AI535" s="25"/>
      <c r="AJ535" s="25"/>
      <c r="AK535" s="25"/>
      <c r="AL535" s="25"/>
      <c r="AM535" s="25"/>
      <c r="AN535" s="25"/>
      <c r="AO535" s="25"/>
      <c r="AP535" s="25"/>
      <c r="AQ535" s="25"/>
      <c r="AR535" s="25"/>
      <c r="AS535" s="25"/>
      <c r="AT535" s="25"/>
      <c r="AU535" s="25"/>
      <c r="AV535" s="25"/>
      <c r="AW535" s="25"/>
      <c r="AX535" s="25"/>
      <c r="AY535" s="25"/>
      <c r="AZ535" s="25"/>
      <c r="BA535" s="25"/>
      <c r="BB535" s="25"/>
      <c r="BC535" s="25"/>
      <c r="BD535" s="25"/>
      <c r="BE535" s="25"/>
      <c r="BF535" s="25"/>
      <c r="BG535" s="25"/>
      <c r="BH535" s="25"/>
      <c r="BI535" s="25"/>
      <c r="BJ535" s="25"/>
      <c r="BK535" s="25"/>
      <c r="BL535" s="25"/>
      <c r="BM535" s="25"/>
      <c r="BN535" s="25"/>
      <c r="BO535" s="25"/>
      <c r="BP535" s="25"/>
      <c r="BQ535" s="25"/>
      <c r="BR535" s="25"/>
      <c r="BS535" s="25"/>
      <c r="BT535" s="25"/>
      <c r="BU535" s="25"/>
      <c r="BV535" s="25"/>
      <c r="BW535" s="25"/>
      <c r="BX535" s="25"/>
      <c r="BY535" s="25"/>
      <c r="BZ535" s="25"/>
      <c r="CA535" s="25"/>
      <c r="CB535" s="25"/>
      <c r="CC535" s="25"/>
      <c r="CD535" s="25"/>
      <c r="CE535" s="25"/>
    </row>
    <row r="536" spans="3:83" ht="12.75" x14ac:dyDescent="0.2">
      <c r="C536" s="25"/>
      <c r="D536" s="25"/>
      <c r="F536" s="25"/>
      <c r="G536" s="25"/>
      <c r="H536" s="25"/>
      <c r="I536" s="25"/>
      <c r="J536" s="25"/>
      <c r="K536" s="25"/>
      <c r="L536" s="25"/>
      <c r="M536" s="25"/>
      <c r="N536" s="25"/>
      <c r="O536" s="25"/>
      <c r="P536" s="25"/>
      <c r="Q536" s="25"/>
      <c r="R536" s="25"/>
      <c r="S536" s="25"/>
      <c r="T536" s="25"/>
      <c r="U536" s="25"/>
      <c r="V536" s="25"/>
      <c r="W536" s="25"/>
      <c r="X536" s="25"/>
      <c r="Y536" s="25"/>
      <c r="Z536" s="25"/>
      <c r="AA536" s="25"/>
      <c r="AB536" s="25"/>
      <c r="AC536" s="25"/>
      <c r="AD536" s="25"/>
      <c r="AE536" s="25"/>
      <c r="AF536" s="25"/>
      <c r="AG536" s="25"/>
      <c r="AH536" s="25"/>
      <c r="AI536" s="25"/>
      <c r="AJ536" s="25"/>
      <c r="AK536" s="25"/>
      <c r="AL536" s="25"/>
      <c r="AM536" s="25"/>
      <c r="AN536" s="25"/>
      <c r="AO536" s="25"/>
      <c r="AP536" s="25"/>
      <c r="AQ536" s="25"/>
      <c r="AR536" s="25"/>
      <c r="AS536" s="25"/>
      <c r="AT536" s="25"/>
      <c r="AU536" s="25"/>
      <c r="AV536" s="25"/>
      <c r="AW536" s="25"/>
      <c r="AX536" s="25"/>
      <c r="AY536" s="25"/>
      <c r="AZ536" s="25"/>
      <c r="BA536" s="25"/>
      <c r="BB536" s="25"/>
      <c r="BC536" s="25"/>
      <c r="BD536" s="25"/>
      <c r="BE536" s="25"/>
      <c r="BF536" s="25"/>
      <c r="BG536" s="25"/>
      <c r="BH536" s="25"/>
      <c r="BI536" s="25"/>
      <c r="BJ536" s="25"/>
      <c r="BK536" s="25"/>
      <c r="BL536" s="25"/>
      <c r="BM536" s="25"/>
      <c r="BN536" s="25"/>
      <c r="BO536" s="25"/>
      <c r="BP536" s="25"/>
      <c r="BQ536" s="25"/>
      <c r="BR536" s="25"/>
      <c r="BS536" s="25"/>
      <c r="BT536" s="25"/>
      <c r="BU536" s="25"/>
      <c r="BV536" s="25"/>
      <c r="BW536" s="25"/>
      <c r="BX536" s="25"/>
      <c r="BY536" s="25"/>
      <c r="BZ536" s="25"/>
      <c r="CA536" s="25"/>
      <c r="CB536" s="25"/>
      <c r="CC536" s="25"/>
      <c r="CD536" s="25"/>
      <c r="CE536" s="25"/>
    </row>
    <row r="537" spans="3:83" ht="12.75" x14ac:dyDescent="0.2">
      <c r="C537" s="25"/>
      <c r="D537" s="25"/>
      <c r="F537" s="25"/>
      <c r="G537" s="25"/>
      <c r="H537" s="25"/>
      <c r="I537" s="25"/>
      <c r="J537" s="25"/>
      <c r="K537" s="25"/>
      <c r="L537" s="25"/>
      <c r="M537" s="25"/>
      <c r="N537" s="25"/>
      <c r="O537" s="25"/>
      <c r="P537" s="25"/>
      <c r="Q537" s="25"/>
      <c r="R537" s="25"/>
      <c r="S537" s="25"/>
      <c r="T537" s="25"/>
      <c r="U537" s="25"/>
      <c r="V537" s="25"/>
      <c r="W537" s="25"/>
      <c r="X537" s="25"/>
      <c r="Y537" s="25"/>
      <c r="Z537" s="25"/>
      <c r="AA537" s="25"/>
      <c r="AB537" s="25"/>
      <c r="AC537" s="25"/>
      <c r="AD537" s="25"/>
      <c r="AE537" s="25"/>
      <c r="AF537" s="25"/>
      <c r="AG537" s="25"/>
      <c r="AH537" s="25"/>
      <c r="AI537" s="25"/>
      <c r="AJ537" s="25"/>
      <c r="AK537" s="25"/>
      <c r="AL537" s="25"/>
      <c r="AM537" s="25"/>
      <c r="AN537" s="25"/>
      <c r="AO537" s="25"/>
      <c r="AP537" s="25"/>
      <c r="AQ537" s="25"/>
      <c r="AR537" s="25"/>
      <c r="AS537" s="25"/>
      <c r="AT537" s="25"/>
      <c r="AU537" s="25"/>
      <c r="AV537" s="25"/>
      <c r="AW537" s="25"/>
      <c r="AX537" s="25"/>
      <c r="AY537" s="25"/>
      <c r="AZ537" s="25"/>
      <c r="BA537" s="25"/>
      <c r="BB537" s="25"/>
      <c r="BC537" s="25"/>
      <c r="BD537" s="25"/>
      <c r="BE537" s="25"/>
      <c r="BF537" s="25"/>
      <c r="BG537" s="25"/>
      <c r="BH537" s="25"/>
      <c r="BI537" s="25"/>
      <c r="BJ537" s="25"/>
      <c r="BK537" s="25"/>
      <c r="BL537" s="25"/>
      <c r="BM537" s="25"/>
      <c r="BN537" s="25"/>
      <c r="BO537" s="25"/>
      <c r="BP537" s="25"/>
      <c r="BQ537" s="25"/>
      <c r="BR537" s="25"/>
      <c r="BS537" s="25"/>
      <c r="BT537" s="25"/>
      <c r="BU537" s="25"/>
      <c r="BV537" s="25"/>
      <c r="BW537" s="25"/>
      <c r="BX537" s="25"/>
      <c r="BY537" s="25"/>
      <c r="BZ537" s="25"/>
      <c r="CA537" s="25"/>
      <c r="CB537" s="25"/>
      <c r="CC537" s="25"/>
      <c r="CD537" s="25"/>
      <c r="CE537" s="25"/>
    </row>
    <row r="538" spans="3:83" ht="12.75" x14ac:dyDescent="0.2">
      <c r="C538" s="25"/>
      <c r="D538" s="25"/>
      <c r="F538" s="25"/>
      <c r="G538" s="25"/>
      <c r="H538" s="25"/>
      <c r="I538" s="25"/>
      <c r="J538" s="25"/>
      <c r="K538" s="25"/>
      <c r="L538" s="25"/>
      <c r="M538" s="25"/>
      <c r="N538" s="25"/>
      <c r="O538" s="25"/>
      <c r="P538" s="25"/>
      <c r="Q538" s="25"/>
      <c r="R538" s="25"/>
      <c r="S538" s="25"/>
      <c r="T538" s="25"/>
      <c r="U538" s="25"/>
      <c r="V538" s="25"/>
      <c r="W538" s="25"/>
      <c r="X538" s="25"/>
      <c r="Y538" s="25"/>
      <c r="Z538" s="25"/>
      <c r="AA538" s="25"/>
      <c r="AB538" s="25"/>
      <c r="AC538" s="25"/>
      <c r="AD538" s="25"/>
      <c r="AE538" s="25"/>
      <c r="AF538" s="25"/>
      <c r="AG538" s="25"/>
      <c r="AH538" s="25"/>
      <c r="AI538" s="25"/>
      <c r="AJ538" s="25"/>
      <c r="AK538" s="25"/>
      <c r="AL538" s="25"/>
      <c r="AM538" s="25"/>
      <c r="AN538" s="25"/>
      <c r="AO538" s="25"/>
      <c r="AP538" s="25"/>
      <c r="AQ538" s="25"/>
      <c r="AR538" s="25"/>
      <c r="AS538" s="25"/>
      <c r="AT538" s="25"/>
      <c r="AU538" s="25"/>
      <c r="AV538" s="25"/>
      <c r="AW538" s="25"/>
      <c r="AX538" s="25"/>
      <c r="AY538" s="25"/>
      <c r="AZ538" s="25"/>
      <c r="BA538" s="25"/>
      <c r="BB538" s="25"/>
      <c r="BC538" s="25"/>
      <c r="BD538" s="25"/>
      <c r="BE538" s="25"/>
      <c r="BF538" s="25"/>
      <c r="BG538" s="25"/>
      <c r="BH538" s="25"/>
      <c r="BI538" s="25"/>
      <c r="BJ538" s="25"/>
      <c r="BK538" s="25"/>
      <c r="BL538" s="25"/>
      <c r="BM538" s="25"/>
      <c r="BN538" s="25"/>
      <c r="BO538" s="25"/>
      <c r="BP538" s="25"/>
      <c r="BQ538" s="25"/>
      <c r="BR538" s="25"/>
      <c r="BS538" s="25"/>
      <c r="BT538" s="25"/>
      <c r="BU538" s="25"/>
      <c r="BV538" s="25"/>
      <c r="BW538" s="25"/>
      <c r="BX538" s="25"/>
      <c r="BY538" s="25"/>
      <c r="BZ538" s="25"/>
      <c r="CA538" s="25"/>
      <c r="CB538" s="25"/>
      <c r="CC538" s="25"/>
      <c r="CD538" s="25"/>
      <c r="CE538" s="25"/>
    </row>
    <row r="539" spans="3:83" ht="12.75" x14ac:dyDescent="0.2">
      <c r="C539" s="25"/>
      <c r="D539" s="25"/>
      <c r="F539" s="25"/>
      <c r="G539" s="25"/>
      <c r="H539" s="25"/>
      <c r="I539" s="25"/>
      <c r="J539" s="25"/>
      <c r="K539" s="25"/>
      <c r="L539" s="25"/>
      <c r="M539" s="25"/>
      <c r="N539" s="25"/>
      <c r="O539" s="25"/>
      <c r="P539" s="25"/>
      <c r="Q539" s="25"/>
      <c r="R539" s="25"/>
      <c r="S539" s="25"/>
      <c r="T539" s="25"/>
      <c r="U539" s="25"/>
      <c r="V539" s="25"/>
      <c r="W539" s="25"/>
      <c r="X539" s="25"/>
      <c r="Y539" s="25"/>
      <c r="Z539" s="25"/>
      <c r="AA539" s="25"/>
      <c r="AB539" s="25"/>
      <c r="AC539" s="25"/>
      <c r="AD539" s="25"/>
      <c r="AE539" s="25"/>
      <c r="AF539" s="25"/>
      <c r="AG539" s="25"/>
      <c r="AH539" s="25"/>
      <c r="AI539" s="25"/>
      <c r="AJ539" s="25"/>
      <c r="AK539" s="25"/>
      <c r="AL539" s="25"/>
      <c r="AM539" s="25"/>
      <c r="AN539" s="25"/>
      <c r="AO539" s="25"/>
      <c r="AP539" s="25"/>
      <c r="AQ539" s="25"/>
      <c r="AR539" s="25"/>
      <c r="AS539" s="25"/>
      <c r="AT539" s="25"/>
      <c r="AU539" s="25"/>
      <c r="AV539" s="25"/>
      <c r="AW539" s="25"/>
      <c r="AX539" s="25"/>
      <c r="AY539" s="25"/>
      <c r="AZ539" s="25"/>
      <c r="BA539" s="25"/>
      <c r="BB539" s="25"/>
      <c r="BC539" s="25"/>
      <c r="BD539" s="25"/>
      <c r="BE539" s="25"/>
      <c r="BF539" s="25"/>
      <c r="BG539" s="25"/>
      <c r="BH539" s="25"/>
      <c r="BI539" s="25"/>
      <c r="BJ539" s="25"/>
      <c r="BK539" s="25"/>
      <c r="BL539" s="25"/>
      <c r="BM539" s="25"/>
      <c r="BN539" s="25"/>
      <c r="BO539" s="25"/>
      <c r="BP539" s="25"/>
      <c r="BQ539" s="25"/>
      <c r="BR539" s="25"/>
      <c r="BS539" s="25"/>
      <c r="BT539" s="25"/>
      <c r="BU539" s="25"/>
      <c r="BV539" s="25"/>
      <c r="BW539" s="25"/>
      <c r="BX539" s="25"/>
      <c r="BY539" s="25"/>
      <c r="BZ539" s="25"/>
      <c r="CA539" s="25"/>
      <c r="CB539" s="25"/>
      <c r="CC539" s="25"/>
      <c r="CD539" s="25"/>
      <c r="CE539" s="25"/>
    </row>
    <row r="540" spans="3:83" ht="12.75" x14ac:dyDescent="0.2">
      <c r="C540" s="25"/>
      <c r="D540" s="25"/>
      <c r="F540" s="25"/>
      <c r="G540" s="25"/>
      <c r="H540" s="25"/>
      <c r="I540" s="25"/>
      <c r="J540" s="25"/>
      <c r="K540" s="25"/>
      <c r="L540" s="25"/>
      <c r="M540" s="25"/>
      <c r="N540" s="25"/>
      <c r="O540" s="25"/>
      <c r="P540" s="25"/>
      <c r="Q540" s="25"/>
      <c r="R540" s="25"/>
      <c r="S540" s="25"/>
      <c r="T540" s="25"/>
      <c r="U540" s="25"/>
      <c r="V540" s="25"/>
      <c r="W540" s="25"/>
      <c r="X540" s="25"/>
      <c r="Y540" s="25"/>
      <c r="Z540" s="25"/>
      <c r="AA540" s="25"/>
      <c r="AB540" s="25"/>
      <c r="AC540" s="25"/>
      <c r="AD540" s="25"/>
      <c r="AE540" s="25"/>
      <c r="AF540" s="25"/>
      <c r="AG540" s="25"/>
      <c r="AH540" s="25"/>
      <c r="AI540" s="25"/>
      <c r="AJ540" s="25"/>
      <c r="AK540" s="25"/>
      <c r="AL540" s="25"/>
      <c r="AM540" s="25"/>
      <c r="AN540" s="25"/>
      <c r="AO540" s="25"/>
      <c r="AP540" s="25"/>
      <c r="AQ540" s="25"/>
      <c r="AR540" s="25"/>
      <c r="AS540" s="25"/>
      <c r="AT540" s="25"/>
      <c r="AU540" s="25"/>
      <c r="AV540" s="25"/>
      <c r="AW540" s="25"/>
      <c r="AX540" s="25"/>
      <c r="AY540" s="25"/>
      <c r="AZ540" s="25"/>
      <c r="BA540" s="25"/>
      <c r="BB540" s="25"/>
      <c r="BC540" s="25"/>
      <c r="BD540" s="25"/>
      <c r="BE540" s="25"/>
      <c r="BF540" s="25"/>
      <c r="BG540" s="25"/>
      <c r="BH540" s="25"/>
      <c r="BI540" s="25"/>
      <c r="BJ540" s="25"/>
      <c r="BK540" s="25"/>
      <c r="BL540" s="25"/>
      <c r="BM540" s="25"/>
      <c r="BN540" s="25"/>
      <c r="BO540" s="25"/>
      <c r="BP540" s="25"/>
      <c r="BQ540" s="25"/>
      <c r="BR540" s="25"/>
      <c r="BS540" s="25"/>
      <c r="BT540" s="25"/>
      <c r="BU540" s="25"/>
      <c r="BV540" s="25"/>
      <c r="BW540" s="25"/>
      <c r="BX540" s="25"/>
      <c r="BY540" s="25"/>
      <c r="BZ540" s="25"/>
      <c r="CA540" s="25"/>
      <c r="CB540" s="25"/>
      <c r="CC540" s="25"/>
      <c r="CD540" s="25"/>
      <c r="CE540" s="25"/>
    </row>
    <row r="541" spans="3:83" ht="12.75" x14ac:dyDescent="0.2">
      <c r="C541" s="25"/>
      <c r="D541" s="25"/>
      <c r="F541" s="25"/>
      <c r="G541" s="25"/>
      <c r="H541" s="25"/>
      <c r="I541" s="25"/>
      <c r="J541" s="25"/>
      <c r="K541" s="25"/>
      <c r="L541" s="25"/>
      <c r="M541" s="25"/>
      <c r="N541" s="25"/>
      <c r="O541" s="25"/>
      <c r="P541" s="25"/>
      <c r="Q541" s="25"/>
      <c r="R541" s="25"/>
      <c r="S541" s="25"/>
      <c r="T541" s="25"/>
      <c r="U541" s="25"/>
      <c r="V541" s="25"/>
      <c r="W541" s="25"/>
      <c r="X541" s="25"/>
      <c r="Y541" s="25"/>
      <c r="Z541" s="25"/>
      <c r="AA541" s="25"/>
      <c r="AB541" s="25"/>
      <c r="AC541" s="25"/>
      <c r="AD541" s="25"/>
      <c r="AE541" s="25"/>
      <c r="AF541" s="25"/>
      <c r="AG541" s="25"/>
      <c r="AH541" s="25"/>
      <c r="AI541" s="25"/>
      <c r="AJ541" s="25"/>
      <c r="AK541" s="25"/>
      <c r="AL541" s="25"/>
      <c r="AM541" s="25"/>
      <c r="AN541" s="25"/>
      <c r="AO541" s="25"/>
      <c r="AP541" s="25"/>
      <c r="AQ541" s="25"/>
      <c r="AR541" s="25"/>
      <c r="AS541" s="25"/>
      <c r="AT541" s="25"/>
      <c r="AU541" s="25"/>
      <c r="AV541" s="25"/>
      <c r="AW541" s="25"/>
      <c r="AX541" s="25"/>
      <c r="AY541" s="25"/>
      <c r="AZ541" s="25"/>
      <c r="BA541" s="25"/>
      <c r="BB541" s="25"/>
      <c r="BC541" s="25"/>
      <c r="BD541" s="25"/>
      <c r="BE541" s="25"/>
      <c r="BF541" s="25"/>
      <c r="BG541" s="25"/>
      <c r="BH541" s="25"/>
      <c r="BI541" s="25"/>
      <c r="BJ541" s="25"/>
      <c r="BK541" s="25"/>
      <c r="BL541" s="25"/>
      <c r="BM541" s="25"/>
      <c r="BN541" s="25"/>
      <c r="BO541" s="25"/>
      <c r="BP541" s="25"/>
      <c r="BQ541" s="25"/>
      <c r="BR541" s="25"/>
      <c r="BS541" s="25"/>
      <c r="BT541" s="25"/>
      <c r="BU541" s="25"/>
      <c r="BV541" s="25"/>
      <c r="BW541" s="25"/>
      <c r="BX541" s="25"/>
      <c r="BY541" s="25"/>
      <c r="BZ541" s="25"/>
      <c r="CA541" s="25"/>
      <c r="CB541" s="25"/>
      <c r="CC541" s="25"/>
      <c r="CD541" s="25"/>
      <c r="CE541" s="25"/>
    </row>
    <row r="542" spans="3:83" ht="12.75" x14ac:dyDescent="0.2">
      <c r="C542" s="25"/>
      <c r="D542" s="25"/>
      <c r="F542" s="25"/>
      <c r="G542" s="25"/>
      <c r="H542" s="25"/>
      <c r="I542" s="25"/>
      <c r="J542" s="25"/>
      <c r="K542" s="25"/>
      <c r="L542" s="25"/>
      <c r="M542" s="25"/>
      <c r="N542" s="25"/>
      <c r="O542" s="25"/>
      <c r="P542" s="25"/>
      <c r="Q542" s="25"/>
      <c r="R542" s="25"/>
      <c r="S542" s="25"/>
      <c r="T542" s="25"/>
      <c r="U542" s="25"/>
      <c r="V542" s="25"/>
      <c r="W542" s="25"/>
      <c r="X542" s="25"/>
      <c r="Y542" s="25"/>
      <c r="Z542" s="25"/>
      <c r="AA542" s="25"/>
      <c r="AB542" s="25"/>
      <c r="AC542" s="25"/>
      <c r="AD542" s="25"/>
      <c r="AE542" s="25"/>
      <c r="AF542" s="25"/>
      <c r="AG542" s="25"/>
      <c r="AH542" s="25"/>
      <c r="AI542" s="25"/>
      <c r="AJ542" s="25"/>
      <c r="AK542" s="25"/>
      <c r="AL542" s="25"/>
      <c r="AM542" s="25"/>
      <c r="AN542" s="25"/>
      <c r="AO542" s="25"/>
      <c r="AP542" s="25"/>
      <c r="AQ542" s="25"/>
      <c r="AR542" s="25"/>
      <c r="AS542" s="25"/>
      <c r="AT542" s="25"/>
      <c r="AU542" s="25"/>
      <c r="AV542" s="25"/>
      <c r="AW542" s="25"/>
      <c r="AX542" s="25"/>
      <c r="AY542" s="25"/>
      <c r="AZ542" s="25"/>
      <c r="BA542" s="25"/>
      <c r="BB542" s="25"/>
      <c r="BC542" s="25"/>
      <c r="BD542" s="25"/>
      <c r="BE542" s="25"/>
      <c r="BF542" s="25"/>
      <c r="BG542" s="25"/>
      <c r="BH542" s="25"/>
      <c r="BI542" s="25"/>
      <c r="BJ542" s="25"/>
      <c r="BK542" s="25"/>
      <c r="BL542" s="25"/>
      <c r="BM542" s="25"/>
      <c r="BN542" s="25"/>
      <c r="BO542" s="25"/>
      <c r="BP542" s="25"/>
      <c r="BQ542" s="25"/>
      <c r="BR542" s="25"/>
      <c r="BS542" s="25"/>
      <c r="BT542" s="25"/>
      <c r="BU542" s="25"/>
      <c r="BV542" s="25"/>
      <c r="BW542" s="25"/>
      <c r="BX542" s="25"/>
      <c r="BY542" s="25"/>
      <c r="BZ542" s="25"/>
      <c r="CA542" s="25"/>
      <c r="CB542" s="25"/>
      <c r="CC542" s="25"/>
      <c r="CD542" s="25"/>
      <c r="CE542" s="25"/>
    </row>
    <row r="543" spans="3:83" ht="12.75" x14ac:dyDescent="0.2">
      <c r="C543" s="25"/>
      <c r="D543" s="25"/>
      <c r="F543" s="25"/>
      <c r="G543" s="25"/>
      <c r="H543" s="25"/>
      <c r="I543" s="25"/>
      <c r="J543" s="25"/>
      <c r="K543" s="25"/>
      <c r="L543" s="25"/>
      <c r="M543" s="25"/>
      <c r="N543" s="25"/>
      <c r="O543" s="25"/>
      <c r="P543" s="25"/>
      <c r="Q543" s="25"/>
      <c r="R543" s="25"/>
      <c r="S543" s="25"/>
      <c r="T543" s="25"/>
      <c r="U543" s="25"/>
      <c r="V543" s="25"/>
      <c r="W543" s="25"/>
      <c r="X543" s="25"/>
      <c r="Y543" s="25"/>
      <c r="Z543" s="25"/>
      <c r="AA543" s="25"/>
      <c r="AB543" s="25"/>
      <c r="AC543" s="25"/>
      <c r="AD543" s="25"/>
      <c r="AE543" s="25"/>
      <c r="AF543" s="25"/>
      <c r="AG543" s="25"/>
      <c r="AH543" s="25"/>
      <c r="AI543" s="25"/>
      <c r="AJ543" s="25"/>
      <c r="AK543" s="25"/>
      <c r="AL543" s="25"/>
      <c r="AM543" s="25"/>
      <c r="AN543" s="25"/>
      <c r="AO543" s="25"/>
      <c r="AP543" s="25"/>
      <c r="AQ543" s="25"/>
      <c r="AR543" s="25"/>
      <c r="AS543" s="25"/>
      <c r="AT543" s="25"/>
      <c r="AU543" s="25"/>
      <c r="AV543" s="25"/>
      <c r="AW543" s="25"/>
      <c r="AX543" s="25"/>
      <c r="AY543" s="25"/>
      <c r="AZ543" s="25"/>
      <c r="BA543" s="25"/>
      <c r="BB543" s="25"/>
      <c r="BC543" s="25"/>
      <c r="BD543" s="25"/>
      <c r="BE543" s="25"/>
      <c r="BF543" s="25"/>
      <c r="BG543" s="25"/>
      <c r="BH543" s="25"/>
      <c r="BI543" s="25"/>
      <c r="BJ543" s="25"/>
      <c r="BK543" s="25"/>
      <c r="BL543" s="25"/>
      <c r="BM543" s="25"/>
      <c r="BN543" s="25"/>
      <c r="BO543" s="25"/>
      <c r="BP543" s="25"/>
      <c r="BQ543" s="25"/>
      <c r="BR543" s="25"/>
      <c r="BS543" s="25"/>
      <c r="BT543" s="25"/>
      <c r="BU543" s="25"/>
      <c r="BV543" s="25"/>
      <c r="BW543" s="25"/>
      <c r="BX543" s="25"/>
      <c r="BY543" s="25"/>
      <c r="BZ543" s="25"/>
      <c r="CA543" s="25"/>
      <c r="CB543" s="25"/>
      <c r="CC543" s="25"/>
      <c r="CD543" s="25"/>
      <c r="CE543" s="25"/>
    </row>
    <row r="544" spans="3:83" ht="12.75" x14ac:dyDescent="0.2">
      <c r="C544" s="25"/>
      <c r="D544" s="25"/>
      <c r="F544" s="25"/>
      <c r="G544" s="25"/>
      <c r="H544" s="25"/>
      <c r="I544" s="25"/>
      <c r="J544" s="25"/>
      <c r="K544" s="25"/>
      <c r="L544" s="25"/>
      <c r="M544" s="25"/>
      <c r="N544" s="25"/>
      <c r="O544" s="25"/>
      <c r="P544" s="25"/>
      <c r="Q544" s="25"/>
      <c r="R544" s="25"/>
      <c r="S544" s="25"/>
      <c r="T544" s="25"/>
      <c r="U544" s="25"/>
      <c r="V544" s="25"/>
      <c r="W544" s="25"/>
      <c r="X544" s="25"/>
      <c r="Y544" s="25"/>
      <c r="Z544" s="25"/>
      <c r="AA544" s="25"/>
      <c r="AB544" s="25"/>
      <c r="AC544" s="25"/>
      <c r="AD544" s="25"/>
      <c r="AE544" s="25"/>
      <c r="AF544" s="25"/>
      <c r="AG544" s="25"/>
      <c r="AH544" s="25"/>
      <c r="AI544" s="25"/>
      <c r="AJ544" s="25"/>
      <c r="AK544" s="25"/>
      <c r="AL544" s="25"/>
      <c r="AM544" s="25"/>
      <c r="AN544" s="25"/>
      <c r="AO544" s="25"/>
      <c r="AP544" s="25"/>
      <c r="AQ544" s="25"/>
      <c r="AR544" s="25"/>
      <c r="AS544" s="25"/>
      <c r="AT544" s="25"/>
      <c r="AU544" s="25"/>
      <c r="AV544" s="25"/>
      <c r="AW544" s="25"/>
      <c r="AX544" s="25"/>
      <c r="AY544" s="25"/>
      <c r="AZ544" s="25"/>
      <c r="BA544" s="25"/>
      <c r="BB544" s="25"/>
      <c r="BC544" s="25"/>
      <c r="BD544" s="25"/>
      <c r="BE544" s="25"/>
      <c r="BF544" s="25"/>
      <c r="BG544" s="25"/>
      <c r="BH544" s="25"/>
      <c r="BI544" s="25"/>
      <c r="BJ544" s="25"/>
      <c r="BK544" s="25"/>
      <c r="BL544" s="25"/>
      <c r="BM544" s="25"/>
      <c r="BN544" s="25"/>
      <c r="BO544" s="25"/>
      <c r="BP544" s="25"/>
      <c r="BQ544" s="25"/>
      <c r="BR544" s="25"/>
      <c r="BS544" s="25"/>
      <c r="BT544" s="25"/>
      <c r="BU544" s="25"/>
      <c r="BV544" s="25"/>
      <c r="BW544" s="25"/>
      <c r="BX544" s="25"/>
      <c r="BY544" s="25"/>
      <c r="BZ544" s="25"/>
      <c r="CA544" s="25"/>
      <c r="CB544" s="25"/>
      <c r="CC544" s="25"/>
      <c r="CD544" s="25"/>
      <c r="CE544" s="25"/>
    </row>
    <row r="545" spans="3:83" ht="12.75" x14ac:dyDescent="0.2">
      <c r="C545" s="25"/>
      <c r="D545" s="25"/>
      <c r="F545" s="25"/>
      <c r="G545" s="25"/>
      <c r="H545" s="25"/>
      <c r="I545" s="25"/>
      <c r="J545" s="25"/>
      <c r="K545" s="25"/>
      <c r="L545" s="25"/>
      <c r="M545" s="25"/>
      <c r="N545" s="25"/>
      <c r="O545" s="25"/>
      <c r="P545" s="25"/>
      <c r="Q545" s="25"/>
      <c r="R545" s="25"/>
      <c r="S545" s="25"/>
      <c r="T545" s="25"/>
      <c r="U545" s="25"/>
      <c r="V545" s="25"/>
      <c r="W545" s="25"/>
      <c r="X545" s="25"/>
      <c r="Y545" s="25"/>
      <c r="Z545" s="25"/>
      <c r="AA545" s="25"/>
      <c r="AB545" s="25"/>
      <c r="AC545" s="25"/>
      <c r="AD545" s="25"/>
      <c r="AE545" s="25"/>
      <c r="AF545" s="25"/>
      <c r="AG545" s="25"/>
      <c r="AH545" s="25"/>
      <c r="AI545" s="25"/>
      <c r="AJ545" s="25"/>
      <c r="AK545" s="25"/>
      <c r="AL545" s="25"/>
      <c r="AM545" s="25"/>
      <c r="AN545" s="25"/>
      <c r="AO545" s="25"/>
      <c r="AP545" s="25"/>
      <c r="AQ545" s="25"/>
      <c r="AR545" s="25"/>
      <c r="AS545" s="25"/>
      <c r="AT545" s="25"/>
      <c r="AU545" s="25"/>
      <c r="AV545" s="25"/>
      <c r="AW545" s="25"/>
      <c r="AX545" s="25"/>
      <c r="AY545" s="25"/>
      <c r="AZ545" s="25"/>
      <c r="BA545" s="25"/>
      <c r="BB545" s="25"/>
      <c r="BC545" s="25"/>
      <c r="BD545" s="25"/>
      <c r="BE545" s="25"/>
      <c r="BF545" s="25"/>
      <c r="BG545" s="25"/>
      <c r="BH545" s="25"/>
      <c r="BI545" s="25"/>
      <c r="BJ545" s="25"/>
      <c r="BK545" s="25"/>
      <c r="BL545" s="25"/>
      <c r="BM545" s="25"/>
      <c r="BN545" s="25"/>
      <c r="BO545" s="25"/>
      <c r="BP545" s="25"/>
      <c r="BQ545" s="25"/>
      <c r="BR545" s="25"/>
      <c r="BS545" s="25"/>
      <c r="BT545" s="25"/>
      <c r="BU545" s="25"/>
      <c r="BV545" s="25"/>
      <c r="BW545" s="25"/>
      <c r="BX545" s="25"/>
      <c r="BY545" s="25"/>
      <c r="BZ545" s="25"/>
      <c r="CA545" s="25"/>
      <c r="CB545" s="25"/>
      <c r="CC545" s="25"/>
      <c r="CD545" s="25"/>
      <c r="CE545" s="25"/>
    </row>
    <row r="546" spans="3:83" ht="12.75" x14ac:dyDescent="0.2">
      <c r="C546" s="25"/>
      <c r="D546" s="25"/>
      <c r="F546" s="25"/>
      <c r="G546" s="25"/>
      <c r="H546" s="25"/>
      <c r="I546" s="25"/>
      <c r="J546" s="25"/>
      <c r="K546" s="25"/>
      <c r="L546" s="25"/>
      <c r="M546" s="25"/>
      <c r="N546" s="25"/>
      <c r="O546" s="25"/>
      <c r="P546" s="25"/>
      <c r="Q546" s="25"/>
      <c r="R546" s="25"/>
      <c r="S546" s="25"/>
      <c r="T546" s="25"/>
      <c r="U546" s="25"/>
      <c r="V546" s="25"/>
      <c r="W546" s="25"/>
      <c r="X546" s="25"/>
      <c r="Y546" s="25"/>
      <c r="Z546" s="25"/>
      <c r="AA546" s="25"/>
      <c r="AB546" s="25"/>
      <c r="AC546" s="25"/>
      <c r="AD546" s="25"/>
      <c r="AE546" s="25"/>
      <c r="AF546" s="25"/>
      <c r="AG546" s="25"/>
      <c r="AH546" s="25"/>
      <c r="AI546" s="25"/>
      <c r="AJ546" s="25"/>
      <c r="AK546" s="25"/>
      <c r="AL546" s="25"/>
      <c r="AM546" s="25"/>
      <c r="AN546" s="25"/>
      <c r="AO546" s="25"/>
      <c r="AP546" s="25"/>
      <c r="AQ546" s="25"/>
      <c r="AR546" s="25"/>
      <c r="AS546" s="25"/>
      <c r="AT546" s="25"/>
      <c r="AU546" s="25"/>
      <c r="AV546" s="25"/>
      <c r="AW546" s="25"/>
      <c r="AX546" s="25"/>
      <c r="AY546" s="25"/>
      <c r="AZ546" s="25"/>
      <c r="BA546" s="25"/>
      <c r="BB546" s="25"/>
      <c r="BC546" s="25"/>
      <c r="BD546" s="25"/>
      <c r="BE546" s="25"/>
      <c r="BF546" s="25"/>
      <c r="BG546" s="25"/>
      <c r="BH546" s="25"/>
      <c r="BI546" s="25"/>
      <c r="BJ546" s="25"/>
      <c r="BK546" s="25"/>
      <c r="BL546" s="25"/>
      <c r="BM546" s="25"/>
      <c r="BN546" s="25"/>
      <c r="BO546" s="25"/>
      <c r="BP546" s="25"/>
      <c r="BQ546" s="25"/>
      <c r="BR546" s="25"/>
      <c r="BS546" s="25"/>
      <c r="BT546" s="25"/>
      <c r="BU546" s="25"/>
      <c r="BV546" s="25"/>
      <c r="BW546" s="25"/>
      <c r="BX546" s="25"/>
      <c r="BY546" s="25"/>
      <c r="BZ546" s="25"/>
      <c r="CA546" s="25"/>
      <c r="CB546" s="25"/>
      <c r="CC546" s="25"/>
      <c r="CD546" s="25"/>
      <c r="CE546" s="25"/>
    </row>
    <row r="547" spans="3:83" ht="12.75" x14ac:dyDescent="0.2">
      <c r="C547" s="25"/>
      <c r="D547" s="25"/>
      <c r="F547" s="25"/>
      <c r="G547" s="25"/>
      <c r="H547" s="25"/>
      <c r="I547" s="25"/>
      <c r="J547" s="25"/>
      <c r="K547" s="25"/>
      <c r="L547" s="25"/>
      <c r="M547" s="25"/>
      <c r="N547" s="25"/>
      <c r="O547" s="25"/>
      <c r="P547" s="25"/>
      <c r="Q547" s="25"/>
      <c r="R547" s="25"/>
      <c r="S547" s="25"/>
      <c r="T547" s="25"/>
      <c r="U547" s="25"/>
      <c r="V547" s="25"/>
      <c r="W547" s="25"/>
      <c r="X547" s="25"/>
      <c r="Y547" s="25"/>
      <c r="Z547" s="25"/>
      <c r="AA547" s="25"/>
      <c r="AB547" s="25"/>
      <c r="AC547" s="25"/>
      <c r="AD547" s="25"/>
      <c r="AE547" s="25"/>
      <c r="AF547" s="25"/>
      <c r="AG547" s="25"/>
      <c r="AH547" s="25"/>
      <c r="AI547" s="25"/>
      <c r="AJ547" s="25"/>
      <c r="AK547" s="25"/>
      <c r="AL547" s="25"/>
      <c r="AM547" s="25"/>
      <c r="AN547" s="25"/>
      <c r="AO547" s="25"/>
      <c r="AP547" s="25"/>
      <c r="AQ547" s="25"/>
      <c r="AR547" s="25"/>
      <c r="AS547" s="25"/>
      <c r="AT547" s="25"/>
      <c r="AU547" s="25"/>
      <c r="AV547" s="25"/>
      <c r="AW547" s="25"/>
      <c r="AX547" s="25"/>
      <c r="AY547" s="25"/>
      <c r="AZ547" s="25"/>
      <c r="BA547" s="25"/>
      <c r="BB547" s="25"/>
      <c r="BC547" s="25"/>
      <c r="BD547" s="25"/>
      <c r="BE547" s="25"/>
      <c r="BF547" s="25"/>
      <c r="BG547" s="25"/>
      <c r="BH547" s="25"/>
      <c r="BI547" s="25"/>
      <c r="BJ547" s="25"/>
      <c r="BK547" s="25"/>
      <c r="BL547" s="25"/>
      <c r="BM547" s="25"/>
      <c r="BN547" s="25"/>
      <c r="BO547" s="25"/>
      <c r="BP547" s="25"/>
      <c r="BQ547" s="25"/>
      <c r="BR547" s="25"/>
      <c r="BS547" s="25"/>
      <c r="BT547" s="25"/>
      <c r="BU547" s="25"/>
      <c r="BV547" s="25"/>
      <c r="BW547" s="25"/>
      <c r="BX547" s="25"/>
      <c r="BY547" s="25"/>
      <c r="BZ547" s="25"/>
      <c r="CA547" s="25"/>
      <c r="CB547" s="25"/>
      <c r="CC547" s="25"/>
      <c r="CD547" s="25"/>
      <c r="CE547" s="25"/>
    </row>
    <row r="548" spans="3:83" ht="12.75" x14ac:dyDescent="0.2">
      <c r="C548" s="25"/>
      <c r="D548" s="25"/>
      <c r="F548" s="25"/>
      <c r="G548" s="25"/>
      <c r="H548" s="25"/>
      <c r="I548" s="25"/>
      <c r="J548" s="25"/>
      <c r="K548" s="25"/>
      <c r="L548" s="25"/>
      <c r="M548" s="25"/>
      <c r="N548" s="25"/>
      <c r="O548" s="25"/>
      <c r="P548" s="25"/>
      <c r="Q548" s="25"/>
      <c r="R548" s="25"/>
      <c r="S548" s="25"/>
      <c r="T548" s="25"/>
      <c r="U548" s="25"/>
      <c r="V548" s="25"/>
      <c r="W548" s="25"/>
      <c r="X548" s="25"/>
      <c r="Y548" s="25"/>
      <c r="Z548" s="25"/>
      <c r="AA548" s="25"/>
      <c r="AB548" s="25"/>
      <c r="AC548" s="25"/>
      <c r="AD548" s="25"/>
      <c r="AE548" s="25"/>
      <c r="AF548" s="25"/>
      <c r="AG548" s="25"/>
      <c r="AH548" s="25"/>
      <c r="AI548" s="25"/>
      <c r="AJ548" s="25"/>
      <c r="AK548" s="25"/>
      <c r="AL548" s="25"/>
      <c r="AM548" s="25"/>
      <c r="AN548" s="25"/>
      <c r="AO548" s="25"/>
      <c r="AP548" s="25"/>
      <c r="AQ548" s="25"/>
      <c r="AR548" s="25"/>
      <c r="AS548" s="25"/>
      <c r="AT548" s="25"/>
      <c r="AU548" s="25"/>
      <c r="AV548" s="25"/>
      <c r="AW548" s="25"/>
      <c r="AX548" s="25"/>
      <c r="AY548" s="25"/>
      <c r="AZ548" s="25"/>
      <c r="BA548" s="25"/>
      <c r="BB548" s="25"/>
      <c r="BC548" s="25"/>
      <c r="BD548" s="25"/>
      <c r="BE548" s="25"/>
      <c r="BF548" s="25"/>
      <c r="BG548" s="25"/>
      <c r="BH548" s="25"/>
      <c r="BI548" s="25"/>
      <c r="BJ548" s="25"/>
      <c r="BK548" s="25"/>
      <c r="BL548" s="25"/>
      <c r="BM548" s="25"/>
      <c r="BN548" s="25"/>
      <c r="BO548" s="25"/>
      <c r="BP548" s="25"/>
      <c r="BQ548" s="25"/>
      <c r="BR548" s="25"/>
      <c r="BS548" s="25"/>
      <c r="BT548" s="25"/>
      <c r="BU548" s="25"/>
      <c r="BV548" s="25"/>
      <c r="BW548" s="25"/>
      <c r="BX548" s="25"/>
      <c r="BY548" s="25"/>
      <c r="BZ548" s="25"/>
      <c r="CA548" s="25"/>
      <c r="CB548" s="25"/>
      <c r="CC548" s="25"/>
      <c r="CD548" s="25"/>
      <c r="CE548" s="25"/>
    </row>
    <row r="549" spans="3:83" ht="12.75" x14ac:dyDescent="0.2">
      <c r="C549" s="25"/>
      <c r="D549" s="25"/>
      <c r="F549" s="25"/>
      <c r="G549" s="25"/>
      <c r="H549" s="25"/>
      <c r="I549" s="25"/>
      <c r="J549" s="25"/>
      <c r="K549" s="25"/>
      <c r="L549" s="25"/>
      <c r="M549" s="25"/>
      <c r="N549" s="25"/>
      <c r="O549" s="25"/>
      <c r="P549" s="25"/>
      <c r="Q549" s="25"/>
      <c r="R549" s="25"/>
      <c r="S549" s="25"/>
      <c r="T549" s="25"/>
      <c r="U549" s="25"/>
      <c r="V549" s="25"/>
      <c r="W549" s="25"/>
      <c r="X549" s="25"/>
      <c r="Y549" s="25"/>
      <c r="Z549" s="25"/>
      <c r="AA549" s="25"/>
      <c r="AB549" s="25"/>
      <c r="AC549" s="25"/>
      <c r="AD549" s="25"/>
      <c r="AE549" s="25"/>
      <c r="AF549" s="25"/>
      <c r="AG549" s="25"/>
      <c r="AH549" s="25"/>
      <c r="AI549" s="25"/>
      <c r="AJ549" s="25"/>
      <c r="AK549" s="25"/>
      <c r="AL549" s="25"/>
      <c r="AM549" s="25"/>
      <c r="AN549" s="25"/>
      <c r="AO549" s="25"/>
      <c r="AP549" s="25"/>
      <c r="AQ549" s="25"/>
      <c r="AR549" s="25"/>
      <c r="AS549" s="25"/>
      <c r="AT549" s="25"/>
      <c r="AU549" s="25"/>
      <c r="AV549" s="25"/>
      <c r="AW549" s="25"/>
      <c r="AX549" s="25"/>
      <c r="AY549" s="25"/>
      <c r="AZ549" s="25"/>
      <c r="BA549" s="25"/>
      <c r="BB549" s="25"/>
      <c r="BC549" s="25"/>
      <c r="BD549" s="25"/>
      <c r="BE549" s="25"/>
      <c r="BF549" s="25"/>
      <c r="BG549" s="25"/>
      <c r="BH549" s="25"/>
      <c r="BI549" s="25"/>
      <c r="BJ549" s="25"/>
      <c r="BK549" s="25"/>
      <c r="BL549" s="25"/>
      <c r="BM549" s="25"/>
      <c r="BN549" s="25"/>
      <c r="BO549" s="25"/>
      <c r="BP549" s="25"/>
      <c r="BQ549" s="25"/>
      <c r="BR549" s="25"/>
      <c r="BS549" s="25"/>
      <c r="BT549" s="25"/>
      <c r="BU549" s="25"/>
      <c r="BV549" s="25"/>
      <c r="BW549" s="25"/>
      <c r="BX549" s="25"/>
      <c r="BY549" s="25"/>
      <c r="BZ549" s="25"/>
      <c r="CA549" s="25"/>
      <c r="CB549" s="25"/>
      <c r="CC549" s="25"/>
      <c r="CD549" s="25"/>
      <c r="CE549" s="25"/>
    </row>
    <row r="550" spans="3:83" ht="12.75" x14ac:dyDescent="0.2">
      <c r="C550" s="25"/>
      <c r="D550" s="25"/>
      <c r="F550" s="25"/>
      <c r="G550" s="25"/>
      <c r="H550" s="25"/>
      <c r="I550" s="25"/>
      <c r="J550" s="25"/>
      <c r="K550" s="25"/>
      <c r="L550" s="25"/>
      <c r="M550" s="25"/>
      <c r="N550" s="25"/>
      <c r="O550" s="25"/>
      <c r="P550" s="25"/>
      <c r="Q550" s="25"/>
      <c r="R550" s="25"/>
      <c r="S550" s="25"/>
      <c r="T550" s="25"/>
      <c r="U550" s="25"/>
      <c r="V550" s="25"/>
      <c r="W550" s="25"/>
      <c r="X550" s="25"/>
      <c r="Y550" s="25"/>
      <c r="Z550" s="25"/>
      <c r="AA550" s="25"/>
      <c r="AB550" s="25"/>
      <c r="AC550" s="25"/>
      <c r="AD550" s="25"/>
      <c r="AE550" s="25"/>
      <c r="AF550" s="25"/>
      <c r="AG550" s="25"/>
      <c r="AH550" s="25"/>
      <c r="AI550" s="25"/>
      <c r="AJ550" s="25"/>
      <c r="AK550" s="25"/>
      <c r="AL550" s="25"/>
      <c r="AM550" s="25"/>
      <c r="AN550" s="25"/>
      <c r="AO550" s="25"/>
      <c r="AP550" s="25"/>
      <c r="AQ550" s="25"/>
      <c r="AR550" s="25"/>
      <c r="AS550" s="25"/>
      <c r="AT550" s="25"/>
      <c r="AU550" s="25"/>
      <c r="AV550" s="25"/>
      <c r="AW550" s="25"/>
      <c r="AX550" s="25"/>
      <c r="AY550" s="25"/>
      <c r="AZ550" s="25"/>
      <c r="BA550" s="25"/>
      <c r="BB550" s="25"/>
      <c r="BC550" s="25"/>
      <c r="BD550" s="25"/>
      <c r="BE550" s="25"/>
      <c r="BF550" s="25"/>
      <c r="BG550" s="25"/>
      <c r="BH550" s="25"/>
      <c r="BI550" s="25"/>
      <c r="BJ550" s="25"/>
      <c r="BK550" s="25"/>
      <c r="BL550" s="25"/>
      <c r="BM550" s="25"/>
      <c r="BN550" s="25"/>
      <c r="BO550" s="25"/>
      <c r="BP550" s="25"/>
      <c r="BQ550" s="25"/>
      <c r="BR550" s="25"/>
      <c r="BS550" s="25"/>
      <c r="BT550" s="25"/>
      <c r="BU550" s="25"/>
      <c r="BV550" s="25"/>
      <c r="BW550" s="25"/>
      <c r="BX550" s="25"/>
      <c r="BY550" s="25"/>
      <c r="BZ550" s="25"/>
      <c r="CA550" s="25"/>
      <c r="CB550" s="25"/>
      <c r="CC550" s="25"/>
      <c r="CD550" s="25"/>
      <c r="CE550" s="25"/>
    </row>
    <row r="551" spans="3:83" ht="12.75" x14ac:dyDescent="0.2">
      <c r="C551" s="25"/>
      <c r="D551" s="25"/>
      <c r="F551" s="25"/>
      <c r="G551" s="25"/>
      <c r="H551" s="25"/>
      <c r="I551" s="25"/>
      <c r="J551" s="25"/>
      <c r="K551" s="25"/>
      <c r="L551" s="25"/>
      <c r="M551" s="25"/>
      <c r="N551" s="25"/>
      <c r="O551" s="25"/>
      <c r="P551" s="25"/>
      <c r="Q551" s="25"/>
      <c r="R551" s="25"/>
      <c r="S551" s="25"/>
      <c r="T551" s="25"/>
      <c r="U551" s="25"/>
      <c r="V551" s="25"/>
      <c r="W551" s="25"/>
      <c r="X551" s="25"/>
      <c r="Y551" s="25"/>
      <c r="Z551" s="25"/>
      <c r="AA551" s="25"/>
      <c r="AB551" s="25"/>
      <c r="AC551" s="25"/>
      <c r="AD551" s="25"/>
      <c r="AE551" s="25"/>
      <c r="AF551" s="25"/>
      <c r="AG551" s="25"/>
      <c r="AH551" s="25"/>
      <c r="AI551" s="25"/>
      <c r="AJ551" s="25"/>
      <c r="AK551" s="25"/>
      <c r="AL551" s="25"/>
      <c r="AM551" s="25"/>
      <c r="AN551" s="25"/>
      <c r="AO551" s="25"/>
      <c r="AP551" s="25"/>
      <c r="AQ551" s="25"/>
      <c r="AR551" s="25"/>
      <c r="AS551" s="25"/>
      <c r="AT551" s="25"/>
      <c r="AU551" s="25"/>
      <c r="AV551" s="25"/>
      <c r="AW551" s="25"/>
      <c r="AX551" s="25"/>
      <c r="AY551" s="25"/>
      <c r="AZ551" s="25"/>
      <c r="BA551" s="25"/>
      <c r="BB551" s="25"/>
      <c r="BC551" s="25"/>
      <c r="BD551" s="25"/>
      <c r="BE551" s="25"/>
      <c r="BF551" s="25"/>
      <c r="BG551" s="25"/>
      <c r="BH551" s="25"/>
      <c r="BI551" s="25"/>
      <c r="BJ551" s="25"/>
      <c r="BK551" s="25"/>
      <c r="BL551" s="25"/>
      <c r="BM551" s="25"/>
      <c r="BN551" s="25"/>
      <c r="BO551" s="25"/>
      <c r="BP551" s="25"/>
      <c r="BQ551" s="25"/>
      <c r="BR551" s="25"/>
      <c r="BS551" s="25"/>
      <c r="BT551" s="25"/>
      <c r="BU551" s="25"/>
      <c r="BV551" s="25"/>
      <c r="BW551" s="25"/>
      <c r="BX551" s="25"/>
      <c r="BY551" s="25"/>
      <c r="BZ551" s="25"/>
      <c r="CA551" s="25"/>
      <c r="CB551" s="25"/>
      <c r="CC551" s="25"/>
      <c r="CD551" s="25"/>
      <c r="CE551" s="25"/>
    </row>
    <row r="552" spans="3:83" ht="12.75" x14ac:dyDescent="0.2">
      <c r="C552" s="25"/>
      <c r="D552" s="25"/>
      <c r="F552" s="25"/>
      <c r="G552" s="25"/>
      <c r="H552" s="25"/>
      <c r="I552" s="25"/>
      <c r="J552" s="25"/>
      <c r="K552" s="25"/>
      <c r="L552" s="25"/>
      <c r="M552" s="25"/>
      <c r="N552" s="25"/>
      <c r="O552" s="25"/>
      <c r="P552" s="25"/>
      <c r="Q552" s="25"/>
      <c r="R552" s="25"/>
      <c r="S552" s="25"/>
      <c r="T552" s="25"/>
      <c r="U552" s="25"/>
      <c r="V552" s="25"/>
      <c r="W552" s="25"/>
      <c r="X552" s="25"/>
      <c r="Y552" s="25"/>
      <c r="Z552" s="25"/>
      <c r="AA552" s="25"/>
      <c r="AB552" s="25"/>
      <c r="AC552" s="25"/>
      <c r="AD552" s="25"/>
      <c r="AE552" s="25"/>
      <c r="AF552" s="25"/>
      <c r="AG552" s="25"/>
      <c r="AH552" s="25"/>
      <c r="AI552" s="25"/>
      <c r="AJ552" s="25"/>
      <c r="AK552" s="25"/>
      <c r="AL552" s="25"/>
      <c r="AM552" s="25"/>
      <c r="AN552" s="25"/>
      <c r="AO552" s="25"/>
      <c r="AP552" s="25"/>
      <c r="AQ552" s="25"/>
      <c r="AR552" s="25"/>
      <c r="AS552" s="25"/>
      <c r="AT552" s="25"/>
      <c r="AU552" s="25"/>
      <c r="AV552" s="25"/>
      <c r="AW552" s="25"/>
      <c r="AX552" s="25"/>
      <c r="AY552" s="25"/>
      <c r="AZ552" s="25"/>
      <c r="BA552" s="25"/>
      <c r="BB552" s="25"/>
      <c r="BC552" s="25"/>
      <c r="BD552" s="25"/>
      <c r="BE552" s="25"/>
      <c r="BF552" s="25"/>
      <c r="BG552" s="25"/>
      <c r="BH552" s="25"/>
      <c r="BI552" s="25"/>
      <c r="BJ552" s="25"/>
      <c r="BK552" s="25"/>
      <c r="BL552" s="25"/>
      <c r="BM552" s="25"/>
      <c r="BN552" s="25"/>
      <c r="BO552" s="25"/>
      <c r="BP552" s="25"/>
      <c r="BQ552" s="25"/>
      <c r="BR552" s="25"/>
      <c r="BS552" s="25"/>
      <c r="BT552" s="25"/>
      <c r="BU552" s="25"/>
      <c r="BV552" s="25"/>
      <c r="BW552" s="25"/>
      <c r="BX552" s="25"/>
      <c r="BY552" s="25"/>
      <c r="BZ552" s="25"/>
      <c r="CA552" s="25"/>
      <c r="CB552" s="25"/>
      <c r="CC552" s="25"/>
      <c r="CD552" s="25"/>
      <c r="CE552" s="25"/>
    </row>
    <row r="553" spans="3:83" ht="12.75" x14ac:dyDescent="0.2">
      <c r="C553" s="25"/>
      <c r="D553" s="25"/>
      <c r="F553" s="25"/>
      <c r="G553" s="25"/>
      <c r="H553" s="25"/>
      <c r="I553" s="25"/>
      <c r="J553" s="25"/>
      <c r="K553" s="25"/>
      <c r="L553" s="25"/>
      <c r="M553" s="25"/>
      <c r="N553" s="25"/>
      <c r="O553" s="25"/>
      <c r="P553" s="25"/>
      <c r="Q553" s="25"/>
      <c r="R553" s="25"/>
      <c r="S553" s="25"/>
      <c r="T553" s="25"/>
      <c r="U553" s="25"/>
      <c r="V553" s="25"/>
      <c r="W553" s="25"/>
      <c r="X553" s="25"/>
      <c r="Y553" s="25"/>
      <c r="Z553" s="25"/>
      <c r="AA553" s="25"/>
      <c r="AB553" s="25"/>
      <c r="AC553" s="25"/>
      <c r="AD553" s="25"/>
      <c r="AE553" s="25"/>
      <c r="AF553" s="25"/>
      <c r="AG553" s="25"/>
      <c r="AH553" s="25"/>
      <c r="AI553" s="25"/>
      <c r="AJ553" s="25"/>
      <c r="AK553" s="25"/>
      <c r="AL553" s="25"/>
      <c r="AM553" s="25"/>
      <c r="AN553" s="25"/>
      <c r="AO553" s="25"/>
      <c r="AP553" s="25"/>
      <c r="AQ553" s="25"/>
      <c r="AR553" s="25"/>
      <c r="AS553" s="25"/>
      <c r="AT553" s="25"/>
      <c r="AU553" s="25"/>
      <c r="AV553" s="25"/>
      <c r="AW553" s="25"/>
      <c r="AX553" s="25"/>
      <c r="AY553" s="25"/>
      <c r="AZ553" s="25"/>
      <c r="BA553" s="25"/>
      <c r="BB553" s="25"/>
      <c r="BC553" s="25"/>
      <c r="BD553" s="25"/>
      <c r="BE553" s="25"/>
      <c r="BF553" s="25"/>
      <c r="BG553" s="25"/>
      <c r="BH553" s="25"/>
      <c r="BI553" s="25"/>
      <c r="BJ553" s="25"/>
      <c r="BK553" s="25"/>
      <c r="BL553" s="25"/>
      <c r="BM553" s="25"/>
      <c r="BN553" s="25"/>
      <c r="BO553" s="25"/>
      <c r="BP553" s="25"/>
      <c r="BQ553" s="25"/>
      <c r="BR553" s="25"/>
      <c r="BS553" s="25"/>
      <c r="BT553" s="25"/>
      <c r="BU553" s="25"/>
      <c r="BV553" s="25"/>
      <c r="BW553" s="25"/>
      <c r="BX553" s="25"/>
      <c r="BY553" s="25"/>
      <c r="BZ553" s="25"/>
      <c r="CA553" s="25"/>
      <c r="CB553" s="25"/>
      <c r="CC553" s="25"/>
      <c r="CD553" s="25"/>
      <c r="CE553" s="25"/>
    </row>
    <row r="554" spans="3:83" ht="12.75" x14ac:dyDescent="0.2">
      <c r="C554" s="25"/>
      <c r="D554" s="25"/>
      <c r="F554" s="25"/>
      <c r="G554" s="25"/>
      <c r="H554" s="25"/>
      <c r="I554" s="25"/>
      <c r="J554" s="25"/>
      <c r="K554" s="25"/>
      <c r="L554" s="25"/>
      <c r="M554" s="25"/>
      <c r="N554" s="25"/>
      <c r="O554" s="25"/>
      <c r="P554" s="25"/>
      <c r="Q554" s="25"/>
      <c r="R554" s="25"/>
      <c r="S554" s="25"/>
      <c r="T554" s="25"/>
      <c r="U554" s="25"/>
      <c r="V554" s="25"/>
      <c r="W554" s="25"/>
      <c r="X554" s="25"/>
      <c r="Y554" s="25"/>
      <c r="Z554" s="25"/>
      <c r="AA554" s="25"/>
      <c r="AB554" s="25"/>
      <c r="AC554" s="25"/>
      <c r="AD554" s="25"/>
      <c r="AE554" s="25"/>
      <c r="AF554" s="25"/>
      <c r="AG554" s="25"/>
      <c r="AH554" s="25"/>
      <c r="AI554" s="25"/>
      <c r="AJ554" s="25"/>
      <c r="AK554" s="25"/>
      <c r="AL554" s="25"/>
      <c r="AM554" s="25"/>
      <c r="AN554" s="25"/>
      <c r="AO554" s="25"/>
      <c r="AP554" s="25"/>
      <c r="AQ554" s="25"/>
      <c r="AR554" s="25"/>
      <c r="AS554" s="25"/>
      <c r="AT554" s="25"/>
      <c r="AU554" s="25"/>
      <c r="AV554" s="25"/>
      <c r="AW554" s="25"/>
      <c r="AX554" s="25"/>
      <c r="AY554" s="25"/>
      <c r="AZ554" s="25"/>
      <c r="BA554" s="25"/>
      <c r="BB554" s="25"/>
      <c r="BC554" s="25"/>
      <c r="BD554" s="25"/>
      <c r="BE554" s="25"/>
      <c r="BF554" s="25"/>
      <c r="BG554" s="25"/>
      <c r="BH554" s="25"/>
      <c r="BI554" s="25"/>
      <c r="BJ554" s="25"/>
      <c r="BK554" s="25"/>
      <c r="BL554" s="25"/>
      <c r="BM554" s="25"/>
      <c r="BN554" s="25"/>
      <c r="BO554" s="25"/>
      <c r="BP554" s="25"/>
      <c r="BQ554" s="25"/>
      <c r="BR554" s="25"/>
      <c r="BS554" s="25"/>
      <c r="BT554" s="25"/>
      <c r="BU554" s="25"/>
      <c r="BV554" s="25"/>
      <c r="BW554" s="25"/>
      <c r="BX554" s="25"/>
      <c r="BY554" s="25"/>
      <c r="BZ554" s="25"/>
      <c r="CA554" s="25"/>
      <c r="CB554" s="25"/>
      <c r="CC554" s="25"/>
      <c r="CD554" s="25"/>
      <c r="CE554" s="25"/>
    </row>
    <row r="555" spans="3:83" ht="12.75" x14ac:dyDescent="0.2">
      <c r="C555" s="25"/>
      <c r="D555" s="25"/>
      <c r="F555" s="25"/>
      <c r="G555" s="25"/>
      <c r="H555" s="25"/>
      <c r="I555" s="25"/>
      <c r="J555" s="25"/>
      <c r="K555" s="25"/>
      <c r="L555" s="25"/>
      <c r="M555" s="25"/>
      <c r="N555" s="25"/>
      <c r="O555" s="25"/>
      <c r="P555" s="25"/>
      <c r="Q555" s="25"/>
      <c r="R555" s="25"/>
      <c r="S555" s="25"/>
      <c r="T555" s="25"/>
      <c r="U555" s="25"/>
      <c r="V555" s="25"/>
      <c r="W555" s="25"/>
      <c r="X555" s="25"/>
      <c r="Y555" s="25"/>
      <c r="Z555" s="25"/>
      <c r="AA555" s="25"/>
      <c r="AB555" s="25"/>
      <c r="AC555" s="25"/>
      <c r="AD555" s="25"/>
      <c r="AE555" s="25"/>
      <c r="AF555" s="25"/>
      <c r="AG555" s="25"/>
      <c r="AH555" s="25"/>
      <c r="AI555" s="25"/>
      <c r="AJ555" s="25"/>
      <c r="AK555" s="25"/>
      <c r="AL555" s="25"/>
      <c r="AM555" s="25"/>
      <c r="AN555" s="25"/>
      <c r="AO555" s="25"/>
      <c r="AP555" s="25"/>
      <c r="AQ555" s="25"/>
      <c r="AR555" s="25"/>
      <c r="AS555" s="25"/>
      <c r="AT555" s="25"/>
      <c r="AU555" s="25"/>
      <c r="AV555" s="25"/>
      <c r="AW555" s="25"/>
      <c r="AX555" s="25"/>
      <c r="AY555" s="25"/>
      <c r="AZ555" s="25"/>
      <c r="BA555" s="25"/>
      <c r="BB555" s="25"/>
      <c r="BC555" s="25"/>
      <c r="BD555" s="25"/>
      <c r="BE555" s="25"/>
      <c r="BF555" s="25"/>
      <c r="BG555" s="25"/>
      <c r="BH555" s="25"/>
      <c r="BI555" s="25"/>
      <c r="BJ555" s="25"/>
      <c r="BK555" s="25"/>
      <c r="BL555" s="25"/>
      <c r="BM555" s="25"/>
      <c r="BN555" s="25"/>
      <c r="BO555" s="25"/>
      <c r="BP555" s="25"/>
      <c r="BQ555" s="25"/>
      <c r="BR555" s="25"/>
      <c r="BS555" s="25"/>
      <c r="BT555" s="25"/>
      <c r="BU555" s="25"/>
      <c r="BV555" s="25"/>
      <c r="BW555" s="25"/>
      <c r="BX555" s="25"/>
      <c r="BY555" s="25"/>
      <c r="BZ555" s="25"/>
      <c r="CA555" s="25"/>
      <c r="CB555" s="25"/>
      <c r="CC555" s="25"/>
      <c r="CD555" s="25"/>
      <c r="CE555" s="25"/>
    </row>
    <row r="556" spans="3:83" ht="12.75" x14ac:dyDescent="0.2">
      <c r="C556" s="25"/>
      <c r="D556" s="25"/>
      <c r="F556" s="25"/>
      <c r="G556" s="25"/>
      <c r="H556" s="25"/>
      <c r="I556" s="25"/>
      <c r="J556" s="25"/>
      <c r="K556" s="25"/>
      <c r="L556" s="25"/>
      <c r="M556" s="25"/>
      <c r="N556" s="25"/>
      <c r="O556" s="25"/>
      <c r="P556" s="25"/>
      <c r="Q556" s="25"/>
      <c r="R556" s="25"/>
      <c r="S556" s="25"/>
      <c r="T556" s="25"/>
      <c r="U556" s="25"/>
      <c r="V556" s="25"/>
      <c r="W556" s="25"/>
      <c r="X556" s="25"/>
      <c r="Y556" s="25"/>
      <c r="Z556" s="25"/>
      <c r="AA556" s="25"/>
      <c r="AB556" s="25"/>
      <c r="AC556" s="25"/>
      <c r="AD556" s="25"/>
      <c r="AE556" s="25"/>
      <c r="AF556" s="25"/>
      <c r="AG556" s="25"/>
      <c r="AH556" s="25"/>
      <c r="AI556" s="25"/>
      <c r="AJ556" s="25"/>
      <c r="AK556" s="25"/>
      <c r="AL556" s="25"/>
      <c r="AM556" s="25"/>
      <c r="AN556" s="25"/>
      <c r="AO556" s="25"/>
      <c r="AP556" s="25"/>
      <c r="AQ556" s="25"/>
      <c r="AR556" s="25"/>
      <c r="AS556" s="25"/>
      <c r="AT556" s="25"/>
      <c r="AU556" s="25"/>
      <c r="AV556" s="25"/>
      <c r="AW556" s="25"/>
      <c r="AX556" s="25"/>
      <c r="AY556" s="25"/>
      <c r="AZ556" s="25"/>
      <c r="BA556" s="25"/>
      <c r="BB556" s="25"/>
      <c r="BC556" s="25"/>
      <c r="BD556" s="25"/>
      <c r="BE556" s="25"/>
      <c r="BF556" s="25"/>
      <c r="BG556" s="25"/>
      <c r="BH556" s="25"/>
      <c r="BI556" s="25"/>
      <c r="BJ556" s="25"/>
      <c r="BK556" s="25"/>
      <c r="BL556" s="25"/>
      <c r="BM556" s="25"/>
      <c r="BN556" s="25"/>
      <c r="BO556" s="25"/>
      <c r="BP556" s="25"/>
      <c r="BQ556" s="25"/>
      <c r="BR556" s="25"/>
      <c r="BS556" s="25"/>
      <c r="BT556" s="25"/>
      <c r="BU556" s="25"/>
      <c r="BV556" s="25"/>
      <c r="BW556" s="25"/>
      <c r="BX556" s="25"/>
      <c r="BY556" s="25"/>
      <c r="BZ556" s="25"/>
      <c r="CA556" s="25"/>
      <c r="CB556" s="25"/>
      <c r="CC556" s="25"/>
      <c r="CD556" s="25"/>
      <c r="CE556" s="25"/>
    </row>
    <row r="557" spans="3:83" ht="12.75" x14ac:dyDescent="0.2">
      <c r="C557" s="25"/>
      <c r="D557" s="25"/>
      <c r="F557" s="25"/>
      <c r="G557" s="25"/>
      <c r="H557" s="25"/>
      <c r="I557" s="25"/>
      <c r="J557" s="25"/>
      <c r="K557" s="25"/>
      <c r="L557" s="25"/>
      <c r="M557" s="25"/>
      <c r="N557" s="25"/>
      <c r="O557" s="25"/>
      <c r="P557" s="25"/>
      <c r="Q557" s="25"/>
      <c r="R557" s="25"/>
      <c r="S557" s="25"/>
      <c r="T557" s="25"/>
      <c r="U557" s="25"/>
      <c r="V557" s="25"/>
      <c r="W557" s="25"/>
      <c r="X557" s="25"/>
      <c r="Y557" s="25"/>
      <c r="Z557" s="25"/>
      <c r="AA557" s="25"/>
      <c r="AB557" s="25"/>
      <c r="AC557" s="25"/>
      <c r="AD557" s="25"/>
      <c r="AE557" s="25"/>
      <c r="AF557" s="25"/>
      <c r="AG557" s="25"/>
      <c r="AH557" s="25"/>
      <c r="AI557" s="25"/>
      <c r="AJ557" s="25"/>
      <c r="AK557" s="25"/>
      <c r="AL557" s="25"/>
      <c r="AM557" s="25"/>
      <c r="AN557" s="25"/>
      <c r="AO557" s="25"/>
      <c r="AP557" s="25"/>
      <c r="AQ557" s="25"/>
      <c r="AR557" s="25"/>
      <c r="AS557" s="25"/>
      <c r="AT557" s="25"/>
      <c r="AU557" s="25"/>
      <c r="AV557" s="25"/>
      <c r="AW557" s="25"/>
      <c r="AX557" s="25"/>
      <c r="AY557" s="25"/>
      <c r="AZ557" s="25"/>
      <c r="BA557" s="25"/>
      <c r="BB557" s="25"/>
      <c r="BC557" s="25"/>
      <c r="BD557" s="25"/>
      <c r="BE557" s="25"/>
      <c r="BF557" s="25"/>
      <c r="BG557" s="25"/>
      <c r="BH557" s="25"/>
      <c r="BI557" s="25"/>
      <c r="BJ557" s="25"/>
      <c r="BK557" s="25"/>
      <c r="BL557" s="25"/>
      <c r="BM557" s="25"/>
      <c r="BN557" s="25"/>
      <c r="BO557" s="25"/>
      <c r="BP557" s="25"/>
      <c r="BQ557" s="25"/>
      <c r="BR557" s="25"/>
      <c r="BS557" s="25"/>
      <c r="BT557" s="25"/>
      <c r="BU557" s="25"/>
      <c r="BV557" s="25"/>
      <c r="BW557" s="25"/>
      <c r="BX557" s="25"/>
      <c r="BY557" s="25"/>
      <c r="BZ557" s="25"/>
      <c r="CA557" s="25"/>
      <c r="CB557" s="25"/>
      <c r="CC557" s="25"/>
      <c r="CD557" s="25"/>
      <c r="CE557" s="25"/>
    </row>
    <row r="558" spans="3:83" ht="12.75" x14ac:dyDescent="0.2">
      <c r="C558" s="25"/>
      <c r="D558" s="25"/>
      <c r="F558" s="25"/>
      <c r="G558" s="25"/>
      <c r="H558" s="25"/>
      <c r="I558" s="25"/>
      <c r="J558" s="25"/>
      <c r="K558" s="25"/>
      <c r="L558" s="25"/>
      <c r="M558" s="25"/>
      <c r="N558" s="25"/>
      <c r="O558" s="25"/>
      <c r="P558" s="25"/>
      <c r="Q558" s="25"/>
      <c r="R558" s="25"/>
      <c r="S558" s="25"/>
      <c r="T558" s="25"/>
      <c r="U558" s="25"/>
      <c r="V558" s="25"/>
      <c r="W558" s="25"/>
      <c r="X558" s="25"/>
      <c r="Y558" s="25"/>
      <c r="Z558" s="25"/>
      <c r="AA558" s="25"/>
      <c r="AB558" s="25"/>
      <c r="AC558" s="25"/>
      <c r="AD558" s="25"/>
      <c r="AE558" s="25"/>
      <c r="AF558" s="25"/>
      <c r="AG558" s="25"/>
      <c r="AH558" s="25"/>
      <c r="AI558" s="25"/>
      <c r="AJ558" s="25"/>
      <c r="AK558" s="25"/>
      <c r="AL558" s="25"/>
      <c r="AM558" s="25"/>
      <c r="AN558" s="25"/>
      <c r="AO558" s="25"/>
      <c r="AP558" s="25"/>
      <c r="AQ558" s="25"/>
      <c r="AR558" s="25"/>
      <c r="AS558" s="25"/>
      <c r="AT558" s="25"/>
      <c r="AU558" s="25"/>
      <c r="AV558" s="25"/>
      <c r="AW558" s="25"/>
      <c r="AX558" s="25"/>
      <c r="AY558" s="25"/>
      <c r="AZ558" s="25"/>
      <c r="BA558" s="25"/>
      <c r="BB558" s="25"/>
      <c r="BC558" s="25"/>
      <c r="BD558" s="25"/>
      <c r="BE558" s="25"/>
      <c r="BF558" s="25"/>
      <c r="BG558" s="25"/>
      <c r="BH558" s="25"/>
      <c r="BI558" s="25"/>
      <c r="BJ558" s="25"/>
      <c r="BK558" s="25"/>
      <c r="BL558" s="25"/>
      <c r="BM558" s="25"/>
      <c r="BN558" s="25"/>
      <c r="BO558" s="25"/>
      <c r="BP558" s="25"/>
      <c r="BQ558" s="25"/>
      <c r="BR558" s="25"/>
      <c r="BS558" s="25"/>
      <c r="BT558" s="25"/>
      <c r="BU558" s="25"/>
      <c r="BV558" s="25"/>
      <c r="BW558" s="25"/>
      <c r="BX558" s="25"/>
      <c r="BY558" s="25"/>
      <c r="BZ558" s="25"/>
      <c r="CA558" s="25"/>
      <c r="CB558" s="25"/>
      <c r="CC558" s="25"/>
      <c r="CD558" s="25"/>
      <c r="CE558" s="25"/>
    </row>
    <row r="559" spans="3:83" ht="12.75" x14ac:dyDescent="0.2">
      <c r="C559" s="25"/>
      <c r="D559" s="25"/>
      <c r="F559" s="25"/>
      <c r="G559" s="25"/>
      <c r="H559" s="25"/>
      <c r="I559" s="25"/>
      <c r="J559" s="25"/>
      <c r="K559" s="25"/>
      <c r="L559" s="25"/>
      <c r="M559" s="25"/>
      <c r="N559" s="25"/>
      <c r="O559" s="25"/>
      <c r="P559" s="25"/>
      <c r="Q559" s="25"/>
      <c r="R559" s="25"/>
      <c r="S559" s="25"/>
      <c r="T559" s="25"/>
      <c r="U559" s="25"/>
      <c r="V559" s="25"/>
      <c r="W559" s="25"/>
      <c r="X559" s="25"/>
      <c r="Y559" s="25"/>
      <c r="Z559" s="25"/>
      <c r="AA559" s="25"/>
      <c r="AB559" s="25"/>
      <c r="AC559" s="25"/>
      <c r="AD559" s="25"/>
      <c r="AE559" s="25"/>
      <c r="AF559" s="25"/>
      <c r="AG559" s="25"/>
      <c r="AH559" s="25"/>
      <c r="AI559" s="25"/>
      <c r="AJ559" s="25"/>
      <c r="AK559" s="25"/>
      <c r="AL559" s="25"/>
      <c r="AM559" s="25"/>
      <c r="AN559" s="25"/>
      <c r="AO559" s="25"/>
      <c r="AP559" s="25"/>
      <c r="AQ559" s="25"/>
      <c r="AR559" s="25"/>
      <c r="AS559" s="25"/>
      <c r="AT559" s="25"/>
      <c r="AU559" s="25"/>
      <c r="AV559" s="25"/>
      <c r="AW559" s="25"/>
      <c r="AX559" s="25"/>
      <c r="AY559" s="25"/>
      <c r="AZ559" s="25"/>
      <c r="BA559" s="25"/>
      <c r="BB559" s="25"/>
      <c r="BC559" s="25"/>
      <c r="BD559" s="25"/>
      <c r="BE559" s="25"/>
      <c r="BF559" s="25"/>
      <c r="BG559" s="25"/>
      <c r="BH559" s="25"/>
      <c r="BI559" s="25"/>
      <c r="BJ559" s="25"/>
      <c r="BK559" s="25"/>
      <c r="BL559" s="25"/>
      <c r="BM559" s="25"/>
      <c r="BN559" s="25"/>
      <c r="BO559" s="25"/>
      <c r="BP559" s="25"/>
      <c r="BQ559" s="25"/>
      <c r="BR559" s="25"/>
      <c r="BS559" s="25"/>
      <c r="BT559" s="25"/>
      <c r="BU559" s="25"/>
      <c r="BV559" s="25"/>
      <c r="BW559" s="25"/>
      <c r="BX559" s="25"/>
      <c r="BY559" s="25"/>
      <c r="BZ559" s="25"/>
      <c r="CA559" s="25"/>
      <c r="CB559" s="25"/>
      <c r="CC559" s="25"/>
      <c r="CD559" s="25"/>
      <c r="CE559" s="25"/>
    </row>
    <row r="560" spans="3:83" ht="12.75" x14ac:dyDescent="0.2">
      <c r="C560" s="25"/>
      <c r="D560" s="25"/>
      <c r="F560" s="25"/>
      <c r="G560" s="25"/>
      <c r="H560" s="25"/>
      <c r="I560" s="25"/>
      <c r="J560" s="25"/>
      <c r="K560" s="25"/>
      <c r="L560" s="25"/>
      <c r="M560" s="25"/>
      <c r="N560" s="25"/>
      <c r="O560" s="25"/>
      <c r="P560" s="25"/>
      <c r="Q560" s="25"/>
      <c r="R560" s="25"/>
      <c r="S560" s="25"/>
      <c r="T560" s="25"/>
      <c r="U560" s="25"/>
      <c r="V560" s="25"/>
      <c r="W560" s="25"/>
      <c r="X560" s="25"/>
      <c r="Y560" s="25"/>
      <c r="Z560" s="25"/>
      <c r="AA560" s="25"/>
      <c r="AB560" s="25"/>
      <c r="AC560" s="25"/>
      <c r="AD560" s="25"/>
      <c r="AE560" s="25"/>
      <c r="AF560" s="25"/>
      <c r="AG560" s="25"/>
      <c r="AH560" s="25"/>
      <c r="AI560" s="25"/>
      <c r="AJ560" s="25"/>
      <c r="AK560" s="25"/>
      <c r="AL560" s="25"/>
      <c r="AM560" s="25"/>
      <c r="AN560" s="25"/>
      <c r="AO560" s="25"/>
      <c r="AP560" s="25"/>
      <c r="AQ560" s="25"/>
      <c r="AR560" s="25"/>
      <c r="AS560" s="25"/>
      <c r="AT560" s="25"/>
      <c r="AU560" s="25"/>
      <c r="AV560" s="25"/>
      <c r="AW560" s="25"/>
      <c r="AX560" s="25"/>
      <c r="AY560" s="25"/>
      <c r="AZ560" s="25"/>
      <c r="BA560" s="25"/>
      <c r="BB560" s="25"/>
      <c r="BC560" s="25"/>
      <c r="BD560" s="25"/>
      <c r="BE560" s="25"/>
      <c r="BF560" s="25"/>
      <c r="BG560" s="25"/>
      <c r="BH560" s="25"/>
      <c r="BI560" s="25"/>
      <c r="BJ560" s="25"/>
      <c r="BK560" s="25"/>
      <c r="BL560" s="25"/>
      <c r="BM560" s="25"/>
      <c r="BN560" s="25"/>
      <c r="BO560" s="25"/>
      <c r="BP560" s="25"/>
      <c r="BQ560" s="25"/>
      <c r="BR560" s="25"/>
      <c r="BS560" s="25"/>
      <c r="BT560" s="25"/>
      <c r="BU560" s="25"/>
      <c r="BV560" s="25"/>
      <c r="BW560" s="25"/>
      <c r="BX560" s="25"/>
      <c r="BY560" s="25"/>
      <c r="BZ560" s="25"/>
      <c r="CA560" s="25"/>
      <c r="CB560" s="25"/>
      <c r="CC560" s="25"/>
      <c r="CD560" s="25"/>
      <c r="CE560" s="25"/>
    </row>
    <row r="561" spans="3:83" ht="12.75" x14ac:dyDescent="0.2">
      <c r="C561" s="25"/>
      <c r="D561" s="25"/>
      <c r="F561" s="25"/>
      <c r="G561" s="25"/>
      <c r="H561" s="25"/>
      <c r="I561" s="25"/>
      <c r="J561" s="25"/>
      <c r="K561" s="25"/>
      <c r="L561" s="25"/>
      <c r="M561" s="25"/>
      <c r="N561" s="25"/>
      <c r="O561" s="25"/>
      <c r="P561" s="25"/>
      <c r="Q561" s="25"/>
      <c r="R561" s="25"/>
      <c r="S561" s="25"/>
      <c r="T561" s="25"/>
      <c r="U561" s="25"/>
      <c r="V561" s="25"/>
      <c r="W561" s="25"/>
      <c r="X561" s="25"/>
      <c r="Y561" s="25"/>
      <c r="Z561" s="25"/>
      <c r="AA561" s="25"/>
      <c r="AB561" s="25"/>
      <c r="AC561" s="25"/>
      <c r="AD561" s="25"/>
      <c r="AE561" s="25"/>
      <c r="AF561" s="25"/>
      <c r="AG561" s="25"/>
      <c r="AH561" s="25"/>
      <c r="AI561" s="25"/>
      <c r="AJ561" s="25"/>
      <c r="AK561" s="25"/>
      <c r="AL561" s="25"/>
      <c r="AM561" s="25"/>
      <c r="AN561" s="25"/>
      <c r="AO561" s="25"/>
      <c r="AP561" s="25"/>
      <c r="AQ561" s="25"/>
      <c r="AR561" s="25"/>
      <c r="AS561" s="25"/>
      <c r="AT561" s="25"/>
      <c r="AU561" s="25"/>
      <c r="AV561" s="25"/>
      <c r="AW561" s="25"/>
      <c r="AX561" s="25"/>
      <c r="AY561" s="25"/>
      <c r="AZ561" s="25"/>
      <c r="BA561" s="25"/>
      <c r="BB561" s="25"/>
      <c r="BC561" s="25"/>
      <c r="BD561" s="25"/>
      <c r="BE561" s="25"/>
      <c r="BF561" s="25"/>
      <c r="BG561" s="25"/>
      <c r="BH561" s="25"/>
      <c r="BI561" s="25"/>
      <c r="BJ561" s="25"/>
      <c r="BK561" s="25"/>
      <c r="BL561" s="25"/>
      <c r="BM561" s="25"/>
      <c r="BN561" s="25"/>
      <c r="BO561" s="25"/>
      <c r="BP561" s="25"/>
      <c r="BQ561" s="25"/>
      <c r="BR561" s="25"/>
      <c r="BS561" s="25"/>
      <c r="BT561" s="25"/>
      <c r="BU561" s="25"/>
      <c r="BV561" s="25"/>
      <c r="BW561" s="25"/>
      <c r="BX561" s="25"/>
      <c r="BY561" s="25"/>
      <c r="BZ561" s="25"/>
      <c r="CA561" s="25"/>
      <c r="CB561" s="25"/>
      <c r="CC561" s="25"/>
      <c r="CD561" s="25"/>
      <c r="CE561" s="25"/>
    </row>
    <row r="562" spans="3:83" ht="12.75" x14ac:dyDescent="0.2">
      <c r="C562" s="25"/>
      <c r="D562" s="25"/>
      <c r="F562" s="25"/>
      <c r="G562" s="25"/>
      <c r="H562" s="25"/>
      <c r="I562" s="25"/>
      <c r="J562" s="25"/>
      <c r="K562" s="25"/>
      <c r="L562" s="25"/>
      <c r="M562" s="25"/>
      <c r="N562" s="25"/>
      <c r="O562" s="25"/>
      <c r="P562" s="25"/>
      <c r="Q562" s="25"/>
      <c r="R562" s="25"/>
      <c r="S562" s="25"/>
      <c r="T562" s="25"/>
      <c r="U562" s="25"/>
      <c r="V562" s="25"/>
      <c r="W562" s="25"/>
      <c r="X562" s="25"/>
      <c r="Y562" s="25"/>
      <c r="Z562" s="25"/>
      <c r="AA562" s="25"/>
      <c r="AB562" s="25"/>
      <c r="AC562" s="25"/>
      <c r="AD562" s="25"/>
      <c r="AE562" s="25"/>
      <c r="AF562" s="25"/>
      <c r="AG562" s="25"/>
      <c r="AH562" s="25"/>
      <c r="AI562" s="25"/>
      <c r="AJ562" s="25"/>
      <c r="AK562" s="25"/>
      <c r="AL562" s="25"/>
      <c r="AM562" s="25"/>
      <c r="AN562" s="25"/>
      <c r="AO562" s="25"/>
      <c r="AP562" s="25"/>
      <c r="AQ562" s="25"/>
      <c r="AR562" s="25"/>
      <c r="AS562" s="25"/>
      <c r="AT562" s="25"/>
      <c r="AU562" s="25"/>
      <c r="AV562" s="25"/>
      <c r="AW562" s="25"/>
      <c r="AX562" s="25"/>
      <c r="AY562" s="25"/>
      <c r="AZ562" s="25"/>
      <c r="BA562" s="25"/>
      <c r="BB562" s="25"/>
      <c r="BC562" s="25"/>
      <c r="BD562" s="25"/>
      <c r="BE562" s="25"/>
      <c r="BF562" s="25"/>
      <c r="BG562" s="25"/>
      <c r="BH562" s="25"/>
      <c r="BI562" s="25"/>
      <c r="BJ562" s="25"/>
      <c r="BK562" s="25"/>
      <c r="BL562" s="25"/>
      <c r="BM562" s="25"/>
      <c r="BN562" s="25"/>
      <c r="BO562" s="25"/>
      <c r="BP562" s="25"/>
      <c r="BQ562" s="25"/>
      <c r="BR562" s="25"/>
      <c r="BS562" s="25"/>
      <c r="BT562" s="25"/>
      <c r="BU562" s="25"/>
      <c r="BV562" s="25"/>
      <c r="BW562" s="25"/>
      <c r="BX562" s="25"/>
      <c r="BY562" s="25"/>
      <c r="BZ562" s="25"/>
      <c r="CA562" s="25"/>
      <c r="CB562" s="25"/>
      <c r="CC562" s="25"/>
      <c r="CD562" s="25"/>
      <c r="CE562" s="25"/>
    </row>
    <row r="563" spans="3:83" ht="12.75" x14ac:dyDescent="0.2">
      <c r="C563" s="25"/>
      <c r="D563" s="25"/>
      <c r="F563" s="25"/>
      <c r="G563" s="25"/>
      <c r="H563" s="25"/>
      <c r="I563" s="25"/>
      <c r="J563" s="25"/>
      <c r="K563" s="25"/>
      <c r="L563" s="25"/>
      <c r="M563" s="25"/>
      <c r="N563" s="25"/>
      <c r="O563" s="25"/>
      <c r="P563" s="25"/>
      <c r="Q563" s="25"/>
      <c r="R563" s="25"/>
      <c r="S563" s="25"/>
      <c r="T563" s="25"/>
      <c r="U563" s="25"/>
      <c r="V563" s="25"/>
      <c r="W563" s="25"/>
      <c r="X563" s="25"/>
      <c r="Y563" s="25"/>
      <c r="Z563" s="25"/>
      <c r="AA563" s="25"/>
      <c r="AB563" s="25"/>
      <c r="AC563" s="25"/>
      <c r="AD563" s="25"/>
      <c r="AE563" s="25"/>
      <c r="AF563" s="25"/>
      <c r="AG563" s="25"/>
      <c r="AH563" s="25"/>
      <c r="AI563" s="25"/>
      <c r="AJ563" s="25"/>
      <c r="AK563" s="25"/>
      <c r="AL563" s="25"/>
      <c r="AM563" s="25"/>
      <c r="AN563" s="25"/>
      <c r="AO563" s="25"/>
      <c r="AP563" s="25"/>
      <c r="AQ563" s="25"/>
      <c r="AR563" s="25"/>
      <c r="AS563" s="25"/>
      <c r="AT563" s="25"/>
      <c r="AU563" s="25"/>
      <c r="AV563" s="25"/>
      <c r="AW563" s="25"/>
      <c r="AX563" s="25"/>
      <c r="AY563" s="25"/>
      <c r="AZ563" s="25"/>
      <c r="BA563" s="25"/>
      <c r="BB563" s="25"/>
      <c r="BC563" s="25"/>
      <c r="BD563" s="25"/>
      <c r="BE563" s="25"/>
      <c r="BF563" s="25"/>
      <c r="BG563" s="25"/>
      <c r="BH563" s="25"/>
      <c r="BI563" s="25"/>
      <c r="BJ563" s="25"/>
      <c r="BK563" s="25"/>
      <c r="BL563" s="25"/>
      <c r="BM563" s="25"/>
      <c r="BN563" s="25"/>
      <c r="BO563" s="25"/>
      <c r="BP563" s="25"/>
      <c r="BQ563" s="25"/>
      <c r="BR563" s="25"/>
      <c r="BS563" s="25"/>
      <c r="BT563" s="25"/>
      <c r="BU563" s="25"/>
      <c r="BV563" s="25"/>
      <c r="BW563" s="25"/>
      <c r="BX563" s="25"/>
      <c r="BY563" s="25"/>
      <c r="BZ563" s="25"/>
      <c r="CA563" s="25"/>
      <c r="CB563" s="25"/>
      <c r="CC563" s="25"/>
      <c r="CD563" s="25"/>
      <c r="CE563" s="25"/>
    </row>
    <row r="564" spans="3:83" ht="12.75" x14ac:dyDescent="0.2">
      <c r="C564" s="25"/>
      <c r="D564" s="25"/>
      <c r="F564" s="25"/>
      <c r="G564" s="25"/>
      <c r="H564" s="25"/>
      <c r="I564" s="25"/>
      <c r="J564" s="25"/>
      <c r="K564" s="25"/>
      <c r="L564" s="25"/>
      <c r="M564" s="25"/>
      <c r="N564" s="25"/>
      <c r="O564" s="25"/>
      <c r="P564" s="25"/>
      <c r="Q564" s="25"/>
      <c r="R564" s="25"/>
      <c r="S564" s="25"/>
      <c r="T564" s="25"/>
      <c r="U564" s="25"/>
      <c r="V564" s="25"/>
      <c r="W564" s="25"/>
      <c r="X564" s="25"/>
      <c r="Y564" s="25"/>
      <c r="Z564" s="25"/>
      <c r="AA564" s="25"/>
      <c r="AB564" s="25"/>
      <c r="AC564" s="25"/>
      <c r="AD564" s="25"/>
      <c r="AE564" s="25"/>
      <c r="AF564" s="25"/>
      <c r="AG564" s="25"/>
      <c r="AH564" s="25"/>
      <c r="AI564" s="25"/>
      <c r="AJ564" s="25"/>
      <c r="AK564" s="25"/>
      <c r="AL564" s="25"/>
      <c r="AM564" s="25"/>
      <c r="AN564" s="25"/>
      <c r="AO564" s="25"/>
      <c r="AP564" s="25"/>
      <c r="AQ564" s="25"/>
      <c r="AR564" s="25"/>
      <c r="AS564" s="25"/>
      <c r="AT564" s="25"/>
      <c r="AU564" s="25"/>
      <c r="AV564" s="25"/>
      <c r="AW564" s="25"/>
      <c r="AX564" s="25"/>
      <c r="AY564" s="25"/>
      <c r="AZ564" s="25"/>
      <c r="BA564" s="25"/>
      <c r="BB564" s="25"/>
      <c r="BC564" s="25"/>
      <c r="BD564" s="25"/>
      <c r="BE564" s="25"/>
      <c r="BF564" s="25"/>
      <c r="BG564" s="25"/>
      <c r="BH564" s="25"/>
      <c r="BI564" s="25"/>
      <c r="BJ564" s="25"/>
      <c r="BK564" s="25"/>
      <c r="BL564" s="25"/>
      <c r="BM564" s="25"/>
      <c r="BN564" s="25"/>
      <c r="BO564" s="25"/>
      <c r="BP564" s="25"/>
      <c r="BQ564" s="25"/>
      <c r="BR564" s="25"/>
      <c r="BS564" s="25"/>
      <c r="BT564" s="25"/>
      <c r="BU564" s="25"/>
      <c r="BV564" s="25"/>
      <c r="BW564" s="25"/>
      <c r="BX564" s="25"/>
      <c r="BY564" s="25"/>
      <c r="BZ564" s="25"/>
      <c r="CA564" s="25"/>
      <c r="CB564" s="25"/>
      <c r="CC564" s="25"/>
      <c r="CD564" s="25"/>
      <c r="CE564" s="25"/>
    </row>
    <row r="565" spans="3:83" ht="12.75" x14ac:dyDescent="0.2">
      <c r="C565" s="25"/>
      <c r="D565" s="25"/>
      <c r="F565" s="25"/>
      <c r="G565" s="25"/>
      <c r="H565" s="25"/>
      <c r="I565" s="25"/>
      <c r="J565" s="25"/>
      <c r="K565" s="25"/>
      <c r="L565" s="25"/>
      <c r="M565" s="25"/>
      <c r="N565" s="25"/>
      <c r="O565" s="25"/>
      <c r="P565" s="25"/>
      <c r="Q565" s="25"/>
      <c r="R565" s="25"/>
      <c r="S565" s="25"/>
      <c r="T565" s="25"/>
      <c r="U565" s="25"/>
      <c r="V565" s="25"/>
      <c r="W565" s="25"/>
      <c r="X565" s="25"/>
      <c r="Y565" s="25"/>
      <c r="Z565" s="25"/>
      <c r="AA565" s="25"/>
      <c r="AB565" s="25"/>
      <c r="AC565" s="25"/>
      <c r="AD565" s="25"/>
      <c r="AE565" s="25"/>
      <c r="AF565" s="25"/>
      <c r="AG565" s="25"/>
      <c r="AH565" s="25"/>
      <c r="AI565" s="25"/>
      <c r="AJ565" s="25"/>
      <c r="AK565" s="25"/>
      <c r="AL565" s="25"/>
      <c r="AM565" s="25"/>
      <c r="AN565" s="25"/>
      <c r="AO565" s="25"/>
      <c r="AP565" s="25"/>
      <c r="AQ565" s="25"/>
      <c r="AR565" s="25"/>
      <c r="AS565" s="25"/>
      <c r="AT565" s="25"/>
      <c r="AU565" s="25"/>
      <c r="AV565" s="25"/>
      <c r="AW565" s="25"/>
      <c r="AX565" s="25"/>
      <c r="AY565" s="25"/>
      <c r="AZ565" s="25"/>
      <c r="BA565" s="25"/>
      <c r="BB565" s="25"/>
      <c r="BC565" s="25"/>
      <c r="BD565" s="25"/>
      <c r="BE565" s="25"/>
      <c r="BF565" s="25"/>
      <c r="BG565" s="25"/>
      <c r="BH565" s="25"/>
      <c r="BI565" s="25"/>
      <c r="BJ565" s="25"/>
      <c r="BK565" s="25"/>
      <c r="BL565" s="25"/>
      <c r="BM565" s="25"/>
      <c r="BN565" s="25"/>
      <c r="BO565" s="25"/>
      <c r="BP565" s="25"/>
      <c r="BQ565" s="25"/>
      <c r="BR565" s="25"/>
      <c r="BS565" s="25"/>
      <c r="BT565" s="25"/>
      <c r="BU565" s="25"/>
      <c r="BV565" s="25"/>
      <c r="BW565" s="25"/>
      <c r="BX565" s="25"/>
      <c r="BY565" s="25"/>
      <c r="BZ565" s="25"/>
      <c r="CA565" s="25"/>
      <c r="CB565" s="25"/>
      <c r="CC565" s="25"/>
      <c r="CD565" s="25"/>
      <c r="CE565" s="25"/>
    </row>
    <row r="566" spans="3:83" ht="12.75" x14ac:dyDescent="0.2">
      <c r="C566" s="25"/>
      <c r="D566" s="25"/>
      <c r="F566" s="25"/>
      <c r="G566" s="25"/>
      <c r="H566" s="25"/>
      <c r="I566" s="25"/>
      <c r="J566" s="25"/>
      <c r="K566" s="25"/>
      <c r="L566" s="25"/>
      <c r="M566" s="25"/>
      <c r="N566" s="25"/>
      <c r="O566" s="25"/>
      <c r="P566" s="25"/>
      <c r="Q566" s="25"/>
      <c r="R566" s="25"/>
      <c r="S566" s="25"/>
      <c r="T566" s="25"/>
      <c r="U566" s="25"/>
      <c r="V566" s="25"/>
      <c r="W566" s="25"/>
      <c r="X566" s="25"/>
      <c r="Y566" s="25"/>
      <c r="Z566" s="25"/>
      <c r="AA566" s="25"/>
      <c r="AB566" s="25"/>
      <c r="AC566" s="25"/>
      <c r="AD566" s="25"/>
      <c r="AE566" s="25"/>
      <c r="AF566" s="25"/>
      <c r="AG566" s="25"/>
      <c r="AH566" s="25"/>
      <c r="AI566" s="25"/>
      <c r="AJ566" s="25"/>
      <c r="AK566" s="25"/>
      <c r="AL566" s="25"/>
      <c r="AM566" s="25"/>
      <c r="AN566" s="25"/>
      <c r="AO566" s="25"/>
      <c r="AP566" s="25"/>
      <c r="AQ566" s="25"/>
      <c r="AR566" s="25"/>
      <c r="AS566" s="25"/>
      <c r="AT566" s="25"/>
      <c r="AU566" s="25"/>
      <c r="AV566" s="25"/>
      <c r="AW566" s="25"/>
      <c r="AX566" s="25"/>
      <c r="AY566" s="25"/>
      <c r="AZ566" s="25"/>
      <c r="BA566" s="25"/>
      <c r="BB566" s="25"/>
      <c r="BC566" s="25"/>
      <c r="BD566" s="25"/>
      <c r="BE566" s="25"/>
      <c r="BF566" s="25"/>
      <c r="BG566" s="25"/>
      <c r="BH566" s="25"/>
      <c r="BI566" s="25"/>
      <c r="BJ566" s="25"/>
      <c r="BK566" s="25"/>
      <c r="BL566" s="25"/>
      <c r="BM566" s="25"/>
      <c r="BN566" s="25"/>
      <c r="BO566" s="25"/>
      <c r="BP566" s="25"/>
      <c r="BQ566" s="25"/>
      <c r="BR566" s="25"/>
      <c r="BS566" s="25"/>
      <c r="BT566" s="25"/>
      <c r="BU566" s="25"/>
      <c r="BV566" s="25"/>
      <c r="BW566" s="25"/>
      <c r="BX566" s="25"/>
      <c r="BY566" s="25"/>
      <c r="BZ566" s="25"/>
      <c r="CA566" s="25"/>
      <c r="CB566" s="25"/>
      <c r="CC566" s="25"/>
      <c r="CD566" s="25"/>
      <c r="CE566" s="25"/>
    </row>
    <row r="567" spans="3:83" ht="12.75" x14ac:dyDescent="0.2">
      <c r="C567" s="25"/>
      <c r="D567" s="25"/>
      <c r="F567" s="25"/>
      <c r="G567" s="25"/>
      <c r="H567" s="25"/>
      <c r="I567" s="25"/>
      <c r="J567" s="25"/>
      <c r="K567" s="25"/>
      <c r="L567" s="25"/>
      <c r="M567" s="25"/>
      <c r="N567" s="25"/>
      <c r="O567" s="25"/>
      <c r="P567" s="25"/>
      <c r="Q567" s="25"/>
      <c r="R567" s="25"/>
      <c r="S567" s="25"/>
      <c r="T567" s="25"/>
      <c r="U567" s="25"/>
      <c r="V567" s="25"/>
      <c r="W567" s="25"/>
      <c r="X567" s="25"/>
      <c r="Y567" s="25"/>
      <c r="Z567" s="25"/>
      <c r="AA567" s="25"/>
      <c r="AB567" s="25"/>
      <c r="AC567" s="25"/>
      <c r="AD567" s="25"/>
      <c r="AE567" s="25"/>
      <c r="AF567" s="25"/>
      <c r="AG567" s="25"/>
      <c r="AH567" s="25"/>
      <c r="AI567" s="25"/>
      <c r="AJ567" s="25"/>
      <c r="AK567" s="25"/>
      <c r="AL567" s="25"/>
      <c r="AM567" s="25"/>
      <c r="AN567" s="25"/>
      <c r="AO567" s="25"/>
      <c r="AP567" s="25"/>
      <c r="AQ567" s="25"/>
      <c r="AR567" s="25"/>
      <c r="AS567" s="25"/>
      <c r="AT567" s="25"/>
      <c r="AU567" s="25"/>
      <c r="AV567" s="25"/>
      <c r="AW567" s="25"/>
      <c r="AX567" s="25"/>
      <c r="AY567" s="25"/>
      <c r="AZ567" s="25"/>
      <c r="BA567" s="25"/>
      <c r="BB567" s="25"/>
      <c r="BC567" s="25"/>
      <c r="BD567" s="25"/>
      <c r="BE567" s="25"/>
      <c r="BF567" s="25"/>
      <c r="BG567" s="25"/>
      <c r="BH567" s="25"/>
      <c r="BI567" s="25"/>
      <c r="BJ567" s="25"/>
      <c r="BK567" s="25"/>
      <c r="BL567" s="25"/>
      <c r="BM567" s="25"/>
      <c r="BN567" s="25"/>
      <c r="BO567" s="25"/>
      <c r="BP567" s="25"/>
      <c r="BQ567" s="25"/>
      <c r="BR567" s="25"/>
      <c r="BS567" s="25"/>
      <c r="BT567" s="25"/>
      <c r="BU567" s="25"/>
      <c r="BV567" s="25"/>
      <c r="BW567" s="25"/>
      <c r="BX567" s="25"/>
      <c r="BY567" s="25"/>
      <c r="BZ567" s="25"/>
      <c r="CA567" s="25"/>
      <c r="CB567" s="25"/>
      <c r="CC567" s="25"/>
      <c r="CD567" s="25"/>
      <c r="CE567" s="25"/>
    </row>
    <row r="568" spans="3:83" ht="12.75" x14ac:dyDescent="0.2">
      <c r="C568" s="25"/>
      <c r="D568" s="25"/>
      <c r="F568" s="25"/>
      <c r="G568" s="25"/>
      <c r="H568" s="25"/>
      <c r="I568" s="25"/>
      <c r="J568" s="25"/>
      <c r="K568" s="25"/>
      <c r="L568" s="25"/>
      <c r="M568" s="25"/>
      <c r="N568" s="25"/>
      <c r="O568" s="25"/>
      <c r="P568" s="25"/>
      <c r="Q568" s="25"/>
      <c r="R568" s="25"/>
      <c r="S568" s="25"/>
      <c r="T568" s="25"/>
      <c r="U568" s="25"/>
      <c r="V568" s="25"/>
      <c r="W568" s="25"/>
      <c r="X568" s="25"/>
      <c r="Y568" s="25"/>
      <c r="Z568" s="25"/>
      <c r="AA568" s="25"/>
      <c r="AB568" s="25"/>
      <c r="AC568" s="25"/>
      <c r="AD568" s="25"/>
      <c r="AE568" s="25"/>
      <c r="AF568" s="25"/>
      <c r="AG568" s="25"/>
      <c r="AH568" s="25"/>
      <c r="AI568" s="25"/>
      <c r="AJ568" s="25"/>
      <c r="AK568" s="25"/>
      <c r="AL568" s="25"/>
      <c r="AM568" s="25"/>
      <c r="AN568" s="25"/>
      <c r="AO568" s="25"/>
      <c r="AP568" s="25"/>
      <c r="AQ568" s="25"/>
      <c r="AR568" s="25"/>
      <c r="AS568" s="25"/>
      <c r="AT568" s="25"/>
      <c r="AU568" s="25"/>
      <c r="AV568" s="25"/>
      <c r="AW568" s="25"/>
      <c r="AX568" s="25"/>
      <c r="AY568" s="25"/>
      <c r="AZ568" s="25"/>
      <c r="BA568" s="25"/>
      <c r="BB568" s="25"/>
      <c r="BC568" s="25"/>
      <c r="BD568" s="25"/>
      <c r="BE568" s="25"/>
      <c r="BF568" s="25"/>
      <c r="BG568" s="25"/>
      <c r="BH568" s="25"/>
      <c r="BI568" s="25"/>
      <c r="BJ568" s="25"/>
      <c r="BK568" s="25"/>
      <c r="BL568" s="25"/>
      <c r="BM568" s="25"/>
      <c r="BN568" s="25"/>
      <c r="BO568" s="25"/>
      <c r="BP568" s="25"/>
      <c r="BQ568" s="25"/>
      <c r="BR568" s="25"/>
      <c r="BS568" s="25"/>
      <c r="BT568" s="25"/>
      <c r="BU568" s="25"/>
      <c r="BV568" s="25"/>
      <c r="BW568" s="25"/>
      <c r="BX568" s="25"/>
      <c r="BY568" s="25"/>
      <c r="BZ568" s="25"/>
      <c r="CA568" s="25"/>
      <c r="CB568" s="25"/>
      <c r="CC568" s="25"/>
      <c r="CD568" s="25"/>
      <c r="CE568" s="25"/>
    </row>
    <row r="569" spans="3:83" ht="12.75" x14ac:dyDescent="0.2">
      <c r="C569" s="25"/>
      <c r="D569" s="25"/>
      <c r="F569" s="25"/>
      <c r="G569" s="25"/>
      <c r="H569" s="25"/>
      <c r="I569" s="25"/>
      <c r="J569" s="25"/>
      <c r="K569" s="25"/>
      <c r="L569" s="25"/>
      <c r="M569" s="25"/>
      <c r="N569" s="25"/>
      <c r="O569" s="25"/>
      <c r="P569" s="25"/>
      <c r="Q569" s="25"/>
      <c r="R569" s="25"/>
      <c r="S569" s="25"/>
      <c r="T569" s="25"/>
      <c r="U569" s="25"/>
      <c r="V569" s="25"/>
      <c r="W569" s="25"/>
      <c r="X569" s="25"/>
      <c r="Y569" s="25"/>
      <c r="Z569" s="25"/>
      <c r="AA569" s="25"/>
      <c r="AB569" s="25"/>
      <c r="AC569" s="25"/>
      <c r="AD569" s="25"/>
      <c r="AE569" s="25"/>
      <c r="AF569" s="25"/>
      <c r="AG569" s="25"/>
      <c r="AH569" s="25"/>
      <c r="AI569" s="25"/>
      <c r="AJ569" s="25"/>
      <c r="AK569" s="25"/>
      <c r="AL569" s="25"/>
      <c r="AM569" s="25"/>
      <c r="AN569" s="25"/>
      <c r="AO569" s="25"/>
      <c r="AP569" s="25"/>
      <c r="AQ569" s="25"/>
      <c r="AR569" s="25"/>
      <c r="AS569" s="25"/>
      <c r="AT569" s="25"/>
      <c r="AU569" s="25"/>
      <c r="AV569" s="25"/>
      <c r="AW569" s="25"/>
      <c r="AX569" s="25"/>
      <c r="AY569" s="25"/>
      <c r="AZ569" s="25"/>
      <c r="BA569" s="25"/>
      <c r="BB569" s="25"/>
      <c r="BC569" s="25"/>
      <c r="BD569" s="25"/>
      <c r="BE569" s="25"/>
      <c r="BF569" s="25"/>
      <c r="BG569" s="25"/>
      <c r="BH569" s="25"/>
      <c r="BI569" s="25"/>
      <c r="BJ569" s="25"/>
      <c r="BK569" s="25"/>
      <c r="BL569" s="25"/>
      <c r="BM569" s="25"/>
      <c r="BN569" s="25"/>
      <c r="BO569" s="25"/>
      <c r="BP569" s="25"/>
      <c r="BQ569" s="25"/>
      <c r="BR569" s="25"/>
      <c r="BS569" s="25"/>
      <c r="BT569" s="25"/>
      <c r="BU569" s="25"/>
      <c r="BV569" s="25"/>
      <c r="BW569" s="25"/>
      <c r="BX569" s="25"/>
      <c r="BY569" s="25"/>
      <c r="BZ569" s="25"/>
      <c r="CA569" s="25"/>
      <c r="CB569" s="25"/>
      <c r="CC569" s="25"/>
      <c r="CD569" s="25"/>
      <c r="CE569" s="25"/>
    </row>
    <row r="570" spans="3:83" ht="12.75" x14ac:dyDescent="0.2">
      <c r="C570" s="25"/>
      <c r="D570" s="25"/>
      <c r="F570" s="25"/>
      <c r="G570" s="25"/>
      <c r="H570" s="25"/>
      <c r="I570" s="25"/>
      <c r="J570" s="25"/>
      <c r="K570" s="25"/>
      <c r="L570" s="25"/>
      <c r="M570" s="25"/>
      <c r="N570" s="25"/>
      <c r="O570" s="25"/>
      <c r="P570" s="25"/>
      <c r="Q570" s="25"/>
      <c r="R570" s="25"/>
      <c r="S570" s="25"/>
      <c r="T570" s="25"/>
      <c r="U570" s="25"/>
      <c r="V570" s="25"/>
      <c r="W570" s="25"/>
      <c r="X570" s="25"/>
      <c r="Y570" s="25"/>
      <c r="Z570" s="25"/>
      <c r="AA570" s="25"/>
      <c r="AB570" s="25"/>
      <c r="AC570" s="25"/>
      <c r="AD570" s="25"/>
      <c r="AE570" s="25"/>
      <c r="AF570" s="25"/>
      <c r="AG570" s="25"/>
      <c r="AH570" s="25"/>
      <c r="AI570" s="25"/>
      <c r="AJ570" s="25"/>
      <c r="AK570" s="25"/>
      <c r="AL570" s="25"/>
      <c r="AM570" s="25"/>
      <c r="AN570" s="25"/>
      <c r="AO570" s="25"/>
      <c r="AP570" s="25"/>
      <c r="AQ570" s="25"/>
      <c r="AR570" s="25"/>
      <c r="AS570" s="25"/>
      <c r="AT570" s="25"/>
      <c r="AU570" s="25"/>
      <c r="AV570" s="25"/>
      <c r="AW570" s="25"/>
      <c r="AX570" s="25"/>
      <c r="AY570" s="25"/>
      <c r="AZ570" s="25"/>
      <c r="BA570" s="25"/>
      <c r="BB570" s="25"/>
      <c r="BC570" s="25"/>
      <c r="BD570" s="25"/>
      <c r="BE570" s="25"/>
      <c r="BF570" s="25"/>
      <c r="BG570" s="25"/>
      <c r="BH570" s="25"/>
      <c r="BI570" s="25"/>
      <c r="BJ570" s="25"/>
      <c r="BK570" s="25"/>
      <c r="BL570" s="25"/>
      <c r="BM570" s="25"/>
      <c r="BN570" s="25"/>
      <c r="BO570" s="25"/>
      <c r="BP570" s="25"/>
      <c r="BQ570" s="25"/>
      <c r="BR570" s="25"/>
      <c r="BS570" s="25"/>
      <c r="BT570" s="25"/>
      <c r="BU570" s="25"/>
      <c r="BV570" s="25"/>
      <c r="BW570" s="25"/>
      <c r="BX570" s="25"/>
      <c r="BY570" s="25"/>
      <c r="BZ570" s="25"/>
      <c r="CA570" s="25"/>
      <c r="CB570" s="25"/>
      <c r="CC570" s="25"/>
      <c r="CD570" s="25"/>
      <c r="CE570" s="25"/>
    </row>
    <row r="571" spans="3:83" ht="12.75" x14ac:dyDescent="0.2">
      <c r="C571" s="25"/>
      <c r="D571" s="25"/>
      <c r="F571" s="25"/>
      <c r="G571" s="25"/>
      <c r="H571" s="25"/>
      <c r="I571" s="25"/>
      <c r="J571" s="25"/>
      <c r="K571" s="25"/>
      <c r="L571" s="25"/>
      <c r="M571" s="25"/>
      <c r="N571" s="25"/>
      <c r="O571" s="25"/>
      <c r="P571" s="25"/>
      <c r="Q571" s="25"/>
      <c r="R571" s="25"/>
      <c r="S571" s="25"/>
      <c r="T571" s="25"/>
      <c r="U571" s="25"/>
      <c r="V571" s="25"/>
      <c r="W571" s="25"/>
      <c r="X571" s="25"/>
      <c r="Y571" s="25"/>
      <c r="Z571" s="25"/>
      <c r="AA571" s="25"/>
      <c r="AB571" s="25"/>
      <c r="AC571" s="25"/>
      <c r="AD571" s="25"/>
      <c r="AE571" s="25"/>
      <c r="AF571" s="25"/>
      <c r="AG571" s="25"/>
      <c r="AH571" s="25"/>
      <c r="AI571" s="25"/>
      <c r="AJ571" s="25"/>
      <c r="AK571" s="25"/>
      <c r="AL571" s="25"/>
      <c r="AM571" s="25"/>
      <c r="AN571" s="25"/>
      <c r="AO571" s="25"/>
      <c r="AP571" s="25"/>
      <c r="AQ571" s="25"/>
      <c r="AR571" s="25"/>
      <c r="AS571" s="25"/>
      <c r="AT571" s="25"/>
      <c r="AU571" s="25"/>
      <c r="AV571" s="25"/>
      <c r="AW571" s="25"/>
      <c r="AX571" s="25"/>
      <c r="AY571" s="25"/>
      <c r="AZ571" s="25"/>
      <c r="BA571" s="25"/>
      <c r="BB571" s="25"/>
      <c r="BC571" s="25"/>
      <c r="BD571" s="25"/>
      <c r="BE571" s="25"/>
      <c r="BF571" s="25"/>
      <c r="BG571" s="25"/>
      <c r="BH571" s="25"/>
      <c r="BI571" s="25"/>
      <c r="BJ571" s="25"/>
      <c r="BK571" s="25"/>
      <c r="BL571" s="25"/>
      <c r="BM571" s="25"/>
      <c r="BN571" s="25"/>
      <c r="BO571" s="25"/>
      <c r="BP571" s="25"/>
      <c r="BQ571" s="25"/>
      <c r="BR571" s="25"/>
      <c r="BS571" s="25"/>
      <c r="BT571" s="25"/>
      <c r="BU571" s="25"/>
      <c r="BV571" s="25"/>
      <c r="BW571" s="25"/>
      <c r="BX571" s="25"/>
      <c r="BY571" s="25"/>
      <c r="BZ571" s="25"/>
      <c r="CA571" s="25"/>
      <c r="CB571" s="25"/>
      <c r="CC571" s="25"/>
      <c r="CD571" s="25"/>
      <c r="CE571" s="25"/>
    </row>
    <row r="572" spans="3:83" ht="12.75" x14ac:dyDescent="0.2">
      <c r="C572" s="25"/>
      <c r="D572" s="25"/>
      <c r="F572" s="25"/>
      <c r="G572" s="25"/>
      <c r="H572" s="25"/>
      <c r="I572" s="25"/>
      <c r="J572" s="25"/>
      <c r="K572" s="25"/>
      <c r="L572" s="25"/>
      <c r="M572" s="25"/>
      <c r="N572" s="25"/>
      <c r="O572" s="25"/>
      <c r="P572" s="25"/>
      <c r="Q572" s="25"/>
      <c r="R572" s="25"/>
      <c r="S572" s="25"/>
      <c r="T572" s="25"/>
      <c r="U572" s="25"/>
      <c r="V572" s="25"/>
      <c r="W572" s="25"/>
      <c r="X572" s="25"/>
      <c r="Y572" s="25"/>
      <c r="Z572" s="25"/>
      <c r="AA572" s="25"/>
      <c r="AB572" s="25"/>
      <c r="AC572" s="25"/>
      <c r="AD572" s="25"/>
      <c r="AE572" s="25"/>
      <c r="AF572" s="25"/>
      <c r="AG572" s="25"/>
      <c r="AH572" s="25"/>
      <c r="AI572" s="25"/>
      <c r="AJ572" s="25"/>
      <c r="AK572" s="25"/>
      <c r="AL572" s="25"/>
      <c r="AM572" s="25"/>
      <c r="AN572" s="25"/>
      <c r="AO572" s="25"/>
      <c r="AP572" s="25"/>
      <c r="AQ572" s="25"/>
      <c r="AR572" s="25"/>
      <c r="AS572" s="25"/>
      <c r="AT572" s="25"/>
      <c r="AU572" s="25"/>
      <c r="AV572" s="25"/>
      <c r="AW572" s="25"/>
      <c r="AX572" s="25"/>
      <c r="AY572" s="25"/>
      <c r="AZ572" s="25"/>
      <c r="BA572" s="25"/>
      <c r="BB572" s="25"/>
      <c r="BC572" s="25"/>
      <c r="BD572" s="25"/>
      <c r="BE572" s="25"/>
      <c r="BF572" s="25"/>
      <c r="BG572" s="25"/>
      <c r="BH572" s="25"/>
      <c r="BI572" s="25"/>
      <c r="BJ572" s="25"/>
      <c r="BK572" s="25"/>
      <c r="BL572" s="25"/>
      <c r="BM572" s="25"/>
      <c r="BN572" s="25"/>
      <c r="BO572" s="25"/>
      <c r="BP572" s="25"/>
      <c r="BQ572" s="25"/>
      <c r="BR572" s="25"/>
      <c r="BS572" s="25"/>
      <c r="BT572" s="25"/>
      <c r="BU572" s="25"/>
      <c r="BV572" s="25"/>
      <c r="BW572" s="25"/>
      <c r="BX572" s="25"/>
      <c r="BY572" s="25"/>
      <c r="BZ572" s="25"/>
      <c r="CA572" s="25"/>
      <c r="CB572" s="25"/>
      <c r="CC572" s="25"/>
      <c r="CD572" s="25"/>
      <c r="CE572" s="25"/>
    </row>
    <row r="573" spans="3:83" ht="12.75" x14ac:dyDescent="0.2">
      <c r="C573" s="25"/>
      <c r="D573" s="25"/>
      <c r="F573" s="25"/>
      <c r="G573" s="25"/>
      <c r="H573" s="25"/>
      <c r="I573" s="25"/>
      <c r="J573" s="25"/>
      <c r="K573" s="25"/>
      <c r="L573" s="25"/>
      <c r="M573" s="25"/>
      <c r="N573" s="25"/>
      <c r="O573" s="25"/>
      <c r="P573" s="25"/>
      <c r="Q573" s="25"/>
      <c r="R573" s="25"/>
      <c r="S573" s="25"/>
      <c r="T573" s="25"/>
      <c r="U573" s="25"/>
      <c r="V573" s="25"/>
      <c r="W573" s="25"/>
      <c r="X573" s="25"/>
      <c r="Y573" s="25"/>
      <c r="Z573" s="25"/>
      <c r="AA573" s="25"/>
      <c r="AB573" s="25"/>
      <c r="AC573" s="25"/>
      <c r="AD573" s="25"/>
      <c r="AE573" s="25"/>
      <c r="AF573" s="25"/>
      <c r="AG573" s="25"/>
      <c r="AH573" s="25"/>
      <c r="AI573" s="25"/>
      <c r="AJ573" s="25"/>
      <c r="AK573" s="25"/>
      <c r="AL573" s="25"/>
      <c r="AM573" s="25"/>
      <c r="AN573" s="25"/>
      <c r="AO573" s="25"/>
      <c r="AP573" s="25"/>
      <c r="AQ573" s="25"/>
      <c r="AR573" s="25"/>
      <c r="AS573" s="25"/>
      <c r="AT573" s="25"/>
      <c r="AU573" s="25"/>
      <c r="AV573" s="25"/>
      <c r="AW573" s="25"/>
      <c r="AX573" s="25"/>
      <c r="AY573" s="25"/>
      <c r="AZ573" s="25"/>
      <c r="BA573" s="25"/>
      <c r="BB573" s="25"/>
      <c r="BC573" s="25"/>
      <c r="BD573" s="25"/>
      <c r="BE573" s="25"/>
      <c r="BF573" s="25"/>
      <c r="BG573" s="25"/>
      <c r="BH573" s="25"/>
      <c r="BI573" s="25"/>
      <c r="BJ573" s="25"/>
      <c r="BK573" s="25"/>
      <c r="BL573" s="25"/>
      <c r="BM573" s="25"/>
      <c r="BN573" s="25"/>
      <c r="BO573" s="25"/>
      <c r="BP573" s="25"/>
      <c r="BQ573" s="25"/>
      <c r="BR573" s="25"/>
      <c r="BS573" s="25"/>
      <c r="BT573" s="25"/>
      <c r="BU573" s="25"/>
      <c r="BV573" s="25"/>
      <c r="BW573" s="25"/>
      <c r="BX573" s="25"/>
      <c r="BY573" s="25"/>
      <c r="BZ573" s="25"/>
      <c r="CA573" s="25"/>
      <c r="CB573" s="25"/>
      <c r="CC573" s="25"/>
      <c r="CD573" s="25"/>
      <c r="CE573" s="25"/>
    </row>
    <row r="574" spans="3:83" ht="12.75" x14ac:dyDescent="0.2">
      <c r="C574" s="25"/>
      <c r="D574" s="25"/>
      <c r="F574" s="25"/>
      <c r="G574" s="25"/>
      <c r="H574" s="25"/>
      <c r="I574" s="25"/>
      <c r="J574" s="25"/>
      <c r="K574" s="25"/>
      <c r="L574" s="25"/>
      <c r="M574" s="25"/>
      <c r="N574" s="25"/>
      <c r="O574" s="25"/>
      <c r="P574" s="25"/>
      <c r="Q574" s="25"/>
      <c r="R574" s="25"/>
      <c r="S574" s="25"/>
      <c r="T574" s="25"/>
      <c r="U574" s="25"/>
      <c r="V574" s="25"/>
      <c r="W574" s="25"/>
      <c r="X574" s="25"/>
      <c r="Y574" s="25"/>
      <c r="Z574" s="25"/>
      <c r="AA574" s="25"/>
      <c r="AB574" s="25"/>
      <c r="AC574" s="25"/>
      <c r="AD574" s="25"/>
      <c r="AE574" s="25"/>
      <c r="AF574" s="25"/>
      <c r="AG574" s="25"/>
      <c r="AH574" s="25"/>
      <c r="AI574" s="25"/>
      <c r="AJ574" s="25"/>
      <c r="AK574" s="25"/>
      <c r="AL574" s="25"/>
      <c r="AM574" s="25"/>
      <c r="AN574" s="25"/>
      <c r="AO574" s="25"/>
      <c r="AP574" s="25"/>
      <c r="AQ574" s="25"/>
      <c r="AR574" s="25"/>
      <c r="AS574" s="25"/>
      <c r="AT574" s="25"/>
      <c r="AU574" s="25"/>
      <c r="AV574" s="25"/>
      <c r="AW574" s="25"/>
      <c r="AX574" s="25"/>
      <c r="AY574" s="25"/>
      <c r="AZ574" s="25"/>
      <c r="BA574" s="25"/>
      <c r="BB574" s="25"/>
      <c r="BC574" s="25"/>
      <c r="BD574" s="25"/>
      <c r="BE574" s="25"/>
      <c r="BF574" s="25"/>
      <c r="BG574" s="25"/>
      <c r="BH574" s="25"/>
      <c r="BI574" s="25"/>
      <c r="BJ574" s="25"/>
      <c r="BK574" s="25"/>
      <c r="BL574" s="25"/>
      <c r="BM574" s="25"/>
      <c r="BN574" s="25"/>
      <c r="BO574" s="25"/>
      <c r="BP574" s="25"/>
      <c r="BQ574" s="25"/>
      <c r="BR574" s="25"/>
      <c r="BS574" s="25"/>
      <c r="BT574" s="25"/>
      <c r="BU574" s="25"/>
      <c r="BV574" s="25"/>
      <c r="BW574" s="25"/>
      <c r="BX574" s="25"/>
      <c r="BY574" s="25"/>
      <c r="BZ574" s="25"/>
      <c r="CA574" s="25"/>
      <c r="CB574" s="25"/>
      <c r="CC574" s="25"/>
      <c r="CD574" s="25"/>
      <c r="CE574" s="25"/>
    </row>
    <row r="575" spans="3:83" ht="12.75" x14ac:dyDescent="0.2">
      <c r="C575" s="25"/>
      <c r="D575" s="25"/>
      <c r="F575" s="25"/>
      <c r="G575" s="25"/>
      <c r="H575" s="25"/>
      <c r="I575" s="25"/>
      <c r="J575" s="25"/>
      <c r="K575" s="25"/>
      <c r="L575" s="25"/>
      <c r="M575" s="25"/>
      <c r="N575" s="25"/>
      <c r="O575" s="25"/>
      <c r="P575" s="25"/>
      <c r="Q575" s="25"/>
      <c r="R575" s="25"/>
      <c r="S575" s="25"/>
      <c r="T575" s="25"/>
      <c r="U575" s="25"/>
      <c r="V575" s="25"/>
      <c r="W575" s="25"/>
      <c r="X575" s="25"/>
      <c r="Y575" s="25"/>
      <c r="Z575" s="25"/>
      <c r="AA575" s="25"/>
      <c r="AB575" s="25"/>
      <c r="AC575" s="25"/>
      <c r="AD575" s="25"/>
      <c r="AE575" s="25"/>
      <c r="AF575" s="25"/>
      <c r="AG575" s="25"/>
      <c r="AH575" s="25"/>
      <c r="AI575" s="25"/>
      <c r="AJ575" s="25"/>
      <c r="AK575" s="25"/>
      <c r="AL575" s="25"/>
      <c r="AM575" s="25"/>
      <c r="AN575" s="25"/>
      <c r="AO575" s="25"/>
      <c r="AP575" s="25"/>
      <c r="AQ575" s="25"/>
      <c r="AR575" s="25"/>
      <c r="AS575" s="25"/>
      <c r="AT575" s="25"/>
      <c r="AU575" s="25"/>
      <c r="AV575" s="25"/>
      <c r="AW575" s="25"/>
      <c r="AX575" s="25"/>
      <c r="AY575" s="25"/>
      <c r="AZ575" s="25"/>
      <c r="BA575" s="25"/>
      <c r="BB575" s="25"/>
      <c r="BC575" s="25"/>
      <c r="BD575" s="25"/>
      <c r="BE575" s="25"/>
      <c r="BF575" s="25"/>
      <c r="BG575" s="25"/>
      <c r="BH575" s="25"/>
      <c r="BI575" s="25"/>
      <c r="BJ575" s="25"/>
      <c r="BK575" s="25"/>
      <c r="BL575" s="25"/>
      <c r="BM575" s="25"/>
      <c r="BN575" s="25"/>
      <c r="BO575" s="25"/>
      <c r="BP575" s="25"/>
      <c r="BQ575" s="25"/>
      <c r="BR575" s="25"/>
      <c r="BS575" s="25"/>
      <c r="BT575" s="25"/>
      <c r="BU575" s="25"/>
      <c r="BV575" s="25"/>
      <c r="BW575" s="25"/>
      <c r="BX575" s="25"/>
      <c r="BY575" s="25"/>
      <c r="BZ575" s="25"/>
      <c r="CA575" s="25"/>
      <c r="CB575" s="25"/>
      <c r="CC575" s="25"/>
      <c r="CD575" s="25"/>
      <c r="CE575" s="25"/>
    </row>
    <row r="576" spans="3:83" ht="12.75" x14ac:dyDescent="0.2">
      <c r="C576" s="25"/>
      <c r="D576" s="25"/>
      <c r="F576" s="25"/>
      <c r="G576" s="25"/>
      <c r="H576" s="25"/>
      <c r="I576" s="25"/>
      <c r="J576" s="25"/>
      <c r="K576" s="25"/>
      <c r="L576" s="25"/>
      <c r="M576" s="25"/>
      <c r="N576" s="25"/>
      <c r="O576" s="25"/>
      <c r="P576" s="25"/>
      <c r="Q576" s="25"/>
      <c r="R576" s="25"/>
      <c r="S576" s="25"/>
      <c r="T576" s="25"/>
      <c r="U576" s="25"/>
      <c r="V576" s="25"/>
      <c r="W576" s="25"/>
      <c r="X576" s="25"/>
      <c r="Y576" s="25"/>
      <c r="Z576" s="25"/>
      <c r="AA576" s="25"/>
      <c r="AB576" s="25"/>
      <c r="AC576" s="25"/>
      <c r="AD576" s="25"/>
      <c r="AE576" s="25"/>
      <c r="AF576" s="25"/>
      <c r="AG576" s="25"/>
      <c r="AH576" s="25"/>
      <c r="AI576" s="25"/>
      <c r="AJ576" s="25"/>
      <c r="AK576" s="25"/>
      <c r="AL576" s="25"/>
      <c r="AM576" s="25"/>
      <c r="AN576" s="25"/>
      <c r="AO576" s="25"/>
      <c r="AP576" s="25"/>
      <c r="AQ576" s="25"/>
      <c r="AR576" s="25"/>
      <c r="AS576" s="25"/>
      <c r="AT576" s="25"/>
      <c r="AU576" s="25"/>
      <c r="AV576" s="25"/>
      <c r="AW576" s="25"/>
      <c r="AX576" s="25"/>
      <c r="AY576" s="25"/>
      <c r="AZ576" s="25"/>
      <c r="BA576" s="25"/>
      <c r="BB576" s="25"/>
      <c r="BC576" s="25"/>
      <c r="BD576" s="25"/>
      <c r="BE576" s="25"/>
      <c r="BF576" s="25"/>
      <c r="BG576" s="25"/>
      <c r="BH576" s="25"/>
      <c r="BI576" s="25"/>
      <c r="BJ576" s="25"/>
      <c r="BK576" s="25"/>
      <c r="BL576" s="25"/>
      <c r="BM576" s="25"/>
      <c r="BN576" s="25"/>
      <c r="BO576" s="25"/>
      <c r="BP576" s="25"/>
      <c r="BQ576" s="25"/>
      <c r="BR576" s="25"/>
      <c r="BS576" s="25"/>
      <c r="BT576" s="25"/>
      <c r="BU576" s="25"/>
      <c r="BV576" s="25"/>
      <c r="BW576" s="25"/>
      <c r="BX576" s="25"/>
      <c r="BY576" s="25"/>
      <c r="BZ576" s="25"/>
      <c r="CA576" s="25"/>
      <c r="CB576" s="25"/>
      <c r="CC576" s="25"/>
      <c r="CD576" s="25"/>
      <c r="CE576" s="25"/>
    </row>
    <row r="577" spans="3:83" ht="12.75" x14ac:dyDescent="0.2">
      <c r="C577" s="25"/>
      <c r="D577" s="25"/>
      <c r="F577" s="25"/>
      <c r="G577" s="25"/>
      <c r="H577" s="25"/>
      <c r="I577" s="25"/>
      <c r="J577" s="25"/>
      <c r="K577" s="25"/>
      <c r="L577" s="25"/>
      <c r="M577" s="25"/>
      <c r="N577" s="25"/>
      <c r="O577" s="25"/>
      <c r="P577" s="25"/>
      <c r="Q577" s="25"/>
      <c r="R577" s="25"/>
      <c r="S577" s="25"/>
      <c r="T577" s="25"/>
      <c r="U577" s="25"/>
      <c r="V577" s="25"/>
      <c r="W577" s="25"/>
      <c r="X577" s="25"/>
      <c r="Y577" s="25"/>
      <c r="Z577" s="25"/>
      <c r="AA577" s="25"/>
      <c r="AB577" s="25"/>
      <c r="AC577" s="25"/>
      <c r="AD577" s="25"/>
      <c r="AE577" s="25"/>
      <c r="AF577" s="25"/>
      <c r="AG577" s="25"/>
      <c r="AH577" s="25"/>
      <c r="AI577" s="25"/>
      <c r="AJ577" s="25"/>
      <c r="AK577" s="25"/>
      <c r="AL577" s="25"/>
      <c r="AM577" s="25"/>
      <c r="AN577" s="25"/>
      <c r="AO577" s="25"/>
      <c r="AP577" s="25"/>
      <c r="AQ577" s="25"/>
      <c r="AR577" s="25"/>
      <c r="AS577" s="25"/>
      <c r="AT577" s="25"/>
      <c r="AU577" s="25"/>
      <c r="AV577" s="25"/>
      <c r="AW577" s="25"/>
      <c r="AX577" s="25"/>
      <c r="AY577" s="25"/>
      <c r="AZ577" s="25"/>
      <c r="BA577" s="25"/>
      <c r="BB577" s="25"/>
      <c r="BC577" s="25"/>
      <c r="BD577" s="25"/>
      <c r="BE577" s="25"/>
      <c r="BF577" s="25"/>
      <c r="BG577" s="25"/>
      <c r="BH577" s="25"/>
      <c r="BI577" s="25"/>
      <c r="BJ577" s="25"/>
      <c r="BK577" s="25"/>
      <c r="BL577" s="25"/>
      <c r="BM577" s="25"/>
      <c r="BN577" s="25"/>
      <c r="BO577" s="25"/>
      <c r="BP577" s="25"/>
      <c r="BQ577" s="25"/>
      <c r="BR577" s="25"/>
      <c r="BS577" s="25"/>
      <c r="BT577" s="25"/>
      <c r="BU577" s="25"/>
      <c r="BV577" s="25"/>
      <c r="BW577" s="25"/>
      <c r="BX577" s="25"/>
      <c r="BY577" s="25"/>
      <c r="BZ577" s="25"/>
      <c r="CA577" s="25"/>
      <c r="CB577" s="25"/>
      <c r="CC577" s="25"/>
      <c r="CD577" s="25"/>
      <c r="CE577" s="25"/>
    </row>
    <row r="578" spans="3:83" ht="12.75" x14ac:dyDescent="0.2">
      <c r="C578" s="25"/>
      <c r="D578" s="25"/>
      <c r="F578" s="25"/>
      <c r="G578" s="25"/>
      <c r="H578" s="25"/>
      <c r="I578" s="25"/>
      <c r="J578" s="25"/>
      <c r="K578" s="25"/>
      <c r="L578" s="25"/>
      <c r="M578" s="25"/>
      <c r="N578" s="25"/>
      <c r="O578" s="25"/>
      <c r="P578" s="25"/>
      <c r="Q578" s="25"/>
      <c r="R578" s="25"/>
      <c r="S578" s="25"/>
      <c r="T578" s="25"/>
      <c r="U578" s="25"/>
      <c r="V578" s="25"/>
      <c r="W578" s="25"/>
      <c r="X578" s="25"/>
      <c r="Y578" s="25"/>
      <c r="Z578" s="25"/>
      <c r="AA578" s="25"/>
      <c r="AB578" s="25"/>
      <c r="AC578" s="25"/>
      <c r="AD578" s="25"/>
      <c r="AE578" s="25"/>
      <c r="AF578" s="25"/>
      <c r="AG578" s="25"/>
      <c r="AH578" s="25"/>
      <c r="AI578" s="25"/>
      <c r="AJ578" s="25"/>
      <c r="AK578" s="25"/>
      <c r="AL578" s="25"/>
      <c r="AM578" s="25"/>
      <c r="AN578" s="25"/>
      <c r="AO578" s="25"/>
      <c r="AP578" s="25"/>
      <c r="AQ578" s="25"/>
      <c r="AR578" s="25"/>
      <c r="AS578" s="25"/>
      <c r="AT578" s="25"/>
      <c r="AU578" s="25"/>
      <c r="AV578" s="25"/>
      <c r="AW578" s="25"/>
      <c r="AX578" s="25"/>
      <c r="AY578" s="25"/>
      <c r="AZ578" s="25"/>
      <c r="BA578" s="25"/>
      <c r="BB578" s="25"/>
      <c r="BC578" s="25"/>
      <c r="BD578" s="25"/>
      <c r="BE578" s="25"/>
      <c r="BF578" s="25"/>
      <c r="BG578" s="25"/>
      <c r="BH578" s="25"/>
      <c r="BI578" s="25"/>
      <c r="BJ578" s="25"/>
      <c r="BK578" s="25"/>
      <c r="BL578" s="25"/>
      <c r="BM578" s="25"/>
      <c r="BN578" s="25"/>
      <c r="BO578" s="25"/>
      <c r="BP578" s="25"/>
      <c r="BQ578" s="25"/>
      <c r="BR578" s="25"/>
      <c r="BS578" s="25"/>
      <c r="BT578" s="25"/>
      <c r="BU578" s="25"/>
      <c r="BV578" s="25"/>
      <c r="BW578" s="25"/>
      <c r="BX578" s="25"/>
      <c r="BY578" s="25"/>
      <c r="BZ578" s="25"/>
      <c r="CA578" s="25"/>
      <c r="CB578" s="25"/>
      <c r="CC578" s="25"/>
      <c r="CD578" s="25"/>
      <c r="CE578" s="25"/>
    </row>
    <row r="579" spans="3:83" ht="12.75" x14ac:dyDescent="0.2">
      <c r="C579" s="25"/>
      <c r="D579" s="25"/>
      <c r="F579" s="25"/>
      <c r="G579" s="25"/>
      <c r="H579" s="25"/>
      <c r="I579" s="25"/>
      <c r="J579" s="25"/>
      <c r="K579" s="25"/>
      <c r="L579" s="25"/>
      <c r="M579" s="25"/>
      <c r="N579" s="25"/>
      <c r="O579" s="25"/>
      <c r="P579" s="25"/>
      <c r="Q579" s="25"/>
      <c r="R579" s="25"/>
      <c r="S579" s="25"/>
      <c r="T579" s="25"/>
      <c r="U579" s="25"/>
      <c r="V579" s="25"/>
      <c r="W579" s="25"/>
      <c r="X579" s="25"/>
      <c r="Y579" s="25"/>
      <c r="Z579" s="25"/>
      <c r="AA579" s="25"/>
      <c r="AB579" s="25"/>
      <c r="AC579" s="25"/>
      <c r="AD579" s="25"/>
      <c r="AE579" s="25"/>
      <c r="AF579" s="25"/>
      <c r="AG579" s="25"/>
      <c r="AH579" s="25"/>
      <c r="AI579" s="25"/>
      <c r="AJ579" s="25"/>
      <c r="AK579" s="25"/>
      <c r="AL579" s="25"/>
      <c r="AM579" s="25"/>
      <c r="AN579" s="25"/>
      <c r="AO579" s="25"/>
      <c r="AP579" s="25"/>
      <c r="AQ579" s="25"/>
      <c r="AR579" s="25"/>
      <c r="AS579" s="25"/>
      <c r="AT579" s="25"/>
      <c r="AU579" s="25"/>
      <c r="AV579" s="25"/>
      <c r="AW579" s="25"/>
      <c r="AX579" s="25"/>
      <c r="AY579" s="25"/>
      <c r="AZ579" s="25"/>
      <c r="BA579" s="25"/>
      <c r="BB579" s="25"/>
      <c r="BC579" s="25"/>
      <c r="BD579" s="25"/>
      <c r="BE579" s="25"/>
      <c r="BF579" s="25"/>
      <c r="BG579" s="25"/>
      <c r="BH579" s="25"/>
      <c r="BI579" s="25"/>
      <c r="BJ579" s="25"/>
      <c r="BK579" s="25"/>
      <c r="BL579" s="25"/>
      <c r="BM579" s="25"/>
      <c r="BN579" s="25"/>
      <c r="BO579" s="25"/>
      <c r="BP579" s="25"/>
      <c r="BQ579" s="25"/>
      <c r="BR579" s="25"/>
      <c r="BS579" s="25"/>
      <c r="BT579" s="25"/>
      <c r="BU579" s="25"/>
      <c r="BV579" s="25"/>
      <c r="BW579" s="25"/>
      <c r="BX579" s="25"/>
      <c r="BY579" s="25"/>
      <c r="BZ579" s="25"/>
      <c r="CA579" s="25"/>
      <c r="CB579" s="25"/>
      <c r="CC579" s="25"/>
      <c r="CD579" s="25"/>
      <c r="CE579" s="25"/>
    </row>
    <row r="580" spans="3:83" ht="12.75" x14ac:dyDescent="0.2">
      <c r="C580" s="25"/>
      <c r="D580" s="25"/>
      <c r="F580" s="25"/>
      <c r="G580" s="25"/>
      <c r="H580" s="25"/>
      <c r="I580" s="25"/>
      <c r="J580" s="25"/>
      <c r="K580" s="25"/>
      <c r="L580" s="25"/>
      <c r="M580" s="25"/>
      <c r="N580" s="25"/>
      <c r="O580" s="25"/>
      <c r="P580" s="25"/>
      <c r="Q580" s="25"/>
      <c r="R580" s="25"/>
      <c r="S580" s="25"/>
      <c r="T580" s="25"/>
      <c r="U580" s="25"/>
      <c r="V580" s="25"/>
      <c r="W580" s="25"/>
      <c r="X580" s="25"/>
      <c r="Y580" s="25"/>
      <c r="Z580" s="25"/>
      <c r="AA580" s="25"/>
      <c r="AB580" s="25"/>
      <c r="AC580" s="25"/>
      <c r="AD580" s="25"/>
      <c r="AE580" s="25"/>
      <c r="AF580" s="25"/>
      <c r="AG580" s="25"/>
      <c r="AH580" s="25"/>
      <c r="AI580" s="25"/>
      <c r="AJ580" s="25"/>
      <c r="AK580" s="25"/>
      <c r="AL580" s="25"/>
      <c r="AM580" s="25"/>
      <c r="AN580" s="25"/>
      <c r="AO580" s="25"/>
      <c r="AP580" s="25"/>
      <c r="AQ580" s="25"/>
      <c r="AR580" s="25"/>
      <c r="AS580" s="25"/>
      <c r="AT580" s="25"/>
      <c r="AU580" s="25"/>
      <c r="AV580" s="25"/>
      <c r="AW580" s="25"/>
      <c r="AX580" s="25"/>
      <c r="AY580" s="25"/>
      <c r="AZ580" s="25"/>
      <c r="BA580" s="25"/>
      <c r="BB580" s="25"/>
      <c r="BC580" s="25"/>
      <c r="BD580" s="25"/>
      <c r="BE580" s="25"/>
      <c r="BF580" s="25"/>
      <c r="BG580" s="25"/>
      <c r="BH580" s="25"/>
      <c r="BI580" s="25"/>
      <c r="BJ580" s="25"/>
      <c r="BK580" s="25"/>
      <c r="BL580" s="25"/>
      <c r="BM580" s="25"/>
      <c r="BN580" s="25"/>
      <c r="BO580" s="25"/>
      <c r="BP580" s="25"/>
      <c r="BQ580" s="25"/>
      <c r="BR580" s="25"/>
      <c r="BS580" s="25"/>
      <c r="BT580" s="25"/>
      <c r="BU580" s="25"/>
      <c r="BV580" s="25"/>
      <c r="BW580" s="25"/>
      <c r="BX580" s="25"/>
      <c r="BY580" s="25"/>
      <c r="BZ580" s="25"/>
      <c r="CA580" s="25"/>
      <c r="CB580" s="25"/>
      <c r="CC580" s="25"/>
      <c r="CD580" s="25"/>
      <c r="CE580" s="25"/>
    </row>
    <row r="581" spans="3:83" ht="12.75" x14ac:dyDescent="0.2">
      <c r="C581" s="25"/>
      <c r="D581" s="25"/>
      <c r="F581" s="25"/>
      <c r="G581" s="25"/>
      <c r="H581" s="25"/>
      <c r="I581" s="25"/>
      <c r="J581" s="25"/>
      <c r="K581" s="25"/>
      <c r="L581" s="25"/>
      <c r="M581" s="25"/>
      <c r="N581" s="25"/>
      <c r="O581" s="25"/>
      <c r="P581" s="25"/>
      <c r="Q581" s="25"/>
      <c r="R581" s="25"/>
      <c r="S581" s="25"/>
      <c r="T581" s="25"/>
      <c r="U581" s="25"/>
      <c r="V581" s="25"/>
      <c r="W581" s="25"/>
      <c r="X581" s="25"/>
      <c r="Y581" s="25"/>
      <c r="Z581" s="25"/>
      <c r="AA581" s="25"/>
      <c r="AB581" s="25"/>
      <c r="AC581" s="25"/>
      <c r="AD581" s="25"/>
      <c r="AE581" s="25"/>
      <c r="AF581" s="25"/>
      <c r="AG581" s="25"/>
      <c r="AH581" s="25"/>
      <c r="AI581" s="25"/>
      <c r="AJ581" s="25"/>
      <c r="AK581" s="25"/>
      <c r="AL581" s="25"/>
      <c r="AM581" s="25"/>
      <c r="AN581" s="25"/>
      <c r="AO581" s="25"/>
      <c r="AP581" s="25"/>
      <c r="AQ581" s="25"/>
      <c r="AR581" s="25"/>
      <c r="AS581" s="25"/>
      <c r="AT581" s="25"/>
      <c r="AU581" s="25"/>
      <c r="AV581" s="25"/>
      <c r="AW581" s="25"/>
      <c r="AX581" s="25"/>
      <c r="AY581" s="25"/>
      <c r="AZ581" s="25"/>
      <c r="BA581" s="25"/>
      <c r="BB581" s="25"/>
      <c r="BC581" s="25"/>
      <c r="BD581" s="25"/>
      <c r="BE581" s="25"/>
      <c r="BF581" s="25"/>
      <c r="BG581" s="25"/>
      <c r="BH581" s="25"/>
      <c r="BI581" s="25"/>
      <c r="BJ581" s="25"/>
      <c r="BK581" s="25"/>
      <c r="BL581" s="25"/>
      <c r="BM581" s="25"/>
      <c r="BN581" s="25"/>
      <c r="BO581" s="25"/>
      <c r="BP581" s="25"/>
      <c r="BQ581" s="25"/>
      <c r="BR581" s="25"/>
      <c r="BS581" s="25"/>
      <c r="BT581" s="25"/>
      <c r="BU581" s="25"/>
      <c r="BV581" s="25"/>
      <c r="BW581" s="25"/>
      <c r="BX581" s="25"/>
      <c r="BY581" s="25"/>
      <c r="BZ581" s="25"/>
      <c r="CA581" s="25"/>
      <c r="CB581" s="25"/>
      <c r="CC581" s="25"/>
      <c r="CD581" s="25"/>
      <c r="CE581" s="25"/>
    </row>
    <row r="582" spans="3:83" ht="12.75" x14ac:dyDescent="0.2">
      <c r="C582" s="25"/>
      <c r="D582" s="25"/>
      <c r="F582" s="25"/>
      <c r="G582" s="25"/>
      <c r="H582" s="25"/>
      <c r="I582" s="25"/>
      <c r="J582" s="25"/>
      <c r="K582" s="25"/>
      <c r="L582" s="25"/>
      <c r="M582" s="25"/>
      <c r="N582" s="25"/>
      <c r="O582" s="25"/>
      <c r="P582" s="25"/>
      <c r="Q582" s="25"/>
      <c r="R582" s="25"/>
      <c r="S582" s="25"/>
      <c r="T582" s="25"/>
      <c r="U582" s="25"/>
      <c r="V582" s="25"/>
      <c r="W582" s="25"/>
      <c r="X582" s="25"/>
      <c r="Y582" s="25"/>
      <c r="Z582" s="25"/>
      <c r="AA582" s="25"/>
      <c r="AB582" s="25"/>
      <c r="AC582" s="25"/>
      <c r="AD582" s="25"/>
      <c r="AE582" s="25"/>
      <c r="AF582" s="25"/>
      <c r="AG582" s="25"/>
      <c r="AH582" s="25"/>
      <c r="AI582" s="25"/>
      <c r="AJ582" s="25"/>
      <c r="AK582" s="25"/>
      <c r="AL582" s="25"/>
      <c r="AM582" s="25"/>
      <c r="AN582" s="25"/>
      <c r="AO582" s="25"/>
      <c r="AP582" s="25"/>
      <c r="AQ582" s="25"/>
      <c r="AR582" s="25"/>
      <c r="AS582" s="25"/>
      <c r="AT582" s="25"/>
      <c r="AU582" s="25"/>
      <c r="AV582" s="25"/>
      <c r="AW582" s="25"/>
      <c r="AX582" s="25"/>
      <c r="AY582" s="25"/>
      <c r="AZ582" s="25"/>
      <c r="BA582" s="25"/>
      <c r="BB582" s="25"/>
      <c r="BC582" s="25"/>
      <c r="BD582" s="25"/>
      <c r="BE582" s="25"/>
      <c r="BF582" s="25"/>
      <c r="BG582" s="25"/>
      <c r="BH582" s="25"/>
      <c r="BI582" s="25"/>
      <c r="BJ582" s="25"/>
      <c r="BK582" s="25"/>
      <c r="BL582" s="25"/>
      <c r="BM582" s="25"/>
      <c r="BN582" s="25"/>
      <c r="BO582" s="25"/>
      <c r="BP582" s="25"/>
      <c r="BQ582" s="25"/>
      <c r="BR582" s="25"/>
      <c r="BS582" s="25"/>
      <c r="BT582" s="25"/>
      <c r="BU582" s="25"/>
      <c r="BV582" s="25"/>
      <c r="BW582" s="25"/>
      <c r="BX582" s="25"/>
      <c r="BY582" s="25"/>
      <c r="BZ582" s="25"/>
      <c r="CA582" s="25"/>
      <c r="CB582" s="25"/>
      <c r="CC582" s="25"/>
      <c r="CD582" s="25"/>
      <c r="CE582" s="25"/>
    </row>
    <row r="583" spans="3:83" ht="12.75" x14ac:dyDescent="0.2">
      <c r="C583" s="25"/>
      <c r="D583" s="25"/>
      <c r="F583" s="25"/>
      <c r="G583" s="25"/>
      <c r="H583" s="25"/>
      <c r="I583" s="25"/>
      <c r="J583" s="25"/>
      <c r="K583" s="25"/>
      <c r="L583" s="25"/>
      <c r="M583" s="25"/>
      <c r="N583" s="25"/>
      <c r="O583" s="25"/>
      <c r="P583" s="25"/>
      <c r="Q583" s="25"/>
      <c r="R583" s="25"/>
      <c r="S583" s="25"/>
      <c r="T583" s="25"/>
      <c r="U583" s="25"/>
      <c r="V583" s="25"/>
      <c r="W583" s="25"/>
      <c r="X583" s="25"/>
      <c r="Y583" s="25"/>
      <c r="Z583" s="25"/>
      <c r="AA583" s="25"/>
      <c r="AB583" s="25"/>
      <c r="AC583" s="25"/>
      <c r="AD583" s="25"/>
      <c r="AE583" s="25"/>
      <c r="AF583" s="25"/>
      <c r="AG583" s="25"/>
      <c r="AH583" s="25"/>
      <c r="AI583" s="25"/>
      <c r="AJ583" s="25"/>
      <c r="AK583" s="25"/>
      <c r="AL583" s="25"/>
      <c r="AM583" s="25"/>
      <c r="AN583" s="25"/>
      <c r="AO583" s="25"/>
      <c r="AP583" s="25"/>
      <c r="AQ583" s="25"/>
      <c r="AR583" s="25"/>
      <c r="AS583" s="25"/>
      <c r="AT583" s="25"/>
      <c r="AU583" s="25"/>
      <c r="AV583" s="25"/>
      <c r="AW583" s="25"/>
      <c r="AX583" s="25"/>
      <c r="AY583" s="25"/>
      <c r="AZ583" s="25"/>
      <c r="BA583" s="25"/>
      <c r="BB583" s="25"/>
      <c r="BC583" s="25"/>
      <c r="BD583" s="25"/>
      <c r="BE583" s="25"/>
      <c r="BF583" s="25"/>
      <c r="BG583" s="25"/>
      <c r="BH583" s="25"/>
      <c r="BI583" s="25"/>
      <c r="BJ583" s="25"/>
      <c r="BK583" s="25"/>
      <c r="BL583" s="25"/>
      <c r="BM583" s="25"/>
      <c r="BN583" s="25"/>
      <c r="BO583" s="25"/>
      <c r="BP583" s="25"/>
      <c r="BQ583" s="25"/>
      <c r="BR583" s="25"/>
      <c r="BS583" s="25"/>
      <c r="BT583" s="25"/>
      <c r="BU583" s="25"/>
      <c r="BV583" s="25"/>
      <c r="BW583" s="25"/>
      <c r="BX583" s="25"/>
      <c r="BY583" s="25"/>
      <c r="BZ583" s="25"/>
      <c r="CA583" s="25"/>
      <c r="CB583" s="25"/>
      <c r="CC583" s="25"/>
      <c r="CD583" s="25"/>
      <c r="CE583" s="25"/>
    </row>
    <row r="584" spans="3:83" ht="12.75" x14ac:dyDescent="0.2">
      <c r="C584" s="25"/>
      <c r="D584" s="25"/>
      <c r="F584" s="25"/>
      <c r="G584" s="25"/>
      <c r="H584" s="25"/>
      <c r="I584" s="25"/>
      <c r="J584" s="25"/>
      <c r="K584" s="25"/>
      <c r="L584" s="25"/>
      <c r="M584" s="25"/>
      <c r="N584" s="25"/>
      <c r="O584" s="25"/>
      <c r="P584" s="25"/>
      <c r="Q584" s="25"/>
      <c r="R584" s="25"/>
      <c r="S584" s="25"/>
      <c r="T584" s="25"/>
      <c r="U584" s="25"/>
      <c r="V584" s="25"/>
      <c r="W584" s="25"/>
      <c r="X584" s="25"/>
      <c r="Y584" s="25"/>
      <c r="Z584" s="25"/>
      <c r="AA584" s="25"/>
      <c r="AB584" s="25"/>
      <c r="AC584" s="25"/>
      <c r="AD584" s="25"/>
      <c r="AE584" s="25"/>
      <c r="AF584" s="25"/>
      <c r="AG584" s="25"/>
      <c r="AH584" s="25"/>
      <c r="AI584" s="25"/>
      <c r="AJ584" s="25"/>
      <c r="AK584" s="25"/>
      <c r="AL584" s="25"/>
      <c r="AM584" s="25"/>
      <c r="AN584" s="25"/>
      <c r="AO584" s="25"/>
      <c r="AP584" s="25"/>
      <c r="AQ584" s="25"/>
      <c r="AR584" s="25"/>
      <c r="AS584" s="25"/>
      <c r="AT584" s="25"/>
      <c r="AU584" s="25"/>
      <c r="AV584" s="25"/>
      <c r="AW584" s="25"/>
      <c r="AX584" s="25"/>
      <c r="AY584" s="25"/>
      <c r="AZ584" s="25"/>
      <c r="BA584" s="25"/>
      <c r="BB584" s="25"/>
      <c r="BC584" s="25"/>
      <c r="BD584" s="25"/>
      <c r="BE584" s="25"/>
      <c r="BF584" s="25"/>
      <c r="BG584" s="25"/>
      <c r="BH584" s="25"/>
      <c r="BI584" s="25"/>
      <c r="BJ584" s="25"/>
      <c r="BK584" s="25"/>
      <c r="BL584" s="25"/>
      <c r="BM584" s="25"/>
      <c r="BN584" s="25"/>
      <c r="BO584" s="25"/>
      <c r="BP584" s="25"/>
      <c r="BQ584" s="25"/>
      <c r="BR584" s="25"/>
      <c r="BS584" s="25"/>
      <c r="BT584" s="25"/>
      <c r="BU584" s="25"/>
      <c r="BV584" s="25"/>
      <c r="BW584" s="25"/>
      <c r="BX584" s="25"/>
      <c r="BY584" s="25"/>
      <c r="BZ584" s="25"/>
      <c r="CA584" s="25"/>
      <c r="CB584" s="25"/>
      <c r="CC584" s="25"/>
      <c r="CD584" s="25"/>
      <c r="CE584" s="25"/>
    </row>
    <row r="585" spans="3:83" ht="12.75" x14ac:dyDescent="0.2">
      <c r="C585" s="25"/>
      <c r="D585" s="25"/>
      <c r="F585" s="25"/>
      <c r="G585" s="25"/>
      <c r="H585" s="25"/>
      <c r="I585" s="25"/>
      <c r="J585" s="25"/>
      <c r="K585" s="25"/>
      <c r="L585" s="25"/>
      <c r="M585" s="25"/>
      <c r="N585" s="25"/>
      <c r="O585" s="25"/>
      <c r="P585" s="25"/>
      <c r="Q585" s="25"/>
      <c r="R585" s="25"/>
      <c r="S585" s="25"/>
      <c r="T585" s="25"/>
      <c r="U585" s="25"/>
      <c r="V585" s="25"/>
      <c r="W585" s="25"/>
      <c r="X585" s="25"/>
      <c r="Y585" s="25"/>
      <c r="Z585" s="25"/>
      <c r="AA585" s="25"/>
      <c r="AB585" s="25"/>
      <c r="AC585" s="25"/>
      <c r="AD585" s="25"/>
      <c r="AE585" s="25"/>
      <c r="AF585" s="25"/>
      <c r="AG585" s="25"/>
      <c r="AH585" s="25"/>
      <c r="AI585" s="25"/>
      <c r="AJ585" s="25"/>
      <c r="AK585" s="25"/>
      <c r="AL585" s="25"/>
      <c r="AM585" s="25"/>
      <c r="AN585" s="25"/>
      <c r="AO585" s="25"/>
      <c r="AP585" s="25"/>
      <c r="AQ585" s="25"/>
      <c r="AR585" s="25"/>
      <c r="AS585" s="25"/>
      <c r="AT585" s="25"/>
      <c r="AU585" s="25"/>
      <c r="AV585" s="25"/>
      <c r="AW585" s="25"/>
      <c r="AX585" s="25"/>
      <c r="AY585" s="25"/>
      <c r="AZ585" s="25"/>
      <c r="BA585" s="25"/>
      <c r="BB585" s="25"/>
      <c r="BC585" s="25"/>
      <c r="BD585" s="25"/>
      <c r="BE585" s="25"/>
      <c r="BF585" s="25"/>
      <c r="BG585" s="25"/>
      <c r="BH585" s="25"/>
      <c r="BI585" s="25"/>
      <c r="BJ585" s="25"/>
      <c r="BK585" s="25"/>
      <c r="BL585" s="25"/>
      <c r="BM585" s="25"/>
      <c r="BN585" s="25"/>
      <c r="BO585" s="25"/>
      <c r="BP585" s="25"/>
      <c r="BQ585" s="25"/>
      <c r="BR585" s="25"/>
      <c r="BS585" s="25"/>
      <c r="BT585" s="25"/>
      <c r="BU585" s="25"/>
      <c r="BV585" s="25"/>
      <c r="BW585" s="25"/>
      <c r="BX585" s="25"/>
      <c r="BY585" s="25"/>
      <c r="BZ585" s="25"/>
      <c r="CA585" s="25"/>
      <c r="CB585" s="25"/>
      <c r="CC585" s="25"/>
      <c r="CD585" s="25"/>
      <c r="CE585" s="25"/>
    </row>
    <row r="586" spans="3:83" ht="12.75" x14ac:dyDescent="0.2">
      <c r="C586" s="25"/>
      <c r="D586" s="25"/>
      <c r="F586" s="25"/>
      <c r="G586" s="25"/>
      <c r="H586" s="25"/>
      <c r="I586" s="25"/>
      <c r="J586" s="25"/>
      <c r="K586" s="25"/>
      <c r="L586" s="25"/>
      <c r="M586" s="25"/>
      <c r="N586" s="25"/>
      <c r="O586" s="25"/>
      <c r="P586" s="25"/>
      <c r="Q586" s="25"/>
      <c r="R586" s="25"/>
      <c r="S586" s="25"/>
      <c r="T586" s="25"/>
      <c r="U586" s="25"/>
      <c r="V586" s="25"/>
      <c r="W586" s="25"/>
      <c r="X586" s="25"/>
      <c r="Y586" s="25"/>
      <c r="Z586" s="25"/>
      <c r="AA586" s="25"/>
      <c r="AB586" s="25"/>
      <c r="AC586" s="25"/>
      <c r="AD586" s="25"/>
      <c r="AE586" s="25"/>
      <c r="AF586" s="25"/>
      <c r="AG586" s="25"/>
      <c r="AH586" s="25"/>
      <c r="AI586" s="25"/>
      <c r="AJ586" s="25"/>
      <c r="AK586" s="25"/>
      <c r="AL586" s="25"/>
      <c r="AM586" s="25"/>
      <c r="AN586" s="25"/>
      <c r="AO586" s="25"/>
      <c r="AP586" s="25"/>
      <c r="AQ586" s="25"/>
      <c r="AR586" s="25"/>
      <c r="AS586" s="25"/>
      <c r="AT586" s="25"/>
      <c r="AU586" s="25"/>
      <c r="AV586" s="25"/>
      <c r="AW586" s="25"/>
      <c r="AX586" s="25"/>
      <c r="AY586" s="25"/>
      <c r="AZ586" s="25"/>
      <c r="BA586" s="25"/>
      <c r="BB586" s="25"/>
      <c r="BC586" s="25"/>
      <c r="BD586" s="25"/>
      <c r="BE586" s="25"/>
      <c r="BF586" s="25"/>
      <c r="BG586" s="25"/>
      <c r="BH586" s="25"/>
      <c r="BI586" s="25"/>
      <c r="BJ586" s="25"/>
      <c r="BK586" s="25"/>
      <c r="BL586" s="25"/>
      <c r="BM586" s="25"/>
      <c r="BN586" s="25"/>
      <c r="BO586" s="25"/>
      <c r="BP586" s="25"/>
      <c r="BQ586" s="25"/>
      <c r="BR586" s="25"/>
      <c r="BS586" s="25"/>
      <c r="BT586" s="25"/>
      <c r="BU586" s="25"/>
      <c r="BV586" s="25"/>
      <c r="BW586" s="25"/>
      <c r="BX586" s="25"/>
      <c r="BY586" s="25"/>
      <c r="BZ586" s="25"/>
      <c r="CA586" s="25"/>
      <c r="CB586" s="25"/>
      <c r="CC586" s="25"/>
      <c r="CD586" s="25"/>
      <c r="CE586" s="25"/>
    </row>
    <row r="587" spans="3:83" ht="12.75" x14ac:dyDescent="0.2">
      <c r="C587" s="25"/>
      <c r="D587" s="25"/>
      <c r="F587" s="25"/>
      <c r="G587" s="25"/>
      <c r="H587" s="25"/>
      <c r="I587" s="25"/>
      <c r="J587" s="25"/>
      <c r="K587" s="25"/>
      <c r="L587" s="25"/>
      <c r="M587" s="25"/>
      <c r="N587" s="25"/>
      <c r="O587" s="25"/>
      <c r="P587" s="25"/>
      <c r="Q587" s="25"/>
      <c r="R587" s="25"/>
      <c r="S587" s="25"/>
      <c r="T587" s="25"/>
      <c r="U587" s="25"/>
      <c r="V587" s="25"/>
      <c r="W587" s="25"/>
      <c r="X587" s="25"/>
      <c r="Y587" s="25"/>
      <c r="Z587" s="25"/>
      <c r="AA587" s="25"/>
      <c r="AB587" s="25"/>
      <c r="AC587" s="25"/>
      <c r="AD587" s="25"/>
      <c r="AE587" s="25"/>
      <c r="AF587" s="25"/>
      <c r="AG587" s="25"/>
      <c r="AH587" s="25"/>
      <c r="AI587" s="25"/>
      <c r="AJ587" s="25"/>
      <c r="AK587" s="25"/>
      <c r="AL587" s="25"/>
      <c r="AM587" s="25"/>
      <c r="AN587" s="25"/>
      <c r="AO587" s="25"/>
      <c r="AP587" s="25"/>
      <c r="AQ587" s="25"/>
      <c r="AR587" s="25"/>
      <c r="AS587" s="25"/>
      <c r="AT587" s="25"/>
      <c r="AU587" s="25"/>
      <c r="AV587" s="25"/>
      <c r="AW587" s="25"/>
      <c r="AX587" s="25"/>
      <c r="AY587" s="25"/>
      <c r="AZ587" s="25"/>
      <c r="BA587" s="25"/>
      <c r="BB587" s="25"/>
      <c r="BC587" s="25"/>
      <c r="BD587" s="25"/>
      <c r="BE587" s="25"/>
      <c r="BF587" s="25"/>
      <c r="BG587" s="25"/>
      <c r="BH587" s="25"/>
      <c r="BI587" s="25"/>
      <c r="BJ587" s="25"/>
      <c r="BK587" s="25"/>
      <c r="BL587" s="25"/>
      <c r="BM587" s="25"/>
      <c r="BN587" s="25"/>
      <c r="BO587" s="25"/>
      <c r="BP587" s="25"/>
      <c r="BQ587" s="25"/>
      <c r="BR587" s="25"/>
      <c r="BS587" s="25"/>
      <c r="BT587" s="25"/>
      <c r="BU587" s="25"/>
      <c r="BV587" s="25"/>
      <c r="BW587" s="25"/>
      <c r="BX587" s="25"/>
      <c r="BY587" s="25"/>
      <c r="BZ587" s="25"/>
      <c r="CA587" s="25"/>
      <c r="CB587" s="25"/>
      <c r="CC587" s="25"/>
      <c r="CD587" s="25"/>
      <c r="CE587" s="25"/>
    </row>
    <row r="588" spans="3:83" ht="12.75" x14ac:dyDescent="0.2">
      <c r="C588" s="25"/>
      <c r="D588" s="25"/>
      <c r="F588" s="25"/>
      <c r="G588" s="25"/>
      <c r="H588" s="25"/>
      <c r="I588" s="25"/>
      <c r="J588" s="25"/>
      <c r="K588" s="25"/>
      <c r="L588" s="25"/>
      <c r="M588" s="25"/>
      <c r="N588" s="25"/>
      <c r="O588" s="25"/>
      <c r="P588" s="25"/>
      <c r="Q588" s="25"/>
      <c r="R588" s="25"/>
      <c r="S588" s="25"/>
      <c r="T588" s="25"/>
      <c r="U588" s="25"/>
      <c r="V588" s="25"/>
      <c r="W588" s="25"/>
      <c r="X588" s="25"/>
      <c r="Y588" s="25"/>
      <c r="Z588" s="25"/>
      <c r="AA588" s="25"/>
      <c r="AB588" s="25"/>
      <c r="AC588" s="25"/>
      <c r="AD588" s="25"/>
      <c r="AE588" s="25"/>
      <c r="AF588" s="25"/>
      <c r="AG588" s="25"/>
      <c r="AH588" s="25"/>
      <c r="AI588" s="25"/>
      <c r="AJ588" s="25"/>
      <c r="AK588" s="25"/>
      <c r="AL588" s="25"/>
      <c r="AM588" s="25"/>
      <c r="AN588" s="25"/>
      <c r="AO588" s="25"/>
      <c r="AP588" s="25"/>
      <c r="AQ588" s="25"/>
      <c r="AR588" s="25"/>
      <c r="AS588" s="25"/>
      <c r="AT588" s="25"/>
      <c r="AU588" s="25"/>
      <c r="AV588" s="25"/>
      <c r="AW588" s="25"/>
      <c r="AX588" s="25"/>
      <c r="AY588" s="25"/>
      <c r="AZ588" s="25"/>
      <c r="BA588" s="25"/>
      <c r="BB588" s="25"/>
      <c r="BC588" s="25"/>
      <c r="BD588" s="25"/>
      <c r="BE588" s="25"/>
      <c r="BF588" s="25"/>
      <c r="BG588" s="25"/>
      <c r="BH588" s="25"/>
      <c r="BI588" s="25"/>
      <c r="BJ588" s="25"/>
      <c r="BK588" s="25"/>
      <c r="BL588" s="25"/>
      <c r="BM588" s="25"/>
      <c r="BN588" s="25"/>
      <c r="BO588" s="25"/>
      <c r="BP588" s="25"/>
      <c r="BQ588" s="25"/>
      <c r="BR588" s="25"/>
      <c r="BS588" s="25"/>
      <c r="BT588" s="25"/>
      <c r="BU588" s="25"/>
      <c r="BV588" s="25"/>
      <c r="BW588" s="25"/>
      <c r="BX588" s="25"/>
      <c r="BY588" s="25"/>
      <c r="BZ588" s="25"/>
      <c r="CA588" s="25"/>
      <c r="CB588" s="25"/>
      <c r="CC588" s="25"/>
      <c r="CD588" s="25"/>
      <c r="CE588" s="25"/>
    </row>
    <row r="589" spans="3:83" ht="12.75" x14ac:dyDescent="0.2">
      <c r="C589" s="25"/>
      <c r="D589" s="25"/>
      <c r="F589" s="25"/>
      <c r="G589" s="25"/>
      <c r="H589" s="25"/>
      <c r="I589" s="25"/>
      <c r="J589" s="25"/>
      <c r="K589" s="25"/>
      <c r="L589" s="25"/>
      <c r="M589" s="25"/>
      <c r="N589" s="25"/>
      <c r="O589" s="25"/>
      <c r="P589" s="25"/>
      <c r="Q589" s="25"/>
      <c r="R589" s="25"/>
      <c r="S589" s="25"/>
      <c r="T589" s="25"/>
      <c r="U589" s="25"/>
      <c r="V589" s="25"/>
      <c r="W589" s="25"/>
      <c r="X589" s="25"/>
      <c r="Y589" s="25"/>
      <c r="Z589" s="25"/>
      <c r="AA589" s="25"/>
      <c r="AB589" s="25"/>
      <c r="AC589" s="25"/>
      <c r="AD589" s="25"/>
      <c r="AE589" s="25"/>
      <c r="AF589" s="25"/>
      <c r="AG589" s="25"/>
      <c r="AH589" s="25"/>
      <c r="AI589" s="25"/>
      <c r="AJ589" s="25"/>
      <c r="AK589" s="25"/>
      <c r="AL589" s="25"/>
      <c r="AM589" s="25"/>
      <c r="AN589" s="25"/>
      <c r="AO589" s="25"/>
      <c r="AP589" s="25"/>
      <c r="AQ589" s="25"/>
      <c r="AR589" s="25"/>
      <c r="AS589" s="25"/>
      <c r="AT589" s="25"/>
      <c r="AU589" s="25"/>
      <c r="AV589" s="25"/>
      <c r="AW589" s="25"/>
      <c r="AX589" s="25"/>
      <c r="AY589" s="25"/>
      <c r="AZ589" s="25"/>
      <c r="BA589" s="25"/>
      <c r="BB589" s="25"/>
      <c r="BC589" s="25"/>
      <c r="BD589" s="25"/>
      <c r="BE589" s="25"/>
      <c r="BF589" s="25"/>
      <c r="BG589" s="25"/>
      <c r="BH589" s="25"/>
      <c r="BI589" s="25"/>
      <c r="BJ589" s="25"/>
      <c r="BK589" s="25"/>
      <c r="BL589" s="25"/>
      <c r="BM589" s="25"/>
      <c r="BN589" s="25"/>
      <c r="BO589" s="25"/>
      <c r="BP589" s="25"/>
      <c r="BQ589" s="25"/>
      <c r="BR589" s="25"/>
      <c r="BS589" s="25"/>
      <c r="BT589" s="25"/>
      <c r="BU589" s="25"/>
      <c r="BV589" s="25"/>
      <c r="BW589" s="25"/>
      <c r="BX589" s="25"/>
      <c r="BY589" s="25"/>
      <c r="BZ589" s="25"/>
      <c r="CA589" s="25"/>
      <c r="CB589" s="25"/>
      <c r="CC589" s="25"/>
      <c r="CD589" s="25"/>
      <c r="CE589" s="25"/>
    </row>
    <row r="590" spans="3:83" ht="12.75" x14ac:dyDescent="0.2">
      <c r="C590" s="25"/>
      <c r="D590" s="25"/>
      <c r="F590" s="25"/>
      <c r="G590" s="25"/>
      <c r="H590" s="25"/>
      <c r="I590" s="25"/>
      <c r="J590" s="25"/>
      <c r="K590" s="25"/>
      <c r="L590" s="25"/>
      <c r="M590" s="25"/>
      <c r="N590" s="25"/>
      <c r="O590" s="25"/>
      <c r="P590" s="25"/>
      <c r="Q590" s="25"/>
      <c r="R590" s="25"/>
      <c r="S590" s="25"/>
      <c r="T590" s="25"/>
      <c r="U590" s="25"/>
      <c r="V590" s="25"/>
      <c r="W590" s="25"/>
      <c r="X590" s="25"/>
      <c r="Y590" s="25"/>
      <c r="Z590" s="25"/>
      <c r="AA590" s="25"/>
      <c r="AB590" s="25"/>
      <c r="AC590" s="25"/>
      <c r="AD590" s="25"/>
      <c r="AE590" s="25"/>
      <c r="AF590" s="25"/>
      <c r="AG590" s="25"/>
      <c r="AH590" s="25"/>
      <c r="AI590" s="25"/>
      <c r="AJ590" s="25"/>
      <c r="AK590" s="25"/>
      <c r="AL590" s="25"/>
      <c r="AM590" s="25"/>
      <c r="AN590" s="25"/>
      <c r="AO590" s="25"/>
      <c r="AP590" s="25"/>
      <c r="AQ590" s="25"/>
      <c r="AR590" s="25"/>
      <c r="AS590" s="25"/>
      <c r="AT590" s="25"/>
      <c r="AU590" s="25"/>
      <c r="AV590" s="25"/>
      <c r="AW590" s="25"/>
      <c r="AX590" s="25"/>
      <c r="AY590" s="25"/>
      <c r="AZ590" s="25"/>
      <c r="BA590" s="25"/>
      <c r="BB590" s="25"/>
      <c r="BC590" s="25"/>
      <c r="BD590" s="25"/>
      <c r="BE590" s="25"/>
      <c r="BF590" s="25"/>
      <c r="BG590" s="25"/>
      <c r="BH590" s="25"/>
      <c r="BI590" s="25"/>
      <c r="BJ590" s="25"/>
      <c r="BK590" s="25"/>
      <c r="BL590" s="25"/>
      <c r="BM590" s="25"/>
      <c r="BN590" s="25"/>
      <c r="BO590" s="25"/>
      <c r="BP590" s="25"/>
      <c r="BQ590" s="25"/>
      <c r="BR590" s="25"/>
      <c r="BS590" s="25"/>
      <c r="BT590" s="25"/>
      <c r="BU590" s="25"/>
      <c r="BV590" s="25"/>
      <c r="BW590" s="25"/>
      <c r="BX590" s="25"/>
      <c r="BY590" s="25"/>
      <c r="BZ590" s="25"/>
      <c r="CA590" s="25"/>
      <c r="CB590" s="25"/>
      <c r="CC590" s="25"/>
      <c r="CD590" s="25"/>
      <c r="CE590" s="25"/>
    </row>
    <row r="591" spans="3:83" ht="12.75" x14ac:dyDescent="0.2">
      <c r="C591" s="25"/>
      <c r="D591" s="25"/>
      <c r="F591" s="25"/>
      <c r="G591" s="25"/>
      <c r="H591" s="25"/>
      <c r="I591" s="25"/>
      <c r="J591" s="25"/>
      <c r="K591" s="25"/>
      <c r="L591" s="25"/>
      <c r="M591" s="25"/>
      <c r="N591" s="25"/>
      <c r="O591" s="25"/>
      <c r="P591" s="25"/>
      <c r="Q591" s="25"/>
      <c r="R591" s="25"/>
      <c r="S591" s="25"/>
      <c r="T591" s="25"/>
      <c r="U591" s="25"/>
      <c r="V591" s="25"/>
      <c r="W591" s="25"/>
      <c r="X591" s="25"/>
      <c r="Y591" s="25"/>
      <c r="Z591" s="25"/>
      <c r="AA591" s="25"/>
      <c r="AB591" s="25"/>
      <c r="AC591" s="25"/>
      <c r="AD591" s="25"/>
      <c r="AE591" s="25"/>
      <c r="AF591" s="25"/>
      <c r="AG591" s="25"/>
      <c r="AH591" s="25"/>
      <c r="AI591" s="25"/>
      <c r="AJ591" s="25"/>
      <c r="AK591" s="25"/>
      <c r="AL591" s="25"/>
      <c r="AM591" s="25"/>
      <c r="AN591" s="25"/>
      <c r="AO591" s="25"/>
      <c r="AP591" s="25"/>
      <c r="AQ591" s="25"/>
      <c r="AR591" s="25"/>
      <c r="AS591" s="25"/>
      <c r="AT591" s="25"/>
      <c r="AU591" s="25"/>
      <c r="AV591" s="25"/>
      <c r="AW591" s="25"/>
      <c r="AX591" s="25"/>
      <c r="AY591" s="25"/>
      <c r="AZ591" s="25"/>
      <c r="BA591" s="25"/>
      <c r="BB591" s="25"/>
      <c r="BC591" s="25"/>
      <c r="BD591" s="25"/>
      <c r="BE591" s="25"/>
      <c r="BF591" s="25"/>
      <c r="BG591" s="25"/>
      <c r="BH591" s="25"/>
      <c r="BI591" s="25"/>
      <c r="BJ591" s="25"/>
      <c r="BK591" s="25"/>
      <c r="BL591" s="25"/>
      <c r="BM591" s="25"/>
      <c r="BN591" s="25"/>
      <c r="BO591" s="25"/>
      <c r="BP591" s="25"/>
      <c r="BQ591" s="25"/>
      <c r="BR591" s="25"/>
      <c r="BS591" s="25"/>
      <c r="BT591" s="25"/>
      <c r="BU591" s="25"/>
      <c r="BV591" s="25"/>
      <c r="BW591" s="25"/>
      <c r="BX591" s="25"/>
      <c r="BY591" s="25"/>
      <c r="BZ591" s="25"/>
      <c r="CA591" s="25"/>
      <c r="CB591" s="25"/>
      <c r="CC591" s="25"/>
      <c r="CD591" s="25"/>
      <c r="CE591" s="25"/>
    </row>
    <row r="592" spans="3:83" ht="12.75" x14ac:dyDescent="0.2">
      <c r="C592" s="25"/>
      <c r="D592" s="25"/>
      <c r="F592" s="25"/>
      <c r="G592" s="25"/>
      <c r="H592" s="25"/>
      <c r="I592" s="25"/>
      <c r="J592" s="25"/>
      <c r="K592" s="25"/>
      <c r="L592" s="25"/>
      <c r="M592" s="25"/>
      <c r="N592" s="25"/>
      <c r="O592" s="25"/>
      <c r="P592" s="25"/>
      <c r="Q592" s="25"/>
      <c r="R592" s="25"/>
      <c r="S592" s="25"/>
      <c r="T592" s="25"/>
      <c r="U592" s="25"/>
      <c r="V592" s="25"/>
      <c r="W592" s="25"/>
      <c r="X592" s="25"/>
      <c r="Y592" s="25"/>
      <c r="Z592" s="25"/>
      <c r="AA592" s="25"/>
      <c r="AB592" s="25"/>
      <c r="AC592" s="25"/>
      <c r="AD592" s="25"/>
      <c r="AE592" s="25"/>
      <c r="AF592" s="25"/>
      <c r="AG592" s="25"/>
      <c r="AH592" s="25"/>
      <c r="AI592" s="25"/>
      <c r="AJ592" s="25"/>
      <c r="AK592" s="25"/>
      <c r="AL592" s="25"/>
      <c r="AM592" s="25"/>
      <c r="AN592" s="25"/>
      <c r="AO592" s="25"/>
      <c r="AP592" s="25"/>
      <c r="AQ592" s="25"/>
      <c r="AR592" s="25"/>
      <c r="AS592" s="25"/>
      <c r="AT592" s="25"/>
      <c r="AU592" s="25"/>
      <c r="AV592" s="25"/>
      <c r="AW592" s="25"/>
      <c r="AX592" s="25"/>
      <c r="AY592" s="25"/>
      <c r="AZ592" s="25"/>
      <c r="BA592" s="25"/>
      <c r="BB592" s="25"/>
      <c r="BC592" s="25"/>
      <c r="BD592" s="25"/>
      <c r="BE592" s="25"/>
      <c r="BF592" s="25"/>
      <c r="BG592" s="25"/>
      <c r="BH592" s="25"/>
      <c r="BI592" s="25"/>
      <c r="BJ592" s="25"/>
      <c r="BK592" s="25"/>
      <c r="BL592" s="25"/>
      <c r="BM592" s="25"/>
      <c r="BN592" s="25"/>
      <c r="BO592" s="25"/>
      <c r="BP592" s="25"/>
      <c r="BQ592" s="25"/>
      <c r="BR592" s="25"/>
      <c r="BS592" s="25"/>
      <c r="BT592" s="25"/>
      <c r="BU592" s="25"/>
      <c r="BV592" s="25"/>
      <c r="BW592" s="25"/>
      <c r="BX592" s="25"/>
      <c r="BY592" s="25"/>
      <c r="BZ592" s="25"/>
      <c r="CA592" s="25"/>
      <c r="CB592" s="25"/>
      <c r="CC592" s="25"/>
      <c r="CD592" s="25"/>
      <c r="CE592" s="25"/>
    </row>
    <row r="593" spans="3:83" ht="12.75" x14ac:dyDescent="0.2">
      <c r="C593" s="25"/>
      <c r="D593" s="25"/>
      <c r="F593" s="25"/>
      <c r="G593" s="25"/>
      <c r="H593" s="25"/>
      <c r="I593" s="25"/>
      <c r="J593" s="25"/>
      <c r="K593" s="25"/>
      <c r="L593" s="25"/>
      <c r="M593" s="25"/>
      <c r="N593" s="25"/>
      <c r="O593" s="25"/>
      <c r="P593" s="25"/>
      <c r="Q593" s="25"/>
      <c r="R593" s="25"/>
      <c r="S593" s="25"/>
      <c r="T593" s="25"/>
      <c r="U593" s="25"/>
      <c r="V593" s="25"/>
      <c r="W593" s="25"/>
      <c r="X593" s="25"/>
      <c r="Y593" s="25"/>
      <c r="Z593" s="25"/>
      <c r="AA593" s="25"/>
      <c r="AB593" s="25"/>
      <c r="AC593" s="25"/>
      <c r="AD593" s="25"/>
      <c r="AE593" s="25"/>
      <c r="AF593" s="25"/>
      <c r="AG593" s="25"/>
      <c r="AH593" s="25"/>
      <c r="AI593" s="25"/>
      <c r="AJ593" s="25"/>
      <c r="AK593" s="25"/>
      <c r="AL593" s="25"/>
      <c r="AM593" s="25"/>
      <c r="AN593" s="25"/>
      <c r="AO593" s="25"/>
      <c r="AP593" s="25"/>
      <c r="AQ593" s="25"/>
      <c r="AR593" s="25"/>
      <c r="AS593" s="25"/>
      <c r="AT593" s="25"/>
      <c r="AU593" s="25"/>
      <c r="AV593" s="25"/>
      <c r="AW593" s="25"/>
      <c r="AX593" s="25"/>
      <c r="AY593" s="25"/>
      <c r="AZ593" s="25"/>
      <c r="BA593" s="25"/>
      <c r="BB593" s="25"/>
      <c r="BC593" s="25"/>
      <c r="BD593" s="25"/>
      <c r="BE593" s="25"/>
      <c r="BF593" s="25"/>
      <c r="BG593" s="25"/>
      <c r="BH593" s="25"/>
      <c r="BI593" s="25"/>
      <c r="BJ593" s="25"/>
      <c r="BK593" s="25"/>
      <c r="BL593" s="25"/>
      <c r="BM593" s="25"/>
      <c r="BN593" s="25"/>
      <c r="BO593" s="25"/>
      <c r="BP593" s="25"/>
      <c r="BQ593" s="25"/>
      <c r="BR593" s="25"/>
      <c r="BS593" s="25"/>
      <c r="BT593" s="25"/>
      <c r="BU593" s="25"/>
      <c r="BV593" s="25"/>
      <c r="BW593" s="25"/>
      <c r="BX593" s="25"/>
      <c r="BY593" s="25"/>
      <c r="BZ593" s="25"/>
      <c r="CA593" s="25"/>
      <c r="CB593" s="25"/>
      <c r="CC593" s="25"/>
      <c r="CD593" s="25"/>
      <c r="CE593" s="25"/>
    </row>
    <row r="594" spans="3:83" ht="12.75" x14ac:dyDescent="0.2">
      <c r="C594" s="25"/>
      <c r="D594" s="25"/>
      <c r="F594" s="25"/>
      <c r="G594" s="25"/>
      <c r="H594" s="25"/>
      <c r="I594" s="25"/>
      <c r="J594" s="25"/>
      <c r="K594" s="25"/>
      <c r="L594" s="25"/>
      <c r="M594" s="25"/>
      <c r="N594" s="25"/>
      <c r="O594" s="25"/>
      <c r="P594" s="25"/>
      <c r="Q594" s="25"/>
      <c r="R594" s="25"/>
      <c r="S594" s="25"/>
      <c r="T594" s="25"/>
      <c r="U594" s="25"/>
      <c r="V594" s="25"/>
      <c r="W594" s="25"/>
      <c r="X594" s="25"/>
      <c r="Y594" s="25"/>
      <c r="Z594" s="25"/>
      <c r="AA594" s="25"/>
      <c r="AB594" s="25"/>
      <c r="AC594" s="25"/>
      <c r="AD594" s="25"/>
      <c r="AE594" s="25"/>
      <c r="AF594" s="25"/>
      <c r="AG594" s="25"/>
      <c r="AH594" s="25"/>
      <c r="AI594" s="25"/>
      <c r="AJ594" s="25"/>
      <c r="AK594" s="25"/>
      <c r="AL594" s="25"/>
      <c r="AM594" s="25"/>
      <c r="AN594" s="25"/>
      <c r="AO594" s="25"/>
      <c r="AP594" s="25"/>
      <c r="AQ594" s="25"/>
      <c r="AR594" s="25"/>
      <c r="AS594" s="25"/>
      <c r="AT594" s="25"/>
      <c r="AU594" s="25"/>
      <c r="AV594" s="25"/>
      <c r="AW594" s="25"/>
      <c r="AX594" s="25"/>
      <c r="AY594" s="25"/>
      <c r="AZ594" s="25"/>
      <c r="BA594" s="25"/>
      <c r="BB594" s="25"/>
      <c r="BC594" s="25"/>
      <c r="BD594" s="25"/>
      <c r="BE594" s="25"/>
      <c r="BF594" s="25"/>
      <c r="BG594" s="25"/>
      <c r="BH594" s="25"/>
      <c r="BI594" s="25"/>
      <c r="BJ594" s="25"/>
      <c r="BK594" s="25"/>
      <c r="BL594" s="25"/>
      <c r="BM594" s="25"/>
      <c r="BN594" s="25"/>
      <c r="BO594" s="25"/>
      <c r="BP594" s="25"/>
      <c r="BQ594" s="25"/>
      <c r="BR594" s="25"/>
      <c r="BS594" s="25"/>
      <c r="BT594" s="25"/>
      <c r="BU594" s="25"/>
      <c r="BV594" s="25"/>
      <c r="BW594" s="25"/>
      <c r="BX594" s="25"/>
      <c r="BY594" s="25"/>
      <c r="BZ594" s="25"/>
      <c r="CA594" s="25"/>
      <c r="CB594" s="25"/>
      <c r="CC594" s="25"/>
      <c r="CD594" s="25"/>
      <c r="CE594" s="25"/>
    </row>
    <row r="595" spans="3:83" ht="12.75" x14ac:dyDescent="0.2">
      <c r="C595" s="25"/>
      <c r="D595" s="25"/>
      <c r="F595" s="25"/>
      <c r="G595" s="25"/>
      <c r="H595" s="25"/>
      <c r="I595" s="25"/>
      <c r="J595" s="25"/>
      <c r="K595" s="25"/>
      <c r="L595" s="25"/>
      <c r="M595" s="25"/>
      <c r="N595" s="25"/>
      <c r="O595" s="25"/>
      <c r="P595" s="25"/>
      <c r="Q595" s="25"/>
      <c r="R595" s="25"/>
      <c r="S595" s="25"/>
      <c r="T595" s="25"/>
      <c r="U595" s="25"/>
      <c r="V595" s="25"/>
      <c r="W595" s="25"/>
      <c r="X595" s="25"/>
      <c r="Y595" s="25"/>
      <c r="Z595" s="25"/>
      <c r="AA595" s="25"/>
      <c r="AB595" s="25"/>
      <c r="AC595" s="25"/>
      <c r="AD595" s="25"/>
      <c r="AE595" s="25"/>
      <c r="AF595" s="25"/>
      <c r="AG595" s="25"/>
      <c r="AH595" s="25"/>
      <c r="AI595" s="25"/>
      <c r="AJ595" s="25"/>
      <c r="AK595" s="25"/>
      <c r="AL595" s="25"/>
      <c r="AM595" s="25"/>
      <c r="AN595" s="25"/>
      <c r="AO595" s="25"/>
      <c r="AP595" s="25"/>
      <c r="AQ595" s="25"/>
      <c r="AR595" s="25"/>
      <c r="AS595" s="25"/>
      <c r="AT595" s="25"/>
      <c r="AU595" s="25"/>
      <c r="AV595" s="25"/>
      <c r="AW595" s="25"/>
      <c r="AX595" s="25"/>
      <c r="AY595" s="25"/>
      <c r="AZ595" s="25"/>
      <c r="BA595" s="25"/>
      <c r="BB595" s="25"/>
      <c r="BC595" s="25"/>
      <c r="BD595" s="25"/>
      <c r="BE595" s="25"/>
      <c r="BF595" s="25"/>
      <c r="BG595" s="25"/>
      <c r="BH595" s="25"/>
      <c r="BI595" s="25"/>
      <c r="BJ595" s="25"/>
      <c r="BK595" s="25"/>
      <c r="BL595" s="25"/>
      <c r="BM595" s="25"/>
      <c r="BN595" s="25"/>
      <c r="BO595" s="25"/>
      <c r="BP595" s="25"/>
      <c r="BQ595" s="25"/>
      <c r="BR595" s="25"/>
      <c r="BS595" s="25"/>
      <c r="BT595" s="25"/>
      <c r="BU595" s="25"/>
      <c r="BV595" s="25"/>
      <c r="BW595" s="25"/>
      <c r="BX595" s="25"/>
      <c r="BY595" s="25"/>
      <c r="BZ595" s="25"/>
      <c r="CA595" s="25"/>
      <c r="CB595" s="25"/>
      <c r="CC595" s="25"/>
      <c r="CD595" s="25"/>
      <c r="CE595" s="25"/>
    </row>
    <row r="596" spans="3:83" ht="12.75" x14ac:dyDescent="0.2">
      <c r="C596" s="25"/>
      <c r="D596" s="25"/>
      <c r="F596" s="25"/>
      <c r="G596" s="25"/>
      <c r="H596" s="25"/>
      <c r="I596" s="25"/>
      <c r="J596" s="25"/>
      <c r="K596" s="25"/>
      <c r="L596" s="25"/>
      <c r="M596" s="25"/>
      <c r="N596" s="25"/>
      <c r="O596" s="25"/>
      <c r="P596" s="25"/>
      <c r="Q596" s="25"/>
      <c r="R596" s="25"/>
      <c r="S596" s="25"/>
      <c r="T596" s="25"/>
      <c r="U596" s="25"/>
      <c r="V596" s="25"/>
      <c r="W596" s="25"/>
      <c r="X596" s="25"/>
      <c r="Y596" s="25"/>
      <c r="Z596" s="25"/>
      <c r="AA596" s="25"/>
      <c r="AB596" s="25"/>
      <c r="AC596" s="25"/>
      <c r="AD596" s="25"/>
      <c r="AE596" s="25"/>
      <c r="AF596" s="25"/>
      <c r="AG596" s="25"/>
      <c r="AH596" s="25"/>
      <c r="AI596" s="25"/>
      <c r="AJ596" s="25"/>
      <c r="AK596" s="25"/>
      <c r="AL596" s="25"/>
      <c r="AM596" s="25"/>
      <c r="AN596" s="25"/>
      <c r="AO596" s="25"/>
      <c r="AP596" s="25"/>
      <c r="AQ596" s="25"/>
      <c r="AR596" s="25"/>
      <c r="AS596" s="25"/>
      <c r="AT596" s="25"/>
      <c r="AU596" s="25"/>
      <c r="AV596" s="25"/>
      <c r="AW596" s="25"/>
      <c r="AX596" s="25"/>
      <c r="AY596" s="25"/>
      <c r="AZ596" s="25"/>
      <c r="BA596" s="25"/>
      <c r="BB596" s="25"/>
      <c r="BC596" s="25"/>
      <c r="BD596" s="25"/>
      <c r="BE596" s="25"/>
      <c r="BF596" s="25"/>
      <c r="BG596" s="25"/>
      <c r="BH596" s="25"/>
      <c r="BI596" s="25"/>
      <c r="BJ596" s="25"/>
      <c r="BK596" s="25"/>
      <c r="BL596" s="25"/>
      <c r="BM596" s="25"/>
      <c r="BN596" s="25"/>
      <c r="BO596" s="25"/>
      <c r="BP596" s="25"/>
      <c r="BQ596" s="25"/>
      <c r="BR596" s="25"/>
      <c r="BS596" s="25"/>
      <c r="BT596" s="25"/>
      <c r="BU596" s="25"/>
      <c r="BV596" s="25"/>
      <c r="BW596" s="25"/>
      <c r="BX596" s="25"/>
      <c r="BY596" s="25"/>
      <c r="BZ596" s="25"/>
      <c r="CA596" s="25"/>
      <c r="CB596" s="25"/>
      <c r="CC596" s="25"/>
      <c r="CD596" s="25"/>
      <c r="CE596" s="25"/>
    </row>
    <row r="597" spans="3:83" ht="12.75" x14ac:dyDescent="0.2">
      <c r="C597" s="25"/>
      <c r="D597" s="25"/>
      <c r="F597" s="25"/>
      <c r="G597" s="25"/>
      <c r="H597" s="25"/>
      <c r="I597" s="25"/>
      <c r="J597" s="25"/>
      <c r="K597" s="25"/>
      <c r="L597" s="25"/>
      <c r="M597" s="25"/>
      <c r="N597" s="25"/>
      <c r="O597" s="25"/>
      <c r="P597" s="25"/>
      <c r="Q597" s="25"/>
      <c r="R597" s="25"/>
      <c r="S597" s="25"/>
      <c r="T597" s="25"/>
      <c r="U597" s="25"/>
      <c r="V597" s="25"/>
      <c r="W597" s="25"/>
      <c r="X597" s="25"/>
      <c r="Y597" s="25"/>
      <c r="Z597" s="25"/>
      <c r="AA597" s="25"/>
      <c r="AB597" s="25"/>
      <c r="AC597" s="25"/>
      <c r="AD597" s="25"/>
      <c r="AE597" s="25"/>
      <c r="AF597" s="25"/>
      <c r="AG597" s="25"/>
      <c r="AH597" s="25"/>
      <c r="AI597" s="25"/>
      <c r="AJ597" s="25"/>
      <c r="AK597" s="25"/>
      <c r="AL597" s="25"/>
      <c r="AM597" s="25"/>
      <c r="AN597" s="25"/>
      <c r="AO597" s="25"/>
      <c r="AP597" s="25"/>
      <c r="AQ597" s="25"/>
      <c r="AR597" s="25"/>
      <c r="AS597" s="25"/>
      <c r="AT597" s="25"/>
      <c r="AU597" s="25"/>
      <c r="AV597" s="25"/>
      <c r="AW597" s="25"/>
      <c r="AX597" s="25"/>
      <c r="AY597" s="25"/>
      <c r="AZ597" s="25"/>
      <c r="BA597" s="25"/>
      <c r="BB597" s="25"/>
      <c r="BC597" s="25"/>
      <c r="BD597" s="25"/>
      <c r="BE597" s="25"/>
      <c r="BF597" s="25"/>
      <c r="BG597" s="25"/>
      <c r="BH597" s="25"/>
      <c r="BI597" s="25"/>
      <c r="BJ597" s="25"/>
      <c r="BK597" s="25"/>
      <c r="BL597" s="25"/>
      <c r="BM597" s="25"/>
      <c r="BN597" s="25"/>
      <c r="BO597" s="25"/>
      <c r="BP597" s="25"/>
      <c r="BQ597" s="25"/>
      <c r="BR597" s="25"/>
      <c r="BS597" s="25"/>
      <c r="BT597" s="25"/>
      <c r="BU597" s="25"/>
      <c r="BV597" s="25"/>
      <c r="BW597" s="25"/>
      <c r="BX597" s="25"/>
      <c r="BY597" s="25"/>
      <c r="BZ597" s="25"/>
      <c r="CA597" s="25"/>
      <c r="CB597" s="25"/>
      <c r="CC597" s="25"/>
      <c r="CD597" s="25"/>
      <c r="CE597" s="25"/>
    </row>
    <row r="598" spans="3:83" ht="12.75" x14ac:dyDescent="0.2">
      <c r="C598" s="25"/>
      <c r="D598" s="25"/>
      <c r="F598" s="25"/>
      <c r="G598" s="25"/>
      <c r="H598" s="25"/>
      <c r="I598" s="25"/>
      <c r="J598" s="25"/>
      <c r="K598" s="25"/>
      <c r="L598" s="25"/>
      <c r="M598" s="25"/>
      <c r="N598" s="25"/>
      <c r="O598" s="25"/>
      <c r="P598" s="25"/>
      <c r="Q598" s="25"/>
      <c r="R598" s="25"/>
      <c r="S598" s="25"/>
      <c r="T598" s="25"/>
      <c r="U598" s="25"/>
      <c r="V598" s="25"/>
      <c r="W598" s="25"/>
      <c r="X598" s="25"/>
      <c r="Y598" s="25"/>
      <c r="Z598" s="25"/>
      <c r="AA598" s="25"/>
      <c r="AB598" s="25"/>
      <c r="AC598" s="25"/>
      <c r="AD598" s="25"/>
      <c r="AE598" s="25"/>
      <c r="AF598" s="25"/>
      <c r="AG598" s="25"/>
      <c r="AH598" s="25"/>
      <c r="AI598" s="25"/>
      <c r="AJ598" s="25"/>
      <c r="AK598" s="25"/>
      <c r="AL598" s="25"/>
      <c r="AM598" s="25"/>
      <c r="AN598" s="25"/>
      <c r="AO598" s="25"/>
      <c r="AP598" s="25"/>
      <c r="AQ598" s="25"/>
      <c r="AR598" s="25"/>
      <c r="AS598" s="25"/>
      <c r="AT598" s="25"/>
      <c r="AU598" s="25"/>
      <c r="AV598" s="25"/>
      <c r="AW598" s="25"/>
      <c r="AX598" s="25"/>
      <c r="AY598" s="25"/>
      <c r="AZ598" s="25"/>
      <c r="BA598" s="25"/>
      <c r="BB598" s="25"/>
      <c r="BC598" s="25"/>
      <c r="BD598" s="25"/>
      <c r="BE598" s="25"/>
      <c r="BF598" s="25"/>
      <c r="BG598" s="25"/>
      <c r="BH598" s="25"/>
      <c r="BI598" s="25"/>
      <c r="BJ598" s="25"/>
      <c r="BK598" s="25"/>
      <c r="BL598" s="25"/>
      <c r="BM598" s="25"/>
      <c r="BN598" s="25"/>
      <c r="BO598" s="25"/>
      <c r="BP598" s="25"/>
      <c r="BQ598" s="25"/>
      <c r="BR598" s="25"/>
      <c r="BS598" s="25"/>
      <c r="BT598" s="25"/>
      <c r="BU598" s="25"/>
      <c r="BV598" s="25"/>
      <c r="BW598" s="25"/>
      <c r="BX598" s="25"/>
      <c r="BY598" s="25"/>
      <c r="BZ598" s="25"/>
      <c r="CA598" s="25"/>
      <c r="CB598" s="25"/>
      <c r="CC598" s="25"/>
      <c r="CD598" s="25"/>
      <c r="CE598" s="25"/>
    </row>
    <row r="599" spans="3:83" ht="12.75" x14ac:dyDescent="0.2">
      <c r="C599" s="25"/>
      <c r="D599" s="25"/>
      <c r="F599" s="25"/>
      <c r="G599" s="25"/>
      <c r="H599" s="25"/>
      <c r="I599" s="25"/>
      <c r="J599" s="25"/>
      <c r="K599" s="25"/>
      <c r="L599" s="25"/>
      <c r="M599" s="25"/>
      <c r="N599" s="25"/>
      <c r="O599" s="25"/>
      <c r="P599" s="25"/>
      <c r="Q599" s="25"/>
      <c r="R599" s="25"/>
      <c r="S599" s="25"/>
      <c r="T599" s="25"/>
      <c r="U599" s="25"/>
      <c r="V599" s="25"/>
      <c r="W599" s="25"/>
      <c r="X599" s="25"/>
      <c r="Y599" s="25"/>
      <c r="Z599" s="25"/>
      <c r="AA599" s="25"/>
      <c r="AB599" s="25"/>
      <c r="AC599" s="25"/>
      <c r="AD599" s="25"/>
      <c r="AE599" s="25"/>
      <c r="AF599" s="25"/>
      <c r="AG599" s="25"/>
      <c r="AH599" s="25"/>
      <c r="AI599" s="25"/>
      <c r="AJ599" s="25"/>
      <c r="AK599" s="25"/>
      <c r="AL599" s="25"/>
      <c r="AM599" s="25"/>
      <c r="AN599" s="25"/>
      <c r="AO599" s="25"/>
      <c r="AP599" s="25"/>
      <c r="AQ599" s="25"/>
      <c r="AR599" s="25"/>
      <c r="AS599" s="25"/>
      <c r="AT599" s="25"/>
      <c r="AU599" s="25"/>
      <c r="AV599" s="25"/>
      <c r="AW599" s="25"/>
      <c r="AX599" s="25"/>
      <c r="AY599" s="25"/>
      <c r="AZ599" s="25"/>
      <c r="BA599" s="25"/>
      <c r="BB599" s="25"/>
      <c r="BC599" s="25"/>
      <c r="BD599" s="25"/>
      <c r="BE599" s="25"/>
      <c r="BF599" s="25"/>
      <c r="BG599" s="25"/>
      <c r="BH599" s="25"/>
      <c r="BI599" s="25"/>
      <c r="BJ599" s="25"/>
      <c r="BK599" s="25"/>
      <c r="BL599" s="25"/>
      <c r="BM599" s="25"/>
      <c r="BN599" s="25"/>
      <c r="BO599" s="25"/>
      <c r="BP599" s="25"/>
      <c r="BQ599" s="25"/>
      <c r="BR599" s="25"/>
      <c r="BS599" s="25"/>
      <c r="BT599" s="25"/>
      <c r="BU599" s="25"/>
      <c r="BV599" s="25"/>
      <c r="BW599" s="25"/>
      <c r="BX599" s="25"/>
      <c r="BY599" s="25"/>
      <c r="BZ599" s="25"/>
      <c r="CA599" s="25"/>
      <c r="CB599" s="25"/>
      <c r="CC599" s="25"/>
      <c r="CD599" s="25"/>
      <c r="CE599" s="25"/>
    </row>
    <row r="600" spans="3:83" ht="12.75" x14ac:dyDescent="0.2">
      <c r="C600" s="25"/>
      <c r="D600" s="25"/>
      <c r="F600" s="25"/>
      <c r="G600" s="25"/>
      <c r="H600" s="25"/>
      <c r="I600" s="25"/>
      <c r="J600" s="25"/>
      <c r="K600" s="25"/>
      <c r="L600" s="25"/>
      <c r="M600" s="25"/>
      <c r="N600" s="25"/>
      <c r="O600" s="25"/>
      <c r="P600" s="25"/>
      <c r="Q600" s="25"/>
      <c r="R600" s="25"/>
      <c r="S600" s="25"/>
      <c r="T600" s="25"/>
      <c r="U600" s="25"/>
      <c r="V600" s="25"/>
      <c r="W600" s="25"/>
      <c r="X600" s="25"/>
      <c r="Y600" s="25"/>
      <c r="Z600" s="25"/>
      <c r="AA600" s="25"/>
      <c r="AB600" s="25"/>
      <c r="AC600" s="25"/>
      <c r="AD600" s="25"/>
      <c r="AE600" s="25"/>
      <c r="AF600" s="25"/>
      <c r="AG600" s="25"/>
      <c r="AH600" s="25"/>
      <c r="AI600" s="25"/>
      <c r="AJ600" s="25"/>
      <c r="AK600" s="25"/>
      <c r="AL600" s="25"/>
      <c r="AM600" s="25"/>
      <c r="AN600" s="25"/>
      <c r="AO600" s="25"/>
      <c r="AP600" s="25"/>
      <c r="AQ600" s="25"/>
      <c r="AR600" s="25"/>
      <c r="AS600" s="25"/>
      <c r="AT600" s="25"/>
      <c r="AU600" s="25"/>
      <c r="AV600" s="25"/>
      <c r="AW600" s="25"/>
      <c r="AX600" s="25"/>
      <c r="AY600" s="25"/>
      <c r="AZ600" s="25"/>
      <c r="BA600" s="25"/>
      <c r="BB600" s="25"/>
      <c r="BC600" s="25"/>
      <c r="BD600" s="25"/>
      <c r="BE600" s="25"/>
      <c r="BF600" s="25"/>
      <c r="BG600" s="25"/>
      <c r="BH600" s="25"/>
      <c r="BI600" s="25"/>
      <c r="BJ600" s="25"/>
      <c r="BK600" s="25"/>
      <c r="BL600" s="25"/>
      <c r="BM600" s="25"/>
      <c r="BN600" s="25"/>
      <c r="BO600" s="25"/>
      <c r="BP600" s="25"/>
      <c r="BQ600" s="25"/>
      <c r="BR600" s="25"/>
      <c r="BS600" s="25"/>
      <c r="BT600" s="25"/>
      <c r="BU600" s="25"/>
      <c r="BV600" s="25"/>
      <c r="BW600" s="25"/>
      <c r="BX600" s="25"/>
      <c r="BY600" s="25"/>
      <c r="BZ600" s="25"/>
      <c r="CA600" s="25"/>
      <c r="CB600" s="25"/>
      <c r="CC600" s="25"/>
      <c r="CD600" s="25"/>
      <c r="CE600" s="25"/>
    </row>
    <row r="601" spans="3:83" ht="12.75" x14ac:dyDescent="0.2">
      <c r="C601" s="25"/>
      <c r="D601" s="25"/>
      <c r="F601" s="25"/>
      <c r="G601" s="25"/>
      <c r="H601" s="25"/>
      <c r="I601" s="25"/>
      <c r="J601" s="25"/>
      <c r="K601" s="25"/>
      <c r="L601" s="25"/>
      <c r="M601" s="25"/>
      <c r="N601" s="25"/>
      <c r="O601" s="25"/>
      <c r="P601" s="25"/>
      <c r="Q601" s="25"/>
      <c r="R601" s="25"/>
      <c r="S601" s="25"/>
      <c r="T601" s="25"/>
      <c r="U601" s="25"/>
      <c r="V601" s="25"/>
      <c r="W601" s="25"/>
      <c r="X601" s="25"/>
      <c r="Y601" s="25"/>
      <c r="Z601" s="25"/>
      <c r="AA601" s="25"/>
      <c r="AB601" s="25"/>
      <c r="AC601" s="25"/>
      <c r="AD601" s="25"/>
      <c r="AE601" s="25"/>
      <c r="AF601" s="25"/>
      <c r="AG601" s="25"/>
      <c r="AH601" s="25"/>
      <c r="AI601" s="25"/>
      <c r="AJ601" s="25"/>
      <c r="AK601" s="25"/>
      <c r="AL601" s="25"/>
      <c r="AM601" s="25"/>
      <c r="AN601" s="25"/>
      <c r="AO601" s="25"/>
      <c r="AP601" s="25"/>
      <c r="AQ601" s="25"/>
      <c r="AR601" s="25"/>
      <c r="AS601" s="25"/>
      <c r="AT601" s="25"/>
      <c r="AU601" s="25"/>
      <c r="AV601" s="25"/>
      <c r="AW601" s="25"/>
      <c r="AX601" s="25"/>
      <c r="AY601" s="25"/>
      <c r="AZ601" s="25"/>
      <c r="BA601" s="25"/>
      <c r="BB601" s="25"/>
      <c r="BC601" s="25"/>
      <c r="BD601" s="25"/>
      <c r="BE601" s="25"/>
      <c r="BF601" s="25"/>
      <c r="BG601" s="25"/>
      <c r="BH601" s="25"/>
      <c r="BI601" s="25"/>
      <c r="BJ601" s="25"/>
      <c r="BK601" s="25"/>
      <c r="BL601" s="25"/>
      <c r="BM601" s="25"/>
      <c r="BN601" s="25"/>
      <c r="BO601" s="25"/>
      <c r="BP601" s="25"/>
      <c r="BQ601" s="25"/>
      <c r="BR601" s="25"/>
      <c r="BS601" s="25"/>
      <c r="BT601" s="25"/>
      <c r="BU601" s="25"/>
      <c r="BV601" s="25"/>
      <c r="BW601" s="25"/>
      <c r="BX601" s="25"/>
      <c r="BY601" s="25"/>
      <c r="BZ601" s="25"/>
      <c r="CA601" s="25"/>
      <c r="CB601" s="25"/>
      <c r="CC601" s="25"/>
      <c r="CD601" s="25"/>
      <c r="CE601" s="25"/>
    </row>
    <row r="602" spans="3:83" ht="12.75" x14ac:dyDescent="0.2">
      <c r="C602" s="25"/>
      <c r="D602" s="25"/>
      <c r="F602" s="25"/>
      <c r="G602" s="25"/>
      <c r="H602" s="25"/>
      <c r="I602" s="25"/>
      <c r="J602" s="25"/>
      <c r="K602" s="25"/>
      <c r="L602" s="25"/>
      <c r="M602" s="25"/>
      <c r="N602" s="25"/>
      <c r="O602" s="25"/>
      <c r="P602" s="25"/>
      <c r="Q602" s="25"/>
      <c r="R602" s="25"/>
      <c r="S602" s="25"/>
      <c r="T602" s="25"/>
      <c r="U602" s="25"/>
      <c r="V602" s="25"/>
      <c r="W602" s="25"/>
      <c r="X602" s="25"/>
      <c r="Y602" s="25"/>
      <c r="Z602" s="25"/>
      <c r="AA602" s="25"/>
      <c r="AB602" s="25"/>
      <c r="AC602" s="25"/>
      <c r="AD602" s="25"/>
      <c r="AE602" s="25"/>
      <c r="AF602" s="25"/>
      <c r="AG602" s="25"/>
      <c r="AH602" s="25"/>
      <c r="AI602" s="25"/>
      <c r="AJ602" s="25"/>
      <c r="AK602" s="25"/>
      <c r="AL602" s="25"/>
      <c r="AM602" s="25"/>
      <c r="AN602" s="25"/>
      <c r="AO602" s="25"/>
      <c r="AP602" s="25"/>
      <c r="AQ602" s="25"/>
      <c r="AR602" s="25"/>
      <c r="AS602" s="25"/>
      <c r="AT602" s="25"/>
      <c r="AU602" s="25"/>
      <c r="AV602" s="25"/>
      <c r="AW602" s="25"/>
      <c r="AX602" s="25"/>
      <c r="AY602" s="25"/>
      <c r="AZ602" s="25"/>
      <c r="BA602" s="25"/>
      <c r="BB602" s="25"/>
      <c r="BC602" s="25"/>
      <c r="BD602" s="25"/>
      <c r="BE602" s="25"/>
      <c r="BF602" s="25"/>
      <c r="BG602" s="25"/>
      <c r="BH602" s="25"/>
      <c r="BI602" s="25"/>
      <c r="BJ602" s="25"/>
      <c r="BK602" s="25"/>
      <c r="BL602" s="25"/>
      <c r="BM602" s="25"/>
      <c r="BN602" s="25"/>
      <c r="BO602" s="25"/>
      <c r="BP602" s="25"/>
      <c r="BQ602" s="25"/>
      <c r="BR602" s="25"/>
      <c r="BS602" s="25"/>
      <c r="BT602" s="25"/>
      <c r="BU602" s="25"/>
      <c r="BV602" s="25"/>
      <c r="BW602" s="25"/>
      <c r="BX602" s="25"/>
      <c r="BY602" s="25"/>
      <c r="BZ602" s="25"/>
      <c r="CA602" s="25"/>
      <c r="CB602" s="25"/>
      <c r="CC602" s="25"/>
      <c r="CD602" s="25"/>
      <c r="CE602" s="25"/>
    </row>
    <row r="603" spans="3:83" ht="12.75" x14ac:dyDescent="0.2">
      <c r="C603" s="25"/>
      <c r="D603" s="25"/>
      <c r="F603" s="25"/>
      <c r="G603" s="25"/>
      <c r="H603" s="25"/>
      <c r="I603" s="25"/>
      <c r="J603" s="25"/>
      <c r="K603" s="25"/>
      <c r="L603" s="25"/>
      <c r="M603" s="25"/>
      <c r="N603" s="25"/>
      <c r="O603" s="25"/>
      <c r="P603" s="25"/>
      <c r="Q603" s="25"/>
      <c r="R603" s="25"/>
      <c r="S603" s="25"/>
      <c r="T603" s="25"/>
      <c r="U603" s="25"/>
      <c r="V603" s="25"/>
      <c r="W603" s="25"/>
      <c r="X603" s="25"/>
      <c r="Y603" s="25"/>
      <c r="Z603" s="25"/>
      <c r="AA603" s="25"/>
      <c r="AB603" s="25"/>
      <c r="AC603" s="25"/>
      <c r="AD603" s="25"/>
      <c r="AE603" s="25"/>
      <c r="AF603" s="25"/>
      <c r="AG603" s="25"/>
      <c r="AH603" s="25"/>
      <c r="AI603" s="25"/>
      <c r="AJ603" s="25"/>
      <c r="AK603" s="25"/>
      <c r="AL603" s="25"/>
      <c r="AM603" s="25"/>
      <c r="AN603" s="25"/>
      <c r="AO603" s="25"/>
      <c r="AP603" s="25"/>
      <c r="AQ603" s="25"/>
      <c r="AR603" s="25"/>
      <c r="AS603" s="25"/>
      <c r="AT603" s="25"/>
      <c r="AU603" s="25"/>
      <c r="AV603" s="25"/>
      <c r="AW603" s="25"/>
      <c r="AX603" s="25"/>
      <c r="AY603" s="25"/>
      <c r="AZ603" s="25"/>
      <c r="BA603" s="25"/>
      <c r="BB603" s="25"/>
      <c r="BC603" s="25"/>
      <c r="BD603" s="25"/>
      <c r="BE603" s="25"/>
      <c r="BF603" s="25"/>
      <c r="BG603" s="25"/>
      <c r="BH603" s="25"/>
      <c r="BI603" s="25"/>
      <c r="BJ603" s="25"/>
      <c r="BK603" s="25"/>
      <c r="BL603" s="25"/>
      <c r="BM603" s="25"/>
      <c r="BN603" s="25"/>
      <c r="BO603" s="25"/>
      <c r="BP603" s="25"/>
      <c r="BQ603" s="25"/>
      <c r="BR603" s="25"/>
      <c r="BS603" s="25"/>
      <c r="BT603" s="25"/>
      <c r="BU603" s="25"/>
      <c r="BV603" s="25"/>
      <c r="BW603" s="25"/>
      <c r="BX603" s="25"/>
      <c r="BY603" s="25"/>
      <c r="BZ603" s="25"/>
      <c r="CA603" s="25"/>
      <c r="CB603" s="25"/>
      <c r="CC603" s="25"/>
      <c r="CD603" s="25"/>
      <c r="CE603" s="25"/>
    </row>
    <row r="604" spans="3:83" ht="12.75" x14ac:dyDescent="0.2">
      <c r="C604" s="25"/>
      <c r="D604" s="25"/>
      <c r="F604" s="25"/>
      <c r="G604" s="25"/>
      <c r="H604" s="25"/>
      <c r="I604" s="25"/>
      <c r="J604" s="25"/>
      <c r="K604" s="25"/>
      <c r="L604" s="25"/>
      <c r="M604" s="25"/>
      <c r="N604" s="25"/>
      <c r="O604" s="25"/>
      <c r="P604" s="25"/>
      <c r="Q604" s="25"/>
      <c r="R604" s="25"/>
      <c r="S604" s="25"/>
      <c r="T604" s="25"/>
      <c r="U604" s="25"/>
      <c r="V604" s="25"/>
      <c r="W604" s="25"/>
      <c r="X604" s="25"/>
      <c r="Y604" s="25"/>
      <c r="Z604" s="25"/>
      <c r="AA604" s="25"/>
      <c r="AB604" s="25"/>
      <c r="AC604" s="25"/>
      <c r="AD604" s="25"/>
      <c r="AE604" s="25"/>
      <c r="AF604" s="25"/>
      <c r="AG604" s="25"/>
      <c r="AH604" s="25"/>
      <c r="AI604" s="25"/>
      <c r="AJ604" s="25"/>
      <c r="AK604" s="25"/>
      <c r="AL604" s="25"/>
      <c r="AM604" s="25"/>
      <c r="AN604" s="25"/>
      <c r="AO604" s="25"/>
      <c r="AP604" s="25"/>
      <c r="AQ604" s="25"/>
      <c r="AR604" s="25"/>
      <c r="AS604" s="25"/>
      <c r="AT604" s="25"/>
      <c r="AU604" s="25"/>
      <c r="AV604" s="25"/>
      <c r="AW604" s="25"/>
      <c r="AX604" s="25"/>
      <c r="AY604" s="25"/>
      <c r="AZ604" s="25"/>
      <c r="BA604" s="25"/>
      <c r="BB604" s="25"/>
      <c r="BC604" s="25"/>
      <c r="BD604" s="25"/>
      <c r="BE604" s="25"/>
      <c r="BF604" s="25"/>
      <c r="BG604" s="25"/>
      <c r="BH604" s="25"/>
      <c r="BI604" s="25"/>
      <c r="BJ604" s="25"/>
      <c r="BK604" s="25"/>
      <c r="BL604" s="25"/>
      <c r="BM604" s="25"/>
      <c r="BN604" s="25"/>
      <c r="BO604" s="25"/>
      <c r="BP604" s="25"/>
      <c r="BQ604" s="25"/>
      <c r="BR604" s="25"/>
      <c r="BS604" s="25"/>
      <c r="BT604" s="25"/>
      <c r="BU604" s="25"/>
      <c r="BV604" s="25"/>
      <c r="BW604" s="25"/>
      <c r="BX604" s="25"/>
      <c r="BY604" s="25"/>
      <c r="BZ604" s="25"/>
      <c r="CA604" s="25"/>
      <c r="CB604" s="25"/>
      <c r="CC604" s="25"/>
      <c r="CD604" s="25"/>
      <c r="CE604" s="25"/>
    </row>
    <row r="605" spans="3:83" ht="12.75" x14ac:dyDescent="0.2">
      <c r="C605" s="25"/>
      <c r="D605" s="25"/>
      <c r="F605" s="25"/>
      <c r="G605" s="25"/>
      <c r="H605" s="25"/>
      <c r="I605" s="25"/>
      <c r="J605" s="25"/>
      <c r="K605" s="25"/>
      <c r="L605" s="25"/>
      <c r="M605" s="25"/>
      <c r="N605" s="25"/>
      <c r="O605" s="25"/>
      <c r="P605" s="25"/>
      <c r="Q605" s="25"/>
      <c r="R605" s="25"/>
      <c r="S605" s="25"/>
      <c r="T605" s="25"/>
      <c r="U605" s="25"/>
      <c r="V605" s="25"/>
      <c r="W605" s="25"/>
      <c r="X605" s="25"/>
      <c r="Y605" s="25"/>
      <c r="Z605" s="25"/>
      <c r="AA605" s="25"/>
      <c r="AB605" s="25"/>
      <c r="AC605" s="25"/>
      <c r="AD605" s="25"/>
      <c r="AE605" s="25"/>
      <c r="AF605" s="25"/>
      <c r="AG605" s="25"/>
      <c r="AH605" s="25"/>
      <c r="AI605" s="25"/>
      <c r="AJ605" s="25"/>
      <c r="AK605" s="25"/>
      <c r="AL605" s="25"/>
      <c r="AM605" s="25"/>
      <c r="AN605" s="25"/>
      <c r="AO605" s="25"/>
      <c r="AP605" s="25"/>
      <c r="AQ605" s="25"/>
      <c r="AR605" s="25"/>
      <c r="AS605" s="25"/>
      <c r="AT605" s="25"/>
      <c r="AU605" s="25"/>
      <c r="AV605" s="25"/>
      <c r="AW605" s="25"/>
      <c r="AX605" s="25"/>
      <c r="AY605" s="25"/>
      <c r="AZ605" s="25"/>
      <c r="BA605" s="25"/>
      <c r="BB605" s="25"/>
      <c r="BC605" s="25"/>
      <c r="BD605" s="25"/>
      <c r="BE605" s="25"/>
      <c r="BF605" s="25"/>
      <c r="BG605" s="25"/>
      <c r="BH605" s="25"/>
      <c r="BI605" s="25"/>
      <c r="BJ605" s="25"/>
      <c r="BK605" s="25"/>
      <c r="BL605" s="25"/>
      <c r="BM605" s="25"/>
      <c r="BN605" s="25"/>
      <c r="BO605" s="25"/>
      <c r="BP605" s="25"/>
      <c r="BQ605" s="25"/>
      <c r="BR605" s="25"/>
      <c r="BS605" s="25"/>
      <c r="BT605" s="25"/>
      <c r="BU605" s="25"/>
      <c r="BV605" s="25"/>
      <c r="BW605" s="25"/>
      <c r="BX605" s="25"/>
      <c r="BY605" s="25"/>
      <c r="BZ605" s="25"/>
      <c r="CA605" s="25"/>
      <c r="CB605" s="25"/>
      <c r="CC605" s="25"/>
      <c r="CD605" s="25"/>
      <c r="CE605" s="25"/>
    </row>
    <row r="606" spans="3:83" ht="12.75" x14ac:dyDescent="0.2">
      <c r="C606" s="25"/>
      <c r="D606" s="25"/>
      <c r="F606" s="25"/>
      <c r="G606" s="25"/>
      <c r="H606" s="25"/>
      <c r="I606" s="25"/>
      <c r="J606" s="25"/>
      <c r="K606" s="25"/>
      <c r="L606" s="25"/>
      <c r="M606" s="25"/>
      <c r="N606" s="25"/>
      <c r="O606" s="25"/>
      <c r="P606" s="25"/>
      <c r="Q606" s="25"/>
      <c r="R606" s="25"/>
      <c r="S606" s="25"/>
      <c r="T606" s="25"/>
      <c r="U606" s="25"/>
      <c r="V606" s="25"/>
      <c r="W606" s="25"/>
      <c r="X606" s="25"/>
      <c r="Y606" s="25"/>
      <c r="Z606" s="25"/>
      <c r="AA606" s="25"/>
      <c r="AB606" s="25"/>
      <c r="AC606" s="25"/>
      <c r="AD606" s="25"/>
      <c r="AE606" s="25"/>
      <c r="AF606" s="25"/>
      <c r="AG606" s="25"/>
      <c r="AH606" s="25"/>
      <c r="AI606" s="25"/>
      <c r="AJ606" s="25"/>
      <c r="AK606" s="25"/>
      <c r="AL606" s="25"/>
      <c r="AM606" s="25"/>
      <c r="AN606" s="25"/>
      <c r="AO606" s="25"/>
      <c r="AP606" s="25"/>
      <c r="AQ606" s="25"/>
      <c r="AR606" s="25"/>
      <c r="AS606" s="25"/>
      <c r="AT606" s="25"/>
      <c r="AU606" s="25"/>
      <c r="AV606" s="25"/>
      <c r="AW606" s="25"/>
      <c r="AX606" s="25"/>
      <c r="AY606" s="25"/>
      <c r="AZ606" s="25"/>
      <c r="BA606" s="25"/>
      <c r="BB606" s="25"/>
      <c r="BC606" s="25"/>
      <c r="BD606" s="25"/>
      <c r="BE606" s="25"/>
      <c r="BF606" s="25"/>
      <c r="BG606" s="25"/>
      <c r="BH606" s="25"/>
      <c r="BI606" s="25"/>
      <c r="BJ606" s="25"/>
      <c r="BK606" s="25"/>
      <c r="BL606" s="25"/>
      <c r="BM606" s="25"/>
      <c r="BN606" s="25"/>
      <c r="BO606" s="25"/>
      <c r="BP606" s="25"/>
      <c r="BQ606" s="25"/>
      <c r="BR606" s="25"/>
      <c r="BS606" s="25"/>
      <c r="BT606" s="25"/>
      <c r="BU606" s="25"/>
      <c r="BV606" s="25"/>
      <c r="BW606" s="25"/>
      <c r="BX606" s="25"/>
      <c r="BY606" s="25"/>
      <c r="BZ606" s="25"/>
      <c r="CA606" s="25"/>
      <c r="CB606" s="25"/>
      <c r="CC606" s="25"/>
      <c r="CD606" s="25"/>
      <c r="CE606" s="25"/>
    </row>
    <row r="607" spans="3:83" ht="12.75" x14ac:dyDescent="0.2">
      <c r="C607" s="25"/>
      <c r="D607" s="25"/>
      <c r="F607" s="25"/>
      <c r="G607" s="25"/>
      <c r="H607" s="25"/>
      <c r="I607" s="25"/>
      <c r="J607" s="25"/>
      <c r="K607" s="25"/>
      <c r="L607" s="25"/>
      <c r="M607" s="25"/>
      <c r="N607" s="25"/>
      <c r="O607" s="25"/>
      <c r="P607" s="25"/>
      <c r="Q607" s="25"/>
      <c r="R607" s="25"/>
      <c r="S607" s="25"/>
      <c r="T607" s="25"/>
      <c r="U607" s="25"/>
      <c r="V607" s="25"/>
      <c r="W607" s="25"/>
      <c r="X607" s="25"/>
      <c r="Y607" s="25"/>
      <c r="Z607" s="25"/>
      <c r="AA607" s="25"/>
      <c r="AB607" s="25"/>
      <c r="AC607" s="25"/>
      <c r="AD607" s="25"/>
      <c r="AE607" s="25"/>
      <c r="AF607" s="25"/>
      <c r="AG607" s="25"/>
      <c r="AH607" s="25"/>
      <c r="AI607" s="25"/>
      <c r="AJ607" s="25"/>
      <c r="AK607" s="25"/>
      <c r="AL607" s="25"/>
      <c r="AM607" s="25"/>
      <c r="AN607" s="25"/>
      <c r="AO607" s="25"/>
      <c r="AP607" s="25"/>
      <c r="AQ607" s="25"/>
      <c r="AR607" s="25"/>
      <c r="AS607" s="25"/>
      <c r="AT607" s="25"/>
      <c r="AU607" s="25"/>
      <c r="AV607" s="25"/>
      <c r="AW607" s="25"/>
      <c r="AX607" s="25"/>
      <c r="AY607" s="25"/>
      <c r="AZ607" s="25"/>
      <c r="BA607" s="25"/>
      <c r="BB607" s="25"/>
      <c r="BC607" s="25"/>
      <c r="BD607" s="25"/>
      <c r="BE607" s="25"/>
      <c r="BF607" s="25"/>
      <c r="BG607" s="25"/>
      <c r="BH607" s="25"/>
      <c r="BI607" s="25"/>
      <c r="BJ607" s="25"/>
      <c r="BK607" s="25"/>
      <c r="BL607" s="25"/>
      <c r="BM607" s="25"/>
      <c r="BN607" s="25"/>
      <c r="BO607" s="25"/>
      <c r="BP607" s="25"/>
      <c r="BQ607" s="25"/>
      <c r="BR607" s="25"/>
      <c r="BS607" s="25"/>
      <c r="BT607" s="25"/>
      <c r="BU607" s="25"/>
      <c r="BV607" s="25"/>
      <c r="BW607" s="25"/>
      <c r="BX607" s="25"/>
      <c r="BY607" s="25"/>
      <c r="BZ607" s="25"/>
      <c r="CA607" s="25"/>
      <c r="CB607" s="25"/>
      <c r="CC607" s="25"/>
      <c r="CD607" s="25"/>
      <c r="CE607" s="25"/>
    </row>
    <row r="608" spans="3:83" ht="12.75" x14ac:dyDescent="0.2">
      <c r="C608" s="25"/>
      <c r="D608" s="25"/>
      <c r="F608" s="25"/>
      <c r="G608" s="25"/>
      <c r="H608" s="25"/>
      <c r="I608" s="25"/>
      <c r="J608" s="25"/>
      <c r="K608" s="25"/>
      <c r="L608" s="25"/>
      <c r="M608" s="25"/>
      <c r="N608" s="25"/>
      <c r="O608" s="25"/>
      <c r="P608" s="25"/>
      <c r="Q608" s="25"/>
      <c r="R608" s="25"/>
      <c r="S608" s="25"/>
      <c r="T608" s="25"/>
      <c r="U608" s="25"/>
      <c r="V608" s="25"/>
      <c r="W608" s="25"/>
      <c r="X608" s="25"/>
      <c r="Y608" s="25"/>
      <c r="Z608" s="25"/>
      <c r="AA608" s="25"/>
      <c r="AB608" s="25"/>
      <c r="AC608" s="25"/>
      <c r="AD608" s="25"/>
      <c r="AE608" s="25"/>
      <c r="AF608" s="25"/>
      <c r="AG608" s="25"/>
      <c r="AH608" s="25"/>
      <c r="AI608" s="25"/>
      <c r="AJ608" s="25"/>
      <c r="AK608" s="25"/>
      <c r="AL608" s="25"/>
      <c r="AM608" s="25"/>
      <c r="AN608" s="25"/>
      <c r="AO608" s="25"/>
      <c r="AP608" s="25"/>
      <c r="AQ608" s="25"/>
      <c r="AR608" s="25"/>
      <c r="AS608" s="25"/>
      <c r="AT608" s="25"/>
      <c r="AU608" s="25"/>
      <c r="AV608" s="25"/>
      <c r="AW608" s="25"/>
      <c r="AX608" s="25"/>
      <c r="AY608" s="25"/>
      <c r="AZ608" s="25"/>
      <c r="BA608" s="25"/>
      <c r="BB608" s="25"/>
      <c r="BC608" s="25"/>
      <c r="BD608" s="25"/>
      <c r="BE608" s="25"/>
      <c r="BF608" s="25"/>
      <c r="BG608" s="25"/>
      <c r="BH608" s="25"/>
      <c r="BI608" s="25"/>
      <c r="BJ608" s="25"/>
      <c r="BK608" s="25"/>
      <c r="BL608" s="25"/>
      <c r="BM608" s="25"/>
      <c r="BN608" s="25"/>
      <c r="BO608" s="25"/>
      <c r="BP608" s="25"/>
      <c r="BQ608" s="25"/>
      <c r="BR608" s="25"/>
      <c r="BS608" s="25"/>
      <c r="BT608" s="25"/>
      <c r="BU608" s="25"/>
      <c r="BV608" s="25"/>
      <c r="BW608" s="25"/>
      <c r="BX608" s="25"/>
      <c r="BY608" s="25"/>
      <c r="BZ608" s="25"/>
      <c r="CA608" s="25"/>
      <c r="CB608" s="25"/>
      <c r="CC608" s="25"/>
      <c r="CD608" s="25"/>
      <c r="CE608" s="25"/>
    </row>
    <row r="609" spans="3:83" ht="12.75" x14ac:dyDescent="0.2">
      <c r="C609" s="25"/>
      <c r="D609" s="25"/>
      <c r="F609" s="25"/>
      <c r="G609" s="25"/>
      <c r="H609" s="25"/>
      <c r="I609" s="25"/>
      <c r="J609" s="25"/>
      <c r="K609" s="25"/>
      <c r="L609" s="25"/>
      <c r="M609" s="25"/>
      <c r="N609" s="25"/>
      <c r="O609" s="25"/>
      <c r="P609" s="25"/>
      <c r="Q609" s="25"/>
      <c r="R609" s="25"/>
      <c r="S609" s="25"/>
      <c r="T609" s="25"/>
      <c r="U609" s="25"/>
      <c r="V609" s="25"/>
      <c r="W609" s="25"/>
      <c r="X609" s="25"/>
      <c r="Y609" s="25"/>
      <c r="Z609" s="25"/>
      <c r="AA609" s="25"/>
      <c r="AB609" s="25"/>
      <c r="AC609" s="25"/>
      <c r="AD609" s="25"/>
      <c r="AE609" s="25"/>
      <c r="AF609" s="25"/>
      <c r="AG609" s="25"/>
      <c r="AH609" s="25"/>
      <c r="AI609" s="25"/>
      <c r="AJ609" s="25"/>
      <c r="AK609" s="25"/>
      <c r="AL609" s="25"/>
      <c r="AM609" s="25"/>
      <c r="AN609" s="25"/>
      <c r="AO609" s="25"/>
      <c r="AP609" s="25"/>
      <c r="AQ609" s="25"/>
      <c r="AR609" s="25"/>
      <c r="AS609" s="25"/>
      <c r="AT609" s="25"/>
      <c r="AU609" s="25"/>
      <c r="AV609" s="25"/>
      <c r="AW609" s="25"/>
      <c r="AX609" s="25"/>
      <c r="AY609" s="25"/>
      <c r="AZ609" s="25"/>
      <c r="BA609" s="25"/>
      <c r="BB609" s="25"/>
      <c r="BC609" s="25"/>
      <c r="BD609" s="25"/>
      <c r="BE609" s="25"/>
      <c r="BF609" s="25"/>
      <c r="BG609" s="25"/>
      <c r="BH609" s="25"/>
      <c r="BI609" s="25"/>
      <c r="BJ609" s="25"/>
      <c r="BK609" s="25"/>
      <c r="BL609" s="25"/>
      <c r="BM609" s="25"/>
      <c r="BN609" s="25"/>
      <c r="BO609" s="25"/>
      <c r="BP609" s="25"/>
      <c r="BQ609" s="25"/>
      <c r="BR609" s="25"/>
      <c r="BS609" s="25"/>
      <c r="BT609" s="25"/>
      <c r="BU609" s="25"/>
      <c r="BV609" s="25"/>
      <c r="BW609" s="25"/>
      <c r="BX609" s="25"/>
      <c r="BY609" s="25"/>
      <c r="BZ609" s="25"/>
      <c r="CA609" s="25"/>
      <c r="CB609" s="25"/>
      <c r="CC609" s="25"/>
      <c r="CD609" s="25"/>
      <c r="CE609" s="25"/>
    </row>
    <row r="610" spans="3:83" ht="12.75" x14ac:dyDescent="0.2">
      <c r="C610" s="25"/>
      <c r="D610" s="25"/>
      <c r="F610" s="25"/>
      <c r="G610" s="25"/>
      <c r="H610" s="25"/>
      <c r="I610" s="25"/>
      <c r="J610" s="25"/>
      <c r="K610" s="25"/>
      <c r="L610" s="25"/>
      <c r="M610" s="25"/>
      <c r="N610" s="25"/>
      <c r="O610" s="25"/>
      <c r="P610" s="25"/>
      <c r="Q610" s="25"/>
      <c r="R610" s="25"/>
      <c r="S610" s="25"/>
      <c r="T610" s="25"/>
      <c r="U610" s="25"/>
      <c r="V610" s="25"/>
      <c r="W610" s="25"/>
      <c r="X610" s="25"/>
      <c r="Y610" s="25"/>
      <c r="Z610" s="25"/>
      <c r="AA610" s="25"/>
      <c r="AB610" s="25"/>
      <c r="AC610" s="25"/>
      <c r="AD610" s="25"/>
      <c r="AE610" s="25"/>
      <c r="AF610" s="25"/>
      <c r="AG610" s="25"/>
      <c r="AH610" s="25"/>
      <c r="AI610" s="25"/>
      <c r="AJ610" s="25"/>
      <c r="AK610" s="25"/>
      <c r="AL610" s="25"/>
      <c r="AM610" s="25"/>
      <c r="AN610" s="25"/>
      <c r="AO610" s="25"/>
      <c r="AP610" s="25"/>
      <c r="AQ610" s="25"/>
      <c r="AR610" s="25"/>
      <c r="AS610" s="25"/>
      <c r="AT610" s="25"/>
      <c r="AU610" s="25"/>
      <c r="AV610" s="25"/>
      <c r="AW610" s="25"/>
      <c r="AX610" s="25"/>
      <c r="AY610" s="25"/>
      <c r="AZ610" s="25"/>
      <c r="BA610" s="25"/>
      <c r="BB610" s="25"/>
      <c r="BC610" s="25"/>
      <c r="BD610" s="25"/>
      <c r="BE610" s="25"/>
      <c r="BF610" s="25"/>
      <c r="BG610" s="25"/>
      <c r="BH610" s="25"/>
      <c r="BI610" s="25"/>
      <c r="BJ610" s="25"/>
      <c r="BK610" s="25"/>
      <c r="BL610" s="25"/>
      <c r="BM610" s="25"/>
      <c r="BN610" s="25"/>
      <c r="BO610" s="25"/>
      <c r="BP610" s="25"/>
      <c r="BQ610" s="25"/>
      <c r="BR610" s="25"/>
      <c r="BS610" s="25"/>
      <c r="BT610" s="25"/>
      <c r="BU610" s="25"/>
      <c r="BV610" s="25"/>
      <c r="BW610" s="25"/>
      <c r="BX610" s="25"/>
      <c r="BY610" s="25"/>
      <c r="BZ610" s="25"/>
      <c r="CA610" s="25"/>
      <c r="CB610" s="25"/>
      <c r="CC610" s="25"/>
      <c r="CD610" s="25"/>
      <c r="CE610" s="25"/>
    </row>
    <row r="611" spans="3:83" ht="12.75" x14ac:dyDescent="0.2">
      <c r="C611" s="25"/>
      <c r="D611" s="25"/>
      <c r="F611" s="25"/>
      <c r="G611" s="25"/>
      <c r="H611" s="25"/>
      <c r="I611" s="25"/>
      <c r="J611" s="25"/>
      <c r="K611" s="25"/>
      <c r="L611" s="25"/>
      <c r="M611" s="25"/>
      <c r="N611" s="25"/>
      <c r="O611" s="25"/>
      <c r="P611" s="25"/>
      <c r="Q611" s="25"/>
      <c r="R611" s="25"/>
      <c r="S611" s="25"/>
      <c r="T611" s="25"/>
      <c r="U611" s="25"/>
      <c r="V611" s="25"/>
      <c r="W611" s="25"/>
      <c r="X611" s="25"/>
      <c r="Y611" s="25"/>
      <c r="Z611" s="25"/>
      <c r="AA611" s="25"/>
      <c r="AB611" s="25"/>
      <c r="AC611" s="25"/>
      <c r="AD611" s="25"/>
      <c r="AE611" s="25"/>
      <c r="AF611" s="25"/>
      <c r="AG611" s="25"/>
      <c r="AH611" s="25"/>
      <c r="AI611" s="25"/>
      <c r="AJ611" s="25"/>
      <c r="AK611" s="25"/>
      <c r="AL611" s="25"/>
      <c r="AM611" s="25"/>
      <c r="AN611" s="25"/>
      <c r="AO611" s="25"/>
      <c r="AP611" s="25"/>
      <c r="AQ611" s="25"/>
      <c r="AR611" s="25"/>
      <c r="AS611" s="25"/>
      <c r="AT611" s="25"/>
      <c r="AU611" s="25"/>
      <c r="AV611" s="25"/>
      <c r="AW611" s="25"/>
      <c r="AX611" s="25"/>
      <c r="AY611" s="25"/>
      <c r="AZ611" s="25"/>
      <c r="BA611" s="25"/>
      <c r="BB611" s="25"/>
      <c r="BC611" s="25"/>
      <c r="BD611" s="25"/>
      <c r="BE611" s="25"/>
      <c r="BF611" s="25"/>
      <c r="BG611" s="25"/>
      <c r="BH611" s="25"/>
      <c r="BI611" s="25"/>
      <c r="BJ611" s="25"/>
      <c r="BK611" s="25"/>
      <c r="BL611" s="25"/>
      <c r="BM611" s="25"/>
      <c r="BN611" s="25"/>
      <c r="BO611" s="25"/>
      <c r="BP611" s="25"/>
      <c r="BQ611" s="25"/>
      <c r="BR611" s="25"/>
      <c r="BS611" s="25"/>
      <c r="BT611" s="25"/>
      <c r="BU611" s="25"/>
      <c r="BV611" s="25"/>
      <c r="BW611" s="25"/>
      <c r="BX611" s="25"/>
      <c r="BY611" s="25"/>
      <c r="BZ611" s="25"/>
      <c r="CA611" s="25"/>
      <c r="CB611" s="25"/>
      <c r="CC611" s="25"/>
      <c r="CD611" s="25"/>
      <c r="CE611" s="25"/>
    </row>
    <row r="612" spans="3:83" ht="12.75" x14ac:dyDescent="0.2">
      <c r="C612" s="25"/>
      <c r="D612" s="25"/>
      <c r="F612" s="25"/>
      <c r="G612" s="25"/>
      <c r="H612" s="25"/>
      <c r="I612" s="25"/>
      <c r="J612" s="25"/>
      <c r="K612" s="25"/>
      <c r="L612" s="25"/>
      <c r="M612" s="25"/>
      <c r="N612" s="25"/>
      <c r="O612" s="25"/>
      <c r="P612" s="25"/>
      <c r="Q612" s="25"/>
      <c r="R612" s="25"/>
      <c r="S612" s="25"/>
      <c r="T612" s="25"/>
      <c r="U612" s="25"/>
      <c r="V612" s="25"/>
      <c r="W612" s="25"/>
      <c r="X612" s="25"/>
      <c r="Y612" s="25"/>
      <c r="Z612" s="25"/>
      <c r="AA612" s="25"/>
      <c r="AB612" s="25"/>
      <c r="AC612" s="25"/>
      <c r="AD612" s="25"/>
      <c r="AE612" s="25"/>
      <c r="AF612" s="25"/>
      <c r="AG612" s="25"/>
      <c r="AH612" s="25"/>
      <c r="AI612" s="25"/>
      <c r="AJ612" s="25"/>
      <c r="AK612" s="25"/>
      <c r="AL612" s="25"/>
      <c r="AM612" s="25"/>
      <c r="AN612" s="25"/>
      <c r="AO612" s="25"/>
      <c r="AP612" s="25"/>
      <c r="AQ612" s="25"/>
      <c r="AR612" s="25"/>
      <c r="AS612" s="25"/>
      <c r="AT612" s="25"/>
      <c r="AU612" s="25"/>
      <c r="AV612" s="25"/>
      <c r="AW612" s="25"/>
      <c r="AX612" s="25"/>
      <c r="AY612" s="25"/>
      <c r="AZ612" s="25"/>
      <c r="BA612" s="25"/>
      <c r="BB612" s="25"/>
      <c r="BC612" s="25"/>
      <c r="BD612" s="25"/>
      <c r="BE612" s="25"/>
      <c r="BF612" s="25"/>
      <c r="BG612" s="25"/>
      <c r="BH612" s="25"/>
      <c r="BI612" s="25"/>
      <c r="BJ612" s="25"/>
      <c r="BK612" s="25"/>
      <c r="BL612" s="25"/>
      <c r="BM612" s="25"/>
      <c r="BN612" s="25"/>
      <c r="BO612" s="25"/>
      <c r="BP612" s="25"/>
      <c r="BQ612" s="25"/>
      <c r="BR612" s="25"/>
      <c r="BS612" s="25"/>
      <c r="BT612" s="25"/>
      <c r="BU612" s="25"/>
      <c r="BV612" s="25"/>
      <c r="BW612" s="25"/>
      <c r="BX612" s="25"/>
      <c r="BY612" s="25"/>
      <c r="BZ612" s="25"/>
      <c r="CA612" s="25"/>
      <c r="CB612" s="25"/>
      <c r="CC612" s="25"/>
      <c r="CD612" s="25"/>
      <c r="CE612" s="25"/>
    </row>
    <row r="613" spans="3:83" ht="12.75" x14ac:dyDescent="0.2">
      <c r="C613" s="25"/>
      <c r="D613" s="25"/>
      <c r="F613" s="25"/>
      <c r="G613" s="25"/>
      <c r="H613" s="25"/>
      <c r="I613" s="25"/>
      <c r="J613" s="25"/>
      <c r="K613" s="25"/>
      <c r="L613" s="25"/>
      <c r="M613" s="25"/>
      <c r="N613" s="25"/>
      <c r="O613" s="25"/>
      <c r="P613" s="25"/>
      <c r="Q613" s="25"/>
      <c r="R613" s="25"/>
      <c r="S613" s="25"/>
      <c r="T613" s="25"/>
      <c r="U613" s="25"/>
      <c r="V613" s="25"/>
      <c r="W613" s="25"/>
      <c r="X613" s="25"/>
      <c r="Y613" s="25"/>
      <c r="Z613" s="25"/>
      <c r="AA613" s="25"/>
      <c r="AB613" s="25"/>
      <c r="AC613" s="25"/>
      <c r="AD613" s="25"/>
      <c r="AE613" s="25"/>
      <c r="AF613" s="25"/>
      <c r="AG613" s="25"/>
      <c r="AH613" s="25"/>
      <c r="AI613" s="25"/>
      <c r="AJ613" s="25"/>
      <c r="AK613" s="25"/>
      <c r="AL613" s="25"/>
      <c r="AM613" s="25"/>
      <c r="AN613" s="25"/>
      <c r="AO613" s="25"/>
      <c r="AP613" s="25"/>
      <c r="AQ613" s="25"/>
      <c r="AR613" s="25"/>
      <c r="AS613" s="25"/>
      <c r="AT613" s="25"/>
      <c r="AU613" s="25"/>
      <c r="AV613" s="25"/>
      <c r="AW613" s="25"/>
      <c r="AX613" s="25"/>
      <c r="AY613" s="25"/>
      <c r="AZ613" s="25"/>
      <c r="BA613" s="25"/>
      <c r="BB613" s="25"/>
      <c r="BC613" s="25"/>
      <c r="BD613" s="25"/>
      <c r="BE613" s="25"/>
      <c r="BF613" s="25"/>
      <c r="BG613" s="25"/>
      <c r="BH613" s="25"/>
      <c r="BI613" s="25"/>
      <c r="BJ613" s="25"/>
      <c r="BK613" s="25"/>
      <c r="BL613" s="25"/>
      <c r="BM613" s="25"/>
      <c r="BN613" s="25"/>
      <c r="BO613" s="25"/>
      <c r="BP613" s="25"/>
      <c r="BQ613" s="25"/>
      <c r="BR613" s="25"/>
      <c r="BS613" s="25"/>
      <c r="BT613" s="25"/>
      <c r="BU613" s="25"/>
      <c r="BV613" s="25"/>
      <c r="BW613" s="25"/>
      <c r="BX613" s="25"/>
      <c r="BY613" s="25"/>
      <c r="BZ613" s="25"/>
      <c r="CA613" s="25"/>
      <c r="CB613" s="25"/>
      <c r="CC613" s="25"/>
      <c r="CD613" s="25"/>
      <c r="CE613" s="25"/>
    </row>
    <row r="614" spans="3:83" ht="12.75" x14ac:dyDescent="0.2">
      <c r="C614" s="25"/>
      <c r="D614" s="25"/>
      <c r="F614" s="25"/>
      <c r="G614" s="25"/>
      <c r="H614" s="25"/>
      <c r="I614" s="25"/>
      <c r="J614" s="25"/>
      <c r="K614" s="25"/>
      <c r="L614" s="25"/>
      <c r="M614" s="25"/>
      <c r="N614" s="25"/>
      <c r="O614" s="25"/>
      <c r="P614" s="25"/>
      <c r="Q614" s="25"/>
      <c r="R614" s="25"/>
      <c r="S614" s="25"/>
      <c r="T614" s="25"/>
      <c r="U614" s="25"/>
      <c r="V614" s="25"/>
      <c r="W614" s="25"/>
      <c r="X614" s="25"/>
      <c r="Y614" s="25"/>
      <c r="Z614" s="25"/>
      <c r="AA614" s="25"/>
      <c r="AB614" s="25"/>
      <c r="AC614" s="25"/>
      <c r="AD614" s="25"/>
      <c r="AE614" s="25"/>
      <c r="AF614" s="25"/>
      <c r="AG614" s="25"/>
      <c r="AH614" s="25"/>
      <c r="AI614" s="25"/>
      <c r="AJ614" s="25"/>
      <c r="AK614" s="25"/>
      <c r="AL614" s="25"/>
      <c r="AM614" s="25"/>
      <c r="AN614" s="25"/>
      <c r="AO614" s="25"/>
      <c r="AP614" s="25"/>
      <c r="AQ614" s="25"/>
      <c r="AR614" s="25"/>
      <c r="AS614" s="25"/>
      <c r="AT614" s="25"/>
      <c r="AU614" s="25"/>
      <c r="AV614" s="25"/>
      <c r="AW614" s="25"/>
      <c r="AX614" s="25"/>
      <c r="AY614" s="25"/>
      <c r="AZ614" s="25"/>
      <c r="BA614" s="25"/>
      <c r="BB614" s="25"/>
      <c r="BC614" s="25"/>
      <c r="BD614" s="25"/>
      <c r="BE614" s="25"/>
      <c r="BF614" s="25"/>
      <c r="BG614" s="25"/>
      <c r="BH614" s="25"/>
      <c r="BI614" s="25"/>
      <c r="BJ614" s="25"/>
      <c r="BK614" s="25"/>
      <c r="BL614" s="25"/>
      <c r="BM614" s="25"/>
      <c r="BN614" s="25"/>
      <c r="BO614" s="25"/>
      <c r="BP614" s="25"/>
      <c r="BQ614" s="25"/>
      <c r="BR614" s="25"/>
      <c r="BS614" s="25"/>
      <c r="BT614" s="25"/>
      <c r="BU614" s="25"/>
      <c r="BV614" s="25"/>
      <c r="BW614" s="25"/>
      <c r="BX614" s="25"/>
      <c r="BY614" s="25"/>
      <c r="BZ614" s="25"/>
      <c r="CA614" s="25"/>
      <c r="CB614" s="25"/>
      <c r="CC614" s="25"/>
      <c r="CD614" s="25"/>
      <c r="CE614" s="25"/>
    </row>
    <row r="615" spans="3:83" ht="12.75" x14ac:dyDescent="0.2">
      <c r="C615" s="25"/>
      <c r="D615" s="25"/>
      <c r="F615" s="25"/>
      <c r="G615" s="25"/>
      <c r="H615" s="25"/>
      <c r="I615" s="25"/>
      <c r="J615" s="25"/>
      <c r="K615" s="25"/>
      <c r="L615" s="25"/>
      <c r="M615" s="25"/>
      <c r="N615" s="25"/>
      <c r="O615" s="25"/>
      <c r="P615" s="25"/>
      <c r="Q615" s="25"/>
      <c r="R615" s="25"/>
      <c r="S615" s="25"/>
      <c r="T615" s="25"/>
      <c r="U615" s="25"/>
      <c r="V615" s="25"/>
      <c r="W615" s="25"/>
      <c r="X615" s="25"/>
      <c r="Y615" s="25"/>
      <c r="Z615" s="25"/>
      <c r="AA615" s="25"/>
      <c r="AB615" s="25"/>
      <c r="AC615" s="25"/>
      <c r="AD615" s="25"/>
      <c r="AE615" s="25"/>
      <c r="AF615" s="25"/>
      <c r="AG615" s="25"/>
      <c r="AH615" s="25"/>
      <c r="AI615" s="25"/>
      <c r="AJ615" s="25"/>
      <c r="AK615" s="25"/>
      <c r="AL615" s="25"/>
      <c r="AM615" s="25"/>
      <c r="AN615" s="25"/>
      <c r="AO615" s="25"/>
      <c r="AP615" s="25"/>
      <c r="AQ615" s="25"/>
      <c r="AR615" s="25"/>
      <c r="AS615" s="25"/>
      <c r="AT615" s="25"/>
      <c r="AU615" s="25"/>
      <c r="AV615" s="25"/>
      <c r="AW615" s="25"/>
      <c r="AX615" s="25"/>
      <c r="AY615" s="25"/>
      <c r="AZ615" s="25"/>
      <c r="BA615" s="25"/>
      <c r="BB615" s="25"/>
      <c r="BC615" s="25"/>
      <c r="BD615" s="25"/>
      <c r="BE615" s="25"/>
      <c r="BF615" s="25"/>
      <c r="BG615" s="25"/>
      <c r="BH615" s="25"/>
      <c r="BI615" s="25"/>
      <c r="BJ615" s="25"/>
      <c r="BK615" s="25"/>
      <c r="BL615" s="25"/>
      <c r="BM615" s="25"/>
      <c r="BN615" s="25"/>
      <c r="BO615" s="25"/>
      <c r="BP615" s="25"/>
      <c r="BQ615" s="25"/>
      <c r="BR615" s="25"/>
      <c r="BS615" s="25"/>
      <c r="BT615" s="25"/>
      <c r="BU615" s="25"/>
      <c r="BV615" s="25"/>
      <c r="BW615" s="25"/>
      <c r="BX615" s="25"/>
      <c r="BY615" s="25"/>
      <c r="BZ615" s="25"/>
      <c r="CA615" s="25"/>
      <c r="CB615" s="25"/>
      <c r="CC615" s="25"/>
      <c r="CD615" s="25"/>
      <c r="CE615" s="25"/>
    </row>
    <row r="616" spans="3:83" ht="12.75" x14ac:dyDescent="0.2">
      <c r="C616" s="25"/>
      <c r="D616" s="25"/>
      <c r="F616" s="25"/>
      <c r="G616" s="25"/>
      <c r="H616" s="25"/>
      <c r="I616" s="25"/>
      <c r="J616" s="25"/>
      <c r="K616" s="25"/>
      <c r="L616" s="25"/>
      <c r="M616" s="25"/>
      <c r="N616" s="25"/>
      <c r="O616" s="25"/>
      <c r="P616" s="25"/>
      <c r="Q616" s="25"/>
      <c r="R616" s="25"/>
      <c r="S616" s="25"/>
      <c r="T616" s="25"/>
      <c r="U616" s="25"/>
      <c r="V616" s="25"/>
      <c r="W616" s="25"/>
      <c r="X616" s="25"/>
      <c r="Y616" s="25"/>
      <c r="Z616" s="25"/>
      <c r="AA616" s="25"/>
      <c r="AB616" s="25"/>
      <c r="AC616" s="25"/>
      <c r="AD616" s="25"/>
      <c r="AE616" s="25"/>
      <c r="AF616" s="25"/>
      <c r="AG616" s="25"/>
      <c r="AH616" s="25"/>
      <c r="AI616" s="25"/>
      <c r="AJ616" s="25"/>
      <c r="AK616" s="25"/>
      <c r="AL616" s="25"/>
      <c r="AM616" s="25"/>
      <c r="AN616" s="25"/>
      <c r="AO616" s="25"/>
      <c r="AP616" s="25"/>
      <c r="AQ616" s="25"/>
      <c r="AR616" s="25"/>
      <c r="AS616" s="25"/>
      <c r="AT616" s="25"/>
      <c r="AU616" s="25"/>
      <c r="AV616" s="25"/>
      <c r="AW616" s="25"/>
      <c r="AX616" s="25"/>
      <c r="AY616" s="25"/>
      <c r="AZ616" s="25"/>
      <c r="BA616" s="25"/>
      <c r="BB616" s="25"/>
      <c r="BC616" s="25"/>
      <c r="BD616" s="25"/>
      <c r="BE616" s="25"/>
      <c r="BF616" s="25"/>
      <c r="BG616" s="25"/>
      <c r="BH616" s="25"/>
      <c r="BI616" s="25"/>
      <c r="BJ616" s="25"/>
      <c r="BK616" s="25"/>
      <c r="BL616" s="25"/>
      <c r="BM616" s="25"/>
      <c r="BN616" s="25"/>
      <c r="BO616" s="25"/>
      <c r="BP616" s="25"/>
      <c r="BQ616" s="25"/>
      <c r="BR616" s="25"/>
      <c r="BS616" s="25"/>
      <c r="BT616" s="25"/>
      <c r="BU616" s="25"/>
      <c r="BV616" s="25"/>
      <c r="BW616" s="25"/>
      <c r="BX616" s="25"/>
      <c r="BY616" s="25"/>
      <c r="BZ616" s="25"/>
      <c r="CA616" s="25"/>
      <c r="CB616" s="25"/>
      <c r="CC616" s="25"/>
      <c r="CD616" s="25"/>
      <c r="CE616" s="25"/>
    </row>
    <row r="617" spans="3:83" ht="12.75" x14ac:dyDescent="0.2">
      <c r="C617" s="25"/>
      <c r="D617" s="25"/>
      <c r="F617" s="25"/>
      <c r="G617" s="25"/>
      <c r="H617" s="25"/>
      <c r="I617" s="25"/>
      <c r="J617" s="25"/>
      <c r="K617" s="25"/>
      <c r="L617" s="25"/>
      <c r="M617" s="25"/>
      <c r="N617" s="25"/>
      <c r="O617" s="25"/>
      <c r="P617" s="25"/>
      <c r="Q617" s="25"/>
      <c r="R617" s="25"/>
      <c r="S617" s="25"/>
      <c r="T617" s="25"/>
      <c r="U617" s="25"/>
      <c r="V617" s="25"/>
      <c r="W617" s="25"/>
      <c r="X617" s="25"/>
      <c r="Y617" s="25"/>
      <c r="Z617" s="25"/>
      <c r="AA617" s="25"/>
      <c r="AB617" s="25"/>
      <c r="AC617" s="25"/>
      <c r="AD617" s="25"/>
      <c r="AE617" s="25"/>
      <c r="AF617" s="25"/>
      <c r="AG617" s="25"/>
      <c r="AH617" s="25"/>
      <c r="AI617" s="25"/>
      <c r="AJ617" s="25"/>
      <c r="AK617" s="25"/>
      <c r="AL617" s="25"/>
      <c r="AM617" s="25"/>
      <c r="AN617" s="25"/>
      <c r="AO617" s="25"/>
      <c r="AP617" s="25"/>
      <c r="AQ617" s="25"/>
      <c r="AR617" s="25"/>
      <c r="AS617" s="25"/>
      <c r="AT617" s="25"/>
      <c r="AU617" s="25"/>
      <c r="AV617" s="25"/>
      <c r="AW617" s="25"/>
      <c r="AX617" s="25"/>
      <c r="AY617" s="25"/>
      <c r="AZ617" s="25"/>
      <c r="BA617" s="25"/>
      <c r="BB617" s="25"/>
      <c r="BC617" s="25"/>
      <c r="BD617" s="25"/>
      <c r="BE617" s="25"/>
      <c r="BF617" s="25"/>
      <c r="BG617" s="25"/>
      <c r="BH617" s="25"/>
      <c r="BI617" s="25"/>
      <c r="BJ617" s="25"/>
      <c r="BK617" s="25"/>
      <c r="BL617" s="25"/>
      <c r="BM617" s="25"/>
      <c r="BN617" s="25"/>
      <c r="BO617" s="25"/>
      <c r="BP617" s="25"/>
      <c r="BQ617" s="25"/>
      <c r="BR617" s="25"/>
      <c r="BS617" s="25"/>
      <c r="BT617" s="25"/>
      <c r="BU617" s="25"/>
      <c r="BV617" s="25"/>
      <c r="BW617" s="25"/>
      <c r="BX617" s="25"/>
      <c r="BY617" s="25"/>
      <c r="BZ617" s="25"/>
      <c r="CA617" s="25"/>
      <c r="CB617" s="25"/>
      <c r="CC617" s="25"/>
      <c r="CD617" s="25"/>
      <c r="CE617" s="25"/>
    </row>
    <row r="618" spans="3:83" ht="12.75" x14ac:dyDescent="0.2">
      <c r="C618" s="25"/>
      <c r="D618" s="25"/>
      <c r="F618" s="25"/>
      <c r="G618" s="25"/>
      <c r="H618" s="25"/>
      <c r="I618" s="25"/>
      <c r="J618" s="25"/>
      <c r="K618" s="25"/>
      <c r="L618" s="25"/>
      <c r="M618" s="25"/>
      <c r="N618" s="25"/>
      <c r="O618" s="25"/>
      <c r="P618" s="25"/>
      <c r="Q618" s="25"/>
      <c r="R618" s="25"/>
      <c r="S618" s="25"/>
      <c r="T618" s="25"/>
      <c r="U618" s="25"/>
      <c r="V618" s="25"/>
      <c r="W618" s="25"/>
      <c r="X618" s="25"/>
      <c r="Y618" s="25"/>
      <c r="Z618" s="25"/>
      <c r="AA618" s="25"/>
      <c r="AB618" s="25"/>
      <c r="AC618" s="25"/>
      <c r="AD618" s="25"/>
      <c r="AE618" s="25"/>
      <c r="AF618" s="25"/>
      <c r="AG618" s="25"/>
      <c r="AH618" s="25"/>
      <c r="AI618" s="25"/>
      <c r="AJ618" s="25"/>
      <c r="AK618" s="25"/>
      <c r="AL618" s="25"/>
      <c r="AM618" s="25"/>
      <c r="AN618" s="25"/>
      <c r="AO618" s="25"/>
      <c r="AP618" s="25"/>
      <c r="AQ618" s="25"/>
      <c r="AR618" s="25"/>
      <c r="AS618" s="25"/>
      <c r="AT618" s="25"/>
      <c r="AU618" s="25"/>
      <c r="AV618" s="25"/>
      <c r="AW618" s="25"/>
      <c r="AX618" s="25"/>
      <c r="AY618" s="25"/>
      <c r="AZ618" s="25"/>
      <c r="BA618" s="25"/>
      <c r="BB618" s="25"/>
      <c r="BC618" s="25"/>
      <c r="BD618" s="25"/>
      <c r="BE618" s="25"/>
      <c r="BF618" s="25"/>
      <c r="BG618" s="25"/>
      <c r="BH618" s="25"/>
      <c r="BI618" s="25"/>
      <c r="BJ618" s="25"/>
      <c r="BK618" s="25"/>
      <c r="BL618" s="25"/>
      <c r="BM618" s="25"/>
      <c r="BN618" s="25"/>
      <c r="BO618" s="25"/>
      <c r="BP618" s="25"/>
      <c r="BQ618" s="25"/>
      <c r="BR618" s="25"/>
      <c r="BS618" s="25"/>
      <c r="BT618" s="25"/>
      <c r="BU618" s="25"/>
      <c r="BV618" s="25"/>
      <c r="BW618" s="25"/>
      <c r="BX618" s="25"/>
      <c r="BY618" s="25"/>
      <c r="BZ618" s="25"/>
      <c r="CA618" s="25"/>
      <c r="CB618" s="25"/>
      <c r="CC618" s="25"/>
      <c r="CD618" s="25"/>
      <c r="CE618" s="25"/>
    </row>
    <row r="619" spans="3:83" ht="12.75" x14ac:dyDescent="0.2">
      <c r="C619" s="25"/>
      <c r="D619" s="25"/>
      <c r="F619" s="25"/>
      <c r="G619" s="25"/>
      <c r="H619" s="25"/>
      <c r="I619" s="25"/>
      <c r="J619" s="25"/>
      <c r="K619" s="25"/>
      <c r="L619" s="25"/>
      <c r="M619" s="25"/>
      <c r="N619" s="25"/>
      <c r="O619" s="25"/>
      <c r="P619" s="25"/>
      <c r="Q619" s="25"/>
      <c r="R619" s="25"/>
      <c r="S619" s="25"/>
      <c r="T619" s="25"/>
      <c r="U619" s="25"/>
      <c r="V619" s="25"/>
      <c r="W619" s="25"/>
      <c r="X619" s="25"/>
      <c r="Y619" s="25"/>
      <c r="Z619" s="25"/>
      <c r="AA619" s="25"/>
      <c r="AB619" s="25"/>
      <c r="AC619" s="25"/>
      <c r="AD619" s="25"/>
      <c r="AE619" s="25"/>
      <c r="AF619" s="25"/>
      <c r="AG619" s="25"/>
      <c r="AH619" s="25"/>
      <c r="AI619" s="25"/>
      <c r="AJ619" s="25"/>
      <c r="AK619" s="25"/>
      <c r="AL619" s="25"/>
      <c r="AM619" s="25"/>
      <c r="AN619" s="25"/>
      <c r="AO619" s="25"/>
      <c r="AP619" s="25"/>
      <c r="AQ619" s="25"/>
      <c r="AR619" s="25"/>
      <c r="AS619" s="25"/>
      <c r="AT619" s="25"/>
      <c r="AU619" s="25"/>
      <c r="AV619" s="25"/>
      <c r="AW619" s="25"/>
      <c r="AX619" s="25"/>
      <c r="AY619" s="25"/>
      <c r="AZ619" s="25"/>
      <c r="BA619" s="25"/>
      <c r="BB619" s="25"/>
      <c r="BC619" s="25"/>
      <c r="BD619" s="25"/>
      <c r="BE619" s="25"/>
      <c r="BF619" s="25"/>
      <c r="BG619" s="25"/>
      <c r="BH619" s="25"/>
      <c r="BI619" s="25"/>
      <c r="BJ619" s="25"/>
      <c r="BK619" s="25"/>
      <c r="BL619" s="25"/>
      <c r="BM619" s="25"/>
      <c r="BN619" s="25"/>
      <c r="BO619" s="25"/>
      <c r="BP619" s="25"/>
      <c r="BQ619" s="25"/>
      <c r="BR619" s="25"/>
      <c r="BS619" s="25"/>
      <c r="BT619" s="25"/>
      <c r="BU619" s="25"/>
      <c r="BV619" s="25"/>
      <c r="BW619" s="25"/>
      <c r="BX619" s="25"/>
      <c r="BY619" s="25"/>
      <c r="BZ619" s="25"/>
      <c r="CA619" s="25"/>
      <c r="CB619" s="25"/>
      <c r="CC619" s="25"/>
      <c r="CD619" s="25"/>
      <c r="CE619" s="25"/>
    </row>
    <row r="620" spans="3:83" ht="12.75" x14ac:dyDescent="0.2">
      <c r="C620" s="25"/>
      <c r="D620" s="25"/>
      <c r="F620" s="25"/>
      <c r="G620" s="25"/>
      <c r="H620" s="25"/>
      <c r="I620" s="25"/>
      <c r="J620" s="25"/>
      <c r="K620" s="25"/>
      <c r="L620" s="25"/>
      <c r="M620" s="25"/>
      <c r="N620" s="25"/>
      <c r="O620" s="25"/>
      <c r="P620" s="25"/>
      <c r="Q620" s="25"/>
      <c r="R620" s="25"/>
      <c r="S620" s="25"/>
      <c r="T620" s="25"/>
      <c r="U620" s="25"/>
      <c r="V620" s="25"/>
      <c r="W620" s="25"/>
      <c r="X620" s="25"/>
      <c r="Y620" s="25"/>
      <c r="Z620" s="25"/>
      <c r="AA620" s="25"/>
      <c r="AB620" s="25"/>
      <c r="AC620" s="25"/>
      <c r="AD620" s="25"/>
      <c r="AE620" s="25"/>
      <c r="AF620" s="25"/>
      <c r="AG620" s="25"/>
      <c r="AH620" s="25"/>
      <c r="AI620" s="25"/>
      <c r="AJ620" s="25"/>
      <c r="AK620" s="25"/>
      <c r="AL620" s="25"/>
      <c r="AM620" s="25"/>
      <c r="AN620" s="25"/>
      <c r="AO620" s="25"/>
      <c r="AP620" s="25"/>
      <c r="AQ620" s="25"/>
      <c r="AR620" s="25"/>
      <c r="AS620" s="25"/>
      <c r="AT620" s="25"/>
      <c r="AU620" s="25"/>
      <c r="AV620" s="25"/>
      <c r="AW620" s="25"/>
      <c r="AX620" s="25"/>
      <c r="AY620" s="25"/>
      <c r="AZ620" s="25"/>
      <c r="BA620" s="25"/>
      <c r="BB620" s="25"/>
      <c r="BC620" s="25"/>
      <c r="BD620" s="25"/>
      <c r="BE620" s="25"/>
      <c r="BF620" s="25"/>
      <c r="BG620" s="25"/>
      <c r="BH620" s="25"/>
      <c r="BI620" s="25"/>
      <c r="BJ620" s="25"/>
      <c r="BK620" s="25"/>
      <c r="BL620" s="25"/>
      <c r="BM620" s="25"/>
      <c r="BN620" s="25"/>
      <c r="BO620" s="25"/>
      <c r="BP620" s="25"/>
      <c r="BQ620" s="25"/>
      <c r="BR620" s="25"/>
      <c r="BS620" s="25"/>
      <c r="BT620" s="25"/>
      <c r="BU620" s="25"/>
      <c r="BV620" s="25"/>
      <c r="BW620" s="25"/>
      <c r="BX620" s="25"/>
      <c r="BY620" s="25"/>
      <c r="BZ620" s="25"/>
      <c r="CA620" s="25"/>
      <c r="CB620" s="25"/>
      <c r="CC620" s="25"/>
      <c r="CD620" s="25"/>
      <c r="CE620" s="25"/>
    </row>
    <row r="621" spans="3:83" ht="12.75" x14ac:dyDescent="0.2">
      <c r="C621" s="25"/>
      <c r="D621" s="25"/>
      <c r="F621" s="25"/>
      <c r="G621" s="25"/>
      <c r="H621" s="25"/>
      <c r="I621" s="25"/>
      <c r="J621" s="25"/>
      <c r="K621" s="25"/>
      <c r="L621" s="25"/>
      <c r="M621" s="25"/>
      <c r="N621" s="25"/>
      <c r="O621" s="25"/>
      <c r="P621" s="25"/>
      <c r="Q621" s="25"/>
      <c r="R621" s="25"/>
      <c r="S621" s="25"/>
      <c r="T621" s="25"/>
      <c r="U621" s="25"/>
      <c r="V621" s="25"/>
      <c r="W621" s="25"/>
      <c r="X621" s="25"/>
      <c r="Y621" s="25"/>
      <c r="Z621" s="25"/>
      <c r="AA621" s="25"/>
      <c r="AB621" s="25"/>
      <c r="AC621" s="25"/>
      <c r="AD621" s="25"/>
      <c r="AE621" s="25"/>
      <c r="AF621" s="25"/>
      <c r="AG621" s="25"/>
      <c r="AH621" s="25"/>
      <c r="AI621" s="25"/>
      <c r="AJ621" s="25"/>
      <c r="AK621" s="25"/>
      <c r="AL621" s="25"/>
      <c r="AM621" s="25"/>
      <c r="AN621" s="25"/>
      <c r="AO621" s="25"/>
      <c r="AP621" s="25"/>
      <c r="AQ621" s="25"/>
      <c r="AR621" s="25"/>
      <c r="AS621" s="25"/>
      <c r="AT621" s="25"/>
      <c r="AU621" s="25"/>
      <c r="AV621" s="25"/>
      <c r="AW621" s="25"/>
      <c r="AX621" s="25"/>
      <c r="AY621" s="25"/>
      <c r="AZ621" s="25"/>
      <c r="BA621" s="25"/>
      <c r="BB621" s="25"/>
      <c r="BC621" s="25"/>
      <c r="BD621" s="25"/>
      <c r="BE621" s="25"/>
      <c r="BF621" s="25"/>
      <c r="BG621" s="25"/>
      <c r="BH621" s="25"/>
      <c r="BI621" s="25"/>
      <c r="BJ621" s="25"/>
      <c r="BK621" s="25"/>
      <c r="BL621" s="25"/>
      <c r="BM621" s="25"/>
      <c r="BN621" s="25"/>
      <c r="BO621" s="25"/>
      <c r="BP621" s="25"/>
      <c r="BQ621" s="25"/>
      <c r="BR621" s="25"/>
      <c r="BS621" s="25"/>
      <c r="BT621" s="25"/>
      <c r="BU621" s="25"/>
      <c r="BV621" s="25"/>
      <c r="BW621" s="25"/>
      <c r="BX621" s="25"/>
      <c r="BY621" s="25"/>
      <c r="BZ621" s="25"/>
      <c r="CA621" s="25"/>
      <c r="CB621" s="25"/>
      <c r="CC621" s="25"/>
      <c r="CD621" s="25"/>
      <c r="CE621" s="25"/>
    </row>
    <row r="622" spans="3:83" ht="12.75" x14ac:dyDescent="0.2">
      <c r="C622" s="25"/>
      <c r="D622" s="25"/>
      <c r="F622" s="25"/>
      <c r="G622" s="25"/>
      <c r="H622" s="25"/>
      <c r="I622" s="25"/>
      <c r="J622" s="25"/>
      <c r="K622" s="25"/>
      <c r="L622" s="25"/>
      <c r="M622" s="25"/>
      <c r="N622" s="25"/>
      <c r="O622" s="25"/>
      <c r="P622" s="25"/>
      <c r="Q622" s="25"/>
      <c r="R622" s="25"/>
      <c r="S622" s="25"/>
      <c r="T622" s="25"/>
      <c r="U622" s="25"/>
      <c r="V622" s="25"/>
      <c r="W622" s="25"/>
      <c r="X622" s="25"/>
      <c r="Y622" s="25"/>
      <c r="Z622" s="25"/>
      <c r="AA622" s="25"/>
      <c r="AB622" s="25"/>
      <c r="AC622" s="25"/>
      <c r="AD622" s="25"/>
      <c r="AE622" s="25"/>
      <c r="AF622" s="25"/>
      <c r="AG622" s="25"/>
      <c r="AH622" s="25"/>
      <c r="AI622" s="25"/>
      <c r="AJ622" s="25"/>
      <c r="AK622" s="25"/>
      <c r="AL622" s="25"/>
      <c r="AM622" s="25"/>
      <c r="AN622" s="25"/>
      <c r="AO622" s="25"/>
      <c r="AP622" s="25"/>
      <c r="AQ622" s="25"/>
      <c r="AR622" s="25"/>
      <c r="AS622" s="25"/>
      <c r="AT622" s="25"/>
      <c r="AU622" s="25"/>
      <c r="AV622" s="25"/>
      <c r="AW622" s="25"/>
      <c r="AX622" s="25"/>
      <c r="AY622" s="25"/>
      <c r="AZ622" s="25"/>
      <c r="BA622" s="25"/>
      <c r="BB622" s="25"/>
      <c r="BC622" s="25"/>
      <c r="BD622" s="25"/>
      <c r="BE622" s="25"/>
      <c r="BF622" s="25"/>
      <c r="BG622" s="25"/>
      <c r="BH622" s="25"/>
      <c r="BI622" s="25"/>
      <c r="BJ622" s="25"/>
      <c r="BK622" s="25"/>
      <c r="BL622" s="25"/>
      <c r="BM622" s="25"/>
      <c r="BN622" s="25"/>
      <c r="BO622" s="25"/>
      <c r="BP622" s="25"/>
      <c r="BQ622" s="25"/>
      <c r="BR622" s="25"/>
      <c r="BS622" s="25"/>
      <c r="BT622" s="25"/>
      <c r="BU622" s="25"/>
      <c r="BV622" s="25"/>
      <c r="BW622" s="25"/>
      <c r="BX622" s="25"/>
      <c r="BY622" s="25"/>
      <c r="BZ622" s="25"/>
      <c r="CA622" s="25"/>
      <c r="CB622" s="25"/>
      <c r="CC622" s="25"/>
      <c r="CD622" s="25"/>
      <c r="CE622" s="25"/>
    </row>
    <row r="623" spans="3:83" ht="12.75" x14ac:dyDescent="0.2">
      <c r="C623" s="25"/>
      <c r="D623" s="25"/>
      <c r="F623" s="25"/>
      <c r="G623" s="25"/>
      <c r="H623" s="25"/>
      <c r="I623" s="25"/>
      <c r="J623" s="25"/>
      <c r="K623" s="25"/>
      <c r="L623" s="25"/>
      <c r="M623" s="25"/>
      <c r="N623" s="25"/>
      <c r="O623" s="25"/>
      <c r="P623" s="25"/>
      <c r="Q623" s="25"/>
      <c r="R623" s="25"/>
      <c r="S623" s="25"/>
      <c r="T623" s="25"/>
      <c r="U623" s="25"/>
      <c r="V623" s="25"/>
      <c r="W623" s="25"/>
      <c r="X623" s="25"/>
      <c r="Y623" s="25"/>
      <c r="Z623" s="25"/>
      <c r="AA623" s="25"/>
      <c r="AB623" s="25"/>
      <c r="AC623" s="25"/>
      <c r="AD623" s="25"/>
      <c r="AE623" s="25"/>
      <c r="AF623" s="25"/>
      <c r="AG623" s="25"/>
      <c r="AH623" s="25"/>
      <c r="AI623" s="25"/>
      <c r="AJ623" s="25"/>
      <c r="AK623" s="25"/>
      <c r="AL623" s="25"/>
      <c r="AM623" s="25"/>
      <c r="AN623" s="25"/>
      <c r="AO623" s="25"/>
      <c r="AP623" s="25"/>
      <c r="AQ623" s="25"/>
      <c r="AR623" s="25"/>
      <c r="AS623" s="25"/>
      <c r="AT623" s="25"/>
      <c r="AU623" s="25"/>
      <c r="AV623" s="25"/>
      <c r="AW623" s="25"/>
      <c r="AX623" s="25"/>
      <c r="AY623" s="25"/>
      <c r="AZ623" s="25"/>
      <c r="BA623" s="25"/>
      <c r="BB623" s="25"/>
      <c r="BC623" s="25"/>
      <c r="BD623" s="25"/>
      <c r="BE623" s="25"/>
      <c r="BF623" s="25"/>
      <c r="BG623" s="25"/>
      <c r="BH623" s="25"/>
      <c r="BI623" s="25"/>
      <c r="BJ623" s="25"/>
      <c r="BK623" s="25"/>
      <c r="BL623" s="25"/>
      <c r="BM623" s="25"/>
      <c r="BN623" s="25"/>
      <c r="BO623" s="25"/>
      <c r="BP623" s="25"/>
      <c r="BQ623" s="25"/>
      <c r="BR623" s="25"/>
      <c r="BS623" s="25"/>
      <c r="BT623" s="25"/>
      <c r="BU623" s="25"/>
      <c r="BV623" s="25"/>
      <c r="BW623" s="25"/>
      <c r="BX623" s="25"/>
      <c r="BY623" s="25"/>
      <c r="BZ623" s="25"/>
      <c r="CA623" s="25"/>
      <c r="CB623" s="25"/>
      <c r="CC623" s="25"/>
      <c r="CD623" s="25"/>
      <c r="CE623" s="25"/>
    </row>
    <row r="624" spans="3:83" ht="12.75" x14ac:dyDescent="0.2">
      <c r="C624" s="25"/>
      <c r="D624" s="25"/>
      <c r="F624" s="25"/>
      <c r="G624" s="25"/>
      <c r="H624" s="25"/>
      <c r="I624" s="25"/>
      <c r="J624" s="25"/>
      <c r="K624" s="25"/>
      <c r="L624" s="25"/>
      <c r="M624" s="25"/>
      <c r="N624" s="25"/>
      <c r="O624" s="25"/>
      <c r="P624" s="25"/>
      <c r="Q624" s="25"/>
      <c r="R624" s="25"/>
      <c r="S624" s="25"/>
      <c r="T624" s="25"/>
      <c r="U624" s="25"/>
      <c r="V624" s="25"/>
      <c r="W624" s="25"/>
      <c r="X624" s="25"/>
      <c r="Y624" s="25"/>
      <c r="Z624" s="25"/>
      <c r="AA624" s="25"/>
      <c r="AB624" s="25"/>
      <c r="AC624" s="25"/>
      <c r="AD624" s="25"/>
      <c r="AE624" s="25"/>
      <c r="AF624" s="25"/>
      <c r="AG624" s="25"/>
      <c r="AH624" s="25"/>
      <c r="AI624" s="25"/>
      <c r="AJ624" s="25"/>
      <c r="AK624" s="25"/>
      <c r="AL624" s="25"/>
      <c r="AM624" s="25"/>
      <c r="AN624" s="25"/>
      <c r="AO624" s="25"/>
      <c r="AP624" s="25"/>
      <c r="AQ624" s="25"/>
      <c r="AR624" s="25"/>
      <c r="AS624" s="25"/>
      <c r="AT624" s="25"/>
      <c r="AU624" s="25"/>
      <c r="AV624" s="25"/>
      <c r="AW624" s="25"/>
      <c r="AX624" s="25"/>
      <c r="AY624" s="25"/>
      <c r="AZ624" s="25"/>
      <c r="BA624" s="25"/>
      <c r="BB624" s="25"/>
      <c r="BC624" s="25"/>
      <c r="BD624" s="25"/>
      <c r="BE624" s="25"/>
      <c r="BF624" s="25"/>
      <c r="BG624" s="25"/>
      <c r="BH624" s="25"/>
      <c r="BI624" s="25"/>
      <c r="BJ624" s="25"/>
      <c r="BK624" s="25"/>
      <c r="BL624" s="25"/>
      <c r="BM624" s="25"/>
      <c r="BN624" s="25"/>
      <c r="BO624" s="25"/>
      <c r="BP624" s="25"/>
      <c r="BQ624" s="25"/>
      <c r="BR624" s="25"/>
      <c r="BS624" s="25"/>
      <c r="BT624" s="25"/>
      <c r="BU624" s="25"/>
      <c r="BV624" s="25"/>
      <c r="BW624" s="25"/>
      <c r="BX624" s="25"/>
      <c r="BY624" s="25"/>
      <c r="BZ624" s="25"/>
      <c r="CA624" s="25"/>
      <c r="CB624" s="25"/>
      <c r="CC624" s="25"/>
      <c r="CD624" s="25"/>
      <c r="CE624" s="25"/>
    </row>
    <row r="625" spans="3:83" ht="12.75" x14ac:dyDescent="0.2">
      <c r="C625" s="25"/>
      <c r="D625" s="25"/>
      <c r="F625" s="25"/>
      <c r="G625" s="25"/>
      <c r="H625" s="25"/>
      <c r="I625" s="25"/>
      <c r="J625" s="25"/>
      <c r="K625" s="25"/>
      <c r="L625" s="25"/>
      <c r="M625" s="25"/>
      <c r="N625" s="25"/>
      <c r="O625" s="25"/>
      <c r="P625" s="25"/>
      <c r="Q625" s="25"/>
      <c r="R625" s="25"/>
      <c r="S625" s="25"/>
      <c r="T625" s="25"/>
      <c r="U625" s="25"/>
      <c r="V625" s="25"/>
      <c r="W625" s="25"/>
      <c r="X625" s="25"/>
      <c r="Y625" s="25"/>
      <c r="Z625" s="25"/>
      <c r="AA625" s="25"/>
      <c r="AB625" s="25"/>
      <c r="AC625" s="25"/>
      <c r="AD625" s="25"/>
      <c r="AE625" s="25"/>
      <c r="AF625" s="25"/>
      <c r="AG625" s="25"/>
      <c r="AH625" s="25"/>
      <c r="AI625" s="25"/>
      <c r="AJ625" s="25"/>
      <c r="AK625" s="25"/>
      <c r="AL625" s="25"/>
      <c r="AM625" s="25"/>
      <c r="AN625" s="25"/>
      <c r="AO625" s="25"/>
      <c r="AP625" s="25"/>
      <c r="AQ625" s="25"/>
      <c r="AR625" s="25"/>
      <c r="AS625" s="25"/>
      <c r="AT625" s="25"/>
      <c r="AU625" s="25"/>
      <c r="AV625" s="25"/>
      <c r="AW625" s="25"/>
      <c r="AX625" s="25"/>
      <c r="AY625" s="25"/>
      <c r="AZ625" s="25"/>
      <c r="BA625" s="25"/>
      <c r="BB625" s="25"/>
      <c r="BC625" s="25"/>
      <c r="BD625" s="25"/>
      <c r="BE625" s="25"/>
      <c r="BF625" s="25"/>
      <c r="BG625" s="25"/>
      <c r="BH625" s="25"/>
      <c r="BI625" s="25"/>
      <c r="BJ625" s="25"/>
      <c r="BK625" s="25"/>
      <c r="BL625" s="25"/>
      <c r="BM625" s="25"/>
      <c r="BN625" s="25"/>
      <c r="BO625" s="25"/>
      <c r="BP625" s="25"/>
      <c r="BQ625" s="25"/>
      <c r="BR625" s="25"/>
      <c r="BS625" s="25"/>
      <c r="BT625" s="25"/>
      <c r="BU625" s="25"/>
      <c r="BV625" s="25"/>
      <c r="BW625" s="25"/>
      <c r="BX625" s="25"/>
      <c r="BY625" s="25"/>
      <c r="BZ625" s="25"/>
      <c r="CA625" s="25"/>
      <c r="CB625" s="25"/>
      <c r="CC625" s="25"/>
      <c r="CD625" s="25"/>
      <c r="CE625" s="25"/>
    </row>
    <row r="626" spans="3:83" ht="12.75" x14ac:dyDescent="0.2">
      <c r="C626" s="25"/>
      <c r="D626" s="25"/>
      <c r="F626" s="25"/>
      <c r="G626" s="25"/>
      <c r="H626" s="25"/>
      <c r="I626" s="25"/>
      <c r="J626" s="25"/>
      <c r="K626" s="25"/>
      <c r="L626" s="25"/>
      <c r="M626" s="25"/>
      <c r="N626" s="25"/>
      <c r="O626" s="25"/>
      <c r="P626" s="25"/>
      <c r="Q626" s="25"/>
      <c r="R626" s="25"/>
      <c r="S626" s="25"/>
      <c r="T626" s="25"/>
      <c r="U626" s="25"/>
      <c r="V626" s="25"/>
      <c r="W626" s="25"/>
      <c r="X626" s="25"/>
      <c r="Y626" s="25"/>
      <c r="Z626" s="25"/>
      <c r="AA626" s="25"/>
      <c r="AB626" s="25"/>
      <c r="AC626" s="25"/>
      <c r="AD626" s="25"/>
      <c r="AE626" s="25"/>
      <c r="AF626" s="25"/>
      <c r="AG626" s="25"/>
      <c r="AH626" s="25"/>
      <c r="AI626" s="25"/>
      <c r="AJ626" s="25"/>
      <c r="AK626" s="25"/>
      <c r="AL626" s="25"/>
      <c r="AM626" s="25"/>
      <c r="AN626" s="25"/>
      <c r="AO626" s="25"/>
      <c r="AP626" s="25"/>
      <c r="AQ626" s="25"/>
      <c r="AR626" s="25"/>
      <c r="AS626" s="25"/>
      <c r="AT626" s="25"/>
      <c r="AU626" s="25"/>
      <c r="AV626" s="25"/>
      <c r="AW626" s="25"/>
      <c r="AX626" s="25"/>
      <c r="AY626" s="25"/>
      <c r="AZ626" s="25"/>
      <c r="BA626" s="25"/>
      <c r="BB626" s="25"/>
      <c r="BC626" s="25"/>
      <c r="BD626" s="25"/>
      <c r="BE626" s="25"/>
      <c r="BF626" s="25"/>
      <c r="BG626" s="25"/>
      <c r="BH626" s="25"/>
      <c r="BI626" s="25"/>
      <c r="BJ626" s="25"/>
      <c r="BK626" s="25"/>
      <c r="BL626" s="25"/>
      <c r="BM626" s="25"/>
      <c r="BN626" s="25"/>
      <c r="BO626" s="25"/>
      <c r="BP626" s="25"/>
      <c r="BQ626" s="25"/>
      <c r="BR626" s="25"/>
      <c r="BS626" s="25"/>
      <c r="BT626" s="25"/>
      <c r="BU626" s="25"/>
      <c r="BV626" s="25"/>
      <c r="BW626" s="25"/>
      <c r="BX626" s="25"/>
      <c r="BY626" s="25"/>
      <c r="BZ626" s="25"/>
      <c r="CA626" s="25"/>
      <c r="CB626" s="25"/>
      <c r="CC626" s="25"/>
      <c r="CD626" s="25"/>
      <c r="CE626" s="25"/>
    </row>
    <row r="627" spans="3:83" ht="12.75" x14ac:dyDescent="0.2">
      <c r="C627" s="25"/>
      <c r="D627" s="25"/>
      <c r="F627" s="25"/>
      <c r="G627" s="25"/>
      <c r="H627" s="25"/>
      <c r="I627" s="25"/>
      <c r="J627" s="25"/>
      <c r="K627" s="25"/>
      <c r="L627" s="25"/>
      <c r="M627" s="25"/>
      <c r="N627" s="25"/>
      <c r="O627" s="25"/>
      <c r="P627" s="25"/>
      <c r="Q627" s="25"/>
      <c r="R627" s="25"/>
      <c r="S627" s="25"/>
      <c r="T627" s="25"/>
      <c r="U627" s="25"/>
      <c r="V627" s="25"/>
      <c r="W627" s="25"/>
      <c r="X627" s="25"/>
      <c r="Y627" s="25"/>
      <c r="Z627" s="25"/>
      <c r="AA627" s="25"/>
      <c r="AB627" s="25"/>
      <c r="AC627" s="25"/>
      <c r="AD627" s="25"/>
      <c r="AE627" s="25"/>
      <c r="AF627" s="25"/>
      <c r="AG627" s="25"/>
      <c r="AH627" s="25"/>
      <c r="AI627" s="25"/>
      <c r="AJ627" s="25"/>
      <c r="AK627" s="25"/>
      <c r="AL627" s="25"/>
      <c r="AM627" s="25"/>
      <c r="AN627" s="25"/>
      <c r="AO627" s="25"/>
      <c r="AP627" s="25"/>
      <c r="AQ627" s="25"/>
      <c r="AR627" s="25"/>
      <c r="AS627" s="25"/>
      <c r="AT627" s="25"/>
      <c r="AU627" s="25"/>
      <c r="AV627" s="25"/>
      <c r="AW627" s="25"/>
      <c r="AX627" s="25"/>
      <c r="AY627" s="25"/>
      <c r="AZ627" s="25"/>
      <c r="BA627" s="25"/>
      <c r="BB627" s="25"/>
      <c r="BC627" s="25"/>
      <c r="BD627" s="25"/>
      <c r="BE627" s="25"/>
      <c r="BF627" s="25"/>
      <c r="BG627" s="25"/>
      <c r="BH627" s="25"/>
      <c r="BI627" s="25"/>
      <c r="BJ627" s="25"/>
      <c r="BK627" s="25"/>
      <c r="BL627" s="25"/>
      <c r="BM627" s="25"/>
      <c r="BN627" s="25"/>
      <c r="BO627" s="25"/>
      <c r="BP627" s="25"/>
      <c r="BQ627" s="25"/>
      <c r="BR627" s="25"/>
      <c r="BS627" s="25"/>
      <c r="BT627" s="25"/>
      <c r="BU627" s="25"/>
      <c r="BV627" s="25"/>
      <c r="BW627" s="25"/>
      <c r="BX627" s="25"/>
      <c r="BY627" s="25"/>
      <c r="BZ627" s="25"/>
      <c r="CA627" s="25"/>
      <c r="CB627" s="25"/>
      <c r="CC627" s="25"/>
      <c r="CD627" s="25"/>
      <c r="CE627" s="25"/>
    </row>
    <row r="628" spans="3:83" ht="12.75" x14ac:dyDescent="0.2">
      <c r="C628" s="25"/>
      <c r="D628" s="25"/>
      <c r="F628" s="25"/>
      <c r="G628" s="25"/>
      <c r="H628" s="25"/>
      <c r="I628" s="25"/>
      <c r="J628" s="25"/>
      <c r="K628" s="25"/>
      <c r="L628" s="25"/>
      <c r="M628" s="25"/>
      <c r="N628" s="25"/>
      <c r="O628" s="25"/>
      <c r="P628" s="25"/>
      <c r="Q628" s="25"/>
      <c r="R628" s="25"/>
      <c r="S628" s="25"/>
      <c r="T628" s="25"/>
      <c r="U628" s="25"/>
      <c r="V628" s="25"/>
      <c r="W628" s="25"/>
      <c r="X628" s="25"/>
      <c r="Y628" s="25"/>
      <c r="Z628" s="25"/>
      <c r="AA628" s="25"/>
      <c r="AB628" s="25"/>
      <c r="AC628" s="25"/>
      <c r="AD628" s="25"/>
      <c r="AE628" s="25"/>
      <c r="AF628" s="25"/>
      <c r="AG628" s="25"/>
      <c r="AH628" s="25"/>
      <c r="AI628" s="25"/>
      <c r="AJ628" s="25"/>
      <c r="AK628" s="25"/>
      <c r="AL628" s="25"/>
      <c r="AM628" s="25"/>
      <c r="AN628" s="25"/>
      <c r="AO628" s="25"/>
      <c r="AP628" s="25"/>
      <c r="AQ628" s="25"/>
      <c r="AR628" s="25"/>
      <c r="AS628" s="25"/>
      <c r="AT628" s="25"/>
      <c r="AU628" s="25"/>
      <c r="AV628" s="25"/>
      <c r="AW628" s="25"/>
      <c r="AX628" s="25"/>
      <c r="AY628" s="25"/>
      <c r="AZ628" s="25"/>
      <c r="BA628" s="25"/>
      <c r="BB628" s="25"/>
      <c r="BC628" s="25"/>
      <c r="BD628" s="25"/>
      <c r="BE628" s="25"/>
      <c r="BF628" s="25"/>
      <c r="BG628" s="25"/>
      <c r="BH628" s="25"/>
      <c r="BI628" s="25"/>
      <c r="BJ628" s="25"/>
      <c r="BK628" s="25"/>
      <c r="BL628" s="25"/>
      <c r="BM628" s="25"/>
      <c r="BN628" s="25"/>
      <c r="BO628" s="25"/>
      <c r="BP628" s="25"/>
      <c r="BQ628" s="25"/>
      <c r="BR628" s="25"/>
      <c r="BS628" s="25"/>
      <c r="BT628" s="25"/>
      <c r="BU628" s="25"/>
      <c r="BV628" s="25"/>
      <c r="BW628" s="25"/>
      <c r="BX628" s="25"/>
      <c r="BY628" s="25"/>
      <c r="BZ628" s="25"/>
      <c r="CA628" s="25"/>
      <c r="CB628" s="25"/>
      <c r="CC628" s="25"/>
      <c r="CD628" s="25"/>
      <c r="CE628" s="25"/>
    </row>
    <row r="629" spans="3:83" ht="12.75" x14ac:dyDescent="0.2">
      <c r="C629" s="25"/>
      <c r="D629" s="25"/>
      <c r="F629" s="25"/>
      <c r="G629" s="25"/>
      <c r="H629" s="25"/>
      <c r="I629" s="25"/>
      <c r="J629" s="25"/>
      <c r="K629" s="25"/>
      <c r="L629" s="25"/>
      <c r="M629" s="25"/>
      <c r="N629" s="25"/>
      <c r="O629" s="25"/>
      <c r="P629" s="25"/>
      <c r="Q629" s="25"/>
      <c r="R629" s="25"/>
      <c r="S629" s="25"/>
      <c r="T629" s="25"/>
      <c r="U629" s="25"/>
      <c r="V629" s="25"/>
      <c r="W629" s="25"/>
      <c r="X629" s="25"/>
      <c r="Y629" s="25"/>
      <c r="Z629" s="25"/>
      <c r="AA629" s="25"/>
      <c r="AB629" s="25"/>
      <c r="AC629" s="25"/>
      <c r="AD629" s="25"/>
      <c r="AE629" s="25"/>
      <c r="AF629" s="25"/>
      <c r="AG629" s="25"/>
      <c r="AH629" s="25"/>
      <c r="AI629" s="25"/>
      <c r="AJ629" s="25"/>
      <c r="AK629" s="25"/>
      <c r="AL629" s="25"/>
      <c r="AM629" s="25"/>
      <c r="AN629" s="25"/>
      <c r="AO629" s="25"/>
      <c r="AP629" s="25"/>
      <c r="AQ629" s="25"/>
      <c r="AR629" s="25"/>
      <c r="AS629" s="25"/>
      <c r="AT629" s="25"/>
      <c r="AU629" s="25"/>
      <c r="AV629" s="25"/>
      <c r="AW629" s="25"/>
      <c r="AX629" s="25"/>
      <c r="AY629" s="25"/>
      <c r="AZ629" s="25"/>
      <c r="BA629" s="25"/>
      <c r="BB629" s="25"/>
      <c r="BC629" s="25"/>
      <c r="BD629" s="25"/>
      <c r="BE629" s="25"/>
      <c r="BF629" s="25"/>
      <c r="BG629" s="25"/>
      <c r="BH629" s="25"/>
      <c r="BI629" s="25"/>
      <c r="BJ629" s="25"/>
      <c r="BK629" s="25"/>
      <c r="BL629" s="25"/>
      <c r="BM629" s="25"/>
      <c r="BN629" s="25"/>
      <c r="BO629" s="25"/>
      <c r="BP629" s="25"/>
      <c r="BQ629" s="25"/>
      <c r="BR629" s="25"/>
      <c r="BS629" s="25"/>
      <c r="BT629" s="25"/>
      <c r="BU629" s="25"/>
      <c r="BV629" s="25"/>
      <c r="BW629" s="25"/>
      <c r="BX629" s="25"/>
      <c r="BY629" s="25"/>
      <c r="BZ629" s="25"/>
      <c r="CA629" s="25"/>
      <c r="CB629" s="25"/>
      <c r="CC629" s="25"/>
      <c r="CD629" s="25"/>
      <c r="CE629" s="25"/>
    </row>
    <row r="630" spans="3:83" ht="12.75" x14ac:dyDescent="0.2">
      <c r="C630" s="25"/>
      <c r="D630" s="25"/>
      <c r="F630" s="25"/>
      <c r="G630" s="25"/>
      <c r="H630" s="25"/>
      <c r="I630" s="25"/>
      <c r="J630" s="25"/>
      <c r="K630" s="25"/>
      <c r="L630" s="25"/>
      <c r="M630" s="25"/>
      <c r="N630" s="25"/>
      <c r="O630" s="25"/>
      <c r="P630" s="25"/>
      <c r="Q630" s="25"/>
      <c r="R630" s="25"/>
      <c r="S630" s="25"/>
      <c r="T630" s="25"/>
      <c r="U630" s="25"/>
      <c r="V630" s="25"/>
      <c r="W630" s="25"/>
      <c r="X630" s="25"/>
      <c r="Y630" s="25"/>
      <c r="Z630" s="25"/>
      <c r="AA630" s="25"/>
      <c r="AB630" s="25"/>
      <c r="AC630" s="25"/>
      <c r="AD630" s="25"/>
      <c r="AE630" s="25"/>
      <c r="AF630" s="25"/>
      <c r="AG630" s="25"/>
      <c r="AH630" s="25"/>
      <c r="AI630" s="25"/>
      <c r="AJ630" s="25"/>
      <c r="AK630" s="25"/>
      <c r="AL630" s="25"/>
      <c r="AM630" s="25"/>
      <c r="AN630" s="25"/>
      <c r="AO630" s="25"/>
      <c r="AP630" s="25"/>
      <c r="AQ630" s="25"/>
      <c r="AR630" s="25"/>
      <c r="AS630" s="25"/>
      <c r="AT630" s="25"/>
      <c r="AU630" s="25"/>
      <c r="AV630" s="25"/>
      <c r="AW630" s="25"/>
      <c r="AX630" s="25"/>
      <c r="AY630" s="25"/>
      <c r="AZ630" s="25"/>
      <c r="BA630" s="25"/>
      <c r="BB630" s="25"/>
      <c r="BC630" s="25"/>
      <c r="BD630" s="25"/>
      <c r="BE630" s="25"/>
      <c r="BF630" s="25"/>
      <c r="BG630" s="25"/>
      <c r="BH630" s="25"/>
      <c r="BI630" s="25"/>
      <c r="BJ630" s="25"/>
      <c r="BK630" s="25"/>
      <c r="BL630" s="25"/>
      <c r="BM630" s="25"/>
      <c r="BN630" s="25"/>
      <c r="BO630" s="25"/>
      <c r="BP630" s="25"/>
      <c r="BQ630" s="25"/>
      <c r="BR630" s="25"/>
      <c r="BS630" s="25"/>
      <c r="BT630" s="25"/>
      <c r="BU630" s="25"/>
      <c r="BV630" s="25"/>
      <c r="BW630" s="25"/>
      <c r="BX630" s="25"/>
      <c r="BY630" s="25"/>
      <c r="BZ630" s="25"/>
      <c r="CA630" s="25"/>
      <c r="CB630" s="25"/>
      <c r="CC630" s="25"/>
      <c r="CD630" s="25"/>
      <c r="CE630" s="25"/>
    </row>
    <row r="631" spans="3:83" ht="12.75" x14ac:dyDescent="0.2">
      <c r="C631" s="25"/>
      <c r="D631" s="25"/>
      <c r="F631" s="25"/>
      <c r="G631" s="25"/>
      <c r="H631" s="25"/>
      <c r="I631" s="25"/>
      <c r="J631" s="25"/>
      <c r="K631" s="25"/>
      <c r="L631" s="25"/>
      <c r="M631" s="25"/>
      <c r="N631" s="25"/>
      <c r="O631" s="25"/>
      <c r="P631" s="25"/>
      <c r="Q631" s="25"/>
      <c r="R631" s="25"/>
      <c r="S631" s="25"/>
      <c r="T631" s="25"/>
      <c r="U631" s="25"/>
      <c r="V631" s="25"/>
      <c r="W631" s="25"/>
      <c r="X631" s="25"/>
      <c r="Y631" s="25"/>
      <c r="Z631" s="25"/>
      <c r="AA631" s="25"/>
      <c r="AB631" s="25"/>
      <c r="AC631" s="25"/>
      <c r="AD631" s="25"/>
      <c r="AE631" s="25"/>
      <c r="AF631" s="25"/>
      <c r="AG631" s="25"/>
      <c r="AH631" s="25"/>
      <c r="AI631" s="25"/>
      <c r="AJ631" s="25"/>
      <c r="AK631" s="25"/>
      <c r="AL631" s="25"/>
      <c r="AM631" s="25"/>
      <c r="AN631" s="25"/>
      <c r="AO631" s="25"/>
      <c r="AP631" s="25"/>
      <c r="AQ631" s="25"/>
      <c r="AR631" s="25"/>
      <c r="AS631" s="25"/>
      <c r="AT631" s="25"/>
      <c r="AU631" s="25"/>
      <c r="AV631" s="25"/>
      <c r="AW631" s="25"/>
      <c r="AX631" s="25"/>
      <c r="AY631" s="25"/>
      <c r="AZ631" s="25"/>
      <c r="BA631" s="25"/>
      <c r="BB631" s="25"/>
      <c r="BC631" s="25"/>
      <c r="BD631" s="25"/>
      <c r="BE631" s="25"/>
      <c r="BF631" s="25"/>
      <c r="BG631" s="25"/>
      <c r="BH631" s="25"/>
      <c r="BI631" s="25"/>
      <c r="BJ631" s="25"/>
      <c r="BK631" s="25"/>
      <c r="BL631" s="25"/>
      <c r="BM631" s="25"/>
      <c r="BN631" s="25"/>
      <c r="BO631" s="25"/>
      <c r="BP631" s="25"/>
      <c r="BQ631" s="25"/>
      <c r="BR631" s="25"/>
      <c r="BS631" s="25"/>
      <c r="BT631" s="25"/>
      <c r="BU631" s="25"/>
      <c r="BV631" s="25"/>
      <c r="BW631" s="25"/>
      <c r="BX631" s="25"/>
      <c r="BY631" s="25"/>
      <c r="BZ631" s="25"/>
      <c r="CA631" s="25"/>
      <c r="CB631" s="25"/>
      <c r="CC631" s="25"/>
      <c r="CD631" s="25"/>
      <c r="CE631" s="25"/>
    </row>
    <row r="632" spans="3:83" ht="12.75" x14ac:dyDescent="0.2">
      <c r="C632" s="25"/>
      <c r="D632" s="25"/>
      <c r="F632" s="25"/>
      <c r="G632" s="25"/>
      <c r="H632" s="25"/>
      <c r="I632" s="25"/>
      <c r="J632" s="25"/>
      <c r="K632" s="25"/>
      <c r="L632" s="25"/>
      <c r="M632" s="25"/>
      <c r="N632" s="25"/>
      <c r="O632" s="25"/>
      <c r="P632" s="25"/>
      <c r="Q632" s="25"/>
      <c r="R632" s="25"/>
      <c r="S632" s="25"/>
      <c r="T632" s="25"/>
      <c r="U632" s="25"/>
      <c r="V632" s="25"/>
      <c r="W632" s="25"/>
      <c r="X632" s="25"/>
      <c r="Y632" s="25"/>
      <c r="Z632" s="25"/>
      <c r="AA632" s="25"/>
      <c r="AB632" s="25"/>
      <c r="AC632" s="25"/>
      <c r="AD632" s="25"/>
      <c r="AE632" s="25"/>
      <c r="AF632" s="25"/>
      <c r="AG632" s="25"/>
      <c r="AH632" s="25"/>
      <c r="AI632" s="25"/>
      <c r="AJ632" s="25"/>
      <c r="AK632" s="25"/>
      <c r="AL632" s="25"/>
      <c r="AM632" s="25"/>
      <c r="AN632" s="25"/>
      <c r="AO632" s="25"/>
      <c r="AP632" s="25"/>
      <c r="AQ632" s="25"/>
      <c r="AR632" s="25"/>
      <c r="AS632" s="25"/>
      <c r="AT632" s="25"/>
      <c r="AU632" s="25"/>
      <c r="AV632" s="25"/>
      <c r="AW632" s="25"/>
      <c r="AX632" s="25"/>
      <c r="AY632" s="25"/>
      <c r="AZ632" s="25"/>
      <c r="BA632" s="25"/>
      <c r="BB632" s="25"/>
      <c r="BC632" s="25"/>
      <c r="BD632" s="25"/>
      <c r="BE632" s="25"/>
      <c r="BF632" s="25"/>
      <c r="BG632" s="25"/>
      <c r="BH632" s="25"/>
      <c r="BI632" s="25"/>
      <c r="BJ632" s="25"/>
      <c r="BK632" s="25"/>
      <c r="BL632" s="25"/>
      <c r="BM632" s="25"/>
      <c r="BN632" s="25"/>
      <c r="BO632" s="25"/>
      <c r="BP632" s="25"/>
      <c r="BQ632" s="25"/>
      <c r="BR632" s="25"/>
      <c r="BS632" s="25"/>
      <c r="BT632" s="25"/>
      <c r="BU632" s="25"/>
      <c r="BV632" s="25"/>
      <c r="BW632" s="25"/>
      <c r="BX632" s="25"/>
      <c r="BY632" s="25"/>
      <c r="BZ632" s="25"/>
      <c r="CA632" s="25"/>
      <c r="CB632" s="25"/>
      <c r="CC632" s="25"/>
      <c r="CD632" s="25"/>
      <c r="CE632" s="25"/>
    </row>
    <row r="633" spans="3:83" ht="12.75" x14ac:dyDescent="0.2">
      <c r="C633" s="25"/>
      <c r="D633" s="25"/>
      <c r="F633" s="25"/>
      <c r="G633" s="25"/>
      <c r="H633" s="25"/>
      <c r="I633" s="25"/>
      <c r="J633" s="25"/>
      <c r="K633" s="25"/>
      <c r="L633" s="25"/>
      <c r="M633" s="25"/>
      <c r="N633" s="25"/>
      <c r="O633" s="25"/>
      <c r="P633" s="25"/>
      <c r="Q633" s="25"/>
      <c r="R633" s="25"/>
      <c r="S633" s="25"/>
      <c r="T633" s="25"/>
      <c r="U633" s="25"/>
      <c r="V633" s="25"/>
      <c r="W633" s="25"/>
      <c r="X633" s="25"/>
      <c r="Y633" s="25"/>
      <c r="Z633" s="25"/>
      <c r="AA633" s="25"/>
      <c r="AB633" s="25"/>
      <c r="AC633" s="25"/>
      <c r="AD633" s="25"/>
      <c r="AE633" s="25"/>
      <c r="AF633" s="25"/>
      <c r="AG633" s="25"/>
      <c r="AH633" s="25"/>
      <c r="AI633" s="25"/>
      <c r="AJ633" s="25"/>
      <c r="AK633" s="25"/>
      <c r="AL633" s="25"/>
      <c r="AM633" s="25"/>
      <c r="AN633" s="25"/>
      <c r="AO633" s="25"/>
      <c r="AP633" s="25"/>
      <c r="AQ633" s="25"/>
      <c r="AR633" s="25"/>
      <c r="AS633" s="25"/>
      <c r="AT633" s="25"/>
      <c r="AU633" s="25"/>
      <c r="AV633" s="25"/>
      <c r="AW633" s="25"/>
      <c r="AX633" s="25"/>
      <c r="AY633" s="25"/>
      <c r="AZ633" s="25"/>
      <c r="BA633" s="25"/>
      <c r="BB633" s="25"/>
      <c r="BC633" s="25"/>
      <c r="BD633" s="25"/>
      <c r="BE633" s="25"/>
      <c r="BF633" s="25"/>
      <c r="BG633" s="25"/>
      <c r="BH633" s="25"/>
      <c r="BI633" s="25"/>
      <c r="BJ633" s="25"/>
      <c r="BK633" s="25"/>
      <c r="BL633" s="25"/>
      <c r="BM633" s="25"/>
      <c r="BN633" s="25"/>
      <c r="BO633" s="25"/>
      <c r="BP633" s="25"/>
      <c r="BQ633" s="25"/>
      <c r="BR633" s="25"/>
      <c r="BS633" s="25"/>
      <c r="BT633" s="25"/>
      <c r="BU633" s="25"/>
      <c r="BV633" s="25"/>
      <c r="BW633" s="25"/>
      <c r="BX633" s="25"/>
      <c r="BY633" s="25"/>
      <c r="BZ633" s="25"/>
      <c r="CA633" s="25"/>
      <c r="CB633" s="25"/>
      <c r="CC633" s="25"/>
      <c r="CD633" s="25"/>
      <c r="CE633" s="25"/>
    </row>
    <row r="634" spans="3:83" ht="12.75" x14ac:dyDescent="0.2">
      <c r="C634" s="25"/>
      <c r="D634" s="25"/>
      <c r="F634" s="25"/>
      <c r="G634" s="25"/>
      <c r="H634" s="25"/>
      <c r="I634" s="25"/>
      <c r="J634" s="25"/>
      <c r="K634" s="25"/>
      <c r="L634" s="25"/>
      <c r="M634" s="25"/>
      <c r="N634" s="25"/>
      <c r="O634" s="25"/>
      <c r="P634" s="25"/>
      <c r="Q634" s="25"/>
      <c r="R634" s="25"/>
      <c r="S634" s="25"/>
      <c r="T634" s="25"/>
      <c r="U634" s="25"/>
      <c r="V634" s="25"/>
      <c r="W634" s="25"/>
      <c r="X634" s="25"/>
      <c r="Y634" s="25"/>
      <c r="Z634" s="25"/>
      <c r="AA634" s="25"/>
      <c r="AB634" s="25"/>
      <c r="AC634" s="25"/>
      <c r="AD634" s="25"/>
      <c r="AE634" s="25"/>
      <c r="AF634" s="25"/>
      <c r="AG634" s="25"/>
      <c r="AH634" s="25"/>
      <c r="AI634" s="25"/>
      <c r="AJ634" s="25"/>
      <c r="AK634" s="25"/>
      <c r="AL634" s="25"/>
      <c r="AM634" s="25"/>
      <c r="AN634" s="25"/>
      <c r="AO634" s="25"/>
      <c r="AP634" s="25"/>
      <c r="AQ634" s="25"/>
      <c r="AR634" s="25"/>
      <c r="AS634" s="25"/>
      <c r="AT634" s="25"/>
      <c r="AU634" s="25"/>
      <c r="AV634" s="25"/>
      <c r="AW634" s="25"/>
      <c r="AX634" s="25"/>
      <c r="AY634" s="25"/>
      <c r="AZ634" s="25"/>
      <c r="BA634" s="25"/>
      <c r="BB634" s="25"/>
      <c r="BC634" s="25"/>
      <c r="BD634" s="25"/>
      <c r="BE634" s="25"/>
      <c r="BF634" s="25"/>
      <c r="BG634" s="25"/>
      <c r="BH634" s="25"/>
      <c r="BI634" s="25"/>
      <c r="BJ634" s="25"/>
      <c r="BK634" s="25"/>
      <c r="BL634" s="25"/>
      <c r="BM634" s="25"/>
      <c r="BN634" s="25"/>
      <c r="BO634" s="25"/>
      <c r="BP634" s="25"/>
      <c r="BQ634" s="25"/>
      <c r="BR634" s="25"/>
      <c r="BS634" s="25"/>
      <c r="BT634" s="25"/>
      <c r="BU634" s="25"/>
      <c r="BV634" s="25"/>
      <c r="BW634" s="25"/>
      <c r="BX634" s="25"/>
      <c r="BY634" s="25"/>
      <c r="BZ634" s="25"/>
      <c r="CA634" s="25"/>
      <c r="CB634" s="25"/>
      <c r="CC634" s="25"/>
      <c r="CD634" s="25"/>
      <c r="CE634" s="25"/>
    </row>
    <row r="635" spans="3:83" ht="12.75" x14ac:dyDescent="0.2">
      <c r="C635" s="25"/>
      <c r="D635" s="25"/>
      <c r="F635" s="25"/>
      <c r="G635" s="25"/>
      <c r="H635" s="25"/>
      <c r="I635" s="25"/>
      <c r="J635" s="25"/>
      <c r="K635" s="25"/>
      <c r="L635" s="25"/>
      <c r="M635" s="25"/>
      <c r="N635" s="25"/>
      <c r="O635" s="25"/>
      <c r="P635" s="25"/>
      <c r="Q635" s="25"/>
      <c r="R635" s="25"/>
      <c r="S635" s="25"/>
      <c r="T635" s="25"/>
      <c r="U635" s="25"/>
      <c r="V635" s="25"/>
      <c r="W635" s="25"/>
      <c r="X635" s="25"/>
      <c r="Y635" s="25"/>
      <c r="Z635" s="25"/>
      <c r="AA635" s="25"/>
      <c r="AB635" s="25"/>
      <c r="AC635" s="25"/>
      <c r="AD635" s="25"/>
      <c r="AE635" s="25"/>
      <c r="AF635" s="25"/>
      <c r="AG635" s="25"/>
      <c r="AH635" s="25"/>
      <c r="AI635" s="25"/>
      <c r="AJ635" s="25"/>
      <c r="AK635" s="25"/>
      <c r="AL635" s="25"/>
      <c r="AM635" s="25"/>
      <c r="AN635" s="25"/>
      <c r="AO635" s="25"/>
      <c r="AP635" s="25"/>
      <c r="AQ635" s="25"/>
      <c r="AR635" s="25"/>
      <c r="AS635" s="25"/>
      <c r="AT635" s="25"/>
      <c r="AU635" s="25"/>
      <c r="AV635" s="25"/>
      <c r="AW635" s="25"/>
      <c r="AX635" s="25"/>
      <c r="AY635" s="25"/>
      <c r="AZ635" s="25"/>
      <c r="BA635" s="25"/>
      <c r="BB635" s="25"/>
      <c r="BC635" s="25"/>
      <c r="BD635" s="25"/>
      <c r="BE635" s="25"/>
      <c r="BF635" s="25"/>
      <c r="BG635" s="25"/>
      <c r="BH635" s="25"/>
      <c r="BI635" s="25"/>
      <c r="BJ635" s="25"/>
      <c r="BK635" s="25"/>
      <c r="BL635" s="25"/>
      <c r="BM635" s="25"/>
      <c r="BN635" s="25"/>
      <c r="BO635" s="25"/>
      <c r="BP635" s="25"/>
      <c r="BQ635" s="25"/>
      <c r="BR635" s="25"/>
      <c r="BS635" s="25"/>
      <c r="BT635" s="25"/>
      <c r="BU635" s="25"/>
      <c r="BV635" s="25"/>
      <c r="BW635" s="25"/>
      <c r="BX635" s="25"/>
      <c r="BY635" s="25"/>
      <c r="BZ635" s="25"/>
      <c r="CA635" s="25"/>
      <c r="CB635" s="25"/>
      <c r="CC635" s="25"/>
      <c r="CD635" s="25"/>
      <c r="CE635" s="25"/>
    </row>
    <row r="636" spans="3:83" ht="12.75" x14ac:dyDescent="0.2">
      <c r="C636" s="25"/>
      <c r="D636" s="25"/>
      <c r="F636" s="25"/>
      <c r="G636" s="25"/>
      <c r="H636" s="25"/>
      <c r="I636" s="25"/>
      <c r="J636" s="25"/>
      <c r="K636" s="25"/>
      <c r="L636" s="25"/>
      <c r="M636" s="25"/>
      <c r="N636" s="25"/>
      <c r="O636" s="25"/>
      <c r="P636" s="25"/>
      <c r="Q636" s="25"/>
      <c r="R636" s="25"/>
      <c r="S636" s="25"/>
      <c r="T636" s="25"/>
      <c r="U636" s="25"/>
      <c r="V636" s="25"/>
      <c r="W636" s="25"/>
      <c r="X636" s="25"/>
      <c r="Y636" s="25"/>
      <c r="Z636" s="25"/>
      <c r="AA636" s="25"/>
      <c r="AB636" s="25"/>
      <c r="AC636" s="25"/>
      <c r="AD636" s="25"/>
      <c r="AE636" s="25"/>
      <c r="AF636" s="25"/>
      <c r="AG636" s="25"/>
      <c r="AH636" s="25"/>
      <c r="AI636" s="25"/>
      <c r="AJ636" s="25"/>
      <c r="AK636" s="25"/>
      <c r="AL636" s="25"/>
      <c r="AM636" s="25"/>
      <c r="AN636" s="25"/>
      <c r="AO636" s="25"/>
      <c r="AP636" s="25"/>
      <c r="AQ636" s="25"/>
      <c r="AR636" s="25"/>
      <c r="AS636" s="25"/>
      <c r="AT636" s="25"/>
      <c r="AU636" s="25"/>
      <c r="AV636" s="25"/>
      <c r="AW636" s="25"/>
      <c r="AX636" s="25"/>
      <c r="AY636" s="25"/>
      <c r="AZ636" s="25"/>
      <c r="BA636" s="25"/>
      <c r="BB636" s="25"/>
      <c r="BC636" s="25"/>
      <c r="BD636" s="25"/>
      <c r="BE636" s="25"/>
      <c r="BF636" s="25"/>
      <c r="BG636" s="25"/>
      <c r="BH636" s="25"/>
      <c r="BI636" s="25"/>
      <c r="BJ636" s="25"/>
      <c r="BK636" s="25"/>
      <c r="BL636" s="25"/>
      <c r="BM636" s="25"/>
      <c r="BN636" s="25"/>
      <c r="BO636" s="25"/>
      <c r="BP636" s="25"/>
      <c r="BQ636" s="25"/>
      <c r="BR636" s="25"/>
      <c r="BS636" s="25"/>
      <c r="BT636" s="25"/>
      <c r="BU636" s="25"/>
      <c r="BV636" s="25"/>
      <c r="BW636" s="25"/>
      <c r="BX636" s="25"/>
      <c r="BY636" s="25"/>
      <c r="BZ636" s="25"/>
      <c r="CA636" s="25"/>
      <c r="CB636" s="25"/>
      <c r="CC636" s="25"/>
      <c r="CD636" s="25"/>
      <c r="CE636" s="25"/>
    </row>
    <row r="637" spans="3:83" ht="12.75" x14ac:dyDescent="0.2">
      <c r="C637" s="25"/>
      <c r="D637" s="25"/>
      <c r="F637" s="25"/>
      <c r="G637" s="25"/>
      <c r="H637" s="25"/>
      <c r="I637" s="25"/>
      <c r="J637" s="25"/>
      <c r="K637" s="25"/>
      <c r="L637" s="25"/>
      <c r="M637" s="25"/>
      <c r="N637" s="25"/>
      <c r="O637" s="25"/>
      <c r="P637" s="25"/>
      <c r="Q637" s="25"/>
      <c r="R637" s="25"/>
      <c r="S637" s="25"/>
      <c r="T637" s="25"/>
      <c r="U637" s="25"/>
      <c r="V637" s="25"/>
      <c r="W637" s="25"/>
      <c r="X637" s="25"/>
      <c r="Y637" s="25"/>
      <c r="Z637" s="25"/>
      <c r="AA637" s="25"/>
      <c r="AB637" s="25"/>
      <c r="AC637" s="25"/>
      <c r="AD637" s="25"/>
      <c r="AE637" s="25"/>
      <c r="AF637" s="25"/>
      <c r="AG637" s="25"/>
      <c r="AH637" s="25"/>
      <c r="AI637" s="25"/>
      <c r="AJ637" s="25"/>
      <c r="AK637" s="25"/>
      <c r="AL637" s="25"/>
      <c r="AM637" s="25"/>
      <c r="AN637" s="25"/>
      <c r="AO637" s="25"/>
      <c r="AP637" s="25"/>
      <c r="AQ637" s="25"/>
      <c r="AR637" s="25"/>
      <c r="AS637" s="25"/>
      <c r="AT637" s="25"/>
      <c r="AU637" s="25"/>
      <c r="AV637" s="25"/>
      <c r="AW637" s="25"/>
      <c r="AX637" s="25"/>
      <c r="AY637" s="25"/>
      <c r="AZ637" s="25"/>
      <c r="BA637" s="25"/>
      <c r="BB637" s="25"/>
      <c r="BC637" s="25"/>
      <c r="BD637" s="25"/>
      <c r="BE637" s="25"/>
      <c r="BF637" s="25"/>
      <c r="BG637" s="25"/>
      <c r="BH637" s="25"/>
      <c r="BI637" s="25"/>
      <c r="BJ637" s="25"/>
      <c r="BK637" s="25"/>
      <c r="BL637" s="25"/>
      <c r="BM637" s="25"/>
      <c r="BN637" s="25"/>
      <c r="BO637" s="25"/>
      <c r="BP637" s="25"/>
      <c r="BQ637" s="25"/>
      <c r="BR637" s="25"/>
      <c r="BS637" s="25"/>
      <c r="BT637" s="25"/>
      <c r="BU637" s="25"/>
      <c r="BV637" s="25"/>
      <c r="BW637" s="25"/>
      <c r="BX637" s="25"/>
      <c r="BY637" s="25"/>
      <c r="BZ637" s="25"/>
      <c r="CA637" s="25"/>
      <c r="CB637" s="25"/>
      <c r="CC637" s="25"/>
      <c r="CD637" s="25"/>
      <c r="CE637" s="25"/>
    </row>
    <row r="638" spans="3:83" ht="12.75" x14ac:dyDescent="0.2">
      <c r="C638" s="25"/>
      <c r="D638" s="25"/>
      <c r="F638" s="25"/>
      <c r="G638" s="25"/>
      <c r="H638" s="25"/>
      <c r="I638" s="25"/>
      <c r="J638" s="25"/>
      <c r="K638" s="25"/>
      <c r="L638" s="25"/>
      <c r="M638" s="25"/>
      <c r="N638" s="25"/>
      <c r="O638" s="25"/>
      <c r="P638" s="25"/>
      <c r="Q638" s="25"/>
      <c r="R638" s="25"/>
      <c r="S638" s="25"/>
      <c r="T638" s="25"/>
      <c r="U638" s="25"/>
      <c r="V638" s="25"/>
      <c r="W638" s="25"/>
      <c r="X638" s="25"/>
      <c r="Y638" s="25"/>
      <c r="Z638" s="25"/>
      <c r="AA638" s="25"/>
      <c r="AB638" s="25"/>
      <c r="AC638" s="25"/>
      <c r="AD638" s="25"/>
      <c r="AE638" s="25"/>
      <c r="AF638" s="25"/>
      <c r="AG638" s="25"/>
      <c r="AH638" s="25"/>
      <c r="AI638" s="25"/>
      <c r="AJ638" s="25"/>
      <c r="AK638" s="25"/>
      <c r="AL638" s="25"/>
      <c r="AM638" s="25"/>
      <c r="AN638" s="25"/>
      <c r="AO638" s="25"/>
      <c r="AP638" s="25"/>
      <c r="AQ638" s="25"/>
      <c r="AR638" s="25"/>
      <c r="AS638" s="25"/>
      <c r="AT638" s="25"/>
      <c r="AU638" s="25"/>
      <c r="AV638" s="25"/>
      <c r="AW638" s="25"/>
      <c r="AX638" s="25"/>
      <c r="AY638" s="25"/>
      <c r="AZ638" s="25"/>
      <c r="BA638" s="25"/>
      <c r="BB638" s="25"/>
      <c r="BC638" s="25"/>
      <c r="BD638" s="25"/>
      <c r="BE638" s="25"/>
      <c r="BF638" s="25"/>
      <c r="BG638" s="25"/>
      <c r="BH638" s="25"/>
      <c r="BI638" s="25"/>
      <c r="BJ638" s="25"/>
      <c r="BK638" s="25"/>
      <c r="BL638" s="25"/>
      <c r="BM638" s="25"/>
      <c r="BN638" s="25"/>
      <c r="BO638" s="25"/>
      <c r="BP638" s="25"/>
      <c r="BQ638" s="25"/>
      <c r="BR638" s="25"/>
      <c r="BS638" s="25"/>
      <c r="BT638" s="25"/>
      <c r="BU638" s="25"/>
      <c r="BV638" s="25"/>
      <c r="BW638" s="25"/>
      <c r="BX638" s="25"/>
      <c r="BY638" s="25"/>
      <c r="BZ638" s="25"/>
      <c r="CA638" s="25"/>
      <c r="CB638" s="25"/>
      <c r="CC638" s="25"/>
      <c r="CD638" s="25"/>
      <c r="CE638" s="25"/>
    </row>
    <row r="639" spans="3:83" ht="12.75" x14ac:dyDescent="0.2">
      <c r="C639" s="25"/>
      <c r="D639" s="25"/>
      <c r="F639" s="25"/>
      <c r="G639" s="25"/>
      <c r="H639" s="25"/>
      <c r="I639" s="25"/>
      <c r="J639" s="25"/>
      <c r="K639" s="25"/>
      <c r="L639" s="25"/>
      <c r="M639" s="25"/>
      <c r="N639" s="25"/>
      <c r="O639" s="25"/>
      <c r="P639" s="25"/>
      <c r="Q639" s="25"/>
      <c r="R639" s="25"/>
      <c r="S639" s="25"/>
      <c r="T639" s="25"/>
      <c r="U639" s="25"/>
      <c r="V639" s="25"/>
      <c r="W639" s="25"/>
      <c r="X639" s="25"/>
      <c r="Y639" s="25"/>
      <c r="Z639" s="25"/>
      <c r="AA639" s="25"/>
      <c r="AB639" s="25"/>
      <c r="AC639" s="25"/>
      <c r="AD639" s="25"/>
      <c r="AE639" s="25"/>
      <c r="AF639" s="25"/>
      <c r="AG639" s="25"/>
      <c r="AH639" s="25"/>
      <c r="AI639" s="25"/>
      <c r="AJ639" s="25"/>
      <c r="AK639" s="25"/>
      <c r="AL639" s="25"/>
      <c r="AM639" s="25"/>
      <c r="AN639" s="25"/>
      <c r="AO639" s="25"/>
      <c r="AP639" s="25"/>
      <c r="AQ639" s="25"/>
      <c r="AR639" s="25"/>
      <c r="AS639" s="25"/>
      <c r="AT639" s="25"/>
      <c r="AU639" s="25"/>
      <c r="AV639" s="25"/>
      <c r="AW639" s="25"/>
      <c r="AX639" s="25"/>
      <c r="AY639" s="25"/>
      <c r="AZ639" s="25"/>
      <c r="BA639" s="25"/>
      <c r="BB639" s="25"/>
      <c r="BC639" s="25"/>
      <c r="BD639" s="25"/>
      <c r="BE639" s="25"/>
      <c r="BF639" s="25"/>
      <c r="BG639" s="25"/>
      <c r="BH639" s="25"/>
      <c r="BI639" s="25"/>
      <c r="BJ639" s="25"/>
      <c r="BK639" s="25"/>
      <c r="BL639" s="25"/>
      <c r="BM639" s="25"/>
      <c r="BN639" s="25"/>
      <c r="BO639" s="25"/>
      <c r="BP639" s="25"/>
      <c r="BQ639" s="25"/>
      <c r="BR639" s="25"/>
      <c r="BS639" s="25"/>
      <c r="BT639" s="25"/>
      <c r="BU639" s="25"/>
      <c r="BV639" s="25"/>
      <c r="BW639" s="25"/>
      <c r="BX639" s="25"/>
      <c r="BY639" s="25"/>
      <c r="BZ639" s="25"/>
      <c r="CA639" s="25"/>
      <c r="CB639" s="25"/>
      <c r="CC639" s="25"/>
      <c r="CD639" s="25"/>
      <c r="CE639" s="25"/>
    </row>
    <row r="640" spans="3:83" ht="12.75" x14ac:dyDescent="0.2">
      <c r="C640" s="25"/>
      <c r="D640" s="25"/>
      <c r="F640" s="25"/>
      <c r="G640" s="25"/>
      <c r="H640" s="25"/>
      <c r="I640" s="25"/>
      <c r="J640" s="25"/>
      <c r="K640" s="25"/>
      <c r="L640" s="25"/>
      <c r="M640" s="25"/>
      <c r="N640" s="25"/>
      <c r="O640" s="25"/>
      <c r="P640" s="25"/>
      <c r="Q640" s="25"/>
      <c r="R640" s="25"/>
      <c r="S640" s="25"/>
      <c r="T640" s="25"/>
      <c r="U640" s="25"/>
      <c r="V640" s="25"/>
      <c r="W640" s="25"/>
      <c r="X640" s="25"/>
      <c r="Y640" s="25"/>
      <c r="Z640" s="25"/>
      <c r="AA640" s="25"/>
      <c r="AB640" s="25"/>
      <c r="AC640" s="25"/>
      <c r="AD640" s="25"/>
      <c r="AE640" s="25"/>
      <c r="AF640" s="25"/>
      <c r="AG640" s="25"/>
      <c r="AH640" s="25"/>
      <c r="AI640" s="25"/>
      <c r="AJ640" s="25"/>
      <c r="AK640" s="25"/>
      <c r="AL640" s="25"/>
      <c r="AM640" s="25"/>
      <c r="AN640" s="25"/>
      <c r="AO640" s="25"/>
      <c r="AP640" s="25"/>
      <c r="AQ640" s="25"/>
      <c r="AR640" s="25"/>
      <c r="AS640" s="25"/>
      <c r="AT640" s="25"/>
      <c r="AU640" s="25"/>
      <c r="AV640" s="25"/>
      <c r="AW640" s="25"/>
      <c r="AX640" s="25"/>
      <c r="AY640" s="25"/>
      <c r="AZ640" s="25"/>
      <c r="BA640" s="25"/>
      <c r="BB640" s="25"/>
      <c r="BC640" s="25"/>
      <c r="BD640" s="25"/>
      <c r="BE640" s="25"/>
      <c r="BF640" s="25"/>
      <c r="BG640" s="25"/>
      <c r="BH640" s="25"/>
      <c r="BI640" s="25"/>
      <c r="BJ640" s="25"/>
      <c r="BK640" s="25"/>
      <c r="BL640" s="25"/>
      <c r="BM640" s="25"/>
      <c r="BN640" s="25"/>
      <c r="BO640" s="25"/>
      <c r="BP640" s="25"/>
      <c r="BQ640" s="25"/>
      <c r="BR640" s="25"/>
      <c r="BS640" s="25"/>
      <c r="BT640" s="25"/>
      <c r="BU640" s="25"/>
      <c r="BV640" s="25"/>
      <c r="BW640" s="25"/>
      <c r="BX640" s="25"/>
      <c r="BY640" s="25"/>
      <c r="BZ640" s="25"/>
      <c r="CA640" s="25"/>
      <c r="CB640" s="25"/>
      <c r="CC640" s="25"/>
      <c r="CD640" s="25"/>
      <c r="CE640" s="25"/>
    </row>
    <row r="641" spans="3:83" ht="12.75" x14ac:dyDescent="0.2">
      <c r="C641" s="25"/>
      <c r="D641" s="25"/>
      <c r="F641" s="25"/>
      <c r="G641" s="25"/>
      <c r="H641" s="25"/>
      <c r="I641" s="25"/>
      <c r="J641" s="25"/>
      <c r="K641" s="25"/>
      <c r="L641" s="25"/>
      <c r="M641" s="25"/>
      <c r="N641" s="25"/>
      <c r="O641" s="25"/>
      <c r="P641" s="25"/>
      <c r="Q641" s="25"/>
      <c r="R641" s="25"/>
      <c r="S641" s="25"/>
      <c r="T641" s="25"/>
      <c r="U641" s="25"/>
      <c r="V641" s="25"/>
      <c r="W641" s="25"/>
      <c r="X641" s="25"/>
      <c r="Y641" s="25"/>
      <c r="Z641" s="25"/>
      <c r="AA641" s="25"/>
      <c r="AB641" s="25"/>
      <c r="AC641" s="25"/>
      <c r="AD641" s="25"/>
      <c r="AE641" s="25"/>
      <c r="AF641" s="25"/>
      <c r="AG641" s="25"/>
      <c r="AH641" s="25"/>
      <c r="AI641" s="25"/>
      <c r="AJ641" s="25"/>
      <c r="AK641" s="25"/>
      <c r="AL641" s="25"/>
      <c r="AM641" s="25"/>
      <c r="AN641" s="25"/>
      <c r="AO641" s="25"/>
      <c r="AP641" s="25"/>
      <c r="AQ641" s="25"/>
      <c r="AR641" s="25"/>
      <c r="AS641" s="25"/>
      <c r="AT641" s="25"/>
      <c r="AU641" s="25"/>
      <c r="AV641" s="25"/>
      <c r="AW641" s="25"/>
      <c r="AX641" s="25"/>
      <c r="AY641" s="25"/>
      <c r="AZ641" s="25"/>
      <c r="BA641" s="25"/>
      <c r="BB641" s="25"/>
      <c r="BC641" s="25"/>
      <c r="BD641" s="25"/>
      <c r="BE641" s="25"/>
      <c r="BF641" s="25"/>
      <c r="BG641" s="25"/>
      <c r="BH641" s="25"/>
      <c r="BI641" s="25"/>
      <c r="BJ641" s="25"/>
      <c r="BK641" s="25"/>
      <c r="BL641" s="25"/>
      <c r="BM641" s="25"/>
      <c r="BN641" s="25"/>
      <c r="BO641" s="25"/>
      <c r="BP641" s="25"/>
      <c r="BQ641" s="25"/>
      <c r="BR641" s="25"/>
      <c r="BS641" s="25"/>
      <c r="BT641" s="25"/>
      <c r="BU641" s="25"/>
      <c r="BV641" s="25"/>
      <c r="BW641" s="25"/>
      <c r="BX641" s="25"/>
      <c r="BY641" s="25"/>
      <c r="BZ641" s="25"/>
      <c r="CA641" s="25"/>
      <c r="CB641" s="25"/>
      <c r="CC641" s="25"/>
      <c r="CD641" s="25"/>
      <c r="CE641" s="25"/>
    </row>
    <row r="642" spans="3:83" ht="12.75" x14ac:dyDescent="0.2">
      <c r="C642" s="25"/>
      <c r="D642" s="25"/>
      <c r="F642" s="25"/>
      <c r="G642" s="25"/>
      <c r="H642" s="25"/>
      <c r="I642" s="25"/>
      <c r="J642" s="25"/>
      <c r="K642" s="25"/>
      <c r="L642" s="25"/>
      <c r="M642" s="25"/>
      <c r="N642" s="25"/>
      <c r="O642" s="25"/>
      <c r="P642" s="25"/>
      <c r="Q642" s="25"/>
      <c r="R642" s="25"/>
      <c r="S642" s="25"/>
      <c r="T642" s="25"/>
      <c r="U642" s="25"/>
      <c r="V642" s="25"/>
      <c r="W642" s="25"/>
      <c r="X642" s="25"/>
      <c r="Y642" s="25"/>
      <c r="Z642" s="25"/>
      <c r="AA642" s="25"/>
      <c r="AB642" s="25"/>
      <c r="AC642" s="25"/>
      <c r="AD642" s="25"/>
      <c r="AE642" s="25"/>
      <c r="AF642" s="25"/>
      <c r="AG642" s="25"/>
      <c r="AH642" s="25"/>
      <c r="AI642" s="25"/>
      <c r="AJ642" s="25"/>
      <c r="AK642" s="25"/>
      <c r="AL642" s="25"/>
      <c r="AM642" s="25"/>
      <c r="AN642" s="25"/>
      <c r="AO642" s="25"/>
      <c r="AP642" s="25"/>
      <c r="AQ642" s="25"/>
      <c r="AR642" s="25"/>
      <c r="AS642" s="25"/>
      <c r="AT642" s="25"/>
      <c r="AU642" s="25"/>
      <c r="AV642" s="25"/>
      <c r="AW642" s="25"/>
      <c r="AX642" s="25"/>
      <c r="AY642" s="25"/>
      <c r="AZ642" s="25"/>
      <c r="BA642" s="25"/>
      <c r="BB642" s="25"/>
      <c r="BC642" s="25"/>
      <c r="BD642" s="25"/>
      <c r="BE642" s="25"/>
      <c r="BF642" s="25"/>
      <c r="BG642" s="25"/>
      <c r="BH642" s="25"/>
      <c r="BI642" s="25"/>
      <c r="BJ642" s="25"/>
      <c r="BK642" s="25"/>
      <c r="BL642" s="25"/>
      <c r="BM642" s="25"/>
      <c r="BN642" s="25"/>
      <c r="BO642" s="25"/>
      <c r="BP642" s="25"/>
      <c r="BQ642" s="25"/>
      <c r="BR642" s="25"/>
      <c r="BS642" s="25"/>
      <c r="BT642" s="25"/>
      <c r="BU642" s="25"/>
      <c r="BV642" s="25"/>
      <c r="BW642" s="25"/>
      <c r="BX642" s="25"/>
      <c r="BY642" s="25"/>
      <c r="BZ642" s="25"/>
      <c r="CA642" s="25"/>
      <c r="CB642" s="25"/>
      <c r="CC642" s="25"/>
      <c r="CD642" s="25"/>
      <c r="CE642" s="25"/>
    </row>
    <row r="643" spans="3:83" ht="12.75" x14ac:dyDescent="0.2">
      <c r="C643" s="25"/>
      <c r="D643" s="25"/>
      <c r="F643" s="25"/>
      <c r="G643" s="25"/>
      <c r="H643" s="25"/>
      <c r="I643" s="25"/>
      <c r="J643" s="25"/>
      <c r="K643" s="25"/>
      <c r="L643" s="25"/>
      <c r="M643" s="25"/>
      <c r="N643" s="25"/>
      <c r="O643" s="25"/>
      <c r="P643" s="25"/>
      <c r="Q643" s="25"/>
      <c r="R643" s="25"/>
      <c r="S643" s="25"/>
      <c r="T643" s="25"/>
      <c r="U643" s="25"/>
      <c r="V643" s="25"/>
      <c r="W643" s="25"/>
      <c r="X643" s="25"/>
      <c r="Y643" s="25"/>
      <c r="Z643" s="25"/>
      <c r="AA643" s="25"/>
      <c r="AB643" s="25"/>
      <c r="AC643" s="25"/>
      <c r="AD643" s="25"/>
      <c r="AE643" s="25"/>
      <c r="AF643" s="25"/>
      <c r="AG643" s="25"/>
      <c r="AH643" s="25"/>
      <c r="AI643" s="25"/>
      <c r="AJ643" s="25"/>
      <c r="AK643" s="25"/>
      <c r="AL643" s="25"/>
      <c r="AM643" s="25"/>
      <c r="AN643" s="25"/>
      <c r="AO643" s="25"/>
      <c r="AP643" s="25"/>
      <c r="AQ643" s="25"/>
      <c r="AR643" s="25"/>
      <c r="AS643" s="25"/>
      <c r="AT643" s="25"/>
      <c r="AU643" s="25"/>
      <c r="AV643" s="25"/>
      <c r="AW643" s="25"/>
      <c r="AX643" s="25"/>
      <c r="AY643" s="25"/>
      <c r="AZ643" s="25"/>
      <c r="BA643" s="25"/>
      <c r="BB643" s="25"/>
      <c r="BC643" s="25"/>
      <c r="BD643" s="25"/>
      <c r="BE643" s="25"/>
      <c r="BF643" s="25"/>
      <c r="BG643" s="25"/>
      <c r="BH643" s="25"/>
      <c r="BI643" s="25"/>
      <c r="BJ643" s="25"/>
      <c r="BK643" s="25"/>
      <c r="BL643" s="25"/>
      <c r="BM643" s="25"/>
      <c r="BN643" s="25"/>
      <c r="BO643" s="25"/>
      <c r="BP643" s="25"/>
      <c r="BQ643" s="25"/>
      <c r="BR643" s="25"/>
      <c r="BS643" s="25"/>
      <c r="BT643" s="25"/>
      <c r="BU643" s="25"/>
      <c r="BV643" s="25"/>
      <c r="BW643" s="25"/>
      <c r="BX643" s="25"/>
      <c r="BY643" s="25"/>
      <c r="BZ643" s="25"/>
      <c r="CA643" s="25"/>
      <c r="CB643" s="25"/>
      <c r="CC643" s="25"/>
      <c r="CD643" s="25"/>
      <c r="CE643" s="25"/>
    </row>
    <row r="644" spans="3:83" ht="12.75" x14ac:dyDescent="0.2">
      <c r="C644" s="25"/>
      <c r="D644" s="25"/>
      <c r="F644" s="25"/>
      <c r="G644" s="25"/>
      <c r="H644" s="25"/>
      <c r="I644" s="25"/>
      <c r="J644" s="25"/>
      <c r="K644" s="25"/>
      <c r="L644" s="25"/>
      <c r="M644" s="25"/>
      <c r="N644" s="25"/>
      <c r="O644" s="25"/>
      <c r="P644" s="25"/>
      <c r="Q644" s="25"/>
      <c r="R644" s="25"/>
      <c r="S644" s="25"/>
      <c r="T644" s="25"/>
      <c r="U644" s="25"/>
      <c r="V644" s="25"/>
      <c r="W644" s="25"/>
      <c r="X644" s="25"/>
      <c r="Y644" s="25"/>
      <c r="Z644" s="25"/>
      <c r="AA644" s="25"/>
      <c r="AB644" s="25"/>
      <c r="AC644" s="25"/>
      <c r="AD644" s="25"/>
      <c r="AE644" s="25"/>
      <c r="AF644" s="25"/>
      <c r="AG644" s="25"/>
      <c r="AH644" s="25"/>
      <c r="AI644" s="25"/>
      <c r="AJ644" s="25"/>
      <c r="AK644" s="25"/>
      <c r="AL644" s="25"/>
      <c r="AM644" s="25"/>
      <c r="AN644" s="25"/>
      <c r="AO644" s="25"/>
      <c r="AP644" s="25"/>
      <c r="AQ644" s="25"/>
      <c r="AR644" s="25"/>
      <c r="AS644" s="25"/>
      <c r="AT644" s="25"/>
      <c r="AU644" s="25"/>
      <c r="AV644" s="25"/>
      <c r="AW644" s="25"/>
      <c r="AX644" s="25"/>
      <c r="AY644" s="25"/>
      <c r="AZ644" s="25"/>
      <c r="BA644" s="25"/>
      <c r="BB644" s="25"/>
      <c r="BC644" s="25"/>
      <c r="BD644" s="25"/>
      <c r="BE644" s="25"/>
      <c r="BF644" s="25"/>
      <c r="BG644" s="25"/>
      <c r="BH644" s="25"/>
      <c r="BI644" s="25"/>
      <c r="BJ644" s="25"/>
      <c r="BK644" s="25"/>
      <c r="BL644" s="25"/>
      <c r="BM644" s="25"/>
      <c r="BN644" s="25"/>
      <c r="BO644" s="25"/>
      <c r="BP644" s="25"/>
      <c r="BQ644" s="25"/>
      <c r="BR644" s="25"/>
      <c r="BS644" s="25"/>
      <c r="BT644" s="25"/>
      <c r="BU644" s="25"/>
      <c r="BV644" s="25"/>
      <c r="BW644" s="25"/>
      <c r="BX644" s="25"/>
      <c r="BY644" s="25"/>
      <c r="BZ644" s="25"/>
      <c r="CA644" s="25"/>
      <c r="CB644" s="25"/>
      <c r="CC644" s="25"/>
      <c r="CD644" s="25"/>
      <c r="CE644" s="25"/>
    </row>
    <row r="645" spans="3:83" ht="12.75" x14ac:dyDescent="0.2">
      <c r="C645" s="25"/>
      <c r="D645" s="25"/>
      <c r="F645" s="25"/>
      <c r="G645" s="25"/>
      <c r="H645" s="25"/>
      <c r="I645" s="25"/>
      <c r="J645" s="25"/>
      <c r="K645" s="25"/>
      <c r="L645" s="25"/>
      <c r="M645" s="25"/>
      <c r="N645" s="25"/>
      <c r="O645" s="25"/>
      <c r="P645" s="25"/>
      <c r="Q645" s="25"/>
      <c r="R645" s="25"/>
      <c r="S645" s="25"/>
      <c r="T645" s="25"/>
      <c r="U645" s="25"/>
      <c r="V645" s="25"/>
      <c r="W645" s="25"/>
      <c r="X645" s="25"/>
      <c r="Y645" s="25"/>
      <c r="Z645" s="25"/>
      <c r="AA645" s="25"/>
      <c r="AB645" s="25"/>
      <c r="AC645" s="25"/>
      <c r="AD645" s="25"/>
      <c r="AE645" s="25"/>
      <c r="AF645" s="25"/>
      <c r="AG645" s="25"/>
      <c r="AH645" s="25"/>
      <c r="AI645" s="25"/>
      <c r="AJ645" s="25"/>
      <c r="AK645" s="25"/>
      <c r="AL645" s="25"/>
      <c r="AM645" s="25"/>
      <c r="AN645" s="25"/>
      <c r="AO645" s="25"/>
      <c r="AP645" s="25"/>
      <c r="AQ645" s="25"/>
      <c r="AR645" s="25"/>
      <c r="AS645" s="25"/>
      <c r="AT645" s="25"/>
      <c r="AU645" s="25"/>
      <c r="AV645" s="25"/>
      <c r="AW645" s="25"/>
      <c r="AX645" s="25"/>
      <c r="AY645" s="25"/>
      <c r="AZ645" s="25"/>
      <c r="BA645" s="25"/>
      <c r="BB645" s="25"/>
      <c r="BC645" s="25"/>
      <c r="BD645" s="25"/>
      <c r="BE645" s="25"/>
      <c r="BF645" s="25"/>
      <c r="BG645" s="25"/>
      <c r="BH645" s="25"/>
      <c r="BI645" s="25"/>
      <c r="BJ645" s="25"/>
      <c r="BK645" s="25"/>
      <c r="BL645" s="25"/>
      <c r="BM645" s="25"/>
      <c r="BN645" s="25"/>
      <c r="BO645" s="25"/>
      <c r="BP645" s="25"/>
      <c r="BQ645" s="25"/>
      <c r="BR645" s="25"/>
      <c r="BS645" s="25"/>
      <c r="BT645" s="25"/>
      <c r="BU645" s="25"/>
      <c r="BV645" s="25"/>
      <c r="BW645" s="25"/>
      <c r="BX645" s="25"/>
      <c r="BY645" s="25"/>
      <c r="BZ645" s="25"/>
      <c r="CA645" s="25"/>
      <c r="CB645" s="25"/>
      <c r="CC645" s="25"/>
      <c r="CD645" s="25"/>
      <c r="CE645" s="25"/>
    </row>
    <row r="646" spans="3:83" ht="12.75" x14ac:dyDescent="0.2">
      <c r="C646" s="25"/>
      <c r="D646" s="25"/>
      <c r="F646" s="25"/>
      <c r="G646" s="25"/>
      <c r="H646" s="25"/>
      <c r="I646" s="25"/>
      <c r="J646" s="25"/>
      <c r="K646" s="25"/>
      <c r="L646" s="25"/>
      <c r="M646" s="25"/>
      <c r="N646" s="25"/>
      <c r="O646" s="25"/>
      <c r="P646" s="25"/>
      <c r="Q646" s="25"/>
      <c r="R646" s="25"/>
      <c r="S646" s="25"/>
      <c r="T646" s="25"/>
      <c r="U646" s="25"/>
      <c r="V646" s="25"/>
      <c r="W646" s="25"/>
      <c r="X646" s="25"/>
      <c r="Y646" s="25"/>
      <c r="Z646" s="25"/>
      <c r="AA646" s="25"/>
      <c r="AB646" s="25"/>
      <c r="AC646" s="25"/>
      <c r="AD646" s="25"/>
      <c r="AE646" s="25"/>
      <c r="AF646" s="25"/>
      <c r="AG646" s="25"/>
      <c r="AH646" s="25"/>
      <c r="AI646" s="25"/>
      <c r="AJ646" s="25"/>
      <c r="AK646" s="25"/>
      <c r="AL646" s="25"/>
      <c r="AM646" s="25"/>
      <c r="AN646" s="25"/>
      <c r="AO646" s="25"/>
      <c r="AP646" s="25"/>
      <c r="AQ646" s="25"/>
      <c r="AR646" s="25"/>
      <c r="AS646" s="25"/>
      <c r="AT646" s="25"/>
      <c r="AU646" s="25"/>
      <c r="AV646" s="25"/>
      <c r="AW646" s="25"/>
      <c r="AX646" s="25"/>
      <c r="AY646" s="25"/>
      <c r="AZ646" s="25"/>
      <c r="BA646" s="25"/>
      <c r="BB646" s="25"/>
      <c r="BC646" s="25"/>
      <c r="BD646" s="25"/>
      <c r="BE646" s="25"/>
      <c r="BF646" s="25"/>
      <c r="BG646" s="25"/>
      <c r="BH646" s="25"/>
      <c r="BI646" s="25"/>
      <c r="BJ646" s="25"/>
      <c r="BK646" s="25"/>
      <c r="BL646" s="25"/>
      <c r="BM646" s="25"/>
      <c r="BN646" s="25"/>
      <c r="BO646" s="25"/>
      <c r="BP646" s="25"/>
      <c r="BQ646" s="25"/>
      <c r="BR646" s="25"/>
      <c r="BS646" s="25"/>
      <c r="BT646" s="25"/>
      <c r="BU646" s="25"/>
      <c r="BV646" s="25"/>
      <c r="BW646" s="25"/>
      <c r="BX646" s="25"/>
      <c r="BY646" s="25"/>
      <c r="BZ646" s="25"/>
      <c r="CA646" s="25"/>
      <c r="CB646" s="25"/>
      <c r="CC646" s="25"/>
      <c r="CD646" s="25"/>
      <c r="CE646" s="25"/>
    </row>
    <row r="647" spans="3:83" ht="12.75" x14ac:dyDescent="0.2">
      <c r="C647" s="25"/>
      <c r="D647" s="25"/>
      <c r="F647" s="25"/>
      <c r="G647" s="25"/>
      <c r="H647" s="25"/>
      <c r="I647" s="25"/>
      <c r="J647" s="25"/>
      <c r="K647" s="25"/>
      <c r="L647" s="25"/>
      <c r="M647" s="25"/>
      <c r="N647" s="25"/>
      <c r="O647" s="25"/>
      <c r="P647" s="25"/>
      <c r="Q647" s="25"/>
      <c r="R647" s="25"/>
      <c r="S647" s="25"/>
      <c r="T647" s="25"/>
      <c r="U647" s="25"/>
      <c r="V647" s="25"/>
      <c r="W647" s="25"/>
      <c r="X647" s="25"/>
      <c r="Y647" s="25"/>
      <c r="Z647" s="25"/>
      <c r="AA647" s="25"/>
      <c r="AB647" s="25"/>
      <c r="AC647" s="25"/>
      <c r="AD647" s="25"/>
      <c r="AE647" s="25"/>
      <c r="AF647" s="25"/>
      <c r="AG647" s="25"/>
      <c r="AH647" s="25"/>
      <c r="AI647" s="25"/>
      <c r="AJ647" s="25"/>
      <c r="AK647" s="25"/>
      <c r="AL647" s="25"/>
      <c r="AM647" s="25"/>
      <c r="AN647" s="25"/>
      <c r="AO647" s="25"/>
      <c r="AP647" s="25"/>
      <c r="AQ647" s="25"/>
      <c r="AR647" s="25"/>
      <c r="AS647" s="25"/>
      <c r="AT647" s="25"/>
      <c r="AU647" s="25"/>
      <c r="AV647" s="25"/>
      <c r="AW647" s="25"/>
      <c r="AX647" s="25"/>
      <c r="AY647" s="25"/>
      <c r="AZ647" s="25"/>
      <c r="BA647" s="25"/>
      <c r="BB647" s="25"/>
      <c r="BC647" s="25"/>
      <c r="BD647" s="25"/>
      <c r="BE647" s="25"/>
      <c r="BF647" s="25"/>
      <c r="BG647" s="25"/>
      <c r="BH647" s="25"/>
      <c r="BI647" s="25"/>
      <c r="BJ647" s="25"/>
      <c r="BK647" s="25"/>
      <c r="BL647" s="25"/>
      <c r="BM647" s="25"/>
      <c r="BN647" s="25"/>
      <c r="BO647" s="25"/>
      <c r="BP647" s="25"/>
      <c r="BQ647" s="25"/>
      <c r="BR647" s="25"/>
      <c r="BS647" s="25"/>
      <c r="BT647" s="25"/>
      <c r="BU647" s="25"/>
      <c r="BV647" s="25"/>
      <c r="BW647" s="25"/>
      <c r="BX647" s="25"/>
      <c r="BY647" s="25"/>
      <c r="BZ647" s="25"/>
      <c r="CA647" s="25"/>
      <c r="CB647" s="25"/>
      <c r="CC647" s="25"/>
      <c r="CD647" s="25"/>
      <c r="CE647" s="25"/>
    </row>
    <row r="648" spans="3:83" ht="12.75" x14ac:dyDescent="0.2">
      <c r="C648" s="25"/>
      <c r="D648" s="25"/>
      <c r="F648" s="25"/>
      <c r="G648" s="25"/>
      <c r="H648" s="25"/>
      <c r="I648" s="25"/>
      <c r="J648" s="25"/>
      <c r="K648" s="25"/>
      <c r="L648" s="25"/>
      <c r="M648" s="25"/>
      <c r="N648" s="25"/>
      <c r="O648" s="25"/>
      <c r="P648" s="25"/>
      <c r="Q648" s="25"/>
      <c r="R648" s="25"/>
      <c r="S648" s="25"/>
      <c r="T648" s="25"/>
      <c r="U648" s="25"/>
      <c r="V648" s="25"/>
      <c r="W648" s="25"/>
      <c r="X648" s="25"/>
      <c r="Y648" s="25"/>
      <c r="Z648" s="25"/>
      <c r="AA648" s="25"/>
      <c r="AB648" s="25"/>
      <c r="AC648" s="25"/>
      <c r="AD648" s="25"/>
      <c r="AE648" s="25"/>
      <c r="AF648" s="25"/>
      <c r="AG648" s="25"/>
      <c r="AH648" s="25"/>
      <c r="AI648" s="25"/>
      <c r="AJ648" s="25"/>
      <c r="AK648" s="25"/>
      <c r="AL648" s="25"/>
      <c r="AM648" s="25"/>
      <c r="AN648" s="25"/>
      <c r="AO648" s="25"/>
      <c r="AP648" s="25"/>
      <c r="AQ648" s="25"/>
      <c r="AR648" s="25"/>
      <c r="AS648" s="25"/>
      <c r="AT648" s="25"/>
      <c r="AU648" s="25"/>
      <c r="AV648" s="25"/>
      <c r="AW648" s="25"/>
      <c r="AX648" s="25"/>
      <c r="AY648" s="25"/>
      <c r="AZ648" s="25"/>
      <c r="BA648" s="25"/>
      <c r="BB648" s="25"/>
      <c r="BC648" s="25"/>
      <c r="BD648" s="25"/>
      <c r="BE648" s="25"/>
      <c r="BF648" s="25"/>
      <c r="BG648" s="25"/>
      <c r="BH648" s="25"/>
      <c r="BI648" s="25"/>
      <c r="BJ648" s="25"/>
      <c r="BK648" s="25"/>
      <c r="BL648" s="25"/>
      <c r="BM648" s="25"/>
      <c r="BN648" s="25"/>
      <c r="BO648" s="25"/>
      <c r="BP648" s="25"/>
      <c r="BQ648" s="25"/>
      <c r="BR648" s="25"/>
      <c r="BS648" s="25"/>
      <c r="BT648" s="25"/>
      <c r="BU648" s="25"/>
      <c r="BV648" s="25"/>
      <c r="BW648" s="25"/>
      <c r="BX648" s="25"/>
      <c r="BY648" s="25"/>
      <c r="BZ648" s="25"/>
      <c r="CA648" s="25"/>
      <c r="CB648" s="25"/>
      <c r="CC648" s="25"/>
      <c r="CD648" s="25"/>
      <c r="CE648" s="25"/>
    </row>
    <row r="649" spans="3:83" ht="12.75" x14ac:dyDescent="0.2">
      <c r="C649" s="25"/>
      <c r="D649" s="25"/>
      <c r="F649" s="25"/>
      <c r="G649" s="25"/>
      <c r="H649" s="25"/>
      <c r="I649" s="25"/>
      <c r="J649" s="25"/>
      <c r="K649" s="25"/>
      <c r="L649" s="25"/>
      <c r="M649" s="25"/>
      <c r="N649" s="25"/>
      <c r="O649" s="25"/>
      <c r="P649" s="25"/>
      <c r="Q649" s="25"/>
      <c r="R649" s="25"/>
      <c r="S649" s="25"/>
      <c r="T649" s="25"/>
      <c r="U649" s="25"/>
      <c r="V649" s="25"/>
      <c r="W649" s="25"/>
      <c r="X649" s="25"/>
      <c r="Y649" s="25"/>
      <c r="Z649" s="25"/>
      <c r="AA649" s="25"/>
      <c r="AB649" s="25"/>
      <c r="AC649" s="25"/>
      <c r="AD649" s="25"/>
      <c r="AE649" s="25"/>
      <c r="AF649" s="25"/>
      <c r="AG649" s="25"/>
      <c r="AH649" s="25"/>
      <c r="AI649" s="25"/>
      <c r="AJ649" s="25"/>
      <c r="AK649" s="25"/>
      <c r="AL649" s="25"/>
      <c r="AM649" s="25"/>
      <c r="AN649" s="25"/>
      <c r="AO649" s="25"/>
      <c r="AP649" s="25"/>
      <c r="AQ649" s="25"/>
      <c r="AR649" s="25"/>
      <c r="AS649" s="25"/>
      <c r="AT649" s="25"/>
      <c r="AU649" s="25"/>
      <c r="AV649" s="25"/>
      <c r="AW649" s="25"/>
      <c r="AX649" s="25"/>
      <c r="AY649" s="25"/>
      <c r="AZ649" s="25"/>
      <c r="BA649" s="25"/>
      <c r="BB649" s="25"/>
      <c r="BC649" s="25"/>
      <c r="BD649" s="25"/>
      <c r="BE649" s="25"/>
      <c r="BF649" s="25"/>
      <c r="BG649" s="25"/>
      <c r="BH649" s="25"/>
      <c r="BI649" s="25"/>
      <c r="BJ649" s="25"/>
      <c r="BK649" s="25"/>
      <c r="BL649" s="25"/>
      <c r="BM649" s="25"/>
      <c r="BN649" s="25"/>
      <c r="BO649" s="25"/>
      <c r="BP649" s="25"/>
      <c r="BQ649" s="25"/>
      <c r="BR649" s="25"/>
      <c r="BS649" s="25"/>
      <c r="BT649" s="25"/>
      <c r="BU649" s="25"/>
      <c r="BV649" s="25"/>
      <c r="BW649" s="25"/>
      <c r="BX649" s="25"/>
      <c r="BY649" s="25"/>
      <c r="BZ649" s="25"/>
      <c r="CA649" s="25"/>
      <c r="CB649" s="25"/>
      <c r="CC649" s="25"/>
      <c r="CD649" s="25"/>
      <c r="CE649" s="25"/>
    </row>
    <row r="650" spans="3:83" ht="12.75" x14ac:dyDescent="0.2">
      <c r="C650" s="25"/>
      <c r="D650" s="25"/>
      <c r="F650" s="25"/>
      <c r="G650" s="25"/>
      <c r="H650" s="25"/>
      <c r="I650" s="25"/>
      <c r="J650" s="25"/>
      <c r="K650" s="25"/>
      <c r="L650" s="25"/>
      <c r="M650" s="25"/>
      <c r="N650" s="25"/>
      <c r="O650" s="25"/>
      <c r="P650" s="25"/>
      <c r="Q650" s="25"/>
      <c r="R650" s="25"/>
      <c r="S650" s="25"/>
      <c r="T650" s="25"/>
      <c r="U650" s="25"/>
      <c r="V650" s="25"/>
      <c r="W650" s="25"/>
      <c r="X650" s="25"/>
      <c r="Y650" s="25"/>
      <c r="Z650" s="25"/>
      <c r="AA650" s="25"/>
      <c r="AB650" s="25"/>
      <c r="AC650" s="25"/>
      <c r="AD650" s="25"/>
      <c r="AE650" s="25"/>
      <c r="AF650" s="25"/>
      <c r="AG650" s="25"/>
      <c r="AH650" s="25"/>
      <c r="AI650" s="25"/>
      <c r="AJ650" s="25"/>
      <c r="AK650" s="25"/>
      <c r="AL650" s="25"/>
      <c r="AM650" s="25"/>
      <c r="AN650" s="25"/>
      <c r="AO650" s="25"/>
      <c r="AP650" s="25"/>
      <c r="AQ650" s="25"/>
      <c r="AR650" s="25"/>
      <c r="AS650" s="25"/>
      <c r="AT650" s="25"/>
      <c r="AU650" s="25"/>
      <c r="AV650" s="25"/>
      <c r="AW650" s="25"/>
      <c r="AX650" s="25"/>
      <c r="AY650" s="25"/>
      <c r="AZ650" s="25"/>
      <c r="BA650" s="25"/>
      <c r="BB650" s="25"/>
      <c r="BC650" s="25"/>
      <c r="BD650" s="25"/>
      <c r="BE650" s="25"/>
      <c r="BF650" s="25"/>
      <c r="BG650" s="25"/>
      <c r="BH650" s="25"/>
      <c r="BI650" s="25"/>
      <c r="BJ650" s="25"/>
      <c r="BK650" s="25"/>
      <c r="BL650" s="25"/>
      <c r="BM650" s="25"/>
      <c r="BN650" s="25"/>
      <c r="BO650" s="25"/>
      <c r="BP650" s="25"/>
      <c r="BQ650" s="25"/>
      <c r="BR650" s="25"/>
      <c r="BS650" s="25"/>
      <c r="BT650" s="25"/>
      <c r="BU650" s="25"/>
      <c r="BV650" s="25"/>
      <c r="BW650" s="25"/>
      <c r="BX650" s="25"/>
      <c r="BY650" s="25"/>
      <c r="BZ650" s="25"/>
      <c r="CA650" s="25"/>
      <c r="CB650" s="25"/>
      <c r="CC650" s="25"/>
      <c r="CD650" s="25"/>
      <c r="CE650" s="25"/>
    </row>
    <row r="651" spans="3:83" ht="12.75" x14ac:dyDescent="0.2">
      <c r="C651" s="25"/>
      <c r="D651" s="25"/>
      <c r="F651" s="25"/>
      <c r="G651" s="25"/>
      <c r="H651" s="25"/>
      <c r="I651" s="25"/>
      <c r="J651" s="25"/>
      <c r="K651" s="25"/>
      <c r="L651" s="25"/>
      <c r="M651" s="25"/>
      <c r="N651" s="25"/>
      <c r="O651" s="25"/>
      <c r="P651" s="25"/>
      <c r="Q651" s="25"/>
      <c r="R651" s="25"/>
      <c r="S651" s="25"/>
      <c r="T651" s="25"/>
      <c r="U651" s="25"/>
      <c r="V651" s="25"/>
      <c r="W651" s="25"/>
      <c r="X651" s="25"/>
      <c r="Y651" s="25"/>
      <c r="Z651" s="25"/>
      <c r="AA651" s="25"/>
      <c r="AB651" s="25"/>
      <c r="AC651" s="25"/>
      <c r="AD651" s="25"/>
      <c r="AE651" s="25"/>
      <c r="AF651" s="25"/>
      <c r="AG651" s="25"/>
      <c r="AH651" s="25"/>
      <c r="AI651" s="25"/>
      <c r="AJ651" s="25"/>
      <c r="AK651" s="25"/>
      <c r="AL651" s="25"/>
      <c r="AM651" s="25"/>
      <c r="AN651" s="25"/>
      <c r="AO651" s="25"/>
      <c r="AP651" s="25"/>
      <c r="AQ651" s="25"/>
      <c r="AR651" s="25"/>
      <c r="AS651" s="25"/>
      <c r="AT651" s="25"/>
      <c r="AU651" s="25"/>
      <c r="AV651" s="25"/>
      <c r="AW651" s="25"/>
      <c r="AX651" s="25"/>
      <c r="AY651" s="25"/>
      <c r="AZ651" s="25"/>
      <c r="BA651" s="25"/>
      <c r="BB651" s="25"/>
      <c r="BC651" s="25"/>
      <c r="BD651" s="25"/>
      <c r="BE651" s="25"/>
      <c r="BF651" s="25"/>
      <c r="BG651" s="25"/>
      <c r="BH651" s="25"/>
      <c r="BI651" s="25"/>
      <c r="BJ651" s="25"/>
      <c r="BK651" s="25"/>
      <c r="BL651" s="25"/>
      <c r="BM651" s="25"/>
      <c r="BN651" s="25"/>
      <c r="BO651" s="25"/>
      <c r="BP651" s="25"/>
      <c r="BQ651" s="25"/>
      <c r="BR651" s="25"/>
      <c r="BS651" s="25"/>
      <c r="BT651" s="25"/>
      <c r="BU651" s="25"/>
      <c r="BV651" s="25"/>
      <c r="BW651" s="25"/>
      <c r="BX651" s="25"/>
      <c r="BY651" s="25"/>
      <c r="BZ651" s="25"/>
      <c r="CA651" s="25"/>
      <c r="CB651" s="25"/>
      <c r="CC651" s="25"/>
      <c r="CD651" s="25"/>
      <c r="CE651" s="25"/>
    </row>
    <row r="652" spans="3:83" ht="12.75" x14ac:dyDescent="0.2">
      <c r="C652" s="25"/>
      <c r="D652" s="25"/>
      <c r="F652" s="25"/>
      <c r="G652" s="25"/>
      <c r="H652" s="25"/>
      <c r="I652" s="25"/>
      <c r="J652" s="25"/>
      <c r="K652" s="25"/>
      <c r="L652" s="25"/>
      <c r="M652" s="25"/>
      <c r="N652" s="25"/>
      <c r="O652" s="25"/>
      <c r="P652" s="25"/>
      <c r="Q652" s="25"/>
      <c r="R652" s="25"/>
      <c r="S652" s="25"/>
      <c r="T652" s="25"/>
      <c r="U652" s="25"/>
      <c r="V652" s="25"/>
      <c r="W652" s="25"/>
      <c r="X652" s="25"/>
      <c r="Y652" s="25"/>
      <c r="Z652" s="25"/>
      <c r="AA652" s="25"/>
      <c r="AB652" s="25"/>
      <c r="AC652" s="25"/>
      <c r="AD652" s="25"/>
      <c r="AE652" s="25"/>
      <c r="AF652" s="25"/>
      <c r="AG652" s="25"/>
      <c r="AH652" s="25"/>
      <c r="AI652" s="25"/>
      <c r="AJ652" s="25"/>
      <c r="AK652" s="25"/>
      <c r="AL652" s="25"/>
      <c r="AM652" s="25"/>
      <c r="AN652" s="25"/>
      <c r="AO652" s="25"/>
      <c r="AP652" s="25"/>
      <c r="AQ652" s="25"/>
      <c r="AR652" s="25"/>
      <c r="AS652" s="25"/>
      <c r="AT652" s="25"/>
      <c r="AU652" s="25"/>
      <c r="AV652" s="25"/>
      <c r="AW652" s="25"/>
      <c r="AX652" s="25"/>
      <c r="AY652" s="25"/>
      <c r="AZ652" s="25"/>
      <c r="BA652" s="25"/>
      <c r="BB652" s="25"/>
      <c r="BC652" s="25"/>
      <c r="BD652" s="25"/>
      <c r="BE652" s="25"/>
      <c r="BF652" s="25"/>
      <c r="BG652" s="25"/>
      <c r="BH652" s="25"/>
      <c r="BI652" s="25"/>
      <c r="BJ652" s="25"/>
      <c r="BK652" s="25"/>
      <c r="BL652" s="25"/>
      <c r="BM652" s="25"/>
      <c r="BN652" s="25"/>
      <c r="BO652" s="25"/>
      <c r="BP652" s="25"/>
      <c r="BQ652" s="25"/>
      <c r="BR652" s="25"/>
      <c r="BS652" s="25"/>
      <c r="BT652" s="25"/>
      <c r="BU652" s="25"/>
      <c r="BV652" s="25"/>
      <c r="BW652" s="25"/>
      <c r="BX652" s="25"/>
      <c r="BY652" s="25"/>
      <c r="BZ652" s="25"/>
      <c r="CA652" s="25"/>
      <c r="CB652" s="25"/>
      <c r="CC652" s="25"/>
      <c r="CD652" s="25"/>
      <c r="CE652" s="25"/>
    </row>
    <row r="653" spans="3:83" ht="12.75" x14ac:dyDescent="0.2">
      <c r="C653" s="25"/>
      <c r="D653" s="25"/>
      <c r="F653" s="25"/>
      <c r="G653" s="25"/>
      <c r="H653" s="25"/>
      <c r="I653" s="25"/>
      <c r="J653" s="25"/>
      <c r="K653" s="25"/>
      <c r="L653" s="25"/>
      <c r="M653" s="25"/>
      <c r="N653" s="25"/>
      <c r="O653" s="25"/>
      <c r="P653" s="25"/>
      <c r="Q653" s="25"/>
      <c r="R653" s="25"/>
      <c r="S653" s="25"/>
      <c r="T653" s="25"/>
      <c r="U653" s="25"/>
      <c r="V653" s="25"/>
      <c r="W653" s="25"/>
      <c r="X653" s="25"/>
      <c r="Y653" s="25"/>
      <c r="Z653" s="25"/>
      <c r="AA653" s="25"/>
      <c r="AB653" s="25"/>
      <c r="AC653" s="25"/>
      <c r="AD653" s="25"/>
      <c r="AE653" s="25"/>
      <c r="AF653" s="25"/>
      <c r="AG653" s="25"/>
      <c r="AH653" s="25"/>
      <c r="AI653" s="25"/>
      <c r="AJ653" s="25"/>
      <c r="AK653" s="25"/>
      <c r="AL653" s="25"/>
      <c r="AM653" s="25"/>
      <c r="AN653" s="25"/>
      <c r="AO653" s="25"/>
      <c r="AP653" s="25"/>
      <c r="AQ653" s="25"/>
      <c r="AR653" s="25"/>
      <c r="AS653" s="25"/>
      <c r="AT653" s="25"/>
      <c r="AU653" s="25"/>
      <c r="AV653" s="25"/>
      <c r="AW653" s="25"/>
      <c r="AX653" s="25"/>
      <c r="AY653" s="25"/>
      <c r="AZ653" s="25"/>
      <c r="BA653" s="25"/>
      <c r="BB653" s="25"/>
      <c r="BC653" s="25"/>
      <c r="BD653" s="25"/>
      <c r="BE653" s="25"/>
      <c r="BF653" s="25"/>
      <c r="BG653" s="25"/>
      <c r="BH653" s="25"/>
      <c r="BI653" s="25"/>
      <c r="BJ653" s="25"/>
      <c r="BK653" s="25"/>
      <c r="BL653" s="25"/>
      <c r="BM653" s="25"/>
      <c r="BN653" s="25"/>
      <c r="BO653" s="25"/>
      <c r="BP653" s="25"/>
      <c r="BQ653" s="25"/>
      <c r="BR653" s="25"/>
      <c r="BS653" s="25"/>
      <c r="BT653" s="25"/>
      <c r="BU653" s="25"/>
      <c r="BV653" s="25"/>
      <c r="BW653" s="25"/>
      <c r="BX653" s="25"/>
      <c r="BY653" s="25"/>
      <c r="BZ653" s="25"/>
      <c r="CA653" s="25"/>
      <c r="CB653" s="25"/>
      <c r="CC653" s="25"/>
      <c r="CD653" s="25"/>
      <c r="CE653" s="25"/>
    </row>
    <row r="654" spans="3:83" ht="12.75" x14ac:dyDescent="0.2">
      <c r="C654" s="25"/>
      <c r="D654" s="25"/>
      <c r="F654" s="25"/>
      <c r="G654" s="25"/>
      <c r="H654" s="25"/>
      <c r="I654" s="25"/>
      <c r="J654" s="25"/>
      <c r="K654" s="25"/>
      <c r="L654" s="25"/>
      <c r="M654" s="25"/>
      <c r="N654" s="25"/>
      <c r="O654" s="25"/>
      <c r="P654" s="25"/>
      <c r="Q654" s="25"/>
      <c r="R654" s="25"/>
      <c r="S654" s="25"/>
      <c r="T654" s="25"/>
      <c r="U654" s="25"/>
      <c r="V654" s="25"/>
      <c r="W654" s="25"/>
      <c r="X654" s="25"/>
      <c r="Y654" s="25"/>
      <c r="Z654" s="25"/>
      <c r="AA654" s="25"/>
      <c r="AB654" s="25"/>
      <c r="AC654" s="25"/>
      <c r="AD654" s="25"/>
      <c r="AE654" s="25"/>
      <c r="AF654" s="25"/>
      <c r="AG654" s="25"/>
      <c r="AH654" s="25"/>
      <c r="AI654" s="25"/>
      <c r="AJ654" s="25"/>
      <c r="AK654" s="25"/>
      <c r="AL654" s="25"/>
      <c r="AM654" s="25"/>
      <c r="AN654" s="25"/>
      <c r="AO654" s="25"/>
      <c r="AP654" s="25"/>
      <c r="AQ654" s="25"/>
      <c r="AR654" s="25"/>
      <c r="AS654" s="25"/>
      <c r="AT654" s="25"/>
      <c r="AU654" s="25"/>
      <c r="AV654" s="25"/>
      <c r="AW654" s="25"/>
      <c r="AX654" s="25"/>
      <c r="AY654" s="25"/>
      <c r="AZ654" s="25"/>
      <c r="BA654" s="25"/>
      <c r="BB654" s="25"/>
      <c r="BC654" s="25"/>
      <c r="BD654" s="25"/>
      <c r="BE654" s="25"/>
      <c r="BF654" s="25"/>
      <c r="BG654" s="25"/>
      <c r="BH654" s="25"/>
      <c r="BI654" s="25"/>
      <c r="BJ654" s="25"/>
      <c r="BK654" s="25"/>
      <c r="BL654" s="25"/>
      <c r="BM654" s="25"/>
      <c r="BN654" s="25"/>
      <c r="BO654" s="25"/>
      <c r="BP654" s="25"/>
      <c r="BQ654" s="25"/>
      <c r="BR654" s="25"/>
      <c r="BS654" s="25"/>
      <c r="BT654" s="25"/>
      <c r="BU654" s="25"/>
      <c r="BV654" s="25"/>
      <c r="BW654" s="25"/>
      <c r="BX654" s="25"/>
      <c r="BY654" s="25"/>
      <c r="BZ654" s="25"/>
      <c r="CA654" s="25"/>
      <c r="CB654" s="25"/>
      <c r="CC654" s="25"/>
      <c r="CD654" s="25"/>
      <c r="CE654" s="25"/>
    </row>
    <row r="655" spans="3:83" ht="12.75" x14ac:dyDescent="0.2">
      <c r="C655" s="25"/>
      <c r="D655" s="25"/>
      <c r="F655" s="25"/>
      <c r="G655" s="25"/>
      <c r="H655" s="25"/>
      <c r="I655" s="25"/>
      <c r="J655" s="25"/>
      <c r="K655" s="25"/>
      <c r="L655" s="25"/>
      <c r="M655" s="25"/>
      <c r="N655" s="25"/>
      <c r="O655" s="25"/>
      <c r="P655" s="25"/>
      <c r="Q655" s="25"/>
      <c r="R655" s="25"/>
      <c r="S655" s="25"/>
      <c r="T655" s="25"/>
      <c r="U655" s="25"/>
      <c r="V655" s="25"/>
      <c r="W655" s="25"/>
      <c r="X655" s="25"/>
      <c r="Y655" s="25"/>
      <c r="Z655" s="25"/>
      <c r="AA655" s="25"/>
      <c r="AB655" s="25"/>
      <c r="AC655" s="25"/>
      <c r="AD655" s="25"/>
      <c r="AE655" s="25"/>
      <c r="AF655" s="25"/>
      <c r="AG655" s="25"/>
      <c r="AH655" s="25"/>
      <c r="AI655" s="25"/>
      <c r="AJ655" s="25"/>
      <c r="AK655" s="25"/>
      <c r="AL655" s="25"/>
      <c r="AM655" s="25"/>
      <c r="AN655" s="25"/>
      <c r="AO655" s="25"/>
      <c r="AP655" s="25"/>
      <c r="AQ655" s="25"/>
      <c r="AR655" s="25"/>
      <c r="AS655" s="25"/>
      <c r="AT655" s="25"/>
      <c r="AU655" s="25"/>
      <c r="AV655" s="25"/>
      <c r="AW655" s="25"/>
      <c r="AX655" s="25"/>
      <c r="AY655" s="25"/>
      <c r="AZ655" s="25"/>
      <c r="BA655" s="25"/>
      <c r="BB655" s="25"/>
      <c r="BC655" s="25"/>
      <c r="BD655" s="25"/>
      <c r="BE655" s="25"/>
      <c r="BF655" s="25"/>
      <c r="BG655" s="25"/>
      <c r="BH655" s="25"/>
      <c r="BI655" s="25"/>
      <c r="BJ655" s="25"/>
      <c r="BK655" s="25"/>
      <c r="BL655" s="25"/>
      <c r="BM655" s="25"/>
      <c r="BN655" s="25"/>
      <c r="BO655" s="25"/>
      <c r="BP655" s="25"/>
      <c r="BQ655" s="25"/>
      <c r="BR655" s="25"/>
      <c r="BS655" s="25"/>
      <c r="BT655" s="25"/>
      <c r="BU655" s="25"/>
      <c r="BV655" s="25"/>
      <c r="BW655" s="25"/>
      <c r="BX655" s="25"/>
      <c r="BY655" s="25"/>
      <c r="BZ655" s="25"/>
      <c r="CA655" s="25"/>
      <c r="CB655" s="25"/>
      <c r="CC655" s="25"/>
      <c r="CD655" s="25"/>
      <c r="CE655" s="25"/>
    </row>
    <row r="656" spans="3:83" ht="12.75" x14ac:dyDescent="0.2">
      <c r="C656" s="25"/>
      <c r="D656" s="25"/>
      <c r="F656" s="25"/>
      <c r="G656" s="25"/>
      <c r="H656" s="25"/>
      <c r="I656" s="25"/>
      <c r="J656" s="25"/>
      <c r="K656" s="25"/>
      <c r="L656" s="25"/>
      <c r="M656" s="25"/>
      <c r="N656" s="25"/>
      <c r="O656" s="25"/>
      <c r="P656" s="25"/>
      <c r="Q656" s="25"/>
      <c r="R656" s="25"/>
      <c r="S656" s="25"/>
      <c r="T656" s="25"/>
      <c r="U656" s="25"/>
      <c r="V656" s="25"/>
      <c r="W656" s="25"/>
      <c r="X656" s="25"/>
      <c r="Y656" s="25"/>
      <c r="Z656" s="25"/>
      <c r="AA656" s="25"/>
      <c r="AB656" s="25"/>
      <c r="AC656" s="25"/>
      <c r="AD656" s="25"/>
      <c r="AE656" s="25"/>
      <c r="AF656" s="25"/>
      <c r="AG656" s="25"/>
      <c r="AH656" s="25"/>
      <c r="AI656" s="25"/>
      <c r="AJ656" s="25"/>
      <c r="AK656" s="25"/>
      <c r="AL656" s="25"/>
      <c r="AM656" s="25"/>
      <c r="AN656" s="25"/>
      <c r="AO656" s="25"/>
      <c r="AP656" s="25"/>
      <c r="AQ656" s="25"/>
      <c r="AR656" s="25"/>
      <c r="AS656" s="25"/>
      <c r="AT656" s="25"/>
      <c r="AU656" s="25"/>
      <c r="AV656" s="25"/>
      <c r="AW656" s="25"/>
      <c r="AX656" s="25"/>
      <c r="AY656" s="25"/>
      <c r="AZ656" s="25"/>
      <c r="BA656" s="25"/>
      <c r="BB656" s="25"/>
      <c r="BC656" s="25"/>
      <c r="BD656" s="25"/>
      <c r="BE656" s="25"/>
      <c r="BF656" s="25"/>
      <c r="BG656" s="25"/>
      <c r="BH656" s="25"/>
      <c r="BI656" s="25"/>
      <c r="BJ656" s="25"/>
      <c r="BK656" s="25"/>
      <c r="BL656" s="25"/>
      <c r="BM656" s="25"/>
      <c r="BN656" s="25"/>
      <c r="BO656" s="25"/>
      <c r="BP656" s="25"/>
      <c r="BQ656" s="25"/>
      <c r="BR656" s="25"/>
      <c r="BS656" s="25"/>
      <c r="BT656" s="25"/>
      <c r="BU656" s="25"/>
      <c r="BV656" s="25"/>
      <c r="BW656" s="25"/>
      <c r="BX656" s="25"/>
      <c r="BY656" s="25"/>
      <c r="BZ656" s="25"/>
      <c r="CA656" s="25"/>
      <c r="CB656" s="25"/>
      <c r="CC656" s="25"/>
      <c r="CD656" s="25"/>
      <c r="CE656" s="25"/>
    </row>
    <row r="657" spans="3:83" ht="12.75" x14ac:dyDescent="0.2">
      <c r="C657" s="25"/>
      <c r="D657" s="25"/>
      <c r="F657" s="25"/>
      <c r="G657" s="25"/>
      <c r="H657" s="25"/>
      <c r="I657" s="25"/>
      <c r="J657" s="25"/>
      <c r="K657" s="25"/>
      <c r="L657" s="25"/>
      <c r="M657" s="25"/>
      <c r="N657" s="25"/>
      <c r="O657" s="25"/>
      <c r="P657" s="25"/>
      <c r="Q657" s="25"/>
      <c r="R657" s="25"/>
      <c r="S657" s="25"/>
      <c r="T657" s="25"/>
      <c r="U657" s="25"/>
      <c r="V657" s="25"/>
      <c r="W657" s="25"/>
      <c r="X657" s="25"/>
      <c r="Y657" s="25"/>
      <c r="Z657" s="25"/>
      <c r="AA657" s="25"/>
      <c r="AB657" s="25"/>
      <c r="AC657" s="25"/>
      <c r="AD657" s="25"/>
      <c r="AE657" s="25"/>
      <c r="AF657" s="25"/>
      <c r="AG657" s="25"/>
      <c r="AH657" s="25"/>
      <c r="AI657" s="25"/>
      <c r="AJ657" s="25"/>
      <c r="AK657" s="25"/>
      <c r="AL657" s="25"/>
      <c r="AM657" s="25"/>
      <c r="AN657" s="25"/>
      <c r="AO657" s="25"/>
      <c r="AP657" s="25"/>
      <c r="AQ657" s="25"/>
      <c r="AR657" s="25"/>
      <c r="AS657" s="25"/>
      <c r="AT657" s="25"/>
      <c r="AU657" s="25"/>
      <c r="AV657" s="25"/>
      <c r="AW657" s="25"/>
      <c r="AX657" s="25"/>
      <c r="AY657" s="25"/>
      <c r="AZ657" s="25"/>
      <c r="BA657" s="25"/>
      <c r="BB657" s="25"/>
      <c r="BC657" s="25"/>
      <c r="BD657" s="25"/>
      <c r="BE657" s="25"/>
      <c r="BF657" s="25"/>
      <c r="BG657" s="25"/>
      <c r="BH657" s="25"/>
      <c r="BI657" s="25"/>
      <c r="BJ657" s="25"/>
      <c r="BK657" s="25"/>
      <c r="BL657" s="25"/>
      <c r="BM657" s="25"/>
      <c r="BN657" s="25"/>
      <c r="BO657" s="25"/>
      <c r="BP657" s="25"/>
      <c r="BQ657" s="25"/>
      <c r="BR657" s="25"/>
      <c r="BS657" s="25"/>
      <c r="BT657" s="25"/>
      <c r="BU657" s="25"/>
      <c r="BV657" s="25"/>
      <c r="BW657" s="25"/>
      <c r="BX657" s="25"/>
      <c r="BY657" s="25"/>
      <c r="BZ657" s="25"/>
      <c r="CA657" s="25"/>
      <c r="CB657" s="25"/>
      <c r="CC657" s="25"/>
      <c r="CD657" s="25"/>
      <c r="CE657" s="25"/>
    </row>
    <row r="658" spans="3:83" ht="12.75" x14ac:dyDescent="0.2">
      <c r="C658" s="25"/>
      <c r="D658" s="25"/>
      <c r="F658" s="25"/>
      <c r="G658" s="25"/>
      <c r="H658" s="25"/>
      <c r="I658" s="25"/>
      <c r="J658" s="25"/>
      <c r="K658" s="25"/>
      <c r="L658" s="25"/>
      <c r="M658" s="25"/>
      <c r="N658" s="25"/>
      <c r="O658" s="25"/>
      <c r="P658" s="25"/>
      <c r="Q658" s="25"/>
      <c r="R658" s="25"/>
      <c r="S658" s="25"/>
      <c r="T658" s="25"/>
      <c r="U658" s="25"/>
      <c r="V658" s="25"/>
      <c r="W658" s="25"/>
      <c r="X658" s="25"/>
      <c r="Y658" s="25"/>
      <c r="Z658" s="25"/>
      <c r="AA658" s="25"/>
      <c r="AB658" s="25"/>
      <c r="AC658" s="25"/>
      <c r="AD658" s="25"/>
      <c r="AE658" s="25"/>
      <c r="AF658" s="25"/>
      <c r="AG658" s="25"/>
      <c r="AH658" s="25"/>
      <c r="AI658" s="25"/>
      <c r="AJ658" s="25"/>
      <c r="AK658" s="25"/>
      <c r="AL658" s="25"/>
      <c r="AM658" s="25"/>
      <c r="AN658" s="25"/>
      <c r="AO658" s="25"/>
      <c r="AP658" s="25"/>
      <c r="AQ658" s="25"/>
      <c r="AR658" s="25"/>
      <c r="AS658" s="25"/>
      <c r="AT658" s="25"/>
      <c r="AU658" s="25"/>
      <c r="AV658" s="25"/>
      <c r="AW658" s="25"/>
      <c r="AX658" s="25"/>
      <c r="AY658" s="25"/>
      <c r="AZ658" s="25"/>
      <c r="BA658" s="25"/>
      <c r="BB658" s="25"/>
      <c r="BC658" s="25"/>
      <c r="BD658" s="25"/>
      <c r="BE658" s="25"/>
      <c r="BF658" s="25"/>
      <c r="BG658" s="25"/>
      <c r="BH658" s="25"/>
      <c r="BI658" s="25"/>
      <c r="BJ658" s="25"/>
      <c r="BK658" s="25"/>
      <c r="BL658" s="25"/>
      <c r="BM658" s="25"/>
      <c r="BN658" s="25"/>
      <c r="BO658" s="25"/>
      <c r="BP658" s="25"/>
      <c r="BQ658" s="25"/>
      <c r="BR658" s="25"/>
      <c r="BS658" s="25"/>
      <c r="BT658" s="25"/>
      <c r="BU658" s="25"/>
      <c r="BV658" s="25"/>
      <c r="BW658" s="25"/>
      <c r="BX658" s="25"/>
      <c r="BY658" s="25"/>
      <c r="BZ658" s="25"/>
      <c r="CA658" s="25"/>
      <c r="CB658" s="25"/>
      <c r="CC658" s="25"/>
      <c r="CD658" s="25"/>
      <c r="CE658" s="25"/>
    </row>
    <row r="659" spans="3:83" ht="12.75" x14ac:dyDescent="0.2">
      <c r="C659" s="25"/>
      <c r="D659" s="25"/>
      <c r="F659" s="25"/>
      <c r="G659" s="25"/>
      <c r="H659" s="25"/>
      <c r="I659" s="25"/>
      <c r="J659" s="25"/>
      <c r="K659" s="25"/>
      <c r="L659" s="25"/>
      <c r="M659" s="25"/>
      <c r="N659" s="25"/>
      <c r="O659" s="25"/>
      <c r="P659" s="25"/>
      <c r="Q659" s="25"/>
      <c r="R659" s="25"/>
      <c r="S659" s="25"/>
      <c r="T659" s="25"/>
      <c r="U659" s="25"/>
      <c r="V659" s="25"/>
      <c r="W659" s="25"/>
      <c r="X659" s="25"/>
      <c r="Y659" s="25"/>
      <c r="Z659" s="25"/>
      <c r="AA659" s="25"/>
      <c r="AB659" s="25"/>
      <c r="AC659" s="25"/>
      <c r="AD659" s="25"/>
      <c r="AE659" s="25"/>
      <c r="AF659" s="25"/>
      <c r="AG659" s="25"/>
      <c r="AH659" s="25"/>
      <c r="AI659" s="25"/>
      <c r="AJ659" s="25"/>
      <c r="AK659" s="25"/>
      <c r="AL659" s="25"/>
      <c r="AM659" s="25"/>
      <c r="AN659" s="25"/>
      <c r="AO659" s="25"/>
      <c r="AP659" s="25"/>
      <c r="AQ659" s="25"/>
      <c r="AR659" s="25"/>
      <c r="AS659" s="25"/>
      <c r="AT659" s="25"/>
      <c r="AU659" s="25"/>
      <c r="AV659" s="25"/>
      <c r="AW659" s="25"/>
      <c r="AX659" s="25"/>
      <c r="AY659" s="25"/>
      <c r="AZ659" s="25"/>
      <c r="BA659" s="25"/>
      <c r="BB659" s="25"/>
      <c r="BC659" s="25"/>
      <c r="BD659" s="25"/>
      <c r="BE659" s="25"/>
      <c r="BF659" s="25"/>
      <c r="BG659" s="25"/>
      <c r="BH659" s="25"/>
      <c r="BI659" s="25"/>
      <c r="BJ659" s="25"/>
      <c r="BK659" s="25"/>
      <c r="BL659" s="25"/>
      <c r="BM659" s="25"/>
      <c r="BN659" s="25"/>
      <c r="BO659" s="25"/>
      <c r="BP659" s="25"/>
      <c r="BQ659" s="25"/>
      <c r="BR659" s="25"/>
      <c r="BS659" s="25"/>
      <c r="BT659" s="25"/>
      <c r="BU659" s="25"/>
      <c r="BV659" s="25"/>
      <c r="BW659" s="25"/>
      <c r="BX659" s="25"/>
      <c r="BY659" s="25"/>
      <c r="BZ659" s="25"/>
      <c r="CA659" s="25"/>
      <c r="CB659" s="25"/>
      <c r="CC659" s="25"/>
      <c r="CD659" s="25"/>
      <c r="CE659" s="25"/>
    </row>
    <row r="660" spans="3:83" ht="12.75" x14ac:dyDescent="0.2">
      <c r="C660" s="25"/>
      <c r="D660" s="25"/>
      <c r="F660" s="25"/>
      <c r="G660" s="25"/>
      <c r="H660" s="25"/>
      <c r="I660" s="25"/>
      <c r="J660" s="25"/>
      <c r="K660" s="25"/>
      <c r="L660" s="25"/>
      <c r="M660" s="25"/>
      <c r="N660" s="25"/>
      <c r="O660" s="25"/>
      <c r="P660" s="25"/>
      <c r="Q660" s="25"/>
      <c r="R660" s="25"/>
      <c r="S660" s="25"/>
      <c r="T660" s="25"/>
      <c r="U660" s="25"/>
      <c r="V660" s="25"/>
      <c r="W660" s="25"/>
      <c r="X660" s="25"/>
      <c r="Y660" s="25"/>
      <c r="Z660" s="25"/>
      <c r="AA660" s="25"/>
      <c r="AB660" s="25"/>
      <c r="AC660" s="25"/>
      <c r="AD660" s="25"/>
      <c r="AE660" s="25"/>
      <c r="AF660" s="25"/>
      <c r="AG660" s="25"/>
      <c r="AH660" s="25"/>
      <c r="AI660" s="25"/>
      <c r="AJ660" s="25"/>
      <c r="AK660" s="25"/>
      <c r="AL660" s="25"/>
      <c r="AM660" s="25"/>
      <c r="AN660" s="25"/>
      <c r="AO660" s="25"/>
      <c r="AP660" s="25"/>
      <c r="AQ660" s="25"/>
      <c r="AR660" s="25"/>
      <c r="AS660" s="25"/>
      <c r="AT660" s="25"/>
      <c r="AU660" s="25"/>
      <c r="AV660" s="25"/>
      <c r="AW660" s="25"/>
      <c r="AX660" s="25"/>
      <c r="AY660" s="25"/>
      <c r="AZ660" s="25"/>
      <c r="BA660" s="25"/>
      <c r="BB660" s="25"/>
      <c r="BC660" s="25"/>
      <c r="BD660" s="25"/>
      <c r="BE660" s="25"/>
      <c r="BF660" s="25"/>
      <c r="BG660" s="25"/>
      <c r="BH660" s="25"/>
      <c r="BI660" s="25"/>
      <c r="BJ660" s="25"/>
      <c r="BK660" s="25"/>
      <c r="BL660" s="25"/>
      <c r="BM660" s="25"/>
      <c r="BN660" s="25"/>
      <c r="BO660" s="25"/>
      <c r="BP660" s="25"/>
      <c r="BQ660" s="25"/>
      <c r="BR660" s="25"/>
      <c r="BS660" s="25"/>
      <c r="BT660" s="25"/>
      <c r="BU660" s="25"/>
      <c r="BV660" s="25"/>
      <c r="BW660" s="25"/>
      <c r="BX660" s="25"/>
      <c r="BY660" s="25"/>
      <c r="BZ660" s="25"/>
      <c r="CA660" s="25"/>
      <c r="CB660" s="25"/>
      <c r="CC660" s="25"/>
      <c r="CD660" s="25"/>
      <c r="CE660" s="25"/>
    </row>
    <row r="661" spans="3:83" ht="12.75" x14ac:dyDescent="0.2">
      <c r="C661" s="25"/>
      <c r="D661" s="25"/>
      <c r="F661" s="25"/>
      <c r="G661" s="25"/>
      <c r="H661" s="25"/>
      <c r="I661" s="25"/>
      <c r="J661" s="25"/>
      <c r="K661" s="25"/>
      <c r="L661" s="25"/>
      <c r="M661" s="25"/>
      <c r="N661" s="25"/>
      <c r="O661" s="25"/>
      <c r="P661" s="25"/>
      <c r="Q661" s="25"/>
      <c r="R661" s="25"/>
      <c r="S661" s="25"/>
      <c r="T661" s="25"/>
      <c r="U661" s="25"/>
      <c r="V661" s="25"/>
      <c r="W661" s="25"/>
      <c r="X661" s="25"/>
      <c r="Y661" s="25"/>
      <c r="Z661" s="25"/>
      <c r="AA661" s="25"/>
      <c r="AB661" s="25"/>
      <c r="AC661" s="25"/>
      <c r="AD661" s="25"/>
      <c r="AE661" s="25"/>
      <c r="AF661" s="25"/>
      <c r="AG661" s="25"/>
      <c r="AH661" s="25"/>
      <c r="AI661" s="25"/>
      <c r="AJ661" s="25"/>
      <c r="AK661" s="25"/>
      <c r="AL661" s="25"/>
      <c r="AM661" s="25"/>
      <c r="AN661" s="25"/>
      <c r="AO661" s="25"/>
      <c r="AP661" s="25"/>
      <c r="AQ661" s="25"/>
      <c r="AR661" s="25"/>
      <c r="AS661" s="25"/>
      <c r="AT661" s="25"/>
      <c r="AU661" s="25"/>
      <c r="AV661" s="25"/>
      <c r="AW661" s="25"/>
      <c r="AX661" s="25"/>
      <c r="AY661" s="25"/>
      <c r="AZ661" s="25"/>
      <c r="BA661" s="25"/>
      <c r="BB661" s="25"/>
      <c r="BC661" s="25"/>
      <c r="BD661" s="25"/>
      <c r="BE661" s="25"/>
      <c r="BF661" s="25"/>
      <c r="BG661" s="25"/>
      <c r="BH661" s="25"/>
      <c r="BI661" s="25"/>
      <c r="BJ661" s="25"/>
      <c r="BK661" s="25"/>
      <c r="BL661" s="25"/>
      <c r="BM661" s="25"/>
      <c r="BN661" s="25"/>
      <c r="BO661" s="25"/>
      <c r="BP661" s="25"/>
      <c r="BQ661" s="25"/>
      <c r="BR661" s="25"/>
      <c r="BS661" s="25"/>
      <c r="BT661" s="25"/>
      <c r="BU661" s="25"/>
      <c r="BV661" s="25"/>
      <c r="BW661" s="25"/>
      <c r="BX661" s="25"/>
      <c r="BY661" s="25"/>
      <c r="BZ661" s="25"/>
      <c r="CA661" s="25"/>
      <c r="CB661" s="25"/>
      <c r="CC661" s="25"/>
      <c r="CD661" s="25"/>
      <c r="CE661" s="25"/>
    </row>
    <row r="662" spans="3:83" ht="12.75" x14ac:dyDescent="0.2">
      <c r="C662" s="25"/>
      <c r="D662" s="25"/>
      <c r="F662" s="25"/>
      <c r="G662" s="25"/>
      <c r="H662" s="25"/>
      <c r="I662" s="25"/>
      <c r="J662" s="25"/>
      <c r="K662" s="25"/>
      <c r="L662" s="25"/>
      <c r="M662" s="25"/>
      <c r="N662" s="25"/>
      <c r="O662" s="25"/>
      <c r="P662" s="25"/>
      <c r="Q662" s="25"/>
      <c r="R662" s="25"/>
      <c r="S662" s="25"/>
      <c r="T662" s="25"/>
      <c r="U662" s="25"/>
      <c r="V662" s="25"/>
      <c r="W662" s="25"/>
      <c r="X662" s="25"/>
      <c r="Y662" s="25"/>
      <c r="Z662" s="25"/>
      <c r="AA662" s="25"/>
      <c r="AB662" s="25"/>
      <c r="AC662" s="25"/>
      <c r="AD662" s="25"/>
      <c r="AE662" s="25"/>
      <c r="AF662" s="25"/>
      <c r="AG662" s="25"/>
      <c r="AH662" s="25"/>
      <c r="AI662" s="25"/>
      <c r="AJ662" s="25"/>
      <c r="AK662" s="25"/>
      <c r="AL662" s="25"/>
      <c r="AM662" s="25"/>
      <c r="AN662" s="25"/>
      <c r="AO662" s="25"/>
      <c r="AP662" s="25"/>
      <c r="AQ662" s="25"/>
      <c r="AR662" s="25"/>
      <c r="AS662" s="25"/>
      <c r="AT662" s="25"/>
      <c r="AU662" s="25"/>
      <c r="AV662" s="25"/>
      <c r="AW662" s="25"/>
      <c r="AX662" s="25"/>
      <c r="AY662" s="25"/>
      <c r="AZ662" s="25"/>
      <c r="BA662" s="25"/>
      <c r="BB662" s="25"/>
      <c r="BC662" s="25"/>
      <c r="BD662" s="25"/>
      <c r="BE662" s="25"/>
      <c r="BF662" s="25"/>
      <c r="BG662" s="25"/>
      <c r="BH662" s="25"/>
      <c r="BI662" s="25"/>
      <c r="BJ662" s="25"/>
      <c r="BK662" s="25"/>
      <c r="BL662" s="25"/>
      <c r="BM662" s="25"/>
      <c r="BN662" s="25"/>
      <c r="BO662" s="25"/>
      <c r="BP662" s="25"/>
      <c r="BQ662" s="25"/>
      <c r="BR662" s="25"/>
      <c r="BS662" s="25"/>
      <c r="BT662" s="25"/>
      <c r="BU662" s="25"/>
      <c r="BV662" s="25"/>
      <c r="BW662" s="25"/>
      <c r="BX662" s="25"/>
      <c r="BY662" s="25"/>
      <c r="BZ662" s="25"/>
      <c r="CA662" s="25"/>
      <c r="CB662" s="25"/>
      <c r="CC662" s="25"/>
      <c r="CD662" s="25"/>
      <c r="CE662" s="25"/>
    </row>
    <row r="663" spans="3:83" ht="12.75" x14ac:dyDescent="0.2">
      <c r="C663" s="25"/>
      <c r="D663" s="25"/>
      <c r="F663" s="25"/>
      <c r="G663" s="25"/>
      <c r="H663" s="25"/>
      <c r="I663" s="25"/>
      <c r="J663" s="25"/>
      <c r="K663" s="25"/>
      <c r="L663" s="25"/>
      <c r="M663" s="25"/>
      <c r="N663" s="25"/>
      <c r="O663" s="25"/>
      <c r="P663" s="25"/>
      <c r="Q663" s="25"/>
      <c r="R663" s="25"/>
      <c r="S663" s="25"/>
      <c r="T663" s="25"/>
      <c r="U663" s="25"/>
      <c r="V663" s="25"/>
      <c r="W663" s="25"/>
      <c r="X663" s="25"/>
      <c r="Y663" s="25"/>
      <c r="Z663" s="25"/>
      <c r="AA663" s="25"/>
      <c r="AB663" s="25"/>
      <c r="AC663" s="25"/>
      <c r="AD663" s="25"/>
      <c r="AE663" s="25"/>
      <c r="AF663" s="25"/>
      <c r="AG663" s="25"/>
      <c r="AH663" s="25"/>
      <c r="AI663" s="25"/>
      <c r="AJ663" s="25"/>
      <c r="AK663" s="25"/>
      <c r="AL663" s="25"/>
      <c r="AM663" s="25"/>
      <c r="AN663" s="25"/>
      <c r="AO663" s="25"/>
      <c r="AP663" s="25"/>
      <c r="AQ663" s="25"/>
      <c r="AR663" s="25"/>
      <c r="AS663" s="25"/>
      <c r="AT663" s="25"/>
      <c r="AU663" s="25"/>
      <c r="AV663" s="25"/>
      <c r="AW663" s="25"/>
      <c r="AX663" s="25"/>
      <c r="AY663" s="25"/>
      <c r="AZ663" s="25"/>
      <c r="BA663" s="25"/>
      <c r="BB663" s="25"/>
      <c r="BC663" s="25"/>
      <c r="BD663" s="25"/>
      <c r="BE663" s="25"/>
      <c r="BF663" s="25"/>
      <c r="BG663" s="25"/>
      <c r="BH663" s="25"/>
      <c r="BI663" s="25"/>
      <c r="BJ663" s="25"/>
      <c r="BK663" s="25"/>
      <c r="BL663" s="25"/>
      <c r="BM663" s="25"/>
      <c r="BN663" s="25"/>
      <c r="BO663" s="25"/>
      <c r="BP663" s="25"/>
      <c r="BQ663" s="25"/>
      <c r="BR663" s="25"/>
      <c r="BS663" s="25"/>
      <c r="BT663" s="25"/>
      <c r="BU663" s="25"/>
      <c r="BV663" s="25"/>
      <c r="BW663" s="25"/>
      <c r="BX663" s="25"/>
      <c r="BY663" s="25"/>
      <c r="BZ663" s="25"/>
      <c r="CA663" s="25"/>
      <c r="CB663" s="25"/>
      <c r="CC663" s="25"/>
      <c r="CD663" s="25"/>
      <c r="CE663" s="25"/>
    </row>
    <row r="664" spans="3:83" ht="12.75" x14ac:dyDescent="0.2">
      <c r="C664" s="25"/>
      <c r="D664" s="25"/>
      <c r="F664" s="25"/>
      <c r="G664" s="25"/>
      <c r="H664" s="25"/>
      <c r="I664" s="25"/>
      <c r="J664" s="25"/>
      <c r="K664" s="25"/>
      <c r="L664" s="25"/>
      <c r="M664" s="25"/>
      <c r="N664" s="25"/>
      <c r="O664" s="25"/>
      <c r="P664" s="25"/>
      <c r="Q664" s="25"/>
      <c r="R664" s="25"/>
      <c r="S664" s="25"/>
      <c r="T664" s="25"/>
      <c r="U664" s="25"/>
      <c r="V664" s="25"/>
      <c r="W664" s="25"/>
      <c r="X664" s="25"/>
      <c r="Y664" s="25"/>
      <c r="Z664" s="25"/>
      <c r="AA664" s="25"/>
      <c r="AB664" s="25"/>
      <c r="AC664" s="25"/>
      <c r="AD664" s="25"/>
      <c r="AE664" s="25"/>
      <c r="AF664" s="25"/>
      <c r="AG664" s="25"/>
      <c r="AH664" s="25"/>
      <c r="AI664" s="25"/>
      <c r="AJ664" s="25"/>
      <c r="AK664" s="25"/>
      <c r="AL664" s="25"/>
      <c r="AM664" s="25"/>
      <c r="AN664" s="25"/>
      <c r="AO664" s="25"/>
      <c r="AP664" s="25"/>
      <c r="AQ664" s="25"/>
      <c r="AR664" s="25"/>
      <c r="AS664" s="25"/>
      <c r="AT664" s="25"/>
      <c r="AU664" s="25"/>
      <c r="AV664" s="25"/>
      <c r="AW664" s="25"/>
      <c r="AX664" s="25"/>
      <c r="AY664" s="25"/>
      <c r="AZ664" s="25"/>
      <c r="BA664" s="25"/>
      <c r="BB664" s="25"/>
      <c r="BC664" s="25"/>
      <c r="BD664" s="25"/>
      <c r="BE664" s="25"/>
      <c r="BF664" s="25"/>
      <c r="BG664" s="25"/>
      <c r="BH664" s="25"/>
      <c r="BI664" s="25"/>
      <c r="BJ664" s="25"/>
      <c r="BK664" s="25"/>
      <c r="BL664" s="25"/>
      <c r="BM664" s="25"/>
      <c r="BN664" s="25"/>
      <c r="BO664" s="25"/>
      <c r="BP664" s="25"/>
      <c r="BQ664" s="25"/>
      <c r="BR664" s="25"/>
      <c r="BS664" s="25"/>
      <c r="BT664" s="25"/>
      <c r="BU664" s="25"/>
      <c r="BV664" s="25"/>
      <c r="BW664" s="25"/>
      <c r="BX664" s="25"/>
      <c r="BY664" s="25"/>
      <c r="BZ664" s="25"/>
      <c r="CA664" s="25"/>
      <c r="CB664" s="25"/>
      <c r="CC664" s="25"/>
      <c r="CD664" s="25"/>
      <c r="CE664" s="25"/>
    </row>
    <row r="665" spans="3:83" ht="12.75" x14ac:dyDescent="0.2">
      <c r="C665" s="25"/>
      <c r="D665" s="25"/>
      <c r="F665" s="25"/>
      <c r="G665" s="25"/>
      <c r="H665" s="25"/>
      <c r="I665" s="25"/>
      <c r="J665" s="25"/>
      <c r="K665" s="25"/>
      <c r="L665" s="25"/>
      <c r="M665" s="25"/>
      <c r="N665" s="25"/>
      <c r="O665" s="25"/>
      <c r="P665" s="25"/>
      <c r="Q665" s="25"/>
      <c r="R665" s="25"/>
      <c r="S665" s="25"/>
      <c r="T665" s="25"/>
      <c r="U665" s="25"/>
      <c r="V665" s="25"/>
      <c r="W665" s="25"/>
      <c r="X665" s="25"/>
      <c r="Y665" s="25"/>
      <c r="Z665" s="25"/>
      <c r="AA665" s="25"/>
      <c r="AB665" s="25"/>
      <c r="AC665" s="25"/>
      <c r="AD665" s="25"/>
      <c r="AE665" s="25"/>
      <c r="AF665" s="25"/>
      <c r="AG665" s="25"/>
      <c r="AH665" s="25"/>
      <c r="AI665" s="25"/>
      <c r="AJ665" s="25"/>
      <c r="AK665" s="25"/>
      <c r="AL665" s="25"/>
      <c r="AM665" s="25"/>
      <c r="AN665" s="25"/>
      <c r="AO665" s="25"/>
      <c r="AP665" s="25"/>
      <c r="AQ665" s="25"/>
      <c r="AR665" s="25"/>
      <c r="AS665" s="25"/>
      <c r="AT665" s="25"/>
      <c r="AU665" s="25"/>
      <c r="AV665" s="25"/>
      <c r="AW665" s="25"/>
      <c r="AX665" s="25"/>
      <c r="AY665" s="25"/>
      <c r="AZ665" s="25"/>
      <c r="BA665" s="25"/>
      <c r="BB665" s="25"/>
      <c r="BC665" s="25"/>
      <c r="BD665" s="25"/>
      <c r="BE665" s="25"/>
      <c r="BF665" s="25"/>
      <c r="BG665" s="25"/>
      <c r="BH665" s="25"/>
      <c r="BI665" s="25"/>
      <c r="BJ665" s="25"/>
      <c r="BK665" s="25"/>
      <c r="BL665" s="25"/>
      <c r="BM665" s="25"/>
      <c r="BN665" s="25"/>
      <c r="BO665" s="25"/>
      <c r="BP665" s="25"/>
      <c r="BQ665" s="25"/>
      <c r="BR665" s="25"/>
      <c r="BS665" s="25"/>
      <c r="BT665" s="25"/>
      <c r="BU665" s="25"/>
      <c r="BV665" s="25"/>
      <c r="BW665" s="25"/>
      <c r="BX665" s="25"/>
      <c r="BY665" s="25"/>
      <c r="BZ665" s="25"/>
      <c r="CA665" s="25"/>
      <c r="CB665" s="25"/>
      <c r="CC665" s="25"/>
      <c r="CD665" s="25"/>
      <c r="CE665" s="25"/>
    </row>
    <row r="666" spans="3:83" ht="12.75" x14ac:dyDescent="0.2">
      <c r="C666" s="25"/>
      <c r="D666" s="25"/>
      <c r="F666" s="25"/>
      <c r="G666" s="25"/>
      <c r="H666" s="25"/>
      <c r="I666" s="25"/>
      <c r="J666" s="25"/>
      <c r="K666" s="25"/>
      <c r="L666" s="25"/>
      <c r="M666" s="25"/>
      <c r="N666" s="25"/>
      <c r="O666" s="25"/>
      <c r="P666" s="25"/>
      <c r="Q666" s="25"/>
      <c r="R666" s="25"/>
      <c r="S666" s="25"/>
      <c r="T666" s="25"/>
      <c r="U666" s="25"/>
      <c r="V666" s="25"/>
      <c r="W666" s="25"/>
      <c r="X666" s="25"/>
      <c r="Y666" s="25"/>
      <c r="Z666" s="25"/>
      <c r="AA666" s="25"/>
      <c r="AB666" s="25"/>
      <c r="AC666" s="25"/>
      <c r="AD666" s="25"/>
      <c r="AE666" s="25"/>
      <c r="AF666" s="25"/>
      <c r="AG666" s="25"/>
      <c r="AH666" s="25"/>
      <c r="AI666" s="25"/>
      <c r="AJ666" s="25"/>
      <c r="AK666" s="25"/>
      <c r="AL666" s="25"/>
      <c r="AM666" s="25"/>
      <c r="AN666" s="25"/>
      <c r="AO666" s="25"/>
      <c r="AP666" s="25"/>
      <c r="AQ666" s="25"/>
      <c r="AR666" s="25"/>
      <c r="AS666" s="25"/>
      <c r="AT666" s="25"/>
      <c r="AU666" s="25"/>
      <c r="AV666" s="25"/>
      <c r="AW666" s="25"/>
      <c r="AX666" s="25"/>
      <c r="AY666" s="25"/>
      <c r="AZ666" s="25"/>
      <c r="BA666" s="25"/>
      <c r="BB666" s="25"/>
      <c r="BC666" s="25"/>
      <c r="BD666" s="25"/>
      <c r="BE666" s="25"/>
      <c r="BF666" s="25"/>
      <c r="BG666" s="25"/>
      <c r="BH666" s="25"/>
      <c r="BI666" s="25"/>
      <c r="BJ666" s="25"/>
      <c r="BK666" s="25"/>
      <c r="BL666" s="25"/>
      <c r="BM666" s="25"/>
      <c r="BN666" s="25"/>
      <c r="BO666" s="25"/>
      <c r="BP666" s="25"/>
      <c r="BQ666" s="25"/>
      <c r="BR666" s="25"/>
      <c r="BS666" s="25"/>
      <c r="BT666" s="25"/>
      <c r="BU666" s="25"/>
      <c r="BV666" s="25"/>
      <c r="BW666" s="25"/>
      <c r="BX666" s="25"/>
      <c r="BY666" s="25"/>
      <c r="BZ666" s="25"/>
      <c r="CA666" s="25"/>
      <c r="CB666" s="25"/>
      <c r="CC666" s="25"/>
      <c r="CD666" s="25"/>
      <c r="CE666" s="25"/>
    </row>
    <row r="667" spans="3:83" ht="12.75" x14ac:dyDescent="0.2">
      <c r="C667" s="25"/>
      <c r="D667" s="25"/>
      <c r="F667" s="25"/>
      <c r="G667" s="25"/>
      <c r="H667" s="25"/>
      <c r="I667" s="25"/>
      <c r="J667" s="25"/>
      <c r="K667" s="25"/>
      <c r="L667" s="25"/>
      <c r="M667" s="25"/>
      <c r="N667" s="25"/>
      <c r="O667" s="25"/>
      <c r="P667" s="25"/>
      <c r="Q667" s="25"/>
      <c r="R667" s="25"/>
      <c r="S667" s="25"/>
      <c r="T667" s="25"/>
      <c r="U667" s="25"/>
      <c r="V667" s="25"/>
      <c r="W667" s="25"/>
      <c r="X667" s="25"/>
      <c r="Y667" s="25"/>
      <c r="Z667" s="25"/>
      <c r="AA667" s="25"/>
      <c r="AB667" s="25"/>
      <c r="AC667" s="25"/>
      <c r="AD667" s="25"/>
      <c r="AE667" s="25"/>
      <c r="AF667" s="25"/>
      <c r="AG667" s="25"/>
      <c r="AH667" s="25"/>
      <c r="AI667" s="25"/>
      <c r="AJ667" s="25"/>
      <c r="AK667" s="25"/>
      <c r="AL667" s="25"/>
      <c r="AM667" s="25"/>
      <c r="AN667" s="25"/>
      <c r="AO667" s="25"/>
      <c r="AP667" s="25"/>
      <c r="AQ667" s="25"/>
      <c r="AR667" s="25"/>
      <c r="AS667" s="25"/>
      <c r="AT667" s="25"/>
      <c r="AU667" s="25"/>
      <c r="AV667" s="25"/>
      <c r="AW667" s="25"/>
      <c r="AX667" s="25"/>
      <c r="AY667" s="25"/>
      <c r="AZ667" s="25"/>
      <c r="BA667" s="25"/>
      <c r="BB667" s="25"/>
      <c r="BC667" s="25"/>
      <c r="BD667" s="25"/>
      <c r="BE667" s="25"/>
      <c r="BF667" s="25"/>
      <c r="BG667" s="25"/>
      <c r="BH667" s="25"/>
      <c r="BI667" s="25"/>
      <c r="BJ667" s="25"/>
      <c r="BK667" s="25"/>
      <c r="BL667" s="25"/>
      <c r="BM667" s="25"/>
      <c r="BN667" s="25"/>
      <c r="BO667" s="25"/>
      <c r="BP667" s="25"/>
      <c r="BQ667" s="25"/>
      <c r="BR667" s="25"/>
      <c r="BS667" s="25"/>
      <c r="BT667" s="25"/>
      <c r="BU667" s="25"/>
      <c r="BV667" s="25"/>
      <c r="BW667" s="25"/>
      <c r="BX667" s="25"/>
      <c r="BY667" s="25"/>
      <c r="BZ667" s="25"/>
      <c r="CA667" s="25"/>
      <c r="CB667" s="25"/>
      <c r="CC667" s="25"/>
      <c r="CD667" s="25"/>
      <c r="CE667" s="25"/>
    </row>
    <row r="668" spans="3:83" ht="12.75" x14ac:dyDescent="0.2">
      <c r="C668" s="25"/>
      <c r="D668" s="25"/>
      <c r="F668" s="25"/>
      <c r="G668" s="25"/>
      <c r="H668" s="25"/>
      <c r="I668" s="25"/>
      <c r="J668" s="25"/>
      <c r="K668" s="25"/>
      <c r="L668" s="25"/>
      <c r="M668" s="25"/>
      <c r="N668" s="25"/>
      <c r="O668" s="25"/>
      <c r="P668" s="25"/>
      <c r="Q668" s="25"/>
      <c r="R668" s="25"/>
      <c r="S668" s="25"/>
      <c r="T668" s="25"/>
      <c r="U668" s="25"/>
      <c r="V668" s="25"/>
      <c r="W668" s="25"/>
      <c r="X668" s="25"/>
      <c r="Y668" s="25"/>
      <c r="Z668" s="25"/>
      <c r="AA668" s="25"/>
      <c r="AB668" s="25"/>
      <c r="AC668" s="25"/>
      <c r="AD668" s="25"/>
      <c r="AE668" s="25"/>
      <c r="AF668" s="25"/>
      <c r="AG668" s="25"/>
      <c r="AH668" s="25"/>
      <c r="AI668" s="25"/>
      <c r="AJ668" s="25"/>
      <c r="AK668" s="25"/>
      <c r="AL668" s="25"/>
      <c r="AM668" s="25"/>
      <c r="AN668" s="25"/>
      <c r="AO668" s="25"/>
      <c r="AP668" s="25"/>
      <c r="AQ668" s="25"/>
      <c r="AR668" s="25"/>
      <c r="AS668" s="25"/>
      <c r="AT668" s="25"/>
      <c r="AU668" s="25"/>
      <c r="AV668" s="25"/>
      <c r="AW668" s="25"/>
      <c r="AX668" s="25"/>
      <c r="AY668" s="25"/>
      <c r="AZ668" s="25"/>
      <c r="BA668" s="25"/>
      <c r="BB668" s="25"/>
      <c r="BC668" s="25"/>
      <c r="BD668" s="25"/>
      <c r="BE668" s="25"/>
      <c r="BF668" s="25"/>
      <c r="BG668" s="25"/>
      <c r="BH668" s="25"/>
      <c r="BI668" s="25"/>
      <c r="BJ668" s="25"/>
      <c r="BK668" s="25"/>
      <c r="BL668" s="25"/>
      <c r="BM668" s="25"/>
      <c r="BN668" s="25"/>
      <c r="BO668" s="25"/>
      <c r="BP668" s="25"/>
      <c r="BQ668" s="25"/>
      <c r="BR668" s="25"/>
      <c r="BS668" s="25"/>
      <c r="BT668" s="25"/>
      <c r="BU668" s="25"/>
      <c r="BV668" s="25"/>
      <c r="BW668" s="25"/>
      <c r="BX668" s="25"/>
      <c r="BY668" s="25"/>
      <c r="BZ668" s="25"/>
      <c r="CA668" s="25"/>
      <c r="CB668" s="25"/>
      <c r="CC668" s="25"/>
      <c r="CD668" s="25"/>
      <c r="CE668" s="25"/>
    </row>
    <row r="669" spans="3:83" ht="12.75" x14ac:dyDescent="0.2">
      <c r="C669" s="25"/>
      <c r="D669" s="25"/>
      <c r="F669" s="25"/>
      <c r="G669" s="25"/>
      <c r="H669" s="25"/>
      <c r="I669" s="25"/>
      <c r="J669" s="25"/>
      <c r="K669" s="25"/>
      <c r="L669" s="25"/>
      <c r="M669" s="25"/>
      <c r="N669" s="25"/>
      <c r="O669" s="25"/>
      <c r="P669" s="25"/>
      <c r="Q669" s="25"/>
      <c r="R669" s="25"/>
      <c r="S669" s="25"/>
      <c r="T669" s="25"/>
      <c r="U669" s="25"/>
      <c r="V669" s="25"/>
      <c r="W669" s="25"/>
      <c r="X669" s="25"/>
      <c r="Y669" s="25"/>
      <c r="Z669" s="25"/>
      <c r="AA669" s="25"/>
      <c r="AB669" s="25"/>
      <c r="AC669" s="25"/>
      <c r="AD669" s="25"/>
      <c r="AE669" s="25"/>
      <c r="AF669" s="25"/>
      <c r="AG669" s="25"/>
      <c r="AH669" s="25"/>
      <c r="AI669" s="25"/>
      <c r="AJ669" s="25"/>
      <c r="AK669" s="25"/>
      <c r="AL669" s="25"/>
      <c r="AM669" s="25"/>
      <c r="AN669" s="25"/>
      <c r="AO669" s="25"/>
      <c r="AP669" s="25"/>
      <c r="AQ669" s="25"/>
      <c r="AR669" s="25"/>
      <c r="AS669" s="25"/>
      <c r="AT669" s="25"/>
      <c r="AU669" s="25"/>
      <c r="AV669" s="25"/>
      <c r="AW669" s="25"/>
      <c r="AX669" s="25"/>
      <c r="AY669" s="25"/>
      <c r="AZ669" s="25"/>
      <c r="BA669" s="25"/>
      <c r="BB669" s="25"/>
      <c r="BC669" s="25"/>
      <c r="BD669" s="25"/>
      <c r="BE669" s="25"/>
      <c r="BF669" s="25"/>
      <c r="BG669" s="25"/>
      <c r="BH669" s="25"/>
      <c r="BI669" s="25"/>
      <c r="BJ669" s="25"/>
      <c r="BK669" s="25"/>
      <c r="BL669" s="25"/>
      <c r="BM669" s="25"/>
      <c r="BN669" s="25"/>
      <c r="BO669" s="25"/>
      <c r="BP669" s="25"/>
      <c r="BQ669" s="25"/>
      <c r="BR669" s="25"/>
      <c r="BS669" s="25"/>
      <c r="BT669" s="25"/>
      <c r="BU669" s="25"/>
      <c r="BV669" s="25"/>
      <c r="BW669" s="25"/>
      <c r="BX669" s="25"/>
      <c r="BY669" s="25"/>
      <c r="BZ669" s="25"/>
      <c r="CA669" s="25"/>
      <c r="CB669" s="25"/>
      <c r="CC669" s="25"/>
      <c r="CD669" s="25"/>
      <c r="CE669" s="25"/>
    </row>
    <row r="670" spans="3:83" ht="12.75" x14ac:dyDescent="0.2">
      <c r="C670" s="25"/>
      <c r="D670" s="25"/>
      <c r="F670" s="25"/>
      <c r="G670" s="25"/>
      <c r="H670" s="25"/>
      <c r="I670" s="25"/>
      <c r="J670" s="25"/>
      <c r="K670" s="25"/>
      <c r="L670" s="25"/>
      <c r="M670" s="25"/>
      <c r="N670" s="25"/>
      <c r="O670" s="25"/>
      <c r="P670" s="25"/>
      <c r="Q670" s="25"/>
      <c r="R670" s="25"/>
      <c r="S670" s="25"/>
      <c r="T670" s="25"/>
      <c r="U670" s="25"/>
      <c r="V670" s="25"/>
      <c r="W670" s="25"/>
      <c r="X670" s="25"/>
      <c r="Y670" s="25"/>
      <c r="Z670" s="25"/>
      <c r="AA670" s="25"/>
      <c r="AB670" s="25"/>
      <c r="AC670" s="25"/>
      <c r="AD670" s="25"/>
      <c r="AE670" s="25"/>
      <c r="AF670" s="25"/>
      <c r="AG670" s="25"/>
      <c r="AH670" s="25"/>
      <c r="AI670" s="25"/>
      <c r="AJ670" s="25"/>
      <c r="AK670" s="25"/>
      <c r="AL670" s="25"/>
      <c r="AM670" s="25"/>
      <c r="AN670" s="25"/>
      <c r="AO670" s="25"/>
      <c r="AP670" s="25"/>
      <c r="AQ670" s="25"/>
      <c r="AR670" s="25"/>
      <c r="AS670" s="25"/>
      <c r="AT670" s="25"/>
      <c r="AU670" s="25"/>
      <c r="AV670" s="25"/>
      <c r="AW670" s="25"/>
      <c r="AX670" s="25"/>
      <c r="AY670" s="25"/>
      <c r="AZ670" s="25"/>
      <c r="BA670" s="25"/>
      <c r="BB670" s="25"/>
      <c r="BC670" s="25"/>
      <c r="BD670" s="25"/>
      <c r="BE670" s="25"/>
      <c r="BF670" s="25"/>
      <c r="BG670" s="25"/>
      <c r="BH670" s="25"/>
      <c r="BI670" s="25"/>
      <c r="BJ670" s="25"/>
      <c r="BK670" s="25"/>
      <c r="BL670" s="25"/>
      <c r="BM670" s="25"/>
      <c r="BN670" s="25"/>
      <c r="BO670" s="25"/>
      <c r="BP670" s="25"/>
      <c r="BQ670" s="25"/>
      <c r="BR670" s="25"/>
      <c r="BS670" s="25"/>
      <c r="BT670" s="25"/>
      <c r="BU670" s="25"/>
      <c r="BV670" s="25"/>
      <c r="BW670" s="25"/>
      <c r="BX670" s="25"/>
      <c r="BY670" s="25"/>
      <c r="BZ670" s="25"/>
      <c r="CA670" s="25"/>
      <c r="CB670" s="25"/>
      <c r="CC670" s="25"/>
      <c r="CD670" s="25"/>
      <c r="CE670" s="25"/>
    </row>
    <row r="671" spans="3:83" ht="12.75" x14ac:dyDescent="0.2">
      <c r="C671" s="25"/>
      <c r="D671" s="25"/>
      <c r="F671" s="25"/>
      <c r="G671" s="25"/>
      <c r="H671" s="25"/>
      <c r="I671" s="25"/>
      <c r="J671" s="25"/>
      <c r="K671" s="25"/>
      <c r="L671" s="25"/>
      <c r="M671" s="25"/>
      <c r="N671" s="25"/>
      <c r="O671" s="25"/>
      <c r="P671" s="25"/>
      <c r="Q671" s="25"/>
      <c r="R671" s="25"/>
      <c r="S671" s="25"/>
      <c r="T671" s="25"/>
      <c r="U671" s="25"/>
      <c r="V671" s="25"/>
      <c r="W671" s="25"/>
      <c r="X671" s="25"/>
      <c r="Y671" s="25"/>
      <c r="Z671" s="25"/>
      <c r="AA671" s="25"/>
      <c r="AB671" s="25"/>
      <c r="AC671" s="25"/>
      <c r="AD671" s="25"/>
      <c r="AE671" s="25"/>
      <c r="AF671" s="25"/>
      <c r="AG671" s="25"/>
      <c r="AH671" s="25"/>
      <c r="AI671" s="25"/>
      <c r="AJ671" s="25"/>
      <c r="AK671" s="25"/>
      <c r="AL671" s="25"/>
      <c r="AM671" s="25"/>
      <c r="AN671" s="25"/>
      <c r="AO671" s="25"/>
      <c r="AP671" s="25"/>
      <c r="AQ671" s="25"/>
      <c r="AR671" s="25"/>
      <c r="AS671" s="25"/>
      <c r="AT671" s="25"/>
      <c r="AU671" s="25"/>
      <c r="AV671" s="25"/>
      <c r="AW671" s="25"/>
      <c r="AX671" s="25"/>
      <c r="AY671" s="25"/>
      <c r="AZ671" s="25"/>
      <c r="BA671" s="25"/>
      <c r="BB671" s="25"/>
      <c r="BC671" s="25"/>
      <c r="BD671" s="25"/>
      <c r="BE671" s="25"/>
      <c r="BF671" s="25"/>
      <c r="BG671" s="25"/>
      <c r="BH671" s="25"/>
      <c r="BI671" s="25"/>
      <c r="BJ671" s="25"/>
      <c r="BK671" s="25"/>
      <c r="BL671" s="25"/>
      <c r="BM671" s="25"/>
      <c r="BN671" s="25"/>
      <c r="BO671" s="25"/>
      <c r="BP671" s="25"/>
      <c r="BQ671" s="25"/>
      <c r="BR671" s="25"/>
      <c r="BS671" s="25"/>
      <c r="BT671" s="25"/>
      <c r="BU671" s="25"/>
      <c r="BV671" s="25"/>
      <c r="BW671" s="25"/>
      <c r="BX671" s="25"/>
      <c r="BY671" s="25"/>
      <c r="BZ671" s="25"/>
      <c r="CA671" s="25"/>
      <c r="CB671" s="25"/>
      <c r="CC671" s="25"/>
      <c r="CD671" s="25"/>
      <c r="CE671" s="25"/>
    </row>
    <row r="672" spans="3:83" ht="12.75" x14ac:dyDescent="0.2">
      <c r="C672" s="25"/>
      <c r="D672" s="25"/>
      <c r="F672" s="25"/>
      <c r="G672" s="25"/>
      <c r="H672" s="25"/>
      <c r="I672" s="25"/>
      <c r="J672" s="25"/>
      <c r="K672" s="25"/>
      <c r="L672" s="25"/>
      <c r="M672" s="25"/>
      <c r="N672" s="25"/>
      <c r="O672" s="25"/>
      <c r="P672" s="25"/>
      <c r="Q672" s="25"/>
      <c r="R672" s="25"/>
      <c r="S672" s="25"/>
      <c r="T672" s="25"/>
      <c r="U672" s="25"/>
      <c r="V672" s="25"/>
      <c r="W672" s="25"/>
      <c r="X672" s="25"/>
      <c r="Y672" s="25"/>
      <c r="Z672" s="25"/>
      <c r="AA672" s="25"/>
      <c r="AB672" s="25"/>
      <c r="AC672" s="25"/>
      <c r="AD672" s="25"/>
      <c r="AE672" s="25"/>
      <c r="AF672" s="25"/>
      <c r="AG672" s="25"/>
      <c r="AH672" s="25"/>
      <c r="AI672" s="25"/>
      <c r="AJ672" s="25"/>
      <c r="AK672" s="25"/>
      <c r="AL672" s="25"/>
      <c r="AM672" s="25"/>
      <c r="AN672" s="25"/>
      <c r="AO672" s="25"/>
      <c r="AP672" s="25"/>
      <c r="AQ672" s="25"/>
      <c r="AR672" s="25"/>
      <c r="AS672" s="25"/>
      <c r="AT672" s="25"/>
      <c r="AU672" s="25"/>
      <c r="AV672" s="25"/>
      <c r="AW672" s="25"/>
      <c r="AX672" s="25"/>
      <c r="AY672" s="25"/>
      <c r="AZ672" s="25"/>
      <c r="BA672" s="25"/>
      <c r="BB672" s="25"/>
      <c r="BC672" s="25"/>
      <c r="BD672" s="25"/>
      <c r="BE672" s="25"/>
      <c r="BF672" s="25"/>
      <c r="BG672" s="25"/>
      <c r="BH672" s="25"/>
      <c r="BI672" s="25"/>
      <c r="BJ672" s="25"/>
      <c r="BK672" s="25"/>
      <c r="BL672" s="25"/>
      <c r="BM672" s="25"/>
      <c r="BN672" s="25"/>
      <c r="BO672" s="25"/>
      <c r="BP672" s="25"/>
      <c r="BQ672" s="25"/>
      <c r="BR672" s="25"/>
      <c r="BS672" s="25"/>
      <c r="BT672" s="25"/>
      <c r="BU672" s="25"/>
      <c r="BV672" s="25"/>
      <c r="BW672" s="25"/>
      <c r="BX672" s="25"/>
      <c r="BY672" s="25"/>
      <c r="BZ672" s="25"/>
      <c r="CA672" s="25"/>
      <c r="CB672" s="25"/>
      <c r="CC672" s="25"/>
      <c r="CD672" s="25"/>
      <c r="CE672" s="25"/>
    </row>
    <row r="673" spans="3:83" ht="12.75" x14ac:dyDescent="0.2">
      <c r="C673" s="25"/>
      <c r="D673" s="25"/>
      <c r="F673" s="25"/>
      <c r="G673" s="25"/>
      <c r="H673" s="25"/>
      <c r="I673" s="25"/>
      <c r="J673" s="25"/>
      <c r="K673" s="25"/>
      <c r="L673" s="25"/>
      <c r="M673" s="25"/>
      <c r="N673" s="25"/>
      <c r="O673" s="25"/>
      <c r="P673" s="25"/>
      <c r="Q673" s="25"/>
      <c r="R673" s="25"/>
      <c r="S673" s="25"/>
      <c r="T673" s="25"/>
      <c r="U673" s="25"/>
      <c r="V673" s="25"/>
      <c r="W673" s="25"/>
      <c r="X673" s="25"/>
      <c r="Y673" s="25"/>
      <c r="Z673" s="25"/>
      <c r="AA673" s="25"/>
      <c r="AB673" s="25"/>
      <c r="AC673" s="25"/>
      <c r="AD673" s="25"/>
      <c r="AE673" s="25"/>
      <c r="AF673" s="25"/>
      <c r="AG673" s="25"/>
      <c r="AH673" s="25"/>
      <c r="AI673" s="25"/>
      <c r="AJ673" s="25"/>
      <c r="AK673" s="25"/>
      <c r="AL673" s="25"/>
      <c r="AM673" s="25"/>
      <c r="AN673" s="25"/>
      <c r="AO673" s="25"/>
      <c r="AP673" s="25"/>
      <c r="AQ673" s="25"/>
      <c r="AR673" s="25"/>
      <c r="AS673" s="25"/>
      <c r="AT673" s="25"/>
      <c r="AU673" s="25"/>
      <c r="AV673" s="25"/>
      <c r="AW673" s="25"/>
      <c r="AX673" s="25"/>
      <c r="AY673" s="25"/>
      <c r="AZ673" s="25"/>
      <c r="BA673" s="25"/>
      <c r="BB673" s="25"/>
      <c r="BC673" s="25"/>
      <c r="BD673" s="25"/>
      <c r="BE673" s="25"/>
      <c r="BF673" s="25"/>
      <c r="BG673" s="25"/>
      <c r="BH673" s="25"/>
      <c r="BI673" s="25"/>
      <c r="BJ673" s="25"/>
      <c r="BK673" s="25"/>
      <c r="BL673" s="25"/>
      <c r="BM673" s="25"/>
      <c r="BN673" s="25"/>
      <c r="BO673" s="25"/>
      <c r="BP673" s="25"/>
      <c r="BQ673" s="25"/>
      <c r="BR673" s="25"/>
      <c r="BS673" s="25"/>
      <c r="BT673" s="25"/>
      <c r="BU673" s="25"/>
      <c r="BV673" s="25"/>
      <c r="BW673" s="25"/>
      <c r="BX673" s="25"/>
      <c r="BY673" s="25"/>
      <c r="BZ673" s="25"/>
      <c r="CA673" s="25"/>
      <c r="CB673" s="25"/>
      <c r="CC673" s="25"/>
      <c r="CD673" s="25"/>
      <c r="CE673" s="25"/>
    </row>
    <row r="674" spans="3:83" ht="12.75" x14ac:dyDescent="0.2">
      <c r="C674" s="25"/>
      <c r="D674" s="25"/>
      <c r="F674" s="25"/>
      <c r="G674" s="25"/>
      <c r="H674" s="25"/>
      <c r="I674" s="25"/>
      <c r="J674" s="25"/>
      <c r="K674" s="25"/>
      <c r="L674" s="25"/>
      <c r="M674" s="25"/>
      <c r="N674" s="25"/>
      <c r="O674" s="25"/>
      <c r="P674" s="25"/>
      <c r="Q674" s="25"/>
      <c r="R674" s="25"/>
      <c r="S674" s="25"/>
      <c r="T674" s="25"/>
      <c r="U674" s="25"/>
      <c r="V674" s="25"/>
      <c r="W674" s="25"/>
      <c r="X674" s="25"/>
      <c r="Y674" s="25"/>
      <c r="Z674" s="25"/>
      <c r="AA674" s="25"/>
      <c r="AB674" s="25"/>
      <c r="AC674" s="25"/>
      <c r="AD674" s="25"/>
      <c r="AE674" s="25"/>
      <c r="AF674" s="25"/>
      <c r="AG674" s="25"/>
      <c r="AH674" s="25"/>
      <c r="AI674" s="25"/>
      <c r="AJ674" s="25"/>
      <c r="AK674" s="25"/>
      <c r="AL674" s="25"/>
      <c r="AM674" s="25"/>
      <c r="AN674" s="25"/>
      <c r="AO674" s="25"/>
      <c r="AP674" s="25"/>
      <c r="AQ674" s="25"/>
      <c r="AR674" s="25"/>
      <c r="AS674" s="25"/>
      <c r="AT674" s="25"/>
      <c r="AU674" s="25"/>
      <c r="AV674" s="25"/>
      <c r="AW674" s="25"/>
      <c r="AX674" s="25"/>
      <c r="AY674" s="25"/>
      <c r="AZ674" s="25"/>
      <c r="BA674" s="25"/>
      <c r="BB674" s="25"/>
      <c r="BC674" s="25"/>
      <c r="BD674" s="25"/>
      <c r="BE674" s="25"/>
      <c r="BF674" s="25"/>
      <c r="BG674" s="25"/>
      <c r="BH674" s="25"/>
      <c r="BI674" s="25"/>
      <c r="BJ674" s="25"/>
      <c r="BK674" s="25"/>
      <c r="BL674" s="25"/>
      <c r="BM674" s="25"/>
      <c r="BN674" s="25"/>
      <c r="BO674" s="25"/>
      <c r="BP674" s="25"/>
      <c r="BQ674" s="25"/>
      <c r="BR674" s="25"/>
      <c r="BS674" s="25"/>
      <c r="BT674" s="25"/>
      <c r="BU674" s="25"/>
      <c r="BV674" s="25"/>
      <c r="BW674" s="25"/>
      <c r="BX674" s="25"/>
      <c r="BY674" s="25"/>
      <c r="BZ674" s="25"/>
      <c r="CA674" s="25"/>
      <c r="CB674" s="25"/>
      <c r="CC674" s="25"/>
      <c r="CD674" s="25"/>
      <c r="CE674" s="25"/>
    </row>
    <row r="675" spans="3:83" ht="12.75" x14ac:dyDescent="0.2">
      <c r="C675" s="25"/>
      <c r="D675" s="25"/>
      <c r="F675" s="25"/>
      <c r="G675" s="25"/>
      <c r="H675" s="25"/>
      <c r="I675" s="25"/>
      <c r="J675" s="25"/>
      <c r="K675" s="25"/>
      <c r="L675" s="25"/>
      <c r="M675" s="25"/>
      <c r="N675" s="25"/>
      <c r="O675" s="25"/>
      <c r="P675" s="25"/>
      <c r="Q675" s="25"/>
      <c r="R675" s="25"/>
      <c r="S675" s="25"/>
      <c r="T675" s="25"/>
      <c r="U675" s="25"/>
      <c r="V675" s="25"/>
      <c r="W675" s="25"/>
      <c r="X675" s="25"/>
      <c r="Y675" s="25"/>
      <c r="Z675" s="25"/>
      <c r="AA675" s="25"/>
      <c r="AB675" s="25"/>
      <c r="AC675" s="25"/>
      <c r="AD675" s="25"/>
      <c r="AE675" s="25"/>
      <c r="AF675" s="25"/>
      <c r="AG675" s="25"/>
      <c r="AH675" s="25"/>
      <c r="AI675" s="25"/>
      <c r="AJ675" s="25"/>
      <c r="AK675" s="25"/>
      <c r="AL675" s="25"/>
      <c r="AM675" s="25"/>
      <c r="AN675" s="25"/>
      <c r="AO675" s="25"/>
      <c r="AP675" s="25"/>
      <c r="AQ675" s="25"/>
      <c r="AR675" s="25"/>
      <c r="AS675" s="25"/>
      <c r="AT675" s="25"/>
      <c r="AU675" s="25"/>
      <c r="AV675" s="25"/>
      <c r="AW675" s="25"/>
      <c r="AX675" s="25"/>
      <c r="AY675" s="25"/>
      <c r="AZ675" s="25"/>
      <c r="BA675" s="25"/>
      <c r="BB675" s="25"/>
      <c r="BC675" s="25"/>
      <c r="BD675" s="25"/>
      <c r="BE675" s="25"/>
      <c r="BF675" s="25"/>
      <c r="BG675" s="25"/>
      <c r="BH675" s="25"/>
      <c r="BI675" s="25"/>
      <c r="BJ675" s="25"/>
      <c r="BK675" s="25"/>
      <c r="BL675" s="25"/>
      <c r="BM675" s="25"/>
      <c r="BN675" s="25"/>
      <c r="BO675" s="25"/>
      <c r="BP675" s="25"/>
      <c r="BQ675" s="25"/>
      <c r="BR675" s="25"/>
      <c r="BS675" s="25"/>
      <c r="BT675" s="25"/>
      <c r="BU675" s="25"/>
      <c r="BV675" s="25"/>
      <c r="BW675" s="25"/>
      <c r="BX675" s="25"/>
      <c r="BY675" s="25"/>
      <c r="BZ675" s="25"/>
      <c r="CA675" s="25"/>
      <c r="CB675" s="25"/>
      <c r="CC675" s="25"/>
      <c r="CD675" s="25"/>
      <c r="CE675" s="25"/>
    </row>
    <row r="676" spans="3:83" ht="12.75" x14ac:dyDescent="0.2">
      <c r="C676" s="25"/>
      <c r="D676" s="25"/>
      <c r="F676" s="25"/>
      <c r="G676" s="25"/>
      <c r="H676" s="25"/>
      <c r="I676" s="25"/>
      <c r="J676" s="25"/>
      <c r="K676" s="25"/>
      <c r="L676" s="25"/>
      <c r="M676" s="25"/>
      <c r="N676" s="25"/>
      <c r="O676" s="25"/>
      <c r="P676" s="25"/>
      <c r="Q676" s="25"/>
      <c r="R676" s="25"/>
      <c r="S676" s="25"/>
      <c r="T676" s="25"/>
      <c r="U676" s="25"/>
      <c r="V676" s="25"/>
      <c r="W676" s="25"/>
      <c r="X676" s="25"/>
      <c r="Y676" s="25"/>
      <c r="Z676" s="25"/>
      <c r="AA676" s="25"/>
      <c r="AB676" s="25"/>
      <c r="AC676" s="25"/>
      <c r="AD676" s="25"/>
      <c r="AE676" s="25"/>
      <c r="AF676" s="25"/>
      <c r="AG676" s="25"/>
      <c r="AH676" s="25"/>
      <c r="AI676" s="25"/>
      <c r="AJ676" s="25"/>
      <c r="AK676" s="25"/>
      <c r="AL676" s="25"/>
      <c r="AM676" s="25"/>
      <c r="AN676" s="25"/>
      <c r="AO676" s="25"/>
      <c r="AP676" s="25"/>
      <c r="AQ676" s="25"/>
      <c r="AR676" s="25"/>
      <c r="AS676" s="25"/>
      <c r="AT676" s="25"/>
      <c r="AU676" s="25"/>
      <c r="AV676" s="25"/>
      <c r="AW676" s="25"/>
      <c r="AX676" s="25"/>
      <c r="AY676" s="25"/>
      <c r="AZ676" s="25"/>
      <c r="BA676" s="25"/>
      <c r="BB676" s="25"/>
      <c r="BC676" s="25"/>
      <c r="BD676" s="25"/>
      <c r="BE676" s="25"/>
      <c r="BF676" s="25"/>
      <c r="BG676" s="25"/>
      <c r="BH676" s="25"/>
      <c r="BI676" s="25"/>
      <c r="BJ676" s="25"/>
      <c r="BK676" s="25"/>
      <c r="BL676" s="25"/>
      <c r="BM676" s="25"/>
      <c r="BN676" s="25"/>
      <c r="BO676" s="25"/>
      <c r="BP676" s="25"/>
      <c r="BQ676" s="25"/>
      <c r="BR676" s="25"/>
      <c r="BS676" s="25"/>
      <c r="BT676" s="25"/>
      <c r="BU676" s="25"/>
      <c r="BV676" s="25"/>
      <c r="BW676" s="25"/>
      <c r="BX676" s="25"/>
      <c r="BY676" s="25"/>
      <c r="BZ676" s="25"/>
      <c r="CA676" s="25"/>
      <c r="CB676" s="25"/>
      <c r="CC676" s="25"/>
      <c r="CD676" s="25"/>
      <c r="CE676" s="25"/>
    </row>
    <row r="677" spans="3:83" ht="12.75" x14ac:dyDescent="0.2">
      <c r="C677" s="25"/>
      <c r="D677" s="25"/>
      <c r="F677" s="25"/>
      <c r="G677" s="25"/>
      <c r="H677" s="25"/>
      <c r="I677" s="25"/>
      <c r="J677" s="25"/>
      <c r="K677" s="25"/>
      <c r="L677" s="25"/>
      <c r="M677" s="25"/>
      <c r="N677" s="25"/>
      <c r="O677" s="25"/>
      <c r="P677" s="25"/>
      <c r="Q677" s="25"/>
      <c r="R677" s="25"/>
      <c r="S677" s="25"/>
      <c r="T677" s="25"/>
      <c r="U677" s="25"/>
      <c r="V677" s="25"/>
      <c r="W677" s="25"/>
      <c r="X677" s="25"/>
      <c r="Y677" s="25"/>
      <c r="Z677" s="25"/>
      <c r="AA677" s="25"/>
      <c r="AB677" s="25"/>
      <c r="AC677" s="25"/>
      <c r="AD677" s="25"/>
      <c r="AE677" s="25"/>
      <c r="AF677" s="25"/>
      <c r="AG677" s="25"/>
      <c r="AH677" s="25"/>
      <c r="AI677" s="25"/>
      <c r="AJ677" s="25"/>
      <c r="AK677" s="25"/>
      <c r="AL677" s="25"/>
      <c r="AM677" s="25"/>
      <c r="AN677" s="25"/>
      <c r="AO677" s="25"/>
      <c r="AP677" s="25"/>
      <c r="AQ677" s="25"/>
      <c r="AR677" s="25"/>
      <c r="AS677" s="25"/>
      <c r="AT677" s="25"/>
      <c r="AU677" s="25"/>
      <c r="AV677" s="25"/>
      <c r="AW677" s="25"/>
      <c r="AX677" s="25"/>
      <c r="AY677" s="25"/>
      <c r="AZ677" s="25"/>
      <c r="BA677" s="25"/>
      <c r="BB677" s="25"/>
      <c r="BC677" s="25"/>
      <c r="BD677" s="25"/>
      <c r="BE677" s="25"/>
      <c r="BF677" s="25"/>
      <c r="BG677" s="25"/>
      <c r="BH677" s="25"/>
      <c r="BI677" s="25"/>
      <c r="BJ677" s="25"/>
      <c r="BK677" s="25"/>
      <c r="BL677" s="25"/>
      <c r="BM677" s="25"/>
      <c r="BN677" s="25"/>
      <c r="BO677" s="25"/>
      <c r="BP677" s="25"/>
      <c r="BQ677" s="25"/>
      <c r="BR677" s="25"/>
      <c r="BS677" s="25"/>
      <c r="BT677" s="25"/>
      <c r="BU677" s="25"/>
      <c r="BV677" s="25"/>
      <c r="BW677" s="25"/>
      <c r="BX677" s="25"/>
      <c r="BY677" s="25"/>
      <c r="BZ677" s="25"/>
      <c r="CA677" s="25"/>
      <c r="CB677" s="25"/>
      <c r="CC677" s="25"/>
      <c r="CD677" s="25"/>
      <c r="CE677" s="25"/>
    </row>
    <row r="678" spans="3:83" ht="12.75" x14ac:dyDescent="0.2">
      <c r="C678" s="25"/>
      <c r="D678" s="25"/>
      <c r="F678" s="25"/>
      <c r="G678" s="25"/>
      <c r="H678" s="25"/>
      <c r="I678" s="25"/>
      <c r="J678" s="25"/>
      <c r="K678" s="25"/>
      <c r="L678" s="25"/>
      <c r="M678" s="25"/>
      <c r="N678" s="25"/>
      <c r="O678" s="25"/>
      <c r="P678" s="25"/>
      <c r="Q678" s="25"/>
      <c r="R678" s="25"/>
      <c r="S678" s="25"/>
      <c r="T678" s="25"/>
      <c r="U678" s="25"/>
      <c r="V678" s="25"/>
      <c r="W678" s="25"/>
      <c r="X678" s="25"/>
      <c r="Y678" s="25"/>
      <c r="Z678" s="25"/>
      <c r="AA678" s="25"/>
      <c r="AB678" s="25"/>
      <c r="AC678" s="25"/>
      <c r="AD678" s="25"/>
      <c r="AE678" s="25"/>
      <c r="AF678" s="25"/>
      <c r="AG678" s="25"/>
      <c r="AH678" s="25"/>
      <c r="AI678" s="25"/>
      <c r="AJ678" s="25"/>
      <c r="AK678" s="25"/>
      <c r="AL678" s="25"/>
      <c r="AM678" s="25"/>
      <c r="AN678" s="25"/>
      <c r="AO678" s="25"/>
      <c r="AP678" s="25"/>
      <c r="AQ678" s="25"/>
      <c r="AR678" s="25"/>
      <c r="AS678" s="25"/>
      <c r="AT678" s="25"/>
      <c r="AU678" s="25"/>
      <c r="AV678" s="25"/>
      <c r="AW678" s="25"/>
      <c r="AX678" s="25"/>
      <c r="AY678" s="25"/>
      <c r="AZ678" s="25"/>
      <c r="BA678" s="25"/>
      <c r="BB678" s="25"/>
      <c r="BC678" s="25"/>
      <c r="BD678" s="25"/>
      <c r="BE678" s="25"/>
      <c r="BF678" s="25"/>
      <c r="BG678" s="25"/>
      <c r="BH678" s="25"/>
      <c r="BI678" s="25"/>
      <c r="BJ678" s="25"/>
      <c r="BK678" s="25"/>
      <c r="BL678" s="25"/>
      <c r="BM678" s="25"/>
      <c r="BN678" s="25"/>
      <c r="BO678" s="25"/>
      <c r="BP678" s="25"/>
      <c r="BQ678" s="25"/>
      <c r="BR678" s="25"/>
      <c r="BS678" s="25"/>
      <c r="BT678" s="25"/>
      <c r="BU678" s="25"/>
      <c r="BV678" s="25"/>
      <c r="BW678" s="25"/>
      <c r="BX678" s="25"/>
      <c r="BY678" s="25"/>
      <c r="BZ678" s="25"/>
      <c r="CA678" s="25"/>
      <c r="CB678" s="25"/>
      <c r="CC678" s="25"/>
      <c r="CD678" s="25"/>
      <c r="CE678" s="25"/>
    </row>
    <row r="679" spans="3:83" ht="12.75" x14ac:dyDescent="0.2">
      <c r="C679" s="25"/>
      <c r="D679" s="25"/>
      <c r="F679" s="25"/>
      <c r="G679" s="25"/>
      <c r="H679" s="25"/>
      <c r="I679" s="25"/>
      <c r="J679" s="25"/>
      <c r="K679" s="25"/>
      <c r="L679" s="25"/>
      <c r="M679" s="25"/>
      <c r="N679" s="25"/>
      <c r="O679" s="25"/>
      <c r="P679" s="25"/>
      <c r="Q679" s="25"/>
      <c r="R679" s="25"/>
      <c r="S679" s="25"/>
      <c r="T679" s="25"/>
      <c r="U679" s="25"/>
      <c r="V679" s="25"/>
      <c r="W679" s="25"/>
      <c r="X679" s="25"/>
      <c r="Y679" s="25"/>
      <c r="Z679" s="25"/>
      <c r="AA679" s="25"/>
      <c r="AB679" s="25"/>
      <c r="AC679" s="25"/>
      <c r="AD679" s="25"/>
      <c r="AE679" s="25"/>
      <c r="AF679" s="25"/>
      <c r="AG679" s="25"/>
      <c r="AH679" s="25"/>
      <c r="AI679" s="25"/>
      <c r="AJ679" s="25"/>
      <c r="AK679" s="25"/>
      <c r="AL679" s="25"/>
      <c r="AM679" s="25"/>
      <c r="AN679" s="25"/>
      <c r="AO679" s="25"/>
      <c r="AP679" s="25"/>
      <c r="AQ679" s="25"/>
      <c r="AR679" s="25"/>
      <c r="AS679" s="25"/>
      <c r="AT679" s="25"/>
      <c r="AU679" s="25"/>
      <c r="AV679" s="25"/>
      <c r="AW679" s="25"/>
      <c r="AX679" s="25"/>
      <c r="AY679" s="25"/>
      <c r="AZ679" s="25"/>
      <c r="BA679" s="25"/>
      <c r="BB679" s="25"/>
      <c r="BC679" s="25"/>
      <c r="BD679" s="25"/>
      <c r="BE679" s="25"/>
      <c r="BF679" s="25"/>
      <c r="BG679" s="25"/>
      <c r="BH679" s="25"/>
      <c r="BI679" s="25"/>
      <c r="BJ679" s="25"/>
      <c r="BK679" s="25"/>
      <c r="BL679" s="25"/>
      <c r="BM679" s="25"/>
      <c r="BN679" s="25"/>
      <c r="BO679" s="25"/>
      <c r="BP679" s="25"/>
      <c r="BQ679" s="25"/>
      <c r="BR679" s="25"/>
      <c r="BS679" s="25"/>
      <c r="BT679" s="25"/>
      <c r="BU679" s="25"/>
      <c r="BV679" s="25"/>
      <c r="BW679" s="25"/>
      <c r="BX679" s="25"/>
      <c r="BY679" s="25"/>
      <c r="BZ679" s="25"/>
      <c r="CA679" s="25"/>
      <c r="CB679" s="25"/>
      <c r="CC679" s="25"/>
      <c r="CD679" s="25"/>
      <c r="CE679" s="25"/>
    </row>
    <row r="680" spans="3:83" ht="12.75" x14ac:dyDescent="0.2">
      <c r="C680" s="25"/>
      <c r="D680" s="25"/>
      <c r="F680" s="25"/>
      <c r="G680" s="25"/>
      <c r="H680" s="25"/>
      <c r="I680" s="25"/>
      <c r="J680" s="25"/>
      <c r="K680" s="25"/>
      <c r="L680" s="25"/>
      <c r="M680" s="25"/>
      <c r="N680" s="25"/>
      <c r="O680" s="25"/>
      <c r="P680" s="25"/>
      <c r="Q680" s="25"/>
      <c r="R680" s="25"/>
      <c r="S680" s="25"/>
      <c r="T680" s="25"/>
      <c r="U680" s="25"/>
      <c r="V680" s="25"/>
      <c r="W680" s="25"/>
      <c r="X680" s="25"/>
      <c r="Y680" s="25"/>
      <c r="Z680" s="25"/>
      <c r="AA680" s="25"/>
      <c r="AB680" s="25"/>
      <c r="AC680" s="25"/>
      <c r="AD680" s="25"/>
      <c r="AE680" s="25"/>
      <c r="AF680" s="25"/>
      <c r="AG680" s="25"/>
      <c r="AH680" s="25"/>
      <c r="AI680" s="25"/>
      <c r="AJ680" s="25"/>
      <c r="AK680" s="25"/>
      <c r="AL680" s="25"/>
      <c r="AM680" s="25"/>
      <c r="AN680" s="25"/>
      <c r="AO680" s="25"/>
      <c r="AP680" s="25"/>
      <c r="AQ680" s="25"/>
      <c r="AR680" s="25"/>
      <c r="AS680" s="25"/>
      <c r="AT680" s="25"/>
      <c r="AU680" s="25"/>
      <c r="AV680" s="25"/>
      <c r="AW680" s="25"/>
      <c r="AX680" s="25"/>
      <c r="AY680" s="25"/>
      <c r="AZ680" s="25"/>
      <c r="BA680" s="25"/>
      <c r="BB680" s="25"/>
      <c r="BC680" s="25"/>
      <c r="BD680" s="25"/>
      <c r="BE680" s="25"/>
      <c r="BF680" s="25"/>
      <c r="BG680" s="25"/>
      <c r="BH680" s="25"/>
      <c r="BI680" s="25"/>
      <c r="BJ680" s="25"/>
      <c r="BK680" s="25"/>
      <c r="BL680" s="25"/>
      <c r="BM680" s="25"/>
      <c r="BN680" s="25"/>
      <c r="BO680" s="25"/>
      <c r="BP680" s="25"/>
      <c r="BQ680" s="25"/>
      <c r="BR680" s="25"/>
      <c r="BS680" s="25"/>
      <c r="BT680" s="25"/>
      <c r="BU680" s="25"/>
      <c r="BV680" s="25"/>
      <c r="BW680" s="25"/>
      <c r="BX680" s="25"/>
      <c r="BY680" s="25"/>
      <c r="BZ680" s="25"/>
      <c r="CA680" s="25"/>
      <c r="CB680" s="25"/>
      <c r="CC680" s="25"/>
      <c r="CD680" s="25"/>
      <c r="CE680" s="25"/>
    </row>
    <row r="681" spans="3:83" ht="12.75" x14ac:dyDescent="0.2">
      <c r="C681" s="25"/>
      <c r="D681" s="25"/>
      <c r="F681" s="25"/>
      <c r="G681" s="25"/>
      <c r="H681" s="25"/>
      <c r="I681" s="25"/>
      <c r="J681" s="25"/>
      <c r="K681" s="25"/>
      <c r="L681" s="25"/>
      <c r="M681" s="25"/>
      <c r="N681" s="25"/>
      <c r="O681" s="25"/>
      <c r="P681" s="25"/>
      <c r="Q681" s="25"/>
      <c r="R681" s="25"/>
      <c r="S681" s="25"/>
      <c r="T681" s="25"/>
      <c r="U681" s="25"/>
      <c r="V681" s="25"/>
      <c r="W681" s="25"/>
      <c r="X681" s="25"/>
      <c r="Y681" s="25"/>
      <c r="Z681" s="25"/>
      <c r="AA681" s="25"/>
      <c r="AB681" s="25"/>
      <c r="AC681" s="25"/>
      <c r="AD681" s="25"/>
      <c r="AE681" s="25"/>
      <c r="AF681" s="25"/>
      <c r="AG681" s="25"/>
      <c r="AH681" s="25"/>
      <c r="AI681" s="25"/>
      <c r="AJ681" s="25"/>
      <c r="AK681" s="25"/>
      <c r="AL681" s="25"/>
      <c r="AM681" s="25"/>
      <c r="AN681" s="25"/>
      <c r="AO681" s="25"/>
      <c r="AP681" s="25"/>
      <c r="AQ681" s="25"/>
      <c r="AR681" s="25"/>
      <c r="AS681" s="25"/>
      <c r="AT681" s="25"/>
      <c r="AU681" s="25"/>
      <c r="AV681" s="25"/>
      <c r="AW681" s="25"/>
      <c r="AX681" s="25"/>
      <c r="AY681" s="25"/>
      <c r="AZ681" s="25"/>
      <c r="BA681" s="25"/>
      <c r="BB681" s="25"/>
      <c r="BC681" s="25"/>
      <c r="BD681" s="25"/>
      <c r="BE681" s="25"/>
      <c r="BF681" s="25"/>
      <c r="BG681" s="25"/>
      <c r="BH681" s="25"/>
      <c r="BI681" s="25"/>
      <c r="BJ681" s="25"/>
      <c r="BK681" s="25"/>
      <c r="BL681" s="25"/>
      <c r="BM681" s="25"/>
      <c r="BN681" s="25"/>
      <c r="BO681" s="25"/>
      <c r="BP681" s="25"/>
      <c r="BQ681" s="25"/>
      <c r="BR681" s="25"/>
      <c r="BS681" s="25"/>
      <c r="BT681" s="25"/>
      <c r="BU681" s="25"/>
      <c r="BV681" s="25"/>
      <c r="BW681" s="25"/>
      <c r="BX681" s="25"/>
      <c r="BY681" s="25"/>
      <c r="BZ681" s="25"/>
      <c r="CA681" s="25"/>
      <c r="CB681" s="25"/>
      <c r="CC681" s="25"/>
      <c r="CD681" s="25"/>
      <c r="CE681" s="25"/>
    </row>
    <row r="682" spans="3:83" ht="12.75" x14ac:dyDescent="0.2">
      <c r="C682" s="25"/>
      <c r="D682" s="25"/>
      <c r="F682" s="25"/>
      <c r="G682" s="25"/>
      <c r="H682" s="25"/>
      <c r="I682" s="25"/>
      <c r="J682" s="25"/>
      <c r="K682" s="25"/>
      <c r="L682" s="25"/>
      <c r="M682" s="25"/>
      <c r="N682" s="25"/>
      <c r="O682" s="25"/>
      <c r="P682" s="25"/>
      <c r="Q682" s="25"/>
      <c r="R682" s="25"/>
      <c r="S682" s="25"/>
      <c r="T682" s="25"/>
      <c r="U682" s="25"/>
      <c r="V682" s="25"/>
      <c r="W682" s="25"/>
      <c r="X682" s="25"/>
      <c r="Y682" s="25"/>
      <c r="Z682" s="25"/>
      <c r="AA682" s="25"/>
      <c r="AB682" s="25"/>
      <c r="AC682" s="25"/>
      <c r="AD682" s="25"/>
      <c r="AE682" s="25"/>
      <c r="AF682" s="25"/>
      <c r="AG682" s="25"/>
      <c r="AH682" s="25"/>
      <c r="AI682" s="25"/>
      <c r="AJ682" s="25"/>
      <c r="AK682" s="25"/>
      <c r="AL682" s="25"/>
      <c r="AM682" s="25"/>
      <c r="AN682" s="25"/>
      <c r="AO682" s="25"/>
      <c r="AP682" s="25"/>
      <c r="AQ682" s="25"/>
      <c r="AR682" s="25"/>
      <c r="AS682" s="25"/>
      <c r="AT682" s="25"/>
      <c r="AU682" s="25"/>
      <c r="AV682" s="25"/>
      <c r="AW682" s="25"/>
      <c r="AX682" s="25"/>
      <c r="AY682" s="25"/>
      <c r="AZ682" s="25"/>
      <c r="BA682" s="25"/>
      <c r="BB682" s="25"/>
      <c r="BC682" s="25"/>
      <c r="BD682" s="25"/>
      <c r="BE682" s="25"/>
      <c r="BF682" s="25"/>
      <c r="BG682" s="25"/>
      <c r="BH682" s="25"/>
      <c r="BI682" s="25"/>
      <c r="BJ682" s="25"/>
      <c r="BK682" s="25"/>
      <c r="BL682" s="25"/>
      <c r="BM682" s="25"/>
      <c r="BN682" s="25"/>
      <c r="BO682" s="25"/>
      <c r="BP682" s="25"/>
      <c r="BQ682" s="25"/>
      <c r="BR682" s="25"/>
      <c r="BS682" s="25"/>
      <c r="BT682" s="25"/>
      <c r="BU682" s="25"/>
      <c r="BV682" s="25"/>
      <c r="BW682" s="25"/>
      <c r="BX682" s="25"/>
      <c r="BY682" s="25"/>
      <c r="BZ682" s="25"/>
      <c r="CA682" s="25"/>
      <c r="CB682" s="25"/>
      <c r="CC682" s="25"/>
      <c r="CD682" s="25"/>
      <c r="CE682" s="25"/>
    </row>
    <row r="683" spans="3:83" ht="12.75" x14ac:dyDescent="0.2">
      <c r="C683" s="25"/>
      <c r="D683" s="25"/>
      <c r="F683" s="25"/>
      <c r="G683" s="25"/>
      <c r="H683" s="25"/>
      <c r="I683" s="25"/>
      <c r="J683" s="25"/>
      <c r="K683" s="25"/>
      <c r="L683" s="25"/>
      <c r="M683" s="25"/>
      <c r="N683" s="25"/>
      <c r="O683" s="25"/>
      <c r="P683" s="25"/>
      <c r="Q683" s="25"/>
      <c r="R683" s="25"/>
      <c r="S683" s="25"/>
      <c r="T683" s="25"/>
      <c r="U683" s="25"/>
      <c r="V683" s="25"/>
      <c r="W683" s="25"/>
      <c r="X683" s="25"/>
      <c r="Y683" s="25"/>
      <c r="Z683" s="25"/>
      <c r="AA683" s="25"/>
      <c r="AB683" s="25"/>
      <c r="AC683" s="25"/>
      <c r="AD683" s="25"/>
      <c r="AE683" s="25"/>
      <c r="AF683" s="25"/>
      <c r="AG683" s="25"/>
      <c r="AH683" s="25"/>
      <c r="AI683" s="25"/>
      <c r="AJ683" s="25"/>
      <c r="AK683" s="25"/>
      <c r="AL683" s="25"/>
      <c r="AM683" s="25"/>
      <c r="AN683" s="25"/>
      <c r="AO683" s="25"/>
      <c r="AP683" s="25"/>
      <c r="AQ683" s="25"/>
      <c r="AR683" s="25"/>
      <c r="AS683" s="25"/>
      <c r="AT683" s="25"/>
      <c r="AU683" s="25"/>
      <c r="AV683" s="25"/>
      <c r="AW683" s="25"/>
      <c r="AX683" s="25"/>
      <c r="AY683" s="25"/>
      <c r="AZ683" s="25"/>
      <c r="BA683" s="25"/>
      <c r="BB683" s="25"/>
      <c r="BC683" s="25"/>
      <c r="BD683" s="25"/>
      <c r="BE683" s="25"/>
      <c r="BF683" s="25"/>
      <c r="BG683" s="25"/>
      <c r="BH683" s="25"/>
      <c r="BI683" s="25"/>
      <c r="BJ683" s="25"/>
      <c r="BK683" s="25"/>
      <c r="BL683" s="25"/>
      <c r="BM683" s="25"/>
      <c r="BN683" s="25"/>
      <c r="BO683" s="25"/>
      <c r="BP683" s="25"/>
      <c r="BQ683" s="25"/>
      <c r="BR683" s="25"/>
      <c r="BS683" s="25"/>
      <c r="BT683" s="25"/>
      <c r="BU683" s="25"/>
      <c r="BV683" s="25"/>
      <c r="BW683" s="25"/>
      <c r="BX683" s="25"/>
      <c r="BY683" s="25"/>
      <c r="BZ683" s="25"/>
      <c r="CA683" s="25"/>
      <c r="CB683" s="25"/>
      <c r="CC683" s="25"/>
      <c r="CD683" s="25"/>
      <c r="CE683" s="25"/>
    </row>
    <row r="684" spans="3:83" ht="12.75" x14ac:dyDescent="0.2">
      <c r="C684" s="25"/>
      <c r="D684" s="25"/>
      <c r="F684" s="25"/>
      <c r="G684" s="25"/>
      <c r="H684" s="25"/>
      <c r="I684" s="25"/>
      <c r="J684" s="25"/>
      <c r="K684" s="25"/>
      <c r="L684" s="25"/>
      <c r="M684" s="25"/>
      <c r="N684" s="25"/>
      <c r="O684" s="25"/>
      <c r="P684" s="25"/>
      <c r="Q684" s="25"/>
      <c r="R684" s="25"/>
      <c r="S684" s="25"/>
      <c r="T684" s="25"/>
      <c r="U684" s="25"/>
      <c r="V684" s="25"/>
      <c r="W684" s="25"/>
      <c r="X684" s="25"/>
      <c r="Y684" s="25"/>
      <c r="Z684" s="25"/>
      <c r="AA684" s="25"/>
      <c r="AB684" s="25"/>
      <c r="AC684" s="25"/>
      <c r="AD684" s="25"/>
      <c r="AE684" s="25"/>
      <c r="AF684" s="25"/>
      <c r="AG684" s="25"/>
      <c r="AH684" s="25"/>
      <c r="AI684" s="25"/>
      <c r="AJ684" s="25"/>
      <c r="AK684" s="25"/>
      <c r="AL684" s="25"/>
      <c r="AM684" s="25"/>
      <c r="AN684" s="25"/>
      <c r="AO684" s="25"/>
      <c r="AP684" s="25"/>
      <c r="AQ684" s="25"/>
      <c r="AR684" s="25"/>
      <c r="AS684" s="25"/>
      <c r="AT684" s="25"/>
      <c r="AU684" s="25"/>
      <c r="AV684" s="25"/>
      <c r="AW684" s="25"/>
      <c r="AX684" s="25"/>
      <c r="AY684" s="25"/>
      <c r="AZ684" s="25"/>
      <c r="BA684" s="25"/>
      <c r="BB684" s="25"/>
      <c r="BC684" s="25"/>
      <c r="BD684" s="25"/>
      <c r="BE684" s="25"/>
      <c r="BF684" s="25"/>
      <c r="BG684" s="25"/>
      <c r="BH684" s="25"/>
      <c r="BI684" s="25"/>
      <c r="BJ684" s="25"/>
      <c r="BK684" s="25"/>
      <c r="BL684" s="25"/>
      <c r="BM684" s="25"/>
      <c r="BN684" s="25"/>
      <c r="BO684" s="25"/>
      <c r="BP684" s="25"/>
      <c r="BQ684" s="25"/>
      <c r="BR684" s="25"/>
      <c r="BS684" s="25"/>
      <c r="BT684" s="25"/>
      <c r="BU684" s="25"/>
      <c r="BV684" s="25"/>
      <c r="BW684" s="25"/>
      <c r="BX684" s="25"/>
      <c r="BY684" s="25"/>
      <c r="BZ684" s="25"/>
      <c r="CA684" s="25"/>
      <c r="CB684" s="25"/>
      <c r="CC684" s="25"/>
      <c r="CD684" s="25"/>
      <c r="CE684" s="25"/>
    </row>
    <row r="685" spans="3:83" ht="12.75" x14ac:dyDescent="0.2">
      <c r="C685" s="25"/>
      <c r="D685" s="25"/>
      <c r="F685" s="25"/>
      <c r="G685" s="25"/>
      <c r="H685" s="25"/>
      <c r="I685" s="25"/>
      <c r="J685" s="25"/>
      <c r="K685" s="25"/>
      <c r="L685" s="25"/>
      <c r="M685" s="25"/>
      <c r="N685" s="25"/>
      <c r="O685" s="25"/>
      <c r="P685" s="25"/>
      <c r="Q685" s="25"/>
      <c r="R685" s="25"/>
      <c r="S685" s="25"/>
      <c r="T685" s="25"/>
      <c r="U685" s="25"/>
      <c r="V685" s="25"/>
      <c r="W685" s="25"/>
      <c r="X685" s="25"/>
      <c r="Y685" s="25"/>
      <c r="Z685" s="25"/>
      <c r="AA685" s="25"/>
      <c r="AB685" s="25"/>
      <c r="AC685" s="25"/>
      <c r="AD685" s="25"/>
      <c r="AE685" s="25"/>
      <c r="AF685" s="25"/>
      <c r="AG685" s="25"/>
      <c r="AH685" s="25"/>
      <c r="AI685" s="25"/>
      <c r="AJ685" s="25"/>
      <c r="AK685" s="25"/>
      <c r="AL685" s="25"/>
      <c r="AM685" s="25"/>
      <c r="AN685" s="25"/>
      <c r="AO685" s="25"/>
      <c r="AP685" s="25"/>
      <c r="AQ685" s="25"/>
      <c r="AR685" s="25"/>
      <c r="AS685" s="25"/>
      <c r="AT685" s="25"/>
      <c r="AU685" s="25"/>
      <c r="AV685" s="25"/>
      <c r="AW685" s="25"/>
      <c r="AX685" s="25"/>
      <c r="AY685" s="25"/>
      <c r="AZ685" s="25"/>
      <c r="BA685" s="25"/>
      <c r="BB685" s="25"/>
      <c r="BC685" s="25"/>
      <c r="BD685" s="25"/>
      <c r="BE685" s="25"/>
      <c r="BF685" s="25"/>
      <c r="BG685" s="25"/>
      <c r="BH685" s="25"/>
      <c r="BI685" s="25"/>
      <c r="BJ685" s="25"/>
      <c r="BK685" s="25"/>
      <c r="BL685" s="25"/>
      <c r="BM685" s="25"/>
      <c r="BN685" s="25"/>
      <c r="BO685" s="25"/>
      <c r="BP685" s="25"/>
      <c r="BQ685" s="25"/>
      <c r="BR685" s="25"/>
      <c r="BS685" s="25"/>
      <c r="BT685" s="25"/>
      <c r="BU685" s="25"/>
      <c r="BV685" s="25"/>
      <c r="BW685" s="25"/>
      <c r="BX685" s="25"/>
      <c r="BY685" s="25"/>
      <c r="BZ685" s="25"/>
      <c r="CA685" s="25"/>
      <c r="CB685" s="25"/>
      <c r="CC685" s="25"/>
      <c r="CD685" s="25"/>
      <c r="CE685" s="25"/>
    </row>
    <row r="686" spans="3:83" ht="12.75" x14ac:dyDescent="0.2">
      <c r="C686" s="25"/>
      <c r="D686" s="25"/>
      <c r="F686" s="25"/>
      <c r="G686" s="25"/>
      <c r="H686" s="25"/>
      <c r="I686" s="25"/>
      <c r="J686" s="25"/>
      <c r="K686" s="25"/>
      <c r="L686" s="25"/>
      <c r="M686" s="25"/>
      <c r="N686" s="25"/>
      <c r="O686" s="25"/>
      <c r="P686" s="25"/>
      <c r="Q686" s="25"/>
      <c r="R686" s="25"/>
      <c r="S686" s="25"/>
      <c r="T686" s="25"/>
      <c r="U686" s="25"/>
      <c r="V686" s="25"/>
      <c r="W686" s="25"/>
      <c r="X686" s="25"/>
      <c r="Y686" s="25"/>
      <c r="Z686" s="25"/>
      <c r="AA686" s="25"/>
      <c r="AB686" s="25"/>
      <c r="AC686" s="25"/>
      <c r="AD686" s="25"/>
      <c r="AE686" s="25"/>
      <c r="AF686" s="25"/>
      <c r="AG686" s="25"/>
      <c r="AH686" s="25"/>
      <c r="AI686" s="25"/>
      <c r="AJ686" s="25"/>
      <c r="AK686" s="25"/>
      <c r="AL686" s="25"/>
      <c r="AM686" s="25"/>
      <c r="AN686" s="25"/>
      <c r="AO686" s="25"/>
      <c r="AP686" s="25"/>
      <c r="AQ686" s="25"/>
      <c r="AR686" s="25"/>
      <c r="AS686" s="25"/>
      <c r="AT686" s="25"/>
      <c r="AU686" s="25"/>
      <c r="AV686" s="25"/>
      <c r="AW686" s="25"/>
      <c r="AX686" s="25"/>
      <c r="AY686" s="25"/>
      <c r="AZ686" s="25"/>
      <c r="BA686" s="25"/>
      <c r="BB686" s="25"/>
      <c r="BC686" s="25"/>
      <c r="BD686" s="25"/>
      <c r="BE686" s="25"/>
      <c r="BF686" s="25"/>
      <c r="BG686" s="25"/>
      <c r="BH686" s="25"/>
      <c r="BI686" s="25"/>
      <c r="BJ686" s="25"/>
      <c r="BK686" s="25"/>
      <c r="BL686" s="25"/>
      <c r="BM686" s="25"/>
      <c r="BN686" s="25"/>
      <c r="BO686" s="25"/>
      <c r="BP686" s="25"/>
      <c r="BQ686" s="25"/>
      <c r="BR686" s="25"/>
      <c r="BS686" s="25"/>
      <c r="BT686" s="25"/>
      <c r="BU686" s="25"/>
      <c r="BV686" s="25"/>
      <c r="BW686" s="25"/>
      <c r="BX686" s="25"/>
      <c r="BY686" s="25"/>
      <c r="BZ686" s="25"/>
      <c r="CA686" s="25"/>
      <c r="CB686" s="25"/>
      <c r="CC686" s="25"/>
      <c r="CD686" s="25"/>
      <c r="CE686" s="25"/>
    </row>
    <row r="687" spans="3:83" ht="12.75" x14ac:dyDescent="0.2">
      <c r="C687" s="25"/>
      <c r="D687" s="25"/>
      <c r="F687" s="25"/>
      <c r="G687" s="25"/>
      <c r="H687" s="25"/>
      <c r="I687" s="25"/>
      <c r="J687" s="25"/>
      <c r="K687" s="25"/>
      <c r="L687" s="25"/>
      <c r="M687" s="25"/>
      <c r="N687" s="25"/>
      <c r="O687" s="25"/>
      <c r="P687" s="25"/>
      <c r="Q687" s="25"/>
      <c r="R687" s="25"/>
      <c r="S687" s="25"/>
      <c r="T687" s="25"/>
      <c r="U687" s="25"/>
      <c r="V687" s="25"/>
      <c r="W687" s="25"/>
      <c r="X687" s="25"/>
      <c r="Y687" s="25"/>
      <c r="Z687" s="25"/>
      <c r="AA687" s="25"/>
      <c r="AB687" s="25"/>
      <c r="AC687" s="25"/>
      <c r="AD687" s="25"/>
      <c r="AE687" s="25"/>
      <c r="AF687" s="25"/>
      <c r="AG687" s="25"/>
      <c r="AH687" s="25"/>
      <c r="AI687" s="25"/>
      <c r="AJ687" s="25"/>
      <c r="AK687" s="25"/>
      <c r="AL687" s="25"/>
      <c r="AM687" s="25"/>
      <c r="AN687" s="25"/>
      <c r="AO687" s="25"/>
      <c r="AP687" s="25"/>
      <c r="AQ687" s="25"/>
      <c r="AR687" s="25"/>
      <c r="AS687" s="25"/>
      <c r="AT687" s="25"/>
      <c r="AU687" s="25"/>
      <c r="AV687" s="25"/>
      <c r="AW687" s="25"/>
      <c r="AX687" s="25"/>
      <c r="AY687" s="25"/>
      <c r="AZ687" s="25"/>
      <c r="BA687" s="25"/>
      <c r="BB687" s="25"/>
      <c r="BC687" s="25"/>
      <c r="BD687" s="25"/>
      <c r="BE687" s="25"/>
      <c r="BF687" s="25"/>
      <c r="BG687" s="25"/>
      <c r="BH687" s="25"/>
      <c r="BI687" s="25"/>
      <c r="BJ687" s="25"/>
      <c r="BK687" s="25"/>
      <c r="BL687" s="25"/>
      <c r="BM687" s="25"/>
      <c r="BN687" s="25"/>
      <c r="BO687" s="25"/>
      <c r="BP687" s="25"/>
      <c r="BQ687" s="25"/>
      <c r="BR687" s="25"/>
      <c r="BS687" s="25"/>
      <c r="BT687" s="25"/>
      <c r="BU687" s="25"/>
      <c r="BV687" s="25"/>
      <c r="BW687" s="25"/>
      <c r="BX687" s="25"/>
      <c r="BY687" s="25"/>
      <c r="BZ687" s="25"/>
      <c r="CA687" s="25"/>
      <c r="CB687" s="25"/>
      <c r="CC687" s="25"/>
      <c r="CD687" s="25"/>
      <c r="CE687" s="25"/>
    </row>
    <row r="688" spans="3:83" ht="12.75" x14ac:dyDescent="0.2">
      <c r="C688" s="25"/>
      <c r="D688" s="25"/>
      <c r="F688" s="25"/>
      <c r="G688" s="25"/>
      <c r="H688" s="25"/>
      <c r="I688" s="25"/>
      <c r="J688" s="25"/>
      <c r="K688" s="25"/>
      <c r="L688" s="25"/>
      <c r="M688" s="25"/>
      <c r="N688" s="25"/>
      <c r="O688" s="25"/>
      <c r="P688" s="25"/>
      <c r="Q688" s="25"/>
      <c r="R688" s="25"/>
      <c r="S688" s="25"/>
      <c r="T688" s="25"/>
      <c r="U688" s="25"/>
      <c r="V688" s="25"/>
      <c r="W688" s="25"/>
      <c r="X688" s="25"/>
      <c r="Y688" s="25"/>
      <c r="Z688" s="25"/>
      <c r="AA688" s="25"/>
      <c r="AB688" s="25"/>
      <c r="AC688" s="25"/>
      <c r="AD688" s="25"/>
      <c r="AE688" s="25"/>
      <c r="AF688" s="25"/>
      <c r="AG688" s="25"/>
      <c r="AH688" s="25"/>
      <c r="AI688" s="25"/>
      <c r="AJ688" s="25"/>
      <c r="AK688" s="25"/>
      <c r="AL688" s="25"/>
      <c r="AM688" s="25"/>
      <c r="AN688" s="25"/>
      <c r="AO688" s="25"/>
      <c r="AP688" s="25"/>
      <c r="AQ688" s="25"/>
      <c r="AR688" s="25"/>
      <c r="AS688" s="25"/>
      <c r="AT688" s="25"/>
      <c r="AU688" s="25"/>
      <c r="AV688" s="25"/>
      <c r="AW688" s="25"/>
      <c r="AX688" s="25"/>
      <c r="AY688" s="25"/>
      <c r="AZ688" s="25"/>
      <c r="BA688" s="25"/>
      <c r="BB688" s="25"/>
      <c r="BC688" s="25"/>
      <c r="BD688" s="25"/>
      <c r="BE688" s="25"/>
      <c r="BF688" s="25"/>
      <c r="BG688" s="25"/>
      <c r="BH688" s="25"/>
      <c r="BI688" s="25"/>
      <c r="BJ688" s="25"/>
      <c r="BK688" s="25"/>
      <c r="BL688" s="25"/>
      <c r="BM688" s="25"/>
      <c r="BN688" s="25"/>
      <c r="BO688" s="25"/>
      <c r="BP688" s="25"/>
      <c r="BQ688" s="25"/>
      <c r="BR688" s="25"/>
      <c r="BS688" s="25"/>
      <c r="BT688" s="25"/>
      <c r="BU688" s="25"/>
      <c r="BV688" s="25"/>
      <c r="BW688" s="25"/>
      <c r="BX688" s="25"/>
      <c r="BY688" s="25"/>
      <c r="BZ688" s="25"/>
      <c r="CA688" s="25"/>
      <c r="CB688" s="25"/>
      <c r="CC688" s="25"/>
      <c r="CD688" s="25"/>
      <c r="CE688" s="25"/>
    </row>
    <row r="689" spans="3:83" ht="12.75" x14ac:dyDescent="0.2">
      <c r="C689" s="25"/>
      <c r="D689" s="25"/>
      <c r="F689" s="25"/>
      <c r="G689" s="25"/>
      <c r="H689" s="25"/>
      <c r="I689" s="25"/>
      <c r="J689" s="25"/>
      <c r="K689" s="25"/>
      <c r="L689" s="25"/>
      <c r="M689" s="25"/>
      <c r="N689" s="25"/>
      <c r="O689" s="25"/>
      <c r="P689" s="25"/>
      <c r="Q689" s="25"/>
      <c r="R689" s="25"/>
      <c r="S689" s="25"/>
      <c r="T689" s="25"/>
      <c r="U689" s="25"/>
      <c r="V689" s="25"/>
      <c r="W689" s="25"/>
      <c r="X689" s="25"/>
      <c r="Y689" s="25"/>
      <c r="Z689" s="25"/>
      <c r="AA689" s="25"/>
      <c r="AB689" s="25"/>
      <c r="AC689" s="25"/>
      <c r="AD689" s="25"/>
      <c r="AE689" s="25"/>
      <c r="AF689" s="25"/>
      <c r="AG689" s="25"/>
      <c r="AH689" s="25"/>
      <c r="AI689" s="25"/>
      <c r="AJ689" s="25"/>
      <c r="AK689" s="25"/>
      <c r="AL689" s="25"/>
      <c r="AM689" s="25"/>
      <c r="AN689" s="25"/>
      <c r="AO689" s="25"/>
      <c r="AP689" s="25"/>
      <c r="AQ689" s="25"/>
      <c r="AR689" s="25"/>
      <c r="AS689" s="25"/>
      <c r="AT689" s="25"/>
      <c r="AU689" s="25"/>
      <c r="AV689" s="25"/>
      <c r="AW689" s="25"/>
      <c r="AX689" s="25"/>
      <c r="AY689" s="25"/>
      <c r="AZ689" s="25"/>
      <c r="BA689" s="25"/>
      <c r="BB689" s="25"/>
      <c r="BC689" s="25"/>
      <c r="BD689" s="25"/>
      <c r="BE689" s="25"/>
      <c r="BF689" s="25"/>
      <c r="BG689" s="25"/>
      <c r="BH689" s="25"/>
      <c r="BI689" s="25"/>
      <c r="BJ689" s="25"/>
      <c r="BK689" s="25"/>
      <c r="BL689" s="25"/>
      <c r="BM689" s="25"/>
      <c r="BN689" s="25"/>
      <c r="BO689" s="25"/>
      <c r="BP689" s="25"/>
      <c r="BQ689" s="25"/>
      <c r="BR689" s="25"/>
      <c r="BS689" s="25"/>
      <c r="BT689" s="25"/>
      <c r="BU689" s="25"/>
      <c r="BV689" s="25"/>
      <c r="BW689" s="25"/>
      <c r="BX689" s="25"/>
      <c r="BY689" s="25"/>
      <c r="BZ689" s="25"/>
      <c r="CA689" s="25"/>
      <c r="CB689" s="25"/>
      <c r="CC689" s="25"/>
      <c r="CD689" s="25"/>
      <c r="CE689" s="25"/>
    </row>
    <row r="690" spans="3:83" ht="12.75" x14ac:dyDescent="0.2">
      <c r="C690" s="25"/>
      <c r="D690" s="25"/>
      <c r="F690" s="25"/>
      <c r="G690" s="25"/>
      <c r="H690" s="25"/>
      <c r="I690" s="25"/>
      <c r="J690" s="25"/>
      <c r="K690" s="25"/>
      <c r="L690" s="25"/>
      <c r="M690" s="25"/>
      <c r="N690" s="25"/>
      <c r="O690" s="25"/>
      <c r="P690" s="25"/>
      <c r="Q690" s="25"/>
      <c r="R690" s="25"/>
      <c r="S690" s="25"/>
      <c r="T690" s="25"/>
      <c r="U690" s="25"/>
      <c r="V690" s="25"/>
      <c r="W690" s="25"/>
      <c r="X690" s="25"/>
      <c r="Y690" s="25"/>
      <c r="Z690" s="25"/>
      <c r="AA690" s="25"/>
      <c r="AB690" s="25"/>
      <c r="AC690" s="25"/>
      <c r="AD690" s="25"/>
      <c r="AE690" s="25"/>
      <c r="AF690" s="25"/>
      <c r="AG690" s="25"/>
      <c r="AH690" s="25"/>
      <c r="AI690" s="25"/>
      <c r="AJ690" s="25"/>
      <c r="AK690" s="25"/>
      <c r="AL690" s="25"/>
      <c r="AM690" s="25"/>
      <c r="AN690" s="25"/>
      <c r="AO690" s="25"/>
      <c r="AP690" s="25"/>
      <c r="AQ690" s="25"/>
      <c r="AR690" s="25"/>
      <c r="AS690" s="25"/>
      <c r="AT690" s="25"/>
      <c r="AU690" s="25"/>
      <c r="AV690" s="25"/>
      <c r="AW690" s="25"/>
      <c r="AX690" s="25"/>
      <c r="AY690" s="25"/>
      <c r="AZ690" s="25"/>
      <c r="BA690" s="25"/>
      <c r="BB690" s="25"/>
      <c r="BC690" s="25"/>
      <c r="BD690" s="25"/>
      <c r="BE690" s="25"/>
      <c r="BF690" s="25"/>
      <c r="BG690" s="25"/>
      <c r="BH690" s="25"/>
      <c r="BI690" s="25"/>
      <c r="BJ690" s="25"/>
      <c r="BK690" s="25"/>
      <c r="BL690" s="25"/>
      <c r="BM690" s="25"/>
      <c r="BN690" s="25"/>
      <c r="BO690" s="25"/>
      <c r="BP690" s="25"/>
      <c r="BQ690" s="25"/>
      <c r="BR690" s="25"/>
      <c r="BS690" s="25"/>
      <c r="BT690" s="25"/>
      <c r="BU690" s="25"/>
      <c r="BV690" s="25"/>
      <c r="BW690" s="25"/>
      <c r="BX690" s="25"/>
      <c r="BY690" s="25"/>
      <c r="BZ690" s="25"/>
      <c r="CA690" s="25"/>
      <c r="CB690" s="25"/>
      <c r="CC690" s="25"/>
      <c r="CD690" s="25"/>
      <c r="CE690" s="25"/>
    </row>
    <row r="691" spans="3:83" ht="12.75" x14ac:dyDescent="0.2">
      <c r="C691" s="25"/>
      <c r="D691" s="25"/>
      <c r="F691" s="25"/>
      <c r="G691" s="25"/>
      <c r="H691" s="25"/>
      <c r="I691" s="25"/>
      <c r="J691" s="25"/>
      <c r="K691" s="25"/>
      <c r="L691" s="25"/>
      <c r="M691" s="25"/>
      <c r="N691" s="25"/>
      <c r="O691" s="25"/>
      <c r="P691" s="25"/>
      <c r="Q691" s="25"/>
      <c r="R691" s="25"/>
      <c r="S691" s="25"/>
      <c r="T691" s="25"/>
      <c r="U691" s="25"/>
      <c r="V691" s="25"/>
      <c r="W691" s="25"/>
      <c r="X691" s="25"/>
      <c r="Y691" s="25"/>
      <c r="Z691" s="25"/>
      <c r="AA691" s="25"/>
      <c r="AB691" s="25"/>
      <c r="AC691" s="25"/>
      <c r="AD691" s="25"/>
      <c r="AE691" s="25"/>
      <c r="AF691" s="25"/>
      <c r="AG691" s="25"/>
      <c r="AH691" s="25"/>
      <c r="AI691" s="25"/>
      <c r="AJ691" s="25"/>
      <c r="AK691" s="25"/>
      <c r="AL691" s="25"/>
      <c r="AM691" s="25"/>
      <c r="AN691" s="25"/>
      <c r="AO691" s="25"/>
      <c r="AP691" s="25"/>
      <c r="AQ691" s="25"/>
      <c r="AR691" s="25"/>
      <c r="AS691" s="25"/>
      <c r="AT691" s="25"/>
      <c r="AU691" s="25"/>
      <c r="AV691" s="25"/>
      <c r="AW691" s="25"/>
      <c r="AX691" s="25"/>
      <c r="AY691" s="25"/>
      <c r="AZ691" s="25"/>
      <c r="BA691" s="25"/>
      <c r="BB691" s="25"/>
      <c r="BC691" s="25"/>
      <c r="BD691" s="25"/>
      <c r="BE691" s="25"/>
      <c r="BF691" s="25"/>
      <c r="BG691" s="25"/>
      <c r="BH691" s="25"/>
      <c r="BI691" s="25"/>
      <c r="BJ691" s="25"/>
      <c r="BK691" s="25"/>
      <c r="BL691" s="25"/>
      <c r="BM691" s="25"/>
      <c r="BN691" s="25"/>
      <c r="BO691" s="25"/>
      <c r="BP691" s="25"/>
      <c r="BQ691" s="25"/>
      <c r="BR691" s="25"/>
      <c r="BS691" s="25"/>
      <c r="BT691" s="25"/>
      <c r="BU691" s="25"/>
      <c r="BV691" s="25"/>
      <c r="BW691" s="25"/>
      <c r="BX691" s="25"/>
      <c r="BY691" s="25"/>
      <c r="BZ691" s="25"/>
      <c r="CA691" s="25"/>
      <c r="CB691" s="25"/>
      <c r="CC691" s="25"/>
      <c r="CD691" s="25"/>
      <c r="CE691" s="25"/>
    </row>
    <row r="692" spans="3:83" ht="12.75" x14ac:dyDescent="0.2">
      <c r="C692" s="25"/>
      <c r="D692" s="25"/>
      <c r="F692" s="25"/>
      <c r="G692" s="25"/>
      <c r="H692" s="25"/>
      <c r="I692" s="25"/>
      <c r="J692" s="25"/>
      <c r="K692" s="25"/>
      <c r="L692" s="25"/>
      <c r="M692" s="25"/>
      <c r="N692" s="25"/>
      <c r="O692" s="25"/>
      <c r="P692" s="25"/>
      <c r="Q692" s="25"/>
      <c r="R692" s="25"/>
      <c r="S692" s="25"/>
      <c r="T692" s="25"/>
      <c r="U692" s="25"/>
      <c r="V692" s="25"/>
      <c r="W692" s="25"/>
      <c r="X692" s="25"/>
      <c r="Y692" s="25"/>
      <c r="Z692" s="25"/>
      <c r="AA692" s="25"/>
      <c r="AB692" s="25"/>
      <c r="AC692" s="25"/>
      <c r="AD692" s="25"/>
      <c r="AE692" s="25"/>
      <c r="AF692" s="25"/>
      <c r="AG692" s="25"/>
      <c r="AH692" s="25"/>
      <c r="AI692" s="25"/>
      <c r="AJ692" s="25"/>
      <c r="AK692" s="25"/>
      <c r="AL692" s="25"/>
      <c r="AM692" s="25"/>
      <c r="AN692" s="25"/>
      <c r="AO692" s="25"/>
      <c r="AP692" s="25"/>
      <c r="AQ692" s="25"/>
      <c r="AR692" s="25"/>
      <c r="AS692" s="25"/>
      <c r="AT692" s="25"/>
      <c r="AU692" s="25"/>
      <c r="AV692" s="25"/>
      <c r="AW692" s="25"/>
      <c r="AX692" s="25"/>
      <c r="AY692" s="25"/>
      <c r="AZ692" s="25"/>
      <c r="BA692" s="25"/>
      <c r="BB692" s="25"/>
      <c r="BC692" s="25"/>
      <c r="BD692" s="25"/>
      <c r="BE692" s="25"/>
      <c r="BF692" s="25"/>
      <c r="BG692" s="25"/>
      <c r="BH692" s="25"/>
      <c r="BI692" s="25"/>
      <c r="BJ692" s="25"/>
      <c r="BK692" s="25"/>
      <c r="BL692" s="25"/>
      <c r="BM692" s="25"/>
      <c r="BN692" s="25"/>
      <c r="BO692" s="25"/>
      <c r="BP692" s="25"/>
      <c r="BQ692" s="25"/>
      <c r="BR692" s="25"/>
      <c r="BS692" s="25"/>
      <c r="BT692" s="25"/>
      <c r="BU692" s="25"/>
      <c r="BV692" s="25"/>
      <c r="BW692" s="25"/>
      <c r="BX692" s="25"/>
      <c r="BY692" s="25"/>
      <c r="BZ692" s="25"/>
      <c r="CA692" s="25"/>
      <c r="CB692" s="25"/>
      <c r="CC692" s="25"/>
      <c r="CD692" s="25"/>
      <c r="CE692" s="25"/>
    </row>
    <row r="693" spans="3:83" ht="12.75" x14ac:dyDescent="0.2">
      <c r="C693" s="25"/>
      <c r="D693" s="25"/>
      <c r="F693" s="25"/>
      <c r="G693" s="25"/>
      <c r="H693" s="25"/>
      <c r="I693" s="25"/>
      <c r="J693" s="25"/>
      <c r="K693" s="25"/>
      <c r="L693" s="25"/>
      <c r="M693" s="25"/>
      <c r="N693" s="25"/>
      <c r="O693" s="25"/>
      <c r="P693" s="25"/>
      <c r="Q693" s="25"/>
      <c r="R693" s="25"/>
      <c r="S693" s="25"/>
      <c r="T693" s="25"/>
      <c r="U693" s="25"/>
      <c r="V693" s="25"/>
      <c r="W693" s="25"/>
      <c r="X693" s="25"/>
      <c r="Y693" s="25"/>
      <c r="Z693" s="25"/>
      <c r="AA693" s="25"/>
      <c r="AB693" s="25"/>
      <c r="AC693" s="25"/>
      <c r="AD693" s="25"/>
      <c r="AE693" s="25"/>
      <c r="AF693" s="25"/>
      <c r="AG693" s="25"/>
      <c r="AH693" s="25"/>
      <c r="AI693" s="25"/>
      <c r="AJ693" s="25"/>
      <c r="AK693" s="25"/>
      <c r="AL693" s="25"/>
      <c r="AM693" s="25"/>
      <c r="AN693" s="25"/>
      <c r="AO693" s="25"/>
      <c r="AP693" s="25"/>
      <c r="AQ693" s="25"/>
      <c r="AR693" s="25"/>
      <c r="AS693" s="25"/>
      <c r="AT693" s="25"/>
      <c r="AU693" s="25"/>
      <c r="AV693" s="25"/>
      <c r="AW693" s="25"/>
      <c r="AX693" s="25"/>
      <c r="AY693" s="25"/>
      <c r="AZ693" s="25"/>
      <c r="BA693" s="25"/>
      <c r="BB693" s="25"/>
      <c r="BC693" s="25"/>
      <c r="BD693" s="25"/>
      <c r="BE693" s="25"/>
      <c r="BF693" s="25"/>
      <c r="BG693" s="25"/>
      <c r="BH693" s="25"/>
      <c r="BI693" s="25"/>
      <c r="BJ693" s="25"/>
      <c r="BK693" s="25"/>
      <c r="BL693" s="25"/>
      <c r="BM693" s="25"/>
      <c r="BN693" s="25"/>
      <c r="BO693" s="25"/>
      <c r="BP693" s="25"/>
      <c r="BQ693" s="25"/>
      <c r="BR693" s="25"/>
      <c r="BS693" s="25"/>
      <c r="BT693" s="25"/>
      <c r="BU693" s="25"/>
      <c r="BV693" s="25"/>
      <c r="BW693" s="25"/>
      <c r="BX693" s="25"/>
      <c r="BY693" s="25"/>
      <c r="BZ693" s="25"/>
      <c r="CA693" s="25"/>
      <c r="CB693" s="25"/>
      <c r="CC693" s="25"/>
      <c r="CD693" s="25"/>
      <c r="CE693" s="25"/>
    </row>
    <row r="694" spans="3:83" ht="12.75" x14ac:dyDescent="0.2">
      <c r="C694" s="25"/>
      <c r="D694" s="25"/>
      <c r="F694" s="25"/>
      <c r="G694" s="25"/>
      <c r="H694" s="25"/>
      <c r="I694" s="25"/>
      <c r="J694" s="25"/>
      <c r="K694" s="25"/>
      <c r="L694" s="25"/>
      <c r="M694" s="25"/>
      <c r="N694" s="25"/>
      <c r="O694" s="25"/>
      <c r="P694" s="25"/>
      <c r="Q694" s="25"/>
      <c r="R694" s="25"/>
      <c r="S694" s="25"/>
      <c r="T694" s="25"/>
      <c r="U694" s="25"/>
      <c r="V694" s="25"/>
      <c r="W694" s="25"/>
      <c r="X694" s="25"/>
      <c r="Y694" s="25"/>
      <c r="Z694" s="25"/>
      <c r="AA694" s="25"/>
      <c r="AB694" s="25"/>
      <c r="AC694" s="25"/>
      <c r="AD694" s="25"/>
      <c r="AE694" s="25"/>
      <c r="AF694" s="25"/>
      <c r="AG694" s="25"/>
      <c r="AH694" s="25"/>
      <c r="AI694" s="25"/>
      <c r="AJ694" s="25"/>
      <c r="AK694" s="25"/>
      <c r="AL694" s="25"/>
      <c r="AM694" s="25"/>
      <c r="AN694" s="25"/>
      <c r="AO694" s="25"/>
      <c r="AP694" s="25"/>
      <c r="AQ694" s="25"/>
      <c r="AR694" s="25"/>
      <c r="AS694" s="25"/>
      <c r="AT694" s="25"/>
      <c r="AU694" s="25"/>
      <c r="AV694" s="25"/>
      <c r="AW694" s="25"/>
      <c r="AX694" s="25"/>
      <c r="AY694" s="25"/>
      <c r="AZ694" s="25"/>
      <c r="BA694" s="25"/>
      <c r="BB694" s="25"/>
      <c r="BC694" s="25"/>
      <c r="BD694" s="25"/>
      <c r="BE694" s="25"/>
      <c r="BF694" s="25"/>
      <c r="BG694" s="25"/>
      <c r="BH694" s="25"/>
      <c r="BI694" s="25"/>
      <c r="BJ694" s="25"/>
      <c r="BK694" s="25"/>
      <c r="BL694" s="25"/>
      <c r="BM694" s="25"/>
      <c r="BN694" s="25"/>
      <c r="BO694" s="25"/>
      <c r="BP694" s="25"/>
      <c r="BQ694" s="25"/>
      <c r="BR694" s="25"/>
      <c r="BS694" s="25"/>
      <c r="BT694" s="25"/>
      <c r="BU694" s="25"/>
      <c r="BV694" s="25"/>
      <c r="BW694" s="25"/>
      <c r="BX694" s="25"/>
      <c r="BY694" s="25"/>
      <c r="BZ694" s="25"/>
      <c r="CA694" s="25"/>
      <c r="CB694" s="25"/>
      <c r="CC694" s="25"/>
      <c r="CD694" s="25"/>
      <c r="CE694" s="25"/>
    </row>
    <row r="695" spans="3:83" ht="12.75" x14ac:dyDescent="0.2">
      <c r="C695" s="25"/>
      <c r="D695" s="25"/>
      <c r="F695" s="25"/>
      <c r="G695" s="25"/>
      <c r="H695" s="25"/>
      <c r="I695" s="25"/>
      <c r="J695" s="25"/>
      <c r="K695" s="25"/>
      <c r="L695" s="25"/>
      <c r="M695" s="25"/>
      <c r="N695" s="25"/>
      <c r="O695" s="25"/>
      <c r="P695" s="25"/>
      <c r="Q695" s="25"/>
      <c r="R695" s="25"/>
      <c r="S695" s="25"/>
      <c r="T695" s="25"/>
      <c r="U695" s="25"/>
      <c r="V695" s="25"/>
      <c r="W695" s="25"/>
      <c r="X695" s="25"/>
      <c r="Y695" s="25"/>
      <c r="Z695" s="25"/>
      <c r="AA695" s="25"/>
      <c r="AB695" s="25"/>
      <c r="AC695" s="25"/>
      <c r="AD695" s="25"/>
      <c r="AE695" s="25"/>
      <c r="AF695" s="25"/>
      <c r="AG695" s="25"/>
      <c r="AH695" s="25"/>
      <c r="AI695" s="25"/>
      <c r="AJ695" s="25"/>
      <c r="AK695" s="25"/>
      <c r="AL695" s="25"/>
      <c r="AM695" s="25"/>
      <c r="AN695" s="25"/>
      <c r="AO695" s="25"/>
      <c r="AP695" s="25"/>
      <c r="AQ695" s="25"/>
      <c r="AR695" s="25"/>
      <c r="AS695" s="25"/>
      <c r="AT695" s="25"/>
      <c r="AU695" s="25"/>
      <c r="AV695" s="25"/>
      <c r="AW695" s="25"/>
      <c r="AX695" s="25"/>
      <c r="AY695" s="25"/>
      <c r="AZ695" s="25"/>
      <c r="BA695" s="25"/>
      <c r="BB695" s="25"/>
      <c r="BC695" s="25"/>
      <c r="BD695" s="25"/>
      <c r="BE695" s="25"/>
      <c r="BF695" s="25"/>
      <c r="BG695" s="25"/>
      <c r="BH695" s="25"/>
      <c r="BI695" s="25"/>
      <c r="BJ695" s="25"/>
      <c r="BK695" s="25"/>
      <c r="BL695" s="25"/>
      <c r="BM695" s="25"/>
      <c r="BN695" s="25"/>
      <c r="BO695" s="25"/>
      <c r="BP695" s="25"/>
      <c r="BQ695" s="25"/>
      <c r="BR695" s="25"/>
      <c r="BS695" s="25"/>
      <c r="BT695" s="25"/>
      <c r="BU695" s="25"/>
      <c r="BV695" s="25"/>
      <c r="BW695" s="25"/>
      <c r="BX695" s="25"/>
      <c r="BY695" s="25"/>
      <c r="BZ695" s="25"/>
      <c r="CA695" s="25"/>
      <c r="CB695" s="25"/>
      <c r="CC695" s="25"/>
      <c r="CD695" s="25"/>
      <c r="CE695" s="25"/>
    </row>
    <row r="696" spans="3:83" ht="12.75" x14ac:dyDescent="0.2">
      <c r="C696" s="25"/>
      <c r="D696" s="25"/>
      <c r="F696" s="25"/>
      <c r="G696" s="25"/>
      <c r="H696" s="25"/>
      <c r="I696" s="25"/>
      <c r="J696" s="25"/>
      <c r="K696" s="25"/>
      <c r="L696" s="25"/>
      <c r="M696" s="25"/>
      <c r="N696" s="25"/>
      <c r="O696" s="25"/>
      <c r="P696" s="25"/>
      <c r="Q696" s="25"/>
      <c r="R696" s="25"/>
      <c r="S696" s="25"/>
      <c r="T696" s="25"/>
      <c r="U696" s="25"/>
      <c r="V696" s="25"/>
      <c r="W696" s="25"/>
      <c r="X696" s="25"/>
      <c r="Y696" s="25"/>
      <c r="Z696" s="25"/>
      <c r="AA696" s="25"/>
      <c r="AB696" s="25"/>
      <c r="AC696" s="25"/>
      <c r="AD696" s="25"/>
      <c r="AE696" s="25"/>
      <c r="AF696" s="25"/>
      <c r="AG696" s="25"/>
      <c r="AH696" s="25"/>
      <c r="AI696" s="25"/>
      <c r="AJ696" s="25"/>
      <c r="AK696" s="25"/>
      <c r="AL696" s="25"/>
      <c r="AM696" s="25"/>
      <c r="AN696" s="25"/>
      <c r="AO696" s="25"/>
      <c r="AP696" s="25"/>
      <c r="AQ696" s="25"/>
      <c r="AR696" s="25"/>
      <c r="AS696" s="25"/>
      <c r="AT696" s="25"/>
      <c r="AU696" s="25"/>
      <c r="AV696" s="25"/>
      <c r="AW696" s="25"/>
      <c r="AX696" s="25"/>
      <c r="AY696" s="25"/>
      <c r="AZ696" s="25"/>
      <c r="BA696" s="25"/>
      <c r="BB696" s="25"/>
      <c r="BC696" s="25"/>
      <c r="BD696" s="25"/>
      <c r="BE696" s="25"/>
      <c r="BF696" s="25"/>
      <c r="BG696" s="25"/>
      <c r="BH696" s="25"/>
      <c r="BI696" s="25"/>
      <c r="BJ696" s="25"/>
      <c r="BK696" s="25"/>
      <c r="BL696" s="25"/>
      <c r="BM696" s="25"/>
      <c r="BN696" s="25"/>
      <c r="BO696" s="25"/>
      <c r="BP696" s="25"/>
      <c r="BQ696" s="25"/>
      <c r="BR696" s="25"/>
      <c r="BS696" s="25"/>
      <c r="BT696" s="25"/>
      <c r="BU696" s="25"/>
      <c r="BV696" s="25"/>
      <c r="BW696" s="25"/>
      <c r="BX696" s="25"/>
      <c r="BY696" s="25"/>
      <c r="BZ696" s="25"/>
      <c r="CA696" s="25"/>
      <c r="CB696" s="25"/>
      <c r="CC696" s="25"/>
      <c r="CD696" s="25"/>
      <c r="CE696" s="25"/>
    </row>
    <row r="697" spans="3:83" ht="12.75" x14ac:dyDescent="0.2">
      <c r="C697" s="25"/>
      <c r="D697" s="25"/>
      <c r="F697" s="25"/>
      <c r="G697" s="25"/>
      <c r="H697" s="25"/>
      <c r="I697" s="25"/>
      <c r="J697" s="25"/>
      <c r="K697" s="25"/>
      <c r="L697" s="25"/>
      <c r="M697" s="25"/>
      <c r="N697" s="25"/>
      <c r="O697" s="25"/>
      <c r="P697" s="25"/>
      <c r="Q697" s="25"/>
      <c r="R697" s="25"/>
      <c r="S697" s="25"/>
      <c r="T697" s="25"/>
      <c r="U697" s="25"/>
      <c r="V697" s="25"/>
      <c r="W697" s="25"/>
      <c r="X697" s="25"/>
      <c r="Y697" s="25"/>
      <c r="Z697" s="25"/>
      <c r="AA697" s="25"/>
      <c r="AB697" s="25"/>
      <c r="AC697" s="25"/>
      <c r="AD697" s="25"/>
      <c r="AE697" s="25"/>
      <c r="AF697" s="25"/>
      <c r="AG697" s="25"/>
      <c r="AH697" s="25"/>
      <c r="AI697" s="25"/>
      <c r="AJ697" s="25"/>
      <c r="AK697" s="25"/>
      <c r="AL697" s="25"/>
      <c r="AM697" s="25"/>
      <c r="AN697" s="25"/>
      <c r="AO697" s="25"/>
      <c r="AP697" s="25"/>
      <c r="AQ697" s="25"/>
      <c r="AR697" s="25"/>
      <c r="AS697" s="25"/>
      <c r="AT697" s="25"/>
      <c r="AU697" s="25"/>
      <c r="AV697" s="25"/>
      <c r="AW697" s="25"/>
      <c r="AX697" s="25"/>
      <c r="AY697" s="25"/>
      <c r="AZ697" s="25"/>
      <c r="BA697" s="25"/>
      <c r="BB697" s="25"/>
      <c r="BC697" s="25"/>
      <c r="BD697" s="25"/>
      <c r="BE697" s="25"/>
      <c r="BF697" s="25"/>
      <c r="BG697" s="25"/>
      <c r="BH697" s="25"/>
      <c r="BI697" s="25"/>
      <c r="BJ697" s="25"/>
      <c r="BK697" s="25"/>
      <c r="BL697" s="25"/>
      <c r="BM697" s="25"/>
      <c r="BN697" s="25"/>
      <c r="BO697" s="25"/>
      <c r="BP697" s="25"/>
      <c r="BQ697" s="25"/>
      <c r="BR697" s="25"/>
      <c r="BS697" s="25"/>
      <c r="BT697" s="25"/>
      <c r="BU697" s="25"/>
      <c r="BV697" s="25"/>
      <c r="BW697" s="25"/>
      <c r="BX697" s="25"/>
      <c r="BY697" s="25"/>
      <c r="BZ697" s="25"/>
      <c r="CA697" s="25"/>
      <c r="CB697" s="25"/>
      <c r="CC697" s="25"/>
      <c r="CD697" s="25"/>
      <c r="CE697" s="25"/>
    </row>
    <row r="698" spans="3:83" ht="12.75" x14ac:dyDescent="0.2">
      <c r="C698" s="25"/>
      <c r="D698" s="25"/>
      <c r="F698" s="25"/>
      <c r="G698" s="25"/>
      <c r="H698" s="25"/>
      <c r="I698" s="25"/>
      <c r="J698" s="25"/>
      <c r="K698" s="25"/>
      <c r="L698" s="25"/>
      <c r="M698" s="25"/>
      <c r="N698" s="25"/>
      <c r="O698" s="25"/>
      <c r="P698" s="25"/>
      <c r="Q698" s="25"/>
      <c r="R698" s="25"/>
      <c r="S698" s="25"/>
      <c r="T698" s="25"/>
      <c r="U698" s="25"/>
      <c r="V698" s="25"/>
      <c r="W698" s="25"/>
      <c r="X698" s="25"/>
      <c r="Y698" s="25"/>
      <c r="Z698" s="25"/>
      <c r="AA698" s="25"/>
      <c r="AB698" s="25"/>
      <c r="AC698" s="25"/>
      <c r="AD698" s="25"/>
      <c r="AE698" s="25"/>
      <c r="AF698" s="25"/>
      <c r="AG698" s="25"/>
      <c r="AH698" s="25"/>
      <c r="AI698" s="25"/>
      <c r="AJ698" s="25"/>
      <c r="AK698" s="25"/>
      <c r="AL698" s="25"/>
      <c r="AM698" s="25"/>
      <c r="AN698" s="25"/>
      <c r="AO698" s="25"/>
      <c r="AP698" s="25"/>
      <c r="AQ698" s="25"/>
      <c r="AR698" s="25"/>
      <c r="AS698" s="25"/>
      <c r="AT698" s="25"/>
      <c r="AU698" s="25"/>
      <c r="AV698" s="25"/>
      <c r="AW698" s="25"/>
      <c r="AX698" s="25"/>
      <c r="AY698" s="25"/>
      <c r="AZ698" s="25"/>
      <c r="BA698" s="25"/>
      <c r="BB698" s="25"/>
      <c r="BC698" s="25"/>
      <c r="BD698" s="25"/>
      <c r="BE698" s="25"/>
      <c r="BF698" s="25"/>
      <c r="BG698" s="25"/>
      <c r="BH698" s="25"/>
      <c r="BI698" s="25"/>
      <c r="BJ698" s="25"/>
      <c r="BK698" s="25"/>
      <c r="BL698" s="25"/>
      <c r="BM698" s="25"/>
      <c r="BN698" s="25"/>
      <c r="BO698" s="25"/>
      <c r="BP698" s="25"/>
      <c r="BQ698" s="25"/>
      <c r="BR698" s="25"/>
      <c r="BS698" s="25"/>
      <c r="BT698" s="25"/>
      <c r="BU698" s="25"/>
      <c r="BV698" s="25"/>
      <c r="BW698" s="25"/>
      <c r="BX698" s="25"/>
      <c r="BY698" s="25"/>
      <c r="BZ698" s="25"/>
      <c r="CA698" s="25"/>
      <c r="CB698" s="25"/>
      <c r="CC698" s="25"/>
      <c r="CD698" s="25"/>
      <c r="CE698" s="25"/>
    </row>
    <row r="699" spans="3:83" ht="12.75" x14ac:dyDescent="0.2">
      <c r="C699" s="25"/>
      <c r="D699" s="25"/>
      <c r="F699" s="25"/>
      <c r="G699" s="25"/>
      <c r="H699" s="25"/>
      <c r="I699" s="25"/>
      <c r="J699" s="25"/>
      <c r="K699" s="25"/>
      <c r="L699" s="25"/>
      <c r="M699" s="25"/>
      <c r="N699" s="25"/>
      <c r="O699" s="25"/>
      <c r="P699" s="25"/>
      <c r="Q699" s="25"/>
      <c r="R699" s="25"/>
      <c r="S699" s="25"/>
      <c r="T699" s="25"/>
      <c r="U699" s="25"/>
      <c r="V699" s="25"/>
      <c r="W699" s="25"/>
      <c r="X699" s="25"/>
      <c r="Y699" s="25"/>
      <c r="Z699" s="25"/>
      <c r="AA699" s="25"/>
      <c r="AB699" s="25"/>
      <c r="AC699" s="25"/>
      <c r="AD699" s="25"/>
      <c r="AE699" s="25"/>
      <c r="AF699" s="25"/>
      <c r="AG699" s="25"/>
      <c r="AH699" s="25"/>
      <c r="AI699" s="25"/>
      <c r="AJ699" s="25"/>
      <c r="AK699" s="25"/>
      <c r="AL699" s="25"/>
      <c r="AM699" s="25"/>
      <c r="AN699" s="25"/>
      <c r="AO699" s="25"/>
      <c r="AP699" s="25"/>
      <c r="AQ699" s="25"/>
      <c r="AR699" s="25"/>
      <c r="AS699" s="25"/>
      <c r="AT699" s="25"/>
      <c r="AU699" s="25"/>
      <c r="AV699" s="25"/>
      <c r="AW699" s="25"/>
      <c r="AX699" s="25"/>
      <c r="AY699" s="25"/>
      <c r="AZ699" s="25"/>
      <c r="BA699" s="25"/>
      <c r="BB699" s="25"/>
      <c r="BC699" s="25"/>
      <c r="BD699" s="25"/>
      <c r="BE699" s="25"/>
      <c r="BF699" s="25"/>
      <c r="BG699" s="25"/>
      <c r="BH699" s="25"/>
      <c r="BI699" s="25"/>
      <c r="BJ699" s="25"/>
      <c r="BK699" s="25"/>
      <c r="BL699" s="25"/>
      <c r="BM699" s="25"/>
      <c r="BN699" s="25"/>
      <c r="BO699" s="25"/>
      <c r="BP699" s="25"/>
      <c r="BQ699" s="25"/>
      <c r="BR699" s="25"/>
      <c r="BS699" s="25"/>
      <c r="BT699" s="25"/>
      <c r="BU699" s="25"/>
      <c r="BV699" s="25"/>
      <c r="BW699" s="25"/>
      <c r="BX699" s="25"/>
      <c r="BY699" s="25"/>
      <c r="BZ699" s="25"/>
      <c r="CA699" s="25"/>
      <c r="CB699" s="25"/>
      <c r="CC699" s="25"/>
      <c r="CD699" s="25"/>
      <c r="CE699" s="25"/>
    </row>
    <row r="700" spans="3:83" ht="12.75" x14ac:dyDescent="0.2">
      <c r="C700" s="25"/>
      <c r="D700" s="25"/>
      <c r="F700" s="25"/>
      <c r="G700" s="25"/>
      <c r="H700" s="25"/>
      <c r="I700" s="25"/>
      <c r="J700" s="25"/>
      <c r="K700" s="25"/>
      <c r="L700" s="25"/>
      <c r="M700" s="25"/>
      <c r="N700" s="25"/>
      <c r="O700" s="25"/>
      <c r="P700" s="25"/>
      <c r="Q700" s="25"/>
      <c r="R700" s="25"/>
      <c r="S700" s="25"/>
      <c r="T700" s="25"/>
      <c r="U700" s="25"/>
      <c r="V700" s="25"/>
      <c r="W700" s="25"/>
      <c r="X700" s="25"/>
      <c r="Y700" s="25"/>
      <c r="Z700" s="25"/>
      <c r="AA700" s="25"/>
      <c r="AB700" s="25"/>
      <c r="AC700" s="25"/>
      <c r="AD700" s="25"/>
      <c r="AE700" s="25"/>
      <c r="AF700" s="25"/>
      <c r="AG700" s="25"/>
      <c r="AH700" s="25"/>
      <c r="AI700" s="25"/>
      <c r="AJ700" s="25"/>
      <c r="AK700" s="25"/>
      <c r="AL700" s="25"/>
      <c r="AM700" s="25"/>
      <c r="AN700" s="25"/>
      <c r="AO700" s="25"/>
      <c r="AP700" s="25"/>
      <c r="AQ700" s="25"/>
      <c r="AR700" s="25"/>
      <c r="AS700" s="25"/>
      <c r="AT700" s="25"/>
      <c r="AU700" s="25"/>
      <c r="AV700" s="25"/>
      <c r="AW700" s="25"/>
      <c r="AX700" s="25"/>
      <c r="AY700" s="25"/>
      <c r="AZ700" s="25"/>
      <c r="BA700" s="25"/>
      <c r="BB700" s="25"/>
      <c r="BC700" s="25"/>
      <c r="BD700" s="25"/>
      <c r="BE700" s="25"/>
      <c r="BF700" s="25"/>
      <c r="BG700" s="25"/>
      <c r="BH700" s="25"/>
      <c r="BI700" s="25"/>
      <c r="BJ700" s="25"/>
      <c r="BK700" s="25"/>
      <c r="BL700" s="25"/>
      <c r="BM700" s="25"/>
      <c r="BN700" s="25"/>
      <c r="BO700" s="25"/>
      <c r="BP700" s="25"/>
      <c r="BQ700" s="25"/>
      <c r="BR700" s="25"/>
      <c r="BS700" s="25"/>
      <c r="BT700" s="25"/>
      <c r="BU700" s="25"/>
      <c r="BV700" s="25"/>
      <c r="BW700" s="25"/>
      <c r="BX700" s="25"/>
      <c r="BY700" s="25"/>
      <c r="BZ700" s="25"/>
      <c r="CA700" s="25"/>
      <c r="CB700" s="25"/>
      <c r="CC700" s="25"/>
      <c r="CD700" s="25"/>
      <c r="CE700" s="25"/>
    </row>
    <row r="701" spans="3:83" ht="12.75" x14ac:dyDescent="0.2">
      <c r="C701" s="25"/>
      <c r="D701" s="25"/>
      <c r="F701" s="25"/>
      <c r="G701" s="25"/>
      <c r="H701" s="25"/>
      <c r="I701" s="25"/>
      <c r="J701" s="25"/>
      <c r="K701" s="25"/>
      <c r="L701" s="25"/>
      <c r="M701" s="25"/>
      <c r="N701" s="25"/>
      <c r="O701" s="25"/>
      <c r="P701" s="25"/>
      <c r="Q701" s="25"/>
      <c r="R701" s="25"/>
      <c r="S701" s="25"/>
      <c r="T701" s="25"/>
      <c r="U701" s="25"/>
      <c r="V701" s="25"/>
      <c r="W701" s="25"/>
      <c r="X701" s="25"/>
      <c r="Y701" s="25"/>
      <c r="Z701" s="25"/>
      <c r="AA701" s="25"/>
      <c r="AB701" s="25"/>
      <c r="AC701" s="25"/>
      <c r="AD701" s="25"/>
      <c r="AE701" s="25"/>
      <c r="AF701" s="25"/>
      <c r="AG701" s="25"/>
      <c r="AH701" s="25"/>
      <c r="AI701" s="25"/>
      <c r="AJ701" s="25"/>
      <c r="AK701" s="25"/>
      <c r="AL701" s="25"/>
      <c r="AM701" s="25"/>
      <c r="AN701" s="25"/>
      <c r="AO701" s="25"/>
      <c r="AP701" s="25"/>
      <c r="AQ701" s="25"/>
      <c r="AR701" s="25"/>
      <c r="AS701" s="25"/>
      <c r="AT701" s="25"/>
      <c r="AU701" s="25"/>
      <c r="AV701" s="25"/>
      <c r="AW701" s="25"/>
      <c r="AX701" s="25"/>
      <c r="AY701" s="25"/>
      <c r="AZ701" s="25"/>
      <c r="BA701" s="25"/>
      <c r="BB701" s="25"/>
      <c r="BC701" s="25"/>
      <c r="BD701" s="25"/>
      <c r="BE701" s="25"/>
      <c r="BF701" s="25"/>
      <c r="BG701" s="25"/>
      <c r="BH701" s="25"/>
      <c r="BI701" s="25"/>
      <c r="BJ701" s="25"/>
      <c r="BK701" s="25"/>
      <c r="BL701" s="25"/>
      <c r="BM701" s="25"/>
      <c r="BN701" s="25"/>
      <c r="BO701" s="25"/>
      <c r="BP701" s="25"/>
      <c r="BQ701" s="25"/>
      <c r="BR701" s="25"/>
      <c r="BS701" s="25"/>
      <c r="BT701" s="25"/>
      <c r="BU701" s="25"/>
      <c r="BV701" s="25"/>
      <c r="BW701" s="25"/>
      <c r="BX701" s="25"/>
      <c r="BY701" s="25"/>
      <c r="BZ701" s="25"/>
      <c r="CA701" s="25"/>
      <c r="CB701" s="25"/>
      <c r="CC701" s="25"/>
      <c r="CD701" s="25"/>
      <c r="CE701" s="25"/>
    </row>
    <row r="702" spans="3:83" ht="12.75" x14ac:dyDescent="0.2">
      <c r="C702" s="25"/>
      <c r="D702" s="25"/>
      <c r="F702" s="25"/>
      <c r="G702" s="25"/>
      <c r="H702" s="25"/>
      <c r="I702" s="25"/>
      <c r="J702" s="25"/>
      <c r="K702" s="25"/>
      <c r="L702" s="25"/>
      <c r="M702" s="25"/>
      <c r="N702" s="25"/>
      <c r="O702" s="25"/>
      <c r="P702" s="25"/>
      <c r="Q702" s="25"/>
      <c r="R702" s="25"/>
      <c r="S702" s="25"/>
      <c r="T702" s="25"/>
      <c r="U702" s="25"/>
      <c r="V702" s="25"/>
      <c r="W702" s="25"/>
      <c r="X702" s="25"/>
      <c r="Y702" s="25"/>
      <c r="Z702" s="25"/>
      <c r="AA702" s="25"/>
      <c r="AB702" s="25"/>
      <c r="AC702" s="25"/>
      <c r="AD702" s="25"/>
      <c r="AE702" s="25"/>
      <c r="AF702" s="25"/>
      <c r="AG702" s="25"/>
      <c r="AH702" s="25"/>
      <c r="AI702" s="25"/>
      <c r="AJ702" s="25"/>
      <c r="AK702" s="25"/>
      <c r="AL702" s="25"/>
      <c r="AM702" s="25"/>
      <c r="AN702" s="25"/>
      <c r="AO702" s="25"/>
      <c r="AP702" s="25"/>
      <c r="AQ702" s="25"/>
      <c r="AR702" s="25"/>
      <c r="AS702" s="25"/>
      <c r="AT702" s="25"/>
      <c r="AU702" s="25"/>
      <c r="AV702" s="25"/>
      <c r="AW702" s="25"/>
      <c r="AX702" s="25"/>
      <c r="AY702" s="25"/>
      <c r="AZ702" s="25"/>
      <c r="BA702" s="25"/>
      <c r="BB702" s="25"/>
      <c r="BC702" s="25"/>
      <c r="BD702" s="25"/>
      <c r="BE702" s="25"/>
      <c r="BF702" s="25"/>
      <c r="BG702" s="25"/>
      <c r="BH702" s="25"/>
      <c r="BI702" s="25"/>
      <c r="BJ702" s="25"/>
      <c r="BK702" s="25"/>
      <c r="BL702" s="25"/>
      <c r="BM702" s="25"/>
      <c r="BN702" s="25"/>
      <c r="BO702" s="25"/>
      <c r="BP702" s="25"/>
      <c r="BQ702" s="25"/>
      <c r="BR702" s="25"/>
      <c r="BS702" s="25"/>
      <c r="BT702" s="25"/>
      <c r="BU702" s="25"/>
      <c r="BV702" s="25"/>
      <c r="BW702" s="25"/>
      <c r="BX702" s="25"/>
      <c r="BY702" s="25"/>
      <c r="BZ702" s="25"/>
      <c r="CA702" s="25"/>
      <c r="CB702" s="25"/>
      <c r="CC702" s="25"/>
      <c r="CD702" s="25"/>
      <c r="CE702" s="25"/>
    </row>
    <row r="703" spans="3:83" ht="12.75" x14ac:dyDescent="0.2">
      <c r="C703" s="25"/>
      <c r="D703" s="25"/>
      <c r="F703" s="25"/>
      <c r="G703" s="25"/>
      <c r="H703" s="25"/>
      <c r="I703" s="25"/>
      <c r="J703" s="25"/>
      <c r="K703" s="25"/>
      <c r="L703" s="25"/>
      <c r="M703" s="25"/>
      <c r="N703" s="25"/>
      <c r="O703" s="25"/>
      <c r="P703" s="25"/>
      <c r="Q703" s="25"/>
      <c r="R703" s="25"/>
      <c r="S703" s="25"/>
      <c r="T703" s="25"/>
      <c r="U703" s="25"/>
      <c r="V703" s="25"/>
      <c r="W703" s="25"/>
      <c r="X703" s="25"/>
      <c r="Y703" s="25"/>
      <c r="Z703" s="25"/>
      <c r="AA703" s="25"/>
      <c r="AB703" s="25"/>
      <c r="AC703" s="25"/>
      <c r="AD703" s="25"/>
      <c r="AE703" s="25"/>
      <c r="AF703" s="25"/>
      <c r="AG703" s="25"/>
      <c r="AH703" s="25"/>
      <c r="AI703" s="25"/>
      <c r="AJ703" s="25"/>
      <c r="AK703" s="25"/>
      <c r="AL703" s="25"/>
      <c r="AM703" s="25"/>
      <c r="AN703" s="25"/>
      <c r="AO703" s="25"/>
      <c r="AP703" s="25"/>
      <c r="AQ703" s="25"/>
      <c r="AR703" s="25"/>
      <c r="AS703" s="25"/>
      <c r="AT703" s="25"/>
      <c r="AU703" s="25"/>
      <c r="AV703" s="25"/>
      <c r="AW703" s="25"/>
      <c r="AX703" s="25"/>
      <c r="AY703" s="25"/>
      <c r="AZ703" s="25"/>
      <c r="BA703" s="25"/>
      <c r="BB703" s="25"/>
      <c r="BC703" s="25"/>
      <c r="BD703" s="25"/>
      <c r="BE703" s="25"/>
      <c r="BF703" s="25"/>
      <c r="BG703" s="25"/>
      <c r="BH703" s="25"/>
      <c r="BI703" s="25"/>
      <c r="BJ703" s="25"/>
      <c r="BK703" s="25"/>
      <c r="BL703" s="25"/>
      <c r="BM703" s="25"/>
      <c r="BN703" s="25"/>
      <c r="BO703" s="25"/>
      <c r="BP703" s="25"/>
      <c r="BQ703" s="25"/>
      <c r="BR703" s="25"/>
      <c r="BS703" s="25"/>
      <c r="BT703" s="25"/>
      <c r="BU703" s="25"/>
      <c r="BV703" s="25"/>
      <c r="BW703" s="25"/>
      <c r="BX703" s="25"/>
      <c r="BY703" s="25"/>
      <c r="BZ703" s="25"/>
      <c r="CA703" s="25"/>
      <c r="CB703" s="25"/>
      <c r="CC703" s="25"/>
      <c r="CD703" s="25"/>
      <c r="CE703" s="25"/>
    </row>
    <row r="704" spans="3:83" ht="12.75" x14ac:dyDescent="0.2">
      <c r="C704" s="25"/>
      <c r="D704" s="25"/>
      <c r="F704" s="25"/>
      <c r="G704" s="25"/>
      <c r="H704" s="25"/>
      <c r="I704" s="25"/>
      <c r="J704" s="25"/>
      <c r="K704" s="25"/>
      <c r="L704" s="25"/>
      <c r="M704" s="25"/>
      <c r="N704" s="25"/>
      <c r="O704" s="25"/>
      <c r="P704" s="25"/>
      <c r="Q704" s="25"/>
      <c r="R704" s="25"/>
      <c r="S704" s="25"/>
      <c r="T704" s="25"/>
      <c r="U704" s="25"/>
      <c r="V704" s="25"/>
      <c r="W704" s="25"/>
      <c r="X704" s="25"/>
      <c r="Y704" s="25"/>
      <c r="Z704" s="25"/>
      <c r="AA704" s="25"/>
      <c r="AB704" s="25"/>
      <c r="AC704" s="25"/>
      <c r="AD704" s="25"/>
      <c r="AE704" s="25"/>
      <c r="AF704" s="25"/>
      <c r="AG704" s="25"/>
      <c r="AH704" s="25"/>
      <c r="AI704" s="25"/>
      <c r="AJ704" s="25"/>
      <c r="AK704" s="25"/>
      <c r="AL704" s="25"/>
      <c r="AM704" s="25"/>
      <c r="AN704" s="25"/>
      <c r="AO704" s="25"/>
      <c r="AP704" s="25"/>
      <c r="AQ704" s="25"/>
      <c r="AR704" s="25"/>
      <c r="AS704" s="25"/>
      <c r="AT704" s="25"/>
      <c r="AU704" s="25"/>
      <c r="AV704" s="25"/>
      <c r="AW704" s="25"/>
      <c r="AX704" s="25"/>
      <c r="AY704" s="25"/>
      <c r="AZ704" s="25"/>
      <c r="BA704" s="25"/>
      <c r="BB704" s="25"/>
      <c r="BC704" s="25"/>
      <c r="BD704" s="25"/>
      <c r="BE704" s="25"/>
      <c r="BF704" s="25"/>
      <c r="BG704" s="25"/>
      <c r="BH704" s="25"/>
      <c r="BI704" s="25"/>
      <c r="BJ704" s="25"/>
      <c r="BK704" s="25"/>
      <c r="BL704" s="25"/>
      <c r="BM704" s="25"/>
      <c r="BN704" s="25"/>
      <c r="BO704" s="25"/>
      <c r="BP704" s="25"/>
      <c r="BQ704" s="25"/>
      <c r="BR704" s="25"/>
      <c r="BS704" s="25"/>
      <c r="BT704" s="25"/>
      <c r="BU704" s="25"/>
      <c r="BV704" s="25"/>
      <c r="BW704" s="25"/>
      <c r="BX704" s="25"/>
      <c r="BY704" s="25"/>
      <c r="BZ704" s="25"/>
      <c r="CA704" s="25"/>
      <c r="CB704" s="25"/>
      <c r="CC704" s="25"/>
      <c r="CD704" s="25"/>
      <c r="CE704" s="25"/>
    </row>
    <row r="705" spans="3:83" ht="12.75" x14ac:dyDescent="0.2">
      <c r="C705" s="25"/>
      <c r="D705" s="25"/>
      <c r="F705" s="25"/>
      <c r="G705" s="25"/>
      <c r="H705" s="25"/>
      <c r="I705" s="25"/>
      <c r="J705" s="25"/>
      <c r="K705" s="25"/>
      <c r="L705" s="25"/>
      <c r="M705" s="25"/>
      <c r="N705" s="25"/>
      <c r="O705" s="25"/>
      <c r="P705" s="25"/>
      <c r="Q705" s="25"/>
      <c r="R705" s="25"/>
      <c r="S705" s="25"/>
      <c r="T705" s="25"/>
      <c r="U705" s="25"/>
      <c r="V705" s="25"/>
      <c r="W705" s="25"/>
      <c r="X705" s="25"/>
      <c r="Y705" s="25"/>
      <c r="Z705" s="25"/>
      <c r="AA705" s="25"/>
      <c r="AB705" s="25"/>
      <c r="AC705" s="25"/>
      <c r="AD705" s="25"/>
      <c r="AE705" s="25"/>
      <c r="AF705" s="25"/>
      <c r="AG705" s="25"/>
      <c r="AH705" s="25"/>
      <c r="AI705" s="25"/>
      <c r="AJ705" s="25"/>
      <c r="AK705" s="25"/>
      <c r="AL705" s="25"/>
      <c r="AM705" s="25"/>
      <c r="AN705" s="25"/>
      <c r="AO705" s="25"/>
      <c r="AP705" s="25"/>
      <c r="AQ705" s="25"/>
      <c r="AR705" s="25"/>
      <c r="AS705" s="25"/>
      <c r="AT705" s="25"/>
      <c r="AU705" s="25"/>
      <c r="AV705" s="25"/>
      <c r="AW705" s="25"/>
      <c r="AX705" s="25"/>
      <c r="AY705" s="25"/>
      <c r="AZ705" s="25"/>
      <c r="BA705" s="25"/>
      <c r="BB705" s="25"/>
      <c r="BC705" s="25"/>
      <c r="BD705" s="25"/>
      <c r="BE705" s="25"/>
      <c r="BF705" s="25"/>
      <c r="BG705" s="25"/>
      <c r="BH705" s="25"/>
      <c r="BI705" s="25"/>
      <c r="BJ705" s="25"/>
      <c r="BK705" s="25"/>
      <c r="BL705" s="25"/>
      <c r="BM705" s="25"/>
      <c r="BN705" s="25"/>
      <c r="BO705" s="25"/>
      <c r="BP705" s="25"/>
      <c r="BQ705" s="25"/>
      <c r="BR705" s="25"/>
      <c r="BS705" s="25"/>
      <c r="BT705" s="25"/>
      <c r="BU705" s="25"/>
      <c r="BV705" s="25"/>
      <c r="BW705" s="25"/>
      <c r="BX705" s="25"/>
      <c r="BY705" s="25"/>
      <c r="BZ705" s="25"/>
      <c r="CA705" s="25"/>
      <c r="CB705" s="25"/>
      <c r="CC705" s="25"/>
      <c r="CD705" s="25"/>
      <c r="CE705" s="25"/>
    </row>
    <row r="706" spans="3:83" ht="12.75" x14ac:dyDescent="0.2">
      <c r="C706" s="25"/>
      <c r="D706" s="25"/>
      <c r="F706" s="25"/>
      <c r="G706" s="25"/>
      <c r="H706" s="25"/>
      <c r="I706" s="25"/>
      <c r="J706" s="25"/>
      <c r="K706" s="25"/>
      <c r="L706" s="25"/>
      <c r="M706" s="25"/>
      <c r="N706" s="25"/>
      <c r="O706" s="25"/>
      <c r="P706" s="25"/>
      <c r="Q706" s="25"/>
      <c r="R706" s="25"/>
      <c r="S706" s="25"/>
      <c r="T706" s="25"/>
      <c r="U706" s="25"/>
      <c r="V706" s="25"/>
      <c r="W706" s="25"/>
      <c r="X706" s="25"/>
      <c r="Y706" s="25"/>
      <c r="Z706" s="25"/>
      <c r="AA706" s="25"/>
      <c r="AB706" s="25"/>
      <c r="AC706" s="25"/>
      <c r="AD706" s="25"/>
      <c r="AE706" s="25"/>
      <c r="AF706" s="25"/>
      <c r="AG706" s="25"/>
      <c r="AH706" s="25"/>
      <c r="AI706" s="25"/>
      <c r="AJ706" s="25"/>
      <c r="AK706" s="25"/>
      <c r="AL706" s="25"/>
      <c r="AM706" s="25"/>
      <c r="AN706" s="25"/>
      <c r="AO706" s="25"/>
      <c r="AP706" s="25"/>
      <c r="AQ706" s="25"/>
      <c r="AR706" s="25"/>
      <c r="AS706" s="25"/>
      <c r="AT706" s="25"/>
      <c r="AU706" s="25"/>
      <c r="AV706" s="25"/>
      <c r="AW706" s="25"/>
      <c r="AX706" s="25"/>
      <c r="AY706" s="25"/>
      <c r="AZ706" s="25"/>
      <c r="BA706" s="25"/>
      <c r="BB706" s="25"/>
      <c r="BC706" s="25"/>
      <c r="BD706" s="25"/>
      <c r="BE706" s="25"/>
      <c r="BF706" s="25"/>
      <c r="BG706" s="25"/>
      <c r="BH706" s="25"/>
      <c r="BI706" s="25"/>
      <c r="BJ706" s="25"/>
      <c r="BK706" s="25"/>
      <c r="BL706" s="25"/>
      <c r="BM706" s="25"/>
      <c r="BN706" s="25"/>
      <c r="BO706" s="25"/>
      <c r="BP706" s="25"/>
      <c r="BQ706" s="25"/>
      <c r="BR706" s="25"/>
      <c r="BS706" s="25"/>
      <c r="BT706" s="25"/>
      <c r="BU706" s="25"/>
      <c r="BV706" s="25"/>
      <c r="BW706" s="25"/>
      <c r="BX706" s="25"/>
      <c r="BY706" s="25"/>
      <c r="BZ706" s="25"/>
      <c r="CA706" s="25"/>
      <c r="CB706" s="25"/>
      <c r="CC706" s="25"/>
      <c r="CD706" s="25"/>
      <c r="CE706" s="25"/>
    </row>
    <row r="707" spans="3:83" ht="12.75" x14ac:dyDescent="0.2">
      <c r="C707" s="25"/>
      <c r="D707" s="25"/>
      <c r="F707" s="25"/>
      <c r="G707" s="25"/>
      <c r="H707" s="25"/>
      <c r="I707" s="25"/>
      <c r="J707" s="25"/>
      <c r="K707" s="25"/>
      <c r="L707" s="25"/>
      <c r="M707" s="25"/>
      <c r="N707" s="25"/>
      <c r="O707" s="25"/>
      <c r="P707" s="25"/>
      <c r="Q707" s="25"/>
      <c r="R707" s="25"/>
      <c r="S707" s="25"/>
      <c r="T707" s="25"/>
      <c r="U707" s="25"/>
      <c r="V707" s="25"/>
      <c r="W707" s="25"/>
      <c r="X707" s="25"/>
      <c r="Y707" s="25"/>
      <c r="Z707" s="25"/>
      <c r="AA707" s="25"/>
      <c r="AB707" s="25"/>
      <c r="AC707" s="25"/>
      <c r="AD707" s="25"/>
      <c r="AE707" s="25"/>
      <c r="AF707" s="25"/>
      <c r="AG707" s="25"/>
      <c r="AH707" s="25"/>
      <c r="AI707" s="25"/>
      <c r="AJ707" s="25"/>
      <c r="AK707" s="25"/>
      <c r="AL707" s="25"/>
      <c r="AM707" s="25"/>
      <c r="AN707" s="25"/>
      <c r="AO707" s="25"/>
      <c r="AP707" s="25"/>
      <c r="AQ707" s="25"/>
      <c r="AR707" s="25"/>
      <c r="AS707" s="25"/>
      <c r="AT707" s="25"/>
      <c r="AU707" s="25"/>
      <c r="AV707" s="25"/>
      <c r="AW707" s="25"/>
      <c r="AX707" s="25"/>
      <c r="AY707" s="25"/>
      <c r="AZ707" s="25"/>
      <c r="BA707" s="25"/>
      <c r="BB707" s="25"/>
      <c r="BC707" s="25"/>
      <c r="BD707" s="25"/>
      <c r="BE707" s="25"/>
      <c r="BF707" s="25"/>
      <c r="BG707" s="25"/>
      <c r="BH707" s="25"/>
      <c r="BI707" s="25"/>
      <c r="BJ707" s="25"/>
      <c r="BK707" s="25"/>
      <c r="BL707" s="25"/>
      <c r="BM707" s="25"/>
      <c r="BN707" s="25"/>
      <c r="BO707" s="25"/>
      <c r="BP707" s="25"/>
      <c r="BQ707" s="25"/>
      <c r="BR707" s="25"/>
      <c r="BS707" s="25"/>
      <c r="BT707" s="25"/>
      <c r="BU707" s="25"/>
      <c r="BV707" s="25"/>
      <c r="BW707" s="25"/>
      <c r="BX707" s="25"/>
      <c r="BY707" s="25"/>
      <c r="BZ707" s="25"/>
      <c r="CA707" s="25"/>
      <c r="CB707" s="25"/>
      <c r="CC707" s="25"/>
      <c r="CD707" s="25"/>
      <c r="CE707" s="25"/>
    </row>
    <row r="708" spans="3:83" ht="12.75" x14ac:dyDescent="0.2">
      <c r="C708" s="25"/>
      <c r="D708" s="25"/>
      <c r="F708" s="25"/>
      <c r="G708" s="25"/>
      <c r="H708" s="25"/>
      <c r="I708" s="25"/>
      <c r="J708" s="25"/>
      <c r="K708" s="25"/>
      <c r="L708" s="25"/>
      <c r="M708" s="25"/>
      <c r="N708" s="25"/>
      <c r="O708" s="25"/>
      <c r="P708" s="25"/>
      <c r="Q708" s="25"/>
      <c r="R708" s="25"/>
      <c r="S708" s="25"/>
      <c r="T708" s="25"/>
      <c r="U708" s="25"/>
      <c r="V708" s="25"/>
      <c r="W708" s="25"/>
      <c r="X708" s="25"/>
      <c r="Y708" s="25"/>
      <c r="Z708" s="25"/>
      <c r="AA708" s="25"/>
      <c r="AB708" s="25"/>
      <c r="AC708" s="25"/>
      <c r="AD708" s="25"/>
      <c r="AE708" s="25"/>
      <c r="AF708" s="25"/>
      <c r="AG708" s="25"/>
      <c r="AH708" s="25"/>
      <c r="AI708" s="25"/>
      <c r="AJ708" s="25"/>
      <c r="AK708" s="25"/>
      <c r="AL708" s="25"/>
      <c r="AM708" s="25"/>
      <c r="AN708" s="25"/>
      <c r="AO708" s="25"/>
      <c r="AP708" s="25"/>
      <c r="AQ708" s="25"/>
      <c r="AR708" s="25"/>
      <c r="AS708" s="25"/>
      <c r="AT708" s="25"/>
      <c r="AU708" s="25"/>
      <c r="AV708" s="25"/>
      <c r="AW708" s="25"/>
      <c r="AX708" s="25"/>
      <c r="AY708" s="25"/>
      <c r="AZ708" s="25"/>
      <c r="BA708" s="25"/>
      <c r="BB708" s="25"/>
      <c r="BC708" s="25"/>
      <c r="BD708" s="25"/>
      <c r="BE708" s="25"/>
      <c r="BF708" s="25"/>
      <c r="BG708" s="25"/>
      <c r="BH708" s="25"/>
      <c r="BI708" s="25"/>
      <c r="BJ708" s="25"/>
      <c r="BK708" s="25"/>
      <c r="BL708" s="25"/>
      <c r="BM708" s="25"/>
      <c r="BN708" s="25"/>
      <c r="BO708" s="25"/>
      <c r="BP708" s="25"/>
      <c r="BQ708" s="25"/>
      <c r="BR708" s="25"/>
      <c r="BS708" s="25"/>
      <c r="BT708" s="25"/>
      <c r="BU708" s="25"/>
      <c r="BV708" s="25"/>
      <c r="BW708" s="25"/>
      <c r="BX708" s="25"/>
      <c r="BY708" s="25"/>
      <c r="BZ708" s="25"/>
      <c r="CA708" s="25"/>
      <c r="CB708" s="25"/>
      <c r="CC708" s="25"/>
      <c r="CD708" s="25"/>
      <c r="CE708" s="25"/>
    </row>
    <row r="709" spans="3:83" ht="12.75" x14ac:dyDescent="0.2">
      <c r="C709" s="25"/>
      <c r="D709" s="25"/>
      <c r="F709" s="25"/>
      <c r="G709" s="25"/>
      <c r="H709" s="25"/>
      <c r="I709" s="25"/>
      <c r="J709" s="25"/>
      <c r="K709" s="25"/>
      <c r="L709" s="25"/>
      <c r="M709" s="25"/>
      <c r="N709" s="25"/>
      <c r="O709" s="25"/>
      <c r="P709" s="25"/>
      <c r="Q709" s="25"/>
      <c r="R709" s="25"/>
      <c r="S709" s="25"/>
      <c r="T709" s="25"/>
      <c r="U709" s="25"/>
      <c r="V709" s="25"/>
      <c r="W709" s="25"/>
      <c r="X709" s="25"/>
      <c r="Y709" s="25"/>
      <c r="Z709" s="25"/>
      <c r="AA709" s="25"/>
      <c r="AB709" s="25"/>
      <c r="AC709" s="25"/>
      <c r="AD709" s="25"/>
      <c r="AE709" s="25"/>
      <c r="AF709" s="25"/>
      <c r="AG709" s="25"/>
      <c r="AH709" s="25"/>
      <c r="AI709" s="25"/>
      <c r="AJ709" s="25"/>
      <c r="AK709" s="25"/>
      <c r="AL709" s="25"/>
      <c r="AM709" s="25"/>
      <c r="AN709" s="25"/>
      <c r="AO709" s="25"/>
      <c r="AP709" s="25"/>
      <c r="AQ709" s="25"/>
      <c r="AR709" s="25"/>
      <c r="AS709" s="25"/>
      <c r="AT709" s="25"/>
      <c r="AU709" s="25"/>
      <c r="AV709" s="25"/>
      <c r="AW709" s="25"/>
      <c r="AX709" s="25"/>
      <c r="AY709" s="25"/>
      <c r="AZ709" s="25"/>
      <c r="BA709" s="25"/>
      <c r="BB709" s="25"/>
      <c r="BC709" s="25"/>
      <c r="BD709" s="25"/>
      <c r="BE709" s="25"/>
      <c r="BF709" s="25"/>
      <c r="BG709" s="25"/>
      <c r="BH709" s="25"/>
      <c r="BI709" s="25"/>
      <c r="BJ709" s="25"/>
      <c r="BK709" s="25"/>
      <c r="BL709" s="25"/>
      <c r="BM709" s="25"/>
      <c r="BN709" s="25"/>
      <c r="BO709" s="25"/>
      <c r="BP709" s="25"/>
      <c r="BQ709" s="25"/>
      <c r="BR709" s="25"/>
      <c r="BS709" s="25"/>
      <c r="BT709" s="25"/>
      <c r="BU709" s="25"/>
      <c r="BV709" s="25"/>
      <c r="BW709" s="25"/>
      <c r="BX709" s="25"/>
      <c r="BY709" s="25"/>
      <c r="BZ709" s="25"/>
      <c r="CA709" s="25"/>
      <c r="CB709" s="25"/>
      <c r="CC709" s="25"/>
      <c r="CD709" s="25"/>
      <c r="CE709" s="25"/>
    </row>
    <row r="710" spans="3:83" ht="12.75" x14ac:dyDescent="0.2">
      <c r="C710" s="25"/>
      <c r="D710" s="25"/>
      <c r="F710" s="25"/>
      <c r="G710" s="25"/>
      <c r="H710" s="25"/>
      <c r="I710" s="25"/>
      <c r="J710" s="25"/>
      <c r="K710" s="25"/>
      <c r="L710" s="25"/>
      <c r="M710" s="25"/>
      <c r="N710" s="25"/>
      <c r="O710" s="25"/>
      <c r="P710" s="25"/>
      <c r="Q710" s="25"/>
      <c r="R710" s="25"/>
      <c r="S710" s="25"/>
      <c r="T710" s="25"/>
      <c r="U710" s="25"/>
      <c r="V710" s="25"/>
      <c r="W710" s="25"/>
      <c r="X710" s="25"/>
      <c r="Y710" s="25"/>
      <c r="Z710" s="25"/>
      <c r="AA710" s="25"/>
      <c r="AB710" s="25"/>
      <c r="AC710" s="25"/>
      <c r="AD710" s="25"/>
      <c r="AE710" s="25"/>
      <c r="AF710" s="25"/>
      <c r="AG710" s="25"/>
      <c r="AH710" s="25"/>
      <c r="AI710" s="25"/>
      <c r="AJ710" s="25"/>
      <c r="AK710" s="25"/>
      <c r="AL710" s="25"/>
      <c r="AM710" s="25"/>
      <c r="AN710" s="25"/>
      <c r="AO710" s="25"/>
      <c r="AP710" s="25"/>
      <c r="AQ710" s="25"/>
      <c r="AR710" s="25"/>
      <c r="AS710" s="25"/>
      <c r="AT710" s="25"/>
      <c r="AU710" s="25"/>
      <c r="AV710" s="25"/>
      <c r="AW710" s="25"/>
      <c r="AX710" s="25"/>
      <c r="AY710" s="25"/>
      <c r="AZ710" s="25"/>
      <c r="BA710" s="25"/>
      <c r="BB710" s="25"/>
      <c r="BC710" s="25"/>
      <c r="BD710" s="25"/>
      <c r="BE710" s="25"/>
      <c r="BF710" s="25"/>
      <c r="BG710" s="25"/>
      <c r="BH710" s="25"/>
      <c r="BI710" s="25"/>
      <c r="BJ710" s="25"/>
      <c r="BK710" s="25"/>
      <c r="BL710" s="25"/>
      <c r="BM710" s="25"/>
      <c r="BN710" s="25"/>
      <c r="BO710" s="25"/>
      <c r="BP710" s="25"/>
      <c r="BQ710" s="25"/>
      <c r="BR710" s="25"/>
      <c r="BS710" s="25"/>
      <c r="BT710" s="25"/>
      <c r="BU710" s="25"/>
      <c r="BV710" s="25"/>
      <c r="BW710" s="25"/>
      <c r="BX710" s="25"/>
      <c r="BY710" s="25"/>
      <c r="BZ710" s="25"/>
      <c r="CA710" s="25"/>
      <c r="CB710" s="25"/>
      <c r="CC710" s="25"/>
      <c r="CD710" s="25"/>
      <c r="CE710" s="25"/>
    </row>
    <row r="711" spans="3:83" ht="12.75" x14ac:dyDescent="0.2">
      <c r="C711" s="25"/>
      <c r="D711" s="25"/>
      <c r="F711" s="25"/>
      <c r="G711" s="25"/>
      <c r="H711" s="25"/>
      <c r="I711" s="25"/>
      <c r="J711" s="25"/>
      <c r="K711" s="25"/>
      <c r="L711" s="25"/>
      <c r="M711" s="25"/>
      <c r="N711" s="25"/>
      <c r="O711" s="25"/>
      <c r="P711" s="25"/>
      <c r="Q711" s="25"/>
      <c r="R711" s="25"/>
      <c r="S711" s="25"/>
      <c r="T711" s="25"/>
      <c r="U711" s="25"/>
      <c r="V711" s="25"/>
      <c r="W711" s="25"/>
      <c r="X711" s="25"/>
      <c r="Y711" s="25"/>
      <c r="Z711" s="25"/>
      <c r="AA711" s="25"/>
      <c r="AB711" s="25"/>
      <c r="AC711" s="25"/>
      <c r="AD711" s="25"/>
      <c r="AE711" s="25"/>
      <c r="AF711" s="25"/>
      <c r="AG711" s="25"/>
      <c r="AH711" s="25"/>
      <c r="AI711" s="25"/>
      <c r="AJ711" s="25"/>
      <c r="AK711" s="25"/>
      <c r="AL711" s="25"/>
      <c r="AM711" s="25"/>
      <c r="AN711" s="25"/>
      <c r="AO711" s="25"/>
      <c r="AP711" s="25"/>
      <c r="AQ711" s="25"/>
      <c r="AR711" s="25"/>
      <c r="AS711" s="25"/>
      <c r="AT711" s="25"/>
      <c r="AU711" s="25"/>
      <c r="AV711" s="25"/>
      <c r="AW711" s="25"/>
      <c r="AX711" s="25"/>
      <c r="AY711" s="25"/>
      <c r="AZ711" s="25"/>
      <c r="BA711" s="25"/>
      <c r="BB711" s="25"/>
      <c r="BC711" s="25"/>
      <c r="BD711" s="25"/>
      <c r="BE711" s="25"/>
      <c r="BF711" s="25"/>
      <c r="BG711" s="25"/>
      <c r="BH711" s="25"/>
      <c r="BI711" s="25"/>
      <c r="BJ711" s="25"/>
      <c r="BK711" s="25"/>
      <c r="BL711" s="25"/>
      <c r="BM711" s="25"/>
      <c r="BN711" s="25"/>
      <c r="BO711" s="25"/>
      <c r="BP711" s="25"/>
      <c r="BQ711" s="25"/>
      <c r="BR711" s="25"/>
      <c r="BS711" s="25"/>
      <c r="BT711" s="25"/>
      <c r="BU711" s="25"/>
      <c r="BV711" s="25"/>
      <c r="BW711" s="25"/>
      <c r="BX711" s="25"/>
      <c r="BY711" s="25"/>
      <c r="BZ711" s="25"/>
      <c r="CA711" s="25"/>
      <c r="CB711" s="25"/>
      <c r="CC711" s="25"/>
      <c r="CD711" s="25"/>
      <c r="CE711" s="25"/>
    </row>
    <row r="712" spans="3:83" ht="12.75" x14ac:dyDescent="0.2">
      <c r="C712" s="25"/>
      <c r="D712" s="25"/>
      <c r="F712" s="25"/>
      <c r="G712" s="25"/>
      <c r="H712" s="25"/>
      <c r="I712" s="25"/>
      <c r="J712" s="25"/>
      <c r="K712" s="25"/>
      <c r="L712" s="25"/>
      <c r="M712" s="25"/>
      <c r="N712" s="25"/>
      <c r="O712" s="25"/>
      <c r="P712" s="25"/>
      <c r="Q712" s="25"/>
      <c r="R712" s="25"/>
      <c r="S712" s="25"/>
      <c r="T712" s="25"/>
      <c r="U712" s="25"/>
      <c r="V712" s="25"/>
      <c r="W712" s="25"/>
      <c r="X712" s="25"/>
      <c r="Y712" s="25"/>
      <c r="Z712" s="25"/>
      <c r="AA712" s="25"/>
      <c r="AB712" s="25"/>
      <c r="AC712" s="25"/>
      <c r="AD712" s="25"/>
      <c r="AE712" s="25"/>
      <c r="AF712" s="25"/>
      <c r="AG712" s="25"/>
      <c r="AH712" s="25"/>
      <c r="AI712" s="25"/>
      <c r="AJ712" s="25"/>
      <c r="AK712" s="25"/>
      <c r="AL712" s="25"/>
      <c r="AM712" s="25"/>
      <c r="AN712" s="25"/>
      <c r="AO712" s="25"/>
      <c r="AP712" s="25"/>
      <c r="AQ712" s="25"/>
      <c r="AR712" s="25"/>
      <c r="AS712" s="25"/>
      <c r="AT712" s="25"/>
      <c r="AU712" s="25"/>
      <c r="AV712" s="25"/>
      <c r="AW712" s="25"/>
      <c r="AX712" s="25"/>
      <c r="AY712" s="25"/>
      <c r="AZ712" s="25"/>
      <c r="BA712" s="25"/>
      <c r="BB712" s="25"/>
      <c r="BC712" s="25"/>
      <c r="BD712" s="25"/>
      <c r="BE712" s="25"/>
      <c r="BF712" s="25"/>
      <c r="BG712" s="25"/>
      <c r="BH712" s="25"/>
      <c r="BI712" s="25"/>
      <c r="BJ712" s="25"/>
      <c r="BK712" s="25"/>
      <c r="BL712" s="25"/>
      <c r="BM712" s="25"/>
      <c r="BN712" s="25"/>
      <c r="BO712" s="25"/>
      <c r="BP712" s="25"/>
      <c r="BQ712" s="25"/>
      <c r="BR712" s="25"/>
      <c r="BS712" s="25"/>
      <c r="BT712" s="25"/>
      <c r="BU712" s="25"/>
      <c r="BV712" s="25"/>
      <c r="BW712" s="25"/>
      <c r="BX712" s="25"/>
      <c r="BY712" s="25"/>
      <c r="BZ712" s="25"/>
      <c r="CA712" s="25"/>
      <c r="CB712" s="25"/>
      <c r="CC712" s="25"/>
      <c r="CD712" s="25"/>
      <c r="CE712" s="25"/>
    </row>
    <row r="713" spans="3:83" ht="12.75" x14ac:dyDescent="0.2">
      <c r="C713" s="25"/>
      <c r="D713" s="25"/>
      <c r="F713" s="25"/>
      <c r="G713" s="25"/>
      <c r="H713" s="25"/>
      <c r="I713" s="25"/>
      <c r="J713" s="25"/>
      <c r="K713" s="25"/>
      <c r="L713" s="25"/>
      <c r="M713" s="25"/>
      <c r="N713" s="25"/>
      <c r="O713" s="25"/>
      <c r="P713" s="25"/>
      <c r="Q713" s="25"/>
      <c r="R713" s="25"/>
      <c r="S713" s="25"/>
      <c r="T713" s="25"/>
      <c r="U713" s="25"/>
      <c r="V713" s="25"/>
      <c r="W713" s="25"/>
      <c r="X713" s="25"/>
      <c r="Y713" s="25"/>
      <c r="Z713" s="25"/>
      <c r="AA713" s="25"/>
      <c r="AB713" s="25"/>
      <c r="AC713" s="25"/>
      <c r="AD713" s="25"/>
      <c r="AE713" s="25"/>
      <c r="AF713" s="25"/>
      <c r="AG713" s="25"/>
      <c r="AH713" s="25"/>
      <c r="AI713" s="25"/>
      <c r="AJ713" s="25"/>
      <c r="AK713" s="25"/>
      <c r="AL713" s="25"/>
      <c r="AM713" s="25"/>
      <c r="AN713" s="25"/>
      <c r="AO713" s="25"/>
      <c r="AP713" s="25"/>
      <c r="AQ713" s="25"/>
      <c r="AR713" s="25"/>
      <c r="AS713" s="25"/>
      <c r="AT713" s="25"/>
      <c r="AU713" s="25"/>
      <c r="AV713" s="25"/>
      <c r="AW713" s="25"/>
      <c r="AX713" s="25"/>
      <c r="AY713" s="25"/>
      <c r="AZ713" s="25"/>
      <c r="BA713" s="25"/>
      <c r="BB713" s="25"/>
      <c r="BC713" s="25"/>
      <c r="BD713" s="25"/>
      <c r="BE713" s="25"/>
      <c r="BF713" s="25"/>
      <c r="BG713" s="25"/>
      <c r="BH713" s="25"/>
      <c r="BI713" s="25"/>
      <c r="BJ713" s="25"/>
      <c r="BK713" s="25"/>
      <c r="BL713" s="25"/>
      <c r="BM713" s="25"/>
      <c r="BN713" s="25"/>
      <c r="BO713" s="25"/>
      <c r="BP713" s="25"/>
      <c r="BQ713" s="25"/>
      <c r="BR713" s="25"/>
      <c r="BS713" s="25"/>
      <c r="BT713" s="25"/>
      <c r="BU713" s="25"/>
      <c r="BV713" s="25"/>
      <c r="BW713" s="25"/>
      <c r="BX713" s="25"/>
      <c r="BY713" s="25"/>
      <c r="BZ713" s="25"/>
      <c r="CA713" s="25"/>
      <c r="CB713" s="25"/>
      <c r="CC713" s="25"/>
      <c r="CD713" s="25"/>
      <c r="CE713" s="25"/>
    </row>
    <row r="714" spans="3:83" ht="12.75" x14ac:dyDescent="0.2">
      <c r="C714" s="25"/>
      <c r="D714" s="25"/>
      <c r="F714" s="25"/>
      <c r="G714" s="25"/>
      <c r="H714" s="25"/>
      <c r="I714" s="25"/>
      <c r="J714" s="25"/>
      <c r="K714" s="25"/>
      <c r="L714" s="25"/>
      <c r="M714" s="25"/>
      <c r="N714" s="25"/>
      <c r="O714" s="25"/>
      <c r="P714" s="25"/>
      <c r="Q714" s="25"/>
      <c r="R714" s="25"/>
      <c r="S714" s="25"/>
      <c r="T714" s="25"/>
      <c r="U714" s="25"/>
      <c r="V714" s="25"/>
      <c r="W714" s="25"/>
      <c r="X714" s="25"/>
      <c r="Y714" s="25"/>
      <c r="Z714" s="25"/>
      <c r="AA714" s="25"/>
      <c r="AB714" s="25"/>
      <c r="AC714" s="25"/>
      <c r="AD714" s="25"/>
      <c r="AE714" s="25"/>
      <c r="AF714" s="25"/>
      <c r="AG714" s="25"/>
      <c r="AH714" s="25"/>
      <c r="AI714" s="25"/>
      <c r="AJ714" s="25"/>
      <c r="AK714" s="25"/>
      <c r="AL714" s="25"/>
      <c r="AM714" s="25"/>
      <c r="AN714" s="25"/>
      <c r="AO714" s="25"/>
      <c r="AP714" s="25"/>
      <c r="AQ714" s="25"/>
      <c r="AR714" s="25"/>
      <c r="AS714" s="25"/>
      <c r="AT714" s="25"/>
      <c r="AU714" s="25"/>
      <c r="AV714" s="25"/>
      <c r="AW714" s="25"/>
      <c r="AX714" s="25"/>
      <c r="AY714" s="25"/>
      <c r="AZ714" s="25"/>
      <c r="BA714" s="25"/>
      <c r="BB714" s="25"/>
      <c r="BC714" s="25"/>
      <c r="BD714" s="25"/>
      <c r="BE714" s="25"/>
      <c r="BF714" s="25"/>
      <c r="BG714" s="25"/>
      <c r="BH714" s="25"/>
      <c r="BI714" s="25"/>
      <c r="BJ714" s="25"/>
      <c r="BK714" s="25"/>
      <c r="BL714" s="25"/>
      <c r="BM714" s="25"/>
      <c r="BN714" s="25"/>
      <c r="BO714" s="25"/>
      <c r="BP714" s="25"/>
      <c r="BQ714" s="25"/>
      <c r="BR714" s="25"/>
      <c r="BS714" s="25"/>
      <c r="BT714" s="25"/>
      <c r="BU714" s="25"/>
      <c r="BV714" s="25"/>
      <c r="BW714" s="25"/>
      <c r="BX714" s="25"/>
      <c r="BY714" s="25"/>
      <c r="BZ714" s="25"/>
      <c r="CA714" s="25"/>
      <c r="CB714" s="25"/>
      <c r="CC714" s="25"/>
      <c r="CD714" s="25"/>
      <c r="CE714" s="25"/>
    </row>
    <row r="715" spans="3:83" ht="12.75" x14ac:dyDescent="0.2">
      <c r="C715" s="25"/>
      <c r="D715" s="25"/>
      <c r="F715" s="25"/>
      <c r="G715" s="25"/>
      <c r="H715" s="25"/>
      <c r="I715" s="25"/>
      <c r="J715" s="25"/>
      <c r="K715" s="25"/>
      <c r="L715" s="25"/>
      <c r="M715" s="25"/>
      <c r="N715" s="25"/>
      <c r="O715" s="25"/>
      <c r="P715" s="25"/>
      <c r="Q715" s="25"/>
      <c r="R715" s="25"/>
      <c r="S715" s="25"/>
      <c r="T715" s="25"/>
      <c r="U715" s="25"/>
      <c r="V715" s="25"/>
      <c r="W715" s="25"/>
      <c r="X715" s="25"/>
      <c r="Y715" s="25"/>
      <c r="Z715" s="25"/>
      <c r="AA715" s="25"/>
      <c r="AB715" s="25"/>
      <c r="AC715" s="25"/>
      <c r="AD715" s="25"/>
      <c r="AE715" s="25"/>
      <c r="AF715" s="25"/>
      <c r="AG715" s="25"/>
      <c r="AH715" s="25"/>
      <c r="AI715" s="25"/>
      <c r="AJ715" s="25"/>
      <c r="AK715" s="25"/>
      <c r="AL715" s="25"/>
      <c r="AM715" s="25"/>
      <c r="AN715" s="25"/>
      <c r="AO715" s="25"/>
      <c r="AP715" s="25"/>
      <c r="AQ715" s="25"/>
      <c r="AR715" s="25"/>
      <c r="AS715" s="25"/>
      <c r="AT715" s="25"/>
      <c r="AU715" s="25"/>
      <c r="AV715" s="25"/>
      <c r="AW715" s="25"/>
      <c r="AX715" s="25"/>
      <c r="AY715" s="25"/>
      <c r="AZ715" s="25"/>
      <c r="BA715" s="25"/>
      <c r="BB715" s="25"/>
      <c r="BC715" s="25"/>
      <c r="BD715" s="25"/>
      <c r="BE715" s="25"/>
      <c r="BF715" s="25"/>
      <c r="BG715" s="25"/>
      <c r="BH715" s="25"/>
      <c r="BI715" s="25"/>
      <c r="BJ715" s="25"/>
      <c r="BK715" s="25"/>
      <c r="BL715" s="25"/>
      <c r="BM715" s="25"/>
      <c r="BN715" s="25"/>
      <c r="BO715" s="25"/>
      <c r="BP715" s="25"/>
      <c r="BQ715" s="25"/>
      <c r="BR715" s="25"/>
      <c r="BS715" s="25"/>
      <c r="BT715" s="25"/>
      <c r="BU715" s="25"/>
      <c r="BV715" s="25"/>
      <c r="BW715" s="25"/>
      <c r="BX715" s="25"/>
      <c r="BY715" s="25"/>
      <c r="BZ715" s="25"/>
      <c r="CA715" s="25"/>
      <c r="CB715" s="25"/>
      <c r="CC715" s="25"/>
      <c r="CD715" s="25"/>
      <c r="CE715" s="25"/>
    </row>
    <row r="716" spans="3:83" ht="12.75" x14ac:dyDescent="0.2">
      <c r="C716" s="25"/>
      <c r="D716" s="25"/>
      <c r="F716" s="25"/>
      <c r="G716" s="25"/>
      <c r="H716" s="25"/>
      <c r="I716" s="25"/>
      <c r="J716" s="25"/>
      <c r="K716" s="25"/>
      <c r="L716" s="25"/>
      <c r="M716" s="25"/>
      <c r="N716" s="25"/>
      <c r="O716" s="25"/>
      <c r="P716" s="25"/>
      <c r="Q716" s="25"/>
      <c r="R716" s="25"/>
      <c r="S716" s="25"/>
      <c r="T716" s="25"/>
      <c r="U716" s="25"/>
      <c r="V716" s="25"/>
      <c r="W716" s="25"/>
      <c r="X716" s="25"/>
      <c r="Y716" s="25"/>
      <c r="Z716" s="25"/>
      <c r="AA716" s="25"/>
      <c r="AB716" s="25"/>
      <c r="AC716" s="25"/>
      <c r="AD716" s="25"/>
      <c r="AE716" s="25"/>
      <c r="AF716" s="25"/>
      <c r="AG716" s="25"/>
      <c r="AH716" s="25"/>
      <c r="AI716" s="25"/>
      <c r="AJ716" s="25"/>
      <c r="AK716" s="25"/>
      <c r="AL716" s="25"/>
      <c r="AM716" s="25"/>
      <c r="AN716" s="25"/>
      <c r="AO716" s="25"/>
      <c r="AP716" s="25"/>
      <c r="AQ716" s="25"/>
      <c r="AR716" s="25"/>
      <c r="AS716" s="25"/>
      <c r="AT716" s="25"/>
      <c r="AU716" s="25"/>
      <c r="AV716" s="25"/>
      <c r="AW716" s="25"/>
      <c r="AX716" s="25"/>
      <c r="AY716" s="25"/>
      <c r="AZ716" s="25"/>
      <c r="BA716" s="25"/>
      <c r="BB716" s="25"/>
      <c r="BC716" s="25"/>
      <c r="BD716" s="25"/>
      <c r="BE716" s="25"/>
      <c r="BF716" s="25"/>
      <c r="BG716" s="25"/>
      <c r="BH716" s="25"/>
      <c r="BI716" s="25"/>
      <c r="BJ716" s="25"/>
      <c r="BK716" s="25"/>
      <c r="BL716" s="25"/>
      <c r="BM716" s="25"/>
      <c r="BN716" s="25"/>
      <c r="BO716" s="25"/>
      <c r="BP716" s="25"/>
      <c r="BQ716" s="25"/>
      <c r="BR716" s="25"/>
      <c r="BS716" s="25"/>
      <c r="BT716" s="25"/>
      <c r="BU716" s="25"/>
      <c r="BV716" s="25"/>
      <c r="BW716" s="25"/>
      <c r="BX716" s="25"/>
      <c r="BY716" s="25"/>
      <c r="BZ716" s="25"/>
      <c r="CA716" s="25"/>
      <c r="CB716" s="25"/>
      <c r="CC716" s="25"/>
      <c r="CD716" s="25"/>
      <c r="CE716" s="25"/>
    </row>
    <row r="717" spans="3:83" ht="12.75" x14ac:dyDescent="0.2">
      <c r="C717" s="25"/>
      <c r="D717" s="25"/>
      <c r="F717" s="25"/>
      <c r="G717" s="25"/>
      <c r="H717" s="25"/>
      <c r="I717" s="25"/>
      <c r="J717" s="25"/>
      <c r="K717" s="25"/>
      <c r="L717" s="25"/>
      <c r="M717" s="25"/>
      <c r="N717" s="25"/>
      <c r="O717" s="25"/>
      <c r="P717" s="25"/>
      <c r="Q717" s="25"/>
      <c r="R717" s="25"/>
      <c r="S717" s="25"/>
      <c r="T717" s="25"/>
      <c r="U717" s="25"/>
      <c r="V717" s="25"/>
      <c r="W717" s="25"/>
      <c r="X717" s="25"/>
      <c r="Y717" s="25"/>
      <c r="Z717" s="25"/>
      <c r="AA717" s="25"/>
      <c r="AB717" s="25"/>
      <c r="AC717" s="25"/>
      <c r="AD717" s="25"/>
      <c r="AE717" s="25"/>
      <c r="AF717" s="25"/>
      <c r="AG717" s="25"/>
      <c r="AH717" s="25"/>
      <c r="AI717" s="25"/>
      <c r="AJ717" s="25"/>
      <c r="AK717" s="25"/>
      <c r="AL717" s="25"/>
      <c r="AM717" s="25"/>
      <c r="AN717" s="25"/>
      <c r="AO717" s="25"/>
      <c r="AP717" s="25"/>
      <c r="AQ717" s="25"/>
      <c r="AR717" s="25"/>
      <c r="AS717" s="25"/>
      <c r="AT717" s="25"/>
      <c r="AU717" s="25"/>
      <c r="AV717" s="25"/>
      <c r="AW717" s="25"/>
      <c r="AX717" s="25"/>
      <c r="AY717" s="25"/>
      <c r="AZ717" s="25"/>
      <c r="BA717" s="25"/>
      <c r="BB717" s="25"/>
      <c r="BC717" s="25"/>
      <c r="BD717" s="25"/>
      <c r="BE717" s="25"/>
      <c r="BF717" s="25"/>
      <c r="BG717" s="25"/>
      <c r="BH717" s="25"/>
      <c r="BI717" s="25"/>
      <c r="BJ717" s="25"/>
      <c r="BK717" s="25"/>
      <c r="BL717" s="25"/>
      <c r="BM717" s="25"/>
      <c r="BN717" s="25"/>
      <c r="BO717" s="25"/>
      <c r="BP717" s="25"/>
      <c r="BQ717" s="25"/>
      <c r="BR717" s="25"/>
      <c r="BS717" s="25"/>
      <c r="BT717" s="25"/>
      <c r="BU717" s="25"/>
      <c r="BV717" s="25"/>
      <c r="BW717" s="25"/>
      <c r="BX717" s="25"/>
      <c r="BY717" s="25"/>
      <c r="BZ717" s="25"/>
      <c r="CA717" s="25"/>
      <c r="CB717" s="25"/>
      <c r="CC717" s="25"/>
      <c r="CD717" s="25"/>
      <c r="CE717" s="25"/>
    </row>
    <row r="718" spans="3:83" ht="12.75" x14ac:dyDescent="0.2">
      <c r="C718" s="25"/>
      <c r="D718" s="25"/>
      <c r="F718" s="25"/>
      <c r="G718" s="25"/>
      <c r="H718" s="25"/>
      <c r="I718" s="25"/>
      <c r="J718" s="25"/>
      <c r="K718" s="25"/>
      <c r="L718" s="25"/>
      <c r="M718" s="25"/>
      <c r="N718" s="25"/>
      <c r="O718" s="25"/>
      <c r="P718" s="25"/>
      <c r="Q718" s="25"/>
      <c r="R718" s="25"/>
      <c r="S718" s="25"/>
      <c r="T718" s="25"/>
      <c r="U718" s="25"/>
      <c r="V718" s="25"/>
      <c r="W718" s="25"/>
      <c r="X718" s="25"/>
      <c r="Y718" s="25"/>
      <c r="Z718" s="25"/>
      <c r="AA718" s="25"/>
      <c r="AB718" s="25"/>
      <c r="AC718" s="25"/>
      <c r="AD718" s="25"/>
      <c r="AE718" s="25"/>
      <c r="AF718" s="25"/>
      <c r="AG718" s="25"/>
      <c r="AH718" s="25"/>
      <c r="AI718" s="25"/>
      <c r="AJ718" s="25"/>
      <c r="AK718" s="25"/>
      <c r="AL718" s="25"/>
      <c r="AM718" s="25"/>
      <c r="AN718" s="25"/>
      <c r="AO718" s="25"/>
      <c r="AP718" s="25"/>
      <c r="AQ718" s="25"/>
      <c r="AR718" s="25"/>
      <c r="AS718" s="25"/>
      <c r="AT718" s="25"/>
      <c r="AU718" s="25"/>
      <c r="AV718" s="25"/>
      <c r="AW718" s="25"/>
      <c r="AX718" s="25"/>
      <c r="AY718" s="25"/>
      <c r="AZ718" s="25"/>
      <c r="BA718" s="25"/>
      <c r="BB718" s="25"/>
      <c r="BC718" s="25"/>
      <c r="BD718" s="25"/>
      <c r="BE718" s="25"/>
      <c r="BF718" s="25"/>
      <c r="BG718" s="25"/>
      <c r="BH718" s="25"/>
      <c r="BI718" s="25"/>
      <c r="BJ718" s="25"/>
      <c r="BK718" s="25"/>
      <c r="BL718" s="25"/>
      <c r="BM718" s="25"/>
      <c r="BN718" s="25"/>
      <c r="BO718" s="25"/>
      <c r="BP718" s="25"/>
      <c r="BQ718" s="25"/>
      <c r="BR718" s="25"/>
      <c r="BS718" s="25"/>
      <c r="BT718" s="25"/>
      <c r="BU718" s="25"/>
      <c r="BV718" s="25"/>
      <c r="BW718" s="25"/>
      <c r="BX718" s="25"/>
      <c r="BY718" s="25"/>
      <c r="BZ718" s="25"/>
      <c r="CA718" s="25"/>
      <c r="CB718" s="25"/>
      <c r="CC718" s="25"/>
      <c r="CD718" s="25"/>
      <c r="CE718" s="25"/>
    </row>
    <row r="719" spans="3:83" ht="12.75" x14ac:dyDescent="0.2">
      <c r="C719" s="25"/>
      <c r="D719" s="25"/>
      <c r="F719" s="25"/>
      <c r="G719" s="25"/>
      <c r="H719" s="25"/>
      <c r="I719" s="25"/>
      <c r="J719" s="25"/>
      <c r="K719" s="25"/>
      <c r="L719" s="25"/>
      <c r="M719" s="25"/>
      <c r="N719" s="25"/>
      <c r="O719" s="25"/>
      <c r="P719" s="25"/>
      <c r="Q719" s="25"/>
      <c r="R719" s="25"/>
      <c r="S719" s="25"/>
      <c r="T719" s="25"/>
      <c r="U719" s="25"/>
      <c r="V719" s="25"/>
      <c r="W719" s="25"/>
      <c r="X719" s="25"/>
      <c r="Y719" s="25"/>
      <c r="Z719" s="25"/>
      <c r="AA719" s="25"/>
      <c r="AB719" s="25"/>
      <c r="AC719" s="25"/>
      <c r="AD719" s="25"/>
      <c r="AE719" s="25"/>
      <c r="AF719" s="25"/>
      <c r="AG719" s="25"/>
      <c r="AH719" s="25"/>
      <c r="AI719" s="25"/>
      <c r="AJ719" s="25"/>
      <c r="AK719" s="25"/>
      <c r="AL719" s="25"/>
      <c r="AM719" s="25"/>
      <c r="AN719" s="25"/>
      <c r="AO719" s="25"/>
      <c r="AP719" s="25"/>
      <c r="AQ719" s="25"/>
      <c r="AR719" s="25"/>
      <c r="AS719" s="25"/>
      <c r="AT719" s="25"/>
      <c r="AU719" s="25"/>
      <c r="AV719" s="25"/>
      <c r="AW719" s="25"/>
      <c r="AX719" s="25"/>
      <c r="AY719" s="25"/>
      <c r="AZ719" s="25"/>
      <c r="BA719" s="25"/>
      <c r="BB719" s="25"/>
      <c r="BC719" s="25"/>
      <c r="BD719" s="25"/>
      <c r="BE719" s="25"/>
      <c r="BF719" s="25"/>
      <c r="BG719" s="25"/>
      <c r="BH719" s="25"/>
      <c r="BI719" s="25"/>
      <c r="BJ719" s="25"/>
      <c r="BK719" s="25"/>
      <c r="BL719" s="25"/>
      <c r="BM719" s="25"/>
      <c r="BN719" s="25"/>
      <c r="BO719" s="25"/>
      <c r="BP719" s="25"/>
      <c r="BQ719" s="25"/>
      <c r="BR719" s="25"/>
      <c r="BS719" s="25"/>
      <c r="BT719" s="25"/>
      <c r="BU719" s="25"/>
      <c r="BV719" s="25"/>
      <c r="BW719" s="25"/>
      <c r="BX719" s="25"/>
      <c r="BY719" s="25"/>
      <c r="BZ719" s="25"/>
      <c r="CA719" s="25"/>
      <c r="CB719" s="25"/>
      <c r="CC719" s="25"/>
      <c r="CD719" s="25"/>
      <c r="CE719" s="25"/>
    </row>
    <row r="720" spans="3:83" ht="12.75" x14ac:dyDescent="0.2">
      <c r="C720" s="25"/>
      <c r="D720" s="25"/>
      <c r="F720" s="25"/>
      <c r="G720" s="25"/>
      <c r="H720" s="25"/>
      <c r="I720" s="25"/>
      <c r="J720" s="25"/>
      <c r="K720" s="25"/>
      <c r="L720" s="25"/>
      <c r="M720" s="25"/>
      <c r="N720" s="25"/>
      <c r="O720" s="25"/>
      <c r="P720" s="25"/>
      <c r="Q720" s="25"/>
      <c r="R720" s="25"/>
      <c r="S720" s="25"/>
      <c r="T720" s="25"/>
      <c r="U720" s="25"/>
      <c r="V720" s="25"/>
      <c r="W720" s="25"/>
      <c r="X720" s="25"/>
      <c r="Y720" s="25"/>
      <c r="Z720" s="25"/>
      <c r="AA720" s="25"/>
      <c r="AB720" s="25"/>
      <c r="AC720" s="25"/>
      <c r="AD720" s="25"/>
      <c r="AE720" s="25"/>
      <c r="AF720" s="25"/>
      <c r="AG720" s="25"/>
      <c r="AH720" s="25"/>
      <c r="AI720" s="25"/>
      <c r="AJ720" s="25"/>
      <c r="AK720" s="25"/>
      <c r="AL720" s="25"/>
      <c r="AM720" s="25"/>
      <c r="AN720" s="25"/>
      <c r="AO720" s="25"/>
      <c r="AP720" s="25"/>
      <c r="AQ720" s="25"/>
      <c r="AR720" s="25"/>
      <c r="AS720" s="25"/>
      <c r="AT720" s="25"/>
      <c r="AU720" s="25"/>
      <c r="AV720" s="25"/>
      <c r="AW720" s="25"/>
      <c r="AX720" s="25"/>
      <c r="AY720" s="25"/>
      <c r="AZ720" s="25"/>
      <c r="BA720" s="25"/>
      <c r="BB720" s="25"/>
      <c r="BC720" s="25"/>
      <c r="BD720" s="25"/>
      <c r="BE720" s="25"/>
      <c r="BF720" s="25"/>
      <c r="BG720" s="25"/>
      <c r="BH720" s="25"/>
      <c r="BI720" s="25"/>
      <c r="BJ720" s="25"/>
      <c r="BK720" s="25"/>
      <c r="BL720" s="25"/>
      <c r="BM720" s="25"/>
      <c r="BN720" s="25"/>
      <c r="BO720" s="25"/>
      <c r="BP720" s="25"/>
      <c r="BQ720" s="25"/>
      <c r="BR720" s="25"/>
      <c r="BS720" s="25"/>
      <c r="BT720" s="25"/>
      <c r="BU720" s="25"/>
      <c r="BV720" s="25"/>
      <c r="BW720" s="25"/>
      <c r="BX720" s="25"/>
      <c r="BY720" s="25"/>
      <c r="BZ720" s="25"/>
      <c r="CA720" s="25"/>
      <c r="CB720" s="25"/>
      <c r="CC720" s="25"/>
      <c r="CD720" s="25"/>
      <c r="CE720" s="25"/>
    </row>
    <row r="721" spans="3:83" ht="12.75" x14ac:dyDescent="0.2">
      <c r="C721" s="25"/>
      <c r="D721" s="25"/>
      <c r="F721" s="25"/>
      <c r="G721" s="25"/>
      <c r="H721" s="25"/>
      <c r="I721" s="25"/>
      <c r="J721" s="25"/>
      <c r="K721" s="25"/>
      <c r="L721" s="25"/>
      <c r="M721" s="25"/>
      <c r="N721" s="25"/>
      <c r="O721" s="25"/>
      <c r="P721" s="25"/>
      <c r="Q721" s="25"/>
      <c r="R721" s="25"/>
      <c r="S721" s="25"/>
      <c r="T721" s="25"/>
      <c r="U721" s="25"/>
      <c r="V721" s="25"/>
      <c r="W721" s="25"/>
      <c r="X721" s="25"/>
      <c r="Y721" s="25"/>
      <c r="Z721" s="25"/>
      <c r="AA721" s="25"/>
      <c r="AB721" s="25"/>
      <c r="AC721" s="25"/>
      <c r="AD721" s="25"/>
      <c r="AE721" s="25"/>
      <c r="AF721" s="25"/>
      <c r="AG721" s="25"/>
      <c r="AH721" s="25"/>
      <c r="AI721" s="25"/>
      <c r="AJ721" s="25"/>
      <c r="AK721" s="25"/>
      <c r="AL721" s="25"/>
      <c r="AM721" s="25"/>
      <c r="AN721" s="25"/>
      <c r="AO721" s="25"/>
      <c r="AP721" s="25"/>
      <c r="AQ721" s="25"/>
      <c r="AR721" s="25"/>
      <c r="AS721" s="25"/>
      <c r="AT721" s="25"/>
      <c r="AU721" s="25"/>
      <c r="AV721" s="25"/>
      <c r="AW721" s="25"/>
      <c r="AX721" s="25"/>
      <c r="AY721" s="25"/>
      <c r="AZ721" s="25"/>
      <c r="BA721" s="25"/>
      <c r="BB721" s="25"/>
      <c r="BC721" s="25"/>
      <c r="BD721" s="25"/>
      <c r="BE721" s="25"/>
      <c r="BF721" s="25"/>
      <c r="BG721" s="25"/>
      <c r="BH721" s="25"/>
      <c r="BI721" s="25"/>
      <c r="BJ721" s="25"/>
      <c r="BK721" s="25"/>
      <c r="BL721" s="25"/>
      <c r="BM721" s="25"/>
      <c r="BN721" s="25"/>
      <c r="BO721" s="25"/>
      <c r="BP721" s="25"/>
      <c r="BQ721" s="25"/>
      <c r="BR721" s="25"/>
      <c r="BS721" s="25"/>
      <c r="BT721" s="25"/>
      <c r="BU721" s="25"/>
      <c r="BV721" s="25"/>
      <c r="BW721" s="25"/>
      <c r="BX721" s="25"/>
      <c r="BY721" s="25"/>
      <c r="BZ721" s="25"/>
      <c r="CA721" s="25"/>
      <c r="CB721" s="25"/>
      <c r="CC721" s="25"/>
      <c r="CD721" s="25"/>
      <c r="CE721" s="25"/>
    </row>
    <row r="722" spans="3:83" ht="12.75" x14ac:dyDescent="0.2">
      <c r="C722" s="25"/>
      <c r="D722" s="25"/>
      <c r="F722" s="25"/>
      <c r="G722" s="25"/>
      <c r="H722" s="25"/>
      <c r="I722" s="25"/>
      <c r="J722" s="25"/>
      <c r="K722" s="25"/>
      <c r="L722" s="25"/>
      <c r="M722" s="25"/>
      <c r="N722" s="25"/>
      <c r="O722" s="25"/>
      <c r="P722" s="25"/>
      <c r="Q722" s="25"/>
      <c r="R722" s="25"/>
      <c r="S722" s="25"/>
      <c r="T722" s="25"/>
      <c r="U722" s="25"/>
      <c r="V722" s="25"/>
      <c r="W722" s="25"/>
      <c r="X722" s="25"/>
      <c r="Y722" s="25"/>
      <c r="Z722" s="25"/>
      <c r="AA722" s="25"/>
      <c r="AB722" s="25"/>
      <c r="AC722" s="25"/>
      <c r="AD722" s="25"/>
      <c r="AE722" s="25"/>
      <c r="AF722" s="25"/>
      <c r="AG722" s="25"/>
      <c r="AH722" s="25"/>
      <c r="AI722" s="25"/>
      <c r="AJ722" s="25"/>
      <c r="AK722" s="25"/>
      <c r="AL722" s="25"/>
      <c r="AM722" s="25"/>
      <c r="AN722" s="25"/>
      <c r="AO722" s="25"/>
      <c r="AP722" s="25"/>
      <c r="AQ722" s="25"/>
      <c r="AR722" s="25"/>
      <c r="AS722" s="25"/>
      <c r="AT722" s="25"/>
      <c r="AU722" s="25"/>
      <c r="AV722" s="25"/>
      <c r="AW722" s="25"/>
      <c r="AX722" s="25"/>
      <c r="AY722" s="25"/>
      <c r="AZ722" s="25"/>
      <c r="BA722" s="25"/>
      <c r="BB722" s="25"/>
      <c r="BC722" s="25"/>
      <c r="BD722" s="25"/>
      <c r="BE722" s="25"/>
      <c r="BF722" s="25"/>
      <c r="BG722" s="25"/>
      <c r="BH722" s="25"/>
      <c r="BI722" s="25"/>
      <c r="BJ722" s="25"/>
      <c r="BK722" s="25"/>
      <c r="BL722" s="25"/>
      <c r="BM722" s="25"/>
      <c r="BN722" s="25"/>
      <c r="BO722" s="25"/>
      <c r="BP722" s="25"/>
      <c r="BQ722" s="25"/>
      <c r="BR722" s="25"/>
      <c r="BS722" s="25"/>
      <c r="BT722" s="25"/>
      <c r="BU722" s="25"/>
      <c r="BV722" s="25"/>
      <c r="BW722" s="25"/>
      <c r="BX722" s="25"/>
      <c r="BY722" s="25"/>
      <c r="BZ722" s="25"/>
      <c r="CA722" s="25"/>
      <c r="CB722" s="25"/>
      <c r="CC722" s="25"/>
      <c r="CD722" s="25"/>
      <c r="CE722" s="25"/>
    </row>
    <row r="723" spans="3:83" ht="12.75" x14ac:dyDescent="0.2">
      <c r="C723" s="25"/>
      <c r="D723" s="25"/>
      <c r="F723" s="25"/>
      <c r="G723" s="25"/>
      <c r="H723" s="25"/>
      <c r="I723" s="25"/>
      <c r="J723" s="25"/>
      <c r="K723" s="25"/>
      <c r="L723" s="25"/>
      <c r="M723" s="25"/>
      <c r="N723" s="25"/>
      <c r="O723" s="25"/>
      <c r="P723" s="25"/>
      <c r="Q723" s="25"/>
      <c r="R723" s="25"/>
      <c r="S723" s="25"/>
      <c r="T723" s="25"/>
      <c r="U723" s="25"/>
      <c r="V723" s="25"/>
      <c r="W723" s="25"/>
      <c r="X723" s="25"/>
      <c r="Y723" s="25"/>
      <c r="Z723" s="25"/>
      <c r="AA723" s="25"/>
      <c r="AB723" s="25"/>
      <c r="AC723" s="25"/>
      <c r="AD723" s="25"/>
      <c r="AE723" s="25"/>
      <c r="AF723" s="25"/>
      <c r="AG723" s="25"/>
      <c r="AH723" s="25"/>
      <c r="AI723" s="25"/>
      <c r="AJ723" s="25"/>
      <c r="AK723" s="25"/>
      <c r="AL723" s="25"/>
      <c r="AM723" s="25"/>
      <c r="AN723" s="25"/>
      <c r="AO723" s="25"/>
      <c r="AP723" s="25"/>
      <c r="AQ723" s="25"/>
      <c r="AR723" s="25"/>
      <c r="AS723" s="25"/>
      <c r="AT723" s="25"/>
      <c r="AU723" s="25"/>
      <c r="AV723" s="25"/>
      <c r="AW723" s="25"/>
      <c r="AX723" s="25"/>
      <c r="AY723" s="25"/>
      <c r="AZ723" s="25"/>
      <c r="BA723" s="25"/>
      <c r="BB723" s="25"/>
      <c r="BC723" s="25"/>
      <c r="BD723" s="25"/>
      <c r="BE723" s="25"/>
      <c r="BF723" s="25"/>
      <c r="BG723" s="25"/>
      <c r="BH723" s="25"/>
      <c r="BI723" s="25"/>
      <c r="BJ723" s="25"/>
      <c r="BK723" s="25"/>
      <c r="BL723" s="25"/>
      <c r="BM723" s="25"/>
      <c r="BN723" s="25"/>
      <c r="BO723" s="25"/>
      <c r="BP723" s="25"/>
      <c r="BQ723" s="25"/>
      <c r="BR723" s="25"/>
      <c r="BS723" s="25"/>
      <c r="BT723" s="25"/>
      <c r="BU723" s="25"/>
      <c r="BV723" s="25"/>
      <c r="BW723" s="25"/>
      <c r="BX723" s="25"/>
      <c r="BY723" s="25"/>
      <c r="BZ723" s="25"/>
      <c r="CA723" s="25"/>
      <c r="CB723" s="25"/>
      <c r="CC723" s="25"/>
      <c r="CD723" s="25"/>
      <c r="CE723" s="25"/>
    </row>
    <row r="724" spans="3:83" ht="12.75" x14ac:dyDescent="0.2">
      <c r="C724" s="25"/>
      <c r="D724" s="25"/>
      <c r="F724" s="25"/>
      <c r="G724" s="25"/>
      <c r="H724" s="25"/>
      <c r="I724" s="25"/>
      <c r="J724" s="25"/>
      <c r="K724" s="25"/>
      <c r="L724" s="25"/>
      <c r="M724" s="25"/>
      <c r="N724" s="25"/>
      <c r="O724" s="25"/>
      <c r="P724" s="25"/>
      <c r="Q724" s="25"/>
      <c r="R724" s="25"/>
      <c r="S724" s="25"/>
      <c r="T724" s="25"/>
      <c r="U724" s="25"/>
      <c r="V724" s="25"/>
      <c r="W724" s="25"/>
      <c r="X724" s="25"/>
      <c r="Y724" s="25"/>
      <c r="Z724" s="25"/>
      <c r="AA724" s="25"/>
      <c r="AB724" s="25"/>
      <c r="AC724" s="25"/>
      <c r="AD724" s="25"/>
      <c r="AE724" s="25"/>
      <c r="AF724" s="25"/>
      <c r="AG724" s="25"/>
      <c r="AH724" s="25"/>
      <c r="AI724" s="25"/>
      <c r="AJ724" s="25"/>
      <c r="AK724" s="25"/>
      <c r="AL724" s="25"/>
      <c r="AM724" s="25"/>
      <c r="AN724" s="25"/>
      <c r="AO724" s="25"/>
      <c r="AP724" s="25"/>
      <c r="AQ724" s="25"/>
      <c r="AR724" s="25"/>
      <c r="AS724" s="25"/>
      <c r="AT724" s="25"/>
      <c r="AU724" s="25"/>
      <c r="AV724" s="25"/>
      <c r="AW724" s="25"/>
      <c r="AX724" s="25"/>
      <c r="AY724" s="25"/>
      <c r="AZ724" s="25"/>
      <c r="BA724" s="25"/>
      <c r="BB724" s="25"/>
      <c r="BC724" s="25"/>
      <c r="BD724" s="25"/>
      <c r="BE724" s="25"/>
      <c r="BF724" s="25"/>
      <c r="BG724" s="25"/>
      <c r="BH724" s="25"/>
      <c r="BI724" s="25"/>
      <c r="BJ724" s="25"/>
      <c r="BK724" s="25"/>
      <c r="BL724" s="25"/>
      <c r="BM724" s="25"/>
      <c r="BN724" s="25"/>
      <c r="BO724" s="25"/>
      <c r="BP724" s="25"/>
      <c r="BQ724" s="25"/>
      <c r="BR724" s="25"/>
      <c r="BS724" s="25"/>
      <c r="BT724" s="25"/>
      <c r="BU724" s="25"/>
      <c r="BV724" s="25"/>
      <c r="BW724" s="25"/>
      <c r="BX724" s="25"/>
      <c r="BY724" s="25"/>
      <c r="BZ724" s="25"/>
      <c r="CA724" s="25"/>
      <c r="CB724" s="25"/>
      <c r="CC724" s="25"/>
      <c r="CD724" s="25"/>
      <c r="CE724" s="25"/>
    </row>
    <row r="725" spans="3:83" ht="12.75" x14ac:dyDescent="0.2">
      <c r="C725" s="25"/>
      <c r="D725" s="25"/>
      <c r="F725" s="25"/>
      <c r="G725" s="25"/>
      <c r="H725" s="25"/>
      <c r="I725" s="25"/>
      <c r="J725" s="25"/>
      <c r="K725" s="25"/>
      <c r="L725" s="25"/>
      <c r="M725" s="25"/>
      <c r="N725" s="25"/>
      <c r="O725" s="25"/>
      <c r="P725" s="25"/>
      <c r="Q725" s="25"/>
      <c r="R725" s="25"/>
      <c r="S725" s="25"/>
      <c r="T725" s="25"/>
      <c r="U725" s="25"/>
      <c r="V725" s="25"/>
      <c r="W725" s="25"/>
      <c r="X725" s="25"/>
      <c r="Y725" s="25"/>
      <c r="Z725" s="25"/>
      <c r="AA725" s="25"/>
      <c r="AB725" s="25"/>
      <c r="AC725" s="25"/>
      <c r="AD725" s="25"/>
      <c r="AE725" s="25"/>
      <c r="AF725" s="25"/>
      <c r="AG725" s="25"/>
      <c r="AH725" s="25"/>
      <c r="AI725" s="25"/>
      <c r="AJ725" s="25"/>
      <c r="AK725" s="25"/>
      <c r="AL725" s="25"/>
      <c r="AM725" s="25"/>
      <c r="AN725" s="25"/>
      <c r="AO725" s="25"/>
      <c r="AP725" s="25"/>
      <c r="AQ725" s="25"/>
      <c r="AR725" s="25"/>
      <c r="AS725" s="25"/>
      <c r="AT725" s="25"/>
      <c r="AU725" s="25"/>
      <c r="AV725" s="25"/>
      <c r="AW725" s="25"/>
      <c r="AX725" s="25"/>
      <c r="AY725" s="25"/>
      <c r="AZ725" s="25"/>
      <c r="BA725" s="25"/>
      <c r="BB725" s="25"/>
      <c r="BC725" s="25"/>
      <c r="BD725" s="25"/>
      <c r="BE725" s="25"/>
      <c r="BF725" s="25"/>
      <c r="BG725" s="25"/>
      <c r="BH725" s="25"/>
      <c r="BI725" s="25"/>
      <c r="BJ725" s="25"/>
      <c r="BK725" s="25"/>
      <c r="BL725" s="25"/>
      <c r="BM725" s="25"/>
      <c r="BN725" s="25"/>
      <c r="BO725" s="25"/>
      <c r="BP725" s="25"/>
      <c r="BQ725" s="25"/>
      <c r="BR725" s="25"/>
      <c r="BS725" s="25"/>
      <c r="BT725" s="25"/>
      <c r="BU725" s="25"/>
      <c r="BV725" s="25"/>
      <c r="BW725" s="25"/>
      <c r="BX725" s="25"/>
      <c r="BY725" s="25"/>
      <c r="BZ725" s="25"/>
      <c r="CA725" s="25"/>
      <c r="CB725" s="25"/>
      <c r="CC725" s="25"/>
      <c r="CD725" s="25"/>
      <c r="CE725" s="25"/>
    </row>
    <row r="726" spans="3:83" ht="12.75" x14ac:dyDescent="0.2">
      <c r="C726" s="25"/>
      <c r="D726" s="25"/>
      <c r="F726" s="25"/>
      <c r="G726" s="25"/>
      <c r="H726" s="25"/>
      <c r="I726" s="25"/>
      <c r="J726" s="25"/>
      <c r="K726" s="25"/>
      <c r="L726" s="25"/>
      <c r="M726" s="25"/>
      <c r="N726" s="25"/>
      <c r="O726" s="25"/>
      <c r="P726" s="25"/>
      <c r="Q726" s="25"/>
      <c r="R726" s="25"/>
      <c r="S726" s="25"/>
      <c r="T726" s="25"/>
      <c r="U726" s="25"/>
      <c r="V726" s="25"/>
      <c r="W726" s="25"/>
      <c r="X726" s="25"/>
      <c r="Y726" s="25"/>
      <c r="Z726" s="25"/>
      <c r="AA726" s="25"/>
      <c r="AB726" s="25"/>
      <c r="AC726" s="25"/>
      <c r="AD726" s="25"/>
      <c r="AE726" s="25"/>
      <c r="AF726" s="25"/>
      <c r="AG726" s="25"/>
      <c r="AH726" s="25"/>
      <c r="AI726" s="25"/>
      <c r="AJ726" s="25"/>
      <c r="AK726" s="25"/>
      <c r="AL726" s="25"/>
      <c r="AM726" s="25"/>
      <c r="AN726" s="25"/>
      <c r="AO726" s="25"/>
      <c r="AP726" s="25"/>
      <c r="AQ726" s="25"/>
      <c r="AR726" s="25"/>
      <c r="AS726" s="25"/>
      <c r="AT726" s="25"/>
      <c r="AU726" s="25"/>
      <c r="AV726" s="25"/>
      <c r="AW726" s="25"/>
      <c r="AX726" s="25"/>
      <c r="AY726" s="25"/>
      <c r="AZ726" s="25"/>
      <c r="BA726" s="25"/>
      <c r="BB726" s="25"/>
      <c r="BC726" s="25"/>
      <c r="BD726" s="25"/>
      <c r="BE726" s="25"/>
      <c r="BF726" s="25"/>
      <c r="BG726" s="25"/>
      <c r="BH726" s="25"/>
      <c r="BI726" s="25"/>
      <c r="BJ726" s="25"/>
      <c r="BK726" s="25"/>
      <c r="BL726" s="25"/>
      <c r="BM726" s="25"/>
      <c r="BN726" s="25"/>
      <c r="BO726" s="25"/>
      <c r="BP726" s="25"/>
      <c r="BQ726" s="25"/>
      <c r="BR726" s="25"/>
      <c r="BS726" s="25"/>
      <c r="BT726" s="25"/>
      <c r="BU726" s="25"/>
      <c r="BV726" s="25"/>
      <c r="BW726" s="25"/>
      <c r="BX726" s="25"/>
      <c r="BY726" s="25"/>
      <c r="BZ726" s="25"/>
      <c r="CA726" s="25"/>
      <c r="CB726" s="25"/>
      <c r="CC726" s="25"/>
      <c r="CD726" s="25"/>
      <c r="CE726" s="25"/>
    </row>
    <row r="727" spans="3:83" ht="12.75" x14ac:dyDescent="0.2">
      <c r="C727" s="25"/>
      <c r="D727" s="25"/>
      <c r="F727" s="25"/>
      <c r="G727" s="25"/>
      <c r="H727" s="25"/>
      <c r="I727" s="25"/>
      <c r="J727" s="25"/>
      <c r="K727" s="25"/>
      <c r="L727" s="25"/>
      <c r="M727" s="25"/>
      <c r="N727" s="25"/>
      <c r="O727" s="25"/>
      <c r="P727" s="25"/>
      <c r="Q727" s="25"/>
      <c r="R727" s="25"/>
      <c r="S727" s="25"/>
      <c r="T727" s="25"/>
      <c r="U727" s="25"/>
      <c r="V727" s="25"/>
      <c r="W727" s="25"/>
      <c r="X727" s="25"/>
      <c r="Y727" s="25"/>
      <c r="Z727" s="25"/>
      <c r="AA727" s="25"/>
      <c r="AB727" s="25"/>
      <c r="AC727" s="25"/>
      <c r="AD727" s="25"/>
      <c r="AE727" s="25"/>
      <c r="AF727" s="25"/>
      <c r="AG727" s="25"/>
      <c r="AH727" s="25"/>
      <c r="AI727" s="25"/>
      <c r="AJ727" s="25"/>
      <c r="AK727" s="25"/>
      <c r="AL727" s="25"/>
      <c r="AM727" s="25"/>
      <c r="AN727" s="25"/>
      <c r="AO727" s="25"/>
      <c r="AP727" s="25"/>
      <c r="AQ727" s="25"/>
      <c r="AR727" s="25"/>
      <c r="AS727" s="25"/>
      <c r="AT727" s="25"/>
      <c r="AU727" s="25"/>
      <c r="AV727" s="25"/>
      <c r="AW727" s="25"/>
      <c r="AX727" s="25"/>
      <c r="AY727" s="25"/>
      <c r="AZ727" s="25"/>
      <c r="BA727" s="25"/>
      <c r="BB727" s="25"/>
      <c r="BC727" s="25"/>
      <c r="BD727" s="25"/>
      <c r="BE727" s="25"/>
      <c r="BF727" s="25"/>
      <c r="BG727" s="25"/>
      <c r="BH727" s="25"/>
      <c r="BI727" s="25"/>
      <c r="BJ727" s="25"/>
      <c r="BK727" s="25"/>
      <c r="BL727" s="25"/>
      <c r="BM727" s="25"/>
      <c r="BN727" s="25"/>
      <c r="BO727" s="25"/>
      <c r="BP727" s="25"/>
      <c r="BQ727" s="25"/>
      <c r="BR727" s="25"/>
      <c r="BS727" s="25"/>
      <c r="BT727" s="25"/>
      <c r="BU727" s="25"/>
      <c r="BV727" s="25"/>
      <c r="BW727" s="25"/>
      <c r="BX727" s="25"/>
      <c r="BY727" s="25"/>
      <c r="BZ727" s="25"/>
      <c r="CA727" s="25"/>
      <c r="CB727" s="25"/>
      <c r="CC727" s="25"/>
      <c r="CD727" s="25"/>
      <c r="CE727" s="25"/>
    </row>
    <row r="728" spans="3:83" ht="12.75" x14ac:dyDescent="0.2">
      <c r="C728" s="25"/>
      <c r="D728" s="25"/>
      <c r="F728" s="25"/>
      <c r="G728" s="25"/>
      <c r="H728" s="25"/>
      <c r="I728" s="25"/>
      <c r="J728" s="25"/>
      <c r="K728" s="25"/>
      <c r="L728" s="25"/>
      <c r="M728" s="25"/>
      <c r="N728" s="25"/>
      <c r="O728" s="25"/>
      <c r="P728" s="25"/>
      <c r="Q728" s="25"/>
      <c r="R728" s="25"/>
      <c r="S728" s="25"/>
      <c r="T728" s="25"/>
      <c r="U728" s="25"/>
      <c r="V728" s="25"/>
      <c r="W728" s="25"/>
      <c r="X728" s="25"/>
      <c r="Y728" s="25"/>
      <c r="Z728" s="25"/>
      <c r="AA728" s="25"/>
      <c r="AB728" s="25"/>
      <c r="AC728" s="25"/>
      <c r="AD728" s="25"/>
      <c r="AE728" s="25"/>
      <c r="AF728" s="25"/>
      <c r="AG728" s="25"/>
      <c r="AH728" s="25"/>
      <c r="AI728" s="25"/>
      <c r="AJ728" s="25"/>
      <c r="AK728" s="25"/>
      <c r="AL728" s="25"/>
      <c r="AM728" s="25"/>
      <c r="AN728" s="25"/>
      <c r="AO728" s="25"/>
      <c r="AP728" s="25"/>
      <c r="AQ728" s="25"/>
      <c r="AR728" s="25"/>
      <c r="AS728" s="25"/>
      <c r="AT728" s="25"/>
      <c r="AU728" s="25"/>
      <c r="AV728" s="25"/>
      <c r="AW728" s="25"/>
      <c r="AX728" s="25"/>
      <c r="AY728" s="25"/>
      <c r="AZ728" s="25"/>
      <c r="BA728" s="25"/>
      <c r="BB728" s="25"/>
      <c r="BC728" s="25"/>
      <c r="BD728" s="25"/>
      <c r="BE728" s="25"/>
      <c r="BF728" s="25"/>
      <c r="BG728" s="25"/>
      <c r="BH728" s="25"/>
      <c r="BI728" s="25"/>
      <c r="BJ728" s="25"/>
      <c r="BK728" s="25"/>
      <c r="BL728" s="25"/>
      <c r="BM728" s="25"/>
      <c r="BN728" s="25"/>
      <c r="BO728" s="25"/>
      <c r="BP728" s="25"/>
      <c r="BQ728" s="25"/>
      <c r="BR728" s="25"/>
      <c r="BS728" s="25"/>
      <c r="BT728" s="25"/>
      <c r="BU728" s="25"/>
      <c r="BV728" s="25"/>
      <c r="BW728" s="25"/>
      <c r="BX728" s="25"/>
      <c r="BY728" s="25"/>
      <c r="BZ728" s="25"/>
      <c r="CA728" s="25"/>
      <c r="CB728" s="25"/>
      <c r="CC728" s="25"/>
      <c r="CD728" s="25"/>
      <c r="CE728" s="25"/>
    </row>
    <row r="729" spans="3:83" ht="12.75" x14ac:dyDescent="0.2">
      <c r="C729" s="25"/>
      <c r="D729" s="25"/>
      <c r="F729" s="25"/>
      <c r="G729" s="25"/>
      <c r="H729" s="25"/>
      <c r="I729" s="25"/>
      <c r="J729" s="25"/>
      <c r="K729" s="25"/>
      <c r="L729" s="25"/>
      <c r="M729" s="25"/>
      <c r="N729" s="25"/>
      <c r="O729" s="25"/>
      <c r="P729" s="25"/>
      <c r="Q729" s="25"/>
      <c r="R729" s="25"/>
      <c r="S729" s="25"/>
      <c r="T729" s="25"/>
      <c r="U729" s="25"/>
      <c r="V729" s="25"/>
      <c r="W729" s="25"/>
      <c r="X729" s="25"/>
      <c r="Y729" s="25"/>
      <c r="Z729" s="25"/>
      <c r="AA729" s="25"/>
      <c r="AB729" s="25"/>
      <c r="AC729" s="25"/>
      <c r="AD729" s="25"/>
      <c r="AE729" s="25"/>
      <c r="AF729" s="25"/>
      <c r="AG729" s="25"/>
      <c r="AH729" s="25"/>
      <c r="AI729" s="25"/>
      <c r="AJ729" s="25"/>
      <c r="AK729" s="25"/>
      <c r="AL729" s="25"/>
      <c r="AM729" s="25"/>
      <c r="AN729" s="25"/>
      <c r="AO729" s="25"/>
      <c r="AP729" s="25"/>
      <c r="AQ729" s="25"/>
      <c r="AR729" s="25"/>
      <c r="AS729" s="25"/>
      <c r="AT729" s="25"/>
      <c r="AU729" s="25"/>
      <c r="AV729" s="25"/>
      <c r="AW729" s="25"/>
      <c r="AX729" s="25"/>
      <c r="AY729" s="25"/>
      <c r="AZ729" s="25"/>
      <c r="BA729" s="25"/>
      <c r="BB729" s="25"/>
      <c r="BC729" s="25"/>
      <c r="BD729" s="25"/>
      <c r="BE729" s="25"/>
      <c r="BF729" s="25"/>
      <c r="BG729" s="25"/>
      <c r="BH729" s="25"/>
      <c r="BI729" s="25"/>
      <c r="BJ729" s="25"/>
      <c r="BK729" s="25"/>
      <c r="BL729" s="25"/>
      <c r="BM729" s="25"/>
      <c r="BN729" s="25"/>
      <c r="BO729" s="25"/>
      <c r="BP729" s="25"/>
      <c r="BQ729" s="25"/>
      <c r="BR729" s="25"/>
      <c r="BS729" s="25"/>
      <c r="BT729" s="25"/>
      <c r="BU729" s="25"/>
      <c r="BV729" s="25"/>
      <c r="BW729" s="25"/>
      <c r="BX729" s="25"/>
      <c r="BY729" s="25"/>
      <c r="BZ729" s="25"/>
      <c r="CA729" s="25"/>
      <c r="CB729" s="25"/>
      <c r="CC729" s="25"/>
      <c r="CD729" s="25"/>
      <c r="CE729" s="25"/>
    </row>
    <row r="730" spans="3:83" ht="12.75" x14ac:dyDescent="0.2">
      <c r="C730" s="25"/>
      <c r="D730" s="25"/>
      <c r="F730" s="25"/>
      <c r="G730" s="25"/>
      <c r="H730" s="25"/>
      <c r="I730" s="25"/>
      <c r="J730" s="25"/>
      <c r="K730" s="25"/>
      <c r="L730" s="25"/>
      <c r="M730" s="25"/>
      <c r="N730" s="25"/>
      <c r="O730" s="25"/>
      <c r="P730" s="25"/>
      <c r="Q730" s="25"/>
      <c r="R730" s="25"/>
      <c r="S730" s="25"/>
      <c r="T730" s="25"/>
      <c r="U730" s="25"/>
      <c r="V730" s="25"/>
      <c r="W730" s="25"/>
      <c r="X730" s="25"/>
      <c r="Y730" s="25"/>
      <c r="Z730" s="25"/>
      <c r="AA730" s="25"/>
      <c r="AB730" s="25"/>
      <c r="AC730" s="25"/>
      <c r="AD730" s="25"/>
      <c r="AE730" s="25"/>
      <c r="AF730" s="25"/>
      <c r="AG730" s="25"/>
      <c r="AH730" s="25"/>
      <c r="AI730" s="25"/>
      <c r="AJ730" s="25"/>
      <c r="AK730" s="25"/>
      <c r="AL730" s="25"/>
      <c r="AM730" s="25"/>
      <c r="AN730" s="25"/>
      <c r="AO730" s="25"/>
      <c r="AP730" s="25"/>
      <c r="AQ730" s="25"/>
      <c r="AR730" s="25"/>
      <c r="AS730" s="25"/>
      <c r="AT730" s="25"/>
      <c r="AU730" s="25"/>
      <c r="AV730" s="25"/>
      <c r="AW730" s="25"/>
      <c r="AX730" s="25"/>
      <c r="AY730" s="25"/>
      <c r="AZ730" s="25"/>
      <c r="BA730" s="25"/>
      <c r="BB730" s="25"/>
      <c r="BC730" s="25"/>
      <c r="BD730" s="25"/>
      <c r="BE730" s="25"/>
      <c r="BF730" s="25"/>
      <c r="BG730" s="25"/>
      <c r="BH730" s="25"/>
      <c r="BI730" s="25"/>
      <c r="BJ730" s="25"/>
      <c r="BK730" s="25"/>
      <c r="BL730" s="25"/>
      <c r="BM730" s="25"/>
      <c r="BN730" s="25"/>
      <c r="BO730" s="25"/>
      <c r="BP730" s="25"/>
      <c r="BQ730" s="25"/>
      <c r="BR730" s="25"/>
      <c r="BS730" s="25"/>
      <c r="BT730" s="25"/>
      <c r="BU730" s="25"/>
      <c r="BV730" s="25"/>
      <c r="BW730" s="25"/>
      <c r="BX730" s="25"/>
      <c r="BY730" s="25"/>
      <c r="BZ730" s="25"/>
      <c r="CA730" s="25"/>
      <c r="CB730" s="25"/>
      <c r="CC730" s="25"/>
      <c r="CD730" s="25"/>
      <c r="CE730" s="25"/>
    </row>
    <row r="731" spans="3:83" ht="12.75" x14ac:dyDescent="0.2">
      <c r="C731" s="25"/>
      <c r="D731" s="25"/>
      <c r="F731" s="25"/>
      <c r="G731" s="25"/>
      <c r="H731" s="25"/>
      <c r="I731" s="25"/>
      <c r="J731" s="25"/>
      <c r="K731" s="25"/>
      <c r="L731" s="25"/>
      <c r="M731" s="25"/>
      <c r="N731" s="25"/>
      <c r="O731" s="25"/>
      <c r="P731" s="25"/>
      <c r="Q731" s="25"/>
      <c r="R731" s="25"/>
      <c r="S731" s="25"/>
      <c r="T731" s="25"/>
      <c r="U731" s="25"/>
      <c r="V731" s="25"/>
      <c r="W731" s="25"/>
      <c r="X731" s="25"/>
      <c r="Y731" s="25"/>
      <c r="Z731" s="25"/>
      <c r="AA731" s="25"/>
      <c r="AB731" s="25"/>
      <c r="AC731" s="25"/>
      <c r="AD731" s="25"/>
      <c r="AE731" s="25"/>
      <c r="AF731" s="25"/>
      <c r="AG731" s="25"/>
      <c r="AH731" s="25"/>
      <c r="AI731" s="25"/>
      <c r="AJ731" s="25"/>
      <c r="AK731" s="25"/>
      <c r="AL731" s="25"/>
      <c r="AM731" s="25"/>
      <c r="AN731" s="25"/>
      <c r="AO731" s="25"/>
      <c r="AP731" s="25"/>
      <c r="AQ731" s="25"/>
      <c r="AR731" s="25"/>
      <c r="AS731" s="25"/>
      <c r="AT731" s="25"/>
      <c r="AU731" s="25"/>
      <c r="AV731" s="25"/>
      <c r="AW731" s="25"/>
      <c r="AX731" s="25"/>
      <c r="AY731" s="25"/>
      <c r="AZ731" s="25"/>
      <c r="BA731" s="25"/>
      <c r="BB731" s="25"/>
      <c r="BC731" s="25"/>
      <c r="BD731" s="25"/>
      <c r="BE731" s="25"/>
      <c r="BF731" s="25"/>
      <c r="BG731" s="25"/>
      <c r="BH731" s="25"/>
      <c r="BI731" s="25"/>
      <c r="BJ731" s="25"/>
      <c r="BK731" s="25"/>
      <c r="BL731" s="25"/>
      <c r="BM731" s="25"/>
      <c r="BN731" s="25"/>
      <c r="BO731" s="25"/>
      <c r="BP731" s="25"/>
      <c r="BQ731" s="25"/>
      <c r="BR731" s="25"/>
      <c r="BS731" s="25"/>
      <c r="BT731" s="25"/>
      <c r="BU731" s="25"/>
      <c r="BV731" s="25"/>
      <c r="BW731" s="25"/>
      <c r="BX731" s="25"/>
      <c r="BY731" s="25"/>
      <c r="BZ731" s="25"/>
      <c r="CA731" s="25"/>
      <c r="CB731" s="25"/>
      <c r="CC731" s="25"/>
      <c r="CD731" s="25"/>
      <c r="CE731" s="25"/>
    </row>
    <row r="732" spans="3:83" ht="12.75" x14ac:dyDescent="0.2">
      <c r="C732" s="25"/>
      <c r="D732" s="25"/>
      <c r="F732" s="25"/>
      <c r="G732" s="25"/>
      <c r="H732" s="25"/>
      <c r="I732" s="25"/>
      <c r="J732" s="25"/>
      <c r="K732" s="25"/>
      <c r="L732" s="25"/>
      <c r="M732" s="25"/>
      <c r="N732" s="25"/>
      <c r="O732" s="25"/>
      <c r="P732" s="25"/>
      <c r="Q732" s="25"/>
      <c r="R732" s="25"/>
      <c r="S732" s="25"/>
      <c r="T732" s="25"/>
      <c r="U732" s="25"/>
      <c r="V732" s="25"/>
      <c r="W732" s="25"/>
      <c r="X732" s="25"/>
      <c r="Y732" s="25"/>
      <c r="Z732" s="25"/>
      <c r="AA732" s="25"/>
      <c r="AB732" s="25"/>
      <c r="AC732" s="25"/>
      <c r="AD732" s="25"/>
      <c r="AE732" s="25"/>
      <c r="AF732" s="25"/>
      <c r="AG732" s="25"/>
      <c r="AH732" s="25"/>
      <c r="AI732" s="25"/>
      <c r="AJ732" s="25"/>
      <c r="AK732" s="25"/>
      <c r="AL732" s="25"/>
      <c r="AM732" s="25"/>
      <c r="AN732" s="25"/>
      <c r="AO732" s="25"/>
      <c r="AP732" s="25"/>
      <c r="AQ732" s="25"/>
      <c r="AR732" s="25"/>
      <c r="AS732" s="25"/>
      <c r="AT732" s="25"/>
      <c r="AU732" s="25"/>
      <c r="AV732" s="25"/>
      <c r="AW732" s="25"/>
      <c r="AX732" s="25"/>
      <c r="AY732" s="25"/>
      <c r="AZ732" s="25"/>
      <c r="BA732" s="25"/>
      <c r="BB732" s="25"/>
      <c r="BC732" s="25"/>
      <c r="BD732" s="25"/>
      <c r="BE732" s="25"/>
      <c r="BF732" s="25"/>
      <c r="BG732" s="25"/>
      <c r="BH732" s="25"/>
      <c r="BI732" s="25"/>
      <c r="BJ732" s="25"/>
      <c r="BK732" s="25"/>
      <c r="BL732" s="25"/>
      <c r="BM732" s="25"/>
      <c r="BN732" s="25"/>
      <c r="BO732" s="25"/>
      <c r="BP732" s="25"/>
      <c r="BQ732" s="25"/>
      <c r="BR732" s="25"/>
      <c r="BS732" s="25"/>
      <c r="BT732" s="25"/>
      <c r="BU732" s="25"/>
      <c r="BV732" s="25"/>
      <c r="BW732" s="25"/>
      <c r="BX732" s="25"/>
      <c r="BY732" s="25"/>
      <c r="BZ732" s="25"/>
      <c r="CA732" s="25"/>
      <c r="CB732" s="25"/>
      <c r="CC732" s="25"/>
      <c r="CD732" s="25"/>
      <c r="CE732" s="25"/>
    </row>
    <row r="733" spans="3:83" ht="12.75" x14ac:dyDescent="0.2">
      <c r="C733" s="25"/>
      <c r="D733" s="25"/>
      <c r="F733" s="25"/>
      <c r="G733" s="25"/>
      <c r="H733" s="25"/>
      <c r="I733" s="25"/>
      <c r="J733" s="25"/>
      <c r="K733" s="25"/>
      <c r="L733" s="25"/>
      <c r="M733" s="25"/>
      <c r="N733" s="25"/>
      <c r="O733" s="25"/>
      <c r="P733" s="25"/>
      <c r="Q733" s="25"/>
      <c r="R733" s="25"/>
      <c r="S733" s="25"/>
      <c r="T733" s="25"/>
      <c r="U733" s="25"/>
      <c r="V733" s="25"/>
      <c r="W733" s="25"/>
      <c r="X733" s="25"/>
      <c r="Y733" s="25"/>
      <c r="Z733" s="25"/>
      <c r="AA733" s="25"/>
      <c r="AB733" s="25"/>
      <c r="AC733" s="25"/>
      <c r="AD733" s="25"/>
      <c r="AE733" s="25"/>
      <c r="AF733" s="25"/>
      <c r="AG733" s="25"/>
      <c r="AH733" s="25"/>
      <c r="AI733" s="25"/>
      <c r="AJ733" s="25"/>
      <c r="AK733" s="25"/>
      <c r="AL733" s="25"/>
      <c r="AM733" s="25"/>
      <c r="AN733" s="25"/>
      <c r="AO733" s="25"/>
      <c r="AP733" s="25"/>
      <c r="AQ733" s="25"/>
      <c r="AR733" s="25"/>
      <c r="AS733" s="25"/>
      <c r="AT733" s="25"/>
      <c r="AU733" s="25"/>
      <c r="AV733" s="25"/>
      <c r="AW733" s="25"/>
      <c r="AX733" s="25"/>
      <c r="AY733" s="25"/>
      <c r="AZ733" s="25"/>
      <c r="BA733" s="25"/>
      <c r="BB733" s="25"/>
      <c r="BC733" s="25"/>
      <c r="BD733" s="25"/>
      <c r="BE733" s="25"/>
      <c r="BF733" s="25"/>
      <c r="BG733" s="25"/>
      <c r="BH733" s="25"/>
      <c r="BI733" s="25"/>
      <c r="BJ733" s="25"/>
      <c r="BK733" s="25"/>
      <c r="BL733" s="25"/>
      <c r="BM733" s="25"/>
      <c r="BN733" s="25"/>
      <c r="BO733" s="25"/>
      <c r="BP733" s="25"/>
      <c r="BQ733" s="25"/>
      <c r="BR733" s="25"/>
      <c r="BS733" s="25"/>
      <c r="BT733" s="25"/>
      <c r="BU733" s="25"/>
      <c r="BV733" s="25"/>
      <c r="BW733" s="25"/>
      <c r="BX733" s="25"/>
      <c r="BY733" s="25"/>
      <c r="BZ733" s="25"/>
      <c r="CA733" s="25"/>
      <c r="CB733" s="25"/>
      <c r="CC733" s="25"/>
      <c r="CD733" s="25"/>
      <c r="CE733" s="25"/>
    </row>
    <row r="734" spans="3:83" ht="12.75" x14ac:dyDescent="0.2">
      <c r="C734" s="25"/>
      <c r="D734" s="25"/>
      <c r="F734" s="25"/>
      <c r="G734" s="25"/>
      <c r="H734" s="25"/>
      <c r="I734" s="25"/>
      <c r="J734" s="25"/>
      <c r="K734" s="25"/>
      <c r="L734" s="25"/>
      <c r="M734" s="25"/>
      <c r="N734" s="25"/>
      <c r="O734" s="25"/>
      <c r="P734" s="25"/>
      <c r="Q734" s="25"/>
      <c r="R734" s="25"/>
      <c r="S734" s="25"/>
      <c r="T734" s="25"/>
      <c r="U734" s="25"/>
      <c r="V734" s="25"/>
      <c r="W734" s="25"/>
      <c r="X734" s="25"/>
      <c r="Y734" s="25"/>
      <c r="Z734" s="25"/>
      <c r="AA734" s="25"/>
      <c r="AB734" s="25"/>
      <c r="AC734" s="25"/>
      <c r="AD734" s="25"/>
      <c r="AE734" s="25"/>
      <c r="AF734" s="25"/>
      <c r="AG734" s="25"/>
      <c r="AH734" s="25"/>
      <c r="AI734" s="25"/>
      <c r="AJ734" s="25"/>
      <c r="AK734" s="25"/>
      <c r="AL734" s="25"/>
      <c r="AM734" s="25"/>
      <c r="AN734" s="25"/>
      <c r="AO734" s="25"/>
      <c r="AP734" s="25"/>
      <c r="AQ734" s="25"/>
      <c r="AR734" s="25"/>
      <c r="AS734" s="25"/>
      <c r="AT734" s="25"/>
      <c r="AU734" s="25"/>
      <c r="AV734" s="25"/>
      <c r="AW734" s="25"/>
      <c r="AX734" s="25"/>
      <c r="AY734" s="25"/>
      <c r="AZ734" s="25"/>
      <c r="BA734" s="25"/>
      <c r="BB734" s="25"/>
      <c r="BC734" s="25"/>
      <c r="BD734" s="25"/>
      <c r="BE734" s="25"/>
      <c r="BF734" s="25"/>
      <c r="BG734" s="25"/>
      <c r="BH734" s="25"/>
      <c r="BI734" s="25"/>
      <c r="BJ734" s="25"/>
      <c r="BK734" s="25"/>
      <c r="BL734" s="25"/>
      <c r="BM734" s="25"/>
      <c r="BN734" s="25"/>
      <c r="BO734" s="25"/>
      <c r="BP734" s="25"/>
      <c r="BQ734" s="25"/>
      <c r="BR734" s="25"/>
      <c r="BS734" s="25"/>
      <c r="BT734" s="25"/>
      <c r="BU734" s="25"/>
      <c r="BV734" s="25"/>
      <c r="BW734" s="25"/>
      <c r="BX734" s="25"/>
      <c r="BY734" s="25"/>
      <c r="BZ734" s="25"/>
      <c r="CA734" s="25"/>
      <c r="CB734" s="25"/>
      <c r="CC734" s="25"/>
      <c r="CD734" s="25"/>
      <c r="CE734" s="25"/>
    </row>
    <row r="735" spans="3:83" ht="12.75" x14ac:dyDescent="0.2">
      <c r="C735" s="25"/>
      <c r="D735" s="25"/>
      <c r="F735" s="25"/>
      <c r="G735" s="25"/>
      <c r="H735" s="25"/>
      <c r="I735" s="25"/>
      <c r="J735" s="25"/>
      <c r="K735" s="25"/>
      <c r="L735" s="25"/>
      <c r="M735" s="25"/>
      <c r="N735" s="25"/>
      <c r="O735" s="25"/>
      <c r="P735" s="25"/>
      <c r="Q735" s="25"/>
      <c r="R735" s="25"/>
      <c r="S735" s="25"/>
      <c r="T735" s="25"/>
      <c r="U735" s="25"/>
      <c r="V735" s="25"/>
      <c r="W735" s="25"/>
      <c r="X735" s="25"/>
      <c r="Y735" s="25"/>
      <c r="Z735" s="25"/>
      <c r="AA735" s="25"/>
      <c r="AB735" s="25"/>
      <c r="AC735" s="25"/>
      <c r="AD735" s="25"/>
      <c r="AE735" s="25"/>
      <c r="AF735" s="25"/>
      <c r="AG735" s="25"/>
      <c r="AH735" s="25"/>
      <c r="AI735" s="25"/>
      <c r="AJ735" s="25"/>
      <c r="AK735" s="25"/>
      <c r="AL735" s="25"/>
      <c r="AM735" s="25"/>
      <c r="AN735" s="25"/>
      <c r="AO735" s="25"/>
      <c r="AP735" s="25"/>
      <c r="AQ735" s="25"/>
      <c r="AR735" s="25"/>
      <c r="AS735" s="25"/>
      <c r="AT735" s="25"/>
      <c r="AU735" s="25"/>
      <c r="AV735" s="25"/>
      <c r="AW735" s="25"/>
      <c r="AX735" s="25"/>
      <c r="AY735" s="25"/>
      <c r="AZ735" s="25"/>
      <c r="BA735" s="25"/>
      <c r="BB735" s="25"/>
      <c r="BC735" s="25"/>
      <c r="BD735" s="25"/>
      <c r="BE735" s="25"/>
      <c r="BF735" s="25"/>
      <c r="BG735" s="25"/>
      <c r="BH735" s="25"/>
      <c r="BI735" s="25"/>
      <c r="BJ735" s="25"/>
      <c r="BK735" s="25"/>
      <c r="BL735" s="25"/>
      <c r="BM735" s="25"/>
      <c r="BN735" s="25"/>
      <c r="BO735" s="25"/>
      <c r="BP735" s="25"/>
      <c r="BQ735" s="25"/>
      <c r="BR735" s="25"/>
      <c r="BS735" s="25"/>
      <c r="BT735" s="25"/>
      <c r="BU735" s="25"/>
      <c r="BV735" s="25"/>
      <c r="BW735" s="25"/>
      <c r="BX735" s="25"/>
      <c r="BY735" s="25"/>
      <c r="BZ735" s="25"/>
      <c r="CA735" s="25"/>
      <c r="CB735" s="25"/>
      <c r="CC735" s="25"/>
      <c r="CD735" s="25"/>
      <c r="CE735" s="25"/>
    </row>
    <row r="736" spans="3:83" ht="12.75" x14ac:dyDescent="0.2">
      <c r="C736" s="25"/>
      <c r="D736" s="25"/>
      <c r="F736" s="25"/>
      <c r="G736" s="25"/>
      <c r="H736" s="25"/>
      <c r="I736" s="25"/>
      <c r="J736" s="25"/>
      <c r="K736" s="25"/>
      <c r="L736" s="25"/>
      <c r="M736" s="25"/>
      <c r="N736" s="25"/>
      <c r="O736" s="25"/>
      <c r="P736" s="25"/>
      <c r="Q736" s="25"/>
      <c r="R736" s="25"/>
      <c r="S736" s="25"/>
      <c r="T736" s="25"/>
      <c r="U736" s="25"/>
      <c r="V736" s="25"/>
      <c r="W736" s="25"/>
      <c r="X736" s="25"/>
      <c r="Y736" s="25"/>
      <c r="Z736" s="25"/>
      <c r="AA736" s="25"/>
      <c r="AB736" s="25"/>
      <c r="AC736" s="25"/>
      <c r="AD736" s="25"/>
      <c r="AE736" s="25"/>
      <c r="AF736" s="25"/>
      <c r="AG736" s="25"/>
      <c r="AH736" s="25"/>
      <c r="AI736" s="25"/>
      <c r="AJ736" s="25"/>
      <c r="AK736" s="25"/>
      <c r="AL736" s="25"/>
      <c r="AM736" s="25"/>
      <c r="AN736" s="25"/>
      <c r="AO736" s="25"/>
      <c r="AP736" s="25"/>
      <c r="AQ736" s="25"/>
      <c r="AR736" s="25"/>
      <c r="AS736" s="25"/>
      <c r="AT736" s="25"/>
      <c r="AU736" s="25"/>
      <c r="AV736" s="25"/>
      <c r="AW736" s="25"/>
      <c r="AX736" s="25"/>
      <c r="AY736" s="25"/>
      <c r="AZ736" s="25"/>
      <c r="BA736" s="25"/>
      <c r="BB736" s="25"/>
      <c r="BC736" s="25"/>
      <c r="BD736" s="25"/>
      <c r="BE736" s="25"/>
      <c r="BF736" s="25"/>
      <c r="BG736" s="25"/>
      <c r="BH736" s="25"/>
      <c r="BI736" s="25"/>
      <c r="BJ736" s="25"/>
      <c r="BK736" s="25"/>
      <c r="BL736" s="25"/>
      <c r="BM736" s="25"/>
      <c r="BN736" s="25"/>
      <c r="BO736" s="25"/>
      <c r="BP736" s="25"/>
      <c r="BQ736" s="25"/>
      <c r="BR736" s="25"/>
      <c r="BS736" s="25"/>
      <c r="BT736" s="25"/>
      <c r="BU736" s="25"/>
      <c r="BV736" s="25"/>
      <c r="BW736" s="25"/>
      <c r="BX736" s="25"/>
      <c r="BY736" s="25"/>
      <c r="BZ736" s="25"/>
      <c r="CA736" s="25"/>
      <c r="CB736" s="25"/>
      <c r="CC736" s="25"/>
      <c r="CD736" s="25"/>
      <c r="CE736" s="25"/>
    </row>
    <row r="737" spans="3:83" ht="12.75" x14ac:dyDescent="0.2">
      <c r="C737" s="25"/>
      <c r="D737" s="25"/>
      <c r="F737" s="25"/>
      <c r="G737" s="25"/>
      <c r="H737" s="25"/>
      <c r="I737" s="25"/>
      <c r="J737" s="25"/>
      <c r="K737" s="25"/>
      <c r="L737" s="25"/>
      <c r="M737" s="25"/>
      <c r="N737" s="25"/>
      <c r="O737" s="25"/>
      <c r="P737" s="25"/>
      <c r="Q737" s="25"/>
      <c r="R737" s="25"/>
      <c r="S737" s="25"/>
      <c r="T737" s="25"/>
      <c r="U737" s="25"/>
      <c r="V737" s="25"/>
      <c r="W737" s="25"/>
      <c r="X737" s="25"/>
      <c r="Y737" s="25"/>
      <c r="Z737" s="25"/>
      <c r="AA737" s="25"/>
      <c r="AB737" s="25"/>
      <c r="AC737" s="25"/>
      <c r="AD737" s="25"/>
      <c r="AE737" s="25"/>
      <c r="AF737" s="25"/>
      <c r="AG737" s="25"/>
      <c r="AH737" s="25"/>
      <c r="AI737" s="25"/>
      <c r="AJ737" s="25"/>
      <c r="AK737" s="25"/>
      <c r="AL737" s="25"/>
      <c r="AM737" s="25"/>
      <c r="AN737" s="25"/>
      <c r="AO737" s="25"/>
      <c r="AP737" s="25"/>
      <c r="AQ737" s="25"/>
      <c r="AR737" s="25"/>
      <c r="AS737" s="25"/>
      <c r="AT737" s="25"/>
      <c r="AU737" s="25"/>
      <c r="AV737" s="25"/>
      <c r="AW737" s="25"/>
      <c r="AX737" s="25"/>
      <c r="AY737" s="25"/>
      <c r="AZ737" s="25"/>
      <c r="BA737" s="25"/>
      <c r="BB737" s="25"/>
      <c r="BC737" s="25"/>
      <c r="BD737" s="25"/>
      <c r="BE737" s="25"/>
      <c r="BF737" s="25"/>
      <c r="BG737" s="25"/>
      <c r="BH737" s="25"/>
      <c r="BI737" s="25"/>
      <c r="BJ737" s="25"/>
      <c r="BK737" s="25"/>
      <c r="BL737" s="25"/>
      <c r="BM737" s="25"/>
      <c r="BN737" s="25"/>
      <c r="BO737" s="25"/>
      <c r="BP737" s="25"/>
      <c r="BQ737" s="25"/>
      <c r="BR737" s="25"/>
      <c r="BS737" s="25"/>
      <c r="BT737" s="25"/>
      <c r="BU737" s="25"/>
      <c r="BV737" s="25"/>
      <c r="BW737" s="25"/>
      <c r="BX737" s="25"/>
      <c r="BY737" s="25"/>
      <c r="BZ737" s="25"/>
      <c r="CA737" s="25"/>
      <c r="CB737" s="25"/>
      <c r="CC737" s="25"/>
      <c r="CD737" s="25"/>
      <c r="CE737" s="25"/>
    </row>
    <row r="738" spans="3:83" ht="12.75" x14ac:dyDescent="0.2">
      <c r="C738" s="25"/>
      <c r="D738" s="25"/>
      <c r="F738" s="25"/>
      <c r="G738" s="25"/>
      <c r="H738" s="25"/>
      <c r="I738" s="25"/>
      <c r="J738" s="25"/>
      <c r="K738" s="25"/>
      <c r="L738" s="25"/>
      <c r="M738" s="25"/>
      <c r="N738" s="25"/>
      <c r="O738" s="25"/>
      <c r="P738" s="25"/>
      <c r="Q738" s="25"/>
      <c r="R738" s="25"/>
      <c r="S738" s="25"/>
      <c r="T738" s="25"/>
      <c r="U738" s="25"/>
      <c r="V738" s="25"/>
      <c r="W738" s="25"/>
      <c r="X738" s="25"/>
      <c r="Y738" s="25"/>
      <c r="Z738" s="25"/>
      <c r="AA738" s="25"/>
      <c r="AB738" s="25"/>
      <c r="AC738" s="25"/>
      <c r="AD738" s="25"/>
      <c r="AE738" s="25"/>
      <c r="AF738" s="25"/>
      <c r="AG738" s="25"/>
      <c r="AH738" s="25"/>
      <c r="AI738" s="25"/>
      <c r="AJ738" s="25"/>
      <c r="AK738" s="25"/>
      <c r="AL738" s="25"/>
      <c r="AM738" s="25"/>
      <c r="AN738" s="25"/>
      <c r="AO738" s="25"/>
      <c r="AP738" s="25"/>
      <c r="AQ738" s="25"/>
      <c r="AR738" s="25"/>
      <c r="AS738" s="25"/>
      <c r="AT738" s="25"/>
      <c r="AU738" s="25"/>
      <c r="AV738" s="25"/>
      <c r="AW738" s="25"/>
      <c r="AX738" s="25"/>
      <c r="AY738" s="25"/>
      <c r="AZ738" s="25"/>
      <c r="BA738" s="25"/>
      <c r="BB738" s="25"/>
      <c r="BC738" s="25"/>
      <c r="BD738" s="25"/>
      <c r="BE738" s="25"/>
      <c r="BF738" s="25"/>
      <c r="BG738" s="25"/>
      <c r="BH738" s="25"/>
      <c r="BI738" s="25"/>
      <c r="BJ738" s="25"/>
      <c r="BK738" s="25"/>
      <c r="BL738" s="25"/>
      <c r="BM738" s="25"/>
      <c r="BN738" s="25"/>
      <c r="BO738" s="25"/>
      <c r="BP738" s="25"/>
      <c r="BQ738" s="25"/>
      <c r="BR738" s="25"/>
      <c r="BS738" s="25"/>
      <c r="BT738" s="25"/>
      <c r="BU738" s="25"/>
      <c r="BV738" s="25"/>
      <c r="BW738" s="25"/>
      <c r="BX738" s="25"/>
      <c r="BY738" s="25"/>
      <c r="BZ738" s="25"/>
      <c r="CA738" s="25"/>
      <c r="CB738" s="25"/>
      <c r="CC738" s="25"/>
      <c r="CD738" s="25"/>
      <c r="CE738" s="25"/>
    </row>
    <row r="739" spans="3:83" ht="12.75" x14ac:dyDescent="0.2">
      <c r="C739" s="25"/>
      <c r="D739" s="25"/>
      <c r="F739" s="25"/>
      <c r="G739" s="25"/>
      <c r="H739" s="25"/>
      <c r="I739" s="25"/>
      <c r="J739" s="25"/>
      <c r="K739" s="25"/>
      <c r="L739" s="25"/>
      <c r="M739" s="25"/>
      <c r="N739" s="25"/>
      <c r="O739" s="25"/>
      <c r="P739" s="25"/>
      <c r="Q739" s="25"/>
      <c r="R739" s="25"/>
      <c r="S739" s="25"/>
      <c r="T739" s="25"/>
      <c r="U739" s="25"/>
      <c r="V739" s="25"/>
      <c r="W739" s="25"/>
      <c r="X739" s="25"/>
      <c r="Y739" s="25"/>
      <c r="Z739" s="25"/>
      <c r="AA739" s="25"/>
      <c r="AB739" s="25"/>
      <c r="AC739" s="25"/>
      <c r="AD739" s="25"/>
      <c r="AE739" s="25"/>
      <c r="AF739" s="25"/>
      <c r="AG739" s="25"/>
      <c r="AH739" s="25"/>
      <c r="AI739" s="25"/>
      <c r="AJ739" s="25"/>
      <c r="AK739" s="25"/>
      <c r="AL739" s="25"/>
      <c r="AM739" s="25"/>
      <c r="AN739" s="25"/>
      <c r="AO739" s="25"/>
      <c r="AP739" s="25"/>
      <c r="AQ739" s="25"/>
      <c r="AR739" s="25"/>
      <c r="AS739" s="25"/>
      <c r="AT739" s="25"/>
      <c r="AU739" s="25"/>
      <c r="AV739" s="25"/>
      <c r="AW739" s="25"/>
      <c r="AX739" s="25"/>
      <c r="AY739" s="25"/>
      <c r="AZ739" s="25"/>
      <c r="BA739" s="25"/>
      <c r="BB739" s="25"/>
      <c r="BC739" s="25"/>
      <c r="BD739" s="25"/>
      <c r="BE739" s="25"/>
      <c r="BF739" s="25"/>
      <c r="BG739" s="25"/>
      <c r="BH739" s="25"/>
      <c r="BI739" s="25"/>
      <c r="BJ739" s="25"/>
      <c r="BK739" s="25"/>
      <c r="BL739" s="25"/>
      <c r="BM739" s="25"/>
      <c r="BN739" s="25"/>
      <c r="BO739" s="25"/>
      <c r="BP739" s="25"/>
      <c r="BQ739" s="25"/>
      <c r="BR739" s="25"/>
      <c r="BS739" s="25"/>
      <c r="BT739" s="25"/>
      <c r="BU739" s="25"/>
      <c r="BV739" s="25"/>
      <c r="BW739" s="25"/>
      <c r="BX739" s="25"/>
      <c r="BY739" s="25"/>
      <c r="BZ739" s="25"/>
      <c r="CA739" s="25"/>
      <c r="CB739" s="25"/>
      <c r="CC739" s="25"/>
      <c r="CD739" s="25"/>
      <c r="CE739" s="25"/>
    </row>
    <row r="740" spans="3:83" ht="12.75" x14ac:dyDescent="0.2">
      <c r="C740" s="25"/>
      <c r="D740" s="25"/>
      <c r="F740" s="25"/>
      <c r="G740" s="25"/>
      <c r="H740" s="25"/>
      <c r="I740" s="25"/>
      <c r="J740" s="25"/>
      <c r="K740" s="25"/>
      <c r="L740" s="25"/>
      <c r="M740" s="25"/>
      <c r="N740" s="25"/>
      <c r="O740" s="25"/>
      <c r="P740" s="25"/>
      <c r="Q740" s="25"/>
      <c r="R740" s="25"/>
      <c r="S740" s="25"/>
      <c r="T740" s="25"/>
      <c r="U740" s="25"/>
      <c r="V740" s="25"/>
      <c r="W740" s="25"/>
      <c r="X740" s="25"/>
      <c r="Y740" s="25"/>
      <c r="Z740" s="25"/>
      <c r="AA740" s="25"/>
      <c r="AB740" s="25"/>
      <c r="AC740" s="25"/>
      <c r="AD740" s="25"/>
      <c r="AE740" s="25"/>
      <c r="AF740" s="25"/>
      <c r="AG740" s="25"/>
      <c r="AH740" s="25"/>
      <c r="AI740" s="25"/>
      <c r="AJ740" s="25"/>
      <c r="AK740" s="25"/>
      <c r="AL740" s="25"/>
      <c r="AM740" s="25"/>
      <c r="AN740" s="25"/>
      <c r="AO740" s="25"/>
      <c r="AP740" s="25"/>
      <c r="AQ740" s="25"/>
      <c r="AR740" s="25"/>
      <c r="AS740" s="25"/>
      <c r="AT740" s="25"/>
      <c r="AU740" s="25"/>
      <c r="AV740" s="25"/>
      <c r="AW740" s="25"/>
      <c r="AX740" s="25"/>
      <c r="AY740" s="25"/>
      <c r="AZ740" s="25"/>
      <c r="BA740" s="25"/>
      <c r="BB740" s="25"/>
      <c r="BC740" s="25"/>
      <c r="BD740" s="25"/>
      <c r="BE740" s="25"/>
      <c r="BF740" s="25"/>
      <c r="BG740" s="25"/>
      <c r="BH740" s="25"/>
      <c r="BI740" s="25"/>
      <c r="BJ740" s="25"/>
      <c r="BK740" s="25"/>
      <c r="BL740" s="25"/>
      <c r="BM740" s="25"/>
      <c r="BN740" s="25"/>
      <c r="BO740" s="25"/>
      <c r="BP740" s="25"/>
      <c r="BQ740" s="25"/>
      <c r="BR740" s="25"/>
      <c r="BS740" s="25"/>
      <c r="BT740" s="25"/>
      <c r="BU740" s="25"/>
      <c r="BV740" s="25"/>
      <c r="BW740" s="25"/>
      <c r="BX740" s="25"/>
      <c r="BY740" s="25"/>
      <c r="BZ740" s="25"/>
      <c r="CA740" s="25"/>
      <c r="CB740" s="25"/>
      <c r="CC740" s="25"/>
      <c r="CD740" s="25"/>
      <c r="CE740" s="25"/>
    </row>
    <row r="741" spans="3:83" ht="12.75" x14ac:dyDescent="0.2">
      <c r="C741" s="25"/>
      <c r="D741" s="25"/>
      <c r="F741" s="25"/>
      <c r="G741" s="25"/>
      <c r="H741" s="25"/>
      <c r="I741" s="25"/>
      <c r="J741" s="25"/>
      <c r="K741" s="25"/>
      <c r="L741" s="25"/>
      <c r="M741" s="25"/>
      <c r="N741" s="25"/>
      <c r="O741" s="25"/>
      <c r="P741" s="25"/>
      <c r="Q741" s="25"/>
      <c r="R741" s="25"/>
      <c r="S741" s="25"/>
      <c r="T741" s="25"/>
      <c r="U741" s="25"/>
      <c r="V741" s="25"/>
      <c r="W741" s="25"/>
      <c r="X741" s="25"/>
      <c r="Y741" s="25"/>
      <c r="Z741" s="25"/>
      <c r="AA741" s="25"/>
      <c r="AB741" s="25"/>
      <c r="AC741" s="25"/>
      <c r="AD741" s="25"/>
      <c r="AE741" s="25"/>
      <c r="AF741" s="25"/>
      <c r="AG741" s="25"/>
      <c r="AH741" s="25"/>
      <c r="AI741" s="25"/>
      <c r="AJ741" s="25"/>
      <c r="AK741" s="25"/>
      <c r="AL741" s="25"/>
      <c r="AM741" s="25"/>
      <c r="AN741" s="25"/>
      <c r="AO741" s="25"/>
      <c r="AP741" s="25"/>
      <c r="AQ741" s="25"/>
      <c r="AR741" s="25"/>
      <c r="AS741" s="25"/>
      <c r="AT741" s="25"/>
      <c r="AU741" s="25"/>
      <c r="AV741" s="25"/>
      <c r="AW741" s="25"/>
      <c r="AX741" s="25"/>
      <c r="AY741" s="25"/>
      <c r="AZ741" s="25"/>
      <c r="BA741" s="25"/>
      <c r="BB741" s="25"/>
      <c r="BC741" s="25"/>
      <c r="BD741" s="25"/>
      <c r="BE741" s="25"/>
      <c r="BF741" s="25"/>
      <c r="BG741" s="25"/>
      <c r="BH741" s="25"/>
      <c r="BI741" s="25"/>
      <c r="BJ741" s="25"/>
      <c r="BK741" s="25"/>
      <c r="BL741" s="25"/>
      <c r="BM741" s="25"/>
      <c r="BN741" s="25"/>
      <c r="BO741" s="25"/>
      <c r="BP741" s="25"/>
      <c r="BQ741" s="25"/>
      <c r="BR741" s="25"/>
      <c r="BS741" s="25"/>
      <c r="BT741" s="25"/>
      <c r="BU741" s="25"/>
      <c r="BV741" s="25"/>
      <c r="BW741" s="25"/>
      <c r="BX741" s="25"/>
      <c r="BY741" s="25"/>
      <c r="BZ741" s="25"/>
      <c r="CA741" s="25"/>
      <c r="CB741" s="25"/>
      <c r="CC741" s="25"/>
      <c r="CD741" s="25"/>
      <c r="CE741" s="25"/>
    </row>
    <row r="742" spans="3:83" ht="12.75" x14ac:dyDescent="0.2">
      <c r="C742" s="25"/>
      <c r="D742" s="25"/>
      <c r="F742" s="25"/>
      <c r="G742" s="25"/>
      <c r="H742" s="25"/>
      <c r="I742" s="25"/>
      <c r="J742" s="25"/>
      <c r="K742" s="25"/>
      <c r="L742" s="25"/>
      <c r="M742" s="25"/>
      <c r="N742" s="25"/>
      <c r="O742" s="25"/>
      <c r="P742" s="25"/>
      <c r="Q742" s="25"/>
      <c r="R742" s="25"/>
      <c r="S742" s="25"/>
      <c r="T742" s="25"/>
      <c r="U742" s="25"/>
      <c r="V742" s="25"/>
      <c r="W742" s="25"/>
      <c r="X742" s="25"/>
      <c r="Y742" s="25"/>
      <c r="Z742" s="25"/>
      <c r="AA742" s="25"/>
      <c r="AB742" s="25"/>
      <c r="AC742" s="25"/>
      <c r="AD742" s="25"/>
      <c r="AE742" s="25"/>
      <c r="AF742" s="25"/>
      <c r="AG742" s="25"/>
      <c r="AH742" s="25"/>
      <c r="AI742" s="25"/>
      <c r="AJ742" s="25"/>
      <c r="AK742" s="25"/>
      <c r="AL742" s="25"/>
      <c r="AM742" s="25"/>
      <c r="AN742" s="25"/>
      <c r="AO742" s="25"/>
      <c r="AP742" s="25"/>
      <c r="AQ742" s="25"/>
      <c r="AR742" s="25"/>
      <c r="AS742" s="25"/>
      <c r="AT742" s="25"/>
      <c r="AU742" s="25"/>
      <c r="AV742" s="25"/>
      <c r="AW742" s="25"/>
      <c r="AX742" s="25"/>
      <c r="AY742" s="25"/>
      <c r="AZ742" s="25"/>
      <c r="BA742" s="25"/>
      <c r="BB742" s="25"/>
      <c r="BC742" s="25"/>
      <c r="BD742" s="25"/>
      <c r="BE742" s="25"/>
      <c r="BF742" s="25"/>
      <c r="BG742" s="25"/>
      <c r="BH742" s="25"/>
      <c r="BI742" s="25"/>
      <c r="BJ742" s="25"/>
      <c r="BK742" s="25"/>
      <c r="BL742" s="25"/>
      <c r="BM742" s="25"/>
      <c r="BN742" s="25"/>
      <c r="BO742" s="25"/>
      <c r="BP742" s="25"/>
      <c r="BQ742" s="25"/>
      <c r="BR742" s="25"/>
      <c r="BS742" s="25"/>
      <c r="BT742" s="25"/>
      <c r="BU742" s="25"/>
      <c r="BV742" s="25"/>
      <c r="BW742" s="25"/>
      <c r="BX742" s="25"/>
      <c r="BY742" s="25"/>
      <c r="BZ742" s="25"/>
      <c r="CA742" s="25"/>
      <c r="CB742" s="25"/>
      <c r="CC742" s="25"/>
      <c r="CD742" s="25"/>
      <c r="CE742" s="25"/>
    </row>
    <row r="743" spans="3:83" ht="12.75" x14ac:dyDescent="0.2">
      <c r="C743" s="25"/>
      <c r="D743" s="25"/>
      <c r="F743" s="25"/>
      <c r="G743" s="25"/>
      <c r="H743" s="25"/>
      <c r="I743" s="25"/>
      <c r="J743" s="25"/>
      <c r="K743" s="25"/>
      <c r="L743" s="25"/>
      <c r="M743" s="25"/>
      <c r="N743" s="25"/>
      <c r="O743" s="25"/>
      <c r="P743" s="25"/>
      <c r="Q743" s="25"/>
      <c r="R743" s="25"/>
      <c r="S743" s="25"/>
      <c r="T743" s="25"/>
      <c r="U743" s="25"/>
      <c r="V743" s="25"/>
      <c r="W743" s="25"/>
      <c r="X743" s="25"/>
      <c r="Y743" s="25"/>
      <c r="Z743" s="25"/>
      <c r="AA743" s="25"/>
      <c r="AB743" s="25"/>
      <c r="AC743" s="25"/>
      <c r="AD743" s="25"/>
      <c r="AE743" s="25"/>
      <c r="AF743" s="25"/>
      <c r="AG743" s="25"/>
      <c r="AH743" s="25"/>
      <c r="AI743" s="25"/>
      <c r="AJ743" s="25"/>
      <c r="AK743" s="25"/>
      <c r="AL743" s="25"/>
      <c r="AM743" s="25"/>
      <c r="AN743" s="25"/>
      <c r="AO743" s="25"/>
      <c r="AP743" s="25"/>
      <c r="AQ743" s="25"/>
      <c r="AR743" s="25"/>
      <c r="AS743" s="25"/>
      <c r="AT743" s="25"/>
      <c r="AU743" s="25"/>
      <c r="AV743" s="25"/>
      <c r="AW743" s="25"/>
      <c r="AX743" s="25"/>
      <c r="AY743" s="25"/>
      <c r="AZ743" s="25"/>
      <c r="BA743" s="25"/>
      <c r="BB743" s="25"/>
      <c r="BC743" s="25"/>
      <c r="BD743" s="25"/>
      <c r="BE743" s="25"/>
      <c r="BF743" s="25"/>
      <c r="BG743" s="25"/>
      <c r="BH743" s="25"/>
      <c r="BI743" s="25"/>
      <c r="BJ743" s="25"/>
      <c r="BK743" s="25"/>
      <c r="BL743" s="25"/>
      <c r="BM743" s="25"/>
      <c r="BN743" s="25"/>
      <c r="BO743" s="25"/>
      <c r="BP743" s="25"/>
      <c r="BQ743" s="25"/>
      <c r="BR743" s="25"/>
      <c r="BS743" s="25"/>
      <c r="BT743" s="25"/>
      <c r="BU743" s="25"/>
      <c r="BV743" s="25"/>
      <c r="BW743" s="25"/>
      <c r="BX743" s="25"/>
      <c r="BY743" s="25"/>
      <c r="BZ743" s="25"/>
      <c r="CA743" s="25"/>
      <c r="CB743" s="25"/>
      <c r="CC743" s="25"/>
      <c r="CD743" s="25"/>
      <c r="CE743" s="25"/>
    </row>
    <row r="744" spans="3:83" ht="12.75" x14ac:dyDescent="0.2">
      <c r="C744" s="25"/>
      <c r="D744" s="25"/>
      <c r="F744" s="25"/>
      <c r="G744" s="25"/>
      <c r="H744" s="25"/>
      <c r="I744" s="25"/>
      <c r="J744" s="25"/>
      <c r="K744" s="25"/>
      <c r="L744" s="25"/>
      <c r="M744" s="25"/>
      <c r="N744" s="25"/>
      <c r="O744" s="25"/>
      <c r="P744" s="25"/>
      <c r="Q744" s="25"/>
      <c r="R744" s="25"/>
      <c r="S744" s="25"/>
      <c r="T744" s="25"/>
      <c r="U744" s="25"/>
      <c r="V744" s="25"/>
      <c r="W744" s="25"/>
      <c r="X744" s="25"/>
      <c r="Y744" s="25"/>
      <c r="Z744" s="25"/>
      <c r="AA744" s="25"/>
      <c r="AB744" s="25"/>
      <c r="AC744" s="25"/>
      <c r="AD744" s="25"/>
      <c r="AE744" s="25"/>
      <c r="AF744" s="25"/>
      <c r="AG744" s="25"/>
      <c r="AH744" s="25"/>
      <c r="AI744" s="25"/>
      <c r="AJ744" s="25"/>
      <c r="AK744" s="25"/>
      <c r="AL744" s="25"/>
      <c r="AM744" s="25"/>
      <c r="AN744" s="25"/>
      <c r="AO744" s="25"/>
      <c r="AP744" s="25"/>
      <c r="AQ744" s="25"/>
      <c r="AR744" s="25"/>
      <c r="AS744" s="25"/>
      <c r="AT744" s="25"/>
      <c r="AU744" s="25"/>
      <c r="AV744" s="25"/>
      <c r="AW744" s="25"/>
      <c r="AX744" s="25"/>
      <c r="AY744" s="25"/>
      <c r="AZ744" s="25"/>
      <c r="BA744" s="25"/>
      <c r="BB744" s="25"/>
      <c r="BC744" s="25"/>
      <c r="BD744" s="25"/>
      <c r="BE744" s="25"/>
      <c r="BF744" s="25"/>
      <c r="BG744" s="25"/>
      <c r="BH744" s="25"/>
      <c r="BI744" s="25"/>
      <c r="BJ744" s="25"/>
      <c r="BK744" s="25"/>
      <c r="BL744" s="25"/>
      <c r="BM744" s="25"/>
      <c r="BN744" s="25"/>
      <c r="BO744" s="25"/>
      <c r="BP744" s="25"/>
      <c r="BQ744" s="25"/>
      <c r="BR744" s="25"/>
      <c r="BS744" s="25"/>
      <c r="BT744" s="25"/>
      <c r="BU744" s="25"/>
      <c r="BV744" s="25"/>
      <c r="BW744" s="25"/>
      <c r="BX744" s="25"/>
      <c r="BY744" s="25"/>
      <c r="BZ744" s="25"/>
      <c r="CA744" s="25"/>
      <c r="CB744" s="25"/>
      <c r="CC744" s="25"/>
      <c r="CD744" s="25"/>
      <c r="CE744" s="25"/>
    </row>
    <row r="745" spans="3:83" ht="12.75" x14ac:dyDescent="0.2">
      <c r="C745" s="25"/>
      <c r="D745" s="25"/>
      <c r="F745" s="25"/>
      <c r="G745" s="25"/>
      <c r="H745" s="25"/>
      <c r="I745" s="25"/>
      <c r="J745" s="25"/>
      <c r="K745" s="25"/>
      <c r="L745" s="25"/>
      <c r="M745" s="25"/>
      <c r="N745" s="25"/>
      <c r="O745" s="25"/>
      <c r="P745" s="25"/>
      <c r="Q745" s="25"/>
      <c r="R745" s="25"/>
      <c r="S745" s="25"/>
      <c r="T745" s="25"/>
      <c r="U745" s="25"/>
      <c r="V745" s="25"/>
      <c r="W745" s="25"/>
      <c r="X745" s="25"/>
      <c r="Y745" s="25"/>
      <c r="Z745" s="25"/>
      <c r="AA745" s="25"/>
      <c r="AB745" s="25"/>
      <c r="AC745" s="25"/>
      <c r="AD745" s="25"/>
      <c r="AE745" s="25"/>
      <c r="AF745" s="25"/>
      <c r="AG745" s="25"/>
      <c r="AH745" s="25"/>
      <c r="AI745" s="25"/>
      <c r="AJ745" s="25"/>
      <c r="AK745" s="25"/>
      <c r="AL745" s="25"/>
      <c r="AM745" s="25"/>
      <c r="AN745" s="25"/>
      <c r="AO745" s="25"/>
      <c r="AP745" s="25"/>
      <c r="AQ745" s="25"/>
      <c r="AR745" s="25"/>
      <c r="AS745" s="25"/>
      <c r="AT745" s="25"/>
      <c r="AU745" s="25"/>
      <c r="AV745" s="25"/>
      <c r="AW745" s="25"/>
      <c r="AX745" s="25"/>
      <c r="AY745" s="25"/>
      <c r="AZ745" s="25"/>
      <c r="BA745" s="25"/>
      <c r="BB745" s="25"/>
      <c r="BC745" s="25"/>
      <c r="BD745" s="25"/>
      <c r="BE745" s="25"/>
      <c r="BF745" s="25"/>
      <c r="BG745" s="25"/>
      <c r="BH745" s="25"/>
      <c r="BI745" s="25"/>
      <c r="BJ745" s="25"/>
      <c r="BK745" s="25"/>
      <c r="BL745" s="25"/>
      <c r="BM745" s="25"/>
      <c r="BN745" s="25"/>
      <c r="BO745" s="25"/>
      <c r="BP745" s="25"/>
      <c r="BQ745" s="25"/>
      <c r="BR745" s="25"/>
      <c r="BS745" s="25"/>
      <c r="BT745" s="25"/>
      <c r="BU745" s="25"/>
      <c r="BV745" s="25"/>
      <c r="BW745" s="25"/>
      <c r="BX745" s="25"/>
      <c r="BY745" s="25"/>
      <c r="BZ745" s="25"/>
      <c r="CA745" s="25"/>
      <c r="CB745" s="25"/>
      <c r="CC745" s="25"/>
      <c r="CD745" s="25"/>
      <c r="CE745" s="25"/>
    </row>
    <row r="746" spans="3:83" ht="12.75" x14ac:dyDescent="0.2">
      <c r="C746" s="25"/>
      <c r="D746" s="25"/>
      <c r="F746" s="25"/>
      <c r="G746" s="25"/>
      <c r="H746" s="25"/>
      <c r="I746" s="25"/>
      <c r="J746" s="25"/>
      <c r="K746" s="25"/>
      <c r="L746" s="25"/>
      <c r="M746" s="25"/>
      <c r="N746" s="25"/>
      <c r="O746" s="25"/>
      <c r="P746" s="25"/>
      <c r="Q746" s="25"/>
      <c r="R746" s="25"/>
      <c r="S746" s="25"/>
      <c r="T746" s="25"/>
      <c r="U746" s="25"/>
      <c r="V746" s="25"/>
      <c r="W746" s="25"/>
      <c r="X746" s="25"/>
      <c r="Y746" s="25"/>
      <c r="Z746" s="25"/>
      <c r="AA746" s="25"/>
      <c r="AB746" s="25"/>
      <c r="AC746" s="25"/>
      <c r="AD746" s="25"/>
      <c r="AE746" s="25"/>
      <c r="AF746" s="25"/>
      <c r="AG746" s="25"/>
      <c r="AH746" s="25"/>
      <c r="AI746" s="25"/>
      <c r="AJ746" s="25"/>
      <c r="AK746" s="25"/>
      <c r="AL746" s="25"/>
      <c r="AM746" s="25"/>
      <c r="AN746" s="25"/>
      <c r="AO746" s="25"/>
      <c r="AP746" s="25"/>
      <c r="AQ746" s="25"/>
      <c r="AR746" s="25"/>
      <c r="AS746" s="25"/>
      <c r="AT746" s="25"/>
      <c r="AU746" s="25"/>
      <c r="AV746" s="25"/>
      <c r="AW746" s="25"/>
      <c r="AX746" s="25"/>
      <c r="AY746" s="25"/>
      <c r="AZ746" s="25"/>
      <c r="BA746" s="25"/>
      <c r="BB746" s="25"/>
      <c r="BC746" s="25"/>
      <c r="BD746" s="25"/>
      <c r="BE746" s="25"/>
      <c r="BF746" s="25"/>
      <c r="BG746" s="25"/>
      <c r="BH746" s="25"/>
      <c r="BI746" s="25"/>
      <c r="BJ746" s="25"/>
      <c r="BK746" s="25"/>
      <c r="BL746" s="25"/>
      <c r="BM746" s="25"/>
      <c r="BN746" s="25"/>
      <c r="BO746" s="25"/>
      <c r="BP746" s="25"/>
      <c r="BQ746" s="25"/>
      <c r="BR746" s="25"/>
      <c r="BS746" s="25"/>
      <c r="BT746" s="25"/>
      <c r="BU746" s="25"/>
      <c r="BV746" s="25"/>
      <c r="BW746" s="25"/>
      <c r="BX746" s="25"/>
      <c r="BY746" s="25"/>
      <c r="BZ746" s="25"/>
      <c r="CA746" s="25"/>
      <c r="CB746" s="25"/>
      <c r="CC746" s="25"/>
      <c r="CD746" s="25"/>
      <c r="CE746" s="25"/>
    </row>
    <row r="747" spans="3:83" ht="12.75" x14ac:dyDescent="0.2">
      <c r="C747" s="25"/>
      <c r="D747" s="25"/>
      <c r="F747" s="25"/>
      <c r="G747" s="25"/>
      <c r="H747" s="25"/>
      <c r="I747" s="25"/>
      <c r="J747" s="25"/>
      <c r="K747" s="25"/>
      <c r="L747" s="25"/>
      <c r="M747" s="25"/>
      <c r="N747" s="25"/>
      <c r="O747" s="25"/>
      <c r="P747" s="25"/>
      <c r="Q747" s="25"/>
      <c r="R747" s="25"/>
      <c r="S747" s="25"/>
      <c r="T747" s="25"/>
      <c r="U747" s="25"/>
      <c r="V747" s="25"/>
      <c r="W747" s="25"/>
      <c r="X747" s="25"/>
      <c r="Y747" s="25"/>
      <c r="Z747" s="25"/>
      <c r="AA747" s="25"/>
      <c r="AB747" s="25"/>
      <c r="AC747" s="25"/>
      <c r="AD747" s="25"/>
      <c r="AE747" s="25"/>
      <c r="AF747" s="25"/>
      <c r="AG747" s="25"/>
      <c r="AH747" s="25"/>
      <c r="AI747" s="25"/>
      <c r="AJ747" s="25"/>
      <c r="AK747" s="25"/>
      <c r="AL747" s="25"/>
      <c r="AM747" s="25"/>
      <c r="AN747" s="25"/>
      <c r="AO747" s="25"/>
      <c r="AP747" s="25"/>
      <c r="AQ747" s="25"/>
      <c r="AR747" s="25"/>
      <c r="AS747" s="25"/>
      <c r="AT747" s="25"/>
      <c r="AU747" s="25"/>
      <c r="AV747" s="25"/>
      <c r="AW747" s="25"/>
      <c r="AX747" s="25"/>
      <c r="AY747" s="25"/>
      <c r="AZ747" s="25"/>
      <c r="BA747" s="25"/>
      <c r="BB747" s="25"/>
      <c r="BC747" s="25"/>
      <c r="BD747" s="25"/>
      <c r="BE747" s="25"/>
      <c r="BF747" s="25"/>
      <c r="BG747" s="25"/>
      <c r="BH747" s="25"/>
      <c r="BI747" s="25"/>
      <c r="BJ747" s="25"/>
      <c r="BK747" s="25"/>
      <c r="BL747" s="25"/>
      <c r="BM747" s="25"/>
      <c r="BN747" s="25"/>
      <c r="BO747" s="25"/>
      <c r="BP747" s="25"/>
      <c r="BQ747" s="25"/>
      <c r="BR747" s="25"/>
      <c r="BS747" s="25"/>
      <c r="BT747" s="25"/>
      <c r="BU747" s="25"/>
      <c r="BV747" s="25"/>
      <c r="BW747" s="25"/>
      <c r="BX747" s="25"/>
      <c r="BY747" s="25"/>
      <c r="BZ747" s="25"/>
      <c r="CA747" s="25"/>
      <c r="CB747" s="25"/>
      <c r="CC747" s="25"/>
      <c r="CD747" s="25"/>
      <c r="CE747" s="25"/>
    </row>
    <row r="748" spans="3:83" ht="12.75" x14ac:dyDescent="0.2">
      <c r="C748" s="25"/>
      <c r="D748" s="25"/>
      <c r="F748" s="25"/>
      <c r="G748" s="25"/>
      <c r="H748" s="25"/>
      <c r="I748" s="25"/>
      <c r="J748" s="25"/>
      <c r="K748" s="25"/>
      <c r="L748" s="25"/>
      <c r="M748" s="25"/>
      <c r="N748" s="25"/>
      <c r="O748" s="25"/>
      <c r="P748" s="25"/>
      <c r="Q748" s="25"/>
      <c r="R748" s="25"/>
      <c r="S748" s="25"/>
      <c r="T748" s="25"/>
      <c r="U748" s="25"/>
      <c r="V748" s="25"/>
      <c r="W748" s="25"/>
      <c r="X748" s="25"/>
      <c r="Y748" s="25"/>
      <c r="Z748" s="25"/>
      <c r="AA748" s="25"/>
      <c r="AB748" s="25"/>
      <c r="AC748" s="25"/>
      <c r="AD748" s="25"/>
      <c r="AE748" s="25"/>
      <c r="AF748" s="25"/>
      <c r="AG748" s="25"/>
      <c r="AH748" s="25"/>
      <c r="AI748" s="25"/>
      <c r="AJ748" s="25"/>
      <c r="AK748" s="25"/>
      <c r="AL748" s="25"/>
      <c r="AM748" s="25"/>
      <c r="AN748" s="25"/>
      <c r="AO748" s="25"/>
      <c r="AP748" s="25"/>
      <c r="AQ748" s="25"/>
      <c r="AR748" s="25"/>
      <c r="AS748" s="25"/>
      <c r="AT748" s="25"/>
      <c r="AU748" s="25"/>
      <c r="AV748" s="25"/>
      <c r="AW748" s="25"/>
      <c r="AX748" s="25"/>
      <c r="AY748" s="25"/>
      <c r="AZ748" s="25"/>
      <c r="BA748" s="25"/>
      <c r="BB748" s="25"/>
      <c r="BC748" s="25"/>
      <c r="BD748" s="25"/>
      <c r="BE748" s="25"/>
      <c r="BF748" s="25"/>
      <c r="BG748" s="25"/>
      <c r="BH748" s="25"/>
      <c r="BI748" s="25"/>
      <c r="BJ748" s="25"/>
      <c r="BK748" s="25"/>
      <c r="BL748" s="25"/>
      <c r="BM748" s="25"/>
      <c r="BN748" s="25"/>
      <c r="BO748" s="25"/>
      <c r="BP748" s="25"/>
      <c r="BQ748" s="25"/>
      <c r="BR748" s="25"/>
      <c r="BS748" s="25"/>
      <c r="BT748" s="25"/>
      <c r="BU748" s="25"/>
      <c r="BV748" s="25"/>
      <c r="BW748" s="25"/>
      <c r="BX748" s="25"/>
      <c r="BY748" s="25"/>
      <c r="BZ748" s="25"/>
      <c r="CA748" s="25"/>
      <c r="CB748" s="25"/>
      <c r="CC748" s="25"/>
      <c r="CD748" s="25"/>
      <c r="CE748" s="25"/>
    </row>
    <row r="749" spans="3:83" ht="12.75" x14ac:dyDescent="0.2">
      <c r="C749" s="25"/>
      <c r="D749" s="25"/>
      <c r="F749" s="25"/>
      <c r="G749" s="25"/>
      <c r="H749" s="25"/>
      <c r="I749" s="25"/>
      <c r="J749" s="25"/>
      <c r="K749" s="25"/>
      <c r="L749" s="25"/>
      <c r="M749" s="25"/>
      <c r="N749" s="25"/>
      <c r="O749" s="25"/>
      <c r="P749" s="25"/>
      <c r="Q749" s="25"/>
      <c r="R749" s="25"/>
      <c r="S749" s="25"/>
      <c r="T749" s="25"/>
      <c r="U749" s="25"/>
      <c r="V749" s="25"/>
      <c r="W749" s="25"/>
      <c r="X749" s="25"/>
      <c r="Y749" s="25"/>
      <c r="Z749" s="25"/>
      <c r="AA749" s="25"/>
      <c r="AB749" s="25"/>
      <c r="AC749" s="25"/>
      <c r="AD749" s="25"/>
      <c r="AE749" s="25"/>
      <c r="AF749" s="25"/>
      <c r="AG749" s="25"/>
      <c r="AH749" s="25"/>
      <c r="AI749" s="25"/>
      <c r="AJ749" s="25"/>
      <c r="AK749" s="25"/>
      <c r="AL749" s="25"/>
      <c r="AM749" s="25"/>
      <c r="AN749" s="25"/>
      <c r="AO749" s="25"/>
      <c r="AP749" s="25"/>
      <c r="AQ749" s="25"/>
      <c r="AR749" s="25"/>
      <c r="AS749" s="25"/>
      <c r="AT749" s="25"/>
      <c r="AU749" s="25"/>
      <c r="AV749" s="25"/>
      <c r="AW749" s="25"/>
      <c r="AX749" s="25"/>
      <c r="AY749" s="25"/>
      <c r="AZ749" s="25"/>
      <c r="BA749" s="25"/>
      <c r="BB749" s="25"/>
      <c r="BC749" s="25"/>
      <c r="BD749" s="25"/>
      <c r="BE749" s="25"/>
      <c r="BF749" s="25"/>
      <c r="BG749" s="25"/>
      <c r="BH749" s="25"/>
      <c r="BI749" s="25"/>
      <c r="BJ749" s="25"/>
      <c r="BK749" s="25"/>
      <c r="BL749" s="25"/>
      <c r="BM749" s="25"/>
      <c r="BN749" s="25"/>
      <c r="BO749" s="25"/>
      <c r="BP749" s="25"/>
      <c r="BQ749" s="25"/>
      <c r="BR749" s="25"/>
      <c r="BS749" s="25"/>
      <c r="BT749" s="25"/>
      <c r="BU749" s="25"/>
      <c r="BV749" s="25"/>
      <c r="BW749" s="25"/>
      <c r="BX749" s="25"/>
      <c r="BY749" s="25"/>
      <c r="BZ749" s="25"/>
      <c r="CA749" s="25"/>
      <c r="CB749" s="25"/>
      <c r="CC749" s="25"/>
      <c r="CD749" s="25"/>
      <c r="CE749" s="25"/>
    </row>
    <row r="750" spans="3:83" ht="12.75" x14ac:dyDescent="0.2">
      <c r="C750" s="25"/>
      <c r="D750" s="25"/>
      <c r="F750" s="25"/>
      <c r="G750" s="25"/>
      <c r="H750" s="25"/>
      <c r="I750" s="25"/>
      <c r="J750" s="25"/>
      <c r="K750" s="25"/>
      <c r="L750" s="25"/>
      <c r="M750" s="25"/>
      <c r="N750" s="25"/>
      <c r="O750" s="25"/>
      <c r="P750" s="25"/>
      <c r="Q750" s="25"/>
      <c r="R750" s="25"/>
      <c r="S750" s="25"/>
      <c r="T750" s="25"/>
      <c r="U750" s="25"/>
      <c r="V750" s="25"/>
      <c r="W750" s="25"/>
      <c r="X750" s="25"/>
      <c r="Y750" s="25"/>
      <c r="Z750" s="25"/>
      <c r="AA750" s="25"/>
      <c r="AB750" s="25"/>
      <c r="AC750" s="25"/>
      <c r="AD750" s="25"/>
      <c r="AE750" s="25"/>
      <c r="AF750" s="25"/>
      <c r="AG750" s="25"/>
      <c r="AH750" s="25"/>
      <c r="AI750" s="25"/>
      <c r="AJ750" s="25"/>
      <c r="AK750" s="25"/>
      <c r="AL750" s="25"/>
      <c r="AM750" s="25"/>
      <c r="AN750" s="25"/>
      <c r="AO750" s="25"/>
      <c r="AP750" s="25"/>
      <c r="AQ750" s="25"/>
      <c r="AR750" s="25"/>
      <c r="AS750" s="25"/>
      <c r="AT750" s="25"/>
      <c r="AU750" s="25"/>
      <c r="AV750" s="25"/>
      <c r="AW750" s="25"/>
      <c r="AX750" s="25"/>
      <c r="AY750" s="25"/>
      <c r="AZ750" s="25"/>
      <c r="BA750" s="25"/>
      <c r="BB750" s="25"/>
      <c r="BC750" s="25"/>
      <c r="BD750" s="25"/>
      <c r="BE750" s="25"/>
      <c r="BF750" s="25"/>
      <c r="BG750" s="25"/>
      <c r="BH750" s="25"/>
      <c r="BI750" s="25"/>
      <c r="BJ750" s="25"/>
      <c r="BK750" s="25"/>
      <c r="BL750" s="25"/>
      <c r="BM750" s="25"/>
      <c r="BN750" s="25"/>
      <c r="BO750" s="25"/>
      <c r="BP750" s="25"/>
      <c r="BQ750" s="25"/>
      <c r="BR750" s="25"/>
      <c r="BS750" s="25"/>
      <c r="BT750" s="25"/>
      <c r="BU750" s="25"/>
      <c r="BV750" s="25"/>
      <c r="BW750" s="25"/>
      <c r="BX750" s="25"/>
      <c r="BY750" s="25"/>
      <c r="BZ750" s="25"/>
      <c r="CA750" s="25"/>
      <c r="CB750" s="25"/>
      <c r="CC750" s="25"/>
      <c r="CD750" s="25"/>
      <c r="CE750" s="25"/>
    </row>
    <row r="751" spans="3:83" ht="12.75" x14ac:dyDescent="0.2">
      <c r="C751" s="25"/>
      <c r="D751" s="25"/>
      <c r="F751" s="25"/>
      <c r="G751" s="25"/>
      <c r="H751" s="25"/>
      <c r="I751" s="25"/>
      <c r="J751" s="25"/>
      <c r="K751" s="25"/>
      <c r="L751" s="25"/>
      <c r="M751" s="25"/>
      <c r="N751" s="25"/>
      <c r="O751" s="25"/>
      <c r="P751" s="25"/>
      <c r="Q751" s="25"/>
      <c r="R751" s="25"/>
      <c r="S751" s="25"/>
      <c r="T751" s="25"/>
      <c r="U751" s="25"/>
      <c r="V751" s="25"/>
      <c r="W751" s="25"/>
      <c r="X751" s="25"/>
      <c r="Y751" s="25"/>
      <c r="Z751" s="25"/>
      <c r="AA751" s="25"/>
      <c r="AB751" s="25"/>
      <c r="AC751" s="25"/>
      <c r="AD751" s="25"/>
      <c r="AE751" s="25"/>
      <c r="AF751" s="25"/>
      <c r="AG751" s="25"/>
      <c r="AH751" s="25"/>
      <c r="AI751" s="25"/>
      <c r="AJ751" s="25"/>
      <c r="AK751" s="25"/>
      <c r="AL751" s="25"/>
      <c r="AM751" s="25"/>
      <c r="AN751" s="25"/>
      <c r="AO751" s="25"/>
      <c r="AP751" s="25"/>
      <c r="AQ751" s="25"/>
      <c r="AR751" s="25"/>
      <c r="AS751" s="25"/>
      <c r="AT751" s="25"/>
      <c r="AU751" s="25"/>
      <c r="AV751" s="25"/>
      <c r="AW751" s="25"/>
      <c r="AX751" s="25"/>
      <c r="AY751" s="25"/>
      <c r="AZ751" s="25"/>
      <c r="BA751" s="25"/>
      <c r="BB751" s="25"/>
      <c r="BC751" s="25"/>
      <c r="BD751" s="25"/>
      <c r="BE751" s="25"/>
      <c r="BF751" s="25"/>
      <c r="BG751" s="25"/>
      <c r="BH751" s="25"/>
      <c r="BI751" s="25"/>
      <c r="BJ751" s="25"/>
      <c r="BK751" s="25"/>
      <c r="BL751" s="25"/>
      <c r="BM751" s="25"/>
      <c r="BN751" s="25"/>
      <c r="BO751" s="25"/>
      <c r="BP751" s="25"/>
      <c r="BQ751" s="25"/>
      <c r="BR751" s="25"/>
      <c r="BS751" s="25"/>
      <c r="BT751" s="25"/>
      <c r="BU751" s="25"/>
      <c r="BV751" s="25"/>
      <c r="BW751" s="25"/>
      <c r="BX751" s="25"/>
      <c r="BY751" s="25"/>
      <c r="BZ751" s="25"/>
      <c r="CA751" s="25"/>
      <c r="CB751" s="25"/>
      <c r="CC751" s="25"/>
      <c r="CD751" s="25"/>
      <c r="CE751" s="25"/>
    </row>
    <row r="752" spans="3:83" ht="12.75" x14ac:dyDescent="0.2">
      <c r="C752" s="25"/>
      <c r="D752" s="25"/>
      <c r="F752" s="25"/>
      <c r="G752" s="25"/>
      <c r="H752" s="25"/>
      <c r="I752" s="25"/>
      <c r="J752" s="25"/>
      <c r="K752" s="25"/>
      <c r="L752" s="25"/>
      <c r="M752" s="25"/>
      <c r="N752" s="25"/>
      <c r="O752" s="25"/>
      <c r="P752" s="25"/>
      <c r="Q752" s="25"/>
      <c r="R752" s="25"/>
      <c r="S752" s="25"/>
      <c r="T752" s="25"/>
      <c r="U752" s="25"/>
      <c r="V752" s="25"/>
      <c r="W752" s="25"/>
      <c r="X752" s="25"/>
      <c r="Y752" s="25"/>
      <c r="Z752" s="25"/>
      <c r="AA752" s="25"/>
      <c r="AB752" s="25"/>
      <c r="AC752" s="25"/>
      <c r="AD752" s="25"/>
      <c r="AE752" s="25"/>
      <c r="AF752" s="25"/>
      <c r="AG752" s="25"/>
      <c r="AH752" s="25"/>
      <c r="AI752" s="25"/>
      <c r="AJ752" s="25"/>
      <c r="AK752" s="25"/>
      <c r="AL752" s="25"/>
      <c r="AM752" s="25"/>
      <c r="AN752" s="25"/>
      <c r="AO752" s="25"/>
      <c r="AP752" s="25"/>
      <c r="AQ752" s="25"/>
      <c r="AR752" s="25"/>
      <c r="AS752" s="25"/>
      <c r="AT752" s="25"/>
      <c r="AU752" s="25"/>
      <c r="AV752" s="25"/>
      <c r="AW752" s="25"/>
      <c r="AX752" s="25"/>
      <c r="AY752" s="25"/>
      <c r="AZ752" s="25"/>
      <c r="BA752" s="25"/>
      <c r="BB752" s="25"/>
      <c r="BC752" s="25"/>
      <c r="BD752" s="25"/>
      <c r="BE752" s="25"/>
      <c r="BF752" s="25"/>
      <c r="BG752" s="25"/>
      <c r="BH752" s="25"/>
      <c r="BI752" s="25"/>
      <c r="BJ752" s="25"/>
      <c r="BK752" s="25"/>
      <c r="BL752" s="25"/>
      <c r="BM752" s="25"/>
      <c r="BN752" s="25"/>
      <c r="BO752" s="25"/>
      <c r="BP752" s="25"/>
      <c r="BQ752" s="25"/>
      <c r="BR752" s="25"/>
      <c r="BS752" s="25"/>
      <c r="BT752" s="25"/>
      <c r="BU752" s="25"/>
      <c r="BV752" s="25"/>
      <c r="BW752" s="25"/>
      <c r="BX752" s="25"/>
      <c r="BY752" s="25"/>
      <c r="BZ752" s="25"/>
      <c r="CA752" s="25"/>
      <c r="CB752" s="25"/>
      <c r="CC752" s="25"/>
      <c r="CD752" s="25"/>
      <c r="CE752" s="25"/>
    </row>
    <row r="753" spans="3:83" ht="12.75" x14ac:dyDescent="0.2">
      <c r="C753" s="25"/>
      <c r="D753" s="25"/>
      <c r="F753" s="25"/>
      <c r="G753" s="25"/>
      <c r="H753" s="25"/>
      <c r="I753" s="25"/>
      <c r="J753" s="25"/>
      <c r="K753" s="25"/>
      <c r="L753" s="25"/>
      <c r="M753" s="25"/>
      <c r="N753" s="25"/>
      <c r="O753" s="25"/>
      <c r="P753" s="25"/>
      <c r="Q753" s="25"/>
      <c r="R753" s="25"/>
      <c r="S753" s="25"/>
      <c r="T753" s="25"/>
      <c r="U753" s="25"/>
      <c r="V753" s="25"/>
      <c r="W753" s="25"/>
      <c r="X753" s="25"/>
      <c r="Y753" s="25"/>
      <c r="Z753" s="25"/>
      <c r="AA753" s="25"/>
      <c r="AB753" s="25"/>
      <c r="AC753" s="25"/>
      <c r="AD753" s="25"/>
      <c r="AE753" s="25"/>
      <c r="AF753" s="25"/>
      <c r="AG753" s="25"/>
      <c r="AH753" s="25"/>
      <c r="AI753" s="25"/>
      <c r="AJ753" s="25"/>
      <c r="AK753" s="25"/>
      <c r="AL753" s="25"/>
      <c r="AM753" s="25"/>
      <c r="AN753" s="25"/>
      <c r="AO753" s="25"/>
      <c r="AP753" s="25"/>
      <c r="AQ753" s="25"/>
      <c r="AR753" s="25"/>
      <c r="AS753" s="25"/>
      <c r="AT753" s="25"/>
      <c r="AU753" s="25"/>
      <c r="AV753" s="25"/>
      <c r="AW753" s="25"/>
      <c r="AX753" s="25"/>
      <c r="AY753" s="25"/>
      <c r="AZ753" s="25"/>
      <c r="BA753" s="25"/>
      <c r="BB753" s="25"/>
      <c r="BC753" s="25"/>
      <c r="BD753" s="25"/>
      <c r="BE753" s="25"/>
      <c r="BF753" s="25"/>
      <c r="BG753" s="25"/>
      <c r="BH753" s="25"/>
      <c r="BI753" s="25"/>
      <c r="BJ753" s="25"/>
      <c r="BK753" s="25"/>
      <c r="BL753" s="25"/>
      <c r="BM753" s="25"/>
      <c r="BN753" s="25"/>
      <c r="BO753" s="25"/>
      <c r="BP753" s="25"/>
      <c r="BQ753" s="25"/>
      <c r="BR753" s="25"/>
      <c r="BS753" s="25"/>
      <c r="BT753" s="25"/>
      <c r="BU753" s="25"/>
      <c r="BV753" s="25"/>
      <c r="BW753" s="25"/>
      <c r="BX753" s="25"/>
      <c r="BY753" s="25"/>
      <c r="BZ753" s="25"/>
      <c r="CA753" s="25"/>
      <c r="CB753" s="25"/>
      <c r="CC753" s="25"/>
      <c r="CD753" s="25"/>
      <c r="CE753" s="25"/>
    </row>
    <row r="754" spans="3:83" ht="12.75" x14ac:dyDescent="0.2">
      <c r="C754" s="25"/>
      <c r="D754" s="25"/>
      <c r="F754" s="25"/>
      <c r="G754" s="25"/>
      <c r="H754" s="25"/>
      <c r="I754" s="25"/>
      <c r="J754" s="25"/>
      <c r="K754" s="25"/>
      <c r="L754" s="25"/>
      <c r="M754" s="25"/>
      <c r="N754" s="25"/>
      <c r="O754" s="25"/>
      <c r="P754" s="25"/>
      <c r="Q754" s="25"/>
      <c r="R754" s="25"/>
      <c r="S754" s="25"/>
      <c r="T754" s="25"/>
      <c r="U754" s="25"/>
      <c r="V754" s="25"/>
      <c r="W754" s="25"/>
      <c r="X754" s="25"/>
      <c r="Y754" s="25"/>
      <c r="Z754" s="25"/>
      <c r="AA754" s="25"/>
      <c r="AB754" s="25"/>
      <c r="AC754" s="25"/>
      <c r="AD754" s="25"/>
      <c r="AE754" s="25"/>
      <c r="AF754" s="25"/>
      <c r="AG754" s="25"/>
      <c r="AH754" s="25"/>
      <c r="AI754" s="25"/>
      <c r="AJ754" s="25"/>
      <c r="AK754" s="25"/>
      <c r="AL754" s="25"/>
      <c r="AM754" s="25"/>
      <c r="AN754" s="25"/>
      <c r="AO754" s="25"/>
      <c r="AP754" s="25"/>
      <c r="AQ754" s="25"/>
      <c r="AR754" s="25"/>
      <c r="AS754" s="25"/>
      <c r="AT754" s="25"/>
      <c r="AU754" s="25"/>
      <c r="AV754" s="25"/>
      <c r="AW754" s="25"/>
      <c r="AX754" s="25"/>
      <c r="AY754" s="25"/>
      <c r="AZ754" s="25"/>
      <c r="BA754" s="25"/>
      <c r="BB754" s="25"/>
      <c r="BC754" s="25"/>
      <c r="BD754" s="25"/>
      <c r="BE754" s="25"/>
      <c r="BF754" s="25"/>
      <c r="BG754" s="25"/>
      <c r="BH754" s="25"/>
      <c r="BI754" s="25"/>
      <c r="BJ754" s="25"/>
      <c r="BK754" s="25"/>
      <c r="BL754" s="25"/>
      <c r="BM754" s="25"/>
      <c r="BN754" s="25"/>
      <c r="BO754" s="25"/>
      <c r="BP754" s="25"/>
      <c r="BQ754" s="25"/>
      <c r="BR754" s="25"/>
      <c r="BS754" s="25"/>
      <c r="BT754" s="25"/>
      <c r="BU754" s="25"/>
      <c r="BV754" s="25"/>
      <c r="BW754" s="25"/>
      <c r="BX754" s="25"/>
      <c r="BY754" s="25"/>
      <c r="BZ754" s="25"/>
      <c r="CA754" s="25"/>
      <c r="CB754" s="25"/>
      <c r="CC754" s="25"/>
      <c r="CD754" s="25"/>
      <c r="CE754" s="25"/>
    </row>
    <row r="755" spans="3:83" ht="12.75" x14ac:dyDescent="0.2">
      <c r="C755" s="25"/>
      <c r="D755" s="25"/>
      <c r="F755" s="25"/>
      <c r="G755" s="25"/>
      <c r="H755" s="25"/>
      <c r="I755" s="25"/>
      <c r="J755" s="25"/>
      <c r="K755" s="25"/>
      <c r="L755" s="25"/>
      <c r="M755" s="25"/>
      <c r="N755" s="25"/>
      <c r="O755" s="25"/>
      <c r="P755" s="25"/>
      <c r="Q755" s="25"/>
      <c r="R755" s="25"/>
      <c r="S755" s="25"/>
      <c r="T755" s="25"/>
      <c r="U755" s="25"/>
      <c r="V755" s="25"/>
      <c r="W755" s="25"/>
      <c r="X755" s="25"/>
      <c r="Y755" s="25"/>
      <c r="Z755" s="25"/>
      <c r="AA755" s="25"/>
      <c r="AB755" s="25"/>
      <c r="AC755" s="25"/>
      <c r="AD755" s="25"/>
      <c r="AE755" s="25"/>
      <c r="AF755" s="25"/>
      <c r="AG755" s="25"/>
      <c r="AH755" s="25"/>
      <c r="AI755" s="25"/>
      <c r="AJ755" s="25"/>
      <c r="AK755" s="25"/>
      <c r="AL755" s="25"/>
      <c r="AM755" s="25"/>
      <c r="AN755" s="25"/>
      <c r="AO755" s="25"/>
      <c r="AP755" s="25"/>
      <c r="AQ755" s="25"/>
      <c r="AR755" s="25"/>
      <c r="AS755" s="25"/>
      <c r="AT755" s="25"/>
      <c r="AU755" s="25"/>
      <c r="AV755" s="25"/>
      <c r="AW755" s="25"/>
      <c r="AX755" s="25"/>
      <c r="AY755" s="25"/>
      <c r="AZ755" s="25"/>
      <c r="BA755" s="25"/>
      <c r="BB755" s="25"/>
      <c r="BC755" s="25"/>
      <c r="BD755" s="25"/>
      <c r="BE755" s="25"/>
      <c r="BF755" s="25"/>
      <c r="BG755" s="25"/>
      <c r="BH755" s="25"/>
      <c r="BI755" s="25"/>
      <c r="BJ755" s="25"/>
      <c r="BK755" s="25"/>
      <c r="BL755" s="25"/>
      <c r="BM755" s="25"/>
      <c r="BN755" s="25"/>
      <c r="BO755" s="25"/>
      <c r="BP755" s="25"/>
      <c r="BQ755" s="25"/>
      <c r="BR755" s="25"/>
      <c r="BS755" s="25"/>
      <c r="BT755" s="25"/>
      <c r="BU755" s="25"/>
      <c r="BV755" s="25"/>
      <c r="BW755" s="25"/>
      <c r="BX755" s="25"/>
      <c r="BY755" s="25"/>
      <c r="BZ755" s="25"/>
      <c r="CA755" s="25"/>
      <c r="CB755" s="25"/>
      <c r="CC755" s="25"/>
      <c r="CD755" s="25"/>
      <c r="CE755" s="25"/>
    </row>
    <row r="756" spans="3:83" ht="12.75" x14ac:dyDescent="0.2">
      <c r="C756" s="25"/>
      <c r="D756" s="25"/>
      <c r="F756" s="25"/>
      <c r="G756" s="25"/>
      <c r="H756" s="25"/>
      <c r="I756" s="25"/>
      <c r="J756" s="25"/>
      <c r="K756" s="25"/>
      <c r="L756" s="25"/>
      <c r="M756" s="25"/>
      <c r="N756" s="25"/>
      <c r="O756" s="25"/>
      <c r="P756" s="25"/>
      <c r="Q756" s="25"/>
      <c r="R756" s="25"/>
      <c r="S756" s="25"/>
      <c r="T756" s="25"/>
      <c r="U756" s="25"/>
      <c r="V756" s="25"/>
      <c r="W756" s="25"/>
      <c r="X756" s="25"/>
      <c r="Y756" s="25"/>
      <c r="Z756" s="25"/>
      <c r="AA756" s="25"/>
      <c r="AB756" s="25"/>
      <c r="AC756" s="25"/>
      <c r="AD756" s="25"/>
      <c r="AE756" s="25"/>
      <c r="AF756" s="25"/>
      <c r="AG756" s="25"/>
      <c r="AH756" s="25"/>
      <c r="AI756" s="25"/>
      <c r="AJ756" s="25"/>
      <c r="AK756" s="25"/>
      <c r="AL756" s="25"/>
      <c r="AM756" s="25"/>
      <c r="AN756" s="25"/>
      <c r="AO756" s="25"/>
      <c r="AP756" s="25"/>
      <c r="AQ756" s="25"/>
      <c r="AR756" s="25"/>
      <c r="AS756" s="25"/>
      <c r="AT756" s="25"/>
      <c r="AU756" s="25"/>
      <c r="AV756" s="25"/>
      <c r="AW756" s="25"/>
      <c r="AX756" s="25"/>
      <c r="AY756" s="25"/>
      <c r="AZ756" s="25"/>
      <c r="BA756" s="25"/>
      <c r="BB756" s="25"/>
      <c r="BC756" s="25"/>
      <c r="BD756" s="25"/>
      <c r="BE756" s="25"/>
      <c r="BF756" s="25"/>
      <c r="BG756" s="25"/>
      <c r="BH756" s="25"/>
      <c r="BI756" s="25"/>
      <c r="BJ756" s="25"/>
      <c r="BK756" s="25"/>
      <c r="BL756" s="25"/>
      <c r="BM756" s="25"/>
      <c r="BN756" s="25"/>
      <c r="BO756" s="25"/>
      <c r="BP756" s="25"/>
      <c r="BQ756" s="25"/>
      <c r="BR756" s="25"/>
      <c r="BS756" s="25"/>
      <c r="BT756" s="25"/>
      <c r="BU756" s="25"/>
      <c r="BV756" s="25"/>
      <c r="BW756" s="25"/>
      <c r="BX756" s="25"/>
      <c r="BY756" s="25"/>
      <c r="BZ756" s="25"/>
      <c r="CA756" s="25"/>
      <c r="CB756" s="25"/>
      <c r="CC756" s="25"/>
      <c r="CD756" s="25"/>
      <c r="CE756" s="25"/>
    </row>
    <row r="757" spans="3:83" ht="12.75" x14ac:dyDescent="0.2">
      <c r="C757" s="25"/>
      <c r="D757" s="25"/>
      <c r="F757" s="25"/>
      <c r="G757" s="25"/>
      <c r="H757" s="25"/>
      <c r="I757" s="25"/>
      <c r="J757" s="25"/>
      <c r="K757" s="25"/>
      <c r="L757" s="25"/>
      <c r="M757" s="25"/>
      <c r="N757" s="25"/>
      <c r="O757" s="25"/>
      <c r="P757" s="25"/>
      <c r="Q757" s="25"/>
      <c r="R757" s="25"/>
      <c r="S757" s="25"/>
      <c r="T757" s="25"/>
      <c r="U757" s="25"/>
      <c r="V757" s="25"/>
      <c r="W757" s="25"/>
      <c r="X757" s="25"/>
      <c r="Y757" s="25"/>
      <c r="Z757" s="25"/>
      <c r="AA757" s="25"/>
      <c r="AB757" s="25"/>
      <c r="AC757" s="25"/>
      <c r="AD757" s="25"/>
      <c r="AE757" s="25"/>
      <c r="AF757" s="25"/>
      <c r="AG757" s="25"/>
      <c r="AH757" s="25"/>
      <c r="AI757" s="25"/>
      <c r="AJ757" s="25"/>
      <c r="AK757" s="25"/>
      <c r="AL757" s="25"/>
      <c r="AM757" s="25"/>
      <c r="AN757" s="25"/>
      <c r="AO757" s="25"/>
      <c r="AP757" s="25"/>
      <c r="AQ757" s="25"/>
      <c r="AR757" s="25"/>
      <c r="AS757" s="25"/>
      <c r="AT757" s="25"/>
      <c r="AU757" s="25"/>
      <c r="AV757" s="25"/>
      <c r="AW757" s="25"/>
      <c r="AX757" s="25"/>
      <c r="AY757" s="25"/>
      <c r="AZ757" s="25"/>
      <c r="BA757" s="25"/>
      <c r="BB757" s="25"/>
      <c r="BC757" s="25"/>
      <c r="BD757" s="25"/>
      <c r="BE757" s="25"/>
      <c r="BF757" s="25"/>
      <c r="BG757" s="25"/>
      <c r="BH757" s="25"/>
      <c r="BI757" s="25"/>
      <c r="BJ757" s="25"/>
      <c r="BK757" s="25"/>
      <c r="BL757" s="25"/>
      <c r="BM757" s="25"/>
      <c r="BN757" s="25"/>
      <c r="BO757" s="25"/>
      <c r="BP757" s="25"/>
      <c r="BQ757" s="25"/>
      <c r="BR757" s="25"/>
      <c r="BS757" s="25"/>
      <c r="BT757" s="25"/>
      <c r="BU757" s="25"/>
      <c r="BV757" s="25"/>
      <c r="BW757" s="25"/>
      <c r="BX757" s="25"/>
      <c r="BY757" s="25"/>
      <c r="BZ757" s="25"/>
      <c r="CA757" s="25"/>
      <c r="CB757" s="25"/>
      <c r="CC757" s="25"/>
      <c r="CD757" s="25"/>
      <c r="CE757" s="25"/>
    </row>
    <row r="758" spans="3:83" ht="12.75" x14ac:dyDescent="0.2">
      <c r="C758" s="25"/>
      <c r="D758" s="25"/>
      <c r="F758" s="25"/>
      <c r="G758" s="25"/>
      <c r="H758" s="25"/>
      <c r="I758" s="25"/>
      <c r="J758" s="25"/>
      <c r="K758" s="25"/>
      <c r="L758" s="25"/>
      <c r="M758" s="25"/>
      <c r="N758" s="25"/>
      <c r="O758" s="25"/>
      <c r="P758" s="25"/>
      <c r="Q758" s="25"/>
      <c r="R758" s="25"/>
      <c r="S758" s="25"/>
      <c r="T758" s="25"/>
      <c r="U758" s="25"/>
      <c r="V758" s="25"/>
      <c r="W758" s="25"/>
      <c r="X758" s="25"/>
      <c r="Y758" s="25"/>
      <c r="Z758" s="25"/>
      <c r="AA758" s="25"/>
      <c r="AB758" s="25"/>
      <c r="AC758" s="25"/>
      <c r="AD758" s="25"/>
      <c r="AE758" s="25"/>
      <c r="AF758" s="25"/>
      <c r="AG758" s="25"/>
      <c r="AH758" s="25"/>
      <c r="AI758" s="25"/>
      <c r="AJ758" s="25"/>
      <c r="AK758" s="25"/>
      <c r="AL758" s="25"/>
      <c r="AM758" s="25"/>
      <c r="AN758" s="25"/>
      <c r="AO758" s="25"/>
      <c r="AP758" s="25"/>
      <c r="AQ758" s="25"/>
      <c r="AR758" s="25"/>
      <c r="AS758" s="25"/>
      <c r="AT758" s="25"/>
      <c r="AU758" s="25"/>
      <c r="AV758" s="25"/>
      <c r="AW758" s="25"/>
      <c r="AX758" s="25"/>
      <c r="AY758" s="25"/>
      <c r="AZ758" s="25"/>
      <c r="BA758" s="25"/>
      <c r="BB758" s="25"/>
      <c r="BC758" s="25"/>
      <c r="BD758" s="25"/>
      <c r="BE758" s="25"/>
      <c r="BF758" s="25"/>
      <c r="BG758" s="25"/>
      <c r="BH758" s="25"/>
      <c r="BI758" s="25"/>
      <c r="BJ758" s="25"/>
      <c r="BK758" s="25"/>
      <c r="BL758" s="25"/>
      <c r="BM758" s="25"/>
      <c r="BN758" s="25"/>
      <c r="BO758" s="25"/>
      <c r="BP758" s="25"/>
      <c r="BQ758" s="25"/>
      <c r="BR758" s="25"/>
      <c r="BS758" s="25"/>
      <c r="BT758" s="25"/>
      <c r="BU758" s="25"/>
      <c r="BV758" s="25"/>
      <c r="BW758" s="25"/>
      <c r="BX758" s="25"/>
      <c r="BY758" s="25"/>
      <c r="BZ758" s="25"/>
      <c r="CA758" s="25"/>
      <c r="CB758" s="25"/>
      <c r="CC758" s="25"/>
      <c r="CD758" s="25"/>
      <c r="CE758" s="25"/>
    </row>
    <row r="759" spans="3:83" ht="12.75" x14ac:dyDescent="0.2">
      <c r="C759" s="25"/>
      <c r="D759" s="25"/>
      <c r="F759" s="25"/>
      <c r="G759" s="25"/>
      <c r="H759" s="25"/>
      <c r="I759" s="25"/>
      <c r="J759" s="25"/>
      <c r="K759" s="25"/>
      <c r="L759" s="25"/>
      <c r="M759" s="25"/>
      <c r="N759" s="25"/>
      <c r="O759" s="25"/>
      <c r="P759" s="25"/>
      <c r="Q759" s="25"/>
      <c r="R759" s="25"/>
      <c r="S759" s="25"/>
      <c r="T759" s="25"/>
      <c r="U759" s="25"/>
      <c r="V759" s="25"/>
      <c r="W759" s="25"/>
      <c r="X759" s="25"/>
      <c r="Y759" s="25"/>
      <c r="Z759" s="25"/>
      <c r="AA759" s="25"/>
      <c r="AB759" s="25"/>
      <c r="AC759" s="25"/>
      <c r="AD759" s="25"/>
      <c r="AE759" s="25"/>
      <c r="AF759" s="25"/>
      <c r="AG759" s="25"/>
      <c r="AH759" s="25"/>
      <c r="AI759" s="25"/>
      <c r="AJ759" s="25"/>
      <c r="AK759" s="25"/>
      <c r="AL759" s="25"/>
      <c r="AM759" s="25"/>
      <c r="AN759" s="25"/>
      <c r="AO759" s="25"/>
      <c r="AP759" s="25"/>
      <c r="AQ759" s="25"/>
      <c r="AR759" s="25"/>
      <c r="AS759" s="25"/>
      <c r="AT759" s="25"/>
      <c r="AU759" s="25"/>
      <c r="AV759" s="25"/>
      <c r="AW759" s="25"/>
      <c r="AX759" s="25"/>
      <c r="AY759" s="25"/>
      <c r="AZ759" s="25"/>
      <c r="BA759" s="25"/>
      <c r="BB759" s="25"/>
      <c r="BC759" s="25"/>
      <c r="BD759" s="25"/>
      <c r="BE759" s="25"/>
      <c r="BF759" s="25"/>
      <c r="BG759" s="25"/>
      <c r="BH759" s="25"/>
      <c r="BI759" s="25"/>
      <c r="BJ759" s="25"/>
      <c r="BK759" s="25"/>
      <c r="BL759" s="25"/>
      <c r="BM759" s="25"/>
      <c r="BN759" s="25"/>
      <c r="BO759" s="25"/>
      <c r="BP759" s="25"/>
      <c r="BQ759" s="25"/>
      <c r="BR759" s="25"/>
      <c r="BS759" s="25"/>
      <c r="BT759" s="25"/>
      <c r="BU759" s="25"/>
      <c r="BV759" s="25"/>
      <c r="BW759" s="25"/>
      <c r="BX759" s="25"/>
      <c r="BY759" s="25"/>
      <c r="BZ759" s="25"/>
      <c r="CA759" s="25"/>
      <c r="CB759" s="25"/>
      <c r="CC759" s="25"/>
      <c r="CD759" s="25"/>
      <c r="CE759" s="25"/>
    </row>
    <row r="760" spans="3:83" ht="12.75" x14ac:dyDescent="0.2">
      <c r="C760" s="25"/>
      <c r="D760" s="25"/>
      <c r="F760" s="25"/>
      <c r="G760" s="25"/>
      <c r="H760" s="25"/>
      <c r="I760" s="25"/>
      <c r="J760" s="25"/>
      <c r="K760" s="25"/>
      <c r="L760" s="25"/>
      <c r="M760" s="25"/>
      <c r="N760" s="25"/>
      <c r="O760" s="25"/>
      <c r="P760" s="25"/>
      <c r="Q760" s="25"/>
      <c r="R760" s="25"/>
      <c r="S760" s="25"/>
      <c r="T760" s="25"/>
      <c r="U760" s="25"/>
      <c r="V760" s="25"/>
      <c r="W760" s="25"/>
      <c r="X760" s="25"/>
      <c r="Y760" s="25"/>
      <c r="Z760" s="25"/>
      <c r="AA760" s="25"/>
      <c r="AB760" s="25"/>
      <c r="AC760" s="25"/>
      <c r="AD760" s="25"/>
      <c r="AE760" s="25"/>
      <c r="AF760" s="25"/>
      <c r="AG760" s="25"/>
      <c r="AH760" s="25"/>
      <c r="AI760" s="25"/>
      <c r="AJ760" s="25"/>
      <c r="AK760" s="25"/>
      <c r="AL760" s="25"/>
      <c r="AM760" s="25"/>
      <c r="AN760" s="25"/>
      <c r="AO760" s="25"/>
      <c r="AP760" s="25"/>
      <c r="AQ760" s="25"/>
      <c r="AR760" s="25"/>
      <c r="AS760" s="25"/>
      <c r="AT760" s="25"/>
      <c r="AU760" s="25"/>
      <c r="AV760" s="25"/>
      <c r="AW760" s="25"/>
      <c r="AX760" s="25"/>
      <c r="AY760" s="25"/>
      <c r="AZ760" s="25"/>
      <c r="BA760" s="25"/>
      <c r="BB760" s="25"/>
      <c r="BC760" s="25"/>
      <c r="BD760" s="25"/>
      <c r="BE760" s="25"/>
      <c r="BF760" s="25"/>
      <c r="BG760" s="25"/>
      <c r="BH760" s="25"/>
      <c r="BI760" s="25"/>
      <c r="BJ760" s="25"/>
      <c r="BK760" s="25"/>
      <c r="BL760" s="25"/>
      <c r="BM760" s="25"/>
      <c r="BN760" s="25"/>
      <c r="BO760" s="25"/>
      <c r="BP760" s="25"/>
      <c r="BQ760" s="25"/>
      <c r="BR760" s="25"/>
      <c r="BS760" s="25"/>
      <c r="BT760" s="25"/>
      <c r="BU760" s="25"/>
      <c r="BV760" s="25"/>
      <c r="BW760" s="25"/>
      <c r="BX760" s="25"/>
      <c r="BY760" s="25"/>
      <c r="BZ760" s="25"/>
      <c r="CA760" s="25"/>
      <c r="CB760" s="25"/>
      <c r="CC760" s="25"/>
      <c r="CD760" s="25"/>
      <c r="CE760" s="25"/>
    </row>
    <row r="761" spans="3:83" ht="12.75" x14ac:dyDescent="0.2">
      <c r="C761" s="25"/>
      <c r="D761" s="25"/>
      <c r="F761" s="25"/>
      <c r="G761" s="25"/>
      <c r="H761" s="25"/>
      <c r="I761" s="25"/>
      <c r="J761" s="25"/>
      <c r="K761" s="25"/>
      <c r="L761" s="25"/>
      <c r="M761" s="25"/>
      <c r="N761" s="25"/>
      <c r="O761" s="25"/>
      <c r="P761" s="25"/>
      <c r="Q761" s="25"/>
      <c r="R761" s="25"/>
      <c r="S761" s="25"/>
      <c r="T761" s="25"/>
      <c r="U761" s="25"/>
      <c r="V761" s="25"/>
      <c r="W761" s="25"/>
      <c r="X761" s="25"/>
      <c r="Y761" s="25"/>
      <c r="Z761" s="25"/>
      <c r="AA761" s="25"/>
      <c r="AB761" s="25"/>
      <c r="AC761" s="25"/>
      <c r="AD761" s="25"/>
      <c r="AE761" s="25"/>
      <c r="AF761" s="25"/>
      <c r="AG761" s="25"/>
      <c r="AH761" s="25"/>
      <c r="AI761" s="25"/>
      <c r="AJ761" s="25"/>
      <c r="AK761" s="25"/>
      <c r="AL761" s="25"/>
      <c r="AM761" s="25"/>
      <c r="AN761" s="25"/>
      <c r="AO761" s="25"/>
      <c r="AP761" s="25"/>
      <c r="AQ761" s="25"/>
      <c r="AR761" s="25"/>
      <c r="AS761" s="25"/>
      <c r="AT761" s="25"/>
      <c r="AU761" s="25"/>
      <c r="AV761" s="25"/>
      <c r="AW761" s="25"/>
      <c r="AX761" s="25"/>
      <c r="AY761" s="25"/>
      <c r="AZ761" s="25"/>
      <c r="BA761" s="25"/>
      <c r="BB761" s="25"/>
      <c r="BC761" s="25"/>
      <c r="BD761" s="25"/>
      <c r="BE761" s="25"/>
      <c r="BF761" s="25"/>
      <c r="BG761" s="25"/>
      <c r="BH761" s="25"/>
      <c r="BI761" s="25"/>
      <c r="BJ761" s="25"/>
      <c r="BK761" s="25"/>
      <c r="BL761" s="25"/>
      <c r="BM761" s="25"/>
      <c r="BN761" s="25"/>
      <c r="BO761" s="25"/>
      <c r="BP761" s="25"/>
      <c r="BQ761" s="25"/>
      <c r="BR761" s="25"/>
      <c r="BS761" s="25"/>
      <c r="BT761" s="25"/>
      <c r="BU761" s="25"/>
      <c r="BV761" s="25"/>
      <c r="BW761" s="25"/>
      <c r="BX761" s="25"/>
      <c r="BY761" s="25"/>
      <c r="BZ761" s="25"/>
      <c r="CA761" s="25"/>
      <c r="CB761" s="25"/>
      <c r="CC761" s="25"/>
      <c r="CD761" s="25"/>
      <c r="CE761" s="25"/>
    </row>
    <row r="762" spans="3:83" ht="12.75" x14ac:dyDescent="0.2">
      <c r="C762" s="25"/>
      <c r="D762" s="25"/>
      <c r="F762" s="25"/>
      <c r="G762" s="25"/>
      <c r="H762" s="25"/>
      <c r="I762" s="25"/>
      <c r="J762" s="25"/>
      <c r="K762" s="25"/>
      <c r="L762" s="25"/>
      <c r="M762" s="25"/>
      <c r="N762" s="25"/>
      <c r="O762" s="25"/>
      <c r="P762" s="25"/>
      <c r="Q762" s="25"/>
      <c r="R762" s="25"/>
      <c r="S762" s="25"/>
      <c r="T762" s="25"/>
      <c r="U762" s="25"/>
      <c r="V762" s="25"/>
      <c r="W762" s="25"/>
      <c r="X762" s="25"/>
      <c r="Y762" s="25"/>
      <c r="Z762" s="25"/>
      <c r="AA762" s="25"/>
      <c r="AB762" s="25"/>
      <c r="AC762" s="25"/>
      <c r="AD762" s="25"/>
      <c r="AE762" s="25"/>
      <c r="AF762" s="25"/>
      <c r="AG762" s="25"/>
      <c r="AH762" s="25"/>
      <c r="AI762" s="25"/>
      <c r="AJ762" s="25"/>
      <c r="AK762" s="25"/>
      <c r="AL762" s="25"/>
      <c r="AM762" s="25"/>
      <c r="AN762" s="25"/>
      <c r="AO762" s="25"/>
      <c r="AP762" s="25"/>
      <c r="AQ762" s="25"/>
      <c r="AR762" s="25"/>
      <c r="AS762" s="25"/>
      <c r="AT762" s="25"/>
      <c r="AU762" s="25"/>
      <c r="AV762" s="25"/>
      <c r="AW762" s="25"/>
      <c r="AX762" s="25"/>
      <c r="AY762" s="25"/>
      <c r="AZ762" s="25"/>
      <c r="BA762" s="25"/>
      <c r="BB762" s="25"/>
      <c r="BC762" s="25"/>
      <c r="BD762" s="25"/>
      <c r="BE762" s="25"/>
      <c r="BF762" s="25"/>
      <c r="BG762" s="25"/>
      <c r="BH762" s="25"/>
      <c r="BI762" s="25"/>
      <c r="BJ762" s="25"/>
      <c r="BK762" s="25"/>
      <c r="BL762" s="25"/>
      <c r="BM762" s="25"/>
      <c r="BN762" s="25"/>
      <c r="BO762" s="25"/>
      <c r="BP762" s="25"/>
      <c r="BQ762" s="25"/>
      <c r="BR762" s="25"/>
      <c r="BS762" s="25"/>
      <c r="BT762" s="25"/>
      <c r="BU762" s="25"/>
      <c r="BV762" s="25"/>
      <c r="BW762" s="25"/>
      <c r="BX762" s="25"/>
      <c r="BY762" s="25"/>
      <c r="BZ762" s="25"/>
      <c r="CA762" s="25"/>
      <c r="CB762" s="25"/>
      <c r="CC762" s="25"/>
      <c r="CD762" s="25"/>
      <c r="CE762" s="25"/>
    </row>
    <row r="763" spans="3:83" ht="12.75" x14ac:dyDescent="0.2">
      <c r="C763" s="25"/>
      <c r="D763" s="25"/>
      <c r="F763" s="25"/>
      <c r="G763" s="25"/>
      <c r="H763" s="25"/>
      <c r="I763" s="25"/>
      <c r="J763" s="25"/>
      <c r="K763" s="25"/>
      <c r="L763" s="25"/>
      <c r="M763" s="25"/>
      <c r="N763" s="25"/>
      <c r="O763" s="25"/>
      <c r="P763" s="25"/>
      <c r="Q763" s="25"/>
      <c r="R763" s="25"/>
      <c r="S763" s="25"/>
      <c r="T763" s="25"/>
      <c r="U763" s="25"/>
      <c r="V763" s="25"/>
      <c r="W763" s="25"/>
      <c r="X763" s="25"/>
      <c r="Y763" s="25"/>
      <c r="Z763" s="25"/>
      <c r="AA763" s="25"/>
      <c r="AB763" s="25"/>
      <c r="AC763" s="25"/>
      <c r="AD763" s="25"/>
      <c r="AE763" s="25"/>
      <c r="AF763" s="25"/>
      <c r="AG763" s="25"/>
      <c r="AH763" s="25"/>
      <c r="AI763" s="25"/>
      <c r="AJ763" s="25"/>
      <c r="AK763" s="25"/>
      <c r="AL763" s="25"/>
      <c r="AM763" s="25"/>
      <c r="AN763" s="25"/>
      <c r="AO763" s="25"/>
      <c r="AP763" s="25"/>
      <c r="AQ763" s="25"/>
      <c r="AR763" s="25"/>
      <c r="AS763" s="25"/>
      <c r="AT763" s="25"/>
      <c r="AU763" s="25"/>
      <c r="AV763" s="25"/>
      <c r="AW763" s="25"/>
      <c r="AX763" s="25"/>
      <c r="AY763" s="25"/>
      <c r="AZ763" s="25"/>
      <c r="BA763" s="25"/>
      <c r="BB763" s="25"/>
      <c r="BC763" s="25"/>
      <c r="BD763" s="25"/>
      <c r="BE763" s="25"/>
      <c r="BF763" s="25"/>
      <c r="BG763" s="25"/>
      <c r="BH763" s="25"/>
      <c r="BI763" s="25"/>
      <c r="BJ763" s="25"/>
      <c r="BK763" s="25"/>
      <c r="BL763" s="25"/>
      <c r="BM763" s="25"/>
      <c r="BN763" s="25"/>
      <c r="BO763" s="25"/>
      <c r="BP763" s="25"/>
      <c r="BQ763" s="25"/>
      <c r="BR763" s="25"/>
      <c r="BS763" s="25"/>
      <c r="BT763" s="25"/>
      <c r="BU763" s="25"/>
      <c r="BV763" s="25"/>
      <c r="BW763" s="25"/>
      <c r="BX763" s="25"/>
      <c r="BY763" s="25"/>
      <c r="BZ763" s="25"/>
      <c r="CA763" s="25"/>
      <c r="CB763" s="25"/>
      <c r="CC763" s="25"/>
      <c r="CD763" s="25"/>
      <c r="CE763" s="25"/>
    </row>
    <row r="764" spans="3:83" ht="12.75" x14ac:dyDescent="0.2">
      <c r="C764" s="25"/>
      <c r="D764" s="25"/>
      <c r="F764" s="25"/>
      <c r="G764" s="25"/>
      <c r="H764" s="25"/>
      <c r="I764" s="25"/>
      <c r="J764" s="25"/>
      <c r="K764" s="25"/>
      <c r="L764" s="25"/>
      <c r="M764" s="25"/>
      <c r="N764" s="25"/>
      <c r="O764" s="25"/>
      <c r="P764" s="25"/>
      <c r="Q764" s="25"/>
      <c r="R764" s="25"/>
      <c r="S764" s="25"/>
      <c r="T764" s="25"/>
      <c r="U764" s="25"/>
      <c r="V764" s="25"/>
      <c r="W764" s="25"/>
      <c r="X764" s="25"/>
      <c r="Y764" s="25"/>
      <c r="Z764" s="25"/>
      <c r="AA764" s="25"/>
      <c r="AB764" s="25"/>
      <c r="AC764" s="25"/>
      <c r="AD764" s="25"/>
      <c r="AE764" s="25"/>
      <c r="AF764" s="25"/>
      <c r="AG764" s="25"/>
      <c r="AH764" s="25"/>
      <c r="AI764" s="25"/>
      <c r="AJ764" s="25"/>
      <c r="AK764" s="25"/>
      <c r="AL764" s="25"/>
      <c r="AM764" s="25"/>
      <c r="AN764" s="25"/>
      <c r="AO764" s="25"/>
      <c r="AP764" s="25"/>
      <c r="AQ764" s="25"/>
      <c r="AR764" s="25"/>
      <c r="AS764" s="25"/>
      <c r="AT764" s="25"/>
      <c r="AU764" s="25"/>
      <c r="AV764" s="25"/>
      <c r="AW764" s="25"/>
      <c r="AX764" s="25"/>
      <c r="AY764" s="25"/>
      <c r="AZ764" s="25"/>
      <c r="BA764" s="25"/>
      <c r="BB764" s="25"/>
      <c r="BC764" s="25"/>
      <c r="BD764" s="25"/>
      <c r="BE764" s="25"/>
      <c r="BF764" s="25"/>
      <c r="BG764" s="25"/>
      <c r="BH764" s="25"/>
      <c r="BI764" s="25"/>
      <c r="BJ764" s="25"/>
      <c r="BK764" s="25"/>
      <c r="BL764" s="25"/>
      <c r="BM764" s="25"/>
      <c r="BN764" s="25"/>
      <c r="BO764" s="25"/>
      <c r="BP764" s="25"/>
      <c r="BQ764" s="25"/>
      <c r="BR764" s="25"/>
      <c r="BS764" s="25"/>
      <c r="BT764" s="25"/>
      <c r="BU764" s="25"/>
      <c r="BV764" s="25"/>
      <c r="BW764" s="25"/>
      <c r="BX764" s="25"/>
      <c r="BY764" s="25"/>
      <c r="BZ764" s="25"/>
      <c r="CA764" s="25"/>
      <c r="CB764" s="25"/>
      <c r="CC764" s="25"/>
      <c r="CD764" s="25"/>
      <c r="CE764" s="25"/>
    </row>
    <row r="765" spans="3:83" ht="12.75" x14ac:dyDescent="0.2">
      <c r="C765" s="25"/>
      <c r="D765" s="25"/>
      <c r="F765" s="25"/>
      <c r="G765" s="25"/>
      <c r="H765" s="25"/>
      <c r="I765" s="25"/>
      <c r="J765" s="25"/>
      <c r="K765" s="25"/>
      <c r="L765" s="25"/>
      <c r="M765" s="25"/>
      <c r="N765" s="25"/>
      <c r="O765" s="25"/>
      <c r="P765" s="25"/>
      <c r="Q765" s="25"/>
      <c r="R765" s="25"/>
      <c r="S765" s="25"/>
      <c r="T765" s="25"/>
      <c r="U765" s="25"/>
      <c r="V765" s="25"/>
      <c r="W765" s="25"/>
      <c r="X765" s="25"/>
      <c r="Y765" s="25"/>
      <c r="Z765" s="25"/>
      <c r="AA765" s="25"/>
      <c r="AB765" s="25"/>
      <c r="AC765" s="25"/>
      <c r="AD765" s="25"/>
      <c r="AE765" s="25"/>
      <c r="AF765" s="25"/>
      <c r="AG765" s="25"/>
      <c r="AH765" s="25"/>
      <c r="AI765" s="25"/>
      <c r="AJ765" s="25"/>
      <c r="AK765" s="25"/>
      <c r="AL765" s="25"/>
      <c r="AM765" s="25"/>
      <c r="AN765" s="25"/>
      <c r="AO765" s="25"/>
      <c r="AP765" s="25"/>
      <c r="AQ765" s="25"/>
      <c r="AR765" s="25"/>
      <c r="AS765" s="25"/>
      <c r="AT765" s="25"/>
      <c r="AU765" s="25"/>
      <c r="AV765" s="25"/>
      <c r="AW765" s="25"/>
      <c r="AX765" s="25"/>
      <c r="AY765" s="25"/>
      <c r="AZ765" s="25"/>
      <c r="BA765" s="25"/>
      <c r="BB765" s="25"/>
      <c r="BC765" s="25"/>
      <c r="BD765" s="25"/>
      <c r="BE765" s="25"/>
      <c r="BF765" s="25"/>
      <c r="BG765" s="25"/>
      <c r="BH765" s="25"/>
      <c r="BI765" s="25"/>
      <c r="BJ765" s="25"/>
      <c r="BK765" s="25"/>
      <c r="BL765" s="25"/>
      <c r="BM765" s="25"/>
      <c r="BN765" s="25"/>
      <c r="BO765" s="25"/>
      <c r="BP765" s="25"/>
      <c r="BQ765" s="25"/>
      <c r="BR765" s="25"/>
      <c r="BS765" s="25"/>
      <c r="BT765" s="25"/>
      <c r="BU765" s="25"/>
      <c r="BV765" s="25"/>
      <c r="BW765" s="25"/>
      <c r="BX765" s="25"/>
      <c r="BY765" s="25"/>
      <c r="BZ765" s="25"/>
      <c r="CA765" s="25"/>
      <c r="CB765" s="25"/>
      <c r="CC765" s="25"/>
      <c r="CD765" s="25"/>
      <c r="CE765" s="25"/>
    </row>
    <row r="766" spans="3:83" ht="12.75" x14ac:dyDescent="0.2">
      <c r="C766" s="25"/>
      <c r="D766" s="25"/>
      <c r="F766" s="25"/>
      <c r="G766" s="25"/>
      <c r="H766" s="25"/>
      <c r="I766" s="25"/>
      <c r="J766" s="25"/>
      <c r="K766" s="25"/>
      <c r="L766" s="25"/>
      <c r="M766" s="25"/>
      <c r="N766" s="25"/>
      <c r="O766" s="25"/>
      <c r="P766" s="25"/>
      <c r="Q766" s="25"/>
      <c r="R766" s="25"/>
      <c r="S766" s="25"/>
      <c r="T766" s="25"/>
      <c r="U766" s="25"/>
      <c r="V766" s="25"/>
      <c r="W766" s="25"/>
      <c r="X766" s="25"/>
      <c r="Y766" s="25"/>
      <c r="Z766" s="25"/>
      <c r="AA766" s="25"/>
      <c r="AB766" s="25"/>
      <c r="AC766" s="25"/>
      <c r="AD766" s="25"/>
      <c r="AE766" s="25"/>
      <c r="AF766" s="25"/>
      <c r="AG766" s="25"/>
      <c r="AH766" s="25"/>
      <c r="AI766" s="25"/>
      <c r="AJ766" s="25"/>
      <c r="AK766" s="25"/>
      <c r="AL766" s="25"/>
      <c r="AM766" s="25"/>
      <c r="AN766" s="25"/>
      <c r="AO766" s="25"/>
      <c r="AP766" s="25"/>
      <c r="AQ766" s="25"/>
      <c r="AR766" s="25"/>
      <c r="AS766" s="25"/>
      <c r="AT766" s="25"/>
      <c r="AU766" s="25"/>
      <c r="AV766" s="25"/>
      <c r="AW766" s="25"/>
      <c r="AX766" s="25"/>
      <c r="AY766" s="25"/>
      <c r="AZ766" s="25"/>
      <c r="BA766" s="25"/>
      <c r="BB766" s="25"/>
      <c r="BC766" s="25"/>
      <c r="BD766" s="25"/>
      <c r="BE766" s="25"/>
      <c r="BF766" s="25"/>
      <c r="BG766" s="25"/>
      <c r="BH766" s="25"/>
      <c r="BI766" s="25"/>
      <c r="BJ766" s="25"/>
      <c r="BK766" s="25"/>
      <c r="BL766" s="25"/>
      <c r="BM766" s="25"/>
      <c r="BN766" s="25"/>
      <c r="BO766" s="25"/>
      <c r="BP766" s="25"/>
      <c r="BQ766" s="25"/>
      <c r="BR766" s="25"/>
      <c r="BS766" s="25"/>
      <c r="BT766" s="25"/>
      <c r="BU766" s="25"/>
      <c r="BV766" s="25"/>
      <c r="BW766" s="25"/>
      <c r="BX766" s="25"/>
      <c r="BY766" s="25"/>
      <c r="BZ766" s="25"/>
      <c r="CA766" s="25"/>
      <c r="CB766" s="25"/>
      <c r="CC766" s="25"/>
      <c r="CD766" s="25"/>
      <c r="CE766" s="25"/>
    </row>
    <row r="767" spans="3:83" ht="12.75" x14ac:dyDescent="0.2">
      <c r="C767" s="25"/>
      <c r="D767" s="25"/>
      <c r="F767" s="25"/>
      <c r="G767" s="25"/>
      <c r="H767" s="25"/>
      <c r="I767" s="25"/>
      <c r="J767" s="25"/>
      <c r="K767" s="25"/>
      <c r="L767" s="25"/>
      <c r="M767" s="25"/>
      <c r="N767" s="25"/>
      <c r="O767" s="25"/>
      <c r="P767" s="25"/>
      <c r="Q767" s="25"/>
      <c r="R767" s="25"/>
      <c r="S767" s="25"/>
      <c r="T767" s="25"/>
      <c r="U767" s="25"/>
      <c r="V767" s="25"/>
      <c r="W767" s="25"/>
      <c r="X767" s="25"/>
      <c r="Y767" s="25"/>
      <c r="Z767" s="25"/>
      <c r="AA767" s="25"/>
      <c r="AB767" s="25"/>
      <c r="AC767" s="25"/>
      <c r="AD767" s="25"/>
      <c r="AE767" s="25"/>
      <c r="AF767" s="25"/>
      <c r="AG767" s="25"/>
      <c r="AH767" s="25"/>
      <c r="AI767" s="25"/>
      <c r="AJ767" s="25"/>
      <c r="AK767" s="25"/>
      <c r="AL767" s="25"/>
      <c r="AM767" s="25"/>
      <c r="AN767" s="25"/>
      <c r="AO767" s="25"/>
      <c r="AP767" s="25"/>
      <c r="AQ767" s="25"/>
      <c r="AR767" s="25"/>
      <c r="AS767" s="25"/>
      <c r="AT767" s="25"/>
      <c r="AU767" s="25"/>
      <c r="AV767" s="25"/>
      <c r="AW767" s="25"/>
      <c r="AX767" s="25"/>
      <c r="AY767" s="25"/>
      <c r="AZ767" s="25"/>
      <c r="BA767" s="25"/>
      <c r="BB767" s="25"/>
      <c r="BC767" s="25"/>
      <c r="BD767" s="25"/>
      <c r="BE767" s="25"/>
      <c r="BF767" s="25"/>
      <c r="BG767" s="25"/>
      <c r="BH767" s="25"/>
      <c r="BI767" s="25"/>
      <c r="BJ767" s="25"/>
      <c r="BK767" s="25"/>
      <c r="BL767" s="25"/>
      <c r="BM767" s="25"/>
      <c r="BN767" s="25"/>
      <c r="BO767" s="25"/>
      <c r="BP767" s="25"/>
      <c r="BQ767" s="25"/>
      <c r="BR767" s="25"/>
      <c r="BS767" s="25"/>
      <c r="BT767" s="25"/>
      <c r="BU767" s="25"/>
      <c r="BV767" s="25"/>
      <c r="BW767" s="25"/>
      <c r="BX767" s="25"/>
      <c r="BY767" s="25"/>
      <c r="BZ767" s="25"/>
      <c r="CA767" s="25"/>
      <c r="CB767" s="25"/>
      <c r="CC767" s="25"/>
      <c r="CD767" s="25"/>
      <c r="CE767" s="25"/>
    </row>
    <row r="768" spans="3:83" ht="12.75" x14ac:dyDescent="0.2">
      <c r="C768" s="25"/>
      <c r="D768" s="25"/>
      <c r="F768" s="25"/>
      <c r="G768" s="25"/>
      <c r="H768" s="25"/>
      <c r="I768" s="25"/>
      <c r="J768" s="25"/>
      <c r="K768" s="25"/>
      <c r="L768" s="25"/>
      <c r="M768" s="25"/>
      <c r="N768" s="25"/>
      <c r="O768" s="25"/>
      <c r="P768" s="25"/>
      <c r="Q768" s="25"/>
      <c r="R768" s="25"/>
      <c r="S768" s="25"/>
      <c r="T768" s="25"/>
      <c r="U768" s="25"/>
      <c r="V768" s="25"/>
      <c r="W768" s="25"/>
      <c r="X768" s="25"/>
      <c r="Y768" s="25"/>
      <c r="Z768" s="25"/>
      <c r="AA768" s="25"/>
      <c r="AB768" s="25"/>
      <c r="AC768" s="25"/>
      <c r="AD768" s="25"/>
      <c r="AE768" s="25"/>
      <c r="AF768" s="25"/>
      <c r="AG768" s="25"/>
      <c r="AH768" s="25"/>
      <c r="AI768" s="25"/>
      <c r="AJ768" s="25"/>
      <c r="AK768" s="25"/>
      <c r="AL768" s="25"/>
      <c r="AM768" s="25"/>
      <c r="AN768" s="25"/>
      <c r="AO768" s="25"/>
      <c r="AP768" s="25"/>
      <c r="AQ768" s="25"/>
      <c r="AR768" s="25"/>
      <c r="AS768" s="25"/>
      <c r="AT768" s="25"/>
      <c r="AU768" s="25"/>
      <c r="AV768" s="25"/>
      <c r="AW768" s="25"/>
      <c r="AX768" s="25"/>
      <c r="AY768" s="25"/>
      <c r="AZ768" s="25"/>
      <c r="BA768" s="25"/>
      <c r="BB768" s="25"/>
      <c r="BC768" s="25"/>
      <c r="BD768" s="25"/>
      <c r="BE768" s="25"/>
      <c r="BF768" s="25"/>
      <c r="BG768" s="25"/>
      <c r="BH768" s="25"/>
      <c r="BI768" s="25"/>
      <c r="BJ768" s="25"/>
      <c r="BK768" s="25"/>
      <c r="BL768" s="25"/>
      <c r="BM768" s="25"/>
      <c r="BN768" s="25"/>
      <c r="BO768" s="25"/>
      <c r="BP768" s="25"/>
      <c r="BQ768" s="25"/>
      <c r="BR768" s="25"/>
      <c r="BS768" s="25"/>
      <c r="BT768" s="25"/>
      <c r="BU768" s="25"/>
      <c r="BV768" s="25"/>
      <c r="BW768" s="25"/>
      <c r="BX768" s="25"/>
      <c r="BY768" s="25"/>
      <c r="BZ768" s="25"/>
      <c r="CA768" s="25"/>
      <c r="CB768" s="25"/>
      <c r="CC768" s="25"/>
      <c r="CD768" s="25"/>
      <c r="CE768" s="25"/>
    </row>
    <row r="769" spans="3:83" ht="12.75" x14ac:dyDescent="0.2">
      <c r="C769" s="25"/>
      <c r="D769" s="25"/>
      <c r="F769" s="25"/>
      <c r="G769" s="25"/>
      <c r="H769" s="25"/>
      <c r="I769" s="25"/>
      <c r="J769" s="25"/>
      <c r="K769" s="25"/>
      <c r="L769" s="25"/>
      <c r="M769" s="25"/>
      <c r="N769" s="25"/>
      <c r="O769" s="25"/>
      <c r="P769" s="25"/>
      <c r="Q769" s="25"/>
      <c r="R769" s="25"/>
      <c r="S769" s="25"/>
      <c r="T769" s="25"/>
      <c r="U769" s="25"/>
      <c r="V769" s="25"/>
      <c r="W769" s="25"/>
      <c r="X769" s="25"/>
      <c r="Y769" s="25"/>
      <c r="Z769" s="25"/>
      <c r="AA769" s="25"/>
      <c r="AB769" s="25"/>
      <c r="AC769" s="25"/>
      <c r="AD769" s="25"/>
      <c r="AE769" s="25"/>
      <c r="AF769" s="25"/>
      <c r="AG769" s="25"/>
      <c r="AH769" s="25"/>
      <c r="AI769" s="25"/>
      <c r="AJ769" s="25"/>
      <c r="AK769" s="25"/>
      <c r="AL769" s="25"/>
      <c r="AM769" s="25"/>
      <c r="AN769" s="25"/>
      <c r="AO769" s="25"/>
      <c r="AP769" s="25"/>
      <c r="AQ769" s="25"/>
      <c r="AR769" s="25"/>
      <c r="AS769" s="25"/>
      <c r="AT769" s="25"/>
      <c r="AU769" s="25"/>
      <c r="AV769" s="25"/>
      <c r="AW769" s="25"/>
      <c r="AX769" s="25"/>
      <c r="AY769" s="25"/>
      <c r="AZ769" s="25"/>
      <c r="BA769" s="25"/>
      <c r="BB769" s="25"/>
      <c r="BC769" s="25"/>
      <c r="BD769" s="25"/>
      <c r="BE769" s="25"/>
      <c r="BF769" s="25"/>
      <c r="BG769" s="25"/>
      <c r="BH769" s="25"/>
      <c r="BI769" s="25"/>
      <c r="BJ769" s="25"/>
      <c r="BK769" s="25"/>
      <c r="BL769" s="25"/>
      <c r="BM769" s="25"/>
      <c r="BN769" s="25"/>
      <c r="BO769" s="25"/>
      <c r="BP769" s="25"/>
      <c r="BQ769" s="25"/>
      <c r="BR769" s="25"/>
      <c r="BS769" s="25"/>
      <c r="BT769" s="25"/>
      <c r="BU769" s="25"/>
      <c r="BV769" s="25"/>
      <c r="BW769" s="25"/>
      <c r="BX769" s="25"/>
      <c r="BY769" s="25"/>
      <c r="BZ769" s="25"/>
      <c r="CA769" s="25"/>
      <c r="CB769" s="25"/>
      <c r="CC769" s="25"/>
      <c r="CD769" s="25"/>
      <c r="CE769" s="25"/>
    </row>
    <row r="770" spans="3:83" ht="12.75" x14ac:dyDescent="0.2">
      <c r="C770" s="25"/>
      <c r="D770" s="25"/>
      <c r="F770" s="25"/>
      <c r="G770" s="25"/>
      <c r="H770" s="25"/>
      <c r="I770" s="25"/>
      <c r="J770" s="25"/>
      <c r="K770" s="25"/>
      <c r="L770" s="25"/>
      <c r="M770" s="25"/>
      <c r="N770" s="25"/>
      <c r="O770" s="25"/>
      <c r="P770" s="25"/>
      <c r="Q770" s="25"/>
      <c r="R770" s="25"/>
      <c r="S770" s="25"/>
      <c r="T770" s="25"/>
      <c r="U770" s="25"/>
      <c r="V770" s="25"/>
      <c r="W770" s="25"/>
      <c r="X770" s="25"/>
      <c r="Y770" s="25"/>
      <c r="Z770" s="25"/>
      <c r="AA770" s="25"/>
      <c r="AB770" s="25"/>
      <c r="AC770" s="25"/>
      <c r="AD770" s="25"/>
      <c r="AE770" s="25"/>
      <c r="AF770" s="25"/>
      <c r="AG770" s="25"/>
      <c r="AH770" s="25"/>
      <c r="AI770" s="25"/>
      <c r="AJ770" s="25"/>
      <c r="AK770" s="25"/>
      <c r="AL770" s="25"/>
      <c r="AM770" s="25"/>
      <c r="AN770" s="25"/>
      <c r="AO770" s="25"/>
      <c r="AP770" s="25"/>
      <c r="AQ770" s="25"/>
      <c r="AR770" s="25"/>
      <c r="AS770" s="25"/>
      <c r="AT770" s="25"/>
      <c r="AU770" s="25"/>
      <c r="AV770" s="25"/>
      <c r="AW770" s="25"/>
      <c r="AX770" s="25"/>
      <c r="AY770" s="25"/>
      <c r="AZ770" s="25"/>
      <c r="BA770" s="25"/>
      <c r="BB770" s="25"/>
      <c r="BC770" s="25"/>
      <c r="BD770" s="25"/>
      <c r="BE770" s="25"/>
      <c r="BF770" s="25"/>
      <c r="BG770" s="25"/>
      <c r="BH770" s="25"/>
      <c r="BI770" s="25"/>
      <c r="BJ770" s="25"/>
      <c r="BK770" s="25"/>
      <c r="BL770" s="25"/>
      <c r="BM770" s="25"/>
      <c r="BN770" s="25"/>
      <c r="BO770" s="25"/>
      <c r="BP770" s="25"/>
      <c r="BQ770" s="25"/>
      <c r="BR770" s="25"/>
      <c r="BS770" s="25"/>
      <c r="BT770" s="25"/>
      <c r="BU770" s="25"/>
      <c r="BV770" s="25"/>
      <c r="BW770" s="25"/>
      <c r="BX770" s="25"/>
      <c r="BY770" s="25"/>
      <c r="BZ770" s="25"/>
      <c r="CA770" s="25"/>
      <c r="CB770" s="25"/>
      <c r="CC770" s="25"/>
      <c r="CD770" s="25"/>
      <c r="CE770" s="25"/>
    </row>
    <row r="771" spans="3:83" ht="12.75" x14ac:dyDescent="0.2">
      <c r="C771" s="25"/>
      <c r="D771" s="25"/>
      <c r="F771" s="25"/>
      <c r="G771" s="25"/>
      <c r="H771" s="25"/>
      <c r="I771" s="25"/>
      <c r="J771" s="25"/>
      <c r="K771" s="25"/>
      <c r="L771" s="25"/>
      <c r="M771" s="25"/>
      <c r="N771" s="25"/>
      <c r="O771" s="25"/>
      <c r="P771" s="25"/>
      <c r="Q771" s="25"/>
      <c r="R771" s="25"/>
      <c r="S771" s="25"/>
      <c r="T771" s="25"/>
      <c r="U771" s="25"/>
      <c r="V771" s="25"/>
      <c r="W771" s="25"/>
      <c r="X771" s="25"/>
      <c r="Y771" s="25"/>
      <c r="Z771" s="25"/>
      <c r="AA771" s="25"/>
      <c r="AB771" s="25"/>
      <c r="AC771" s="25"/>
      <c r="AD771" s="25"/>
      <c r="AE771" s="25"/>
      <c r="AF771" s="25"/>
      <c r="AG771" s="25"/>
      <c r="AH771" s="25"/>
      <c r="AI771" s="25"/>
      <c r="AJ771" s="25"/>
      <c r="AK771" s="25"/>
      <c r="AL771" s="25"/>
      <c r="AM771" s="25"/>
      <c r="AN771" s="25"/>
      <c r="AO771" s="25"/>
      <c r="AP771" s="25"/>
      <c r="AQ771" s="25"/>
      <c r="AR771" s="25"/>
      <c r="AS771" s="25"/>
      <c r="AT771" s="25"/>
      <c r="AU771" s="25"/>
      <c r="AV771" s="25"/>
      <c r="AW771" s="25"/>
      <c r="AX771" s="25"/>
      <c r="AY771" s="25"/>
      <c r="AZ771" s="25"/>
      <c r="BA771" s="25"/>
      <c r="BB771" s="25"/>
      <c r="BC771" s="25"/>
      <c r="BD771" s="25"/>
      <c r="BE771" s="25"/>
      <c r="BF771" s="25"/>
      <c r="BG771" s="25"/>
      <c r="BH771" s="25"/>
      <c r="BI771" s="25"/>
      <c r="BJ771" s="25"/>
      <c r="BK771" s="25"/>
      <c r="BL771" s="25"/>
      <c r="BM771" s="25"/>
      <c r="BN771" s="25"/>
      <c r="BO771" s="25"/>
      <c r="BP771" s="25"/>
      <c r="BQ771" s="25"/>
      <c r="BR771" s="25"/>
      <c r="BS771" s="25"/>
      <c r="BT771" s="25"/>
      <c r="BU771" s="25"/>
      <c r="BV771" s="25"/>
      <c r="BW771" s="25"/>
      <c r="BX771" s="25"/>
      <c r="BY771" s="25"/>
      <c r="BZ771" s="25"/>
      <c r="CA771" s="25"/>
      <c r="CB771" s="25"/>
      <c r="CC771" s="25"/>
      <c r="CD771" s="25"/>
      <c r="CE771" s="25"/>
    </row>
    <row r="772" spans="3:83" ht="12.75" x14ac:dyDescent="0.2">
      <c r="C772" s="25"/>
      <c r="D772" s="25"/>
      <c r="F772" s="25"/>
      <c r="G772" s="25"/>
      <c r="H772" s="25"/>
      <c r="I772" s="25"/>
      <c r="J772" s="25"/>
      <c r="K772" s="25"/>
      <c r="L772" s="25"/>
      <c r="M772" s="25"/>
      <c r="N772" s="25"/>
      <c r="O772" s="25"/>
      <c r="P772" s="25"/>
      <c r="Q772" s="25"/>
      <c r="R772" s="25"/>
      <c r="S772" s="25"/>
      <c r="T772" s="25"/>
      <c r="U772" s="25"/>
      <c r="V772" s="25"/>
      <c r="W772" s="25"/>
      <c r="X772" s="25"/>
      <c r="Y772" s="25"/>
      <c r="Z772" s="25"/>
      <c r="AA772" s="25"/>
      <c r="AB772" s="25"/>
      <c r="AC772" s="25"/>
      <c r="AD772" s="25"/>
      <c r="AE772" s="25"/>
      <c r="AF772" s="25"/>
      <c r="AG772" s="25"/>
      <c r="AH772" s="25"/>
      <c r="AI772" s="25"/>
      <c r="AJ772" s="25"/>
      <c r="AK772" s="25"/>
      <c r="AL772" s="25"/>
      <c r="AM772" s="25"/>
      <c r="AN772" s="25"/>
      <c r="AO772" s="25"/>
      <c r="AP772" s="25"/>
      <c r="AQ772" s="25"/>
      <c r="AR772" s="25"/>
      <c r="AS772" s="25"/>
      <c r="AT772" s="25"/>
      <c r="AU772" s="25"/>
      <c r="AV772" s="25"/>
      <c r="AW772" s="25"/>
      <c r="AX772" s="25"/>
      <c r="AY772" s="25"/>
      <c r="AZ772" s="25"/>
      <c r="BA772" s="25"/>
      <c r="BB772" s="25"/>
      <c r="BC772" s="25"/>
      <c r="BD772" s="25"/>
      <c r="BE772" s="25"/>
      <c r="BF772" s="25"/>
      <c r="BG772" s="25"/>
      <c r="BH772" s="25"/>
      <c r="BI772" s="25"/>
      <c r="BJ772" s="25"/>
      <c r="BK772" s="25"/>
      <c r="BL772" s="25"/>
      <c r="BM772" s="25"/>
      <c r="BN772" s="25"/>
      <c r="BO772" s="25"/>
      <c r="BP772" s="25"/>
      <c r="BQ772" s="25"/>
      <c r="BR772" s="25"/>
      <c r="BS772" s="25"/>
      <c r="BT772" s="25"/>
      <c r="BU772" s="25"/>
      <c r="BV772" s="25"/>
      <c r="BW772" s="25"/>
      <c r="BX772" s="25"/>
      <c r="BY772" s="25"/>
      <c r="BZ772" s="25"/>
      <c r="CA772" s="25"/>
      <c r="CB772" s="25"/>
      <c r="CC772" s="25"/>
      <c r="CD772" s="25"/>
      <c r="CE772" s="25"/>
    </row>
    <row r="773" spans="3:83" ht="12.75" x14ac:dyDescent="0.2">
      <c r="C773" s="25"/>
      <c r="D773" s="25"/>
      <c r="F773" s="25"/>
      <c r="G773" s="25"/>
      <c r="H773" s="25"/>
      <c r="I773" s="25"/>
      <c r="J773" s="25"/>
      <c r="K773" s="25"/>
      <c r="L773" s="25"/>
      <c r="M773" s="25"/>
      <c r="N773" s="25"/>
      <c r="O773" s="25"/>
      <c r="P773" s="25"/>
      <c r="Q773" s="25"/>
      <c r="R773" s="25"/>
      <c r="S773" s="25"/>
      <c r="T773" s="25"/>
      <c r="U773" s="25"/>
      <c r="V773" s="25"/>
      <c r="W773" s="25"/>
      <c r="X773" s="25"/>
      <c r="Y773" s="25"/>
      <c r="Z773" s="25"/>
      <c r="AA773" s="25"/>
      <c r="AB773" s="25"/>
      <c r="AC773" s="25"/>
      <c r="AD773" s="25"/>
      <c r="AE773" s="25"/>
      <c r="AF773" s="25"/>
      <c r="AG773" s="25"/>
      <c r="AH773" s="25"/>
      <c r="AI773" s="25"/>
      <c r="AJ773" s="25"/>
      <c r="AK773" s="25"/>
      <c r="AL773" s="25"/>
      <c r="AM773" s="25"/>
      <c r="AN773" s="25"/>
      <c r="AO773" s="25"/>
      <c r="AP773" s="25"/>
      <c r="AQ773" s="25"/>
      <c r="AR773" s="25"/>
      <c r="AS773" s="25"/>
      <c r="AT773" s="25"/>
      <c r="AU773" s="25"/>
      <c r="AV773" s="25"/>
      <c r="AW773" s="25"/>
      <c r="AX773" s="25"/>
      <c r="AY773" s="25"/>
      <c r="AZ773" s="25"/>
      <c r="BA773" s="25"/>
      <c r="BB773" s="25"/>
      <c r="BC773" s="25"/>
      <c r="BD773" s="25"/>
      <c r="BE773" s="25"/>
      <c r="BF773" s="25"/>
      <c r="BG773" s="25"/>
      <c r="BH773" s="25"/>
      <c r="BI773" s="25"/>
      <c r="BJ773" s="25"/>
      <c r="BK773" s="25"/>
      <c r="BL773" s="25"/>
      <c r="BM773" s="25"/>
      <c r="BN773" s="25"/>
      <c r="BO773" s="25"/>
      <c r="BP773" s="25"/>
      <c r="BQ773" s="25"/>
      <c r="BR773" s="25"/>
      <c r="BS773" s="25"/>
      <c r="BT773" s="25"/>
      <c r="BU773" s="25"/>
      <c r="BV773" s="25"/>
      <c r="BW773" s="25"/>
      <c r="BX773" s="25"/>
      <c r="BY773" s="25"/>
      <c r="BZ773" s="25"/>
      <c r="CA773" s="25"/>
      <c r="CB773" s="25"/>
      <c r="CC773" s="25"/>
      <c r="CD773" s="25"/>
      <c r="CE773" s="25"/>
    </row>
    <row r="774" spans="3:83" ht="12.75" x14ac:dyDescent="0.2">
      <c r="C774" s="25"/>
      <c r="D774" s="25"/>
      <c r="F774" s="25"/>
      <c r="G774" s="25"/>
      <c r="H774" s="25"/>
      <c r="I774" s="25"/>
      <c r="J774" s="25"/>
      <c r="K774" s="25"/>
      <c r="L774" s="25"/>
      <c r="M774" s="25"/>
      <c r="N774" s="25"/>
      <c r="O774" s="25"/>
      <c r="P774" s="25"/>
      <c r="Q774" s="25"/>
      <c r="R774" s="25"/>
      <c r="S774" s="25"/>
      <c r="T774" s="25"/>
      <c r="U774" s="25"/>
      <c r="V774" s="25"/>
      <c r="W774" s="25"/>
      <c r="X774" s="25"/>
      <c r="Y774" s="25"/>
      <c r="Z774" s="25"/>
      <c r="AA774" s="25"/>
      <c r="AB774" s="25"/>
      <c r="AC774" s="25"/>
      <c r="AD774" s="25"/>
      <c r="AE774" s="25"/>
      <c r="AF774" s="25"/>
      <c r="AG774" s="25"/>
      <c r="AH774" s="25"/>
      <c r="AI774" s="25"/>
      <c r="AJ774" s="25"/>
      <c r="AK774" s="25"/>
      <c r="AL774" s="25"/>
      <c r="AM774" s="25"/>
      <c r="AN774" s="25"/>
      <c r="AO774" s="25"/>
      <c r="AP774" s="25"/>
      <c r="AQ774" s="25"/>
      <c r="AR774" s="25"/>
      <c r="AS774" s="25"/>
      <c r="AT774" s="25"/>
      <c r="AU774" s="25"/>
      <c r="AV774" s="25"/>
      <c r="AW774" s="25"/>
      <c r="AX774" s="25"/>
      <c r="AY774" s="25"/>
      <c r="AZ774" s="25"/>
      <c r="BA774" s="25"/>
      <c r="BB774" s="25"/>
      <c r="BC774" s="25"/>
      <c r="BD774" s="25"/>
      <c r="BE774" s="25"/>
      <c r="BF774" s="25"/>
      <c r="BG774" s="25"/>
      <c r="BH774" s="25"/>
      <c r="BI774" s="25"/>
      <c r="BJ774" s="25"/>
      <c r="BK774" s="25"/>
      <c r="BL774" s="25"/>
      <c r="BM774" s="25"/>
      <c r="BN774" s="25"/>
      <c r="BO774" s="25"/>
      <c r="BP774" s="25"/>
      <c r="BQ774" s="25"/>
      <c r="BR774" s="25"/>
      <c r="BS774" s="25"/>
      <c r="BT774" s="25"/>
      <c r="BU774" s="25"/>
      <c r="BV774" s="25"/>
      <c r="BW774" s="25"/>
      <c r="BX774" s="25"/>
      <c r="BY774" s="25"/>
      <c r="BZ774" s="25"/>
      <c r="CA774" s="25"/>
      <c r="CB774" s="25"/>
      <c r="CC774" s="25"/>
      <c r="CD774" s="25"/>
      <c r="CE774" s="25"/>
    </row>
    <row r="775" spans="3:83" ht="12.75" x14ac:dyDescent="0.2">
      <c r="C775" s="25"/>
      <c r="D775" s="25"/>
      <c r="F775" s="25"/>
      <c r="G775" s="25"/>
      <c r="H775" s="25"/>
      <c r="I775" s="25"/>
      <c r="J775" s="25"/>
      <c r="K775" s="25"/>
      <c r="L775" s="25"/>
      <c r="M775" s="25"/>
      <c r="N775" s="25"/>
      <c r="O775" s="25"/>
      <c r="P775" s="25"/>
      <c r="Q775" s="25"/>
      <c r="R775" s="25"/>
      <c r="S775" s="25"/>
      <c r="T775" s="25"/>
      <c r="U775" s="25"/>
      <c r="V775" s="25"/>
      <c r="W775" s="25"/>
      <c r="X775" s="25"/>
      <c r="Y775" s="25"/>
      <c r="Z775" s="25"/>
      <c r="AA775" s="25"/>
      <c r="AB775" s="25"/>
      <c r="AC775" s="25"/>
      <c r="AD775" s="25"/>
      <c r="AE775" s="25"/>
      <c r="AF775" s="25"/>
      <c r="AG775" s="25"/>
      <c r="AH775" s="25"/>
      <c r="AI775" s="25"/>
      <c r="AJ775" s="25"/>
      <c r="AK775" s="25"/>
      <c r="AL775" s="25"/>
      <c r="AM775" s="25"/>
      <c r="AN775" s="25"/>
      <c r="AO775" s="25"/>
      <c r="AP775" s="25"/>
      <c r="AQ775" s="25"/>
      <c r="AR775" s="25"/>
      <c r="AS775" s="25"/>
      <c r="AT775" s="25"/>
      <c r="AU775" s="25"/>
      <c r="AV775" s="25"/>
      <c r="AW775" s="25"/>
      <c r="AX775" s="25"/>
      <c r="AY775" s="25"/>
      <c r="AZ775" s="25"/>
      <c r="BA775" s="25"/>
      <c r="BB775" s="25"/>
      <c r="BC775" s="25"/>
      <c r="BD775" s="25"/>
      <c r="BE775" s="25"/>
      <c r="BF775" s="25"/>
      <c r="BG775" s="25"/>
      <c r="BH775" s="25"/>
      <c r="BI775" s="25"/>
      <c r="BJ775" s="25"/>
      <c r="BK775" s="25"/>
      <c r="BL775" s="25"/>
      <c r="BM775" s="25"/>
      <c r="BN775" s="25"/>
      <c r="BO775" s="25"/>
      <c r="BP775" s="25"/>
      <c r="BQ775" s="25"/>
      <c r="BR775" s="25"/>
      <c r="BS775" s="25"/>
      <c r="BT775" s="25"/>
      <c r="BU775" s="25"/>
      <c r="BV775" s="25"/>
      <c r="BW775" s="25"/>
      <c r="BX775" s="25"/>
      <c r="BY775" s="25"/>
      <c r="BZ775" s="25"/>
      <c r="CA775" s="25"/>
      <c r="CB775" s="25"/>
      <c r="CC775" s="25"/>
      <c r="CD775" s="25"/>
      <c r="CE775" s="25"/>
    </row>
    <row r="776" spans="3:83" ht="12.75" x14ac:dyDescent="0.2">
      <c r="C776" s="25"/>
      <c r="D776" s="25"/>
      <c r="F776" s="25"/>
      <c r="G776" s="25"/>
      <c r="H776" s="25"/>
      <c r="I776" s="25"/>
      <c r="J776" s="25"/>
      <c r="K776" s="25"/>
      <c r="L776" s="25"/>
      <c r="M776" s="25"/>
      <c r="N776" s="25"/>
      <c r="O776" s="25"/>
      <c r="P776" s="25"/>
      <c r="Q776" s="25"/>
      <c r="R776" s="25"/>
      <c r="S776" s="25"/>
      <c r="T776" s="25"/>
      <c r="U776" s="25"/>
      <c r="V776" s="25"/>
      <c r="W776" s="25"/>
      <c r="X776" s="25"/>
      <c r="Y776" s="25"/>
      <c r="Z776" s="25"/>
      <c r="AA776" s="25"/>
      <c r="AB776" s="25"/>
      <c r="AC776" s="25"/>
      <c r="AD776" s="25"/>
      <c r="AE776" s="25"/>
      <c r="AF776" s="25"/>
      <c r="AG776" s="25"/>
      <c r="AH776" s="25"/>
      <c r="AI776" s="25"/>
      <c r="AJ776" s="25"/>
      <c r="AK776" s="25"/>
      <c r="AL776" s="25"/>
      <c r="AM776" s="25"/>
      <c r="AN776" s="25"/>
      <c r="AO776" s="25"/>
      <c r="AP776" s="25"/>
      <c r="AQ776" s="25"/>
      <c r="AR776" s="25"/>
      <c r="AS776" s="25"/>
      <c r="AT776" s="25"/>
      <c r="AU776" s="25"/>
      <c r="AV776" s="25"/>
      <c r="AW776" s="25"/>
      <c r="AX776" s="25"/>
      <c r="AY776" s="25"/>
      <c r="AZ776" s="25"/>
      <c r="BA776" s="25"/>
      <c r="BB776" s="25"/>
      <c r="BC776" s="25"/>
      <c r="BD776" s="25"/>
      <c r="BE776" s="25"/>
      <c r="BF776" s="25"/>
      <c r="BG776" s="25"/>
      <c r="BH776" s="25"/>
      <c r="BI776" s="25"/>
      <c r="BJ776" s="25"/>
      <c r="BK776" s="25"/>
      <c r="BL776" s="25"/>
      <c r="BM776" s="25"/>
      <c r="BN776" s="25"/>
      <c r="BO776" s="25"/>
      <c r="BP776" s="25"/>
      <c r="BQ776" s="25"/>
      <c r="BR776" s="25"/>
      <c r="BS776" s="25"/>
      <c r="BT776" s="25"/>
      <c r="BU776" s="25"/>
      <c r="BV776" s="25"/>
      <c r="BW776" s="25"/>
      <c r="BX776" s="25"/>
      <c r="BY776" s="25"/>
      <c r="BZ776" s="25"/>
      <c r="CA776" s="25"/>
      <c r="CB776" s="25"/>
      <c r="CC776" s="25"/>
      <c r="CD776" s="25"/>
      <c r="CE776" s="25"/>
    </row>
    <row r="777" spans="3:83" ht="12.75" x14ac:dyDescent="0.2">
      <c r="C777" s="25"/>
      <c r="D777" s="25"/>
      <c r="F777" s="25"/>
      <c r="G777" s="25"/>
      <c r="H777" s="25"/>
      <c r="I777" s="25"/>
      <c r="J777" s="25"/>
      <c r="K777" s="25"/>
      <c r="L777" s="25"/>
      <c r="M777" s="25"/>
      <c r="N777" s="25"/>
      <c r="O777" s="25"/>
      <c r="P777" s="25"/>
      <c r="Q777" s="25"/>
      <c r="R777" s="25"/>
      <c r="S777" s="25"/>
      <c r="T777" s="25"/>
      <c r="U777" s="25"/>
      <c r="V777" s="25"/>
      <c r="W777" s="25"/>
      <c r="X777" s="25"/>
      <c r="Y777" s="25"/>
      <c r="Z777" s="25"/>
      <c r="AA777" s="25"/>
      <c r="AB777" s="25"/>
      <c r="AC777" s="25"/>
      <c r="AD777" s="25"/>
      <c r="AE777" s="25"/>
      <c r="AF777" s="25"/>
      <c r="AG777" s="25"/>
      <c r="AH777" s="25"/>
      <c r="AI777" s="25"/>
      <c r="AJ777" s="25"/>
      <c r="AK777" s="25"/>
      <c r="AL777" s="25"/>
      <c r="AM777" s="25"/>
      <c r="AN777" s="25"/>
      <c r="AO777" s="25"/>
      <c r="AP777" s="25"/>
      <c r="AQ777" s="25"/>
      <c r="AR777" s="25"/>
      <c r="AS777" s="25"/>
      <c r="AT777" s="25"/>
      <c r="AU777" s="25"/>
      <c r="AV777" s="25"/>
      <c r="AW777" s="25"/>
      <c r="AX777" s="25"/>
      <c r="AY777" s="25"/>
      <c r="AZ777" s="25"/>
      <c r="BA777" s="25"/>
      <c r="BB777" s="25"/>
      <c r="BC777" s="25"/>
      <c r="BD777" s="25"/>
      <c r="BE777" s="25"/>
      <c r="BF777" s="25"/>
      <c r="BG777" s="25"/>
      <c r="BH777" s="25"/>
      <c r="BI777" s="25"/>
      <c r="BJ777" s="25"/>
      <c r="BK777" s="25"/>
      <c r="BL777" s="25"/>
      <c r="BM777" s="25"/>
      <c r="BN777" s="25"/>
      <c r="BO777" s="25"/>
      <c r="BP777" s="25"/>
      <c r="BQ777" s="25"/>
      <c r="BR777" s="25"/>
      <c r="BS777" s="25"/>
      <c r="BT777" s="25"/>
      <c r="BU777" s="25"/>
      <c r="BV777" s="25"/>
      <c r="BW777" s="25"/>
      <c r="BX777" s="25"/>
      <c r="BY777" s="25"/>
      <c r="BZ777" s="25"/>
      <c r="CA777" s="25"/>
      <c r="CB777" s="25"/>
      <c r="CC777" s="25"/>
      <c r="CD777" s="25"/>
      <c r="CE777" s="25"/>
    </row>
    <row r="778" spans="3:83" ht="12.75" x14ac:dyDescent="0.2">
      <c r="C778" s="25"/>
      <c r="D778" s="25"/>
      <c r="F778" s="25"/>
      <c r="G778" s="25"/>
      <c r="H778" s="25"/>
      <c r="I778" s="25"/>
      <c r="J778" s="25"/>
      <c r="K778" s="25"/>
      <c r="L778" s="25"/>
      <c r="M778" s="25"/>
      <c r="N778" s="25"/>
      <c r="O778" s="25"/>
      <c r="P778" s="25"/>
      <c r="Q778" s="25"/>
      <c r="R778" s="25"/>
      <c r="S778" s="25"/>
      <c r="T778" s="25"/>
      <c r="U778" s="25"/>
      <c r="V778" s="25"/>
      <c r="W778" s="25"/>
      <c r="X778" s="25"/>
      <c r="Y778" s="25"/>
      <c r="Z778" s="25"/>
      <c r="AA778" s="25"/>
      <c r="AB778" s="25"/>
      <c r="AC778" s="25"/>
      <c r="AD778" s="25"/>
      <c r="AE778" s="25"/>
      <c r="AF778" s="25"/>
      <c r="AG778" s="25"/>
      <c r="AH778" s="25"/>
      <c r="AI778" s="25"/>
      <c r="AJ778" s="25"/>
      <c r="AK778" s="25"/>
      <c r="AL778" s="25"/>
      <c r="AM778" s="25"/>
      <c r="AN778" s="25"/>
      <c r="AO778" s="25"/>
      <c r="AP778" s="25"/>
      <c r="AQ778" s="25"/>
      <c r="AR778" s="25"/>
      <c r="AS778" s="25"/>
      <c r="AT778" s="25"/>
      <c r="AU778" s="25"/>
      <c r="AV778" s="25"/>
      <c r="AW778" s="25"/>
      <c r="AX778" s="25"/>
      <c r="AY778" s="25"/>
      <c r="AZ778" s="25"/>
      <c r="BA778" s="25"/>
      <c r="BB778" s="25"/>
      <c r="BC778" s="25"/>
      <c r="BD778" s="25"/>
      <c r="BE778" s="25"/>
      <c r="BF778" s="25"/>
      <c r="BG778" s="25"/>
      <c r="BH778" s="25"/>
      <c r="BI778" s="25"/>
      <c r="BJ778" s="25"/>
      <c r="BK778" s="25"/>
      <c r="BL778" s="25"/>
      <c r="BM778" s="25"/>
      <c r="BN778" s="25"/>
      <c r="BO778" s="25"/>
      <c r="BP778" s="25"/>
      <c r="BQ778" s="25"/>
      <c r="BR778" s="25"/>
      <c r="BS778" s="25"/>
      <c r="BT778" s="25"/>
      <c r="BU778" s="25"/>
      <c r="BV778" s="25"/>
      <c r="BW778" s="25"/>
      <c r="BX778" s="25"/>
      <c r="BY778" s="25"/>
      <c r="BZ778" s="25"/>
      <c r="CA778" s="25"/>
      <c r="CB778" s="25"/>
      <c r="CC778" s="25"/>
      <c r="CD778" s="25"/>
      <c r="CE778" s="25"/>
    </row>
    <row r="779" spans="3:83" ht="12.75" x14ac:dyDescent="0.2">
      <c r="C779" s="25"/>
      <c r="D779" s="25"/>
      <c r="F779" s="25"/>
      <c r="G779" s="25"/>
      <c r="H779" s="25"/>
      <c r="I779" s="25"/>
      <c r="J779" s="25"/>
      <c r="K779" s="25"/>
      <c r="L779" s="25"/>
      <c r="M779" s="25"/>
      <c r="N779" s="25"/>
      <c r="O779" s="25"/>
      <c r="P779" s="25"/>
      <c r="Q779" s="25"/>
      <c r="R779" s="25"/>
      <c r="S779" s="25"/>
      <c r="T779" s="25"/>
      <c r="U779" s="25"/>
      <c r="V779" s="25"/>
      <c r="W779" s="25"/>
      <c r="X779" s="25"/>
      <c r="Y779" s="25"/>
      <c r="Z779" s="25"/>
      <c r="AA779" s="25"/>
      <c r="AB779" s="25"/>
      <c r="AC779" s="25"/>
      <c r="AD779" s="25"/>
      <c r="AE779" s="25"/>
      <c r="AF779" s="25"/>
      <c r="AG779" s="25"/>
      <c r="AH779" s="25"/>
      <c r="AI779" s="25"/>
      <c r="AJ779" s="25"/>
      <c r="AK779" s="25"/>
      <c r="AL779" s="25"/>
      <c r="AM779" s="25"/>
      <c r="AN779" s="25"/>
      <c r="AO779" s="25"/>
      <c r="AP779" s="25"/>
      <c r="AQ779" s="25"/>
      <c r="AR779" s="25"/>
      <c r="AS779" s="25"/>
      <c r="AT779" s="25"/>
      <c r="AU779" s="25"/>
      <c r="AV779" s="25"/>
      <c r="AW779" s="25"/>
      <c r="AX779" s="25"/>
      <c r="AY779" s="25"/>
      <c r="AZ779" s="25"/>
      <c r="BA779" s="25"/>
      <c r="BB779" s="25"/>
      <c r="BC779" s="25"/>
      <c r="BD779" s="25"/>
      <c r="BE779" s="25"/>
      <c r="BF779" s="25"/>
      <c r="BG779" s="25"/>
      <c r="BH779" s="25"/>
      <c r="BI779" s="25"/>
      <c r="BJ779" s="25"/>
      <c r="BK779" s="25"/>
      <c r="BL779" s="25"/>
      <c r="BM779" s="25"/>
      <c r="BN779" s="25"/>
      <c r="BO779" s="25"/>
      <c r="BP779" s="25"/>
      <c r="BQ779" s="25"/>
      <c r="BR779" s="25"/>
      <c r="BS779" s="25"/>
      <c r="BT779" s="25"/>
      <c r="BU779" s="25"/>
      <c r="BV779" s="25"/>
      <c r="BW779" s="25"/>
      <c r="BX779" s="25"/>
      <c r="BY779" s="25"/>
      <c r="BZ779" s="25"/>
      <c r="CA779" s="25"/>
      <c r="CB779" s="25"/>
      <c r="CC779" s="25"/>
      <c r="CD779" s="25"/>
      <c r="CE779" s="25"/>
    </row>
    <row r="780" spans="3:83" ht="12.75" x14ac:dyDescent="0.2">
      <c r="C780" s="25"/>
      <c r="D780" s="25"/>
      <c r="F780" s="25"/>
      <c r="G780" s="25"/>
      <c r="H780" s="25"/>
      <c r="I780" s="25"/>
      <c r="J780" s="25"/>
      <c r="K780" s="25"/>
      <c r="L780" s="25"/>
      <c r="M780" s="25"/>
      <c r="N780" s="25"/>
      <c r="O780" s="25"/>
      <c r="P780" s="25"/>
      <c r="Q780" s="25"/>
      <c r="R780" s="25"/>
      <c r="S780" s="25"/>
      <c r="T780" s="25"/>
      <c r="U780" s="25"/>
      <c r="V780" s="25"/>
      <c r="W780" s="25"/>
      <c r="X780" s="25"/>
      <c r="Y780" s="25"/>
      <c r="Z780" s="25"/>
      <c r="AA780" s="25"/>
      <c r="AB780" s="25"/>
      <c r="AC780" s="25"/>
      <c r="AD780" s="25"/>
      <c r="AE780" s="25"/>
      <c r="AF780" s="25"/>
      <c r="AG780" s="25"/>
      <c r="AH780" s="25"/>
      <c r="AI780" s="25"/>
      <c r="AJ780" s="25"/>
      <c r="AK780" s="25"/>
      <c r="AL780" s="25"/>
      <c r="AM780" s="25"/>
      <c r="AN780" s="25"/>
      <c r="AO780" s="25"/>
      <c r="AP780" s="25"/>
      <c r="AQ780" s="25"/>
      <c r="AR780" s="25"/>
      <c r="AS780" s="25"/>
      <c r="AT780" s="25"/>
      <c r="AU780" s="25"/>
      <c r="AV780" s="25"/>
      <c r="AW780" s="25"/>
      <c r="AX780" s="25"/>
      <c r="AY780" s="25"/>
      <c r="AZ780" s="25"/>
      <c r="BA780" s="25"/>
      <c r="BB780" s="25"/>
      <c r="BC780" s="25"/>
      <c r="BD780" s="25"/>
      <c r="BE780" s="25"/>
      <c r="BF780" s="25"/>
      <c r="BG780" s="25"/>
      <c r="BH780" s="25"/>
      <c r="BI780" s="25"/>
      <c r="BJ780" s="25"/>
      <c r="BK780" s="25"/>
      <c r="BL780" s="25"/>
      <c r="BM780" s="25"/>
      <c r="BN780" s="25"/>
      <c r="BO780" s="25"/>
      <c r="BP780" s="25"/>
      <c r="BQ780" s="25"/>
      <c r="BR780" s="25"/>
      <c r="BS780" s="25"/>
      <c r="BT780" s="25"/>
      <c r="BU780" s="25"/>
      <c r="BV780" s="25"/>
      <c r="BW780" s="25"/>
      <c r="BX780" s="25"/>
      <c r="BY780" s="25"/>
      <c r="BZ780" s="25"/>
      <c r="CA780" s="25"/>
      <c r="CB780" s="25"/>
      <c r="CC780" s="25"/>
      <c r="CD780" s="25"/>
      <c r="CE780" s="25"/>
    </row>
    <row r="781" spans="3:83" ht="12.75" x14ac:dyDescent="0.2">
      <c r="C781" s="25"/>
      <c r="D781" s="25"/>
      <c r="F781" s="25"/>
      <c r="G781" s="25"/>
      <c r="H781" s="25"/>
      <c r="I781" s="25"/>
      <c r="J781" s="25"/>
      <c r="K781" s="25"/>
      <c r="L781" s="25"/>
      <c r="M781" s="25"/>
      <c r="N781" s="25"/>
      <c r="O781" s="25"/>
      <c r="P781" s="25"/>
      <c r="Q781" s="25"/>
      <c r="R781" s="25"/>
      <c r="S781" s="25"/>
      <c r="T781" s="25"/>
      <c r="U781" s="25"/>
      <c r="V781" s="25"/>
      <c r="W781" s="25"/>
      <c r="X781" s="25"/>
      <c r="Y781" s="25"/>
      <c r="Z781" s="25"/>
      <c r="AA781" s="25"/>
      <c r="AB781" s="25"/>
      <c r="AC781" s="25"/>
      <c r="AD781" s="25"/>
      <c r="AE781" s="25"/>
      <c r="AF781" s="25"/>
      <c r="AG781" s="25"/>
      <c r="AH781" s="25"/>
      <c r="AI781" s="25"/>
      <c r="AJ781" s="25"/>
      <c r="AK781" s="25"/>
      <c r="AL781" s="25"/>
      <c r="AM781" s="25"/>
      <c r="AN781" s="25"/>
      <c r="AO781" s="25"/>
      <c r="AP781" s="25"/>
      <c r="AQ781" s="25"/>
      <c r="AR781" s="25"/>
      <c r="AS781" s="25"/>
      <c r="AT781" s="25"/>
      <c r="AU781" s="25"/>
      <c r="AV781" s="25"/>
      <c r="AW781" s="25"/>
      <c r="AX781" s="25"/>
      <c r="AY781" s="25"/>
      <c r="AZ781" s="25"/>
      <c r="BA781" s="25"/>
      <c r="BB781" s="25"/>
      <c r="BC781" s="25"/>
      <c r="BD781" s="25"/>
      <c r="BE781" s="25"/>
      <c r="BF781" s="25"/>
      <c r="BG781" s="25"/>
      <c r="BH781" s="25"/>
      <c r="BI781" s="25"/>
      <c r="BJ781" s="25"/>
      <c r="BK781" s="25"/>
      <c r="BL781" s="25"/>
      <c r="BM781" s="25"/>
      <c r="BN781" s="25"/>
      <c r="BO781" s="25"/>
      <c r="BP781" s="25"/>
      <c r="BQ781" s="25"/>
      <c r="BR781" s="25"/>
      <c r="BS781" s="25"/>
      <c r="BT781" s="25"/>
      <c r="BU781" s="25"/>
      <c r="BV781" s="25"/>
      <c r="BW781" s="25"/>
      <c r="BX781" s="25"/>
      <c r="BY781" s="25"/>
      <c r="BZ781" s="25"/>
      <c r="CA781" s="25"/>
      <c r="CB781" s="25"/>
      <c r="CC781" s="25"/>
      <c r="CD781" s="25"/>
      <c r="CE781" s="25"/>
    </row>
    <row r="782" spans="3:83" ht="12.75" x14ac:dyDescent="0.2">
      <c r="C782" s="25"/>
      <c r="D782" s="25"/>
      <c r="F782" s="25"/>
      <c r="G782" s="25"/>
      <c r="H782" s="25"/>
      <c r="I782" s="25"/>
      <c r="J782" s="25"/>
      <c r="K782" s="25"/>
      <c r="L782" s="25"/>
      <c r="M782" s="25"/>
      <c r="N782" s="25"/>
      <c r="O782" s="25"/>
      <c r="P782" s="25"/>
      <c r="Q782" s="25"/>
      <c r="R782" s="25"/>
      <c r="S782" s="25"/>
      <c r="T782" s="25"/>
      <c r="U782" s="25"/>
      <c r="V782" s="25"/>
      <c r="W782" s="25"/>
      <c r="X782" s="25"/>
      <c r="Y782" s="25"/>
      <c r="Z782" s="25"/>
      <c r="AA782" s="25"/>
      <c r="AB782" s="25"/>
      <c r="AC782" s="25"/>
      <c r="AD782" s="25"/>
      <c r="AE782" s="25"/>
      <c r="AF782" s="25"/>
      <c r="AG782" s="25"/>
      <c r="AH782" s="25"/>
      <c r="AI782" s="25"/>
      <c r="AJ782" s="25"/>
      <c r="AK782" s="25"/>
      <c r="AL782" s="25"/>
      <c r="AM782" s="25"/>
      <c r="AN782" s="25"/>
      <c r="AO782" s="25"/>
      <c r="AP782" s="25"/>
      <c r="AQ782" s="25"/>
      <c r="AR782" s="25"/>
      <c r="AS782" s="25"/>
      <c r="AT782" s="25"/>
      <c r="AU782" s="25"/>
      <c r="AV782" s="25"/>
      <c r="AW782" s="25"/>
      <c r="AX782" s="25"/>
      <c r="AY782" s="25"/>
      <c r="AZ782" s="25"/>
      <c r="BA782" s="25"/>
      <c r="BB782" s="25"/>
      <c r="BC782" s="25"/>
      <c r="BD782" s="25"/>
      <c r="BE782" s="25"/>
      <c r="BF782" s="25"/>
      <c r="BG782" s="25"/>
      <c r="BH782" s="25"/>
      <c r="BI782" s="25"/>
      <c r="BJ782" s="25"/>
      <c r="BK782" s="25"/>
      <c r="BL782" s="25"/>
      <c r="BM782" s="25"/>
      <c r="BN782" s="25"/>
      <c r="BO782" s="25"/>
      <c r="BP782" s="25"/>
      <c r="BQ782" s="25"/>
      <c r="BR782" s="25"/>
      <c r="BS782" s="25"/>
      <c r="BT782" s="25"/>
      <c r="BU782" s="25"/>
      <c r="BV782" s="25"/>
      <c r="BW782" s="25"/>
      <c r="BX782" s="25"/>
      <c r="BY782" s="25"/>
      <c r="BZ782" s="25"/>
      <c r="CA782" s="25"/>
      <c r="CB782" s="25"/>
      <c r="CC782" s="25"/>
      <c r="CD782" s="25"/>
      <c r="CE782" s="25"/>
    </row>
    <row r="783" spans="3:83" ht="12.75" x14ac:dyDescent="0.2">
      <c r="C783" s="25"/>
      <c r="D783" s="25"/>
      <c r="F783" s="25"/>
      <c r="G783" s="25"/>
      <c r="H783" s="25"/>
      <c r="I783" s="25"/>
      <c r="J783" s="25"/>
      <c r="K783" s="25"/>
      <c r="L783" s="25"/>
      <c r="M783" s="25"/>
      <c r="N783" s="25"/>
      <c r="O783" s="25"/>
      <c r="P783" s="25"/>
      <c r="Q783" s="25"/>
      <c r="R783" s="25"/>
      <c r="S783" s="25"/>
      <c r="T783" s="25"/>
      <c r="U783" s="25"/>
      <c r="V783" s="25"/>
      <c r="W783" s="25"/>
      <c r="X783" s="25"/>
      <c r="Y783" s="25"/>
      <c r="Z783" s="25"/>
      <c r="AA783" s="25"/>
      <c r="AB783" s="25"/>
      <c r="AC783" s="25"/>
      <c r="AD783" s="25"/>
      <c r="AE783" s="25"/>
      <c r="AF783" s="25"/>
      <c r="AG783" s="25"/>
      <c r="AH783" s="25"/>
      <c r="AI783" s="25"/>
      <c r="AJ783" s="25"/>
      <c r="AK783" s="25"/>
      <c r="AL783" s="25"/>
      <c r="AM783" s="25"/>
      <c r="AN783" s="25"/>
      <c r="AO783" s="25"/>
      <c r="AP783" s="25"/>
      <c r="AQ783" s="25"/>
      <c r="AR783" s="25"/>
      <c r="AS783" s="25"/>
      <c r="AT783" s="25"/>
      <c r="AU783" s="25"/>
      <c r="AV783" s="25"/>
      <c r="AW783" s="25"/>
      <c r="AX783" s="25"/>
      <c r="AY783" s="25"/>
      <c r="AZ783" s="25"/>
      <c r="BA783" s="25"/>
      <c r="BB783" s="25"/>
      <c r="BC783" s="25"/>
      <c r="BD783" s="25"/>
      <c r="BE783" s="25"/>
      <c r="BF783" s="25"/>
      <c r="BG783" s="25"/>
      <c r="BH783" s="25"/>
      <c r="BI783" s="25"/>
      <c r="BJ783" s="25"/>
      <c r="BK783" s="25"/>
      <c r="BL783" s="25"/>
      <c r="BM783" s="25"/>
      <c r="BN783" s="25"/>
      <c r="BO783" s="25"/>
      <c r="BP783" s="25"/>
      <c r="BQ783" s="25"/>
      <c r="BR783" s="25"/>
      <c r="BS783" s="25"/>
      <c r="BT783" s="25"/>
      <c r="BU783" s="25"/>
      <c r="BV783" s="25"/>
      <c r="BW783" s="25"/>
      <c r="BX783" s="25"/>
      <c r="BY783" s="25"/>
      <c r="BZ783" s="25"/>
      <c r="CA783" s="25"/>
      <c r="CB783" s="25"/>
      <c r="CC783" s="25"/>
      <c r="CD783" s="25"/>
      <c r="CE783" s="25"/>
    </row>
    <row r="784" spans="3:83" ht="12.75" x14ac:dyDescent="0.2">
      <c r="C784" s="25"/>
      <c r="D784" s="25"/>
      <c r="F784" s="25"/>
      <c r="G784" s="25"/>
      <c r="H784" s="25"/>
      <c r="I784" s="25"/>
      <c r="J784" s="25"/>
      <c r="K784" s="25"/>
      <c r="L784" s="25"/>
      <c r="M784" s="25"/>
      <c r="N784" s="25"/>
      <c r="O784" s="25"/>
      <c r="P784" s="25"/>
      <c r="Q784" s="25"/>
      <c r="R784" s="25"/>
      <c r="S784" s="25"/>
      <c r="T784" s="25"/>
      <c r="U784" s="25"/>
      <c r="V784" s="25"/>
      <c r="W784" s="25"/>
      <c r="X784" s="25"/>
      <c r="Y784" s="25"/>
      <c r="Z784" s="25"/>
      <c r="AA784" s="25"/>
      <c r="AB784" s="25"/>
      <c r="AC784" s="25"/>
      <c r="AD784" s="25"/>
      <c r="AE784" s="25"/>
      <c r="AF784" s="25"/>
      <c r="AG784" s="25"/>
      <c r="AH784" s="25"/>
      <c r="AI784" s="25"/>
      <c r="AJ784" s="25"/>
      <c r="AK784" s="25"/>
      <c r="AL784" s="25"/>
      <c r="AM784" s="25"/>
      <c r="AN784" s="25"/>
      <c r="AO784" s="25"/>
      <c r="AP784" s="25"/>
      <c r="AQ784" s="25"/>
      <c r="AR784" s="25"/>
      <c r="AS784" s="25"/>
      <c r="AT784" s="25"/>
      <c r="AU784" s="25"/>
      <c r="AV784" s="25"/>
      <c r="AW784" s="25"/>
      <c r="AX784" s="25"/>
      <c r="AY784" s="25"/>
      <c r="AZ784" s="25"/>
      <c r="BA784" s="25"/>
      <c r="BB784" s="25"/>
      <c r="BC784" s="25"/>
      <c r="BD784" s="25"/>
      <c r="BE784" s="25"/>
      <c r="BF784" s="25"/>
      <c r="BG784" s="25"/>
      <c r="BH784" s="25"/>
      <c r="BI784" s="25"/>
      <c r="BJ784" s="25"/>
      <c r="BK784" s="25"/>
      <c r="BL784" s="25"/>
      <c r="BM784" s="25"/>
      <c r="BN784" s="25"/>
      <c r="BO784" s="25"/>
      <c r="BP784" s="25"/>
      <c r="BQ784" s="25"/>
      <c r="BR784" s="25"/>
      <c r="BS784" s="25"/>
      <c r="BT784" s="25"/>
      <c r="BU784" s="25"/>
      <c r="BV784" s="25"/>
      <c r="BW784" s="25"/>
      <c r="BX784" s="25"/>
      <c r="BY784" s="25"/>
      <c r="BZ784" s="25"/>
      <c r="CA784" s="25"/>
      <c r="CB784" s="25"/>
      <c r="CC784" s="25"/>
      <c r="CD784" s="25"/>
      <c r="CE784" s="25"/>
    </row>
    <row r="785" spans="3:83" ht="12.75" x14ac:dyDescent="0.2">
      <c r="C785" s="25"/>
      <c r="D785" s="25"/>
      <c r="F785" s="25"/>
      <c r="G785" s="25"/>
      <c r="H785" s="25"/>
      <c r="I785" s="25"/>
      <c r="J785" s="25"/>
      <c r="K785" s="25"/>
      <c r="L785" s="25"/>
      <c r="M785" s="25"/>
      <c r="N785" s="25"/>
      <c r="O785" s="25"/>
      <c r="P785" s="25"/>
      <c r="Q785" s="25"/>
      <c r="R785" s="25"/>
      <c r="S785" s="25"/>
      <c r="T785" s="25"/>
      <c r="U785" s="25"/>
      <c r="V785" s="25"/>
      <c r="W785" s="25"/>
      <c r="X785" s="25"/>
      <c r="Y785" s="25"/>
      <c r="Z785" s="25"/>
      <c r="AA785" s="25"/>
      <c r="AB785" s="25"/>
      <c r="AC785" s="25"/>
      <c r="AD785" s="25"/>
      <c r="AE785" s="25"/>
      <c r="AF785" s="25"/>
      <c r="AG785" s="25"/>
      <c r="AH785" s="25"/>
      <c r="AI785" s="25"/>
      <c r="AJ785" s="25"/>
      <c r="AK785" s="25"/>
      <c r="AL785" s="25"/>
      <c r="AM785" s="25"/>
      <c r="AN785" s="25"/>
      <c r="AO785" s="25"/>
      <c r="AP785" s="25"/>
      <c r="AQ785" s="25"/>
      <c r="AR785" s="25"/>
      <c r="AS785" s="25"/>
      <c r="AT785" s="25"/>
      <c r="AU785" s="25"/>
      <c r="AV785" s="25"/>
      <c r="AW785" s="25"/>
      <c r="AX785" s="25"/>
      <c r="AY785" s="25"/>
      <c r="AZ785" s="25"/>
      <c r="BA785" s="25"/>
      <c r="BB785" s="25"/>
      <c r="BC785" s="25"/>
      <c r="BD785" s="25"/>
      <c r="BE785" s="25"/>
      <c r="BF785" s="25"/>
      <c r="BG785" s="25"/>
      <c r="BH785" s="25"/>
      <c r="BI785" s="25"/>
      <c r="BJ785" s="25"/>
      <c r="BK785" s="25"/>
      <c r="BL785" s="25"/>
      <c r="BM785" s="25"/>
      <c r="BN785" s="25"/>
      <c r="BO785" s="25"/>
      <c r="BP785" s="25"/>
      <c r="BQ785" s="25"/>
      <c r="BR785" s="25"/>
      <c r="BS785" s="25"/>
      <c r="BT785" s="25"/>
      <c r="BU785" s="25"/>
      <c r="BV785" s="25"/>
      <c r="BW785" s="25"/>
      <c r="BX785" s="25"/>
      <c r="BY785" s="25"/>
      <c r="BZ785" s="25"/>
      <c r="CA785" s="25"/>
      <c r="CB785" s="25"/>
      <c r="CC785" s="25"/>
      <c r="CD785" s="25"/>
      <c r="CE785" s="25"/>
    </row>
    <row r="786" spans="3:83" ht="12.75" x14ac:dyDescent="0.2">
      <c r="C786" s="25"/>
      <c r="D786" s="25"/>
      <c r="F786" s="25"/>
      <c r="G786" s="25"/>
      <c r="H786" s="25"/>
      <c r="I786" s="25"/>
      <c r="J786" s="25"/>
      <c r="K786" s="25"/>
      <c r="L786" s="25"/>
      <c r="M786" s="25"/>
      <c r="N786" s="25"/>
      <c r="O786" s="25"/>
      <c r="P786" s="25"/>
      <c r="Q786" s="25"/>
      <c r="R786" s="25"/>
      <c r="S786" s="25"/>
      <c r="T786" s="25"/>
      <c r="U786" s="25"/>
      <c r="V786" s="25"/>
      <c r="W786" s="25"/>
      <c r="X786" s="25"/>
      <c r="Y786" s="25"/>
      <c r="Z786" s="25"/>
      <c r="AA786" s="25"/>
      <c r="AB786" s="25"/>
      <c r="AC786" s="25"/>
      <c r="AD786" s="25"/>
      <c r="AE786" s="25"/>
      <c r="AF786" s="25"/>
      <c r="AG786" s="25"/>
      <c r="AH786" s="25"/>
      <c r="AI786" s="25"/>
      <c r="AJ786" s="25"/>
      <c r="AK786" s="25"/>
      <c r="AL786" s="25"/>
      <c r="AM786" s="25"/>
      <c r="AN786" s="25"/>
      <c r="AO786" s="25"/>
      <c r="AP786" s="25"/>
      <c r="AQ786" s="25"/>
      <c r="AR786" s="25"/>
      <c r="AS786" s="25"/>
      <c r="AT786" s="25"/>
      <c r="AU786" s="25"/>
      <c r="AV786" s="25"/>
      <c r="AW786" s="25"/>
      <c r="AX786" s="25"/>
      <c r="AY786" s="25"/>
      <c r="AZ786" s="25"/>
      <c r="BA786" s="25"/>
      <c r="BB786" s="25"/>
      <c r="BC786" s="25"/>
      <c r="BD786" s="25"/>
      <c r="BE786" s="25"/>
      <c r="BF786" s="25"/>
      <c r="BG786" s="25"/>
      <c r="BH786" s="25"/>
      <c r="BI786" s="25"/>
      <c r="BJ786" s="25"/>
      <c r="BK786" s="25"/>
      <c r="BL786" s="25"/>
      <c r="BM786" s="25"/>
      <c r="BN786" s="25"/>
      <c r="BO786" s="25"/>
      <c r="BP786" s="25"/>
      <c r="BQ786" s="25"/>
      <c r="BR786" s="25"/>
      <c r="BS786" s="25"/>
      <c r="BT786" s="25"/>
      <c r="BU786" s="25"/>
      <c r="BV786" s="25"/>
      <c r="BW786" s="25"/>
      <c r="BX786" s="25"/>
      <c r="BY786" s="25"/>
      <c r="BZ786" s="25"/>
      <c r="CA786" s="25"/>
      <c r="CB786" s="25"/>
      <c r="CC786" s="25"/>
      <c r="CD786" s="25"/>
      <c r="CE786" s="25"/>
    </row>
    <row r="787" spans="3:83" ht="12.75" x14ac:dyDescent="0.2">
      <c r="C787" s="25"/>
      <c r="D787" s="25"/>
      <c r="F787" s="25"/>
      <c r="G787" s="25"/>
      <c r="H787" s="25"/>
      <c r="I787" s="25"/>
      <c r="J787" s="25"/>
      <c r="K787" s="25"/>
      <c r="L787" s="25"/>
      <c r="M787" s="25"/>
      <c r="N787" s="25"/>
      <c r="O787" s="25"/>
      <c r="P787" s="25"/>
      <c r="Q787" s="25"/>
      <c r="R787" s="25"/>
      <c r="S787" s="25"/>
      <c r="T787" s="25"/>
      <c r="U787" s="25"/>
      <c r="V787" s="25"/>
      <c r="W787" s="25"/>
      <c r="X787" s="25"/>
      <c r="Y787" s="25"/>
      <c r="Z787" s="25"/>
      <c r="AA787" s="25"/>
      <c r="AB787" s="25"/>
      <c r="AC787" s="25"/>
      <c r="AD787" s="25"/>
      <c r="AE787" s="25"/>
      <c r="AF787" s="25"/>
      <c r="AG787" s="25"/>
      <c r="AH787" s="25"/>
      <c r="AI787" s="25"/>
      <c r="AJ787" s="25"/>
      <c r="AK787" s="25"/>
      <c r="AL787" s="25"/>
      <c r="AM787" s="25"/>
      <c r="AN787" s="25"/>
      <c r="AO787" s="25"/>
      <c r="AP787" s="25"/>
      <c r="AQ787" s="25"/>
      <c r="AR787" s="25"/>
      <c r="AS787" s="25"/>
      <c r="AT787" s="25"/>
      <c r="AU787" s="25"/>
      <c r="AV787" s="25"/>
      <c r="AW787" s="25"/>
      <c r="AX787" s="25"/>
      <c r="AY787" s="25"/>
      <c r="AZ787" s="25"/>
      <c r="BA787" s="25"/>
      <c r="BB787" s="25"/>
      <c r="BC787" s="25"/>
      <c r="BD787" s="25"/>
      <c r="BE787" s="25"/>
      <c r="BF787" s="25"/>
      <c r="BG787" s="25"/>
      <c r="BH787" s="25"/>
      <c r="BI787" s="25"/>
      <c r="BJ787" s="25"/>
      <c r="BK787" s="25"/>
      <c r="BL787" s="25"/>
      <c r="BM787" s="25"/>
      <c r="BN787" s="25"/>
      <c r="BO787" s="25"/>
      <c r="BP787" s="25"/>
      <c r="BQ787" s="25"/>
      <c r="BR787" s="25"/>
      <c r="BS787" s="25"/>
      <c r="BT787" s="25"/>
      <c r="BU787" s="25"/>
      <c r="BV787" s="25"/>
      <c r="BW787" s="25"/>
      <c r="BX787" s="25"/>
      <c r="BY787" s="25"/>
      <c r="BZ787" s="25"/>
      <c r="CA787" s="25"/>
      <c r="CB787" s="25"/>
      <c r="CC787" s="25"/>
      <c r="CD787" s="25"/>
      <c r="CE787" s="25"/>
    </row>
    <row r="788" spans="3:83" ht="12.75" x14ac:dyDescent="0.2">
      <c r="C788" s="25"/>
      <c r="D788" s="25"/>
      <c r="F788" s="25"/>
      <c r="G788" s="25"/>
      <c r="H788" s="25"/>
      <c r="I788" s="25"/>
      <c r="J788" s="25"/>
      <c r="K788" s="25"/>
      <c r="L788" s="25"/>
      <c r="M788" s="25"/>
      <c r="N788" s="25"/>
      <c r="O788" s="25"/>
      <c r="P788" s="25"/>
      <c r="Q788" s="25"/>
      <c r="R788" s="25"/>
      <c r="S788" s="25"/>
      <c r="T788" s="25"/>
      <c r="U788" s="25"/>
      <c r="V788" s="25"/>
      <c r="W788" s="25"/>
      <c r="X788" s="25"/>
      <c r="Y788" s="25"/>
      <c r="Z788" s="25"/>
      <c r="AA788" s="25"/>
      <c r="AB788" s="25"/>
      <c r="AC788" s="25"/>
      <c r="AD788" s="25"/>
      <c r="AE788" s="25"/>
      <c r="AF788" s="25"/>
      <c r="AG788" s="25"/>
      <c r="AH788" s="25"/>
      <c r="AI788" s="25"/>
      <c r="AJ788" s="25"/>
      <c r="AK788" s="25"/>
      <c r="AL788" s="25"/>
      <c r="AM788" s="25"/>
      <c r="AN788" s="25"/>
      <c r="AO788" s="25"/>
      <c r="AP788" s="25"/>
      <c r="AQ788" s="25"/>
      <c r="AR788" s="25"/>
      <c r="AS788" s="25"/>
      <c r="AT788" s="25"/>
      <c r="AU788" s="25"/>
      <c r="AV788" s="25"/>
      <c r="AW788" s="25"/>
      <c r="AX788" s="25"/>
      <c r="AY788" s="25"/>
      <c r="AZ788" s="25"/>
      <c r="BA788" s="25"/>
      <c r="BB788" s="25"/>
      <c r="BC788" s="25"/>
      <c r="BD788" s="25"/>
      <c r="BE788" s="25"/>
      <c r="BF788" s="25"/>
      <c r="BG788" s="25"/>
      <c r="BH788" s="25"/>
      <c r="BI788" s="25"/>
      <c r="BJ788" s="25"/>
      <c r="BK788" s="25"/>
      <c r="BL788" s="25"/>
      <c r="BM788" s="25"/>
      <c r="BN788" s="25"/>
      <c r="BO788" s="25"/>
      <c r="BP788" s="25"/>
      <c r="BQ788" s="25"/>
      <c r="BR788" s="25"/>
      <c r="BS788" s="25"/>
      <c r="BT788" s="25"/>
      <c r="BU788" s="25"/>
      <c r="BV788" s="25"/>
      <c r="BW788" s="25"/>
      <c r="BX788" s="25"/>
      <c r="BY788" s="25"/>
      <c r="BZ788" s="25"/>
      <c r="CA788" s="25"/>
      <c r="CB788" s="25"/>
      <c r="CC788" s="25"/>
      <c r="CD788" s="25"/>
      <c r="CE788" s="25"/>
    </row>
    <row r="789" spans="3:83" ht="12.75" x14ac:dyDescent="0.2">
      <c r="C789" s="25"/>
      <c r="D789" s="25"/>
      <c r="F789" s="25"/>
      <c r="G789" s="25"/>
      <c r="H789" s="25"/>
      <c r="I789" s="25"/>
      <c r="J789" s="25"/>
      <c r="K789" s="25"/>
      <c r="L789" s="25"/>
      <c r="M789" s="25"/>
      <c r="N789" s="25"/>
      <c r="O789" s="25"/>
      <c r="P789" s="25"/>
      <c r="Q789" s="25"/>
      <c r="R789" s="25"/>
      <c r="S789" s="25"/>
      <c r="T789" s="25"/>
      <c r="U789" s="25"/>
      <c r="V789" s="25"/>
      <c r="W789" s="25"/>
      <c r="X789" s="25"/>
      <c r="Y789" s="25"/>
      <c r="Z789" s="25"/>
      <c r="AA789" s="25"/>
      <c r="AB789" s="25"/>
      <c r="AC789" s="25"/>
      <c r="AD789" s="25"/>
      <c r="AE789" s="25"/>
      <c r="AF789" s="25"/>
      <c r="AG789" s="25"/>
      <c r="AH789" s="25"/>
      <c r="AI789" s="25"/>
      <c r="AJ789" s="25"/>
      <c r="AK789" s="25"/>
      <c r="AL789" s="25"/>
      <c r="AM789" s="25"/>
      <c r="AN789" s="25"/>
      <c r="AO789" s="25"/>
      <c r="AP789" s="25"/>
      <c r="AQ789" s="25"/>
      <c r="AR789" s="25"/>
      <c r="AS789" s="25"/>
      <c r="AT789" s="25"/>
      <c r="AU789" s="25"/>
      <c r="AV789" s="25"/>
      <c r="AW789" s="25"/>
      <c r="AX789" s="25"/>
      <c r="AY789" s="25"/>
      <c r="AZ789" s="25"/>
      <c r="BA789" s="25"/>
      <c r="BB789" s="25"/>
      <c r="BC789" s="25"/>
      <c r="BD789" s="25"/>
      <c r="BE789" s="25"/>
      <c r="BF789" s="25"/>
      <c r="BG789" s="25"/>
      <c r="BH789" s="25"/>
      <c r="BI789" s="25"/>
      <c r="BJ789" s="25"/>
      <c r="BK789" s="25"/>
      <c r="BL789" s="25"/>
      <c r="BM789" s="25"/>
      <c r="BN789" s="25"/>
      <c r="BO789" s="25"/>
      <c r="BP789" s="25"/>
      <c r="BQ789" s="25"/>
      <c r="BR789" s="25"/>
      <c r="BS789" s="25"/>
      <c r="BT789" s="25"/>
      <c r="BU789" s="25"/>
      <c r="BV789" s="25"/>
      <c r="BW789" s="25"/>
      <c r="BX789" s="25"/>
      <c r="BY789" s="25"/>
      <c r="BZ789" s="25"/>
      <c r="CA789" s="25"/>
      <c r="CB789" s="25"/>
      <c r="CC789" s="25"/>
      <c r="CD789" s="25"/>
      <c r="CE789" s="25"/>
    </row>
    <row r="790" spans="3:83" ht="12.75" x14ac:dyDescent="0.2">
      <c r="C790" s="25"/>
      <c r="D790" s="25"/>
      <c r="F790" s="25"/>
      <c r="G790" s="25"/>
      <c r="H790" s="25"/>
      <c r="I790" s="25"/>
      <c r="J790" s="25"/>
      <c r="K790" s="25"/>
      <c r="L790" s="25"/>
      <c r="M790" s="25"/>
      <c r="N790" s="25"/>
      <c r="O790" s="25"/>
      <c r="P790" s="25"/>
      <c r="Q790" s="25"/>
      <c r="R790" s="25"/>
      <c r="S790" s="25"/>
      <c r="T790" s="25"/>
      <c r="U790" s="25"/>
      <c r="V790" s="25"/>
      <c r="W790" s="25"/>
      <c r="X790" s="25"/>
      <c r="Y790" s="25"/>
      <c r="Z790" s="25"/>
      <c r="AA790" s="25"/>
      <c r="AB790" s="25"/>
      <c r="AC790" s="25"/>
      <c r="AD790" s="25"/>
      <c r="AE790" s="25"/>
      <c r="AF790" s="25"/>
      <c r="AG790" s="25"/>
      <c r="AH790" s="25"/>
      <c r="AI790" s="25"/>
      <c r="AJ790" s="25"/>
      <c r="AK790" s="25"/>
      <c r="AL790" s="25"/>
      <c r="AM790" s="25"/>
      <c r="AN790" s="25"/>
      <c r="AO790" s="25"/>
      <c r="AP790" s="25"/>
      <c r="AQ790" s="25"/>
      <c r="AR790" s="25"/>
      <c r="AS790" s="25"/>
      <c r="AT790" s="25"/>
      <c r="AU790" s="25"/>
      <c r="AV790" s="25"/>
      <c r="AW790" s="25"/>
      <c r="AX790" s="25"/>
      <c r="AY790" s="25"/>
      <c r="AZ790" s="25"/>
      <c r="BA790" s="25"/>
      <c r="BB790" s="25"/>
      <c r="BC790" s="25"/>
      <c r="BD790" s="25"/>
      <c r="BE790" s="25"/>
      <c r="BF790" s="25"/>
      <c r="BG790" s="25"/>
      <c r="BH790" s="25"/>
      <c r="BI790" s="25"/>
      <c r="BJ790" s="25"/>
      <c r="BK790" s="25"/>
      <c r="BL790" s="25"/>
      <c r="BM790" s="25"/>
      <c r="BN790" s="25"/>
      <c r="BO790" s="25"/>
      <c r="BP790" s="25"/>
      <c r="BQ790" s="25"/>
      <c r="BR790" s="25"/>
      <c r="BS790" s="25"/>
      <c r="BT790" s="25"/>
      <c r="BU790" s="25"/>
      <c r="BV790" s="25"/>
      <c r="BW790" s="25"/>
      <c r="BX790" s="25"/>
      <c r="BY790" s="25"/>
      <c r="BZ790" s="25"/>
      <c r="CA790" s="25"/>
      <c r="CB790" s="25"/>
      <c r="CC790" s="25"/>
      <c r="CD790" s="25"/>
      <c r="CE790" s="25"/>
    </row>
    <row r="791" spans="3:83" ht="12.75" x14ac:dyDescent="0.2">
      <c r="C791" s="25"/>
      <c r="D791" s="25"/>
      <c r="F791" s="25"/>
      <c r="G791" s="25"/>
      <c r="H791" s="25"/>
      <c r="I791" s="25"/>
      <c r="J791" s="25"/>
      <c r="K791" s="25"/>
      <c r="L791" s="25"/>
      <c r="M791" s="25"/>
      <c r="N791" s="25"/>
      <c r="O791" s="25"/>
      <c r="P791" s="25"/>
      <c r="Q791" s="25"/>
      <c r="R791" s="25"/>
      <c r="S791" s="25"/>
      <c r="T791" s="25"/>
      <c r="U791" s="25"/>
      <c r="V791" s="25"/>
      <c r="W791" s="25"/>
      <c r="X791" s="25"/>
      <c r="Y791" s="25"/>
      <c r="Z791" s="25"/>
      <c r="AA791" s="25"/>
      <c r="AB791" s="25"/>
      <c r="AC791" s="25"/>
      <c r="AD791" s="25"/>
      <c r="AE791" s="25"/>
      <c r="AF791" s="25"/>
      <c r="AG791" s="25"/>
      <c r="AH791" s="25"/>
      <c r="AI791" s="25"/>
      <c r="AJ791" s="25"/>
      <c r="AK791" s="25"/>
      <c r="AL791" s="25"/>
      <c r="AM791" s="25"/>
      <c r="AN791" s="25"/>
      <c r="AO791" s="25"/>
      <c r="AP791" s="25"/>
      <c r="AQ791" s="25"/>
      <c r="AR791" s="25"/>
      <c r="AS791" s="25"/>
      <c r="AT791" s="25"/>
      <c r="AU791" s="25"/>
      <c r="AV791" s="25"/>
      <c r="AW791" s="25"/>
      <c r="AX791" s="25"/>
      <c r="AY791" s="25"/>
      <c r="AZ791" s="25"/>
      <c r="BA791" s="25"/>
      <c r="BB791" s="25"/>
      <c r="BC791" s="25"/>
      <c r="BD791" s="25"/>
      <c r="BE791" s="25"/>
      <c r="BF791" s="25"/>
      <c r="BG791" s="25"/>
      <c r="BH791" s="25"/>
      <c r="BI791" s="25"/>
      <c r="BJ791" s="25"/>
      <c r="BK791" s="25"/>
      <c r="BL791" s="25"/>
      <c r="BM791" s="25"/>
      <c r="BN791" s="25"/>
      <c r="BO791" s="25"/>
      <c r="BP791" s="25"/>
      <c r="BQ791" s="25"/>
      <c r="BR791" s="25"/>
      <c r="BS791" s="25"/>
      <c r="BT791" s="25"/>
      <c r="BU791" s="25"/>
      <c r="BV791" s="25"/>
      <c r="BW791" s="25"/>
      <c r="BX791" s="25"/>
      <c r="BY791" s="25"/>
      <c r="BZ791" s="25"/>
      <c r="CA791" s="25"/>
      <c r="CB791" s="25"/>
      <c r="CC791" s="25"/>
      <c r="CD791" s="25"/>
      <c r="CE791" s="25"/>
    </row>
    <row r="792" spans="3:83" ht="12.75" x14ac:dyDescent="0.2">
      <c r="C792" s="25"/>
      <c r="D792" s="25"/>
      <c r="F792" s="25"/>
      <c r="G792" s="25"/>
      <c r="H792" s="25"/>
      <c r="I792" s="25"/>
      <c r="J792" s="25"/>
      <c r="K792" s="25"/>
      <c r="L792" s="25"/>
      <c r="M792" s="25"/>
      <c r="N792" s="25"/>
      <c r="O792" s="25"/>
      <c r="P792" s="25"/>
      <c r="Q792" s="25"/>
      <c r="R792" s="25"/>
      <c r="S792" s="25"/>
      <c r="T792" s="25"/>
      <c r="U792" s="25"/>
      <c r="V792" s="25"/>
      <c r="W792" s="25"/>
      <c r="X792" s="25"/>
      <c r="Y792" s="25"/>
      <c r="Z792" s="25"/>
      <c r="AA792" s="25"/>
      <c r="AB792" s="25"/>
      <c r="AC792" s="25"/>
      <c r="AD792" s="25"/>
      <c r="AE792" s="25"/>
      <c r="AF792" s="25"/>
      <c r="AG792" s="25"/>
      <c r="AH792" s="25"/>
      <c r="AI792" s="25"/>
      <c r="AJ792" s="25"/>
      <c r="AK792" s="25"/>
      <c r="AL792" s="25"/>
      <c r="AM792" s="25"/>
      <c r="AN792" s="25"/>
      <c r="AO792" s="25"/>
      <c r="AP792" s="25"/>
      <c r="AQ792" s="25"/>
      <c r="AR792" s="25"/>
      <c r="AS792" s="25"/>
      <c r="AT792" s="25"/>
      <c r="AU792" s="25"/>
      <c r="AV792" s="25"/>
      <c r="AW792" s="25"/>
      <c r="AX792" s="25"/>
      <c r="AY792" s="25"/>
      <c r="AZ792" s="25"/>
      <c r="BA792" s="25"/>
      <c r="BB792" s="25"/>
      <c r="BC792" s="25"/>
      <c r="BD792" s="25"/>
      <c r="BE792" s="25"/>
      <c r="BF792" s="25"/>
      <c r="BG792" s="25"/>
      <c r="BH792" s="25"/>
      <c r="BI792" s="25"/>
      <c r="BJ792" s="25"/>
      <c r="BK792" s="25"/>
      <c r="BL792" s="25"/>
      <c r="BM792" s="25"/>
      <c r="BN792" s="25"/>
      <c r="BO792" s="25"/>
      <c r="BP792" s="25"/>
      <c r="BQ792" s="25"/>
      <c r="BR792" s="25"/>
      <c r="BS792" s="25"/>
      <c r="BT792" s="25"/>
      <c r="BU792" s="25"/>
      <c r="BV792" s="25"/>
      <c r="BW792" s="25"/>
      <c r="BX792" s="25"/>
      <c r="BY792" s="25"/>
      <c r="BZ792" s="25"/>
      <c r="CA792" s="25"/>
      <c r="CB792" s="25"/>
      <c r="CC792" s="25"/>
      <c r="CD792" s="25"/>
      <c r="CE792" s="25"/>
    </row>
    <row r="793" spans="3:83" ht="12.75" x14ac:dyDescent="0.2">
      <c r="C793" s="25"/>
      <c r="D793" s="25"/>
      <c r="F793" s="25"/>
      <c r="G793" s="25"/>
      <c r="H793" s="25"/>
      <c r="I793" s="25"/>
      <c r="J793" s="25"/>
      <c r="K793" s="25"/>
      <c r="L793" s="25"/>
      <c r="M793" s="25"/>
      <c r="N793" s="25"/>
      <c r="O793" s="25"/>
      <c r="P793" s="25"/>
      <c r="Q793" s="25"/>
      <c r="R793" s="25"/>
      <c r="S793" s="25"/>
      <c r="T793" s="25"/>
      <c r="U793" s="25"/>
      <c r="V793" s="25"/>
      <c r="W793" s="25"/>
      <c r="X793" s="25"/>
      <c r="Y793" s="25"/>
      <c r="Z793" s="25"/>
      <c r="AA793" s="25"/>
      <c r="AB793" s="25"/>
      <c r="AC793" s="25"/>
      <c r="AD793" s="25"/>
      <c r="AE793" s="25"/>
      <c r="AF793" s="25"/>
      <c r="AG793" s="25"/>
      <c r="AH793" s="25"/>
      <c r="AI793" s="25"/>
      <c r="AJ793" s="25"/>
      <c r="AK793" s="25"/>
      <c r="AL793" s="25"/>
      <c r="AM793" s="25"/>
      <c r="AN793" s="25"/>
      <c r="AO793" s="25"/>
      <c r="AP793" s="25"/>
      <c r="AQ793" s="25"/>
      <c r="AR793" s="25"/>
      <c r="AS793" s="25"/>
      <c r="AT793" s="25"/>
      <c r="AU793" s="25"/>
      <c r="AV793" s="25"/>
      <c r="AW793" s="25"/>
      <c r="AX793" s="25"/>
      <c r="AY793" s="25"/>
      <c r="AZ793" s="25"/>
      <c r="BA793" s="25"/>
      <c r="BB793" s="25"/>
      <c r="BC793" s="25"/>
      <c r="BD793" s="25"/>
      <c r="BE793" s="25"/>
      <c r="BF793" s="25"/>
      <c r="BG793" s="25"/>
      <c r="BH793" s="25"/>
      <c r="BI793" s="25"/>
      <c r="BJ793" s="25"/>
      <c r="BK793" s="25"/>
      <c r="BL793" s="25"/>
      <c r="BM793" s="25"/>
      <c r="BN793" s="25"/>
      <c r="BO793" s="25"/>
      <c r="BP793" s="25"/>
      <c r="BQ793" s="25"/>
      <c r="BR793" s="25"/>
      <c r="BS793" s="25"/>
      <c r="BT793" s="25"/>
      <c r="BU793" s="25"/>
      <c r="BV793" s="25"/>
      <c r="BW793" s="25"/>
      <c r="BX793" s="25"/>
      <c r="BY793" s="25"/>
      <c r="BZ793" s="25"/>
      <c r="CA793" s="25"/>
      <c r="CB793" s="25"/>
      <c r="CC793" s="25"/>
      <c r="CD793" s="25"/>
      <c r="CE793" s="25"/>
    </row>
    <row r="794" spans="3:83" ht="12.75" x14ac:dyDescent="0.2">
      <c r="C794" s="25"/>
      <c r="D794" s="25"/>
      <c r="F794" s="25"/>
      <c r="G794" s="25"/>
      <c r="H794" s="25"/>
      <c r="I794" s="25"/>
      <c r="J794" s="25"/>
      <c r="K794" s="25"/>
      <c r="L794" s="25"/>
      <c r="M794" s="25"/>
      <c r="N794" s="25"/>
      <c r="O794" s="25"/>
      <c r="P794" s="25"/>
      <c r="Q794" s="25"/>
      <c r="R794" s="25"/>
      <c r="S794" s="25"/>
      <c r="T794" s="25"/>
      <c r="U794" s="25"/>
      <c r="V794" s="25"/>
      <c r="W794" s="25"/>
      <c r="X794" s="25"/>
      <c r="Y794" s="25"/>
      <c r="Z794" s="25"/>
      <c r="AA794" s="25"/>
      <c r="AB794" s="25"/>
      <c r="AC794" s="25"/>
      <c r="AD794" s="25"/>
      <c r="AE794" s="25"/>
      <c r="AF794" s="25"/>
      <c r="AG794" s="25"/>
      <c r="AH794" s="25"/>
      <c r="AI794" s="25"/>
      <c r="AJ794" s="25"/>
      <c r="AK794" s="25"/>
      <c r="AL794" s="25"/>
      <c r="AM794" s="25"/>
      <c r="AN794" s="25"/>
      <c r="AO794" s="25"/>
      <c r="AP794" s="25"/>
      <c r="AQ794" s="25"/>
      <c r="AR794" s="25"/>
      <c r="AS794" s="25"/>
      <c r="AT794" s="25"/>
      <c r="AU794" s="25"/>
      <c r="AV794" s="25"/>
      <c r="AW794" s="25"/>
      <c r="AX794" s="25"/>
      <c r="AY794" s="25"/>
      <c r="AZ794" s="25"/>
      <c r="BA794" s="25"/>
      <c r="BB794" s="25"/>
      <c r="BC794" s="25"/>
      <c r="BD794" s="25"/>
      <c r="BE794" s="25"/>
      <c r="BF794" s="25"/>
      <c r="BG794" s="25"/>
      <c r="BH794" s="25"/>
      <c r="BI794" s="25"/>
      <c r="BJ794" s="25"/>
      <c r="BK794" s="25"/>
      <c r="BL794" s="25"/>
      <c r="BM794" s="25"/>
      <c r="BN794" s="25"/>
      <c r="BO794" s="25"/>
      <c r="BP794" s="25"/>
      <c r="BQ794" s="25"/>
      <c r="BR794" s="25"/>
      <c r="BS794" s="25"/>
      <c r="BT794" s="25"/>
      <c r="BU794" s="25"/>
      <c r="BV794" s="25"/>
      <c r="BW794" s="25"/>
      <c r="BX794" s="25"/>
      <c r="BY794" s="25"/>
      <c r="BZ794" s="25"/>
      <c r="CA794" s="25"/>
      <c r="CB794" s="25"/>
      <c r="CC794" s="25"/>
      <c r="CD794" s="25"/>
      <c r="CE794" s="25"/>
    </row>
    <row r="795" spans="3:83" ht="12.75" x14ac:dyDescent="0.2">
      <c r="C795" s="25"/>
      <c r="D795" s="25"/>
      <c r="F795" s="25"/>
      <c r="G795" s="25"/>
      <c r="H795" s="25"/>
      <c r="I795" s="25"/>
      <c r="J795" s="25"/>
      <c r="K795" s="25"/>
      <c r="L795" s="25"/>
      <c r="M795" s="25"/>
      <c r="N795" s="25"/>
      <c r="O795" s="25"/>
      <c r="P795" s="25"/>
      <c r="Q795" s="25"/>
      <c r="R795" s="25"/>
      <c r="S795" s="25"/>
      <c r="T795" s="25"/>
      <c r="U795" s="25"/>
      <c r="V795" s="25"/>
      <c r="W795" s="25"/>
      <c r="X795" s="25"/>
      <c r="Y795" s="25"/>
      <c r="Z795" s="25"/>
      <c r="AA795" s="25"/>
      <c r="AB795" s="25"/>
      <c r="AC795" s="25"/>
      <c r="AD795" s="25"/>
      <c r="AE795" s="25"/>
      <c r="AF795" s="25"/>
      <c r="AG795" s="25"/>
      <c r="AH795" s="25"/>
      <c r="AI795" s="25"/>
      <c r="AJ795" s="25"/>
      <c r="AK795" s="25"/>
      <c r="AL795" s="25"/>
      <c r="AM795" s="25"/>
      <c r="AN795" s="25"/>
      <c r="AO795" s="25"/>
      <c r="AP795" s="25"/>
      <c r="AQ795" s="25"/>
      <c r="AR795" s="25"/>
      <c r="AS795" s="25"/>
      <c r="AT795" s="25"/>
      <c r="AU795" s="25"/>
      <c r="AV795" s="25"/>
      <c r="AW795" s="25"/>
      <c r="AX795" s="25"/>
      <c r="AY795" s="25"/>
      <c r="AZ795" s="25"/>
      <c r="BA795" s="25"/>
      <c r="BB795" s="25"/>
      <c r="BC795" s="25"/>
      <c r="BD795" s="25"/>
      <c r="BE795" s="25"/>
      <c r="BF795" s="25"/>
      <c r="BG795" s="25"/>
      <c r="BH795" s="25"/>
      <c r="BI795" s="25"/>
      <c r="BJ795" s="25"/>
      <c r="BK795" s="25"/>
      <c r="BL795" s="25"/>
      <c r="BM795" s="25"/>
      <c r="BN795" s="25"/>
      <c r="BO795" s="25"/>
      <c r="BP795" s="25"/>
      <c r="BQ795" s="25"/>
      <c r="BR795" s="25"/>
      <c r="BS795" s="25"/>
      <c r="BT795" s="25"/>
      <c r="BU795" s="25"/>
      <c r="BV795" s="25"/>
      <c r="BW795" s="25"/>
      <c r="BX795" s="25"/>
      <c r="BY795" s="25"/>
      <c r="BZ795" s="25"/>
      <c r="CA795" s="25"/>
      <c r="CB795" s="25"/>
      <c r="CC795" s="25"/>
      <c r="CD795" s="25"/>
      <c r="CE795" s="25"/>
    </row>
    <row r="796" spans="3:83" ht="12.75" x14ac:dyDescent="0.2">
      <c r="C796" s="25"/>
      <c r="D796" s="25"/>
      <c r="F796" s="25"/>
      <c r="G796" s="25"/>
      <c r="H796" s="25"/>
      <c r="I796" s="25"/>
      <c r="J796" s="25"/>
      <c r="K796" s="25"/>
      <c r="L796" s="25"/>
      <c r="M796" s="25"/>
      <c r="N796" s="25"/>
      <c r="O796" s="25"/>
      <c r="P796" s="25"/>
      <c r="Q796" s="25"/>
      <c r="R796" s="25"/>
      <c r="S796" s="25"/>
      <c r="T796" s="25"/>
      <c r="U796" s="25"/>
      <c r="V796" s="25"/>
      <c r="W796" s="25"/>
      <c r="X796" s="25"/>
      <c r="Y796" s="25"/>
      <c r="Z796" s="25"/>
      <c r="AA796" s="25"/>
      <c r="AB796" s="25"/>
      <c r="AC796" s="25"/>
      <c r="AD796" s="25"/>
      <c r="AE796" s="25"/>
      <c r="AF796" s="25"/>
      <c r="AG796" s="25"/>
      <c r="AH796" s="25"/>
      <c r="AI796" s="25"/>
      <c r="AJ796" s="25"/>
      <c r="AK796" s="25"/>
      <c r="AL796" s="25"/>
      <c r="AM796" s="25"/>
      <c r="AN796" s="25"/>
      <c r="AO796" s="25"/>
      <c r="AP796" s="25"/>
      <c r="AQ796" s="25"/>
      <c r="AR796" s="25"/>
      <c r="AS796" s="25"/>
      <c r="AT796" s="25"/>
      <c r="AU796" s="25"/>
      <c r="AV796" s="25"/>
      <c r="AW796" s="25"/>
      <c r="AX796" s="25"/>
      <c r="AY796" s="25"/>
      <c r="AZ796" s="25"/>
      <c r="BA796" s="25"/>
      <c r="BB796" s="25"/>
      <c r="BC796" s="25"/>
      <c r="BD796" s="25"/>
      <c r="BE796" s="25"/>
      <c r="BF796" s="25"/>
      <c r="BG796" s="25"/>
      <c r="BH796" s="25"/>
      <c r="BI796" s="25"/>
      <c r="BJ796" s="25"/>
      <c r="BK796" s="25"/>
      <c r="BL796" s="25"/>
      <c r="BM796" s="25"/>
      <c r="BN796" s="25"/>
      <c r="BO796" s="25"/>
      <c r="BP796" s="25"/>
      <c r="BQ796" s="25"/>
      <c r="BR796" s="25"/>
      <c r="BS796" s="25"/>
      <c r="BT796" s="25"/>
      <c r="BU796" s="25"/>
      <c r="BV796" s="25"/>
      <c r="BW796" s="25"/>
      <c r="BX796" s="25"/>
      <c r="BY796" s="25"/>
      <c r="BZ796" s="25"/>
      <c r="CA796" s="25"/>
      <c r="CB796" s="25"/>
      <c r="CC796" s="25"/>
      <c r="CD796" s="25"/>
      <c r="CE796" s="25"/>
    </row>
    <row r="797" spans="3:83" ht="12.75" x14ac:dyDescent="0.2">
      <c r="C797" s="25"/>
      <c r="D797" s="25"/>
      <c r="F797" s="25"/>
      <c r="G797" s="25"/>
      <c r="H797" s="25"/>
      <c r="I797" s="25"/>
      <c r="J797" s="25"/>
      <c r="K797" s="25"/>
      <c r="L797" s="25"/>
      <c r="M797" s="25"/>
      <c r="N797" s="25"/>
      <c r="O797" s="25"/>
      <c r="P797" s="25"/>
      <c r="Q797" s="25"/>
      <c r="R797" s="25"/>
      <c r="S797" s="25"/>
      <c r="T797" s="25"/>
      <c r="U797" s="25"/>
      <c r="V797" s="25"/>
      <c r="W797" s="25"/>
      <c r="X797" s="25"/>
      <c r="Y797" s="25"/>
      <c r="Z797" s="25"/>
      <c r="AA797" s="25"/>
      <c r="AB797" s="25"/>
      <c r="AC797" s="25"/>
      <c r="AD797" s="25"/>
      <c r="AE797" s="25"/>
      <c r="AF797" s="25"/>
      <c r="AG797" s="25"/>
      <c r="AH797" s="25"/>
      <c r="AI797" s="25"/>
      <c r="AJ797" s="25"/>
      <c r="AK797" s="25"/>
      <c r="AL797" s="25"/>
      <c r="AM797" s="25"/>
      <c r="AN797" s="25"/>
      <c r="AO797" s="25"/>
      <c r="AP797" s="25"/>
      <c r="AQ797" s="25"/>
      <c r="AR797" s="25"/>
      <c r="AS797" s="25"/>
      <c r="AT797" s="25"/>
      <c r="AU797" s="25"/>
      <c r="AV797" s="25"/>
      <c r="AW797" s="25"/>
      <c r="AX797" s="25"/>
      <c r="AY797" s="25"/>
      <c r="AZ797" s="25"/>
      <c r="BA797" s="25"/>
      <c r="BB797" s="25"/>
      <c r="BC797" s="25"/>
      <c r="BD797" s="25"/>
      <c r="BE797" s="25"/>
      <c r="BF797" s="25"/>
      <c r="BG797" s="25"/>
      <c r="BH797" s="25"/>
      <c r="BI797" s="25"/>
      <c r="BJ797" s="25"/>
      <c r="BK797" s="25"/>
      <c r="BL797" s="25"/>
      <c r="BM797" s="25"/>
      <c r="BN797" s="25"/>
      <c r="BO797" s="25"/>
      <c r="BP797" s="25"/>
      <c r="BQ797" s="25"/>
      <c r="BR797" s="25"/>
      <c r="BS797" s="25"/>
      <c r="BT797" s="25"/>
      <c r="BU797" s="25"/>
      <c r="BV797" s="25"/>
      <c r="BW797" s="25"/>
      <c r="BX797" s="25"/>
      <c r="BY797" s="25"/>
      <c r="BZ797" s="25"/>
      <c r="CA797" s="25"/>
      <c r="CB797" s="25"/>
      <c r="CC797" s="25"/>
      <c r="CD797" s="25"/>
      <c r="CE797" s="25"/>
    </row>
    <row r="798" spans="3:83" ht="12.75" x14ac:dyDescent="0.2">
      <c r="C798" s="25"/>
      <c r="D798" s="25"/>
      <c r="F798" s="25"/>
      <c r="G798" s="25"/>
      <c r="H798" s="25"/>
      <c r="I798" s="25"/>
      <c r="J798" s="25"/>
      <c r="K798" s="25"/>
      <c r="L798" s="25"/>
      <c r="M798" s="25"/>
      <c r="N798" s="25"/>
      <c r="O798" s="25"/>
      <c r="P798" s="25"/>
      <c r="Q798" s="25"/>
      <c r="R798" s="25"/>
      <c r="S798" s="25"/>
      <c r="T798" s="25"/>
      <c r="U798" s="25"/>
      <c r="V798" s="25"/>
      <c r="W798" s="25"/>
      <c r="X798" s="25"/>
      <c r="Y798" s="25"/>
      <c r="Z798" s="25"/>
      <c r="AA798" s="25"/>
      <c r="AB798" s="25"/>
      <c r="AC798" s="25"/>
      <c r="AD798" s="25"/>
      <c r="AE798" s="25"/>
      <c r="AF798" s="25"/>
      <c r="AG798" s="25"/>
      <c r="AH798" s="25"/>
      <c r="AI798" s="25"/>
      <c r="AJ798" s="25"/>
      <c r="AK798" s="25"/>
      <c r="AL798" s="25"/>
      <c r="AM798" s="25"/>
      <c r="AN798" s="25"/>
      <c r="AO798" s="25"/>
      <c r="AP798" s="25"/>
      <c r="AQ798" s="25"/>
      <c r="AR798" s="25"/>
      <c r="AS798" s="25"/>
      <c r="AT798" s="25"/>
      <c r="AU798" s="25"/>
      <c r="AV798" s="25"/>
      <c r="AW798" s="25"/>
      <c r="AX798" s="25"/>
      <c r="AY798" s="25"/>
      <c r="AZ798" s="25"/>
      <c r="BA798" s="25"/>
      <c r="BB798" s="25"/>
      <c r="BC798" s="25"/>
      <c r="BD798" s="25"/>
      <c r="BE798" s="25"/>
      <c r="BF798" s="25"/>
      <c r="BG798" s="25"/>
      <c r="BH798" s="25"/>
      <c r="BI798" s="25"/>
      <c r="BJ798" s="25"/>
      <c r="BK798" s="25"/>
      <c r="BL798" s="25"/>
      <c r="BM798" s="25"/>
      <c r="BN798" s="25"/>
      <c r="BO798" s="25"/>
      <c r="BP798" s="25"/>
      <c r="BQ798" s="25"/>
      <c r="BR798" s="25"/>
      <c r="BS798" s="25"/>
      <c r="BT798" s="25"/>
      <c r="BU798" s="25"/>
      <c r="BV798" s="25"/>
      <c r="BW798" s="25"/>
      <c r="BX798" s="25"/>
      <c r="BY798" s="25"/>
      <c r="BZ798" s="25"/>
      <c r="CA798" s="25"/>
      <c r="CB798" s="25"/>
      <c r="CC798" s="25"/>
      <c r="CD798" s="25"/>
      <c r="CE798" s="25"/>
    </row>
    <row r="799" spans="3:83" ht="12.75" x14ac:dyDescent="0.2">
      <c r="C799" s="25"/>
      <c r="D799" s="25"/>
      <c r="F799" s="25"/>
      <c r="G799" s="25"/>
      <c r="H799" s="25"/>
      <c r="I799" s="25"/>
      <c r="J799" s="25"/>
      <c r="K799" s="25"/>
      <c r="L799" s="25"/>
      <c r="M799" s="25"/>
      <c r="N799" s="25"/>
      <c r="O799" s="25"/>
      <c r="P799" s="25"/>
      <c r="Q799" s="25"/>
      <c r="R799" s="25"/>
      <c r="S799" s="25"/>
      <c r="T799" s="25"/>
      <c r="U799" s="25"/>
      <c r="V799" s="25"/>
      <c r="W799" s="25"/>
      <c r="X799" s="25"/>
      <c r="Y799" s="25"/>
      <c r="Z799" s="25"/>
      <c r="AA799" s="25"/>
      <c r="AB799" s="25"/>
      <c r="AC799" s="25"/>
      <c r="AD799" s="25"/>
      <c r="AE799" s="25"/>
      <c r="AF799" s="25"/>
      <c r="AG799" s="25"/>
      <c r="AH799" s="25"/>
      <c r="AI799" s="25"/>
      <c r="AJ799" s="25"/>
      <c r="AK799" s="25"/>
      <c r="AL799" s="25"/>
      <c r="AM799" s="25"/>
      <c r="AN799" s="25"/>
      <c r="AO799" s="25"/>
      <c r="AP799" s="25"/>
      <c r="AQ799" s="25"/>
      <c r="AR799" s="25"/>
      <c r="AS799" s="25"/>
      <c r="AT799" s="25"/>
      <c r="AU799" s="25"/>
      <c r="AV799" s="25"/>
      <c r="AW799" s="25"/>
      <c r="AX799" s="25"/>
      <c r="AY799" s="25"/>
      <c r="AZ799" s="25"/>
      <c r="BA799" s="25"/>
      <c r="BB799" s="25"/>
      <c r="BC799" s="25"/>
      <c r="BD799" s="25"/>
      <c r="BE799" s="25"/>
      <c r="BF799" s="25"/>
      <c r="BG799" s="25"/>
      <c r="BH799" s="25"/>
      <c r="BI799" s="25"/>
      <c r="BJ799" s="25"/>
      <c r="BK799" s="25"/>
      <c r="BL799" s="25"/>
      <c r="BM799" s="25"/>
      <c r="BN799" s="25"/>
      <c r="BO799" s="25"/>
      <c r="BP799" s="25"/>
      <c r="BQ799" s="25"/>
      <c r="BR799" s="25"/>
      <c r="BS799" s="25"/>
      <c r="BT799" s="25"/>
      <c r="BU799" s="25"/>
      <c r="BV799" s="25"/>
      <c r="BW799" s="25"/>
      <c r="BX799" s="25"/>
      <c r="BY799" s="25"/>
      <c r="BZ799" s="25"/>
      <c r="CA799" s="25"/>
      <c r="CB799" s="25"/>
      <c r="CC799" s="25"/>
      <c r="CD799" s="25"/>
      <c r="CE799" s="25"/>
    </row>
    <row r="800" spans="3:83" ht="12.75" x14ac:dyDescent="0.2">
      <c r="C800" s="25"/>
      <c r="D800" s="25"/>
      <c r="F800" s="25"/>
      <c r="G800" s="25"/>
      <c r="H800" s="25"/>
      <c r="I800" s="25"/>
      <c r="J800" s="25"/>
      <c r="K800" s="25"/>
      <c r="L800" s="25"/>
      <c r="M800" s="25"/>
      <c r="N800" s="25"/>
      <c r="O800" s="25"/>
      <c r="P800" s="25"/>
      <c r="Q800" s="25"/>
      <c r="R800" s="25"/>
      <c r="S800" s="25"/>
      <c r="T800" s="25"/>
      <c r="U800" s="25"/>
      <c r="V800" s="25"/>
      <c r="W800" s="25"/>
      <c r="X800" s="25"/>
      <c r="Y800" s="25"/>
      <c r="Z800" s="25"/>
      <c r="AA800" s="25"/>
      <c r="AB800" s="25"/>
      <c r="AC800" s="25"/>
      <c r="AD800" s="25"/>
      <c r="AE800" s="25"/>
      <c r="AF800" s="25"/>
      <c r="AG800" s="25"/>
      <c r="AH800" s="25"/>
      <c r="AI800" s="25"/>
      <c r="AJ800" s="25"/>
      <c r="AK800" s="25"/>
      <c r="AL800" s="25"/>
      <c r="AM800" s="25"/>
      <c r="AN800" s="25"/>
      <c r="AO800" s="25"/>
      <c r="AP800" s="25"/>
      <c r="AQ800" s="25"/>
      <c r="AR800" s="25"/>
      <c r="AS800" s="25"/>
      <c r="AT800" s="25"/>
      <c r="AU800" s="25"/>
      <c r="AV800" s="25"/>
      <c r="AW800" s="25"/>
      <c r="AX800" s="25"/>
      <c r="AY800" s="25"/>
      <c r="AZ800" s="25"/>
      <c r="BA800" s="25"/>
      <c r="BB800" s="25"/>
      <c r="BC800" s="25"/>
      <c r="BD800" s="25"/>
      <c r="BE800" s="25"/>
      <c r="BF800" s="25"/>
      <c r="BG800" s="25"/>
      <c r="BH800" s="25"/>
      <c r="BI800" s="25"/>
      <c r="BJ800" s="25"/>
      <c r="BK800" s="25"/>
      <c r="BL800" s="25"/>
      <c r="BM800" s="25"/>
      <c r="BN800" s="25"/>
      <c r="BO800" s="25"/>
      <c r="BP800" s="25"/>
      <c r="BQ800" s="25"/>
      <c r="BR800" s="25"/>
      <c r="BS800" s="25"/>
      <c r="BT800" s="25"/>
      <c r="BU800" s="25"/>
      <c r="BV800" s="25"/>
      <c r="BW800" s="25"/>
      <c r="BX800" s="25"/>
      <c r="BY800" s="25"/>
      <c r="BZ800" s="25"/>
      <c r="CA800" s="25"/>
      <c r="CB800" s="25"/>
      <c r="CC800" s="25"/>
      <c r="CD800" s="25"/>
      <c r="CE800" s="25"/>
    </row>
    <row r="801" spans="3:83" ht="12.75" x14ac:dyDescent="0.2">
      <c r="C801" s="25"/>
      <c r="D801" s="25"/>
      <c r="F801" s="25"/>
      <c r="G801" s="25"/>
      <c r="H801" s="25"/>
      <c r="I801" s="25"/>
      <c r="J801" s="25"/>
      <c r="K801" s="25"/>
      <c r="L801" s="25"/>
      <c r="M801" s="25"/>
      <c r="N801" s="25"/>
      <c r="O801" s="25"/>
      <c r="P801" s="25"/>
      <c r="Q801" s="25"/>
      <c r="R801" s="25"/>
      <c r="S801" s="25"/>
      <c r="T801" s="25"/>
      <c r="U801" s="25"/>
      <c r="V801" s="25"/>
      <c r="W801" s="25"/>
      <c r="X801" s="25"/>
      <c r="Y801" s="25"/>
      <c r="Z801" s="25"/>
      <c r="AA801" s="25"/>
      <c r="AB801" s="25"/>
      <c r="AC801" s="25"/>
      <c r="AD801" s="25"/>
      <c r="AE801" s="25"/>
      <c r="AF801" s="25"/>
      <c r="AG801" s="25"/>
      <c r="AH801" s="25"/>
      <c r="AI801" s="25"/>
      <c r="AJ801" s="25"/>
      <c r="AK801" s="25"/>
      <c r="AL801" s="25"/>
      <c r="AM801" s="25"/>
      <c r="AN801" s="25"/>
      <c r="AO801" s="25"/>
      <c r="AP801" s="25"/>
      <c r="AQ801" s="25"/>
      <c r="AR801" s="25"/>
      <c r="AS801" s="25"/>
      <c r="AT801" s="25"/>
      <c r="AU801" s="25"/>
      <c r="AV801" s="25"/>
      <c r="AW801" s="25"/>
      <c r="AX801" s="25"/>
      <c r="AY801" s="25"/>
      <c r="AZ801" s="25"/>
      <c r="BA801" s="25"/>
      <c r="BB801" s="25"/>
      <c r="BC801" s="25"/>
      <c r="BD801" s="25"/>
      <c r="BE801" s="25"/>
      <c r="BF801" s="25"/>
      <c r="BG801" s="25"/>
      <c r="BH801" s="25"/>
      <c r="BI801" s="25"/>
      <c r="BJ801" s="25"/>
      <c r="BK801" s="25"/>
      <c r="BL801" s="25"/>
      <c r="BM801" s="25"/>
      <c r="BN801" s="25"/>
      <c r="BO801" s="25"/>
      <c r="BP801" s="25"/>
      <c r="BQ801" s="25"/>
      <c r="BR801" s="25"/>
      <c r="BS801" s="25"/>
      <c r="BT801" s="25"/>
      <c r="BU801" s="25"/>
      <c r="BV801" s="25"/>
      <c r="BW801" s="25"/>
      <c r="BX801" s="25"/>
      <c r="BY801" s="25"/>
      <c r="BZ801" s="25"/>
      <c r="CA801" s="25"/>
      <c r="CB801" s="25"/>
      <c r="CC801" s="25"/>
      <c r="CD801" s="25"/>
      <c r="CE801" s="25"/>
    </row>
    <row r="802" spans="3:83" ht="12.75" x14ac:dyDescent="0.2">
      <c r="C802" s="25"/>
      <c r="D802" s="25"/>
      <c r="F802" s="25"/>
      <c r="G802" s="25"/>
      <c r="H802" s="25"/>
      <c r="I802" s="25"/>
      <c r="J802" s="25"/>
      <c r="K802" s="25"/>
      <c r="L802" s="25"/>
      <c r="M802" s="25"/>
      <c r="N802" s="25"/>
      <c r="O802" s="25"/>
      <c r="P802" s="25"/>
      <c r="Q802" s="25"/>
      <c r="R802" s="25"/>
      <c r="S802" s="25"/>
      <c r="T802" s="25"/>
      <c r="U802" s="25"/>
      <c r="V802" s="25"/>
      <c r="W802" s="25"/>
      <c r="X802" s="25"/>
      <c r="Y802" s="25"/>
      <c r="Z802" s="25"/>
      <c r="AA802" s="25"/>
      <c r="AB802" s="25"/>
      <c r="AC802" s="25"/>
      <c r="AD802" s="25"/>
      <c r="AE802" s="25"/>
      <c r="AF802" s="25"/>
      <c r="AG802" s="25"/>
      <c r="AH802" s="25"/>
      <c r="AI802" s="25"/>
      <c r="AJ802" s="25"/>
      <c r="AK802" s="25"/>
      <c r="AL802" s="25"/>
      <c r="AM802" s="25"/>
      <c r="AN802" s="25"/>
      <c r="AO802" s="25"/>
      <c r="AP802" s="25"/>
      <c r="AQ802" s="25"/>
      <c r="AR802" s="25"/>
      <c r="AS802" s="25"/>
      <c r="AT802" s="25"/>
      <c r="AU802" s="25"/>
      <c r="AV802" s="25"/>
      <c r="AW802" s="25"/>
      <c r="AX802" s="25"/>
      <c r="AY802" s="25"/>
      <c r="AZ802" s="25"/>
      <c r="BA802" s="25"/>
      <c r="BB802" s="25"/>
      <c r="BC802" s="25"/>
      <c r="BD802" s="25"/>
      <c r="BE802" s="25"/>
      <c r="BF802" s="25"/>
      <c r="BG802" s="25"/>
      <c r="BH802" s="25"/>
      <c r="BI802" s="25"/>
      <c r="BJ802" s="25"/>
      <c r="BK802" s="25"/>
      <c r="BL802" s="25"/>
      <c r="BM802" s="25"/>
      <c r="BN802" s="25"/>
      <c r="BO802" s="25"/>
      <c r="BP802" s="25"/>
      <c r="BQ802" s="25"/>
      <c r="BR802" s="25"/>
      <c r="BS802" s="25"/>
      <c r="BT802" s="25"/>
      <c r="BU802" s="25"/>
      <c r="BV802" s="25"/>
      <c r="BW802" s="25"/>
      <c r="BX802" s="25"/>
      <c r="BY802" s="25"/>
      <c r="BZ802" s="25"/>
      <c r="CA802" s="25"/>
      <c r="CB802" s="25"/>
      <c r="CC802" s="25"/>
      <c r="CD802" s="25"/>
      <c r="CE802" s="25"/>
    </row>
    <row r="803" spans="3:83" ht="12.75" x14ac:dyDescent="0.2">
      <c r="C803" s="25"/>
      <c r="D803" s="25"/>
      <c r="F803" s="25"/>
      <c r="G803" s="25"/>
      <c r="H803" s="25"/>
      <c r="I803" s="25"/>
      <c r="J803" s="25"/>
      <c r="K803" s="25"/>
      <c r="L803" s="25"/>
      <c r="M803" s="25"/>
      <c r="N803" s="25"/>
      <c r="O803" s="25"/>
      <c r="P803" s="25"/>
      <c r="Q803" s="25"/>
      <c r="R803" s="25"/>
      <c r="S803" s="25"/>
      <c r="T803" s="25"/>
      <c r="U803" s="25"/>
      <c r="V803" s="25"/>
      <c r="W803" s="25"/>
      <c r="X803" s="25"/>
      <c r="Y803" s="25"/>
      <c r="Z803" s="25"/>
      <c r="AA803" s="25"/>
      <c r="AB803" s="25"/>
      <c r="AC803" s="25"/>
      <c r="AD803" s="25"/>
      <c r="AE803" s="25"/>
      <c r="AF803" s="25"/>
      <c r="AG803" s="25"/>
      <c r="AH803" s="25"/>
      <c r="AI803" s="25"/>
      <c r="AJ803" s="25"/>
      <c r="AK803" s="25"/>
      <c r="AL803" s="25"/>
      <c r="AM803" s="25"/>
      <c r="AN803" s="25"/>
      <c r="AO803" s="25"/>
      <c r="AP803" s="25"/>
      <c r="AQ803" s="25"/>
      <c r="AR803" s="25"/>
      <c r="AS803" s="25"/>
      <c r="AT803" s="25"/>
      <c r="AU803" s="25"/>
      <c r="AV803" s="25"/>
      <c r="AW803" s="25"/>
      <c r="AX803" s="25"/>
      <c r="AY803" s="25"/>
      <c r="AZ803" s="25"/>
      <c r="BA803" s="25"/>
      <c r="BB803" s="25"/>
      <c r="BC803" s="25"/>
      <c r="BD803" s="25"/>
      <c r="BE803" s="25"/>
      <c r="BF803" s="25"/>
      <c r="BG803" s="25"/>
      <c r="BH803" s="25"/>
      <c r="BI803" s="25"/>
      <c r="BJ803" s="25"/>
      <c r="BK803" s="25"/>
      <c r="BL803" s="25"/>
      <c r="BM803" s="25"/>
      <c r="BN803" s="25"/>
      <c r="BO803" s="25"/>
      <c r="BP803" s="25"/>
      <c r="BQ803" s="25"/>
      <c r="BR803" s="25"/>
      <c r="BS803" s="25"/>
      <c r="BT803" s="25"/>
      <c r="BU803" s="25"/>
      <c r="BV803" s="25"/>
      <c r="BW803" s="25"/>
      <c r="BX803" s="25"/>
      <c r="BY803" s="25"/>
      <c r="BZ803" s="25"/>
      <c r="CA803" s="25"/>
      <c r="CB803" s="25"/>
      <c r="CC803" s="25"/>
      <c r="CD803" s="25"/>
      <c r="CE803" s="25"/>
    </row>
    <row r="804" spans="3:83" ht="12.75" x14ac:dyDescent="0.2">
      <c r="C804" s="25"/>
      <c r="D804" s="25"/>
      <c r="F804" s="25"/>
      <c r="G804" s="25"/>
      <c r="H804" s="25"/>
      <c r="I804" s="25"/>
      <c r="J804" s="25"/>
      <c r="K804" s="25"/>
      <c r="L804" s="25"/>
      <c r="M804" s="25"/>
      <c r="N804" s="25"/>
      <c r="O804" s="25"/>
      <c r="P804" s="25"/>
      <c r="Q804" s="25"/>
      <c r="R804" s="25"/>
      <c r="S804" s="25"/>
      <c r="T804" s="25"/>
      <c r="U804" s="25"/>
      <c r="V804" s="25"/>
      <c r="W804" s="25"/>
      <c r="X804" s="25"/>
      <c r="Y804" s="25"/>
      <c r="Z804" s="25"/>
      <c r="AA804" s="25"/>
      <c r="AB804" s="25"/>
      <c r="AC804" s="25"/>
      <c r="AD804" s="25"/>
      <c r="AE804" s="25"/>
      <c r="AF804" s="25"/>
      <c r="AG804" s="25"/>
      <c r="AH804" s="25"/>
      <c r="AI804" s="25"/>
      <c r="AJ804" s="25"/>
      <c r="AK804" s="25"/>
      <c r="AL804" s="25"/>
      <c r="AM804" s="25"/>
      <c r="AN804" s="25"/>
      <c r="AO804" s="25"/>
      <c r="AP804" s="25"/>
      <c r="AQ804" s="25"/>
      <c r="AR804" s="25"/>
      <c r="AS804" s="25"/>
      <c r="AT804" s="25"/>
      <c r="AU804" s="25"/>
      <c r="AV804" s="25"/>
      <c r="AW804" s="25"/>
      <c r="AX804" s="25"/>
      <c r="AY804" s="25"/>
      <c r="AZ804" s="25"/>
      <c r="BA804" s="25"/>
      <c r="BB804" s="25"/>
      <c r="BC804" s="25"/>
      <c r="BD804" s="25"/>
      <c r="BE804" s="25"/>
      <c r="BF804" s="25"/>
      <c r="BG804" s="25"/>
      <c r="BH804" s="25"/>
      <c r="BI804" s="25"/>
      <c r="BJ804" s="25"/>
      <c r="BK804" s="25"/>
      <c r="BL804" s="25"/>
      <c r="BM804" s="25"/>
      <c r="BN804" s="25"/>
      <c r="BO804" s="25"/>
      <c r="BP804" s="25"/>
      <c r="BQ804" s="25"/>
      <c r="BR804" s="25"/>
      <c r="BS804" s="25"/>
      <c r="BT804" s="25"/>
      <c r="BU804" s="25"/>
      <c r="BV804" s="25"/>
      <c r="BW804" s="25"/>
      <c r="BX804" s="25"/>
      <c r="BY804" s="25"/>
      <c r="BZ804" s="25"/>
      <c r="CA804" s="25"/>
      <c r="CB804" s="25"/>
      <c r="CC804" s="25"/>
      <c r="CD804" s="25"/>
      <c r="CE804" s="25"/>
    </row>
    <row r="805" spans="3:83" ht="12.75" x14ac:dyDescent="0.2">
      <c r="C805" s="25"/>
      <c r="D805" s="25"/>
      <c r="F805" s="25"/>
      <c r="G805" s="25"/>
      <c r="H805" s="25"/>
      <c r="I805" s="25"/>
      <c r="J805" s="25"/>
      <c r="K805" s="25"/>
      <c r="L805" s="25"/>
      <c r="M805" s="25"/>
      <c r="N805" s="25"/>
      <c r="O805" s="25"/>
      <c r="P805" s="25"/>
      <c r="Q805" s="25"/>
      <c r="R805" s="25"/>
      <c r="S805" s="25"/>
      <c r="T805" s="25"/>
      <c r="U805" s="25"/>
      <c r="V805" s="25"/>
      <c r="W805" s="25"/>
      <c r="X805" s="25"/>
      <c r="Y805" s="25"/>
      <c r="Z805" s="25"/>
      <c r="AA805" s="25"/>
      <c r="AB805" s="25"/>
      <c r="AC805" s="25"/>
      <c r="AD805" s="25"/>
      <c r="AE805" s="25"/>
      <c r="AF805" s="25"/>
      <c r="AG805" s="25"/>
      <c r="AH805" s="25"/>
      <c r="AI805" s="25"/>
      <c r="AJ805" s="25"/>
      <c r="AK805" s="25"/>
      <c r="AL805" s="25"/>
      <c r="AM805" s="25"/>
      <c r="AN805" s="25"/>
      <c r="AO805" s="25"/>
      <c r="AP805" s="25"/>
      <c r="AQ805" s="25"/>
      <c r="AR805" s="25"/>
      <c r="AS805" s="25"/>
      <c r="AT805" s="25"/>
      <c r="AU805" s="25"/>
      <c r="AV805" s="25"/>
      <c r="AW805" s="25"/>
      <c r="AX805" s="25"/>
      <c r="AY805" s="25"/>
      <c r="AZ805" s="25"/>
      <c r="BA805" s="25"/>
      <c r="BB805" s="25"/>
      <c r="BC805" s="25"/>
      <c r="BD805" s="25"/>
      <c r="BE805" s="25"/>
      <c r="BF805" s="25"/>
      <c r="BG805" s="25"/>
      <c r="BH805" s="25"/>
      <c r="BI805" s="25"/>
      <c r="BJ805" s="25"/>
      <c r="BK805" s="25"/>
      <c r="BL805" s="25"/>
      <c r="BM805" s="25"/>
      <c r="BN805" s="25"/>
      <c r="BO805" s="25"/>
      <c r="BP805" s="25"/>
      <c r="BQ805" s="25"/>
      <c r="BR805" s="25"/>
      <c r="BS805" s="25"/>
      <c r="BT805" s="25"/>
      <c r="BU805" s="25"/>
      <c r="BV805" s="25"/>
      <c r="BW805" s="25"/>
      <c r="BX805" s="25"/>
      <c r="BY805" s="25"/>
      <c r="BZ805" s="25"/>
      <c r="CA805" s="25"/>
      <c r="CB805" s="25"/>
      <c r="CC805" s="25"/>
      <c r="CD805" s="25"/>
      <c r="CE805" s="25"/>
    </row>
    <row r="806" spans="3:83" ht="12.75" x14ac:dyDescent="0.2">
      <c r="C806" s="25"/>
      <c r="D806" s="25"/>
      <c r="F806" s="25"/>
      <c r="G806" s="25"/>
      <c r="H806" s="25"/>
      <c r="I806" s="25"/>
      <c r="J806" s="25"/>
      <c r="K806" s="25"/>
      <c r="L806" s="25"/>
      <c r="M806" s="25"/>
      <c r="N806" s="25"/>
      <c r="O806" s="25"/>
      <c r="P806" s="25"/>
      <c r="Q806" s="25"/>
      <c r="R806" s="25"/>
      <c r="S806" s="25"/>
      <c r="T806" s="25"/>
      <c r="U806" s="25"/>
      <c r="V806" s="25"/>
      <c r="W806" s="25"/>
      <c r="X806" s="25"/>
      <c r="Y806" s="25"/>
      <c r="Z806" s="25"/>
      <c r="AA806" s="25"/>
      <c r="AB806" s="25"/>
      <c r="AC806" s="25"/>
      <c r="AD806" s="25"/>
      <c r="AE806" s="25"/>
      <c r="AF806" s="25"/>
      <c r="AG806" s="25"/>
      <c r="AH806" s="25"/>
      <c r="AI806" s="25"/>
      <c r="AJ806" s="25"/>
      <c r="AK806" s="25"/>
      <c r="AL806" s="25"/>
      <c r="AM806" s="25"/>
      <c r="AN806" s="25"/>
      <c r="AO806" s="25"/>
      <c r="AP806" s="25"/>
      <c r="AQ806" s="25"/>
      <c r="AR806" s="25"/>
      <c r="AS806" s="25"/>
      <c r="AT806" s="25"/>
      <c r="AU806" s="25"/>
      <c r="AV806" s="25"/>
      <c r="AW806" s="25"/>
      <c r="AX806" s="25"/>
      <c r="AY806" s="25"/>
      <c r="AZ806" s="25"/>
      <c r="BA806" s="25"/>
      <c r="BB806" s="25"/>
      <c r="BC806" s="25"/>
      <c r="BD806" s="25"/>
      <c r="BE806" s="25"/>
      <c r="BF806" s="25"/>
      <c r="BG806" s="25"/>
      <c r="BH806" s="25"/>
      <c r="BI806" s="25"/>
      <c r="BJ806" s="25"/>
      <c r="BK806" s="25"/>
      <c r="BL806" s="25"/>
      <c r="BM806" s="25"/>
      <c r="BN806" s="25"/>
      <c r="BO806" s="25"/>
      <c r="BP806" s="25"/>
      <c r="BQ806" s="25"/>
      <c r="BR806" s="25"/>
      <c r="BS806" s="25"/>
      <c r="BT806" s="25"/>
      <c r="BU806" s="25"/>
      <c r="BV806" s="25"/>
      <c r="BW806" s="25"/>
      <c r="BX806" s="25"/>
      <c r="BY806" s="25"/>
      <c r="BZ806" s="25"/>
      <c r="CA806" s="25"/>
      <c r="CB806" s="25"/>
      <c r="CC806" s="25"/>
      <c r="CD806" s="25"/>
      <c r="CE806" s="25"/>
    </row>
    <row r="807" spans="3:83" ht="12.75" x14ac:dyDescent="0.2">
      <c r="C807" s="25"/>
      <c r="D807" s="25"/>
      <c r="F807" s="25"/>
      <c r="G807" s="25"/>
      <c r="H807" s="25"/>
      <c r="I807" s="25"/>
      <c r="J807" s="25"/>
      <c r="K807" s="25"/>
      <c r="L807" s="25"/>
      <c r="M807" s="25"/>
      <c r="N807" s="25"/>
      <c r="O807" s="25"/>
      <c r="P807" s="25"/>
      <c r="Q807" s="25"/>
      <c r="R807" s="25"/>
      <c r="S807" s="25"/>
      <c r="T807" s="25"/>
      <c r="U807" s="25"/>
      <c r="V807" s="25"/>
      <c r="W807" s="25"/>
      <c r="X807" s="25"/>
      <c r="Y807" s="25"/>
      <c r="Z807" s="25"/>
      <c r="AA807" s="25"/>
      <c r="AB807" s="25"/>
      <c r="AC807" s="25"/>
      <c r="AD807" s="25"/>
      <c r="AE807" s="25"/>
      <c r="AF807" s="25"/>
      <c r="AG807" s="25"/>
      <c r="AH807" s="25"/>
      <c r="AI807" s="25"/>
      <c r="AJ807" s="25"/>
      <c r="AK807" s="25"/>
      <c r="AL807" s="25"/>
      <c r="AM807" s="25"/>
      <c r="AN807" s="25"/>
      <c r="AO807" s="25"/>
      <c r="AP807" s="25"/>
      <c r="AQ807" s="25"/>
      <c r="AR807" s="25"/>
      <c r="AS807" s="25"/>
      <c r="AT807" s="25"/>
      <c r="AU807" s="25"/>
      <c r="AV807" s="25"/>
      <c r="AW807" s="25"/>
      <c r="AX807" s="25"/>
      <c r="AY807" s="25"/>
      <c r="AZ807" s="25"/>
      <c r="BA807" s="25"/>
      <c r="BB807" s="25"/>
      <c r="BC807" s="25"/>
      <c r="BD807" s="25"/>
      <c r="BE807" s="25"/>
      <c r="BF807" s="25"/>
      <c r="BG807" s="25"/>
      <c r="BH807" s="25"/>
      <c r="BI807" s="25"/>
      <c r="BJ807" s="25"/>
      <c r="BK807" s="25"/>
      <c r="BL807" s="25"/>
      <c r="BM807" s="25"/>
      <c r="BN807" s="25"/>
      <c r="BO807" s="25"/>
      <c r="BP807" s="25"/>
      <c r="BQ807" s="25"/>
      <c r="BR807" s="25"/>
      <c r="BS807" s="25"/>
      <c r="BT807" s="25"/>
      <c r="BU807" s="25"/>
      <c r="BV807" s="25"/>
      <c r="BW807" s="25"/>
      <c r="BX807" s="25"/>
      <c r="BY807" s="25"/>
      <c r="BZ807" s="25"/>
      <c r="CA807" s="25"/>
      <c r="CB807" s="25"/>
      <c r="CC807" s="25"/>
      <c r="CD807" s="25"/>
      <c r="CE807" s="25"/>
    </row>
    <row r="808" spans="3:83" ht="12.75" x14ac:dyDescent="0.2">
      <c r="C808" s="25"/>
      <c r="D808" s="25"/>
      <c r="F808" s="25"/>
      <c r="G808" s="25"/>
      <c r="H808" s="25"/>
      <c r="I808" s="25"/>
      <c r="J808" s="25"/>
      <c r="K808" s="25"/>
      <c r="L808" s="25"/>
      <c r="M808" s="25"/>
      <c r="N808" s="25"/>
      <c r="O808" s="25"/>
      <c r="P808" s="25"/>
      <c r="Q808" s="25"/>
      <c r="R808" s="25"/>
      <c r="S808" s="25"/>
      <c r="T808" s="25"/>
      <c r="U808" s="25"/>
      <c r="V808" s="25"/>
      <c r="W808" s="25"/>
      <c r="X808" s="25"/>
      <c r="Y808" s="25"/>
      <c r="Z808" s="25"/>
      <c r="AA808" s="25"/>
      <c r="AB808" s="25"/>
      <c r="AC808" s="25"/>
      <c r="AD808" s="25"/>
      <c r="AE808" s="25"/>
      <c r="AF808" s="25"/>
      <c r="AG808" s="25"/>
      <c r="AH808" s="25"/>
      <c r="AI808" s="25"/>
      <c r="AJ808" s="25"/>
      <c r="AK808" s="25"/>
      <c r="AL808" s="25"/>
      <c r="AM808" s="25"/>
      <c r="AN808" s="25"/>
      <c r="AO808" s="25"/>
      <c r="AP808" s="25"/>
      <c r="AQ808" s="25"/>
      <c r="AR808" s="25"/>
      <c r="AS808" s="25"/>
      <c r="AT808" s="25"/>
      <c r="AU808" s="25"/>
      <c r="AV808" s="25"/>
      <c r="AW808" s="25"/>
      <c r="AX808" s="25"/>
      <c r="AY808" s="25"/>
      <c r="AZ808" s="25"/>
      <c r="BA808" s="25"/>
      <c r="BB808" s="25"/>
      <c r="BC808" s="25"/>
      <c r="BD808" s="25"/>
      <c r="BE808" s="25"/>
      <c r="BF808" s="25"/>
      <c r="BG808" s="25"/>
      <c r="BH808" s="25"/>
      <c r="BI808" s="25"/>
      <c r="BJ808" s="25"/>
      <c r="BK808" s="25"/>
      <c r="BL808" s="25"/>
      <c r="BM808" s="25"/>
      <c r="BN808" s="25"/>
      <c r="BO808" s="25"/>
      <c r="BP808" s="25"/>
      <c r="BQ808" s="25"/>
      <c r="BR808" s="25"/>
      <c r="BS808" s="25"/>
      <c r="BT808" s="25"/>
      <c r="BU808" s="25"/>
      <c r="BV808" s="25"/>
      <c r="BW808" s="25"/>
      <c r="BX808" s="25"/>
      <c r="BY808" s="25"/>
      <c r="BZ808" s="25"/>
      <c r="CA808" s="25"/>
      <c r="CB808" s="25"/>
      <c r="CC808" s="25"/>
      <c r="CD808" s="25"/>
      <c r="CE808" s="25"/>
    </row>
    <row r="809" spans="3:83" ht="12.75" x14ac:dyDescent="0.2">
      <c r="C809" s="25"/>
      <c r="D809" s="25"/>
      <c r="F809" s="25"/>
      <c r="G809" s="25"/>
      <c r="H809" s="25"/>
      <c r="I809" s="25"/>
      <c r="J809" s="25"/>
      <c r="K809" s="25"/>
      <c r="L809" s="25"/>
      <c r="M809" s="25"/>
      <c r="N809" s="25"/>
      <c r="O809" s="25"/>
      <c r="P809" s="25"/>
      <c r="Q809" s="25"/>
      <c r="R809" s="25"/>
      <c r="S809" s="25"/>
      <c r="T809" s="25"/>
      <c r="U809" s="25"/>
      <c r="V809" s="25"/>
      <c r="W809" s="25"/>
      <c r="X809" s="25"/>
      <c r="Y809" s="25"/>
      <c r="Z809" s="25"/>
      <c r="AA809" s="25"/>
      <c r="AB809" s="25"/>
      <c r="AC809" s="25"/>
      <c r="AD809" s="25"/>
      <c r="AE809" s="25"/>
      <c r="AF809" s="25"/>
      <c r="AG809" s="25"/>
      <c r="AH809" s="25"/>
      <c r="AI809" s="25"/>
      <c r="AJ809" s="25"/>
      <c r="AK809" s="25"/>
      <c r="AL809" s="25"/>
      <c r="AM809" s="25"/>
      <c r="AN809" s="25"/>
      <c r="AO809" s="25"/>
      <c r="AP809" s="25"/>
      <c r="AQ809" s="25"/>
      <c r="AR809" s="25"/>
      <c r="AS809" s="25"/>
      <c r="AT809" s="25"/>
      <c r="AU809" s="25"/>
      <c r="AV809" s="25"/>
      <c r="AW809" s="25"/>
      <c r="AX809" s="25"/>
      <c r="AY809" s="25"/>
      <c r="AZ809" s="25"/>
      <c r="BA809" s="25"/>
      <c r="BB809" s="25"/>
      <c r="BC809" s="25"/>
      <c r="BD809" s="25"/>
      <c r="BE809" s="25"/>
      <c r="BF809" s="25"/>
      <c r="BG809" s="25"/>
      <c r="BH809" s="25"/>
      <c r="BI809" s="25"/>
      <c r="BJ809" s="25"/>
      <c r="BK809" s="25"/>
      <c r="BL809" s="25"/>
      <c r="BM809" s="25"/>
      <c r="BN809" s="25"/>
      <c r="BO809" s="25"/>
      <c r="BP809" s="25"/>
      <c r="BQ809" s="25"/>
      <c r="BR809" s="25"/>
      <c r="BS809" s="25"/>
      <c r="BT809" s="25"/>
      <c r="BU809" s="25"/>
      <c r="BV809" s="25"/>
      <c r="BW809" s="25"/>
      <c r="BX809" s="25"/>
      <c r="BY809" s="25"/>
      <c r="BZ809" s="25"/>
      <c r="CA809" s="25"/>
      <c r="CB809" s="25"/>
      <c r="CC809" s="25"/>
      <c r="CD809" s="25"/>
      <c r="CE809" s="25"/>
    </row>
    <row r="810" spans="3:83" ht="12.75" x14ac:dyDescent="0.2">
      <c r="C810" s="25"/>
      <c r="D810" s="25"/>
      <c r="F810" s="25"/>
      <c r="G810" s="25"/>
      <c r="H810" s="25"/>
      <c r="I810" s="25"/>
      <c r="J810" s="25"/>
      <c r="K810" s="25"/>
      <c r="L810" s="25"/>
      <c r="M810" s="25"/>
      <c r="N810" s="25"/>
      <c r="O810" s="25"/>
      <c r="P810" s="25"/>
      <c r="Q810" s="25"/>
      <c r="R810" s="25"/>
      <c r="S810" s="25"/>
      <c r="T810" s="25"/>
      <c r="U810" s="25"/>
      <c r="V810" s="25"/>
      <c r="W810" s="25"/>
      <c r="X810" s="25"/>
      <c r="Y810" s="25"/>
      <c r="Z810" s="25"/>
      <c r="AA810" s="25"/>
      <c r="AB810" s="25"/>
      <c r="AC810" s="25"/>
      <c r="AD810" s="25"/>
      <c r="AE810" s="25"/>
      <c r="AF810" s="25"/>
      <c r="AG810" s="25"/>
      <c r="AH810" s="25"/>
      <c r="AI810" s="25"/>
      <c r="AJ810" s="25"/>
      <c r="AK810" s="25"/>
      <c r="AL810" s="25"/>
      <c r="AM810" s="25"/>
      <c r="AN810" s="25"/>
      <c r="AO810" s="25"/>
      <c r="AP810" s="25"/>
      <c r="AQ810" s="25"/>
      <c r="AR810" s="25"/>
      <c r="AS810" s="25"/>
      <c r="AT810" s="25"/>
      <c r="AU810" s="25"/>
      <c r="AV810" s="25"/>
      <c r="AW810" s="25"/>
      <c r="AX810" s="25"/>
      <c r="AY810" s="25"/>
      <c r="AZ810" s="25"/>
      <c r="BA810" s="25"/>
      <c r="BB810" s="25"/>
      <c r="BC810" s="25"/>
      <c r="BD810" s="25"/>
      <c r="BE810" s="25"/>
      <c r="BF810" s="25"/>
      <c r="BG810" s="25"/>
      <c r="BH810" s="25"/>
      <c r="BI810" s="25"/>
      <c r="BJ810" s="25"/>
      <c r="BK810" s="25"/>
      <c r="BL810" s="25"/>
      <c r="BM810" s="25"/>
      <c r="BN810" s="25"/>
      <c r="BO810" s="25"/>
      <c r="BP810" s="25"/>
      <c r="BQ810" s="25"/>
      <c r="BR810" s="25"/>
      <c r="BS810" s="25"/>
      <c r="BT810" s="25"/>
      <c r="BU810" s="25"/>
      <c r="BV810" s="25"/>
      <c r="BW810" s="25"/>
      <c r="BX810" s="25"/>
      <c r="BY810" s="25"/>
      <c r="BZ810" s="25"/>
      <c r="CA810" s="25"/>
      <c r="CB810" s="25"/>
      <c r="CC810" s="25"/>
      <c r="CD810" s="25"/>
      <c r="CE810" s="25"/>
    </row>
    <row r="811" spans="3:83" ht="12.75" x14ac:dyDescent="0.2">
      <c r="C811" s="25"/>
      <c r="D811" s="25"/>
      <c r="F811" s="25"/>
      <c r="G811" s="25"/>
      <c r="H811" s="25"/>
      <c r="I811" s="25"/>
      <c r="J811" s="25"/>
      <c r="K811" s="25"/>
      <c r="L811" s="25"/>
      <c r="M811" s="25"/>
      <c r="N811" s="25"/>
      <c r="O811" s="25"/>
      <c r="P811" s="25"/>
      <c r="Q811" s="25"/>
      <c r="R811" s="25"/>
      <c r="S811" s="25"/>
      <c r="T811" s="25"/>
      <c r="U811" s="25"/>
      <c r="V811" s="25"/>
      <c r="W811" s="25"/>
      <c r="X811" s="25"/>
      <c r="Y811" s="25"/>
      <c r="Z811" s="25"/>
      <c r="AA811" s="25"/>
      <c r="AB811" s="25"/>
      <c r="AC811" s="25"/>
      <c r="AD811" s="25"/>
      <c r="AE811" s="25"/>
      <c r="AF811" s="25"/>
      <c r="AG811" s="25"/>
      <c r="AH811" s="25"/>
      <c r="AI811" s="25"/>
      <c r="AJ811" s="25"/>
      <c r="AK811" s="25"/>
      <c r="AL811" s="25"/>
      <c r="AM811" s="25"/>
      <c r="AN811" s="25"/>
      <c r="AO811" s="25"/>
      <c r="AP811" s="25"/>
      <c r="AQ811" s="25"/>
      <c r="AR811" s="25"/>
      <c r="AS811" s="25"/>
      <c r="AT811" s="25"/>
      <c r="AU811" s="25"/>
      <c r="AV811" s="25"/>
      <c r="AW811" s="25"/>
      <c r="AX811" s="25"/>
      <c r="AY811" s="25"/>
      <c r="AZ811" s="25"/>
      <c r="BA811" s="25"/>
      <c r="BB811" s="25"/>
      <c r="BC811" s="25"/>
      <c r="BD811" s="25"/>
      <c r="BE811" s="25"/>
      <c r="BF811" s="25"/>
      <c r="BG811" s="25"/>
      <c r="BH811" s="25"/>
      <c r="BI811" s="25"/>
      <c r="BJ811" s="25"/>
      <c r="BK811" s="25"/>
      <c r="BL811" s="25"/>
      <c r="BM811" s="25"/>
      <c r="BN811" s="25"/>
      <c r="BO811" s="25"/>
      <c r="BP811" s="25"/>
      <c r="BQ811" s="25"/>
      <c r="BR811" s="25"/>
      <c r="BS811" s="25"/>
      <c r="BT811" s="25"/>
      <c r="BU811" s="25"/>
      <c r="BV811" s="25"/>
      <c r="BW811" s="25"/>
      <c r="BX811" s="25"/>
      <c r="BY811" s="25"/>
      <c r="BZ811" s="25"/>
      <c r="CA811" s="25"/>
      <c r="CB811" s="25"/>
      <c r="CC811" s="25"/>
      <c r="CD811" s="25"/>
      <c r="CE811" s="25"/>
    </row>
    <row r="812" spans="3:83" ht="12.75" x14ac:dyDescent="0.2">
      <c r="C812" s="25"/>
      <c r="D812" s="25"/>
      <c r="F812" s="25"/>
      <c r="G812" s="25"/>
      <c r="H812" s="25"/>
      <c r="I812" s="25"/>
      <c r="J812" s="25"/>
      <c r="K812" s="25"/>
      <c r="L812" s="25"/>
      <c r="M812" s="25"/>
      <c r="N812" s="25"/>
      <c r="O812" s="25"/>
      <c r="P812" s="25"/>
      <c r="Q812" s="25"/>
      <c r="R812" s="25"/>
      <c r="S812" s="25"/>
      <c r="T812" s="25"/>
      <c r="U812" s="25"/>
      <c r="V812" s="25"/>
      <c r="W812" s="25"/>
      <c r="X812" s="25"/>
      <c r="Y812" s="25"/>
      <c r="Z812" s="25"/>
      <c r="AA812" s="25"/>
      <c r="AB812" s="25"/>
      <c r="AC812" s="25"/>
      <c r="AD812" s="25"/>
      <c r="AE812" s="25"/>
      <c r="AF812" s="25"/>
      <c r="AG812" s="25"/>
      <c r="AH812" s="25"/>
      <c r="AI812" s="25"/>
      <c r="AJ812" s="25"/>
      <c r="AK812" s="25"/>
      <c r="AL812" s="25"/>
      <c r="AM812" s="25"/>
      <c r="AN812" s="25"/>
      <c r="AO812" s="25"/>
      <c r="AP812" s="25"/>
      <c r="AQ812" s="25"/>
      <c r="AR812" s="25"/>
      <c r="AS812" s="25"/>
      <c r="AT812" s="25"/>
      <c r="AU812" s="25"/>
      <c r="AV812" s="25"/>
      <c r="AW812" s="25"/>
      <c r="AX812" s="25"/>
      <c r="AY812" s="25"/>
      <c r="AZ812" s="25"/>
      <c r="BA812" s="25"/>
      <c r="BB812" s="25"/>
      <c r="BC812" s="25"/>
      <c r="BD812" s="25"/>
      <c r="BE812" s="25"/>
      <c r="BF812" s="25"/>
      <c r="BG812" s="25"/>
      <c r="BH812" s="25"/>
      <c r="BI812" s="25"/>
      <c r="BJ812" s="25"/>
      <c r="BK812" s="25"/>
      <c r="BL812" s="25"/>
      <c r="BM812" s="25"/>
      <c r="BN812" s="25"/>
      <c r="BO812" s="25"/>
      <c r="BP812" s="25"/>
      <c r="BQ812" s="25"/>
      <c r="BR812" s="25"/>
      <c r="BS812" s="25"/>
      <c r="BT812" s="25"/>
      <c r="BU812" s="25"/>
      <c r="BV812" s="25"/>
      <c r="BW812" s="25"/>
      <c r="BX812" s="25"/>
      <c r="BY812" s="25"/>
      <c r="BZ812" s="25"/>
      <c r="CA812" s="25"/>
      <c r="CB812" s="25"/>
      <c r="CC812" s="25"/>
      <c r="CD812" s="25"/>
      <c r="CE812" s="25"/>
    </row>
    <row r="813" spans="3:83" ht="12.75" x14ac:dyDescent="0.2">
      <c r="C813" s="25"/>
      <c r="D813" s="25"/>
      <c r="F813" s="25"/>
      <c r="G813" s="25"/>
      <c r="H813" s="25"/>
      <c r="I813" s="25"/>
      <c r="J813" s="25"/>
      <c r="K813" s="25"/>
      <c r="L813" s="25"/>
      <c r="M813" s="25"/>
      <c r="N813" s="25"/>
      <c r="O813" s="25"/>
      <c r="P813" s="25"/>
      <c r="Q813" s="25"/>
      <c r="R813" s="25"/>
      <c r="S813" s="25"/>
      <c r="T813" s="25"/>
      <c r="U813" s="25"/>
      <c r="V813" s="25"/>
      <c r="W813" s="25"/>
      <c r="X813" s="25"/>
      <c r="Y813" s="25"/>
      <c r="Z813" s="25"/>
      <c r="AA813" s="25"/>
      <c r="AB813" s="25"/>
      <c r="AC813" s="25"/>
      <c r="AD813" s="25"/>
      <c r="AE813" s="25"/>
      <c r="AF813" s="25"/>
      <c r="AG813" s="25"/>
      <c r="AH813" s="25"/>
      <c r="AI813" s="25"/>
      <c r="AJ813" s="25"/>
      <c r="AK813" s="25"/>
      <c r="AL813" s="25"/>
      <c r="AM813" s="25"/>
      <c r="AN813" s="25"/>
      <c r="AO813" s="25"/>
      <c r="AP813" s="25"/>
      <c r="AQ813" s="25"/>
      <c r="AR813" s="25"/>
      <c r="AS813" s="25"/>
      <c r="AT813" s="25"/>
      <c r="AU813" s="25"/>
      <c r="AV813" s="25"/>
      <c r="AW813" s="25"/>
      <c r="AX813" s="25"/>
      <c r="AY813" s="25"/>
      <c r="AZ813" s="25"/>
      <c r="BA813" s="25"/>
      <c r="BB813" s="25"/>
      <c r="BC813" s="25"/>
      <c r="BD813" s="25"/>
      <c r="BE813" s="25"/>
      <c r="BF813" s="25"/>
      <c r="BG813" s="25"/>
      <c r="BH813" s="25"/>
      <c r="BI813" s="25"/>
      <c r="BJ813" s="25"/>
      <c r="BK813" s="25"/>
      <c r="BL813" s="25"/>
      <c r="BM813" s="25"/>
      <c r="BN813" s="25"/>
      <c r="BO813" s="25"/>
      <c r="BP813" s="25"/>
      <c r="BQ813" s="25"/>
      <c r="BR813" s="25"/>
      <c r="BS813" s="25"/>
      <c r="BT813" s="25"/>
      <c r="BU813" s="25"/>
      <c r="BV813" s="25"/>
      <c r="BW813" s="25"/>
      <c r="BX813" s="25"/>
      <c r="BY813" s="25"/>
      <c r="BZ813" s="25"/>
      <c r="CA813" s="25"/>
      <c r="CB813" s="25"/>
      <c r="CC813" s="25"/>
      <c r="CD813" s="25"/>
      <c r="CE813" s="25"/>
    </row>
    <row r="814" spans="3:83" ht="12.75" x14ac:dyDescent="0.2">
      <c r="C814" s="25"/>
      <c r="D814" s="25"/>
      <c r="F814" s="25"/>
      <c r="G814" s="25"/>
      <c r="H814" s="25"/>
      <c r="I814" s="25"/>
      <c r="J814" s="25"/>
      <c r="K814" s="25"/>
      <c r="L814" s="25"/>
      <c r="M814" s="25"/>
      <c r="N814" s="25"/>
      <c r="O814" s="25"/>
      <c r="P814" s="25"/>
      <c r="Q814" s="25"/>
      <c r="R814" s="25"/>
      <c r="S814" s="25"/>
      <c r="T814" s="25"/>
      <c r="U814" s="25"/>
      <c r="V814" s="25"/>
      <c r="W814" s="25"/>
      <c r="X814" s="25"/>
      <c r="Y814" s="25"/>
      <c r="Z814" s="25"/>
      <c r="AA814" s="25"/>
      <c r="AB814" s="25"/>
      <c r="AC814" s="25"/>
      <c r="AD814" s="25"/>
      <c r="AE814" s="25"/>
      <c r="AF814" s="25"/>
      <c r="AG814" s="25"/>
      <c r="AH814" s="25"/>
      <c r="AI814" s="25"/>
      <c r="AJ814" s="25"/>
      <c r="AK814" s="25"/>
      <c r="AL814" s="25"/>
      <c r="AM814" s="25"/>
      <c r="AN814" s="25"/>
      <c r="AO814" s="25"/>
      <c r="AP814" s="25"/>
      <c r="AQ814" s="25"/>
      <c r="AR814" s="25"/>
      <c r="AS814" s="25"/>
      <c r="AT814" s="25"/>
      <c r="AU814" s="25"/>
      <c r="AV814" s="25"/>
      <c r="AW814" s="25"/>
      <c r="AX814" s="25"/>
      <c r="AY814" s="25"/>
      <c r="AZ814" s="25"/>
      <c r="BA814" s="25"/>
      <c r="BB814" s="25"/>
      <c r="BC814" s="25"/>
      <c r="BD814" s="25"/>
      <c r="BE814" s="25"/>
      <c r="BF814" s="25"/>
      <c r="BG814" s="25"/>
      <c r="BH814" s="25"/>
      <c r="BI814" s="25"/>
      <c r="BJ814" s="25"/>
      <c r="BK814" s="25"/>
      <c r="BL814" s="25"/>
      <c r="BM814" s="25"/>
      <c r="BN814" s="25"/>
      <c r="BO814" s="25"/>
      <c r="BP814" s="25"/>
      <c r="BQ814" s="25"/>
      <c r="BR814" s="25"/>
      <c r="BS814" s="25"/>
      <c r="BT814" s="25"/>
      <c r="BU814" s="25"/>
      <c r="BV814" s="25"/>
      <c r="BW814" s="25"/>
      <c r="BX814" s="25"/>
      <c r="BY814" s="25"/>
      <c r="BZ814" s="25"/>
      <c r="CA814" s="25"/>
      <c r="CB814" s="25"/>
      <c r="CC814" s="25"/>
      <c r="CD814" s="25"/>
      <c r="CE814" s="25"/>
    </row>
    <row r="815" spans="3:83" ht="12.75" x14ac:dyDescent="0.2">
      <c r="C815" s="25"/>
      <c r="D815" s="25"/>
      <c r="F815" s="25"/>
      <c r="G815" s="25"/>
      <c r="H815" s="25"/>
      <c r="I815" s="25"/>
      <c r="J815" s="25"/>
      <c r="K815" s="25"/>
      <c r="L815" s="25"/>
      <c r="M815" s="25"/>
      <c r="N815" s="25"/>
      <c r="O815" s="25"/>
      <c r="P815" s="25"/>
      <c r="Q815" s="25"/>
      <c r="R815" s="25"/>
      <c r="S815" s="25"/>
      <c r="T815" s="25"/>
      <c r="U815" s="25"/>
      <c r="V815" s="25"/>
      <c r="W815" s="25"/>
      <c r="X815" s="25"/>
      <c r="Y815" s="25"/>
      <c r="Z815" s="25"/>
      <c r="AA815" s="25"/>
      <c r="AB815" s="25"/>
      <c r="AC815" s="25"/>
      <c r="AD815" s="25"/>
      <c r="AE815" s="25"/>
      <c r="AF815" s="25"/>
      <c r="AG815" s="25"/>
      <c r="AH815" s="25"/>
      <c r="AI815" s="25"/>
      <c r="AJ815" s="25"/>
      <c r="AK815" s="25"/>
      <c r="AL815" s="25"/>
      <c r="AM815" s="25"/>
      <c r="AN815" s="25"/>
      <c r="AO815" s="25"/>
      <c r="AP815" s="25"/>
      <c r="AQ815" s="25"/>
      <c r="AR815" s="25"/>
      <c r="AS815" s="25"/>
      <c r="AT815" s="25"/>
      <c r="AU815" s="25"/>
      <c r="AV815" s="25"/>
      <c r="AW815" s="25"/>
      <c r="AX815" s="25"/>
      <c r="AY815" s="25"/>
      <c r="AZ815" s="25"/>
      <c r="BA815" s="25"/>
      <c r="BB815" s="25"/>
      <c r="BC815" s="25"/>
      <c r="BD815" s="25"/>
      <c r="BE815" s="25"/>
      <c r="BF815" s="25"/>
      <c r="BG815" s="25"/>
      <c r="BH815" s="25"/>
      <c r="BI815" s="25"/>
      <c r="BJ815" s="25"/>
      <c r="BK815" s="25"/>
      <c r="BL815" s="25"/>
      <c r="BM815" s="25"/>
      <c r="BN815" s="25"/>
      <c r="BO815" s="25"/>
      <c r="BP815" s="25"/>
      <c r="BQ815" s="25"/>
      <c r="BR815" s="25"/>
      <c r="BS815" s="25"/>
      <c r="BT815" s="25"/>
      <c r="BU815" s="25"/>
      <c r="BV815" s="25"/>
      <c r="BW815" s="25"/>
      <c r="BX815" s="25"/>
      <c r="BY815" s="25"/>
      <c r="BZ815" s="25"/>
      <c r="CA815" s="25"/>
      <c r="CB815" s="25"/>
      <c r="CC815" s="25"/>
      <c r="CD815" s="25"/>
      <c r="CE815" s="25"/>
    </row>
    <row r="816" spans="3:83" ht="12.75" x14ac:dyDescent="0.2">
      <c r="C816" s="25"/>
      <c r="D816" s="25"/>
      <c r="F816" s="25"/>
      <c r="G816" s="25"/>
      <c r="H816" s="25"/>
      <c r="I816" s="25"/>
      <c r="J816" s="25"/>
      <c r="K816" s="25"/>
      <c r="L816" s="25"/>
      <c r="M816" s="25"/>
      <c r="N816" s="25"/>
      <c r="O816" s="25"/>
      <c r="P816" s="25"/>
      <c r="Q816" s="25"/>
      <c r="R816" s="25"/>
      <c r="S816" s="25"/>
      <c r="T816" s="25"/>
      <c r="U816" s="25"/>
      <c r="V816" s="25"/>
      <c r="W816" s="25"/>
      <c r="X816" s="25"/>
      <c r="Y816" s="25"/>
      <c r="Z816" s="25"/>
      <c r="AA816" s="25"/>
      <c r="AB816" s="25"/>
      <c r="AC816" s="25"/>
      <c r="AD816" s="25"/>
      <c r="AE816" s="25"/>
      <c r="AF816" s="25"/>
      <c r="AG816" s="25"/>
      <c r="AH816" s="25"/>
      <c r="AI816" s="25"/>
      <c r="AJ816" s="25"/>
      <c r="AK816" s="25"/>
      <c r="AL816" s="25"/>
      <c r="AM816" s="25"/>
      <c r="AN816" s="25"/>
      <c r="AO816" s="25"/>
      <c r="AP816" s="25"/>
      <c r="AQ816" s="25"/>
      <c r="AR816" s="25"/>
      <c r="AS816" s="25"/>
      <c r="AT816" s="25"/>
      <c r="AU816" s="25"/>
      <c r="AV816" s="25"/>
      <c r="AW816" s="25"/>
      <c r="AX816" s="25"/>
      <c r="AY816" s="25"/>
      <c r="AZ816" s="25"/>
      <c r="BA816" s="25"/>
      <c r="BB816" s="25"/>
      <c r="BC816" s="25"/>
      <c r="BD816" s="25"/>
      <c r="BE816" s="25"/>
      <c r="BF816" s="25"/>
      <c r="BG816" s="25"/>
      <c r="BH816" s="25"/>
      <c r="BI816" s="25"/>
      <c r="BJ816" s="25"/>
      <c r="BK816" s="25"/>
      <c r="BL816" s="25"/>
      <c r="BM816" s="25"/>
      <c r="BN816" s="25"/>
      <c r="BO816" s="25"/>
      <c r="BP816" s="25"/>
      <c r="BQ816" s="25"/>
      <c r="BR816" s="25"/>
      <c r="BS816" s="25"/>
      <c r="BT816" s="25"/>
      <c r="BU816" s="25"/>
      <c r="BV816" s="25"/>
      <c r="BW816" s="25"/>
      <c r="BX816" s="25"/>
      <c r="BY816" s="25"/>
      <c r="BZ816" s="25"/>
      <c r="CA816" s="25"/>
      <c r="CB816" s="25"/>
      <c r="CC816" s="25"/>
      <c r="CD816" s="25"/>
      <c r="CE816" s="25"/>
    </row>
    <row r="817" spans="3:83" ht="12.75" x14ac:dyDescent="0.2">
      <c r="C817" s="25"/>
      <c r="D817" s="25"/>
      <c r="F817" s="25"/>
      <c r="G817" s="25"/>
      <c r="H817" s="25"/>
      <c r="I817" s="25"/>
      <c r="J817" s="25"/>
      <c r="K817" s="25"/>
      <c r="L817" s="25"/>
      <c r="M817" s="25"/>
      <c r="N817" s="25"/>
      <c r="O817" s="25"/>
      <c r="P817" s="25"/>
      <c r="Q817" s="25"/>
      <c r="R817" s="25"/>
      <c r="S817" s="25"/>
      <c r="T817" s="25"/>
      <c r="U817" s="25"/>
      <c r="V817" s="25"/>
      <c r="W817" s="25"/>
      <c r="X817" s="25"/>
      <c r="Y817" s="25"/>
      <c r="Z817" s="25"/>
      <c r="AA817" s="25"/>
      <c r="AB817" s="25"/>
      <c r="AC817" s="25"/>
      <c r="AD817" s="25"/>
      <c r="AE817" s="25"/>
      <c r="AF817" s="25"/>
      <c r="AG817" s="25"/>
      <c r="AH817" s="25"/>
      <c r="AI817" s="25"/>
      <c r="AJ817" s="25"/>
      <c r="AK817" s="25"/>
      <c r="AL817" s="25"/>
      <c r="AM817" s="25"/>
      <c r="AN817" s="25"/>
      <c r="AO817" s="25"/>
      <c r="AP817" s="25"/>
      <c r="AQ817" s="25"/>
      <c r="AR817" s="25"/>
      <c r="AS817" s="25"/>
      <c r="AT817" s="25"/>
      <c r="AU817" s="25"/>
      <c r="AV817" s="25"/>
      <c r="AW817" s="25"/>
      <c r="AX817" s="25"/>
      <c r="AY817" s="25"/>
      <c r="AZ817" s="25"/>
      <c r="BA817" s="25"/>
      <c r="BB817" s="25"/>
      <c r="BC817" s="25"/>
      <c r="BD817" s="25"/>
      <c r="BE817" s="25"/>
      <c r="BF817" s="25"/>
      <c r="BG817" s="25"/>
      <c r="BH817" s="25"/>
      <c r="BI817" s="25"/>
      <c r="BJ817" s="25"/>
      <c r="BK817" s="25"/>
      <c r="BL817" s="25"/>
      <c r="BM817" s="25"/>
      <c r="BN817" s="25"/>
      <c r="BO817" s="25"/>
      <c r="BP817" s="25"/>
      <c r="BQ817" s="25"/>
      <c r="BR817" s="25"/>
      <c r="BS817" s="25"/>
      <c r="BT817" s="25"/>
      <c r="BU817" s="25"/>
      <c r="BV817" s="25"/>
      <c r="BW817" s="25"/>
      <c r="BX817" s="25"/>
      <c r="BY817" s="25"/>
      <c r="BZ817" s="25"/>
      <c r="CA817" s="25"/>
      <c r="CB817" s="25"/>
      <c r="CC817" s="25"/>
      <c r="CD817" s="25"/>
      <c r="CE817" s="25"/>
    </row>
    <row r="818" spans="3:83" ht="12.75" x14ac:dyDescent="0.2">
      <c r="C818" s="25"/>
      <c r="D818" s="25"/>
      <c r="F818" s="25"/>
      <c r="G818" s="25"/>
      <c r="H818" s="25"/>
      <c r="I818" s="25"/>
      <c r="J818" s="25"/>
      <c r="K818" s="25"/>
      <c r="L818" s="25"/>
      <c r="M818" s="25"/>
      <c r="N818" s="25"/>
      <c r="O818" s="25"/>
      <c r="P818" s="25"/>
      <c r="Q818" s="25"/>
      <c r="R818" s="25"/>
      <c r="S818" s="25"/>
      <c r="T818" s="25"/>
      <c r="U818" s="25"/>
      <c r="V818" s="25"/>
      <c r="W818" s="25"/>
      <c r="X818" s="25"/>
      <c r="Y818" s="25"/>
      <c r="Z818" s="25"/>
      <c r="AA818" s="25"/>
      <c r="AB818" s="25"/>
      <c r="AC818" s="25"/>
      <c r="AD818" s="25"/>
      <c r="AE818" s="25"/>
      <c r="AF818" s="25"/>
      <c r="AG818" s="25"/>
      <c r="AH818" s="25"/>
      <c r="AI818" s="25"/>
      <c r="AJ818" s="25"/>
      <c r="AK818" s="25"/>
      <c r="AL818" s="25"/>
      <c r="AM818" s="25"/>
      <c r="AN818" s="25"/>
      <c r="AO818" s="25"/>
      <c r="AP818" s="25"/>
      <c r="AQ818" s="25"/>
      <c r="AR818" s="25"/>
      <c r="AS818" s="25"/>
      <c r="AT818" s="25"/>
      <c r="AU818" s="25"/>
      <c r="AV818" s="25"/>
      <c r="AW818" s="25"/>
      <c r="AX818" s="25"/>
      <c r="AY818" s="25"/>
      <c r="AZ818" s="25"/>
      <c r="BA818" s="25"/>
      <c r="BB818" s="25"/>
      <c r="BC818" s="25"/>
      <c r="BD818" s="25"/>
      <c r="BE818" s="25"/>
      <c r="BF818" s="25"/>
      <c r="BG818" s="25"/>
      <c r="BH818" s="25"/>
      <c r="BI818" s="25"/>
      <c r="BJ818" s="25"/>
      <c r="BK818" s="25"/>
      <c r="BL818" s="25"/>
      <c r="BM818" s="25"/>
      <c r="BN818" s="25"/>
      <c r="BO818" s="25"/>
      <c r="BP818" s="25"/>
      <c r="BQ818" s="25"/>
      <c r="BR818" s="25"/>
      <c r="BS818" s="25"/>
      <c r="BT818" s="25"/>
      <c r="BU818" s="25"/>
      <c r="BV818" s="25"/>
      <c r="BW818" s="25"/>
      <c r="BX818" s="25"/>
      <c r="BY818" s="25"/>
      <c r="BZ818" s="25"/>
      <c r="CA818" s="25"/>
      <c r="CB818" s="25"/>
      <c r="CC818" s="25"/>
      <c r="CD818" s="25"/>
      <c r="CE818" s="25"/>
    </row>
    <row r="819" spans="3:83" ht="12.75" x14ac:dyDescent="0.2">
      <c r="C819" s="25"/>
      <c r="D819" s="25"/>
      <c r="F819" s="25"/>
      <c r="G819" s="25"/>
      <c r="H819" s="25"/>
      <c r="I819" s="25"/>
      <c r="J819" s="25"/>
      <c r="K819" s="25"/>
      <c r="L819" s="25"/>
      <c r="M819" s="25"/>
      <c r="N819" s="25"/>
      <c r="O819" s="25"/>
      <c r="P819" s="25"/>
      <c r="Q819" s="25"/>
      <c r="R819" s="25"/>
      <c r="S819" s="25"/>
      <c r="T819" s="25"/>
      <c r="U819" s="25"/>
      <c r="V819" s="25"/>
      <c r="W819" s="25"/>
      <c r="X819" s="25"/>
      <c r="Y819" s="25"/>
      <c r="Z819" s="25"/>
      <c r="AA819" s="25"/>
      <c r="AB819" s="25"/>
      <c r="AC819" s="25"/>
      <c r="AD819" s="25"/>
      <c r="AE819" s="25"/>
      <c r="AF819" s="25"/>
      <c r="AG819" s="25"/>
      <c r="AH819" s="25"/>
      <c r="AI819" s="25"/>
      <c r="AJ819" s="25"/>
      <c r="AK819" s="25"/>
      <c r="AL819" s="25"/>
      <c r="AM819" s="25"/>
      <c r="AN819" s="25"/>
      <c r="AO819" s="25"/>
      <c r="AP819" s="25"/>
      <c r="AQ819" s="25"/>
      <c r="AR819" s="25"/>
      <c r="AS819" s="25"/>
      <c r="AT819" s="25"/>
      <c r="AU819" s="25"/>
      <c r="AV819" s="25"/>
      <c r="AW819" s="25"/>
      <c r="AX819" s="25"/>
      <c r="AY819" s="25"/>
      <c r="AZ819" s="25"/>
      <c r="BA819" s="25"/>
      <c r="BB819" s="25"/>
      <c r="BC819" s="25"/>
      <c r="BD819" s="25"/>
      <c r="BE819" s="25"/>
      <c r="BF819" s="25"/>
      <c r="BG819" s="25"/>
      <c r="BH819" s="25"/>
      <c r="BI819" s="25"/>
      <c r="BJ819" s="25"/>
      <c r="BK819" s="25"/>
      <c r="BL819" s="25"/>
      <c r="BM819" s="25"/>
      <c r="BN819" s="25"/>
      <c r="BO819" s="25"/>
      <c r="BP819" s="25"/>
      <c r="BQ819" s="25"/>
      <c r="BR819" s="25"/>
      <c r="BS819" s="25"/>
      <c r="BT819" s="25"/>
      <c r="BU819" s="25"/>
      <c r="BV819" s="25"/>
      <c r="BW819" s="25"/>
      <c r="BX819" s="25"/>
      <c r="BY819" s="25"/>
      <c r="BZ819" s="25"/>
      <c r="CA819" s="25"/>
      <c r="CB819" s="25"/>
      <c r="CC819" s="25"/>
      <c r="CD819" s="25"/>
      <c r="CE819" s="25"/>
    </row>
    <row r="820" spans="3:83" ht="12.75" x14ac:dyDescent="0.2">
      <c r="C820" s="25"/>
      <c r="D820" s="25"/>
      <c r="F820" s="25"/>
      <c r="G820" s="25"/>
      <c r="H820" s="25"/>
      <c r="I820" s="25"/>
      <c r="J820" s="25"/>
      <c r="K820" s="25"/>
      <c r="L820" s="25"/>
      <c r="M820" s="25"/>
      <c r="N820" s="25"/>
      <c r="O820" s="25"/>
      <c r="P820" s="25"/>
      <c r="Q820" s="25"/>
      <c r="R820" s="25"/>
      <c r="S820" s="25"/>
      <c r="T820" s="25"/>
      <c r="U820" s="25"/>
      <c r="V820" s="25"/>
      <c r="W820" s="25"/>
      <c r="X820" s="25"/>
      <c r="Y820" s="25"/>
      <c r="Z820" s="25"/>
      <c r="AA820" s="25"/>
      <c r="AB820" s="25"/>
      <c r="AC820" s="25"/>
      <c r="AD820" s="25"/>
      <c r="AE820" s="25"/>
      <c r="AF820" s="25"/>
      <c r="AG820" s="25"/>
      <c r="AH820" s="25"/>
      <c r="AI820" s="25"/>
      <c r="AJ820" s="25"/>
      <c r="AK820" s="25"/>
      <c r="AL820" s="25"/>
      <c r="AM820" s="25"/>
      <c r="AN820" s="25"/>
      <c r="AO820" s="25"/>
      <c r="AP820" s="25"/>
      <c r="AQ820" s="25"/>
      <c r="AR820" s="25"/>
      <c r="AS820" s="25"/>
      <c r="AT820" s="25"/>
      <c r="AU820" s="25"/>
      <c r="AV820" s="25"/>
      <c r="AW820" s="25"/>
      <c r="AX820" s="25"/>
      <c r="AY820" s="25"/>
      <c r="AZ820" s="25"/>
      <c r="BA820" s="25"/>
      <c r="BB820" s="25"/>
      <c r="BC820" s="25"/>
      <c r="BD820" s="25"/>
      <c r="BE820" s="25"/>
      <c r="BF820" s="25"/>
      <c r="BG820" s="25"/>
      <c r="BH820" s="25"/>
      <c r="BI820" s="25"/>
      <c r="BJ820" s="25"/>
      <c r="BK820" s="25"/>
      <c r="BL820" s="25"/>
      <c r="BM820" s="25"/>
      <c r="BN820" s="25"/>
      <c r="BO820" s="25"/>
      <c r="BP820" s="25"/>
      <c r="BQ820" s="25"/>
      <c r="BR820" s="25"/>
      <c r="BS820" s="25"/>
      <c r="BT820" s="25"/>
      <c r="BU820" s="25"/>
      <c r="BV820" s="25"/>
      <c r="BW820" s="25"/>
      <c r="BX820" s="25"/>
      <c r="BY820" s="25"/>
      <c r="BZ820" s="25"/>
      <c r="CA820" s="25"/>
      <c r="CB820" s="25"/>
      <c r="CC820" s="25"/>
      <c r="CD820" s="25"/>
      <c r="CE820" s="25"/>
    </row>
    <row r="821" spans="3:83" ht="12.75" x14ac:dyDescent="0.2">
      <c r="C821" s="25"/>
      <c r="D821" s="25"/>
      <c r="F821" s="25"/>
      <c r="G821" s="25"/>
      <c r="H821" s="25"/>
      <c r="I821" s="25"/>
      <c r="J821" s="25"/>
      <c r="K821" s="25"/>
      <c r="L821" s="25"/>
      <c r="M821" s="25"/>
      <c r="N821" s="25"/>
      <c r="O821" s="25"/>
      <c r="P821" s="25"/>
      <c r="Q821" s="25"/>
      <c r="R821" s="25"/>
      <c r="S821" s="25"/>
      <c r="T821" s="25"/>
      <c r="U821" s="25"/>
      <c r="V821" s="25"/>
      <c r="W821" s="25"/>
      <c r="X821" s="25"/>
      <c r="Y821" s="25"/>
      <c r="Z821" s="25"/>
      <c r="AA821" s="25"/>
      <c r="AB821" s="25"/>
      <c r="AC821" s="25"/>
      <c r="AD821" s="25"/>
      <c r="AE821" s="25"/>
      <c r="AF821" s="25"/>
      <c r="AG821" s="25"/>
      <c r="AH821" s="25"/>
      <c r="AI821" s="25"/>
      <c r="AJ821" s="25"/>
      <c r="AK821" s="25"/>
      <c r="AL821" s="25"/>
      <c r="AM821" s="25"/>
      <c r="AN821" s="25"/>
      <c r="AO821" s="25"/>
      <c r="AP821" s="25"/>
      <c r="AQ821" s="25"/>
      <c r="AR821" s="25"/>
      <c r="AS821" s="25"/>
      <c r="AT821" s="25"/>
      <c r="AU821" s="25"/>
      <c r="AV821" s="25"/>
      <c r="AW821" s="25"/>
      <c r="AX821" s="25"/>
      <c r="AY821" s="25"/>
      <c r="AZ821" s="25"/>
      <c r="BA821" s="25"/>
      <c r="BB821" s="25"/>
      <c r="BC821" s="25"/>
      <c r="BD821" s="25"/>
      <c r="BE821" s="25"/>
      <c r="BF821" s="25"/>
      <c r="BG821" s="25"/>
      <c r="BH821" s="25"/>
      <c r="BI821" s="25"/>
      <c r="BJ821" s="25"/>
      <c r="BK821" s="25"/>
      <c r="BL821" s="25"/>
      <c r="BM821" s="25"/>
      <c r="BN821" s="25"/>
      <c r="BO821" s="25"/>
      <c r="BP821" s="25"/>
      <c r="BQ821" s="25"/>
      <c r="BR821" s="25"/>
      <c r="BS821" s="25"/>
      <c r="BT821" s="25"/>
      <c r="BU821" s="25"/>
      <c r="BV821" s="25"/>
      <c r="BW821" s="25"/>
      <c r="BX821" s="25"/>
      <c r="BY821" s="25"/>
      <c r="BZ821" s="25"/>
      <c r="CA821" s="25"/>
      <c r="CB821" s="25"/>
      <c r="CC821" s="25"/>
      <c r="CD821" s="25"/>
      <c r="CE821" s="25"/>
    </row>
    <row r="822" spans="3:83" ht="12.75" x14ac:dyDescent="0.2">
      <c r="C822" s="25"/>
      <c r="D822" s="25"/>
      <c r="F822" s="25"/>
      <c r="G822" s="25"/>
      <c r="H822" s="25"/>
      <c r="I822" s="25"/>
      <c r="J822" s="25"/>
      <c r="K822" s="25"/>
      <c r="L822" s="25"/>
      <c r="M822" s="25"/>
      <c r="N822" s="25"/>
      <c r="O822" s="25"/>
      <c r="P822" s="25"/>
      <c r="Q822" s="25"/>
      <c r="R822" s="25"/>
      <c r="S822" s="25"/>
      <c r="T822" s="25"/>
      <c r="U822" s="25"/>
      <c r="V822" s="25"/>
      <c r="W822" s="25"/>
      <c r="X822" s="25"/>
      <c r="Y822" s="25"/>
      <c r="Z822" s="25"/>
      <c r="AA822" s="25"/>
      <c r="AB822" s="25"/>
      <c r="AC822" s="25"/>
      <c r="AD822" s="25"/>
      <c r="AE822" s="25"/>
      <c r="AF822" s="25"/>
      <c r="AG822" s="25"/>
      <c r="AH822" s="25"/>
      <c r="AI822" s="25"/>
      <c r="AJ822" s="25"/>
      <c r="AK822" s="25"/>
      <c r="AL822" s="25"/>
      <c r="AM822" s="25"/>
      <c r="AN822" s="25"/>
      <c r="AO822" s="25"/>
      <c r="AP822" s="25"/>
      <c r="AQ822" s="25"/>
      <c r="AR822" s="25"/>
      <c r="AS822" s="25"/>
      <c r="AT822" s="25"/>
      <c r="AU822" s="25"/>
      <c r="AV822" s="25"/>
      <c r="AW822" s="25"/>
      <c r="AX822" s="25"/>
      <c r="AY822" s="25"/>
      <c r="AZ822" s="25"/>
      <c r="BA822" s="25"/>
      <c r="BB822" s="25"/>
      <c r="BC822" s="25"/>
      <c r="BD822" s="25"/>
      <c r="BE822" s="25"/>
      <c r="BF822" s="25"/>
      <c r="BG822" s="25"/>
      <c r="BH822" s="25"/>
      <c r="BI822" s="25"/>
      <c r="BJ822" s="25"/>
      <c r="BK822" s="25"/>
      <c r="BL822" s="25"/>
      <c r="BM822" s="25"/>
      <c r="BN822" s="25"/>
      <c r="BO822" s="25"/>
      <c r="BP822" s="25"/>
      <c r="BQ822" s="25"/>
      <c r="BR822" s="25"/>
      <c r="BS822" s="25"/>
      <c r="BT822" s="25"/>
      <c r="BU822" s="25"/>
      <c r="BV822" s="25"/>
      <c r="BW822" s="25"/>
      <c r="BX822" s="25"/>
      <c r="BY822" s="25"/>
      <c r="BZ822" s="25"/>
      <c r="CA822" s="25"/>
      <c r="CB822" s="25"/>
      <c r="CC822" s="25"/>
      <c r="CD822" s="25"/>
      <c r="CE822" s="25"/>
    </row>
    <row r="823" spans="3:83" ht="12.75" x14ac:dyDescent="0.2">
      <c r="C823" s="25"/>
      <c r="D823" s="25"/>
      <c r="F823" s="25"/>
      <c r="G823" s="25"/>
      <c r="H823" s="25"/>
      <c r="I823" s="25"/>
      <c r="J823" s="25"/>
      <c r="K823" s="25"/>
      <c r="L823" s="25"/>
      <c r="M823" s="25"/>
      <c r="N823" s="25"/>
      <c r="O823" s="25"/>
      <c r="P823" s="25"/>
      <c r="Q823" s="25"/>
      <c r="R823" s="25"/>
      <c r="S823" s="25"/>
      <c r="T823" s="25"/>
      <c r="U823" s="25"/>
      <c r="V823" s="25"/>
      <c r="W823" s="25"/>
      <c r="X823" s="25"/>
      <c r="Y823" s="25"/>
      <c r="Z823" s="25"/>
      <c r="AA823" s="25"/>
      <c r="AB823" s="25"/>
      <c r="AC823" s="25"/>
      <c r="AD823" s="25"/>
      <c r="AE823" s="25"/>
      <c r="AF823" s="25"/>
      <c r="AG823" s="25"/>
      <c r="AH823" s="25"/>
      <c r="AI823" s="25"/>
      <c r="AJ823" s="25"/>
      <c r="AK823" s="25"/>
      <c r="AL823" s="25"/>
      <c r="AM823" s="25"/>
      <c r="AN823" s="25"/>
      <c r="AO823" s="25"/>
      <c r="AP823" s="25"/>
      <c r="AQ823" s="25"/>
      <c r="AR823" s="25"/>
      <c r="AS823" s="25"/>
      <c r="AT823" s="25"/>
      <c r="AU823" s="25"/>
      <c r="AV823" s="25"/>
      <c r="AW823" s="25"/>
      <c r="AX823" s="25"/>
      <c r="AY823" s="25"/>
      <c r="AZ823" s="25"/>
      <c r="BA823" s="25"/>
      <c r="BB823" s="25"/>
      <c r="BC823" s="25"/>
      <c r="BD823" s="25"/>
      <c r="BE823" s="25"/>
      <c r="BF823" s="25"/>
      <c r="BG823" s="25"/>
      <c r="BH823" s="25"/>
      <c r="BI823" s="25"/>
      <c r="BJ823" s="25"/>
      <c r="BK823" s="25"/>
      <c r="BL823" s="25"/>
      <c r="BM823" s="25"/>
      <c r="BN823" s="25"/>
      <c r="BO823" s="25"/>
      <c r="BP823" s="25"/>
      <c r="BQ823" s="25"/>
      <c r="BR823" s="25"/>
      <c r="BS823" s="25"/>
      <c r="BT823" s="25"/>
      <c r="BU823" s="25"/>
      <c r="BV823" s="25"/>
      <c r="BW823" s="25"/>
      <c r="BX823" s="25"/>
      <c r="BY823" s="25"/>
      <c r="BZ823" s="25"/>
      <c r="CA823" s="25"/>
      <c r="CB823" s="25"/>
      <c r="CC823" s="25"/>
      <c r="CD823" s="25"/>
      <c r="CE823" s="25"/>
    </row>
    <row r="824" spans="3:83" ht="12.75" x14ac:dyDescent="0.2">
      <c r="C824" s="25"/>
      <c r="D824" s="25"/>
      <c r="F824" s="25"/>
      <c r="G824" s="25"/>
      <c r="H824" s="25"/>
      <c r="I824" s="25"/>
      <c r="J824" s="25"/>
      <c r="K824" s="25"/>
      <c r="L824" s="25"/>
      <c r="M824" s="25"/>
      <c r="N824" s="25"/>
      <c r="O824" s="25"/>
      <c r="P824" s="25"/>
      <c r="Q824" s="25"/>
      <c r="R824" s="25"/>
      <c r="S824" s="25"/>
      <c r="T824" s="25"/>
      <c r="U824" s="25"/>
      <c r="V824" s="25"/>
      <c r="W824" s="25"/>
      <c r="X824" s="25"/>
      <c r="Y824" s="25"/>
      <c r="Z824" s="25"/>
      <c r="AA824" s="25"/>
      <c r="AB824" s="25"/>
      <c r="AC824" s="25"/>
      <c r="AD824" s="25"/>
      <c r="AE824" s="25"/>
      <c r="AF824" s="25"/>
      <c r="AG824" s="25"/>
      <c r="AH824" s="25"/>
      <c r="AI824" s="25"/>
      <c r="AJ824" s="25"/>
      <c r="AK824" s="25"/>
      <c r="AL824" s="25"/>
      <c r="AM824" s="25"/>
      <c r="AN824" s="25"/>
      <c r="AO824" s="25"/>
      <c r="AP824" s="25"/>
      <c r="AQ824" s="25"/>
      <c r="AR824" s="25"/>
      <c r="AS824" s="25"/>
      <c r="AT824" s="25"/>
      <c r="AU824" s="25"/>
      <c r="AV824" s="25"/>
      <c r="AW824" s="25"/>
      <c r="AX824" s="25"/>
      <c r="AY824" s="25"/>
      <c r="AZ824" s="25"/>
      <c r="BA824" s="25"/>
      <c r="BB824" s="25"/>
      <c r="BC824" s="25"/>
      <c r="BD824" s="25"/>
      <c r="BE824" s="25"/>
      <c r="BF824" s="25"/>
      <c r="BG824" s="25"/>
      <c r="BH824" s="25"/>
      <c r="BI824" s="25"/>
      <c r="BJ824" s="25"/>
      <c r="BK824" s="25"/>
      <c r="BL824" s="25"/>
      <c r="BM824" s="25"/>
      <c r="BN824" s="25"/>
      <c r="BO824" s="25"/>
      <c r="BP824" s="25"/>
      <c r="BQ824" s="25"/>
      <c r="BR824" s="25"/>
      <c r="BS824" s="25"/>
      <c r="BT824" s="25"/>
      <c r="BU824" s="25"/>
      <c r="BV824" s="25"/>
      <c r="BW824" s="25"/>
      <c r="BX824" s="25"/>
      <c r="BY824" s="25"/>
      <c r="BZ824" s="25"/>
      <c r="CA824" s="25"/>
      <c r="CB824" s="25"/>
      <c r="CC824" s="25"/>
      <c r="CD824" s="25"/>
      <c r="CE824" s="25"/>
    </row>
    <row r="825" spans="3:83" ht="12.75" x14ac:dyDescent="0.2">
      <c r="C825" s="25"/>
      <c r="D825" s="25"/>
      <c r="F825" s="25"/>
      <c r="G825" s="25"/>
      <c r="H825" s="25"/>
      <c r="I825" s="25"/>
      <c r="J825" s="25"/>
      <c r="K825" s="25"/>
      <c r="L825" s="25"/>
      <c r="M825" s="25"/>
      <c r="N825" s="25"/>
      <c r="O825" s="25"/>
      <c r="P825" s="25"/>
      <c r="Q825" s="25"/>
      <c r="R825" s="25"/>
      <c r="S825" s="25"/>
      <c r="T825" s="25"/>
      <c r="U825" s="25"/>
      <c r="V825" s="25"/>
      <c r="W825" s="25"/>
      <c r="X825" s="25"/>
      <c r="Y825" s="25"/>
      <c r="Z825" s="25"/>
      <c r="AA825" s="25"/>
      <c r="AB825" s="25"/>
      <c r="AC825" s="25"/>
      <c r="AD825" s="25"/>
      <c r="AE825" s="25"/>
      <c r="AF825" s="25"/>
      <c r="AG825" s="25"/>
      <c r="AH825" s="25"/>
      <c r="AI825" s="25"/>
      <c r="AJ825" s="25"/>
      <c r="AK825" s="25"/>
      <c r="AL825" s="25"/>
      <c r="AM825" s="25"/>
      <c r="AN825" s="25"/>
      <c r="AO825" s="25"/>
      <c r="AP825" s="25"/>
      <c r="AQ825" s="25"/>
      <c r="AR825" s="25"/>
      <c r="AS825" s="25"/>
      <c r="AT825" s="25"/>
      <c r="AU825" s="25"/>
      <c r="AV825" s="25"/>
      <c r="AW825" s="25"/>
      <c r="AX825" s="25"/>
      <c r="AY825" s="25"/>
      <c r="AZ825" s="25"/>
      <c r="BA825" s="25"/>
      <c r="BB825" s="25"/>
      <c r="BC825" s="25"/>
      <c r="BD825" s="25"/>
      <c r="BE825" s="25"/>
      <c r="BF825" s="25"/>
      <c r="BG825" s="25"/>
      <c r="BH825" s="25"/>
      <c r="BI825" s="25"/>
      <c r="BJ825" s="25"/>
      <c r="BK825" s="25"/>
      <c r="BL825" s="25"/>
      <c r="BM825" s="25"/>
      <c r="BN825" s="25"/>
      <c r="BO825" s="25"/>
      <c r="BP825" s="25"/>
      <c r="BQ825" s="25"/>
      <c r="BR825" s="25"/>
      <c r="BS825" s="25"/>
      <c r="BT825" s="25"/>
      <c r="BU825" s="25"/>
      <c r="BV825" s="25"/>
      <c r="BW825" s="25"/>
      <c r="BX825" s="25"/>
      <c r="BY825" s="25"/>
      <c r="BZ825" s="25"/>
      <c r="CA825" s="25"/>
      <c r="CB825" s="25"/>
      <c r="CC825" s="25"/>
      <c r="CD825" s="25"/>
      <c r="CE825" s="25"/>
    </row>
    <row r="826" spans="3:83" ht="12.75" x14ac:dyDescent="0.2">
      <c r="C826" s="25"/>
      <c r="D826" s="25"/>
      <c r="F826" s="25"/>
      <c r="G826" s="25"/>
      <c r="H826" s="25"/>
      <c r="I826" s="25"/>
      <c r="J826" s="25"/>
      <c r="K826" s="25"/>
      <c r="L826" s="25"/>
      <c r="M826" s="25"/>
      <c r="N826" s="25"/>
      <c r="O826" s="25"/>
      <c r="P826" s="25"/>
      <c r="Q826" s="25"/>
      <c r="R826" s="25"/>
      <c r="S826" s="25"/>
      <c r="T826" s="25"/>
      <c r="U826" s="25"/>
      <c r="V826" s="25"/>
      <c r="W826" s="25"/>
      <c r="X826" s="25"/>
      <c r="Y826" s="25"/>
      <c r="Z826" s="25"/>
      <c r="AA826" s="25"/>
      <c r="AB826" s="25"/>
      <c r="AC826" s="25"/>
      <c r="AD826" s="25"/>
      <c r="AE826" s="25"/>
      <c r="AF826" s="25"/>
      <c r="AG826" s="25"/>
      <c r="AH826" s="25"/>
      <c r="AI826" s="25"/>
      <c r="AJ826" s="25"/>
      <c r="AK826" s="25"/>
      <c r="AL826" s="25"/>
      <c r="AM826" s="25"/>
      <c r="AN826" s="25"/>
      <c r="AO826" s="25"/>
      <c r="AP826" s="25"/>
      <c r="AQ826" s="25"/>
      <c r="AR826" s="25"/>
      <c r="AS826" s="25"/>
      <c r="AT826" s="25"/>
      <c r="AU826" s="25"/>
      <c r="AV826" s="25"/>
      <c r="AW826" s="25"/>
      <c r="AX826" s="25"/>
      <c r="AY826" s="25"/>
      <c r="AZ826" s="25"/>
      <c r="BA826" s="25"/>
      <c r="BB826" s="25"/>
      <c r="BC826" s="25"/>
      <c r="BD826" s="25"/>
      <c r="BE826" s="25"/>
      <c r="BF826" s="25"/>
      <c r="BG826" s="25"/>
      <c r="BH826" s="25"/>
      <c r="BI826" s="25"/>
      <c r="BJ826" s="25"/>
      <c r="BK826" s="25"/>
      <c r="BL826" s="25"/>
      <c r="BM826" s="25"/>
      <c r="BN826" s="25"/>
      <c r="BO826" s="25"/>
      <c r="BP826" s="25"/>
      <c r="BQ826" s="25"/>
      <c r="BR826" s="25"/>
      <c r="BS826" s="25"/>
      <c r="BT826" s="25"/>
      <c r="BU826" s="25"/>
      <c r="BV826" s="25"/>
      <c r="BW826" s="25"/>
      <c r="BX826" s="25"/>
      <c r="BY826" s="25"/>
      <c r="BZ826" s="25"/>
      <c r="CA826" s="25"/>
      <c r="CB826" s="25"/>
      <c r="CC826" s="25"/>
      <c r="CD826" s="25"/>
      <c r="CE826" s="25"/>
    </row>
    <row r="827" spans="3:83" ht="12.75" x14ac:dyDescent="0.2">
      <c r="C827" s="25"/>
      <c r="D827" s="25"/>
      <c r="F827" s="25"/>
      <c r="G827" s="25"/>
      <c r="H827" s="25"/>
      <c r="I827" s="25"/>
      <c r="J827" s="25"/>
      <c r="K827" s="25"/>
      <c r="L827" s="25"/>
      <c r="M827" s="25"/>
      <c r="N827" s="25"/>
      <c r="O827" s="25"/>
      <c r="P827" s="25"/>
      <c r="Q827" s="25"/>
      <c r="R827" s="25"/>
      <c r="S827" s="25"/>
      <c r="T827" s="25"/>
      <c r="U827" s="25"/>
      <c r="V827" s="25"/>
      <c r="W827" s="25"/>
      <c r="X827" s="25"/>
      <c r="Y827" s="25"/>
      <c r="Z827" s="25"/>
      <c r="AA827" s="25"/>
      <c r="AB827" s="25"/>
      <c r="AC827" s="25"/>
      <c r="AD827" s="25"/>
      <c r="AE827" s="25"/>
      <c r="AF827" s="25"/>
      <c r="AG827" s="25"/>
      <c r="AH827" s="25"/>
      <c r="AI827" s="25"/>
      <c r="AJ827" s="25"/>
      <c r="AK827" s="25"/>
      <c r="AL827" s="25"/>
      <c r="AM827" s="25"/>
      <c r="AN827" s="25"/>
      <c r="AO827" s="25"/>
      <c r="AP827" s="25"/>
      <c r="AQ827" s="25"/>
      <c r="AR827" s="25"/>
      <c r="AS827" s="25"/>
      <c r="AT827" s="25"/>
      <c r="AU827" s="25"/>
      <c r="AV827" s="25"/>
      <c r="AW827" s="25"/>
      <c r="AX827" s="25"/>
      <c r="AY827" s="25"/>
      <c r="AZ827" s="25"/>
      <c r="BA827" s="25"/>
      <c r="BB827" s="25"/>
      <c r="BC827" s="25"/>
      <c r="BD827" s="25"/>
      <c r="BE827" s="25"/>
      <c r="BF827" s="25"/>
      <c r="BG827" s="25"/>
      <c r="BH827" s="25"/>
      <c r="BI827" s="25"/>
      <c r="BJ827" s="25"/>
      <c r="BK827" s="25"/>
      <c r="BL827" s="25"/>
      <c r="BM827" s="25"/>
      <c r="BN827" s="25"/>
      <c r="BO827" s="25"/>
      <c r="BP827" s="25"/>
      <c r="BQ827" s="25"/>
      <c r="BR827" s="25"/>
      <c r="BS827" s="25"/>
      <c r="BT827" s="25"/>
      <c r="BU827" s="25"/>
      <c r="BV827" s="25"/>
      <c r="BW827" s="25"/>
      <c r="BX827" s="25"/>
      <c r="BY827" s="25"/>
      <c r="BZ827" s="25"/>
      <c r="CA827" s="25"/>
      <c r="CB827" s="25"/>
      <c r="CC827" s="25"/>
      <c r="CD827" s="25"/>
      <c r="CE827" s="25"/>
    </row>
    <row r="828" spans="3:83" ht="12.75" x14ac:dyDescent="0.2">
      <c r="C828" s="25"/>
      <c r="D828" s="25"/>
      <c r="F828" s="25"/>
      <c r="G828" s="25"/>
      <c r="H828" s="25"/>
      <c r="I828" s="25"/>
      <c r="J828" s="25"/>
      <c r="K828" s="25"/>
      <c r="L828" s="25"/>
      <c r="M828" s="25"/>
      <c r="N828" s="25"/>
      <c r="O828" s="25"/>
      <c r="P828" s="25"/>
      <c r="Q828" s="25"/>
      <c r="R828" s="25"/>
      <c r="S828" s="25"/>
      <c r="T828" s="25"/>
      <c r="U828" s="25"/>
      <c r="V828" s="25"/>
      <c r="W828" s="25"/>
      <c r="X828" s="25"/>
      <c r="Y828" s="25"/>
      <c r="Z828" s="25"/>
      <c r="AA828" s="25"/>
      <c r="AB828" s="25"/>
      <c r="AC828" s="25"/>
      <c r="AD828" s="25"/>
      <c r="AE828" s="25"/>
      <c r="AF828" s="25"/>
      <c r="AG828" s="25"/>
      <c r="AH828" s="25"/>
      <c r="AI828" s="25"/>
      <c r="AJ828" s="25"/>
      <c r="AK828" s="25"/>
      <c r="AL828" s="25"/>
      <c r="AM828" s="25"/>
      <c r="AN828" s="25"/>
      <c r="AO828" s="25"/>
      <c r="AP828" s="25"/>
      <c r="AQ828" s="25"/>
      <c r="AR828" s="25"/>
      <c r="AS828" s="25"/>
      <c r="AT828" s="25"/>
      <c r="AU828" s="25"/>
      <c r="AV828" s="25"/>
      <c r="AW828" s="25"/>
      <c r="AX828" s="25"/>
      <c r="AY828" s="25"/>
      <c r="AZ828" s="25"/>
      <c r="BA828" s="25"/>
      <c r="BB828" s="25"/>
      <c r="BC828" s="25"/>
      <c r="BD828" s="25"/>
      <c r="BE828" s="25"/>
      <c r="BF828" s="25"/>
      <c r="BG828" s="25"/>
      <c r="BH828" s="25"/>
      <c r="BI828" s="25"/>
      <c r="BJ828" s="25"/>
      <c r="BK828" s="25"/>
      <c r="BL828" s="25"/>
      <c r="BM828" s="25"/>
      <c r="BN828" s="25"/>
      <c r="BO828" s="25"/>
      <c r="BP828" s="25"/>
      <c r="BQ828" s="25"/>
      <c r="BR828" s="25"/>
      <c r="BS828" s="25"/>
      <c r="BT828" s="25"/>
      <c r="BU828" s="25"/>
      <c r="BV828" s="25"/>
      <c r="BW828" s="25"/>
      <c r="BX828" s="25"/>
      <c r="BY828" s="25"/>
      <c r="BZ828" s="25"/>
      <c r="CA828" s="25"/>
      <c r="CB828" s="25"/>
      <c r="CC828" s="25"/>
      <c r="CD828" s="25"/>
      <c r="CE828" s="25"/>
    </row>
    <row r="829" spans="3:83" ht="12.75" x14ac:dyDescent="0.2">
      <c r="C829" s="25"/>
      <c r="D829" s="25"/>
      <c r="F829" s="25"/>
      <c r="G829" s="25"/>
      <c r="H829" s="25"/>
      <c r="I829" s="25"/>
      <c r="J829" s="25"/>
      <c r="K829" s="25"/>
      <c r="L829" s="25"/>
      <c r="M829" s="25"/>
      <c r="N829" s="25"/>
      <c r="O829" s="25"/>
      <c r="P829" s="25"/>
      <c r="Q829" s="25"/>
      <c r="R829" s="25"/>
      <c r="S829" s="25"/>
      <c r="T829" s="25"/>
      <c r="U829" s="25"/>
      <c r="V829" s="25"/>
      <c r="W829" s="25"/>
      <c r="X829" s="25"/>
      <c r="Y829" s="25"/>
      <c r="Z829" s="25"/>
      <c r="AA829" s="25"/>
      <c r="AB829" s="25"/>
      <c r="AC829" s="25"/>
      <c r="AD829" s="25"/>
      <c r="AE829" s="25"/>
      <c r="AF829" s="25"/>
      <c r="AG829" s="25"/>
      <c r="AH829" s="25"/>
      <c r="AI829" s="25"/>
      <c r="AJ829" s="25"/>
      <c r="AK829" s="25"/>
      <c r="AL829" s="25"/>
      <c r="AM829" s="25"/>
      <c r="AN829" s="25"/>
      <c r="AO829" s="25"/>
      <c r="AP829" s="25"/>
      <c r="AQ829" s="25"/>
      <c r="AR829" s="25"/>
      <c r="AS829" s="25"/>
      <c r="AT829" s="25"/>
      <c r="AU829" s="25"/>
      <c r="AV829" s="25"/>
      <c r="AW829" s="25"/>
      <c r="AX829" s="25"/>
      <c r="AY829" s="25"/>
      <c r="AZ829" s="25"/>
      <c r="BA829" s="25"/>
      <c r="BB829" s="25"/>
      <c r="BC829" s="25"/>
      <c r="BD829" s="25"/>
      <c r="BE829" s="25"/>
      <c r="BF829" s="25"/>
      <c r="BG829" s="25"/>
      <c r="BH829" s="25"/>
      <c r="BI829" s="25"/>
      <c r="BJ829" s="25"/>
      <c r="BK829" s="25"/>
      <c r="BL829" s="25"/>
      <c r="BM829" s="25"/>
      <c r="BN829" s="25"/>
      <c r="BO829" s="25"/>
      <c r="BP829" s="25"/>
      <c r="BQ829" s="25"/>
      <c r="BR829" s="25"/>
      <c r="BS829" s="25"/>
      <c r="BT829" s="25"/>
      <c r="BU829" s="25"/>
      <c r="BV829" s="25"/>
      <c r="BW829" s="25"/>
      <c r="BX829" s="25"/>
      <c r="BY829" s="25"/>
      <c r="BZ829" s="25"/>
      <c r="CA829" s="25"/>
      <c r="CB829" s="25"/>
      <c r="CC829" s="25"/>
      <c r="CD829" s="25"/>
      <c r="CE829" s="25"/>
    </row>
    <row r="830" spans="3:83" ht="12.75" x14ac:dyDescent="0.2">
      <c r="C830" s="25"/>
      <c r="D830" s="25"/>
      <c r="F830" s="25"/>
      <c r="G830" s="25"/>
      <c r="H830" s="25"/>
      <c r="I830" s="25"/>
      <c r="J830" s="25"/>
      <c r="K830" s="25"/>
      <c r="L830" s="25"/>
      <c r="M830" s="25"/>
      <c r="N830" s="25"/>
      <c r="O830" s="25"/>
      <c r="P830" s="25"/>
      <c r="Q830" s="25"/>
      <c r="R830" s="25"/>
      <c r="S830" s="25"/>
      <c r="T830" s="25"/>
      <c r="U830" s="25"/>
      <c r="V830" s="25"/>
      <c r="W830" s="25"/>
      <c r="X830" s="25"/>
      <c r="Y830" s="25"/>
      <c r="Z830" s="25"/>
      <c r="AA830" s="25"/>
      <c r="AB830" s="25"/>
      <c r="AC830" s="25"/>
      <c r="AD830" s="25"/>
      <c r="AE830" s="25"/>
      <c r="AF830" s="25"/>
      <c r="AG830" s="25"/>
      <c r="AH830" s="25"/>
      <c r="AI830" s="25"/>
      <c r="AJ830" s="25"/>
      <c r="AK830" s="25"/>
      <c r="AL830" s="25"/>
      <c r="AM830" s="25"/>
      <c r="AN830" s="25"/>
      <c r="AO830" s="25"/>
      <c r="AP830" s="25"/>
      <c r="AQ830" s="25"/>
      <c r="AR830" s="25"/>
      <c r="AS830" s="25"/>
      <c r="AT830" s="25"/>
      <c r="AU830" s="25"/>
      <c r="AV830" s="25"/>
      <c r="AW830" s="25"/>
      <c r="AX830" s="25"/>
      <c r="AY830" s="25"/>
      <c r="AZ830" s="25"/>
      <c r="BA830" s="25"/>
      <c r="BB830" s="25"/>
      <c r="BC830" s="25"/>
      <c r="BD830" s="25"/>
      <c r="BE830" s="25"/>
      <c r="BF830" s="25"/>
      <c r="BG830" s="25"/>
      <c r="BH830" s="25"/>
      <c r="BI830" s="25"/>
      <c r="BJ830" s="25"/>
      <c r="BK830" s="25"/>
      <c r="BL830" s="25"/>
      <c r="BM830" s="25"/>
      <c r="BN830" s="25"/>
      <c r="BO830" s="25"/>
      <c r="BP830" s="25"/>
      <c r="BQ830" s="25"/>
      <c r="BR830" s="25"/>
      <c r="BS830" s="25"/>
      <c r="BT830" s="25"/>
      <c r="BU830" s="25"/>
      <c r="BV830" s="25"/>
      <c r="BW830" s="25"/>
      <c r="BX830" s="25"/>
      <c r="BY830" s="25"/>
      <c r="BZ830" s="25"/>
      <c r="CA830" s="25"/>
      <c r="CB830" s="25"/>
      <c r="CC830" s="25"/>
      <c r="CD830" s="25"/>
      <c r="CE830" s="25"/>
    </row>
    <row r="831" spans="3:83" ht="12.75" x14ac:dyDescent="0.2">
      <c r="C831" s="25"/>
      <c r="D831" s="25"/>
      <c r="F831" s="25"/>
      <c r="G831" s="25"/>
      <c r="H831" s="25"/>
      <c r="I831" s="25"/>
      <c r="J831" s="25"/>
      <c r="K831" s="25"/>
      <c r="L831" s="25"/>
      <c r="M831" s="25"/>
      <c r="N831" s="25"/>
      <c r="O831" s="25"/>
      <c r="P831" s="25"/>
      <c r="Q831" s="25"/>
      <c r="R831" s="25"/>
      <c r="S831" s="25"/>
      <c r="T831" s="25"/>
      <c r="U831" s="25"/>
      <c r="V831" s="25"/>
      <c r="W831" s="25"/>
      <c r="X831" s="25"/>
      <c r="Y831" s="25"/>
      <c r="Z831" s="25"/>
      <c r="AA831" s="25"/>
      <c r="AB831" s="25"/>
      <c r="AC831" s="25"/>
      <c r="AD831" s="25"/>
      <c r="AE831" s="25"/>
      <c r="AF831" s="25"/>
      <c r="AG831" s="25"/>
      <c r="AH831" s="25"/>
      <c r="AI831" s="25"/>
      <c r="AJ831" s="25"/>
      <c r="AK831" s="25"/>
      <c r="AL831" s="25"/>
      <c r="AM831" s="25"/>
      <c r="AN831" s="25"/>
      <c r="AO831" s="25"/>
      <c r="AP831" s="25"/>
      <c r="AQ831" s="25"/>
      <c r="AR831" s="25"/>
      <c r="AS831" s="25"/>
      <c r="AT831" s="25"/>
      <c r="AU831" s="25"/>
      <c r="AV831" s="25"/>
      <c r="AW831" s="25"/>
      <c r="AX831" s="25"/>
      <c r="AY831" s="25"/>
      <c r="AZ831" s="25"/>
      <c r="BA831" s="25"/>
      <c r="BB831" s="25"/>
      <c r="BC831" s="25"/>
      <c r="BD831" s="25"/>
      <c r="BE831" s="25"/>
      <c r="BF831" s="25"/>
      <c r="BG831" s="25"/>
      <c r="BH831" s="25"/>
      <c r="BI831" s="25"/>
      <c r="BJ831" s="25"/>
      <c r="BK831" s="25"/>
      <c r="BL831" s="25"/>
      <c r="BM831" s="25"/>
      <c r="BN831" s="25"/>
      <c r="BO831" s="25"/>
      <c r="BP831" s="25"/>
      <c r="BQ831" s="25"/>
      <c r="BR831" s="25"/>
      <c r="BS831" s="25"/>
      <c r="BT831" s="25"/>
      <c r="BU831" s="25"/>
      <c r="BV831" s="25"/>
      <c r="BW831" s="25"/>
      <c r="BX831" s="25"/>
      <c r="BY831" s="25"/>
      <c r="BZ831" s="25"/>
      <c r="CA831" s="25"/>
      <c r="CB831" s="25"/>
      <c r="CC831" s="25"/>
      <c r="CD831" s="25"/>
      <c r="CE831" s="25"/>
    </row>
    <row r="832" spans="3:83" ht="12.75" x14ac:dyDescent="0.2">
      <c r="C832" s="25"/>
      <c r="D832" s="25"/>
      <c r="F832" s="25"/>
      <c r="G832" s="25"/>
      <c r="H832" s="25"/>
      <c r="I832" s="25"/>
      <c r="J832" s="25"/>
      <c r="K832" s="25"/>
      <c r="L832" s="25"/>
      <c r="M832" s="25"/>
      <c r="N832" s="25"/>
      <c r="O832" s="25"/>
      <c r="P832" s="25"/>
      <c r="Q832" s="25"/>
      <c r="R832" s="25"/>
      <c r="S832" s="25"/>
      <c r="T832" s="25"/>
      <c r="U832" s="25"/>
      <c r="V832" s="25"/>
      <c r="W832" s="25"/>
      <c r="X832" s="25"/>
      <c r="Y832" s="25"/>
      <c r="Z832" s="25"/>
      <c r="AA832" s="25"/>
      <c r="AB832" s="25"/>
      <c r="AC832" s="25"/>
      <c r="AD832" s="25"/>
      <c r="AE832" s="25"/>
      <c r="AF832" s="25"/>
      <c r="AG832" s="25"/>
      <c r="AH832" s="25"/>
      <c r="AI832" s="25"/>
      <c r="AJ832" s="25"/>
      <c r="AK832" s="25"/>
      <c r="AL832" s="25"/>
      <c r="AM832" s="25"/>
      <c r="AN832" s="25"/>
      <c r="AO832" s="25"/>
      <c r="AP832" s="25"/>
      <c r="AQ832" s="25"/>
      <c r="AR832" s="25"/>
      <c r="AS832" s="25"/>
      <c r="AT832" s="25"/>
      <c r="AU832" s="25"/>
      <c r="AV832" s="25"/>
      <c r="AW832" s="25"/>
      <c r="AX832" s="25"/>
      <c r="AY832" s="25"/>
      <c r="AZ832" s="25"/>
      <c r="BA832" s="25"/>
      <c r="BB832" s="25"/>
      <c r="BC832" s="25"/>
      <c r="BD832" s="25"/>
      <c r="BE832" s="25"/>
      <c r="BF832" s="25"/>
      <c r="BG832" s="25"/>
      <c r="BH832" s="25"/>
      <c r="BI832" s="25"/>
      <c r="BJ832" s="25"/>
      <c r="BK832" s="25"/>
      <c r="BL832" s="25"/>
      <c r="BM832" s="25"/>
      <c r="BN832" s="25"/>
      <c r="BO832" s="25"/>
      <c r="BP832" s="25"/>
      <c r="BQ832" s="25"/>
      <c r="BR832" s="25"/>
      <c r="BS832" s="25"/>
      <c r="BT832" s="25"/>
      <c r="BU832" s="25"/>
      <c r="BV832" s="25"/>
      <c r="BW832" s="25"/>
      <c r="BX832" s="25"/>
      <c r="BY832" s="25"/>
      <c r="BZ832" s="25"/>
      <c r="CA832" s="25"/>
      <c r="CB832" s="25"/>
      <c r="CC832" s="25"/>
      <c r="CD832" s="25"/>
      <c r="CE832" s="25"/>
    </row>
    <row r="833" spans="3:83" ht="12.75" x14ac:dyDescent="0.2">
      <c r="C833" s="25"/>
      <c r="D833" s="25"/>
      <c r="F833" s="25"/>
      <c r="G833" s="25"/>
      <c r="H833" s="25"/>
      <c r="I833" s="25"/>
      <c r="J833" s="25"/>
      <c r="K833" s="25"/>
      <c r="L833" s="25"/>
      <c r="M833" s="25"/>
      <c r="N833" s="25"/>
      <c r="O833" s="25"/>
      <c r="P833" s="25"/>
      <c r="Q833" s="25"/>
      <c r="R833" s="25"/>
      <c r="S833" s="25"/>
      <c r="T833" s="25"/>
      <c r="U833" s="25"/>
      <c r="V833" s="25"/>
      <c r="W833" s="25"/>
      <c r="X833" s="25"/>
      <c r="Y833" s="25"/>
      <c r="Z833" s="25"/>
      <c r="AA833" s="25"/>
      <c r="AB833" s="25"/>
      <c r="AC833" s="25"/>
      <c r="AD833" s="25"/>
      <c r="AE833" s="25"/>
      <c r="AF833" s="25"/>
      <c r="AG833" s="25"/>
      <c r="AH833" s="25"/>
      <c r="AI833" s="25"/>
      <c r="AJ833" s="25"/>
      <c r="AK833" s="25"/>
      <c r="AL833" s="25"/>
      <c r="AM833" s="25"/>
      <c r="AN833" s="25"/>
      <c r="AO833" s="25"/>
      <c r="AP833" s="25"/>
      <c r="AQ833" s="25"/>
      <c r="AR833" s="25"/>
      <c r="AS833" s="25"/>
      <c r="AT833" s="25"/>
      <c r="AU833" s="25"/>
      <c r="AV833" s="25"/>
      <c r="AW833" s="25"/>
      <c r="AX833" s="25"/>
      <c r="AY833" s="25"/>
      <c r="AZ833" s="25"/>
      <c r="BA833" s="25"/>
      <c r="BB833" s="25"/>
      <c r="BC833" s="25"/>
      <c r="BD833" s="25"/>
      <c r="BE833" s="25"/>
      <c r="BF833" s="25"/>
      <c r="BG833" s="25"/>
      <c r="BH833" s="25"/>
      <c r="BI833" s="25"/>
      <c r="BJ833" s="25"/>
      <c r="BK833" s="25"/>
      <c r="BL833" s="25"/>
      <c r="BM833" s="25"/>
      <c r="BN833" s="25"/>
      <c r="BO833" s="25"/>
      <c r="BP833" s="25"/>
      <c r="BQ833" s="25"/>
      <c r="BR833" s="25"/>
      <c r="BS833" s="25"/>
      <c r="BT833" s="25"/>
      <c r="BU833" s="25"/>
      <c r="BV833" s="25"/>
      <c r="BW833" s="25"/>
      <c r="BX833" s="25"/>
      <c r="BY833" s="25"/>
      <c r="BZ833" s="25"/>
      <c r="CA833" s="25"/>
      <c r="CB833" s="25"/>
      <c r="CC833" s="25"/>
      <c r="CD833" s="25"/>
      <c r="CE833" s="25"/>
    </row>
    <row r="834" spans="3:83" ht="12.75" x14ac:dyDescent="0.2">
      <c r="C834" s="25"/>
      <c r="D834" s="25"/>
      <c r="F834" s="25"/>
      <c r="G834" s="25"/>
      <c r="H834" s="25"/>
      <c r="I834" s="25"/>
      <c r="J834" s="25"/>
      <c r="K834" s="25"/>
      <c r="L834" s="25"/>
      <c r="M834" s="25"/>
      <c r="N834" s="25"/>
      <c r="O834" s="25"/>
      <c r="P834" s="25"/>
      <c r="Q834" s="25"/>
      <c r="R834" s="25"/>
      <c r="S834" s="25"/>
      <c r="T834" s="25"/>
      <c r="U834" s="25"/>
      <c r="V834" s="25"/>
      <c r="W834" s="25"/>
      <c r="X834" s="25"/>
      <c r="Y834" s="25"/>
      <c r="Z834" s="25"/>
      <c r="AA834" s="25"/>
      <c r="AB834" s="25"/>
      <c r="AC834" s="25"/>
      <c r="AD834" s="25"/>
      <c r="AE834" s="25"/>
      <c r="AF834" s="25"/>
      <c r="AG834" s="25"/>
      <c r="AH834" s="25"/>
      <c r="AI834" s="25"/>
      <c r="AJ834" s="25"/>
      <c r="AK834" s="25"/>
      <c r="AL834" s="25"/>
      <c r="AM834" s="25"/>
      <c r="AN834" s="25"/>
      <c r="AO834" s="25"/>
      <c r="AP834" s="25"/>
      <c r="AQ834" s="25"/>
      <c r="AR834" s="25"/>
      <c r="AS834" s="25"/>
      <c r="AT834" s="25"/>
      <c r="AU834" s="25"/>
      <c r="AV834" s="25"/>
      <c r="AW834" s="25"/>
      <c r="AX834" s="25"/>
      <c r="AY834" s="25"/>
      <c r="AZ834" s="25"/>
      <c r="BA834" s="25"/>
      <c r="BB834" s="25"/>
      <c r="BC834" s="25"/>
      <c r="BD834" s="25"/>
      <c r="BE834" s="25"/>
      <c r="BF834" s="25"/>
      <c r="BG834" s="25"/>
      <c r="BH834" s="25"/>
      <c r="BI834" s="25"/>
      <c r="BJ834" s="25"/>
      <c r="BK834" s="25"/>
      <c r="BL834" s="25"/>
      <c r="BM834" s="25"/>
      <c r="BN834" s="25"/>
      <c r="BO834" s="25"/>
      <c r="BP834" s="25"/>
      <c r="BQ834" s="25"/>
      <c r="BR834" s="25"/>
      <c r="BS834" s="25"/>
      <c r="BT834" s="25"/>
      <c r="BU834" s="25"/>
      <c r="BV834" s="25"/>
      <c r="BW834" s="25"/>
      <c r="BX834" s="25"/>
      <c r="BY834" s="25"/>
      <c r="BZ834" s="25"/>
      <c r="CA834" s="25"/>
      <c r="CB834" s="25"/>
      <c r="CC834" s="25"/>
      <c r="CD834" s="25"/>
      <c r="CE834" s="25"/>
    </row>
    <row r="835" spans="3:83" ht="12.75" x14ac:dyDescent="0.2">
      <c r="C835" s="25"/>
      <c r="D835" s="25"/>
      <c r="F835" s="25"/>
      <c r="G835" s="25"/>
      <c r="H835" s="25"/>
      <c r="I835" s="25"/>
      <c r="J835" s="25"/>
      <c r="K835" s="25"/>
      <c r="L835" s="25"/>
      <c r="M835" s="25"/>
      <c r="N835" s="25"/>
      <c r="O835" s="25"/>
      <c r="P835" s="25"/>
      <c r="Q835" s="25"/>
      <c r="R835" s="25"/>
      <c r="S835" s="25"/>
      <c r="T835" s="25"/>
      <c r="U835" s="25"/>
      <c r="V835" s="25"/>
      <c r="W835" s="25"/>
      <c r="X835" s="25"/>
      <c r="Y835" s="25"/>
      <c r="Z835" s="25"/>
      <c r="AA835" s="25"/>
      <c r="AB835" s="25"/>
      <c r="AC835" s="25"/>
      <c r="AD835" s="25"/>
      <c r="AE835" s="25"/>
      <c r="AF835" s="25"/>
      <c r="AG835" s="25"/>
      <c r="AH835" s="25"/>
      <c r="AI835" s="25"/>
      <c r="AJ835" s="25"/>
      <c r="AK835" s="25"/>
      <c r="AL835" s="25"/>
      <c r="AM835" s="25"/>
      <c r="AN835" s="25"/>
      <c r="AO835" s="25"/>
      <c r="AP835" s="25"/>
      <c r="AQ835" s="25"/>
      <c r="AR835" s="25"/>
      <c r="AS835" s="25"/>
      <c r="AT835" s="25"/>
      <c r="AU835" s="25"/>
      <c r="AV835" s="25"/>
      <c r="AW835" s="25"/>
      <c r="AX835" s="25"/>
      <c r="AY835" s="25"/>
      <c r="AZ835" s="25"/>
      <c r="BA835" s="25"/>
      <c r="BB835" s="25"/>
      <c r="BC835" s="25"/>
      <c r="BD835" s="25"/>
      <c r="BE835" s="25"/>
      <c r="BF835" s="25"/>
      <c r="BG835" s="25"/>
      <c r="BH835" s="25"/>
      <c r="BI835" s="25"/>
      <c r="BJ835" s="25"/>
      <c r="BK835" s="25"/>
      <c r="BL835" s="25"/>
      <c r="BM835" s="25"/>
      <c r="BN835" s="25"/>
      <c r="BO835" s="25"/>
      <c r="BP835" s="25"/>
      <c r="BQ835" s="25"/>
      <c r="BR835" s="25"/>
      <c r="BS835" s="25"/>
      <c r="BT835" s="25"/>
      <c r="BU835" s="25"/>
      <c r="BV835" s="25"/>
      <c r="BW835" s="25"/>
      <c r="BX835" s="25"/>
      <c r="BY835" s="25"/>
      <c r="BZ835" s="25"/>
      <c r="CA835" s="25"/>
      <c r="CB835" s="25"/>
      <c r="CC835" s="25"/>
      <c r="CD835" s="25"/>
      <c r="CE835" s="25"/>
    </row>
    <row r="836" spans="3:83" ht="12.75" x14ac:dyDescent="0.2">
      <c r="C836" s="25"/>
      <c r="D836" s="25"/>
      <c r="F836" s="25"/>
      <c r="G836" s="25"/>
      <c r="H836" s="25"/>
      <c r="I836" s="25"/>
      <c r="J836" s="25"/>
      <c r="K836" s="25"/>
      <c r="L836" s="25"/>
      <c r="M836" s="25"/>
      <c r="N836" s="25"/>
      <c r="O836" s="25"/>
      <c r="P836" s="25"/>
      <c r="Q836" s="25"/>
      <c r="R836" s="25"/>
      <c r="S836" s="25"/>
      <c r="T836" s="25"/>
      <c r="U836" s="25"/>
      <c r="V836" s="25"/>
      <c r="W836" s="25"/>
      <c r="X836" s="25"/>
      <c r="Y836" s="25"/>
      <c r="Z836" s="25"/>
      <c r="AA836" s="25"/>
      <c r="AB836" s="25"/>
      <c r="AC836" s="25"/>
      <c r="AD836" s="25"/>
      <c r="AE836" s="25"/>
      <c r="AF836" s="25"/>
      <c r="AG836" s="25"/>
      <c r="AH836" s="25"/>
      <c r="AI836" s="25"/>
      <c r="AJ836" s="25"/>
      <c r="AK836" s="25"/>
      <c r="AL836" s="25"/>
      <c r="AM836" s="25"/>
      <c r="AN836" s="25"/>
      <c r="AO836" s="25"/>
      <c r="AP836" s="25"/>
      <c r="AQ836" s="25"/>
      <c r="AR836" s="25"/>
      <c r="AS836" s="25"/>
      <c r="AT836" s="25"/>
      <c r="AU836" s="25"/>
      <c r="AV836" s="25"/>
      <c r="AW836" s="25"/>
      <c r="AX836" s="25"/>
      <c r="AY836" s="25"/>
      <c r="AZ836" s="25"/>
      <c r="BA836" s="25"/>
      <c r="BB836" s="25"/>
      <c r="BC836" s="25"/>
      <c r="BD836" s="25"/>
      <c r="BE836" s="25"/>
      <c r="BF836" s="25"/>
      <c r="BG836" s="25"/>
      <c r="BH836" s="25"/>
      <c r="BI836" s="25"/>
      <c r="BJ836" s="25"/>
      <c r="BK836" s="25"/>
      <c r="BL836" s="25"/>
      <c r="BM836" s="25"/>
      <c r="BN836" s="25"/>
      <c r="BO836" s="25"/>
      <c r="BP836" s="25"/>
      <c r="BQ836" s="25"/>
      <c r="BR836" s="25"/>
      <c r="BS836" s="25"/>
      <c r="BT836" s="25"/>
      <c r="BU836" s="25"/>
      <c r="BV836" s="25"/>
      <c r="BW836" s="25"/>
      <c r="BX836" s="25"/>
      <c r="BY836" s="25"/>
      <c r="BZ836" s="25"/>
      <c r="CA836" s="25"/>
      <c r="CB836" s="25"/>
      <c r="CC836" s="25"/>
      <c r="CD836" s="25"/>
      <c r="CE836" s="25"/>
    </row>
    <row r="837" spans="3:83" ht="12.75" x14ac:dyDescent="0.2">
      <c r="C837" s="25"/>
      <c r="D837" s="25"/>
      <c r="F837" s="25"/>
      <c r="G837" s="25"/>
      <c r="H837" s="25"/>
      <c r="I837" s="25"/>
      <c r="J837" s="25"/>
      <c r="K837" s="25"/>
      <c r="L837" s="25"/>
      <c r="M837" s="25"/>
      <c r="N837" s="25"/>
      <c r="O837" s="25"/>
      <c r="P837" s="25"/>
      <c r="Q837" s="25"/>
      <c r="R837" s="25"/>
      <c r="S837" s="25"/>
      <c r="T837" s="25"/>
      <c r="U837" s="25"/>
      <c r="V837" s="25"/>
      <c r="W837" s="25"/>
      <c r="X837" s="25"/>
      <c r="Y837" s="25"/>
      <c r="Z837" s="25"/>
      <c r="AA837" s="25"/>
      <c r="AB837" s="25"/>
      <c r="AC837" s="25"/>
      <c r="AD837" s="25"/>
      <c r="AE837" s="25"/>
      <c r="AF837" s="25"/>
      <c r="AG837" s="25"/>
      <c r="AH837" s="25"/>
      <c r="AI837" s="25"/>
      <c r="AJ837" s="25"/>
      <c r="AK837" s="25"/>
      <c r="AL837" s="25"/>
      <c r="AM837" s="25"/>
      <c r="AN837" s="25"/>
      <c r="AO837" s="25"/>
      <c r="AP837" s="25"/>
      <c r="AQ837" s="25"/>
      <c r="AR837" s="25"/>
      <c r="AS837" s="25"/>
      <c r="AT837" s="25"/>
      <c r="AU837" s="25"/>
      <c r="AV837" s="25"/>
      <c r="AW837" s="25"/>
      <c r="AX837" s="25"/>
      <c r="AY837" s="25"/>
      <c r="AZ837" s="25"/>
      <c r="BA837" s="25"/>
      <c r="BB837" s="25"/>
      <c r="BC837" s="25"/>
      <c r="BD837" s="25"/>
      <c r="BE837" s="25"/>
      <c r="BF837" s="25"/>
      <c r="BG837" s="25"/>
      <c r="BH837" s="25"/>
      <c r="BI837" s="25"/>
      <c r="BJ837" s="25"/>
      <c r="BK837" s="25"/>
      <c r="BL837" s="25"/>
      <c r="BM837" s="25"/>
      <c r="BN837" s="25"/>
      <c r="BO837" s="25"/>
      <c r="BP837" s="25"/>
      <c r="BQ837" s="25"/>
      <c r="BR837" s="25"/>
      <c r="BS837" s="25"/>
      <c r="BT837" s="25"/>
      <c r="BU837" s="25"/>
      <c r="BV837" s="25"/>
      <c r="BW837" s="25"/>
      <c r="BX837" s="25"/>
      <c r="BY837" s="25"/>
      <c r="BZ837" s="25"/>
      <c r="CA837" s="25"/>
      <c r="CB837" s="25"/>
      <c r="CC837" s="25"/>
      <c r="CD837" s="25"/>
      <c r="CE837" s="25"/>
    </row>
    <row r="838" spans="3:83" ht="12.75" x14ac:dyDescent="0.2">
      <c r="C838" s="25"/>
      <c r="D838" s="25"/>
      <c r="F838" s="25"/>
      <c r="G838" s="25"/>
      <c r="H838" s="25"/>
      <c r="I838" s="25"/>
      <c r="J838" s="25"/>
      <c r="K838" s="25"/>
      <c r="L838" s="25"/>
      <c r="M838" s="25"/>
      <c r="N838" s="25"/>
      <c r="O838" s="25"/>
      <c r="P838" s="25"/>
      <c r="Q838" s="25"/>
      <c r="R838" s="25"/>
      <c r="S838" s="25"/>
      <c r="T838" s="25"/>
      <c r="U838" s="25"/>
      <c r="V838" s="25"/>
      <c r="W838" s="25"/>
      <c r="X838" s="25"/>
      <c r="Y838" s="25"/>
      <c r="Z838" s="25"/>
      <c r="AA838" s="25"/>
      <c r="AB838" s="25"/>
      <c r="AC838" s="25"/>
      <c r="AD838" s="25"/>
      <c r="AE838" s="25"/>
      <c r="AF838" s="25"/>
      <c r="AG838" s="25"/>
      <c r="AH838" s="25"/>
      <c r="AI838" s="25"/>
      <c r="AJ838" s="25"/>
      <c r="AK838" s="25"/>
      <c r="AL838" s="25"/>
      <c r="AM838" s="25"/>
      <c r="AN838" s="25"/>
      <c r="AO838" s="25"/>
      <c r="AP838" s="25"/>
      <c r="AQ838" s="25"/>
      <c r="AR838" s="25"/>
      <c r="AS838" s="25"/>
      <c r="AT838" s="25"/>
      <c r="AU838" s="25"/>
      <c r="AV838" s="25"/>
      <c r="AW838" s="25"/>
      <c r="AX838" s="25"/>
      <c r="AY838" s="25"/>
      <c r="AZ838" s="25"/>
      <c r="BA838" s="25"/>
      <c r="BB838" s="25"/>
      <c r="BC838" s="25"/>
      <c r="BD838" s="25"/>
      <c r="BE838" s="25"/>
      <c r="BF838" s="25"/>
      <c r="BG838" s="25"/>
      <c r="BH838" s="25"/>
      <c r="BI838" s="25"/>
      <c r="BJ838" s="25"/>
      <c r="BK838" s="25"/>
      <c r="BL838" s="25"/>
      <c r="BM838" s="25"/>
      <c r="BN838" s="25"/>
      <c r="BO838" s="25"/>
      <c r="BP838" s="25"/>
      <c r="BQ838" s="25"/>
      <c r="BR838" s="25"/>
      <c r="BS838" s="25"/>
      <c r="BT838" s="25"/>
      <c r="BU838" s="25"/>
      <c r="BV838" s="25"/>
      <c r="BW838" s="25"/>
      <c r="BX838" s="25"/>
      <c r="BY838" s="25"/>
      <c r="BZ838" s="25"/>
      <c r="CA838" s="25"/>
      <c r="CB838" s="25"/>
      <c r="CC838" s="25"/>
      <c r="CD838" s="25"/>
      <c r="CE838" s="25"/>
    </row>
    <row r="839" spans="3:83" ht="12.75" x14ac:dyDescent="0.2">
      <c r="C839" s="25"/>
      <c r="D839" s="25"/>
      <c r="F839" s="25"/>
      <c r="G839" s="25"/>
      <c r="H839" s="25"/>
      <c r="I839" s="25"/>
      <c r="J839" s="25"/>
      <c r="K839" s="25"/>
      <c r="L839" s="25"/>
      <c r="M839" s="25"/>
      <c r="N839" s="25"/>
      <c r="O839" s="25"/>
      <c r="P839" s="25"/>
      <c r="Q839" s="25"/>
      <c r="R839" s="25"/>
      <c r="S839" s="25"/>
      <c r="T839" s="25"/>
      <c r="U839" s="25"/>
      <c r="V839" s="25"/>
      <c r="W839" s="25"/>
      <c r="X839" s="25"/>
      <c r="Y839" s="25"/>
      <c r="Z839" s="25"/>
      <c r="AA839" s="25"/>
      <c r="AB839" s="25"/>
      <c r="AC839" s="25"/>
      <c r="AD839" s="25"/>
      <c r="AE839" s="25"/>
      <c r="AF839" s="25"/>
      <c r="AG839" s="25"/>
      <c r="AH839" s="25"/>
      <c r="AI839" s="25"/>
      <c r="AJ839" s="25"/>
      <c r="AK839" s="25"/>
      <c r="AL839" s="25"/>
      <c r="AM839" s="25"/>
      <c r="AN839" s="25"/>
      <c r="AO839" s="25"/>
      <c r="AP839" s="25"/>
      <c r="AQ839" s="25"/>
      <c r="AR839" s="25"/>
      <c r="AS839" s="25"/>
      <c r="AT839" s="25"/>
      <c r="AU839" s="25"/>
      <c r="AV839" s="25"/>
      <c r="AW839" s="25"/>
      <c r="AX839" s="25"/>
      <c r="AY839" s="25"/>
      <c r="AZ839" s="25"/>
      <c r="BA839" s="25"/>
      <c r="BB839" s="25"/>
      <c r="BC839" s="25"/>
      <c r="BD839" s="25"/>
      <c r="BE839" s="25"/>
      <c r="BF839" s="25"/>
      <c r="BG839" s="25"/>
      <c r="BH839" s="25"/>
      <c r="BI839" s="25"/>
      <c r="BJ839" s="25"/>
      <c r="BK839" s="25"/>
      <c r="BL839" s="25"/>
      <c r="BM839" s="25"/>
      <c r="BN839" s="25"/>
      <c r="BO839" s="25"/>
      <c r="BP839" s="25"/>
      <c r="BQ839" s="25"/>
      <c r="BR839" s="25"/>
      <c r="BS839" s="25"/>
      <c r="BT839" s="25"/>
      <c r="BU839" s="25"/>
      <c r="BV839" s="25"/>
      <c r="BW839" s="25"/>
      <c r="BX839" s="25"/>
      <c r="BY839" s="25"/>
      <c r="BZ839" s="25"/>
      <c r="CA839" s="25"/>
      <c r="CB839" s="25"/>
      <c r="CC839" s="25"/>
      <c r="CD839" s="25"/>
      <c r="CE839" s="25"/>
    </row>
    <row r="840" spans="3:83" ht="12.75" x14ac:dyDescent="0.2">
      <c r="C840" s="25"/>
      <c r="D840" s="25"/>
      <c r="F840" s="25"/>
      <c r="G840" s="25"/>
      <c r="H840" s="25"/>
      <c r="I840" s="25"/>
      <c r="J840" s="25"/>
      <c r="K840" s="25"/>
      <c r="L840" s="25"/>
      <c r="M840" s="25"/>
      <c r="N840" s="25"/>
      <c r="O840" s="25"/>
      <c r="P840" s="25"/>
      <c r="Q840" s="25"/>
      <c r="R840" s="25"/>
      <c r="S840" s="25"/>
      <c r="T840" s="25"/>
      <c r="U840" s="25"/>
      <c r="V840" s="25"/>
      <c r="W840" s="25"/>
      <c r="X840" s="25"/>
      <c r="Y840" s="25"/>
      <c r="Z840" s="25"/>
      <c r="AA840" s="25"/>
      <c r="AB840" s="25"/>
      <c r="AC840" s="25"/>
      <c r="AD840" s="25"/>
      <c r="AE840" s="25"/>
      <c r="AF840" s="25"/>
      <c r="AG840" s="25"/>
      <c r="AH840" s="25"/>
      <c r="AI840" s="25"/>
      <c r="AJ840" s="25"/>
      <c r="AK840" s="25"/>
      <c r="AL840" s="25"/>
      <c r="AM840" s="25"/>
      <c r="AN840" s="25"/>
      <c r="AO840" s="25"/>
      <c r="AP840" s="25"/>
      <c r="AQ840" s="25"/>
      <c r="AR840" s="25"/>
      <c r="AS840" s="25"/>
      <c r="AT840" s="25"/>
      <c r="AU840" s="25"/>
      <c r="AV840" s="25"/>
      <c r="AW840" s="25"/>
      <c r="AX840" s="25"/>
      <c r="AY840" s="25"/>
      <c r="AZ840" s="25"/>
      <c r="BA840" s="25"/>
      <c r="BB840" s="25"/>
      <c r="BC840" s="25"/>
      <c r="BD840" s="25"/>
      <c r="BE840" s="25"/>
      <c r="BF840" s="25"/>
      <c r="BG840" s="25"/>
      <c r="BH840" s="25"/>
      <c r="BI840" s="25"/>
      <c r="BJ840" s="25"/>
      <c r="BK840" s="25"/>
      <c r="BL840" s="25"/>
      <c r="BM840" s="25"/>
      <c r="BN840" s="25"/>
      <c r="BO840" s="25"/>
      <c r="BP840" s="25"/>
      <c r="BQ840" s="25"/>
      <c r="BR840" s="25"/>
      <c r="BS840" s="25"/>
      <c r="BT840" s="25"/>
      <c r="BU840" s="25"/>
      <c r="BV840" s="25"/>
      <c r="BW840" s="25"/>
      <c r="BX840" s="25"/>
      <c r="BY840" s="25"/>
      <c r="BZ840" s="25"/>
      <c r="CA840" s="25"/>
      <c r="CB840" s="25"/>
      <c r="CC840" s="25"/>
      <c r="CD840" s="25"/>
      <c r="CE840" s="25"/>
    </row>
    <row r="841" spans="3:83" ht="12.75" x14ac:dyDescent="0.2">
      <c r="C841" s="25"/>
      <c r="D841" s="25"/>
      <c r="F841" s="25"/>
      <c r="G841" s="25"/>
      <c r="H841" s="25"/>
      <c r="I841" s="25"/>
      <c r="J841" s="25"/>
      <c r="K841" s="25"/>
      <c r="L841" s="25"/>
      <c r="M841" s="25"/>
      <c r="N841" s="25"/>
      <c r="O841" s="25"/>
      <c r="P841" s="25"/>
      <c r="Q841" s="25"/>
      <c r="R841" s="25"/>
      <c r="S841" s="25"/>
      <c r="T841" s="25"/>
      <c r="U841" s="25"/>
      <c r="V841" s="25"/>
      <c r="W841" s="25"/>
      <c r="X841" s="25"/>
      <c r="Y841" s="25"/>
      <c r="Z841" s="25"/>
      <c r="AA841" s="25"/>
      <c r="AB841" s="25"/>
      <c r="AC841" s="25"/>
      <c r="AD841" s="25"/>
      <c r="AE841" s="25"/>
      <c r="AF841" s="25"/>
      <c r="AG841" s="25"/>
      <c r="AH841" s="25"/>
      <c r="AI841" s="25"/>
      <c r="AJ841" s="25"/>
      <c r="AK841" s="25"/>
      <c r="AL841" s="25"/>
      <c r="AM841" s="25"/>
      <c r="AN841" s="25"/>
      <c r="AO841" s="25"/>
      <c r="AP841" s="25"/>
      <c r="AQ841" s="25"/>
      <c r="AR841" s="25"/>
      <c r="AS841" s="25"/>
      <c r="AT841" s="25"/>
      <c r="AU841" s="25"/>
      <c r="AV841" s="25"/>
      <c r="AW841" s="25"/>
      <c r="AX841" s="25"/>
      <c r="AY841" s="25"/>
      <c r="AZ841" s="25"/>
      <c r="BA841" s="25"/>
      <c r="BB841" s="25"/>
      <c r="BC841" s="25"/>
      <c r="BD841" s="25"/>
      <c r="BE841" s="25"/>
      <c r="BF841" s="25"/>
      <c r="BG841" s="25"/>
      <c r="BH841" s="25"/>
      <c r="BI841" s="25"/>
      <c r="BJ841" s="25"/>
      <c r="BK841" s="25"/>
      <c r="BL841" s="25"/>
      <c r="BM841" s="25"/>
      <c r="BN841" s="25"/>
      <c r="BO841" s="25"/>
      <c r="BP841" s="25"/>
      <c r="BQ841" s="25"/>
      <c r="BR841" s="25"/>
      <c r="BS841" s="25"/>
      <c r="BT841" s="25"/>
      <c r="BU841" s="25"/>
      <c r="BV841" s="25"/>
      <c r="BW841" s="25"/>
      <c r="BX841" s="25"/>
      <c r="BY841" s="25"/>
      <c r="BZ841" s="25"/>
      <c r="CA841" s="25"/>
      <c r="CB841" s="25"/>
      <c r="CC841" s="25"/>
      <c r="CD841" s="25"/>
      <c r="CE841" s="25"/>
    </row>
    <row r="842" spans="3:83" ht="12.75" x14ac:dyDescent="0.2">
      <c r="C842" s="25"/>
      <c r="D842" s="25"/>
      <c r="F842" s="25"/>
      <c r="G842" s="25"/>
      <c r="H842" s="25"/>
      <c r="I842" s="25"/>
      <c r="J842" s="25"/>
      <c r="K842" s="25"/>
      <c r="L842" s="25"/>
      <c r="M842" s="25"/>
      <c r="N842" s="25"/>
      <c r="O842" s="25"/>
      <c r="P842" s="25"/>
      <c r="Q842" s="25"/>
      <c r="R842" s="25"/>
      <c r="S842" s="25"/>
      <c r="T842" s="25"/>
      <c r="U842" s="25"/>
      <c r="V842" s="25"/>
      <c r="W842" s="25"/>
      <c r="X842" s="25"/>
      <c r="Y842" s="25"/>
      <c r="Z842" s="25"/>
      <c r="AA842" s="25"/>
      <c r="AB842" s="25"/>
      <c r="AC842" s="25"/>
      <c r="AD842" s="25"/>
      <c r="AE842" s="25"/>
      <c r="AF842" s="25"/>
      <c r="AG842" s="25"/>
      <c r="AH842" s="25"/>
      <c r="AI842" s="25"/>
      <c r="AJ842" s="25"/>
      <c r="AK842" s="25"/>
      <c r="AL842" s="25"/>
      <c r="AM842" s="25"/>
      <c r="AN842" s="25"/>
      <c r="AO842" s="25"/>
      <c r="AP842" s="25"/>
      <c r="AQ842" s="25"/>
      <c r="AR842" s="25"/>
      <c r="AS842" s="25"/>
      <c r="AT842" s="25"/>
      <c r="AU842" s="25"/>
      <c r="AV842" s="25"/>
      <c r="AW842" s="25"/>
      <c r="AX842" s="25"/>
      <c r="AY842" s="25"/>
      <c r="AZ842" s="25"/>
      <c r="BA842" s="25"/>
      <c r="BB842" s="25"/>
      <c r="BC842" s="25"/>
      <c r="BD842" s="25"/>
      <c r="BE842" s="25"/>
      <c r="BF842" s="25"/>
      <c r="BG842" s="25"/>
      <c r="BH842" s="25"/>
      <c r="BI842" s="25"/>
      <c r="BJ842" s="25"/>
      <c r="BK842" s="25"/>
      <c r="BL842" s="25"/>
      <c r="BM842" s="25"/>
      <c r="BN842" s="25"/>
      <c r="BO842" s="25"/>
      <c r="BP842" s="25"/>
      <c r="BQ842" s="25"/>
      <c r="BR842" s="25"/>
      <c r="BS842" s="25"/>
      <c r="BT842" s="25"/>
      <c r="BU842" s="25"/>
      <c r="BV842" s="25"/>
      <c r="BW842" s="25"/>
      <c r="BX842" s="25"/>
      <c r="BY842" s="25"/>
      <c r="BZ842" s="25"/>
      <c r="CA842" s="25"/>
      <c r="CB842" s="25"/>
      <c r="CC842" s="25"/>
      <c r="CD842" s="25"/>
      <c r="CE842" s="25"/>
    </row>
    <row r="843" spans="3:83" ht="12.75" x14ac:dyDescent="0.2">
      <c r="C843" s="25"/>
      <c r="D843" s="25"/>
      <c r="F843" s="25"/>
      <c r="G843" s="25"/>
      <c r="H843" s="25"/>
      <c r="I843" s="25"/>
      <c r="J843" s="25"/>
      <c r="K843" s="25"/>
      <c r="L843" s="25"/>
      <c r="M843" s="25"/>
      <c r="N843" s="25"/>
      <c r="O843" s="25"/>
      <c r="P843" s="25"/>
      <c r="Q843" s="25"/>
      <c r="R843" s="25"/>
      <c r="S843" s="25"/>
      <c r="T843" s="25"/>
      <c r="U843" s="25"/>
      <c r="V843" s="25"/>
      <c r="W843" s="25"/>
      <c r="X843" s="25"/>
      <c r="Y843" s="25"/>
      <c r="Z843" s="25"/>
      <c r="AA843" s="25"/>
      <c r="AB843" s="25"/>
      <c r="AC843" s="25"/>
      <c r="AD843" s="25"/>
      <c r="AE843" s="25"/>
      <c r="AF843" s="25"/>
      <c r="AG843" s="25"/>
      <c r="AH843" s="25"/>
      <c r="AI843" s="25"/>
      <c r="AJ843" s="25"/>
      <c r="AK843" s="25"/>
      <c r="AL843" s="25"/>
      <c r="AM843" s="25"/>
      <c r="AN843" s="25"/>
      <c r="AO843" s="25"/>
      <c r="AP843" s="25"/>
      <c r="AQ843" s="25"/>
      <c r="AR843" s="25"/>
      <c r="AS843" s="25"/>
      <c r="AT843" s="25"/>
      <c r="AU843" s="25"/>
      <c r="AV843" s="25"/>
      <c r="AW843" s="25"/>
      <c r="AX843" s="25"/>
      <c r="AY843" s="25"/>
      <c r="AZ843" s="25"/>
      <c r="BA843" s="25"/>
      <c r="BB843" s="25"/>
      <c r="BC843" s="25"/>
      <c r="BD843" s="25"/>
      <c r="BE843" s="25"/>
      <c r="BF843" s="25"/>
      <c r="BG843" s="25"/>
      <c r="BH843" s="25"/>
      <c r="BI843" s="25"/>
      <c r="BJ843" s="25"/>
      <c r="BK843" s="25"/>
      <c r="BL843" s="25"/>
      <c r="BM843" s="25"/>
      <c r="BN843" s="25"/>
      <c r="BO843" s="25"/>
      <c r="BP843" s="25"/>
      <c r="BQ843" s="25"/>
      <c r="BR843" s="25"/>
      <c r="BS843" s="25"/>
      <c r="BT843" s="25"/>
      <c r="BU843" s="25"/>
      <c r="BV843" s="25"/>
      <c r="BW843" s="25"/>
      <c r="BX843" s="25"/>
      <c r="BY843" s="25"/>
      <c r="BZ843" s="25"/>
      <c r="CA843" s="25"/>
      <c r="CB843" s="25"/>
      <c r="CC843" s="25"/>
      <c r="CD843" s="25"/>
      <c r="CE843" s="25"/>
    </row>
    <row r="844" spans="3:83" ht="12.75" x14ac:dyDescent="0.2">
      <c r="C844" s="25"/>
      <c r="D844" s="25"/>
      <c r="F844" s="25"/>
      <c r="G844" s="25"/>
      <c r="H844" s="25"/>
      <c r="I844" s="25"/>
      <c r="J844" s="25"/>
      <c r="K844" s="25"/>
      <c r="L844" s="25"/>
      <c r="M844" s="25"/>
      <c r="N844" s="25"/>
      <c r="O844" s="25"/>
      <c r="P844" s="25"/>
      <c r="Q844" s="25"/>
      <c r="R844" s="25"/>
      <c r="S844" s="25"/>
      <c r="T844" s="25"/>
      <c r="U844" s="25"/>
      <c r="V844" s="25"/>
      <c r="W844" s="25"/>
      <c r="X844" s="25"/>
      <c r="Y844" s="25"/>
      <c r="Z844" s="25"/>
      <c r="AA844" s="25"/>
      <c r="AB844" s="25"/>
      <c r="AC844" s="25"/>
      <c r="AD844" s="25"/>
      <c r="AE844" s="25"/>
      <c r="AF844" s="25"/>
      <c r="AG844" s="25"/>
      <c r="AH844" s="25"/>
      <c r="AI844" s="25"/>
      <c r="AJ844" s="25"/>
      <c r="AK844" s="25"/>
      <c r="AL844" s="25"/>
      <c r="AM844" s="25"/>
      <c r="AN844" s="25"/>
      <c r="AO844" s="25"/>
      <c r="AP844" s="25"/>
      <c r="AQ844" s="25"/>
      <c r="AR844" s="25"/>
      <c r="AS844" s="25"/>
      <c r="AT844" s="25"/>
      <c r="AU844" s="25"/>
      <c r="AV844" s="25"/>
      <c r="AW844" s="25"/>
      <c r="AX844" s="25"/>
      <c r="AY844" s="25"/>
      <c r="AZ844" s="25"/>
      <c r="BA844" s="25"/>
      <c r="BB844" s="25"/>
      <c r="BC844" s="25"/>
      <c r="BD844" s="25"/>
      <c r="BE844" s="25"/>
      <c r="BF844" s="25"/>
      <c r="BG844" s="25"/>
      <c r="BH844" s="25"/>
      <c r="BI844" s="25"/>
      <c r="BJ844" s="25"/>
      <c r="BK844" s="25"/>
      <c r="BL844" s="25"/>
      <c r="BM844" s="25"/>
      <c r="BN844" s="25"/>
      <c r="BO844" s="25"/>
      <c r="BP844" s="25"/>
      <c r="BQ844" s="25"/>
      <c r="BR844" s="25"/>
      <c r="BS844" s="25"/>
      <c r="BT844" s="25"/>
      <c r="BU844" s="25"/>
      <c r="BV844" s="25"/>
      <c r="BW844" s="25"/>
      <c r="BX844" s="25"/>
      <c r="BY844" s="25"/>
      <c r="BZ844" s="25"/>
      <c r="CA844" s="25"/>
      <c r="CB844" s="25"/>
      <c r="CC844" s="25"/>
      <c r="CD844" s="25"/>
      <c r="CE844" s="25"/>
    </row>
    <row r="845" spans="3:83" ht="12.75" x14ac:dyDescent="0.2">
      <c r="C845" s="25"/>
      <c r="D845" s="25"/>
      <c r="F845" s="25"/>
      <c r="G845" s="25"/>
      <c r="H845" s="25"/>
      <c r="I845" s="25"/>
      <c r="J845" s="25"/>
      <c r="K845" s="25"/>
      <c r="L845" s="25"/>
      <c r="M845" s="25"/>
      <c r="N845" s="25"/>
      <c r="O845" s="25"/>
      <c r="P845" s="25"/>
      <c r="Q845" s="25"/>
      <c r="R845" s="25"/>
      <c r="S845" s="25"/>
      <c r="T845" s="25"/>
      <c r="U845" s="25"/>
      <c r="V845" s="25"/>
      <c r="W845" s="25"/>
      <c r="X845" s="25"/>
      <c r="Y845" s="25"/>
      <c r="Z845" s="25"/>
      <c r="AA845" s="25"/>
      <c r="AB845" s="25"/>
      <c r="AC845" s="25"/>
      <c r="AD845" s="25"/>
      <c r="AE845" s="25"/>
      <c r="AF845" s="25"/>
      <c r="AG845" s="25"/>
      <c r="AH845" s="25"/>
      <c r="AI845" s="25"/>
      <c r="AJ845" s="25"/>
      <c r="AK845" s="25"/>
      <c r="AL845" s="25"/>
      <c r="AM845" s="25"/>
      <c r="AN845" s="25"/>
      <c r="AO845" s="25"/>
      <c r="AP845" s="25"/>
      <c r="AQ845" s="25"/>
      <c r="AR845" s="25"/>
      <c r="AS845" s="25"/>
      <c r="AT845" s="25"/>
      <c r="AU845" s="25"/>
      <c r="AV845" s="25"/>
      <c r="AW845" s="25"/>
      <c r="AX845" s="25"/>
      <c r="AY845" s="25"/>
      <c r="AZ845" s="25"/>
      <c r="BA845" s="25"/>
      <c r="BB845" s="25"/>
      <c r="BC845" s="25"/>
      <c r="BD845" s="25"/>
      <c r="BE845" s="25"/>
      <c r="BF845" s="25"/>
      <c r="BG845" s="25"/>
      <c r="BH845" s="25"/>
      <c r="BI845" s="25"/>
      <c r="BJ845" s="25"/>
      <c r="BK845" s="25"/>
      <c r="BL845" s="25"/>
      <c r="BM845" s="25"/>
      <c r="BN845" s="25"/>
      <c r="BO845" s="25"/>
      <c r="BP845" s="25"/>
      <c r="BQ845" s="25"/>
      <c r="BR845" s="25"/>
      <c r="BS845" s="25"/>
      <c r="BT845" s="25"/>
      <c r="BU845" s="25"/>
      <c r="BV845" s="25"/>
      <c r="BW845" s="25"/>
      <c r="BX845" s="25"/>
      <c r="BY845" s="25"/>
      <c r="BZ845" s="25"/>
      <c r="CA845" s="25"/>
      <c r="CB845" s="25"/>
      <c r="CC845" s="25"/>
      <c r="CD845" s="25"/>
      <c r="CE845" s="25"/>
    </row>
    <row r="846" spans="3:83" ht="12.75" x14ac:dyDescent="0.2">
      <c r="C846" s="25"/>
      <c r="D846" s="25"/>
      <c r="F846" s="25"/>
      <c r="G846" s="25"/>
      <c r="H846" s="25"/>
      <c r="I846" s="25"/>
      <c r="J846" s="25"/>
      <c r="K846" s="25"/>
      <c r="L846" s="25"/>
      <c r="M846" s="25"/>
      <c r="N846" s="25"/>
      <c r="O846" s="25"/>
      <c r="P846" s="25"/>
      <c r="Q846" s="25"/>
      <c r="R846" s="25"/>
      <c r="S846" s="25"/>
      <c r="T846" s="25"/>
      <c r="U846" s="25"/>
      <c r="V846" s="25"/>
      <c r="W846" s="25"/>
      <c r="X846" s="25"/>
      <c r="Y846" s="25"/>
      <c r="Z846" s="25"/>
      <c r="AA846" s="25"/>
      <c r="AB846" s="25"/>
      <c r="AC846" s="25"/>
      <c r="AD846" s="25"/>
      <c r="AE846" s="25"/>
      <c r="AF846" s="25"/>
      <c r="AG846" s="25"/>
      <c r="AH846" s="25"/>
      <c r="AI846" s="25"/>
      <c r="AJ846" s="25"/>
      <c r="AK846" s="25"/>
      <c r="AL846" s="25"/>
      <c r="AM846" s="25"/>
      <c r="AN846" s="25"/>
      <c r="AO846" s="25"/>
      <c r="AP846" s="25"/>
      <c r="AQ846" s="25"/>
      <c r="AR846" s="25"/>
      <c r="AS846" s="25"/>
      <c r="AT846" s="25"/>
      <c r="AU846" s="25"/>
      <c r="AV846" s="25"/>
      <c r="AW846" s="25"/>
      <c r="AX846" s="25"/>
      <c r="AY846" s="25"/>
      <c r="AZ846" s="25"/>
      <c r="BA846" s="25"/>
      <c r="BB846" s="25"/>
      <c r="BC846" s="25"/>
      <c r="BD846" s="25"/>
      <c r="BE846" s="25"/>
      <c r="BF846" s="25"/>
      <c r="BG846" s="25"/>
      <c r="BH846" s="25"/>
      <c r="BI846" s="25"/>
      <c r="BJ846" s="25"/>
      <c r="BK846" s="25"/>
      <c r="BL846" s="25"/>
      <c r="BM846" s="25"/>
      <c r="BN846" s="25"/>
      <c r="BO846" s="25"/>
      <c r="BP846" s="25"/>
      <c r="BQ846" s="25"/>
      <c r="BR846" s="25"/>
      <c r="BS846" s="25"/>
      <c r="BT846" s="25"/>
      <c r="BU846" s="25"/>
      <c r="BV846" s="25"/>
      <c r="BW846" s="25"/>
      <c r="BX846" s="25"/>
      <c r="BY846" s="25"/>
      <c r="BZ846" s="25"/>
      <c r="CA846" s="25"/>
      <c r="CB846" s="25"/>
      <c r="CC846" s="25"/>
      <c r="CD846" s="25"/>
      <c r="CE846" s="25"/>
    </row>
    <row r="847" spans="3:83" ht="12.75" x14ac:dyDescent="0.2">
      <c r="C847" s="25"/>
      <c r="D847" s="25"/>
      <c r="F847" s="25"/>
      <c r="G847" s="25"/>
      <c r="H847" s="25"/>
      <c r="I847" s="25"/>
      <c r="J847" s="25"/>
      <c r="K847" s="25"/>
      <c r="L847" s="25"/>
      <c r="M847" s="25"/>
      <c r="N847" s="25"/>
      <c r="O847" s="25"/>
      <c r="P847" s="25"/>
      <c r="Q847" s="25"/>
      <c r="R847" s="25"/>
      <c r="S847" s="25"/>
      <c r="T847" s="25"/>
      <c r="U847" s="25"/>
      <c r="V847" s="25"/>
      <c r="W847" s="25"/>
      <c r="X847" s="25"/>
      <c r="Y847" s="25"/>
      <c r="Z847" s="25"/>
      <c r="AA847" s="25"/>
      <c r="AB847" s="25"/>
      <c r="AC847" s="25"/>
      <c r="AD847" s="25"/>
      <c r="AE847" s="25"/>
      <c r="AF847" s="25"/>
      <c r="AG847" s="25"/>
      <c r="AH847" s="25"/>
      <c r="AI847" s="25"/>
      <c r="AJ847" s="25"/>
      <c r="AK847" s="25"/>
      <c r="AL847" s="25"/>
      <c r="AM847" s="25"/>
      <c r="AN847" s="25"/>
      <c r="AO847" s="25"/>
      <c r="AP847" s="25"/>
      <c r="AQ847" s="25"/>
      <c r="AR847" s="25"/>
      <c r="AS847" s="25"/>
      <c r="AT847" s="25"/>
      <c r="AU847" s="25"/>
      <c r="AV847" s="25"/>
      <c r="AW847" s="25"/>
      <c r="AX847" s="25"/>
      <c r="AY847" s="25"/>
      <c r="AZ847" s="25"/>
      <c r="BA847" s="25"/>
      <c r="BB847" s="25"/>
      <c r="BC847" s="25"/>
      <c r="BD847" s="25"/>
      <c r="BE847" s="25"/>
      <c r="BF847" s="25"/>
      <c r="BG847" s="25"/>
      <c r="BH847" s="25"/>
      <c r="BI847" s="25"/>
      <c r="BJ847" s="25"/>
      <c r="BK847" s="25"/>
      <c r="BL847" s="25"/>
      <c r="BM847" s="25"/>
      <c r="BN847" s="25"/>
      <c r="BO847" s="25"/>
      <c r="BP847" s="25"/>
      <c r="BQ847" s="25"/>
      <c r="BR847" s="25"/>
      <c r="BS847" s="25"/>
      <c r="BT847" s="25"/>
      <c r="BU847" s="25"/>
      <c r="BV847" s="25"/>
      <c r="BW847" s="25"/>
      <c r="BX847" s="25"/>
      <c r="BY847" s="25"/>
      <c r="BZ847" s="25"/>
      <c r="CA847" s="25"/>
      <c r="CB847" s="25"/>
      <c r="CC847" s="25"/>
      <c r="CD847" s="25"/>
      <c r="CE847" s="25"/>
    </row>
    <row r="848" spans="3:83" ht="12.75" x14ac:dyDescent="0.2">
      <c r="C848" s="25"/>
      <c r="D848" s="25"/>
      <c r="F848" s="25"/>
      <c r="G848" s="25"/>
      <c r="H848" s="25"/>
      <c r="I848" s="25"/>
      <c r="J848" s="25"/>
      <c r="K848" s="25"/>
      <c r="L848" s="25"/>
      <c r="M848" s="25"/>
      <c r="N848" s="25"/>
      <c r="O848" s="25"/>
      <c r="P848" s="25"/>
      <c r="Q848" s="25"/>
      <c r="R848" s="25"/>
      <c r="S848" s="25"/>
      <c r="T848" s="25"/>
      <c r="U848" s="25"/>
      <c r="V848" s="25"/>
      <c r="W848" s="25"/>
      <c r="X848" s="25"/>
      <c r="Y848" s="25"/>
      <c r="Z848" s="25"/>
      <c r="AA848" s="25"/>
      <c r="AB848" s="25"/>
      <c r="AC848" s="25"/>
      <c r="AD848" s="25"/>
      <c r="AE848" s="25"/>
      <c r="AF848" s="25"/>
      <c r="AG848" s="25"/>
      <c r="AH848" s="25"/>
      <c r="AI848" s="25"/>
      <c r="AJ848" s="25"/>
      <c r="AK848" s="25"/>
      <c r="AL848" s="25"/>
      <c r="AM848" s="25"/>
      <c r="AN848" s="25"/>
      <c r="AO848" s="25"/>
      <c r="AP848" s="25"/>
      <c r="AQ848" s="25"/>
      <c r="AR848" s="25"/>
      <c r="AS848" s="25"/>
      <c r="AT848" s="25"/>
      <c r="AU848" s="25"/>
      <c r="AV848" s="25"/>
      <c r="AW848" s="25"/>
      <c r="AX848" s="25"/>
      <c r="AY848" s="25"/>
      <c r="AZ848" s="25"/>
      <c r="BA848" s="25"/>
      <c r="BB848" s="25"/>
      <c r="BC848" s="25"/>
      <c r="BD848" s="25"/>
      <c r="BE848" s="25"/>
      <c r="BF848" s="25"/>
      <c r="BG848" s="25"/>
      <c r="BH848" s="25"/>
      <c r="BI848" s="25"/>
      <c r="BJ848" s="25"/>
      <c r="BK848" s="25"/>
      <c r="BL848" s="25"/>
      <c r="BM848" s="25"/>
      <c r="BN848" s="25"/>
      <c r="BO848" s="25"/>
      <c r="BP848" s="25"/>
      <c r="BQ848" s="25"/>
      <c r="BR848" s="25"/>
      <c r="BS848" s="25"/>
      <c r="BT848" s="25"/>
      <c r="BU848" s="25"/>
      <c r="BV848" s="25"/>
      <c r="BW848" s="25"/>
      <c r="BX848" s="25"/>
      <c r="BY848" s="25"/>
      <c r="BZ848" s="25"/>
      <c r="CA848" s="25"/>
      <c r="CB848" s="25"/>
      <c r="CC848" s="25"/>
      <c r="CD848" s="25"/>
      <c r="CE848" s="25"/>
    </row>
    <row r="849" spans="3:83" ht="12.75" x14ac:dyDescent="0.2">
      <c r="C849" s="25"/>
      <c r="D849" s="25"/>
      <c r="F849" s="25"/>
      <c r="G849" s="25"/>
      <c r="H849" s="25"/>
      <c r="I849" s="25"/>
      <c r="J849" s="25"/>
      <c r="K849" s="25"/>
      <c r="L849" s="25"/>
      <c r="M849" s="25"/>
      <c r="N849" s="25"/>
      <c r="O849" s="25"/>
      <c r="P849" s="25"/>
      <c r="Q849" s="25"/>
      <c r="R849" s="25"/>
      <c r="S849" s="25"/>
      <c r="T849" s="25"/>
      <c r="U849" s="25"/>
      <c r="V849" s="25"/>
      <c r="W849" s="25"/>
      <c r="X849" s="25"/>
      <c r="Y849" s="25"/>
      <c r="Z849" s="25"/>
      <c r="AA849" s="25"/>
      <c r="AB849" s="25"/>
      <c r="AC849" s="25"/>
      <c r="AD849" s="25"/>
      <c r="AE849" s="25"/>
      <c r="AF849" s="25"/>
      <c r="AG849" s="25"/>
      <c r="AH849" s="25"/>
      <c r="AI849" s="25"/>
      <c r="AJ849" s="25"/>
      <c r="AK849" s="25"/>
      <c r="AL849" s="25"/>
      <c r="AM849" s="25"/>
      <c r="AN849" s="25"/>
      <c r="AO849" s="25"/>
      <c r="AP849" s="25"/>
      <c r="AQ849" s="25"/>
      <c r="AR849" s="25"/>
      <c r="AS849" s="25"/>
      <c r="AT849" s="25"/>
      <c r="AU849" s="25"/>
      <c r="AV849" s="25"/>
      <c r="AW849" s="25"/>
      <c r="AX849" s="25"/>
      <c r="AY849" s="25"/>
      <c r="AZ849" s="25"/>
      <c r="BA849" s="25"/>
      <c r="BB849" s="25"/>
      <c r="BC849" s="25"/>
      <c r="BD849" s="25"/>
      <c r="BE849" s="25"/>
      <c r="BF849" s="25"/>
      <c r="BG849" s="25"/>
      <c r="BH849" s="25"/>
      <c r="BI849" s="25"/>
      <c r="BJ849" s="25"/>
      <c r="BK849" s="25"/>
      <c r="BL849" s="25"/>
      <c r="BM849" s="25"/>
      <c r="BN849" s="25"/>
      <c r="BO849" s="25"/>
      <c r="BP849" s="25"/>
      <c r="BQ849" s="25"/>
      <c r="BR849" s="25"/>
      <c r="BS849" s="25"/>
      <c r="BT849" s="25"/>
      <c r="BU849" s="25"/>
      <c r="BV849" s="25"/>
      <c r="BW849" s="25"/>
      <c r="BX849" s="25"/>
      <c r="BY849" s="25"/>
      <c r="BZ849" s="25"/>
      <c r="CA849" s="25"/>
      <c r="CB849" s="25"/>
      <c r="CC849" s="25"/>
      <c r="CD849" s="25"/>
      <c r="CE849" s="25"/>
    </row>
    <row r="850" spans="3:83" ht="12.75" x14ac:dyDescent="0.2">
      <c r="C850" s="25"/>
      <c r="D850" s="25"/>
      <c r="F850" s="25"/>
      <c r="G850" s="25"/>
      <c r="H850" s="25"/>
      <c r="I850" s="25"/>
      <c r="J850" s="25"/>
      <c r="K850" s="25"/>
      <c r="L850" s="25"/>
      <c r="M850" s="25"/>
      <c r="N850" s="25"/>
      <c r="O850" s="25"/>
      <c r="P850" s="25"/>
      <c r="Q850" s="25"/>
      <c r="R850" s="25"/>
      <c r="S850" s="25"/>
      <c r="T850" s="25"/>
      <c r="U850" s="25"/>
      <c r="V850" s="25"/>
      <c r="W850" s="25"/>
      <c r="X850" s="25"/>
      <c r="Y850" s="25"/>
      <c r="Z850" s="25"/>
      <c r="AA850" s="25"/>
      <c r="AB850" s="25"/>
      <c r="AC850" s="25"/>
      <c r="AD850" s="25"/>
      <c r="AE850" s="25"/>
      <c r="AF850" s="25"/>
      <c r="AG850" s="25"/>
      <c r="AH850" s="25"/>
      <c r="AI850" s="25"/>
      <c r="AJ850" s="25"/>
      <c r="AK850" s="25"/>
      <c r="AL850" s="25"/>
      <c r="AM850" s="25"/>
      <c r="AN850" s="25"/>
      <c r="AO850" s="25"/>
      <c r="AP850" s="25"/>
      <c r="AQ850" s="25"/>
      <c r="AR850" s="25"/>
      <c r="AS850" s="25"/>
      <c r="AT850" s="25"/>
      <c r="AU850" s="25"/>
      <c r="AV850" s="25"/>
      <c r="AW850" s="25"/>
      <c r="AX850" s="25"/>
      <c r="AY850" s="25"/>
      <c r="AZ850" s="25"/>
      <c r="BA850" s="25"/>
      <c r="BB850" s="25"/>
      <c r="BC850" s="25"/>
      <c r="BD850" s="25"/>
      <c r="BE850" s="25"/>
      <c r="BF850" s="25"/>
      <c r="BG850" s="25"/>
      <c r="BH850" s="25"/>
      <c r="BI850" s="25"/>
      <c r="BJ850" s="25"/>
      <c r="BK850" s="25"/>
      <c r="BL850" s="25"/>
      <c r="BM850" s="25"/>
      <c r="BN850" s="25"/>
      <c r="BO850" s="25"/>
      <c r="BP850" s="25"/>
      <c r="BQ850" s="25"/>
      <c r="BR850" s="25"/>
      <c r="BS850" s="25"/>
      <c r="BT850" s="25"/>
      <c r="BU850" s="25"/>
      <c r="BV850" s="25"/>
      <c r="BW850" s="25"/>
      <c r="BX850" s="25"/>
      <c r="BY850" s="25"/>
      <c r="BZ850" s="25"/>
      <c r="CA850" s="25"/>
      <c r="CB850" s="25"/>
      <c r="CC850" s="25"/>
      <c r="CD850" s="25"/>
      <c r="CE850" s="25"/>
    </row>
    <row r="851" spans="3:83" ht="12.75" x14ac:dyDescent="0.2">
      <c r="C851" s="25"/>
      <c r="D851" s="25"/>
      <c r="F851" s="25"/>
      <c r="G851" s="25"/>
      <c r="H851" s="25"/>
      <c r="I851" s="25"/>
      <c r="J851" s="25"/>
      <c r="K851" s="25"/>
      <c r="L851" s="25"/>
      <c r="M851" s="25"/>
      <c r="N851" s="25"/>
      <c r="O851" s="25"/>
      <c r="P851" s="25"/>
      <c r="Q851" s="25"/>
      <c r="R851" s="25"/>
      <c r="S851" s="25"/>
      <c r="T851" s="25"/>
      <c r="U851" s="25"/>
      <c r="V851" s="25"/>
      <c r="W851" s="25"/>
      <c r="X851" s="25"/>
      <c r="Y851" s="25"/>
      <c r="Z851" s="25"/>
      <c r="AA851" s="25"/>
      <c r="AB851" s="25"/>
      <c r="AC851" s="25"/>
      <c r="AD851" s="25"/>
      <c r="AE851" s="25"/>
      <c r="AF851" s="25"/>
      <c r="AG851" s="25"/>
      <c r="AH851" s="25"/>
      <c r="AI851" s="25"/>
      <c r="AJ851" s="25"/>
      <c r="AK851" s="25"/>
      <c r="AL851" s="25"/>
      <c r="AM851" s="25"/>
      <c r="AN851" s="25"/>
      <c r="AO851" s="25"/>
      <c r="AP851" s="25"/>
      <c r="AQ851" s="25"/>
      <c r="AR851" s="25"/>
      <c r="AS851" s="25"/>
      <c r="AT851" s="25"/>
      <c r="AU851" s="25"/>
      <c r="AV851" s="25"/>
      <c r="AW851" s="25"/>
      <c r="AX851" s="25"/>
      <c r="AY851" s="25"/>
      <c r="AZ851" s="25"/>
      <c r="BA851" s="25"/>
      <c r="BB851" s="25"/>
      <c r="BC851" s="25"/>
      <c r="BD851" s="25"/>
      <c r="BE851" s="25"/>
      <c r="BF851" s="25"/>
      <c r="BG851" s="25"/>
      <c r="BH851" s="25"/>
      <c r="BI851" s="25"/>
      <c r="BJ851" s="25"/>
      <c r="BK851" s="25"/>
      <c r="BL851" s="25"/>
      <c r="BM851" s="25"/>
      <c r="BN851" s="25"/>
      <c r="BO851" s="25"/>
      <c r="BP851" s="25"/>
      <c r="BQ851" s="25"/>
      <c r="BR851" s="25"/>
      <c r="BS851" s="25"/>
      <c r="BT851" s="25"/>
      <c r="BU851" s="25"/>
      <c r="BV851" s="25"/>
      <c r="BW851" s="25"/>
      <c r="BX851" s="25"/>
      <c r="BY851" s="25"/>
      <c r="BZ851" s="25"/>
      <c r="CA851" s="25"/>
      <c r="CB851" s="25"/>
      <c r="CC851" s="25"/>
      <c r="CD851" s="25"/>
      <c r="CE851" s="25"/>
    </row>
    <row r="852" spans="3:83" ht="12.75" x14ac:dyDescent="0.2">
      <c r="C852" s="25"/>
      <c r="D852" s="25"/>
      <c r="F852" s="25"/>
      <c r="G852" s="25"/>
      <c r="H852" s="25"/>
      <c r="I852" s="25"/>
      <c r="J852" s="25"/>
      <c r="K852" s="25"/>
      <c r="L852" s="25"/>
      <c r="M852" s="25"/>
      <c r="N852" s="25"/>
      <c r="O852" s="25"/>
      <c r="P852" s="25"/>
      <c r="Q852" s="25"/>
      <c r="R852" s="25"/>
      <c r="S852" s="25"/>
      <c r="T852" s="25"/>
      <c r="U852" s="25"/>
      <c r="V852" s="25"/>
      <c r="W852" s="25"/>
      <c r="X852" s="25"/>
      <c r="Y852" s="25"/>
      <c r="Z852" s="25"/>
      <c r="AA852" s="25"/>
      <c r="AB852" s="25"/>
      <c r="AC852" s="25"/>
      <c r="AD852" s="25"/>
      <c r="AE852" s="25"/>
      <c r="AF852" s="25"/>
      <c r="AG852" s="25"/>
      <c r="AH852" s="25"/>
      <c r="AI852" s="25"/>
      <c r="AJ852" s="25"/>
      <c r="AK852" s="25"/>
      <c r="AL852" s="25"/>
      <c r="AM852" s="25"/>
      <c r="AN852" s="25"/>
      <c r="AO852" s="25"/>
      <c r="AP852" s="25"/>
      <c r="AQ852" s="25"/>
      <c r="AR852" s="25"/>
      <c r="AS852" s="25"/>
      <c r="AT852" s="25"/>
      <c r="AU852" s="25"/>
      <c r="AV852" s="25"/>
      <c r="AW852" s="25"/>
      <c r="AX852" s="25"/>
      <c r="AY852" s="25"/>
      <c r="AZ852" s="25"/>
      <c r="BA852" s="25"/>
      <c r="BB852" s="25"/>
      <c r="BC852" s="25"/>
      <c r="BD852" s="25"/>
      <c r="BE852" s="25"/>
      <c r="BF852" s="25"/>
      <c r="BG852" s="25"/>
      <c r="BH852" s="25"/>
      <c r="BI852" s="25"/>
      <c r="BJ852" s="25"/>
      <c r="BK852" s="25"/>
      <c r="BL852" s="25"/>
      <c r="BM852" s="25"/>
      <c r="BN852" s="25"/>
      <c r="BO852" s="25"/>
      <c r="BP852" s="25"/>
      <c r="BQ852" s="25"/>
      <c r="BR852" s="25"/>
      <c r="BS852" s="25"/>
      <c r="BT852" s="25"/>
      <c r="BU852" s="25"/>
      <c r="BV852" s="25"/>
      <c r="BW852" s="25"/>
      <c r="BX852" s="25"/>
      <c r="BY852" s="25"/>
      <c r="BZ852" s="25"/>
      <c r="CA852" s="25"/>
      <c r="CB852" s="25"/>
      <c r="CC852" s="25"/>
      <c r="CD852" s="25"/>
      <c r="CE852" s="25"/>
    </row>
    <row r="853" spans="3:83" ht="12.75" x14ac:dyDescent="0.2">
      <c r="C853" s="25"/>
      <c r="D853" s="25"/>
      <c r="F853" s="25"/>
      <c r="G853" s="25"/>
      <c r="H853" s="25"/>
      <c r="I853" s="25"/>
      <c r="J853" s="25"/>
      <c r="K853" s="25"/>
      <c r="L853" s="25"/>
      <c r="M853" s="25"/>
      <c r="N853" s="25"/>
      <c r="O853" s="25"/>
      <c r="P853" s="25"/>
      <c r="Q853" s="25"/>
      <c r="R853" s="25"/>
      <c r="S853" s="25"/>
      <c r="T853" s="25"/>
      <c r="U853" s="25"/>
      <c r="V853" s="25"/>
      <c r="W853" s="25"/>
      <c r="X853" s="25"/>
      <c r="Y853" s="25"/>
      <c r="Z853" s="25"/>
      <c r="AA853" s="25"/>
      <c r="AB853" s="25"/>
      <c r="AC853" s="25"/>
      <c r="AD853" s="25"/>
      <c r="AE853" s="25"/>
      <c r="AF853" s="25"/>
      <c r="AG853" s="25"/>
      <c r="AH853" s="25"/>
      <c r="AI853" s="25"/>
      <c r="AJ853" s="25"/>
      <c r="AK853" s="25"/>
      <c r="AL853" s="25"/>
      <c r="AM853" s="25"/>
      <c r="AN853" s="25"/>
      <c r="AO853" s="25"/>
      <c r="AP853" s="25"/>
      <c r="AQ853" s="25"/>
      <c r="AR853" s="25"/>
      <c r="AS853" s="25"/>
      <c r="AT853" s="25"/>
      <c r="AU853" s="25"/>
      <c r="AV853" s="25"/>
      <c r="AW853" s="25"/>
      <c r="AX853" s="25"/>
      <c r="AY853" s="25"/>
      <c r="AZ853" s="25"/>
      <c r="BA853" s="25"/>
      <c r="BB853" s="25"/>
      <c r="BC853" s="25"/>
      <c r="BD853" s="25"/>
      <c r="BE853" s="25"/>
      <c r="BF853" s="25"/>
      <c r="BG853" s="25"/>
      <c r="BH853" s="25"/>
      <c r="BI853" s="25"/>
      <c r="BJ853" s="25"/>
      <c r="BK853" s="25"/>
      <c r="BL853" s="25"/>
      <c r="BM853" s="25"/>
      <c r="BN853" s="25"/>
      <c r="BO853" s="25"/>
      <c r="BP853" s="25"/>
      <c r="BQ853" s="25"/>
      <c r="BR853" s="25"/>
      <c r="BS853" s="25"/>
      <c r="BT853" s="25"/>
      <c r="BU853" s="25"/>
      <c r="BV853" s="25"/>
      <c r="BW853" s="25"/>
      <c r="BX853" s="25"/>
      <c r="BY853" s="25"/>
      <c r="BZ853" s="25"/>
      <c r="CA853" s="25"/>
      <c r="CB853" s="25"/>
      <c r="CC853" s="25"/>
      <c r="CD853" s="25"/>
      <c r="CE853" s="25"/>
    </row>
    <row r="854" spans="3:83" ht="12.75" x14ac:dyDescent="0.2">
      <c r="C854" s="25"/>
      <c r="D854" s="25"/>
      <c r="F854" s="25"/>
      <c r="G854" s="25"/>
      <c r="H854" s="25"/>
      <c r="I854" s="25"/>
      <c r="J854" s="25"/>
      <c r="K854" s="25"/>
      <c r="L854" s="25"/>
      <c r="M854" s="25"/>
      <c r="N854" s="25"/>
      <c r="O854" s="25"/>
      <c r="P854" s="25"/>
      <c r="Q854" s="25"/>
      <c r="R854" s="25"/>
      <c r="S854" s="25"/>
      <c r="T854" s="25"/>
      <c r="U854" s="25"/>
      <c r="V854" s="25"/>
      <c r="W854" s="25"/>
      <c r="X854" s="25"/>
      <c r="Y854" s="25"/>
      <c r="Z854" s="25"/>
      <c r="AA854" s="25"/>
      <c r="AB854" s="25"/>
      <c r="AC854" s="25"/>
      <c r="AD854" s="25"/>
      <c r="AE854" s="25"/>
      <c r="AF854" s="25"/>
      <c r="AG854" s="25"/>
      <c r="AH854" s="25"/>
      <c r="AI854" s="25"/>
      <c r="AJ854" s="25"/>
      <c r="AK854" s="25"/>
      <c r="AL854" s="25"/>
      <c r="AM854" s="25"/>
      <c r="AN854" s="25"/>
      <c r="AO854" s="25"/>
      <c r="AP854" s="25"/>
      <c r="AQ854" s="25"/>
      <c r="AR854" s="25"/>
      <c r="AS854" s="25"/>
      <c r="AT854" s="25"/>
      <c r="AU854" s="25"/>
      <c r="AV854" s="25"/>
      <c r="AW854" s="25"/>
      <c r="AX854" s="25"/>
      <c r="AY854" s="25"/>
      <c r="AZ854" s="25"/>
      <c r="BA854" s="25"/>
      <c r="BB854" s="25"/>
      <c r="BC854" s="25"/>
      <c r="BD854" s="25"/>
      <c r="BE854" s="25"/>
      <c r="BF854" s="25"/>
      <c r="BG854" s="25"/>
      <c r="BH854" s="25"/>
      <c r="BI854" s="25"/>
      <c r="BJ854" s="25"/>
      <c r="BK854" s="25"/>
      <c r="BL854" s="25"/>
      <c r="BM854" s="25"/>
      <c r="BN854" s="25"/>
      <c r="BO854" s="25"/>
      <c r="BP854" s="25"/>
      <c r="BQ854" s="25"/>
      <c r="BR854" s="25"/>
      <c r="BS854" s="25"/>
      <c r="BT854" s="25"/>
      <c r="BU854" s="25"/>
      <c r="BV854" s="25"/>
      <c r="BW854" s="25"/>
      <c r="BX854" s="25"/>
      <c r="BY854" s="25"/>
      <c r="BZ854" s="25"/>
      <c r="CA854" s="25"/>
      <c r="CB854" s="25"/>
      <c r="CC854" s="25"/>
      <c r="CD854" s="25"/>
      <c r="CE854" s="25"/>
    </row>
    <row r="855" spans="3:83" ht="12.75" x14ac:dyDescent="0.2">
      <c r="C855" s="25"/>
      <c r="D855" s="25"/>
      <c r="F855" s="25"/>
      <c r="G855" s="25"/>
      <c r="H855" s="25"/>
      <c r="I855" s="25"/>
      <c r="J855" s="25"/>
      <c r="K855" s="25"/>
      <c r="L855" s="25"/>
      <c r="M855" s="25"/>
      <c r="N855" s="25"/>
      <c r="O855" s="25"/>
      <c r="P855" s="25"/>
      <c r="Q855" s="25"/>
      <c r="R855" s="25"/>
      <c r="S855" s="25"/>
      <c r="T855" s="25"/>
      <c r="U855" s="25"/>
      <c r="V855" s="25"/>
      <c r="W855" s="25"/>
      <c r="X855" s="25"/>
      <c r="Y855" s="25"/>
      <c r="Z855" s="25"/>
      <c r="AA855" s="25"/>
      <c r="AB855" s="25"/>
      <c r="AC855" s="25"/>
      <c r="AD855" s="25"/>
      <c r="AE855" s="25"/>
      <c r="AF855" s="25"/>
      <c r="AG855" s="25"/>
      <c r="AH855" s="25"/>
      <c r="AI855" s="25"/>
      <c r="AJ855" s="25"/>
      <c r="AK855" s="25"/>
      <c r="AL855" s="25"/>
      <c r="AM855" s="25"/>
      <c r="AN855" s="25"/>
      <c r="AO855" s="25"/>
      <c r="AP855" s="25"/>
      <c r="AQ855" s="25"/>
      <c r="AR855" s="25"/>
      <c r="AS855" s="25"/>
      <c r="AT855" s="25"/>
      <c r="AU855" s="25"/>
      <c r="AV855" s="25"/>
      <c r="AW855" s="25"/>
      <c r="AX855" s="25"/>
      <c r="AY855" s="25"/>
      <c r="AZ855" s="25"/>
      <c r="BA855" s="25"/>
      <c r="BB855" s="25"/>
      <c r="BC855" s="25"/>
      <c r="BD855" s="25"/>
      <c r="BE855" s="25"/>
      <c r="BF855" s="25"/>
      <c r="BG855" s="25"/>
      <c r="BH855" s="25"/>
      <c r="BI855" s="25"/>
      <c r="BJ855" s="25"/>
      <c r="BK855" s="25"/>
      <c r="BL855" s="25"/>
      <c r="BM855" s="25"/>
      <c r="BN855" s="25"/>
      <c r="BO855" s="25"/>
      <c r="BP855" s="25"/>
      <c r="BQ855" s="25"/>
      <c r="BR855" s="25"/>
      <c r="BS855" s="25"/>
      <c r="BT855" s="25"/>
      <c r="BU855" s="25"/>
      <c r="BV855" s="25"/>
      <c r="BW855" s="25"/>
      <c r="BX855" s="25"/>
      <c r="BY855" s="25"/>
      <c r="BZ855" s="25"/>
      <c r="CA855" s="25"/>
      <c r="CB855" s="25"/>
      <c r="CC855" s="25"/>
      <c r="CD855" s="25"/>
      <c r="CE855" s="25"/>
    </row>
    <row r="856" spans="3:83" ht="12.75" x14ac:dyDescent="0.2">
      <c r="C856" s="25"/>
      <c r="D856" s="25"/>
      <c r="F856" s="25"/>
      <c r="G856" s="25"/>
      <c r="H856" s="25"/>
      <c r="I856" s="25"/>
      <c r="J856" s="25"/>
      <c r="K856" s="25"/>
      <c r="L856" s="25"/>
      <c r="M856" s="25"/>
      <c r="N856" s="25"/>
      <c r="O856" s="25"/>
      <c r="P856" s="25"/>
      <c r="Q856" s="25"/>
      <c r="R856" s="25"/>
      <c r="S856" s="25"/>
      <c r="T856" s="25"/>
      <c r="U856" s="25"/>
      <c r="V856" s="25"/>
      <c r="W856" s="25"/>
      <c r="X856" s="25"/>
      <c r="Y856" s="25"/>
      <c r="Z856" s="25"/>
      <c r="AA856" s="25"/>
      <c r="AB856" s="25"/>
      <c r="AC856" s="25"/>
      <c r="AD856" s="25"/>
      <c r="AE856" s="25"/>
      <c r="AF856" s="25"/>
      <c r="AG856" s="25"/>
      <c r="AH856" s="25"/>
      <c r="AI856" s="25"/>
      <c r="AJ856" s="25"/>
      <c r="AK856" s="25"/>
      <c r="AL856" s="25"/>
      <c r="AM856" s="25"/>
      <c r="AN856" s="25"/>
      <c r="AO856" s="25"/>
      <c r="AP856" s="25"/>
      <c r="AQ856" s="25"/>
      <c r="AR856" s="25"/>
      <c r="AS856" s="25"/>
      <c r="AT856" s="25"/>
      <c r="AU856" s="25"/>
      <c r="AV856" s="25"/>
      <c r="AW856" s="25"/>
      <c r="AX856" s="25"/>
      <c r="AY856" s="25"/>
      <c r="AZ856" s="25"/>
      <c r="BA856" s="25"/>
      <c r="BB856" s="25"/>
      <c r="BC856" s="25"/>
      <c r="BD856" s="25"/>
      <c r="BE856" s="25"/>
      <c r="BF856" s="25"/>
      <c r="BG856" s="25"/>
      <c r="BH856" s="25"/>
      <c r="BI856" s="25"/>
      <c r="BJ856" s="25"/>
      <c r="BK856" s="25"/>
      <c r="BL856" s="25"/>
      <c r="BM856" s="25"/>
      <c r="BN856" s="25"/>
      <c r="BO856" s="25"/>
      <c r="BP856" s="25"/>
      <c r="BQ856" s="25"/>
      <c r="BR856" s="25"/>
      <c r="BS856" s="25"/>
      <c r="BT856" s="25"/>
      <c r="BU856" s="25"/>
      <c r="BV856" s="25"/>
      <c r="BW856" s="25"/>
      <c r="BX856" s="25"/>
      <c r="BY856" s="25"/>
      <c r="BZ856" s="25"/>
      <c r="CA856" s="25"/>
      <c r="CB856" s="25"/>
      <c r="CC856" s="25"/>
      <c r="CD856" s="25"/>
      <c r="CE856" s="25"/>
    </row>
    <row r="857" spans="3:83" ht="12.75" x14ac:dyDescent="0.2">
      <c r="C857" s="25"/>
      <c r="D857" s="25"/>
      <c r="F857" s="25"/>
      <c r="G857" s="25"/>
      <c r="H857" s="25"/>
      <c r="I857" s="25"/>
      <c r="J857" s="25"/>
      <c r="K857" s="25"/>
      <c r="L857" s="25"/>
      <c r="M857" s="25"/>
      <c r="N857" s="25"/>
      <c r="O857" s="25"/>
      <c r="P857" s="25"/>
      <c r="Q857" s="25"/>
      <c r="R857" s="25"/>
      <c r="S857" s="25"/>
      <c r="T857" s="25"/>
      <c r="U857" s="25"/>
      <c r="V857" s="25"/>
      <c r="W857" s="25"/>
      <c r="X857" s="25"/>
      <c r="Y857" s="25"/>
      <c r="Z857" s="25"/>
      <c r="AA857" s="25"/>
      <c r="AB857" s="25"/>
      <c r="AC857" s="25"/>
      <c r="AD857" s="25"/>
      <c r="AE857" s="25"/>
      <c r="AF857" s="25"/>
      <c r="AG857" s="25"/>
      <c r="AH857" s="25"/>
      <c r="AI857" s="25"/>
      <c r="AJ857" s="25"/>
      <c r="AK857" s="25"/>
      <c r="AL857" s="25"/>
      <c r="AM857" s="25"/>
      <c r="AN857" s="25"/>
      <c r="AO857" s="25"/>
      <c r="AP857" s="25"/>
      <c r="AQ857" s="25"/>
      <c r="AR857" s="25"/>
      <c r="AS857" s="25"/>
      <c r="AT857" s="25"/>
      <c r="AU857" s="25"/>
      <c r="AV857" s="25"/>
      <c r="AW857" s="25"/>
      <c r="AX857" s="25"/>
      <c r="AY857" s="25"/>
      <c r="AZ857" s="25"/>
      <c r="BA857" s="25"/>
      <c r="BB857" s="25"/>
      <c r="BC857" s="25"/>
      <c r="BD857" s="25"/>
      <c r="BE857" s="25"/>
      <c r="BF857" s="25"/>
      <c r="BG857" s="25"/>
      <c r="BH857" s="25"/>
      <c r="BI857" s="25"/>
      <c r="BJ857" s="25"/>
      <c r="BK857" s="25"/>
      <c r="BL857" s="25"/>
      <c r="BM857" s="25"/>
      <c r="BN857" s="25"/>
      <c r="BO857" s="25"/>
      <c r="BP857" s="25"/>
      <c r="BQ857" s="25"/>
      <c r="BR857" s="25"/>
      <c r="BS857" s="25"/>
      <c r="BT857" s="25"/>
      <c r="BU857" s="25"/>
      <c r="BV857" s="25"/>
      <c r="BW857" s="25"/>
      <c r="BX857" s="25"/>
      <c r="BY857" s="25"/>
      <c r="BZ857" s="25"/>
      <c r="CA857" s="25"/>
      <c r="CB857" s="25"/>
      <c r="CC857" s="25"/>
      <c r="CD857" s="25"/>
      <c r="CE857" s="25"/>
    </row>
    <row r="858" spans="3:83" ht="12.75" x14ac:dyDescent="0.2">
      <c r="C858" s="25"/>
      <c r="D858" s="25"/>
      <c r="F858" s="25"/>
      <c r="G858" s="25"/>
      <c r="H858" s="25"/>
      <c r="I858" s="25"/>
      <c r="J858" s="25"/>
      <c r="K858" s="25"/>
      <c r="L858" s="25"/>
      <c r="M858" s="25"/>
      <c r="N858" s="25"/>
      <c r="O858" s="25"/>
      <c r="P858" s="25"/>
      <c r="Q858" s="25"/>
      <c r="R858" s="25"/>
      <c r="S858" s="25"/>
      <c r="T858" s="25"/>
      <c r="U858" s="25"/>
      <c r="V858" s="25"/>
      <c r="W858" s="25"/>
      <c r="X858" s="25"/>
      <c r="Y858" s="25"/>
      <c r="Z858" s="25"/>
      <c r="AA858" s="25"/>
      <c r="AB858" s="25"/>
      <c r="AC858" s="25"/>
      <c r="AD858" s="25"/>
      <c r="AE858" s="25"/>
      <c r="AF858" s="25"/>
      <c r="AG858" s="25"/>
      <c r="AH858" s="25"/>
      <c r="AI858" s="25"/>
      <c r="AJ858" s="25"/>
      <c r="AK858" s="25"/>
      <c r="AL858" s="25"/>
      <c r="AM858" s="25"/>
      <c r="AN858" s="25"/>
      <c r="AO858" s="25"/>
      <c r="AP858" s="25"/>
      <c r="AQ858" s="25"/>
      <c r="AR858" s="25"/>
      <c r="AS858" s="25"/>
      <c r="AT858" s="25"/>
      <c r="AU858" s="25"/>
      <c r="AV858" s="25"/>
      <c r="AW858" s="25"/>
      <c r="AX858" s="25"/>
      <c r="AY858" s="25"/>
      <c r="AZ858" s="25"/>
      <c r="BA858" s="25"/>
      <c r="BB858" s="25"/>
      <c r="BC858" s="25"/>
      <c r="BD858" s="25"/>
      <c r="BE858" s="25"/>
      <c r="BF858" s="25"/>
      <c r="BG858" s="25"/>
      <c r="BH858" s="25"/>
      <c r="BI858" s="25"/>
      <c r="BJ858" s="25"/>
      <c r="BK858" s="25"/>
      <c r="BL858" s="25"/>
      <c r="BM858" s="25"/>
      <c r="BN858" s="25"/>
      <c r="BO858" s="25"/>
      <c r="BP858" s="25"/>
      <c r="BQ858" s="25"/>
      <c r="BR858" s="25"/>
      <c r="BS858" s="25"/>
      <c r="BT858" s="25"/>
      <c r="BU858" s="25"/>
      <c r="BV858" s="25"/>
      <c r="BW858" s="25"/>
      <c r="BX858" s="25"/>
      <c r="BY858" s="25"/>
      <c r="BZ858" s="25"/>
      <c r="CA858" s="25"/>
      <c r="CB858" s="25"/>
      <c r="CC858" s="25"/>
      <c r="CD858" s="25"/>
      <c r="CE858" s="25"/>
    </row>
    <row r="859" spans="3:83" ht="12.75" x14ac:dyDescent="0.2">
      <c r="C859" s="25"/>
      <c r="D859" s="25"/>
      <c r="F859" s="25"/>
      <c r="G859" s="25"/>
      <c r="H859" s="25"/>
      <c r="I859" s="25"/>
      <c r="J859" s="25"/>
      <c r="K859" s="25"/>
      <c r="L859" s="25"/>
      <c r="M859" s="25"/>
      <c r="N859" s="25"/>
      <c r="O859" s="25"/>
      <c r="P859" s="25"/>
      <c r="Q859" s="25"/>
      <c r="R859" s="25"/>
      <c r="S859" s="25"/>
      <c r="T859" s="25"/>
      <c r="U859" s="25"/>
      <c r="V859" s="25"/>
      <c r="W859" s="25"/>
      <c r="X859" s="25"/>
      <c r="Y859" s="25"/>
      <c r="Z859" s="25"/>
      <c r="AA859" s="25"/>
      <c r="AB859" s="25"/>
      <c r="AC859" s="25"/>
      <c r="AD859" s="25"/>
      <c r="AE859" s="25"/>
      <c r="AF859" s="25"/>
      <c r="AG859" s="25"/>
      <c r="AH859" s="25"/>
      <c r="AI859" s="25"/>
      <c r="AJ859" s="25"/>
      <c r="AK859" s="25"/>
      <c r="AL859" s="25"/>
      <c r="AM859" s="25"/>
      <c r="AN859" s="25"/>
      <c r="AO859" s="25"/>
      <c r="AP859" s="25"/>
      <c r="AQ859" s="25"/>
      <c r="AR859" s="25"/>
      <c r="AS859" s="25"/>
      <c r="AT859" s="25"/>
      <c r="AU859" s="25"/>
      <c r="AV859" s="25"/>
      <c r="AW859" s="25"/>
      <c r="AX859" s="25"/>
      <c r="AY859" s="25"/>
      <c r="AZ859" s="25"/>
      <c r="BA859" s="25"/>
      <c r="BB859" s="25"/>
      <c r="BC859" s="25"/>
      <c r="BD859" s="25"/>
      <c r="BE859" s="25"/>
      <c r="BF859" s="25"/>
      <c r="BG859" s="25"/>
      <c r="BH859" s="25"/>
      <c r="BI859" s="25"/>
      <c r="BJ859" s="25"/>
      <c r="BK859" s="25"/>
      <c r="BL859" s="25"/>
      <c r="BM859" s="25"/>
      <c r="BN859" s="25"/>
      <c r="BO859" s="25"/>
      <c r="BP859" s="25"/>
      <c r="BQ859" s="25"/>
      <c r="BR859" s="25"/>
      <c r="BS859" s="25"/>
      <c r="BT859" s="25"/>
      <c r="BU859" s="25"/>
      <c r="BV859" s="25"/>
      <c r="BW859" s="25"/>
      <c r="BX859" s="25"/>
      <c r="BY859" s="25"/>
      <c r="BZ859" s="25"/>
      <c r="CA859" s="25"/>
      <c r="CB859" s="25"/>
      <c r="CC859" s="25"/>
      <c r="CD859" s="25"/>
      <c r="CE859" s="25"/>
    </row>
    <row r="860" spans="3:83" ht="12.75" x14ac:dyDescent="0.2">
      <c r="C860" s="25"/>
      <c r="D860" s="25"/>
      <c r="F860" s="25"/>
      <c r="G860" s="25"/>
      <c r="H860" s="25"/>
      <c r="I860" s="25"/>
      <c r="J860" s="25"/>
      <c r="K860" s="25"/>
      <c r="L860" s="25"/>
      <c r="M860" s="25"/>
      <c r="N860" s="25"/>
      <c r="O860" s="25"/>
      <c r="P860" s="25"/>
      <c r="Q860" s="25"/>
      <c r="R860" s="25"/>
      <c r="S860" s="25"/>
      <c r="T860" s="25"/>
      <c r="U860" s="25"/>
      <c r="V860" s="25"/>
      <c r="W860" s="25"/>
      <c r="X860" s="25"/>
      <c r="Y860" s="25"/>
      <c r="Z860" s="25"/>
      <c r="AA860" s="25"/>
      <c r="AB860" s="25"/>
      <c r="AC860" s="25"/>
      <c r="AD860" s="25"/>
      <c r="AE860" s="25"/>
      <c r="AF860" s="25"/>
      <c r="AG860" s="25"/>
      <c r="AH860" s="25"/>
      <c r="AI860" s="25"/>
      <c r="AJ860" s="25"/>
      <c r="AK860" s="25"/>
      <c r="AL860" s="25"/>
      <c r="AM860" s="25"/>
      <c r="AN860" s="25"/>
      <c r="AO860" s="25"/>
      <c r="AP860" s="25"/>
      <c r="AQ860" s="25"/>
      <c r="AR860" s="25"/>
      <c r="AS860" s="25"/>
      <c r="AT860" s="25"/>
      <c r="AU860" s="25"/>
      <c r="AV860" s="25"/>
      <c r="AW860" s="25"/>
      <c r="AX860" s="25"/>
      <c r="AY860" s="25"/>
      <c r="AZ860" s="25"/>
      <c r="BA860" s="25"/>
      <c r="BB860" s="25"/>
      <c r="BC860" s="25"/>
      <c r="BD860" s="25"/>
      <c r="BE860" s="25"/>
      <c r="BF860" s="25"/>
      <c r="BG860" s="25"/>
      <c r="BH860" s="25"/>
      <c r="BI860" s="25"/>
      <c r="BJ860" s="25"/>
      <c r="BK860" s="25"/>
      <c r="BL860" s="25"/>
      <c r="BM860" s="25"/>
      <c r="BN860" s="25"/>
      <c r="BO860" s="25"/>
      <c r="BP860" s="25"/>
      <c r="BQ860" s="25"/>
      <c r="BR860" s="25"/>
      <c r="BS860" s="25"/>
      <c r="BT860" s="25"/>
      <c r="BU860" s="25"/>
      <c r="BV860" s="25"/>
      <c r="BW860" s="25"/>
      <c r="BX860" s="25"/>
      <c r="BY860" s="25"/>
      <c r="BZ860" s="25"/>
      <c r="CA860" s="25"/>
      <c r="CB860" s="25"/>
      <c r="CC860" s="25"/>
      <c r="CD860" s="25"/>
      <c r="CE860" s="25"/>
    </row>
    <row r="861" spans="3:83" ht="12.75" x14ac:dyDescent="0.2">
      <c r="C861" s="25"/>
      <c r="D861" s="25"/>
      <c r="F861" s="25"/>
      <c r="G861" s="25"/>
      <c r="H861" s="25"/>
      <c r="I861" s="25"/>
      <c r="J861" s="25"/>
      <c r="K861" s="25"/>
      <c r="L861" s="25"/>
      <c r="M861" s="25"/>
      <c r="N861" s="25"/>
      <c r="O861" s="25"/>
      <c r="P861" s="25"/>
      <c r="Q861" s="25"/>
      <c r="R861" s="25"/>
      <c r="S861" s="25"/>
      <c r="T861" s="25"/>
      <c r="U861" s="25"/>
      <c r="V861" s="25"/>
      <c r="W861" s="25"/>
      <c r="X861" s="25"/>
      <c r="Y861" s="25"/>
      <c r="Z861" s="25"/>
      <c r="AA861" s="25"/>
      <c r="AB861" s="25"/>
      <c r="AC861" s="25"/>
      <c r="AD861" s="25"/>
      <c r="AE861" s="25"/>
      <c r="AF861" s="25"/>
      <c r="AG861" s="25"/>
      <c r="AH861" s="25"/>
      <c r="AI861" s="25"/>
      <c r="AJ861" s="25"/>
      <c r="AK861" s="25"/>
      <c r="AL861" s="25"/>
      <c r="AM861" s="25"/>
      <c r="AN861" s="25"/>
      <c r="AO861" s="25"/>
      <c r="AP861" s="25"/>
      <c r="AQ861" s="25"/>
      <c r="AR861" s="25"/>
      <c r="AS861" s="25"/>
      <c r="AT861" s="25"/>
      <c r="AU861" s="25"/>
      <c r="AV861" s="25"/>
      <c r="AW861" s="25"/>
      <c r="AX861" s="25"/>
      <c r="AY861" s="25"/>
      <c r="AZ861" s="25"/>
      <c r="BA861" s="25"/>
      <c r="BB861" s="25"/>
      <c r="BC861" s="25"/>
      <c r="BD861" s="25"/>
      <c r="BE861" s="25"/>
      <c r="BF861" s="25"/>
      <c r="BG861" s="25"/>
      <c r="BH861" s="25"/>
      <c r="BI861" s="25"/>
      <c r="BJ861" s="25"/>
      <c r="BK861" s="25"/>
      <c r="BL861" s="25"/>
      <c r="BM861" s="25"/>
      <c r="BN861" s="25"/>
      <c r="BO861" s="25"/>
      <c r="BP861" s="25"/>
      <c r="BQ861" s="25"/>
      <c r="BR861" s="25"/>
      <c r="BS861" s="25"/>
      <c r="BT861" s="25"/>
      <c r="BU861" s="25"/>
      <c r="BV861" s="25"/>
      <c r="BW861" s="25"/>
      <c r="BX861" s="25"/>
      <c r="BY861" s="25"/>
      <c r="BZ861" s="25"/>
      <c r="CA861" s="25"/>
      <c r="CB861" s="25"/>
      <c r="CC861" s="25"/>
      <c r="CD861" s="25"/>
      <c r="CE861" s="25"/>
    </row>
    <row r="862" spans="3:83" ht="12.75" x14ac:dyDescent="0.2">
      <c r="C862" s="25"/>
      <c r="D862" s="25"/>
      <c r="F862" s="25"/>
      <c r="G862" s="25"/>
      <c r="H862" s="25"/>
      <c r="I862" s="25"/>
      <c r="J862" s="25"/>
      <c r="K862" s="25"/>
      <c r="L862" s="25"/>
      <c r="M862" s="25"/>
      <c r="N862" s="25"/>
      <c r="O862" s="25"/>
      <c r="P862" s="25"/>
      <c r="Q862" s="25"/>
      <c r="R862" s="25"/>
      <c r="S862" s="25"/>
      <c r="T862" s="25"/>
      <c r="U862" s="25"/>
      <c r="V862" s="25"/>
      <c r="W862" s="25"/>
      <c r="X862" s="25"/>
      <c r="Y862" s="25"/>
      <c r="Z862" s="25"/>
      <c r="AA862" s="25"/>
      <c r="AB862" s="25"/>
      <c r="AC862" s="25"/>
      <c r="AD862" s="25"/>
      <c r="AE862" s="25"/>
      <c r="AF862" s="25"/>
      <c r="AG862" s="25"/>
      <c r="AH862" s="25"/>
      <c r="AI862" s="25"/>
      <c r="AJ862" s="25"/>
      <c r="AK862" s="25"/>
      <c r="AL862" s="25"/>
      <c r="AM862" s="25"/>
      <c r="AN862" s="25"/>
      <c r="AO862" s="25"/>
      <c r="AP862" s="25"/>
      <c r="AQ862" s="25"/>
      <c r="AR862" s="25"/>
      <c r="AS862" s="25"/>
      <c r="AT862" s="25"/>
      <c r="AU862" s="25"/>
      <c r="AV862" s="25"/>
      <c r="AW862" s="25"/>
      <c r="AX862" s="25"/>
      <c r="AY862" s="25"/>
      <c r="AZ862" s="25"/>
      <c r="BA862" s="25"/>
      <c r="BB862" s="25"/>
      <c r="BC862" s="25"/>
      <c r="BD862" s="25"/>
      <c r="BE862" s="25"/>
      <c r="BF862" s="25"/>
      <c r="BG862" s="25"/>
      <c r="BH862" s="25"/>
      <c r="BI862" s="25"/>
      <c r="BJ862" s="25"/>
      <c r="BK862" s="25"/>
      <c r="BL862" s="25"/>
      <c r="BM862" s="25"/>
      <c r="BN862" s="25"/>
      <c r="BO862" s="25"/>
      <c r="BP862" s="25"/>
      <c r="BQ862" s="25"/>
      <c r="BR862" s="25"/>
      <c r="BS862" s="25"/>
      <c r="BT862" s="25"/>
      <c r="BU862" s="25"/>
      <c r="BV862" s="25"/>
      <c r="BW862" s="25"/>
      <c r="BX862" s="25"/>
      <c r="BY862" s="25"/>
      <c r="BZ862" s="25"/>
      <c r="CA862" s="25"/>
      <c r="CB862" s="25"/>
      <c r="CC862" s="25"/>
      <c r="CD862" s="25"/>
      <c r="CE862" s="25"/>
    </row>
    <row r="863" spans="3:83" ht="12.75" x14ac:dyDescent="0.2">
      <c r="C863" s="25"/>
      <c r="D863" s="25"/>
      <c r="F863" s="25"/>
      <c r="G863" s="25"/>
      <c r="H863" s="25"/>
      <c r="I863" s="25"/>
      <c r="J863" s="25"/>
      <c r="K863" s="25"/>
      <c r="L863" s="25"/>
      <c r="M863" s="25"/>
      <c r="N863" s="25"/>
      <c r="O863" s="25"/>
      <c r="P863" s="25"/>
      <c r="Q863" s="25"/>
      <c r="R863" s="25"/>
      <c r="S863" s="25"/>
      <c r="T863" s="25"/>
      <c r="U863" s="25"/>
      <c r="V863" s="25"/>
      <c r="W863" s="25"/>
      <c r="X863" s="25"/>
      <c r="Y863" s="25"/>
      <c r="Z863" s="25"/>
      <c r="AA863" s="25"/>
      <c r="AB863" s="25"/>
      <c r="AC863" s="25"/>
      <c r="AD863" s="25"/>
      <c r="AE863" s="25"/>
      <c r="AF863" s="25"/>
      <c r="AG863" s="25"/>
      <c r="AH863" s="25"/>
      <c r="AI863" s="25"/>
      <c r="AJ863" s="25"/>
      <c r="AK863" s="25"/>
      <c r="AL863" s="25"/>
      <c r="AM863" s="25"/>
      <c r="AN863" s="25"/>
      <c r="AO863" s="25"/>
      <c r="AP863" s="25"/>
      <c r="AQ863" s="25"/>
      <c r="AR863" s="25"/>
      <c r="AS863" s="25"/>
      <c r="AT863" s="25"/>
      <c r="AU863" s="25"/>
      <c r="AV863" s="25"/>
      <c r="AW863" s="25"/>
      <c r="AX863" s="25"/>
      <c r="AY863" s="25"/>
      <c r="AZ863" s="25"/>
      <c r="BA863" s="25"/>
      <c r="BB863" s="25"/>
      <c r="BC863" s="25"/>
      <c r="BD863" s="25"/>
      <c r="BE863" s="25"/>
      <c r="BF863" s="25"/>
      <c r="BG863" s="25"/>
      <c r="BH863" s="25"/>
      <c r="BI863" s="25"/>
      <c r="BJ863" s="25"/>
      <c r="BK863" s="25"/>
      <c r="BL863" s="25"/>
      <c r="BM863" s="25"/>
      <c r="BN863" s="25"/>
      <c r="BO863" s="25"/>
      <c r="BP863" s="25"/>
      <c r="BQ863" s="25"/>
      <c r="BR863" s="25"/>
      <c r="BS863" s="25"/>
      <c r="BT863" s="25"/>
      <c r="BU863" s="25"/>
      <c r="BV863" s="25"/>
      <c r="BW863" s="25"/>
      <c r="BX863" s="25"/>
      <c r="BY863" s="25"/>
      <c r="BZ863" s="25"/>
      <c r="CA863" s="25"/>
      <c r="CB863" s="25"/>
      <c r="CC863" s="25"/>
      <c r="CD863" s="25"/>
      <c r="CE863" s="25"/>
    </row>
    <row r="864" spans="3:83" ht="12.75" x14ac:dyDescent="0.2">
      <c r="C864" s="25"/>
      <c r="D864" s="25"/>
      <c r="F864" s="25"/>
      <c r="G864" s="25"/>
      <c r="H864" s="25"/>
      <c r="I864" s="25"/>
      <c r="J864" s="25"/>
      <c r="K864" s="25"/>
      <c r="L864" s="25"/>
      <c r="M864" s="25"/>
      <c r="N864" s="25"/>
      <c r="O864" s="25"/>
      <c r="P864" s="25"/>
      <c r="Q864" s="25"/>
      <c r="R864" s="25"/>
      <c r="S864" s="25"/>
      <c r="T864" s="25"/>
      <c r="U864" s="25"/>
      <c r="V864" s="25"/>
      <c r="W864" s="25"/>
      <c r="X864" s="25"/>
      <c r="Y864" s="25"/>
      <c r="Z864" s="25"/>
      <c r="AA864" s="25"/>
      <c r="AB864" s="25"/>
      <c r="AC864" s="25"/>
      <c r="AD864" s="25"/>
      <c r="AE864" s="25"/>
      <c r="AF864" s="25"/>
      <c r="AG864" s="25"/>
      <c r="AH864" s="25"/>
      <c r="AI864" s="25"/>
      <c r="AJ864" s="25"/>
      <c r="AK864" s="25"/>
      <c r="AL864" s="25"/>
      <c r="AM864" s="25"/>
      <c r="AN864" s="25"/>
      <c r="AO864" s="25"/>
      <c r="AP864" s="25"/>
      <c r="AQ864" s="25"/>
      <c r="AR864" s="25"/>
      <c r="AS864" s="25"/>
      <c r="AT864" s="25"/>
      <c r="AU864" s="25"/>
      <c r="AV864" s="25"/>
      <c r="AW864" s="25"/>
      <c r="AX864" s="25"/>
      <c r="AY864" s="25"/>
      <c r="AZ864" s="25"/>
      <c r="BA864" s="25"/>
      <c r="BB864" s="25"/>
      <c r="BC864" s="25"/>
      <c r="BD864" s="25"/>
      <c r="BE864" s="25"/>
      <c r="BF864" s="25"/>
      <c r="BG864" s="25"/>
      <c r="BH864" s="25"/>
      <c r="BI864" s="25"/>
      <c r="BJ864" s="25"/>
      <c r="BK864" s="25"/>
      <c r="BL864" s="25"/>
      <c r="BM864" s="25"/>
      <c r="BN864" s="25"/>
      <c r="BO864" s="25"/>
      <c r="BP864" s="25"/>
      <c r="BQ864" s="25"/>
      <c r="BR864" s="25"/>
      <c r="BS864" s="25"/>
      <c r="BT864" s="25"/>
      <c r="BU864" s="25"/>
      <c r="BV864" s="25"/>
      <c r="BW864" s="25"/>
      <c r="BX864" s="25"/>
      <c r="BY864" s="25"/>
      <c r="BZ864" s="25"/>
      <c r="CA864" s="25"/>
      <c r="CB864" s="25"/>
      <c r="CC864" s="25"/>
      <c r="CD864" s="25"/>
      <c r="CE864" s="25"/>
    </row>
    <row r="865" spans="3:83" ht="12.75" x14ac:dyDescent="0.2">
      <c r="C865" s="25"/>
      <c r="D865" s="25"/>
      <c r="F865" s="25"/>
      <c r="G865" s="25"/>
      <c r="H865" s="25"/>
      <c r="I865" s="25"/>
      <c r="J865" s="25"/>
      <c r="K865" s="25"/>
      <c r="L865" s="25"/>
      <c r="M865" s="25"/>
      <c r="N865" s="25"/>
      <c r="O865" s="25"/>
      <c r="P865" s="25"/>
      <c r="Q865" s="25"/>
      <c r="R865" s="25"/>
      <c r="S865" s="25"/>
      <c r="T865" s="25"/>
      <c r="U865" s="25"/>
      <c r="V865" s="25"/>
      <c r="W865" s="25"/>
      <c r="X865" s="25"/>
      <c r="Y865" s="25"/>
      <c r="Z865" s="25"/>
      <c r="AA865" s="25"/>
      <c r="AB865" s="25"/>
      <c r="AC865" s="25"/>
      <c r="AD865" s="25"/>
      <c r="AE865" s="25"/>
      <c r="AF865" s="25"/>
      <c r="AG865" s="25"/>
      <c r="AH865" s="25"/>
      <c r="AI865" s="25"/>
      <c r="AJ865" s="25"/>
      <c r="AK865" s="25"/>
      <c r="AL865" s="25"/>
      <c r="AM865" s="25"/>
      <c r="AN865" s="25"/>
      <c r="AO865" s="25"/>
      <c r="AP865" s="25"/>
      <c r="AQ865" s="25"/>
      <c r="AR865" s="25"/>
      <c r="AS865" s="25"/>
      <c r="AT865" s="25"/>
      <c r="AU865" s="25"/>
      <c r="AV865" s="25"/>
      <c r="AW865" s="25"/>
      <c r="AX865" s="25"/>
      <c r="AY865" s="25"/>
      <c r="AZ865" s="25"/>
      <c r="BA865" s="25"/>
      <c r="BB865" s="25"/>
      <c r="BC865" s="25"/>
      <c r="BD865" s="25"/>
      <c r="BE865" s="25"/>
      <c r="BF865" s="25"/>
      <c r="BG865" s="25"/>
      <c r="BH865" s="25"/>
      <c r="BI865" s="25"/>
      <c r="BJ865" s="25"/>
      <c r="BK865" s="25"/>
      <c r="BL865" s="25"/>
      <c r="BM865" s="25"/>
      <c r="BN865" s="25"/>
      <c r="BO865" s="25"/>
      <c r="BP865" s="25"/>
      <c r="BQ865" s="25"/>
      <c r="BR865" s="25"/>
      <c r="BS865" s="25"/>
      <c r="BT865" s="25"/>
      <c r="BU865" s="25"/>
      <c r="BV865" s="25"/>
      <c r="BW865" s="25"/>
      <c r="BX865" s="25"/>
      <c r="BY865" s="25"/>
      <c r="BZ865" s="25"/>
      <c r="CA865" s="25"/>
      <c r="CB865" s="25"/>
      <c r="CC865" s="25"/>
      <c r="CD865" s="25"/>
      <c r="CE865" s="25"/>
    </row>
    <row r="866" spans="3:83" ht="12.75" x14ac:dyDescent="0.2">
      <c r="C866" s="25"/>
      <c r="D866" s="25"/>
      <c r="F866" s="25"/>
      <c r="G866" s="25"/>
      <c r="H866" s="25"/>
      <c r="I866" s="25"/>
      <c r="J866" s="25"/>
      <c r="K866" s="25"/>
      <c r="L866" s="25"/>
      <c r="M866" s="25"/>
      <c r="N866" s="25"/>
      <c r="O866" s="25"/>
      <c r="P866" s="25"/>
      <c r="Q866" s="25"/>
      <c r="R866" s="25"/>
      <c r="S866" s="25"/>
      <c r="T866" s="25"/>
      <c r="U866" s="25"/>
      <c r="V866" s="25"/>
      <c r="W866" s="25"/>
      <c r="X866" s="25"/>
      <c r="Y866" s="25"/>
      <c r="Z866" s="25"/>
      <c r="AA866" s="25"/>
      <c r="AB866" s="25"/>
      <c r="AC866" s="25"/>
      <c r="AD866" s="25"/>
      <c r="AE866" s="25"/>
      <c r="AF866" s="25"/>
      <c r="AG866" s="25"/>
      <c r="AH866" s="25"/>
      <c r="AI866" s="25"/>
      <c r="AJ866" s="25"/>
      <c r="AK866" s="25"/>
      <c r="AL866" s="25"/>
      <c r="AM866" s="25"/>
      <c r="AN866" s="25"/>
      <c r="AO866" s="25"/>
      <c r="AP866" s="25"/>
      <c r="AQ866" s="25"/>
      <c r="AR866" s="25"/>
      <c r="AS866" s="25"/>
      <c r="AT866" s="25"/>
      <c r="AU866" s="25"/>
      <c r="AV866" s="25"/>
      <c r="AW866" s="25"/>
      <c r="AX866" s="25"/>
      <c r="AY866" s="25"/>
      <c r="AZ866" s="25"/>
      <c r="BA866" s="25"/>
      <c r="BB866" s="25"/>
      <c r="BC866" s="25"/>
      <c r="BD866" s="25"/>
      <c r="BE866" s="25"/>
      <c r="BF866" s="25"/>
      <c r="BG866" s="25"/>
      <c r="BH866" s="25"/>
      <c r="BI866" s="25"/>
      <c r="BJ866" s="25"/>
      <c r="BK866" s="25"/>
      <c r="BL866" s="25"/>
      <c r="BM866" s="25"/>
      <c r="BN866" s="25"/>
      <c r="BO866" s="25"/>
      <c r="BP866" s="25"/>
      <c r="BQ866" s="25"/>
      <c r="BR866" s="25"/>
      <c r="BS866" s="25"/>
      <c r="BT866" s="25"/>
      <c r="BU866" s="25"/>
      <c r="BV866" s="25"/>
      <c r="BW866" s="25"/>
      <c r="BX866" s="25"/>
      <c r="BY866" s="25"/>
      <c r="BZ866" s="25"/>
      <c r="CA866" s="25"/>
      <c r="CB866" s="25"/>
      <c r="CC866" s="25"/>
      <c r="CD866" s="25"/>
      <c r="CE866" s="25"/>
    </row>
    <row r="867" spans="3:83" ht="12.75" x14ac:dyDescent="0.2">
      <c r="C867" s="25"/>
      <c r="D867" s="25"/>
      <c r="F867" s="25"/>
      <c r="G867" s="25"/>
      <c r="H867" s="25"/>
      <c r="I867" s="25"/>
      <c r="J867" s="25"/>
      <c r="K867" s="25"/>
      <c r="L867" s="25"/>
      <c r="M867" s="25"/>
      <c r="N867" s="25"/>
      <c r="O867" s="25"/>
      <c r="P867" s="25"/>
      <c r="Q867" s="25"/>
      <c r="R867" s="25"/>
      <c r="S867" s="25"/>
      <c r="T867" s="25"/>
      <c r="U867" s="25"/>
      <c r="V867" s="25"/>
      <c r="W867" s="25"/>
      <c r="X867" s="25"/>
      <c r="Y867" s="25"/>
      <c r="Z867" s="25"/>
      <c r="AA867" s="25"/>
      <c r="AB867" s="25"/>
      <c r="AC867" s="25"/>
      <c r="AD867" s="25"/>
      <c r="AE867" s="25"/>
      <c r="AF867" s="25"/>
      <c r="AG867" s="25"/>
      <c r="AH867" s="25"/>
      <c r="AI867" s="25"/>
      <c r="AJ867" s="25"/>
      <c r="AK867" s="25"/>
      <c r="AL867" s="25"/>
      <c r="AM867" s="25"/>
      <c r="AN867" s="25"/>
      <c r="AO867" s="25"/>
      <c r="AP867" s="25"/>
      <c r="AQ867" s="25"/>
      <c r="AR867" s="25"/>
      <c r="AS867" s="25"/>
      <c r="AT867" s="25"/>
      <c r="AU867" s="25"/>
      <c r="AV867" s="25"/>
      <c r="AW867" s="25"/>
      <c r="AX867" s="25"/>
      <c r="AY867" s="25"/>
      <c r="AZ867" s="25"/>
      <c r="BA867" s="25"/>
      <c r="BB867" s="25"/>
      <c r="BC867" s="25"/>
      <c r="BD867" s="25"/>
      <c r="BE867" s="25"/>
      <c r="BF867" s="25"/>
      <c r="BG867" s="25"/>
      <c r="BH867" s="25"/>
      <c r="BI867" s="25"/>
      <c r="BJ867" s="25"/>
      <c r="BK867" s="25"/>
      <c r="BL867" s="25"/>
      <c r="BM867" s="25"/>
      <c r="BN867" s="25"/>
      <c r="BO867" s="25"/>
      <c r="BP867" s="25"/>
      <c r="BQ867" s="25"/>
      <c r="BR867" s="25"/>
      <c r="BS867" s="25"/>
      <c r="BT867" s="25"/>
      <c r="BU867" s="25"/>
      <c r="BV867" s="25"/>
      <c r="BW867" s="25"/>
      <c r="BX867" s="25"/>
      <c r="BY867" s="25"/>
      <c r="BZ867" s="25"/>
      <c r="CA867" s="25"/>
      <c r="CB867" s="25"/>
      <c r="CC867" s="25"/>
      <c r="CD867" s="25"/>
      <c r="CE867" s="25"/>
    </row>
    <row r="868" spans="3:83" ht="12.75" x14ac:dyDescent="0.2">
      <c r="C868" s="25"/>
      <c r="D868" s="25"/>
      <c r="F868" s="25"/>
      <c r="G868" s="25"/>
      <c r="H868" s="25"/>
      <c r="I868" s="25"/>
      <c r="J868" s="25"/>
      <c r="K868" s="25"/>
      <c r="L868" s="25"/>
      <c r="M868" s="25"/>
      <c r="N868" s="25"/>
      <c r="O868" s="25"/>
      <c r="P868" s="25"/>
      <c r="Q868" s="25"/>
      <c r="R868" s="25"/>
      <c r="S868" s="25"/>
      <c r="T868" s="25"/>
      <c r="U868" s="25"/>
      <c r="V868" s="25"/>
      <c r="W868" s="25"/>
      <c r="X868" s="25"/>
      <c r="Y868" s="25"/>
      <c r="Z868" s="25"/>
      <c r="AA868" s="25"/>
      <c r="AB868" s="25"/>
      <c r="AC868" s="25"/>
      <c r="AD868" s="25"/>
      <c r="AE868" s="25"/>
      <c r="AF868" s="25"/>
      <c r="AG868" s="25"/>
      <c r="AH868" s="25"/>
      <c r="AI868" s="25"/>
      <c r="AJ868" s="25"/>
      <c r="AK868" s="25"/>
      <c r="AL868" s="25"/>
      <c r="AM868" s="25"/>
      <c r="AN868" s="25"/>
      <c r="AO868" s="25"/>
      <c r="AP868" s="25"/>
      <c r="AQ868" s="25"/>
      <c r="AR868" s="25"/>
      <c r="AS868" s="25"/>
      <c r="AT868" s="25"/>
      <c r="AU868" s="25"/>
      <c r="AV868" s="25"/>
      <c r="AW868" s="25"/>
      <c r="AX868" s="25"/>
      <c r="AY868" s="25"/>
      <c r="AZ868" s="25"/>
      <c r="BA868" s="25"/>
      <c r="BB868" s="25"/>
      <c r="BC868" s="25"/>
      <c r="BD868" s="25"/>
      <c r="BE868" s="25"/>
      <c r="BF868" s="25"/>
      <c r="BG868" s="25"/>
      <c r="BH868" s="25"/>
      <c r="BI868" s="25"/>
      <c r="BJ868" s="25"/>
      <c r="BK868" s="25"/>
      <c r="BL868" s="25"/>
      <c r="BM868" s="25"/>
      <c r="BN868" s="25"/>
      <c r="BO868" s="25"/>
      <c r="BP868" s="25"/>
      <c r="BQ868" s="25"/>
      <c r="BR868" s="25"/>
      <c r="BS868" s="25"/>
      <c r="BT868" s="25"/>
      <c r="BU868" s="25"/>
      <c r="BV868" s="25"/>
      <c r="BW868" s="25"/>
      <c r="BX868" s="25"/>
      <c r="BY868" s="25"/>
      <c r="BZ868" s="25"/>
      <c r="CA868" s="25"/>
      <c r="CB868" s="25"/>
      <c r="CC868" s="25"/>
      <c r="CD868" s="25"/>
      <c r="CE868" s="25"/>
    </row>
    <row r="869" spans="3:83" ht="12.75" x14ac:dyDescent="0.2">
      <c r="C869" s="25"/>
      <c r="D869" s="25"/>
      <c r="F869" s="25"/>
      <c r="G869" s="25"/>
      <c r="H869" s="25"/>
      <c r="I869" s="25"/>
      <c r="J869" s="25"/>
      <c r="K869" s="25"/>
      <c r="L869" s="25"/>
      <c r="M869" s="25"/>
      <c r="N869" s="25"/>
      <c r="O869" s="25"/>
      <c r="P869" s="25"/>
      <c r="Q869" s="25"/>
      <c r="R869" s="25"/>
      <c r="S869" s="25"/>
      <c r="T869" s="25"/>
      <c r="U869" s="25"/>
      <c r="V869" s="25"/>
      <c r="W869" s="25"/>
      <c r="X869" s="25"/>
      <c r="Y869" s="25"/>
      <c r="Z869" s="25"/>
      <c r="AA869" s="25"/>
      <c r="AB869" s="25"/>
      <c r="AC869" s="25"/>
      <c r="AD869" s="25"/>
      <c r="AE869" s="25"/>
      <c r="AF869" s="25"/>
      <c r="AG869" s="25"/>
      <c r="AH869" s="25"/>
      <c r="AI869" s="25"/>
      <c r="AJ869" s="25"/>
      <c r="AK869" s="25"/>
      <c r="AL869" s="25"/>
      <c r="AM869" s="25"/>
      <c r="AN869" s="25"/>
      <c r="AO869" s="25"/>
      <c r="AP869" s="25"/>
      <c r="AQ869" s="25"/>
      <c r="AR869" s="25"/>
      <c r="AS869" s="25"/>
      <c r="AT869" s="25"/>
      <c r="AU869" s="25"/>
      <c r="AV869" s="25"/>
      <c r="AW869" s="25"/>
      <c r="AX869" s="25"/>
      <c r="AY869" s="25"/>
      <c r="AZ869" s="25"/>
      <c r="BA869" s="25"/>
      <c r="BB869" s="25"/>
      <c r="BC869" s="25"/>
      <c r="BD869" s="25"/>
      <c r="BE869" s="25"/>
      <c r="BF869" s="25"/>
      <c r="BG869" s="25"/>
      <c r="BH869" s="25"/>
      <c r="BI869" s="25"/>
      <c r="BJ869" s="25"/>
      <c r="BK869" s="25"/>
      <c r="BL869" s="25"/>
      <c r="BM869" s="25"/>
      <c r="BN869" s="25"/>
      <c r="BO869" s="25"/>
      <c r="BP869" s="25"/>
      <c r="BQ869" s="25"/>
      <c r="BR869" s="25"/>
      <c r="BS869" s="25"/>
      <c r="BT869" s="25"/>
      <c r="BU869" s="25"/>
      <c r="BV869" s="25"/>
      <c r="BW869" s="25"/>
      <c r="BX869" s="25"/>
      <c r="BY869" s="25"/>
      <c r="BZ869" s="25"/>
      <c r="CA869" s="25"/>
      <c r="CB869" s="25"/>
      <c r="CC869" s="25"/>
      <c r="CD869" s="25"/>
      <c r="CE869" s="25"/>
    </row>
    <row r="870" spans="3:83" ht="12.75" x14ac:dyDescent="0.2">
      <c r="C870" s="25"/>
      <c r="D870" s="25"/>
      <c r="F870" s="25"/>
      <c r="G870" s="25"/>
      <c r="H870" s="25"/>
      <c r="I870" s="25"/>
      <c r="J870" s="25"/>
      <c r="K870" s="25"/>
      <c r="L870" s="25"/>
      <c r="M870" s="25"/>
      <c r="N870" s="25"/>
      <c r="O870" s="25"/>
      <c r="P870" s="25"/>
      <c r="Q870" s="25"/>
      <c r="R870" s="25"/>
      <c r="S870" s="25"/>
      <c r="T870" s="25"/>
      <c r="U870" s="25"/>
      <c r="V870" s="25"/>
      <c r="W870" s="25"/>
      <c r="X870" s="25"/>
      <c r="Y870" s="25"/>
      <c r="Z870" s="25"/>
      <c r="AA870" s="25"/>
      <c r="AB870" s="25"/>
      <c r="AC870" s="25"/>
      <c r="AD870" s="25"/>
      <c r="AE870" s="25"/>
      <c r="AF870" s="25"/>
      <c r="AG870" s="25"/>
      <c r="AH870" s="25"/>
      <c r="AI870" s="25"/>
      <c r="AJ870" s="25"/>
      <c r="AK870" s="25"/>
      <c r="AL870" s="25"/>
      <c r="AM870" s="25"/>
      <c r="AN870" s="25"/>
      <c r="AO870" s="25"/>
      <c r="AP870" s="25"/>
      <c r="AQ870" s="25"/>
      <c r="AR870" s="25"/>
      <c r="AS870" s="25"/>
      <c r="AT870" s="25"/>
      <c r="AU870" s="25"/>
      <c r="AV870" s="25"/>
      <c r="AW870" s="25"/>
      <c r="AX870" s="25"/>
      <c r="AY870" s="25"/>
      <c r="AZ870" s="25"/>
      <c r="BA870" s="25"/>
      <c r="BB870" s="25"/>
      <c r="BC870" s="25"/>
      <c r="BD870" s="25"/>
      <c r="BE870" s="25"/>
      <c r="BF870" s="25"/>
      <c r="BG870" s="25"/>
      <c r="BH870" s="25"/>
      <c r="BI870" s="25"/>
      <c r="BJ870" s="25"/>
      <c r="BK870" s="25"/>
      <c r="BL870" s="25"/>
      <c r="BM870" s="25"/>
      <c r="BN870" s="25"/>
      <c r="BO870" s="25"/>
      <c r="BP870" s="25"/>
      <c r="BQ870" s="25"/>
      <c r="BR870" s="25"/>
      <c r="BS870" s="25"/>
      <c r="BT870" s="25"/>
      <c r="BU870" s="25"/>
      <c r="BV870" s="25"/>
      <c r="BW870" s="25"/>
      <c r="BX870" s="25"/>
      <c r="BY870" s="25"/>
      <c r="BZ870" s="25"/>
      <c r="CA870" s="25"/>
      <c r="CB870" s="25"/>
      <c r="CC870" s="25"/>
      <c r="CD870" s="25"/>
      <c r="CE870" s="25"/>
    </row>
    <row r="871" spans="3:83" ht="12.75" x14ac:dyDescent="0.2">
      <c r="C871" s="25"/>
      <c r="D871" s="25"/>
      <c r="F871" s="25"/>
      <c r="G871" s="25"/>
      <c r="H871" s="25"/>
      <c r="I871" s="25"/>
      <c r="J871" s="25"/>
      <c r="K871" s="25"/>
      <c r="L871" s="25"/>
      <c r="M871" s="25"/>
      <c r="N871" s="25"/>
      <c r="O871" s="25"/>
      <c r="P871" s="25"/>
      <c r="Q871" s="25"/>
      <c r="R871" s="25"/>
      <c r="S871" s="25"/>
      <c r="T871" s="25"/>
      <c r="U871" s="25"/>
      <c r="V871" s="25"/>
      <c r="W871" s="25"/>
      <c r="X871" s="25"/>
      <c r="Y871" s="25"/>
      <c r="Z871" s="25"/>
      <c r="AA871" s="25"/>
      <c r="AB871" s="25"/>
      <c r="AC871" s="25"/>
      <c r="AD871" s="25"/>
      <c r="AE871" s="25"/>
      <c r="AF871" s="25"/>
      <c r="AG871" s="25"/>
      <c r="AH871" s="25"/>
      <c r="AI871" s="25"/>
      <c r="AJ871" s="25"/>
      <c r="AK871" s="25"/>
      <c r="AL871" s="25"/>
      <c r="AM871" s="25"/>
      <c r="AN871" s="25"/>
      <c r="AO871" s="25"/>
      <c r="AP871" s="25"/>
      <c r="AQ871" s="25"/>
      <c r="AR871" s="25"/>
      <c r="AS871" s="25"/>
      <c r="AT871" s="25"/>
      <c r="AU871" s="25"/>
      <c r="AV871" s="25"/>
      <c r="AW871" s="25"/>
      <c r="AX871" s="25"/>
      <c r="AY871" s="25"/>
      <c r="AZ871" s="25"/>
      <c r="BA871" s="25"/>
      <c r="BB871" s="25"/>
      <c r="BC871" s="25"/>
      <c r="BD871" s="25"/>
      <c r="BE871" s="25"/>
      <c r="BF871" s="25"/>
      <c r="BG871" s="25"/>
      <c r="BH871" s="25"/>
      <c r="BI871" s="25"/>
      <c r="BJ871" s="25"/>
      <c r="BK871" s="25"/>
      <c r="BL871" s="25"/>
      <c r="BM871" s="25"/>
      <c r="BN871" s="25"/>
      <c r="BO871" s="25"/>
      <c r="BP871" s="25"/>
      <c r="BQ871" s="25"/>
      <c r="BR871" s="25"/>
      <c r="BS871" s="25"/>
      <c r="BT871" s="25"/>
      <c r="BU871" s="25"/>
      <c r="BV871" s="25"/>
      <c r="BW871" s="25"/>
      <c r="BX871" s="25"/>
      <c r="BY871" s="25"/>
      <c r="BZ871" s="25"/>
      <c r="CA871" s="25"/>
      <c r="CB871" s="25"/>
      <c r="CC871" s="25"/>
      <c r="CD871" s="25"/>
      <c r="CE871" s="25"/>
    </row>
    <row r="872" spans="3:83" ht="12.75" x14ac:dyDescent="0.2">
      <c r="C872" s="25"/>
      <c r="D872" s="25"/>
      <c r="F872" s="25"/>
      <c r="G872" s="25"/>
      <c r="H872" s="25"/>
      <c r="I872" s="25"/>
      <c r="J872" s="25"/>
      <c r="K872" s="25"/>
      <c r="L872" s="25"/>
      <c r="M872" s="25"/>
      <c r="N872" s="25"/>
      <c r="O872" s="25"/>
      <c r="P872" s="25"/>
      <c r="Q872" s="25"/>
      <c r="R872" s="25"/>
      <c r="S872" s="25"/>
      <c r="T872" s="25"/>
      <c r="U872" s="25"/>
      <c r="V872" s="25"/>
      <c r="W872" s="25"/>
      <c r="X872" s="25"/>
      <c r="Y872" s="25"/>
      <c r="Z872" s="25"/>
      <c r="AA872" s="25"/>
      <c r="AB872" s="25"/>
      <c r="AC872" s="25"/>
      <c r="AD872" s="25"/>
      <c r="AE872" s="25"/>
      <c r="AF872" s="25"/>
      <c r="AG872" s="25"/>
      <c r="AH872" s="25"/>
      <c r="AI872" s="25"/>
      <c r="AJ872" s="25"/>
      <c r="AK872" s="25"/>
      <c r="AL872" s="25"/>
      <c r="AM872" s="25"/>
      <c r="AN872" s="25"/>
      <c r="AO872" s="25"/>
      <c r="AP872" s="25"/>
      <c r="AQ872" s="25"/>
      <c r="AR872" s="25"/>
      <c r="AS872" s="25"/>
      <c r="AT872" s="25"/>
      <c r="AU872" s="25"/>
      <c r="AV872" s="25"/>
      <c r="AW872" s="25"/>
      <c r="AX872" s="25"/>
      <c r="AY872" s="25"/>
      <c r="AZ872" s="25"/>
      <c r="BA872" s="25"/>
      <c r="BB872" s="25"/>
      <c r="BC872" s="25"/>
      <c r="BD872" s="25"/>
      <c r="BE872" s="25"/>
      <c r="BF872" s="25"/>
      <c r="BG872" s="25"/>
      <c r="BH872" s="25"/>
      <c r="BI872" s="25"/>
      <c r="BJ872" s="25"/>
      <c r="BK872" s="25"/>
      <c r="BL872" s="25"/>
      <c r="BM872" s="25"/>
      <c r="BN872" s="25"/>
      <c r="BO872" s="25"/>
      <c r="BP872" s="25"/>
      <c r="BQ872" s="25"/>
      <c r="BR872" s="25"/>
      <c r="BS872" s="25"/>
      <c r="BT872" s="25"/>
      <c r="BU872" s="25"/>
      <c r="BV872" s="25"/>
      <c r="BW872" s="25"/>
      <c r="BX872" s="25"/>
      <c r="BY872" s="25"/>
      <c r="BZ872" s="25"/>
      <c r="CA872" s="25"/>
      <c r="CB872" s="25"/>
      <c r="CC872" s="25"/>
      <c r="CD872" s="25"/>
      <c r="CE872" s="25"/>
    </row>
    <row r="873" spans="3:83" ht="12.75" x14ac:dyDescent="0.2">
      <c r="C873" s="25"/>
      <c r="D873" s="25"/>
      <c r="F873" s="25"/>
      <c r="G873" s="25"/>
      <c r="H873" s="25"/>
      <c r="I873" s="25"/>
      <c r="J873" s="25"/>
      <c r="K873" s="25"/>
      <c r="L873" s="25"/>
      <c r="M873" s="25"/>
      <c r="N873" s="25"/>
      <c r="O873" s="25"/>
      <c r="P873" s="25"/>
      <c r="Q873" s="25"/>
      <c r="R873" s="25"/>
      <c r="S873" s="25"/>
      <c r="T873" s="25"/>
      <c r="U873" s="25"/>
      <c r="V873" s="25"/>
      <c r="W873" s="25"/>
      <c r="X873" s="25"/>
      <c r="Y873" s="25"/>
      <c r="Z873" s="25"/>
      <c r="AA873" s="25"/>
      <c r="AB873" s="25"/>
      <c r="AC873" s="25"/>
      <c r="AD873" s="25"/>
      <c r="AE873" s="25"/>
      <c r="AF873" s="25"/>
      <c r="AG873" s="25"/>
      <c r="AH873" s="25"/>
      <c r="AI873" s="25"/>
      <c r="AJ873" s="25"/>
      <c r="AK873" s="25"/>
      <c r="AL873" s="25"/>
      <c r="AM873" s="25"/>
      <c r="AN873" s="25"/>
      <c r="AO873" s="25"/>
      <c r="AP873" s="25"/>
      <c r="AQ873" s="25"/>
      <c r="AR873" s="25"/>
      <c r="AS873" s="25"/>
      <c r="AT873" s="25"/>
      <c r="AU873" s="25"/>
      <c r="AV873" s="25"/>
      <c r="AW873" s="25"/>
      <c r="AX873" s="25"/>
      <c r="AY873" s="25"/>
      <c r="AZ873" s="25"/>
      <c r="BA873" s="25"/>
      <c r="BB873" s="25"/>
      <c r="BC873" s="25"/>
      <c r="BD873" s="25"/>
      <c r="BE873" s="25"/>
      <c r="BF873" s="25"/>
      <c r="BG873" s="25"/>
      <c r="BH873" s="25"/>
      <c r="BI873" s="25"/>
      <c r="BJ873" s="25"/>
      <c r="BK873" s="25"/>
      <c r="BL873" s="25"/>
      <c r="BM873" s="25"/>
      <c r="BN873" s="25"/>
      <c r="BO873" s="25"/>
      <c r="BP873" s="25"/>
      <c r="BQ873" s="25"/>
      <c r="BR873" s="25"/>
      <c r="BS873" s="25"/>
      <c r="BT873" s="25"/>
      <c r="BU873" s="25"/>
      <c r="BV873" s="25"/>
      <c r="BW873" s="25"/>
      <c r="BX873" s="25"/>
      <c r="BY873" s="25"/>
      <c r="BZ873" s="25"/>
      <c r="CA873" s="25"/>
      <c r="CB873" s="25"/>
      <c r="CC873" s="25"/>
      <c r="CD873" s="25"/>
      <c r="CE873" s="25"/>
    </row>
    <row r="874" spans="3:83" ht="12.75" x14ac:dyDescent="0.2">
      <c r="C874" s="25"/>
      <c r="D874" s="25"/>
      <c r="F874" s="25"/>
      <c r="G874" s="25"/>
      <c r="H874" s="25"/>
      <c r="I874" s="25"/>
      <c r="J874" s="25"/>
      <c r="K874" s="25"/>
      <c r="L874" s="25"/>
      <c r="M874" s="25"/>
      <c r="N874" s="25"/>
      <c r="O874" s="25"/>
      <c r="P874" s="25"/>
      <c r="Q874" s="25"/>
      <c r="R874" s="25"/>
      <c r="S874" s="25"/>
      <c r="T874" s="25"/>
      <c r="U874" s="25"/>
      <c r="V874" s="25"/>
      <c r="W874" s="25"/>
      <c r="X874" s="25"/>
      <c r="Y874" s="25"/>
      <c r="Z874" s="25"/>
      <c r="AA874" s="25"/>
      <c r="AB874" s="25"/>
      <c r="AC874" s="25"/>
      <c r="AD874" s="25"/>
      <c r="AE874" s="25"/>
      <c r="AF874" s="25"/>
      <c r="AG874" s="25"/>
      <c r="AH874" s="25"/>
      <c r="AI874" s="25"/>
      <c r="AJ874" s="25"/>
      <c r="AK874" s="25"/>
      <c r="AL874" s="25"/>
      <c r="AM874" s="25"/>
      <c r="AN874" s="25"/>
      <c r="AO874" s="25"/>
      <c r="AP874" s="25"/>
      <c r="AQ874" s="25"/>
      <c r="AR874" s="25"/>
      <c r="AS874" s="25"/>
      <c r="AT874" s="25"/>
      <c r="AU874" s="25"/>
      <c r="AV874" s="25"/>
      <c r="AW874" s="25"/>
      <c r="AX874" s="25"/>
      <c r="AY874" s="25"/>
      <c r="AZ874" s="25"/>
      <c r="BA874" s="25"/>
      <c r="BB874" s="25"/>
      <c r="BC874" s="25"/>
      <c r="BD874" s="25"/>
      <c r="BE874" s="25"/>
      <c r="BF874" s="25"/>
      <c r="BG874" s="25"/>
      <c r="BH874" s="25"/>
      <c r="BI874" s="25"/>
      <c r="BJ874" s="25"/>
      <c r="BK874" s="25"/>
      <c r="BL874" s="25"/>
      <c r="BM874" s="25"/>
      <c r="BN874" s="25"/>
      <c r="BO874" s="25"/>
      <c r="BP874" s="25"/>
      <c r="BQ874" s="25"/>
      <c r="BR874" s="25"/>
      <c r="BS874" s="25"/>
      <c r="BT874" s="25"/>
      <c r="BU874" s="25"/>
      <c r="BV874" s="25"/>
      <c r="BW874" s="25"/>
      <c r="BX874" s="25"/>
      <c r="BY874" s="25"/>
      <c r="BZ874" s="25"/>
      <c r="CA874" s="25"/>
      <c r="CB874" s="25"/>
      <c r="CC874" s="25"/>
      <c r="CD874" s="25"/>
      <c r="CE874" s="25"/>
    </row>
    <row r="875" spans="3:83" ht="12.75" x14ac:dyDescent="0.2">
      <c r="C875" s="25"/>
      <c r="D875" s="25"/>
      <c r="F875" s="25"/>
      <c r="G875" s="25"/>
      <c r="H875" s="25"/>
      <c r="I875" s="25"/>
      <c r="J875" s="25"/>
      <c r="K875" s="25"/>
      <c r="L875" s="25"/>
      <c r="M875" s="25"/>
      <c r="N875" s="25"/>
      <c r="O875" s="25"/>
      <c r="P875" s="25"/>
      <c r="Q875" s="25"/>
      <c r="R875" s="25"/>
      <c r="S875" s="25"/>
      <c r="T875" s="25"/>
      <c r="U875" s="25"/>
      <c r="V875" s="25"/>
      <c r="W875" s="25"/>
      <c r="X875" s="25"/>
      <c r="Y875" s="25"/>
      <c r="Z875" s="25"/>
      <c r="AA875" s="25"/>
      <c r="AB875" s="25"/>
      <c r="AC875" s="25"/>
      <c r="AD875" s="25"/>
      <c r="AE875" s="25"/>
      <c r="AF875" s="25"/>
      <c r="AG875" s="25"/>
      <c r="AH875" s="25"/>
      <c r="AI875" s="25"/>
      <c r="AJ875" s="25"/>
      <c r="AK875" s="25"/>
      <c r="AL875" s="25"/>
      <c r="AM875" s="25"/>
      <c r="AN875" s="25"/>
      <c r="AO875" s="25"/>
      <c r="AP875" s="25"/>
      <c r="AQ875" s="25"/>
      <c r="AR875" s="25"/>
      <c r="AS875" s="25"/>
      <c r="AT875" s="25"/>
      <c r="AU875" s="25"/>
      <c r="AV875" s="25"/>
      <c r="AW875" s="25"/>
      <c r="AX875" s="25"/>
      <c r="AY875" s="25"/>
      <c r="AZ875" s="25"/>
      <c r="BA875" s="25"/>
      <c r="BB875" s="25"/>
      <c r="BC875" s="25"/>
      <c r="BD875" s="25"/>
      <c r="BE875" s="25"/>
      <c r="BF875" s="25"/>
      <c r="BG875" s="25"/>
      <c r="BH875" s="25"/>
      <c r="BI875" s="25"/>
      <c r="BJ875" s="25"/>
      <c r="BK875" s="25"/>
      <c r="BL875" s="25"/>
      <c r="BM875" s="25"/>
      <c r="BN875" s="25"/>
      <c r="BO875" s="25"/>
      <c r="BP875" s="25"/>
      <c r="BQ875" s="25"/>
      <c r="BR875" s="25"/>
      <c r="BS875" s="25"/>
      <c r="BT875" s="25"/>
      <c r="BU875" s="25"/>
      <c r="BV875" s="25"/>
      <c r="BW875" s="25"/>
      <c r="BX875" s="25"/>
      <c r="BY875" s="25"/>
      <c r="BZ875" s="25"/>
      <c r="CA875" s="25"/>
      <c r="CB875" s="25"/>
      <c r="CC875" s="25"/>
      <c r="CD875" s="25"/>
      <c r="CE875" s="25"/>
    </row>
    <row r="876" spans="3:83" ht="12.75" x14ac:dyDescent="0.2">
      <c r="C876" s="25"/>
      <c r="D876" s="25"/>
      <c r="F876" s="25"/>
      <c r="G876" s="25"/>
      <c r="H876" s="25"/>
      <c r="I876" s="25"/>
      <c r="J876" s="25"/>
      <c r="K876" s="25"/>
      <c r="L876" s="25"/>
      <c r="M876" s="25"/>
      <c r="N876" s="25"/>
      <c r="O876" s="25"/>
      <c r="P876" s="25"/>
      <c r="Q876" s="25"/>
      <c r="R876" s="25"/>
      <c r="S876" s="25"/>
      <c r="T876" s="25"/>
      <c r="U876" s="25"/>
      <c r="V876" s="25"/>
      <c r="W876" s="25"/>
      <c r="X876" s="25"/>
      <c r="Y876" s="25"/>
      <c r="Z876" s="25"/>
      <c r="AA876" s="25"/>
      <c r="AB876" s="25"/>
      <c r="AC876" s="25"/>
      <c r="AD876" s="25"/>
      <c r="AE876" s="25"/>
      <c r="AF876" s="25"/>
      <c r="AG876" s="25"/>
      <c r="AH876" s="25"/>
      <c r="AI876" s="25"/>
      <c r="AJ876" s="25"/>
      <c r="AK876" s="25"/>
      <c r="AL876" s="25"/>
      <c r="AM876" s="25"/>
      <c r="AN876" s="25"/>
      <c r="AO876" s="25"/>
      <c r="AP876" s="25"/>
      <c r="AQ876" s="25"/>
      <c r="AR876" s="25"/>
      <c r="AS876" s="25"/>
      <c r="AT876" s="25"/>
      <c r="AU876" s="25"/>
      <c r="AV876" s="25"/>
      <c r="AW876" s="25"/>
      <c r="AX876" s="25"/>
      <c r="AY876" s="25"/>
      <c r="AZ876" s="25"/>
      <c r="BA876" s="25"/>
      <c r="BB876" s="25"/>
      <c r="BC876" s="25"/>
      <c r="BD876" s="25"/>
      <c r="BE876" s="25"/>
      <c r="BF876" s="25"/>
      <c r="BG876" s="25"/>
      <c r="BH876" s="25"/>
      <c r="BI876" s="25"/>
      <c r="BJ876" s="25"/>
      <c r="BK876" s="25"/>
      <c r="BL876" s="25"/>
      <c r="BM876" s="25"/>
      <c r="BN876" s="25"/>
      <c r="BO876" s="25"/>
      <c r="BP876" s="25"/>
      <c r="BQ876" s="25"/>
      <c r="BR876" s="25"/>
      <c r="BS876" s="25"/>
      <c r="BT876" s="25"/>
      <c r="BU876" s="25"/>
      <c r="BV876" s="25"/>
      <c r="BW876" s="25"/>
      <c r="BX876" s="25"/>
      <c r="BY876" s="25"/>
      <c r="BZ876" s="25"/>
      <c r="CA876" s="25"/>
      <c r="CB876" s="25"/>
      <c r="CC876" s="25"/>
      <c r="CD876" s="25"/>
      <c r="CE876" s="25"/>
    </row>
    <row r="877" spans="3:83" ht="12.75" x14ac:dyDescent="0.2">
      <c r="C877" s="25"/>
      <c r="D877" s="25"/>
      <c r="F877" s="25"/>
      <c r="G877" s="25"/>
      <c r="H877" s="25"/>
      <c r="I877" s="25"/>
      <c r="J877" s="25"/>
      <c r="K877" s="25"/>
      <c r="L877" s="25"/>
      <c r="M877" s="25"/>
      <c r="N877" s="25"/>
      <c r="O877" s="25"/>
      <c r="P877" s="25"/>
      <c r="Q877" s="25"/>
      <c r="R877" s="25"/>
      <c r="S877" s="25"/>
      <c r="T877" s="25"/>
      <c r="U877" s="25"/>
      <c r="V877" s="25"/>
      <c r="W877" s="25"/>
      <c r="X877" s="25"/>
      <c r="Y877" s="25"/>
      <c r="Z877" s="25"/>
      <c r="AA877" s="25"/>
      <c r="AB877" s="25"/>
      <c r="AC877" s="25"/>
      <c r="AD877" s="25"/>
      <c r="AE877" s="25"/>
      <c r="AF877" s="25"/>
      <c r="AG877" s="25"/>
      <c r="AH877" s="25"/>
      <c r="AI877" s="25"/>
      <c r="AJ877" s="25"/>
      <c r="AK877" s="25"/>
      <c r="AL877" s="25"/>
      <c r="AM877" s="25"/>
      <c r="AN877" s="25"/>
      <c r="AO877" s="25"/>
      <c r="AP877" s="25"/>
      <c r="AQ877" s="25"/>
      <c r="AR877" s="25"/>
      <c r="AS877" s="25"/>
      <c r="AT877" s="25"/>
      <c r="AU877" s="25"/>
      <c r="AV877" s="25"/>
      <c r="AW877" s="25"/>
      <c r="AX877" s="25"/>
      <c r="AY877" s="25"/>
      <c r="AZ877" s="25"/>
      <c r="BA877" s="25"/>
      <c r="BB877" s="25"/>
      <c r="BC877" s="25"/>
      <c r="BD877" s="25"/>
      <c r="BE877" s="25"/>
      <c r="BF877" s="25"/>
      <c r="BG877" s="25"/>
      <c r="BH877" s="25"/>
      <c r="BI877" s="25"/>
      <c r="BJ877" s="25"/>
      <c r="BK877" s="25"/>
      <c r="BL877" s="25"/>
      <c r="BM877" s="25"/>
      <c r="BN877" s="25"/>
      <c r="BO877" s="25"/>
      <c r="BP877" s="25"/>
      <c r="BQ877" s="25"/>
      <c r="BR877" s="25"/>
      <c r="BS877" s="25"/>
      <c r="BT877" s="25"/>
      <c r="BU877" s="25"/>
      <c r="BV877" s="25"/>
      <c r="BW877" s="25"/>
      <c r="BX877" s="25"/>
      <c r="BY877" s="25"/>
      <c r="BZ877" s="25"/>
      <c r="CA877" s="25"/>
      <c r="CB877" s="25"/>
      <c r="CC877" s="25"/>
      <c r="CD877" s="25"/>
      <c r="CE877" s="25"/>
    </row>
    <row r="878" spans="3:83" ht="12.75" x14ac:dyDescent="0.2">
      <c r="C878" s="25"/>
      <c r="D878" s="25"/>
      <c r="F878" s="25"/>
      <c r="G878" s="25"/>
      <c r="H878" s="25"/>
      <c r="I878" s="25"/>
      <c r="J878" s="25"/>
      <c r="K878" s="25"/>
      <c r="L878" s="25"/>
      <c r="M878" s="25"/>
      <c r="N878" s="25"/>
      <c r="O878" s="25"/>
      <c r="P878" s="25"/>
      <c r="Q878" s="25"/>
      <c r="R878" s="25"/>
      <c r="S878" s="25"/>
      <c r="T878" s="25"/>
      <c r="U878" s="25"/>
      <c r="V878" s="25"/>
      <c r="W878" s="25"/>
      <c r="X878" s="25"/>
      <c r="Y878" s="25"/>
      <c r="Z878" s="25"/>
      <c r="AA878" s="25"/>
      <c r="AB878" s="25"/>
      <c r="AC878" s="25"/>
      <c r="AD878" s="25"/>
      <c r="AE878" s="25"/>
      <c r="AF878" s="25"/>
      <c r="AG878" s="25"/>
      <c r="AH878" s="25"/>
      <c r="AI878" s="25"/>
      <c r="AJ878" s="25"/>
      <c r="AK878" s="25"/>
      <c r="AL878" s="25"/>
      <c r="AM878" s="25"/>
      <c r="AN878" s="25"/>
      <c r="AO878" s="25"/>
      <c r="AP878" s="25"/>
      <c r="AQ878" s="25"/>
      <c r="AR878" s="25"/>
      <c r="AS878" s="25"/>
      <c r="AT878" s="25"/>
      <c r="AU878" s="25"/>
      <c r="AV878" s="25"/>
      <c r="AW878" s="25"/>
      <c r="AX878" s="25"/>
      <c r="AY878" s="25"/>
      <c r="AZ878" s="25"/>
      <c r="BA878" s="25"/>
      <c r="BB878" s="25"/>
      <c r="BC878" s="25"/>
      <c r="BD878" s="25"/>
      <c r="BE878" s="25"/>
      <c r="BF878" s="25"/>
      <c r="BG878" s="25"/>
      <c r="BH878" s="25"/>
      <c r="BI878" s="25"/>
      <c r="BJ878" s="25"/>
      <c r="BK878" s="25"/>
      <c r="BL878" s="25"/>
      <c r="BM878" s="25"/>
      <c r="BN878" s="25"/>
      <c r="BO878" s="25"/>
      <c r="BP878" s="25"/>
      <c r="BQ878" s="25"/>
      <c r="BR878" s="25"/>
      <c r="BS878" s="25"/>
      <c r="BT878" s="25"/>
      <c r="BU878" s="25"/>
      <c r="BV878" s="25"/>
      <c r="BW878" s="25"/>
      <c r="BX878" s="25"/>
      <c r="BY878" s="25"/>
      <c r="BZ878" s="25"/>
      <c r="CA878" s="25"/>
      <c r="CB878" s="25"/>
      <c r="CC878" s="25"/>
      <c r="CD878" s="25"/>
      <c r="CE878" s="25"/>
    </row>
    <row r="879" spans="3:83" ht="12.75" x14ac:dyDescent="0.2">
      <c r="C879" s="25"/>
      <c r="D879" s="25"/>
      <c r="F879" s="25"/>
      <c r="G879" s="25"/>
      <c r="H879" s="25"/>
      <c r="I879" s="25"/>
      <c r="J879" s="25"/>
      <c r="K879" s="25"/>
      <c r="L879" s="25"/>
      <c r="M879" s="25"/>
      <c r="N879" s="25"/>
      <c r="O879" s="25"/>
      <c r="P879" s="25"/>
      <c r="Q879" s="25"/>
      <c r="R879" s="25"/>
      <c r="S879" s="25"/>
      <c r="T879" s="25"/>
      <c r="U879" s="25"/>
      <c r="V879" s="25"/>
      <c r="W879" s="25"/>
      <c r="X879" s="25"/>
      <c r="Y879" s="25"/>
      <c r="Z879" s="25"/>
      <c r="AA879" s="25"/>
      <c r="AB879" s="25"/>
      <c r="AC879" s="25"/>
      <c r="AD879" s="25"/>
      <c r="AE879" s="25"/>
      <c r="AF879" s="25"/>
      <c r="AG879" s="25"/>
      <c r="AH879" s="25"/>
      <c r="AI879" s="25"/>
      <c r="AJ879" s="25"/>
      <c r="AK879" s="25"/>
      <c r="AL879" s="25"/>
      <c r="AM879" s="25"/>
      <c r="AN879" s="25"/>
      <c r="AO879" s="25"/>
      <c r="AP879" s="25"/>
      <c r="AQ879" s="25"/>
      <c r="AR879" s="25"/>
      <c r="AS879" s="25"/>
      <c r="AT879" s="25"/>
      <c r="AU879" s="25"/>
      <c r="AV879" s="25"/>
      <c r="AW879" s="25"/>
      <c r="AX879" s="25"/>
      <c r="AY879" s="25"/>
      <c r="AZ879" s="25"/>
      <c r="BA879" s="25"/>
      <c r="BB879" s="25"/>
      <c r="BC879" s="25"/>
      <c r="BD879" s="25"/>
      <c r="BE879" s="25"/>
      <c r="BF879" s="25"/>
      <c r="BG879" s="25"/>
      <c r="BH879" s="25"/>
      <c r="BI879" s="25"/>
      <c r="BJ879" s="25"/>
      <c r="BK879" s="25"/>
      <c r="BL879" s="25"/>
      <c r="BM879" s="25"/>
      <c r="BN879" s="25"/>
      <c r="BO879" s="25"/>
      <c r="BP879" s="25"/>
      <c r="BQ879" s="25"/>
      <c r="BR879" s="25"/>
      <c r="BS879" s="25"/>
      <c r="BT879" s="25"/>
      <c r="BU879" s="25"/>
      <c r="BV879" s="25"/>
      <c r="BW879" s="25"/>
      <c r="BX879" s="25"/>
      <c r="BY879" s="25"/>
      <c r="BZ879" s="25"/>
      <c r="CA879" s="25"/>
      <c r="CB879" s="25"/>
      <c r="CC879" s="25"/>
      <c r="CD879" s="25"/>
      <c r="CE879" s="25"/>
    </row>
    <row r="880" spans="3:83" ht="12.75" x14ac:dyDescent="0.2">
      <c r="C880" s="25"/>
      <c r="D880" s="25"/>
      <c r="F880" s="25"/>
      <c r="G880" s="25"/>
      <c r="H880" s="25"/>
      <c r="I880" s="25"/>
      <c r="J880" s="25"/>
      <c r="K880" s="25"/>
      <c r="L880" s="25"/>
      <c r="M880" s="25"/>
      <c r="N880" s="25"/>
      <c r="O880" s="25"/>
      <c r="P880" s="25"/>
      <c r="Q880" s="25"/>
      <c r="R880" s="25"/>
      <c r="S880" s="25"/>
      <c r="T880" s="25"/>
      <c r="U880" s="25"/>
      <c r="V880" s="25"/>
      <c r="W880" s="25"/>
      <c r="X880" s="25"/>
      <c r="Y880" s="25"/>
      <c r="Z880" s="25"/>
      <c r="AA880" s="25"/>
      <c r="AB880" s="25"/>
      <c r="AC880" s="25"/>
      <c r="AD880" s="25"/>
      <c r="AE880" s="25"/>
      <c r="AF880" s="25"/>
      <c r="AG880" s="25"/>
      <c r="AH880" s="25"/>
      <c r="AI880" s="25"/>
      <c r="AJ880" s="25"/>
      <c r="AK880" s="25"/>
      <c r="AL880" s="25"/>
      <c r="AM880" s="25"/>
      <c r="AN880" s="25"/>
      <c r="AO880" s="25"/>
      <c r="AP880" s="25"/>
      <c r="AQ880" s="25"/>
      <c r="AR880" s="25"/>
      <c r="AS880" s="25"/>
      <c r="AT880" s="25"/>
      <c r="AU880" s="25"/>
      <c r="AV880" s="25"/>
      <c r="AW880" s="25"/>
      <c r="AX880" s="25"/>
      <c r="AY880" s="25"/>
      <c r="AZ880" s="25"/>
      <c r="BA880" s="25"/>
      <c r="BB880" s="25"/>
      <c r="BC880" s="25"/>
      <c r="BD880" s="25"/>
      <c r="BE880" s="25"/>
      <c r="BF880" s="25"/>
      <c r="BG880" s="25"/>
      <c r="BH880" s="25"/>
      <c r="BI880" s="25"/>
      <c r="BJ880" s="25"/>
      <c r="BK880" s="25"/>
      <c r="BL880" s="25"/>
      <c r="BM880" s="25"/>
      <c r="BN880" s="25"/>
      <c r="BO880" s="25"/>
      <c r="BP880" s="25"/>
      <c r="BQ880" s="25"/>
      <c r="BR880" s="25"/>
      <c r="BS880" s="25"/>
      <c r="BT880" s="25"/>
      <c r="BU880" s="25"/>
      <c r="BV880" s="25"/>
      <c r="BW880" s="25"/>
      <c r="BX880" s="25"/>
      <c r="BY880" s="25"/>
      <c r="BZ880" s="25"/>
      <c r="CA880" s="25"/>
      <c r="CB880" s="25"/>
      <c r="CC880" s="25"/>
      <c r="CD880" s="25"/>
      <c r="CE880" s="25"/>
    </row>
    <row r="881" spans="3:83" ht="12.75" x14ac:dyDescent="0.2">
      <c r="C881" s="25"/>
      <c r="D881" s="25"/>
      <c r="F881" s="25"/>
      <c r="G881" s="25"/>
      <c r="H881" s="25"/>
      <c r="I881" s="25"/>
      <c r="J881" s="25"/>
      <c r="K881" s="25"/>
      <c r="L881" s="25"/>
      <c r="M881" s="25"/>
      <c r="N881" s="25"/>
      <c r="O881" s="25"/>
      <c r="P881" s="25"/>
      <c r="Q881" s="25"/>
      <c r="R881" s="25"/>
      <c r="S881" s="25"/>
      <c r="T881" s="25"/>
      <c r="U881" s="25"/>
      <c r="V881" s="25"/>
      <c r="W881" s="25"/>
      <c r="X881" s="25"/>
      <c r="Y881" s="25"/>
      <c r="Z881" s="25"/>
      <c r="AA881" s="25"/>
      <c r="AB881" s="25"/>
      <c r="AC881" s="25"/>
      <c r="AD881" s="25"/>
      <c r="AE881" s="25"/>
      <c r="AF881" s="25"/>
      <c r="AG881" s="25"/>
      <c r="AH881" s="25"/>
      <c r="AI881" s="25"/>
      <c r="AJ881" s="25"/>
      <c r="AK881" s="25"/>
      <c r="AL881" s="25"/>
      <c r="AM881" s="25"/>
      <c r="AN881" s="25"/>
      <c r="AO881" s="25"/>
      <c r="AP881" s="25"/>
      <c r="AQ881" s="25"/>
      <c r="AR881" s="25"/>
      <c r="AS881" s="25"/>
      <c r="AT881" s="25"/>
      <c r="AU881" s="25"/>
      <c r="AV881" s="25"/>
      <c r="AW881" s="25"/>
      <c r="AX881" s="25"/>
      <c r="AY881" s="25"/>
      <c r="AZ881" s="25"/>
      <c r="BA881" s="25"/>
      <c r="BB881" s="25"/>
      <c r="BC881" s="25"/>
      <c r="BD881" s="25"/>
      <c r="BE881" s="25"/>
      <c r="BF881" s="25"/>
      <c r="BG881" s="25"/>
      <c r="BH881" s="25"/>
      <c r="BI881" s="25"/>
      <c r="BJ881" s="25"/>
      <c r="BK881" s="25"/>
      <c r="BL881" s="25"/>
      <c r="BM881" s="25"/>
      <c r="BN881" s="25"/>
      <c r="BO881" s="25"/>
      <c r="BP881" s="25"/>
      <c r="BQ881" s="25"/>
      <c r="BR881" s="25"/>
      <c r="BS881" s="25"/>
      <c r="BT881" s="25"/>
      <c r="BU881" s="25"/>
      <c r="BV881" s="25"/>
      <c r="BW881" s="25"/>
      <c r="BX881" s="25"/>
      <c r="BY881" s="25"/>
      <c r="BZ881" s="25"/>
      <c r="CA881" s="25"/>
      <c r="CB881" s="25"/>
      <c r="CC881" s="25"/>
      <c r="CD881" s="25"/>
      <c r="CE881" s="25"/>
    </row>
    <row r="882" spans="3:83" ht="12.75" x14ac:dyDescent="0.2">
      <c r="C882" s="25"/>
      <c r="D882" s="25"/>
      <c r="F882" s="25"/>
      <c r="G882" s="25"/>
      <c r="H882" s="25"/>
      <c r="I882" s="25"/>
      <c r="J882" s="25"/>
      <c r="K882" s="25"/>
      <c r="L882" s="25"/>
      <c r="M882" s="25"/>
      <c r="N882" s="25"/>
      <c r="O882" s="25"/>
      <c r="P882" s="25"/>
      <c r="Q882" s="25"/>
      <c r="R882" s="25"/>
      <c r="S882" s="25"/>
      <c r="T882" s="25"/>
      <c r="U882" s="25"/>
      <c r="V882" s="25"/>
      <c r="W882" s="25"/>
      <c r="X882" s="25"/>
      <c r="Y882" s="25"/>
      <c r="Z882" s="25"/>
      <c r="AA882" s="25"/>
      <c r="AB882" s="25"/>
      <c r="AC882" s="25"/>
      <c r="AD882" s="25"/>
      <c r="AE882" s="25"/>
      <c r="AF882" s="25"/>
      <c r="AG882" s="25"/>
      <c r="AH882" s="25"/>
      <c r="AI882" s="25"/>
      <c r="AJ882" s="25"/>
      <c r="AK882" s="25"/>
      <c r="AL882" s="25"/>
      <c r="AM882" s="25"/>
      <c r="AN882" s="25"/>
      <c r="AO882" s="25"/>
      <c r="AP882" s="25"/>
      <c r="AQ882" s="25"/>
      <c r="AR882" s="25"/>
      <c r="AS882" s="25"/>
      <c r="AT882" s="25"/>
      <c r="AU882" s="25"/>
      <c r="AV882" s="25"/>
      <c r="AW882" s="25"/>
      <c r="AX882" s="25"/>
      <c r="AY882" s="25"/>
      <c r="AZ882" s="25"/>
      <c r="BA882" s="25"/>
      <c r="BB882" s="25"/>
      <c r="BC882" s="25"/>
      <c r="BD882" s="25"/>
      <c r="BE882" s="25"/>
      <c r="BF882" s="25"/>
      <c r="BG882" s="25"/>
      <c r="BH882" s="25"/>
      <c r="BI882" s="25"/>
      <c r="BJ882" s="25"/>
      <c r="BK882" s="25"/>
      <c r="BL882" s="25"/>
      <c r="BM882" s="25"/>
      <c r="BN882" s="25"/>
      <c r="BO882" s="25"/>
      <c r="BP882" s="25"/>
      <c r="BQ882" s="25"/>
      <c r="BR882" s="25"/>
      <c r="BS882" s="25"/>
      <c r="BT882" s="25"/>
      <c r="BU882" s="25"/>
      <c r="BV882" s="25"/>
      <c r="BW882" s="25"/>
      <c r="BX882" s="25"/>
      <c r="BY882" s="25"/>
      <c r="BZ882" s="25"/>
      <c r="CA882" s="25"/>
      <c r="CB882" s="25"/>
      <c r="CC882" s="25"/>
      <c r="CD882" s="25"/>
      <c r="CE882" s="25"/>
    </row>
    <row r="883" spans="3:83" ht="12.75" x14ac:dyDescent="0.2">
      <c r="C883" s="25"/>
      <c r="D883" s="25"/>
      <c r="F883" s="25"/>
      <c r="G883" s="25"/>
      <c r="H883" s="25"/>
      <c r="I883" s="25"/>
      <c r="J883" s="25"/>
      <c r="K883" s="25"/>
      <c r="L883" s="25"/>
      <c r="M883" s="25"/>
      <c r="N883" s="25"/>
      <c r="O883" s="25"/>
      <c r="P883" s="25"/>
      <c r="Q883" s="25"/>
      <c r="R883" s="25"/>
      <c r="S883" s="25"/>
      <c r="T883" s="25"/>
      <c r="U883" s="25"/>
      <c r="V883" s="25"/>
      <c r="W883" s="25"/>
      <c r="X883" s="25"/>
      <c r="Y883" s="25"/>
      <c r="Z883" s="25"/>
      <c r="AA883" s="25"/>
      <c r="AB883" s="25"/>
      <c r="AC883" s="25"/>
      <c r="AD883" s="25"/>
      <c r="AE883" s="25"/>
      <c r="AF883" s="25"/>
      <c r="AG883" s="25"/>
      <c r="AH883" s="25"/>
      <c r="AI883" s="25"/>
      <c r="AJ883" s="25"/>
      <c r="AK883" s="25"/>
      <c r="AL883" s="25"/>
      <c r="AM883" s="25"/>
      <c r="AN883" s="25"/>
      <c r="AO883" s="25"/>
      <c r="AP883" s="25"/>
      <c r="AQ883" s="25"/>
      <c r="AR883" s="25"/>
      <c r="AS883" s="25"/>
      <c r="AT883" s="25"/>
      <c r="AU883" s="25"/>
      <c r="AV883" s="25"/>
      <c r="AW883" s="25"/>
      <c r="AX883" s="25"/>
      <c r="AY883" s="25"/>
      <c r="AZ883" s="25"/>
      <c r="BA883" s="25"/>
      <c r="BB883" s="25"/>
      <c r="BC883" s="25"/>
      <c r="BD883" s="25"/>
      <c r="BE883" s="25"/>
      <c r="BF883" s="25"/>
      <c r="BG883" s="25"/>
      <c r="BH883" s="25"/>
      <c r="BI883" s="25"/>
      <c r="BJ883" s="25"/>
      <c r="BK883" s="25"/>
      <c r="BL883" s="25"/>
      <c r="BM883" s="25"/>
      <c r="BN883" s="25"/>
      <c r="BO883" s="25"/>
      <c r="BP883" s="25"/>
      <c r="BQ883" s="25"/>
      <c r="BR883" s="25"/>
      <c r="BS883" s="25"/>
      <c r="BT883" s="25"/>
      <c r="BU883" s="25"/>
      <c r="BV883" s="25"/>
      <c r="BW883" s="25"/>
      <c r="BX883" s="25"/>
      <c r="BY883" s="25"/>
      <c r="BZ883" s="25"/>
      <c r="CA883" s="25"/>
      <c r="CB883" s="25"/>
      <c r="CC883" s="25"/>
      <c r="CD883" s="25"/>
      <c r="CE883" s="25"/>
    </row>
    <row r="884" spans="3:83" ht="12.75" x14ac:dyDescent="0.2">
      <c r="C884" s="25"/>
      <c r="D884" s="25"/>
      <c r="F884" s="25"/>
      <c r="G884" s="25"/>
      <c r="H884" s="25"/>
      <c r="I884" s="25"/>
      <c r="J884" s="25"/>
      <c r="K884" s="25"/>
      <c r="L884" s="25"/>
      <c r="M884" s="25"/>
      <c r="N884" s="25"/>
      <c r="O884" s="25"/>
      <c r="P884" s="25"/>
      <c r="Q884" s="25"/>
      <c r="R884" s="25"/>
      <c r="S884" s="25"/>
      <c r="T884" s="25"/>
      <c r="U884" s="25"/>
      <c r="V884" s="25"/>
      <c r="W884" s="25"/>
      <c r="X884" s="25"/>
      <c r="Y884" s="25"/>
      <c r="Z884" s="25"/>
      <c r="AA884" s="25"/>
      <c r="AB884" s="25"/>
      <c r="AC884" s="25"/>
      <c r="AD884" s="25"/>
      <c r="AE884" s="25"/>
      <c r="AF884" s="25"/>
      <c r="AG884" s="25"/>
      <c r="AH884" s="25"/>
      <c r="AI884" s="25"/>
      <c r="AJ884" s="25"/>
      <c r="AK884" s="25"/>
      <c r="AL884" s="25"/>
      <c r="AM884" s="25"/>
      <c r="AN884" s="25"/>
      <c r="AO884" s="25"/>
      <c r="AP884" s="25"/>
      <c r="AQ884" s="25"/>
      <c r="AR884" s="25"/>
      <c r="AS884" s="25"/>
      <c r="AT884" s="25"/>
      <c r="AU884" s="25"/>
      <c r="AV884" s="25"/>
      <c r="AW884" s="25"/>
      <c r="AX884" s="25"/>
      <c r="AY884" s="25"/>
      <c r="AZ884" s="25"/>
      <c r="BA884" s="25"/>
      <c r="BB884" s="25"/>
      <c r="BC884" s="25"/>
      <c r="BD884" s="25"/>
      <c r="BE884" s="25"/>
      <c r="BF884" s="25"/>
      <c r="BG884" s="25"/>
      <c r="BH884" s="25"/>
      <c r="BI884" s="25"/>
      <c r="BJ884" s="25"/>
      <c r="BK884" s="25"/>
      <c r="BL884" s="25"/>
      <c r="BM884" s="25"/>
      <c r="BN884" s="25"/>
      <c r="BO884" s="25"/>
      <c r="BP884" s="25"/>
      <c r="BQ884" s="25"/>
      <c r="BR884" s="25"/>
      <c r="BS884" s="25"/>
      <c r="BT884" s="25"/>
      <c r="BU884" s="25"/>
      <c r="BV884" s="25"/>
      <c r="BW884" s="25"/>
      <c r="BX884" s="25"/>
      <c r="BY884" s="25"/>
      <c r="BZ884" s="25"/>
      <c r="CA884" s="25"/>
      <c r="CB884" s="25"/>
      <c r="CC884" s="25"/>
      <c r="CD884" s="25"/>
      <c r="CE884" s="25"/>
    </row>
    <row r="885" spans="3:83" ht="12.75" x14ac:dyDescent="0.2">
      <c r="C885" s="25"/>
      <c r="D885" s="25"/>
      <c r="F885" s="25"/>
      <c r="G885" s="25"/>
      <c r="H885" s="25"/>
      <c r="I885" s="25"/>
      <c r="J885" s="25"/>
      <c r="K885" s="25"/>
      <c r="L885" s="25"/>
      <c r="M885" s="25"/>
      <c r="N885" s="25"/>
      <c r="O885" s="25"/>
      <c r="P885" s="25"/>
      <c r="Q885" s="25"/>
      <c r="R885" s="25"/>
      <c r="S885" s="25"/>
      <c r="T885" s="25"/>
      <c r="U885" s="25"/>
      <c r="V885" s="25"/>
      <c r="W885" s="25"/>
      <c r="X885" s="25"/>
      <c r="Y885" s="25"/>
      <c r="Z885" s="25"/>
      <c r="AA885" s="25"/>
      <c r="AB885" s="25"/>
      <c r="AC885" s="25"/>
      <c r="AD885" s="25"/>
      <c r="AE885" s="25"/>
      <c r="AF885" s="25"/>
      <c r="AG885" s="25"/>
      <c r="AH885" s="25"/>
      <c r="AI885" s="25"/>
      <c r="AJ885" s="25"/>
      <c r="AK885" s="25"/>
      <c r="AL885" s="25"/>
      <c r="AM885" s="25"/>
      <c r="AN885" s="25"/>
      <c r="AO885" s="25"/>
      <c r="AP885" s="25"/>
      <c r="AQ885" s="25"/>
      <c r="AR885" s="25"/>
      <c r="AS885" s="25"/>
      <c r="AT885" s="25"/>
      <c r="AU885" s="25"/>
      <c r="AV885" s="25"/>
      <c r="AW885" s="25"/>
      <c r="AX885" s="25"/>
      <c r="AY885" s="25"/>
      <c r="AZ885" s="25"/>
      <c r="BA885" s="25"/>
      <c r="BB885" s="25"/>
      <c r="BC885" s="25"/>
      <c r="BD885" s="25"/>
      <c r="BE885" s="25"/>
      <c r="BF885" s="25"/>
      <c r="BG885" s="25"/>
      <c r="BH885" s="25"/>
      <c r="BI885" s="25"/>
      <c r="BJ885" s="25"/>
      <c r="BK885" s="25"/>
      <c r="BL885" s="25"/>
      <c r="BM885" s="25"/>
      <c r="BN885" s="25"/>
      <c r="BO885" s="25"/>
      <c r="BP885" s="25"/>
      <c r="BQ885" s="25"/>
      <c r="BR885" s="25"/>
      <c r="BS885" s="25"/>
      <c r="BT885" s="25"/>
      <c r="BU885" s="25"/>
      <c r="BV885" s="25"/>
      <c r="BW885" s="25"/>
      <c r="BX885" s="25"/>
      <c r="BY885" s="25"/>
      <c r="BZ885" s="25"/>
      <c r="CA885" s="25"/>
      <c r="CB885" s="25"/>
      <c r="CC885" s="25"/>
      <c r="CD885" s="25"/>
      <c r="CE885" s="25"/>
    </row>
    <row r="886" spans="3:83" ht="12.75" x14ac:dyDescent="0.2">
      <c r="C886" s="25"/>
      <c r="D886" s="25"/>
      <c r="F886" s="25"/>
      <c r="G886" s="25"/>
      <c r="H886" s="25"/>
      <c r="I886" s="25"/>
      <c r="J886" s="25"/>
      <c r="K886" s="25"/>
      <c r="L886" s="25"/>
      <c r="M886" s="25"/>
      <c r="N886" s="25"/>
      <c r="O886" s="25"/>
      <c r="P886" s="25"/>
      <c r="Q886" s="25"/>
      <c r="R886" s="25"/>
      <c r="S886" s="25"/>
      <c r="T886" s="25"/>
      <c r="U886" s="25"/>
      <c r="V886" s="25"/>
      <c r="W886" s="25"/>
      <c r="X886" s="25"/>
      <c r="Y886" s="25"/>
      <c r="Z886" s="25"/>
      <c r="AA886" s="25"/>
      <c r="AB886" s="25"/>
      <c r="AC886" s="25"/>
      <c r="AD886" s="25"/>
      <c r="AE886" s="25"/>
      <c r="AF886" s="25"/>
      <c r="AG886" s="25"/>
      <c r="AH886" s="25"/>
      <c r="AI886" s="25"/>
      <c r="AJ886" s="25"/>
      <c r="AK886" s="25"/>
      <c r="AL886" s="25"/>
      <c r="AM886" s="25"/>
      <c r="AN886" s="25"/>
      <c r="AO886" s="25"/>
      <c r="AP886" s="25"/>
      <c r="AQ886" s="25"/>
      <c r="AR886" s="25"/>
      <c r="AS886" s="25"/>
      <c r="AT886" s="25"/>
      <c r="AU886" s="25"/>
      <c r="AV886" s="25"/>
      <c r="AW886" s="25"/>
      <c r="AX886" s="25"/>
      <c r="AY886" s="25"/>
      <c r="AZ886" s="25"/>
      <c r="BA886" s="25"/>
      <c r="BB886" s="25"/>
      <c r="BC886" s="25"/>
      <c r="BD886" s="25"/>
      <c r="BE886" s="25"/>
      <c r="BF886" s="25"/>
      <c r="BG886" s="25"/>
      <c r="BH886" s="25"/>
      <c r="BI886" s="25"/>
      <c r="BJ886" s="25"/>
      <c r="BK886" s="25"/>
      <c r="BL886" s="25"/>
      <c r="BM886" s="25"/>
      <c r="BN886" s="25"/>
      <c r="BO886" s="25"/>
      <c r="BP886" s="25"/>
      <c r="BQ886" s="25"/>
      <c r="BR886" s="25"/>
      <c r="BS886" s="25"/>
      <c r="BT886" s="25"/>
      <c r="BU886" s="25"/>
      <c r="BV886" s="25"/>
      <c r="BW886" s="25"/>
      <c r="BX886" s="25"/>
      <c r="BY886" s="25"/>
      <c r="BZ886" s="25"/>
      <c r="CA886" s="25"/>
      <c r="CB886" s="25"/>
      <c r="CC886" s="25"/>
      <c r="CD886" s="25"/>
      <c r="CE886" s="25"/>
    </row>
    <row r="887" spans="3:83" ht="12.75" x14ac:dyDescent="0.2">
      <c r="C887" s="25"/>
      <c r="D887" s="25"/>
      <c r="F887" s="25"/>
      <c r="G887" s="25"/>
      <c r="H887" s="25"/>
      <c r="I887" s="25"/>
      <c r="J887" s="25"/>
      <c r="K887" s="25"/>
      <c r="L887" s="25"/>
      <c r="M887" s="25"/>
      <c r="N887" s="25"/>
      <c r="O887" s="25"/>
      <c r="P887" s="25"/>
      <c r="Q887" s="25"/>
      <c r="R887" s="25"/>
      <c r="S887" s="25"/>
      <c r="T887" s="25"/>
      <c r="U887" s="25"/>
      <c r="V887" s="25"/>
      <c r="W887" s="25"/>
      <c r="X887" s="25"/>
      <c r="Y887" s="25"/>
      <c r="Z887" s="25"/>
      <c r="AA887" s="25"/>
      <c r="AB887" s="25"/>
      <c r="AC887" s="25"/>
      <c r="AD887" s="25"/>
      <c r="AE887" s="25"/>
      <c r="AF887" s="25"/>
      <c r="AG887" s="25"/>
      <c r="AH887" s="25"/>
      <c r="AI887" s="25"/>
      <c r="AJ887" s="25"/>
      <c r="AK887" s="25"/>
      <c r="AL887" s="25"/>
      <c r="AM887" s="25"/>
      <c r="AN887" s="25"/>
      <c r="AO887" s="25"/>
      <c r="AP887" s="25"/>
      <c r="AQ887" s="25"/>
      <c r="AR887" s="25"/>
      <c r="AS887" s="25"/>
      <c r="AT887" s="25"/>
      <c r="AU887" s="25"/>
      <c r="AV887" s="25"/>
      <c r="AW887" s="25"/>
      <c r="AX887" s="25"/>
      <c r="AY887" s="25"/>
      <c r="AZ887" s="25"/>
      <c r="BA887" s="25"/>
      <c r="BB887" s="25"/>
      <c r="BC887" s="25"/>
      <c r="BD887" s="25"/>
      <c r="BE887" s="25"/>
      <c r="BF887" s="25"/>
      <c r="BG887" s="25"/>
      <c r="BH887" s="25"/>
      <c r="BI887" s="25"/>
      <c r="BJ887" s="25"/>
      <c r="BK887" s="25"/>
      <c r="BL887" s="25"/>
      <c r="BM887" s="25"/>
      <c r="BN887" s="25"/>
      <c r="BO887" s="25"/>
      <c r="BP887" s="25"/>
      <c r="BQ887" s="25"/>
      <c r="BR887" s="25"/>
      <c r="BS887" s="25"/>
      <c r="BT887" s="25"/>
      <c r="BU887" s="25"/>
      <c r="BV887" s="25"/>
      <c r="BW887" s="25"/>
      <c r="BX887" s="25"/>
      <c r="BY887" s="25"/>
      <c r="BZ887" s="25"/>
      <c r="CA887" s="25"/>
      <c r="CB887" s="25"/>
      <c r="CC887" s="25"/>
      <c r="CD887" s="25"/>
      <c r="CE887" s="25"/>
    </row>
    <row r="888" spans="3:83" ht="12.75" x14ac:dyDescent="0.2">
      <c r="C888" s="25"/>
      <c r="D888" s="25"/>
      <c r="F888" s="25"/>
      <c r="G888" s="25"/>
      <c r="H888" s="25"/>
      <c r="I888" s="25"/>
      <c r="J888" s="25"/>
      <c r="K888" s="25"/>
      <c r="L888" s="25"/>
      <c r="M888" s="25"/>
      <c r="N888" s="25"/>
      <c r="O888" s="25"/>
      <c r="P888" s="25"/>
      <c r="Q888" s="25"/>
      <c r="R888" s="25"/>
      <c r="S888" s="25"/>
      <c r="T888" s="25"/>
      <c r="U888" s="25"/>
      <c r="V888" s="25"/>
      <c r="W888" s="25"/>
      <c r="X888" s="25"/>
      <c r="Y888" s="25"/>
      <c r="Z888" s="25"/>
      <c r="AA888" s="25"/>
      <c r="AB888" s="25"/>
      <c r="AC888" s="25"/>
      <c r="AD888" s="25"/>
      <c r="AE888" s="25"/>
      <c r="AF888" s="25"/>
      <c r="AG888" s="25"/>
      <c r="AH888" s="25"/>
      <c r="AI888" s="25"/>
      <c r="AJ888" s="25"/>
      <c r="AK888" s="25"/>
      <c r="AL888" s="25"/>
      <c r="AM888" s="25"/>
      <c r="AN888" s="25"/>
      <c r="AO888" s="25"/>
      <c r="AP888" s="25"/>
      <c r="AQ888" s="25"/>
      <c r="AR888" s="25"/>
      <c r="AS888" s="25"/>
      <c r="AT888" s="25"/>
      <c r="AU888" s="25"/>
      <c r="AV888" s="25"/>
      <c r="AW888" s="25"/>
      <c r="AX888" s="25"/>
      <c r="AY888" s="25"/>
      <c r="AZ888" s="25"/>
      <c r="BA888" s="25"/>
      <c r="BB888" s="25"/>
      <c r="BC888" s="25"/>
      <c r="BD888" s="25"/>
      <c r="BE888" s="25"/>
      <c r="BF888" s="25"/>
      <c r="BG888" s="25"/>
      <c r="BH888" s="25"/>
      <c r="BI888" s="25"/>
      <c r="BJ888" s="25"/>
      <c r="BK888" s="25"/>
      <c r="BL888" s="25"/>
      <c r="BM888" s="25"/>
      <c r="BN888" s="25"/>
      <c r="BO888" s="25"/>
      <c r="BP888" s="25"/>
      <c r="BQ888" s="25"/>
      <c r="BR888" s="25"/>
      <c r="BS888" s="25"/>
      <c r="BT888" s="25"/>
      <c r="BU888" s="25"/>
      <c r="BV888" s="25"/>
      <c r="BW888" s="25"/>
      <c r="BX888" s="25"/>
      <c r="BY888" s="25"/>
      <c r="BZ888" s="25"/>
      <c r="CA888" s="25"/>
      <c r="CB888" s="25"/>
      <c r="CC888" s="25"/>
      <c r="CD888" s="25"/>
      <c r="CE888" s="25"/>
    </row>
    <row r="889" spans="3:83" ht="12.75" x14ac:dyDescent="0.2">
      <c r="C889" s="25"/>
      <c r="D889" s="25"/>
      <c r="F889" s="25"/>
      <c r="G889" s="25"/>
      <c r="H889" s="25"/>
      <c r="I889" s="25"/>
      <c r="J889" s="25"/>
      <c r="K889" s="25"/>
      <c r="L889" s="25"/>
      <c r="M889" s="25"/>
      <c r="N889" s="25"/>
      <c r="O889" s="25"/>
      <c r="P889" s="25"/>
      <c r="Q889" s="25"/>
      <c r="R889" s="25"/>
      <c r="S889" s="25"/>
      <c r="T889" s="25"/>
      <c r="U889" s="25"/>
      <c r="V889" s="25"/>
      <c r="W889" s="25"/>
      <c r="X889" s="25"/>
      <c r="Y889" s="25"/>
      <c r="Z889" s="25"/>
      <c r="AA889" s="25"/>
      <c r="AB889" s="25"/>
      <c r="AC889" s="25"/>
      <c r="AD889" s="25"/>
      <c r="AE889" s="25"/>
      <c r="AF889" s="25"/>
      <c r="AG889" s="25"/>
      <c r="AH889" s="25"/>
      <c r="AI889" s="25"/>
      <c r="AJ889" s="25"/>
      <c r="AK889" s="25"/>
      <c r="AL889" s="25"/>
      <c r="AM889" s="25"/>
      <c r="AN889" s="25"/>
      <c r="AO889" s="25"/>
      <c r="AP889" s="25"/>
      <c r="AQ889" s="25"/>
      <c r="AR889" s="25"/>
      <c r="AS889" s="25"/>
      <c r="AT889" s="25"/>
      <c r="AU889" s="25"/>
      <c r="AV889" s="25"/>
      <c r="AW889" s="25"/>
      <c r="AX889" s="25"/>
      <c r="AY889" s="25"/>
      <c r="AZ889" s="25"/>
      <c r="BA889" s="25"/>
      <c r="BB889" s="25"/>
      <c r="BC889" s="25"/>
      <c r="BD889" s="25"/>
      <c r="BE889" s="25"/>
      <c r="BF889" s="25"/>
      <c r="BG889" s="25"/>
      <c r="BH889" s="25"/>
      <c r="BI889" s="25"/>
      <c r="BJ889" s="25"/>
      <c r="BK889" s="25"/>
      <c r="BL889" s="25"/>
      <c r="BM889" s="25"/>
      <c r="BN889" s="25"/>
      <c r="BO889" s="25"/>
      <c r="BP889" s="25"/>
      <c r="BQ889" s="25"/>
      <c r="BR889" s="25"/>
      <c r="BS889" s="25"/>
      <c r="BT889" s="25"/>
      <c r="BU889" s="25"/>
      <c r="BV889" s="25"/>
      <c r="BW889" s="25"/>
      <c r="BX889" s="25"/>
      <c r="BY889" s="25"/>
      <c r="BZ889" s="25"/>
      <c r="CA889" s="25"/>
      <c r="CB889" s="25"/>
      <c r="CC889" s="25"/>
      <c r="CD889" s="25"/>
      <c r="CE889" s="25"/>
    </row>
    <row r="890" spans="3:83" ht="12.75" x14ac:dyDescent="0.2">
      <c r="C890" s="25"/>
      <c r="D890" s="25"/>
      <c r="F890" s="25"/>
      <c r="G890" s="25"/>
      <c r="H890" s="25"/>
      <c r="I890" s="25"/>
      <c r="J890" s="25"/>
      <c r="K890" s="25"/>
      <c r="L890" s="25"/>
      <c r="M890" s="25"/>
      <c r="N890" s="25"/>
      <c r="O890" s="25"/>
      <c r="P890" s="25"/>
      <c r="Q890" s="25"/>
      <c r="R890" s="25"/>
      <c r="S890" s="25"/>
      <c r="T890" s="25"/>
      <c r="U890" s="25"/>
      <c r="V890" s="25"/>
      <c r="W890" s="25"/>
      <c r="X890" s="25"/>
      <c r="Y890" s="25"/>
      <c r="Z890" s="25"/>
      <c r="AA890" s="25"/>
      <c r="AB890" s="25"/>
      <c r="AC890" s="25"/>
      <c r="AD890" s="25"/>
      <c r="AE890" s="25"/>
      <c r="AF890" s="25"/>
      <c r="AG890" s="25"/>
      <c r="AH890" s="25"/>
      <c r="AI890" s="25"/>
      <c r="AJ890" s="25"/>
      <c r="AK890" s="25"/>
      <c r="AL890" s="25"/>
      <c r="AM890" s="25"/>
      <c r="AN890" s="25"/>
      <c r="AO890" s="25"/>
      <c r="AP890" s="25"/>
      <c r="AQ890" s="25"/>
      <c r="AR890" s="25"/>
      <c r="AS890" s="25"/>
      <c r="AT890" s="25"/>
      <c r="AU890" s="25"/>
      <c r="AV890" s="25"/>
      <c r="AW890" s="25"/>
      <c r="AX890" s="25"/>
      <c r="AY890" s="25"/>
      <c r="AZ890" s="25"/>
      <c r="BA890" s="25"/>
      <c r="BB890" s="25"/>
      <c r="BC890" s="25"/>
      <c r="BD890" s="25"/>
      <c r="BE890" s="25"/>
      <c r="BF890" s="25"/>
      <c r="BG890" s="25"/>
      <c r="BH890" s="25"/>
      <c r="BI890" s="25"/>
      <c r="BJ890" s="25"/>
      <c r="BK890" s="25"/>
      <c r="BL890" s="25"/>
      <c r="BM890" s="25"/>
      <c r="BN890" s="25"/>
      <c r="BO890" s="25"/>
      <c r="BP890" s="25"/>
      <c r="BQ890" s="25"/>
      <c r="BR890" s="25"/>
      <c r="BS890" s="25"/>
      <c r="BT890" s="25"/>
      <c r="BU890" s="25"/>
      <c r="BV890" s="25"/>
      <c r="BW890" s="25"/>
      <c r="BX890" s="25"/>
      <c r="BY890" s="25"/>
      <c r="BZ890" s="25"/>
      <c r="CA890" s="25"/>
      <c r="CB890" s="25"/>
      <c r="CC890" s="25"/>
      <c r="CD890" s="25"/>
      <c r="CE890" s="25"/>
    </row>
    <row r="891" spans="3:83" ht="12.75" x14ac:dyDescent="0.2">
      <c r="C891" s="25"/>
      <c r="D891" s="25"/>
      <c r="F891" s="25"/>
      <c r="G891" s="25"/>
      <c r="H891" s="25"/>
      <c r="I891" s="25"/>
      <c r="J891" s="25"/>
      <c r="K891" s="25"/>
      <c r="L891" s="25"/>
      <c r="M891" s="25"/>
      <c r="N891" s="25"/>
      <c r="O891" s="25"/>
      <c r="P891" s="25"/>
      <c r="Q891" s="25"/>
      <c r="R891" s="25"/>
      <c r="S891" s="25"/>
      <c r="T891" s="25"/>
      <c r="U891" s="25"/>
      <c r="V891" s="25"/>
      <c r="W891" s="25"/>
      <c r="X891" s="25"/>
      <c r="Y891" s="25"/>
      <c r="Z891" s="25"/>
      <c r="AA891" s="25"/>
      <c r="AB891" s="25"/>
      <c r="AC891" s="25"/>
      <c r="AD891" s="25"/>
      <c r="AE891" s="25"/>
      <c r="AF891" s="25"/>
      <c r="AG891" s="25"/>
      <c r="AH891" s="25"/>
      <c r="AI891" s="25"/>
      <c r="AJ891" s="25"/>
      <c r="AK891" s="25"/>
      <c r="AL891" s="25"/>
      <c r="AM891" s="25"/>
      <c r="AN891" s="25"/>
      <c r="AO891" s="25"/>
      <c r="AP891" s="25"/>
      <c r="AQ891" s="25"/>
      <c r="AR891" s="25"/>
      <c r="AS891" s="25"/>
      <c r="AT891" s="25"/>
      <c r="AU891" s="25"/>
      <c r="AV891" s="25"/>
      <c r="AW891" s="25"/>
      <c r="AX891" s="25"/>
      <c r="AY891" s="25"/>
      <c r="AZ891" s="25"/>
      <c r="BA891" s="25"/>
      <c r="BB891" s="25"/>
      <c r="BC891" s="25"/>
      <c r="BD891" s="25"/>
      <c r="BE891" s="25"/>
      <c r="BF891" s="25"/>
      <c r="BG891" s="25"/>
      <c r="BH891" s="25"/>
      <c r="BI891" s="25"/>
      <c r="BJ891" s="25"/>
      <c r="BK891" s="25"/>
      <c r="BL891" s="25"/>
      <c r="BM891" s="25"/>
      <c r="BN891" s="25"/>
      <c r="BO891" s="25"/>
      <c r="BP891" s="25"/>
      <c r="BQ891" s="25"/>
      <c r="BR891" s="25"/>
      <c r="BS891" s="25"/>
      <c r="BT891" s="25"/>
      <c r="BU891" s="25"/>
      <c r="BV891" s="25"/>
      <c r="BW891" s="25"/>
      <c r="BX891" s="25"/>
      <c r="BY891" s="25"/>
      <c r="BZ891" s="25"/>
      <c r="CA891" s="25"/>
      <c r="CB891" s="25"/>
      <c r="CC891" s="25"/>
      <c r="CD891" s="25"/>
      <c r="CE891" s="25"/>
    </row>
    <row r="892" spans="3:83" ht="12.75" x14ac:dyDescent="0.2">
      <c r="C892" s="25"/>
      <c r="D892" s="25"/>
      <c r="F892" s="25"/>
      <c r="G892" s="25"/>
      <c r="H892" s="25"/>
      <c r="I892" s="25"/>
      <c r="J892" s="25"/>
      <c r="K892" s="25"/>
      <c r="L892" s="25"/>
      <c r="M892" s="25"/>
      <c r="N892" s="25"/>
      <c r="O892" s="25"/>
      <c r="P892" s="25"/>
      <c r="Q892" s="25"/>
      <c r="R892" s="25"/>
      <c r="S892" s="25"/>
      <c r="T892" s="25"/>
      <c r="U892" s="25"/>
      <c r="V892" s="25"/>
      <c r="W892" s="25"/>
      <c r="X892" s="25"/>
      <c r="Y892" s="25"/>
      <c r="Z892" s="25"/>
      <c r="AA892" s="25"/>
      <c r="AB892" s="25"/>
      <c r="AC892" s="25"/>
      <c r="AD892" s="25"/>
      <c r="AE892" s="25"/>
      <c r="AF892" s="25"/>
      <c r="AG892" s="25"/>
      <c r="AH892" s="25"/>
      <c r="AI892" s="25"/>
      <c r="AJ892" s="25"/>
      <c r="AK892" s="25"/>
      <c r="AL892" s="25"/>
      <c r="AM892" s="25"/>
      <c r="AN892" s="25"/>
      <c r="AO892" s="25"/>
      <c r="AP892" s="25"/>
      <c r="AQ892" s="25"/>
      <c r="AR892" s="25"/>
      <c r="AS892" s="25"/>
      <c r="AT892" s="25"/>
      <c r="AU892" s="25"/>
      <c r="AV892" s="25"/>
      <c r="AW892" s="25"/>
      <c r="AX892" s="25"/>
      <c r="AY892" s="25"/>
      <c r="AZ892" s="25"/>
      <c r="BA892" s="25"/>
      <c r="BB892" s="25"/>
      <c r="BC892" s="25"/>
      <c r="BD892" s="25"/>
      <c r="BE892" s="25"/>
      <c r="BF892" s="25"/>
      <c r="BG892" s="25"/>
      <c r="BH892" s="25"/>
      <c r="BI892" s="25"/>
      <c r="BJ892" s="25"/>
      <c r="BK892" s="25"/>
      <c r="BL892" s="25"/>
      <c r="BM892" s="25"/>
      <c r="BN892" s="25"/>
      <c r="BO892" s="25"/>
      <c r="BP892" s="25"/>
      <c r="BQ892" s="25"/>
      <c r="BR892" s="25"/>
      <c r="BS892" s="25"/>
      <c r="BT892" s="25"/>
      <c r="BU892" s="25"/>
      <c r="BV892" s="25"/>
      <c r="BW892" s="25"/>
      <c r="BX892" s="25"/>
      <c r="BY892" s="25"/>
      <c r="BZ892" s="25"/>
      <c r="CA892" s="25"/>
      <c r="CB892" s="25"/>
      <c r="CC892" s="25"/>
      <c r="CD892" s="25"/>
      <c r="CE892" s="25"/>
    </row>
    <row r="893" spans="3:83" ht="12.75" x14ac:dyDescent="0.2">
      <c r="C893" s="25"/>
      <c r="D893" s="25"/>
      <c r="F893" s="25"/>
      <c r="G893" s="25"/>
      <c r="H893" s="25"/>
      <c r="I893" s="25"/>
      <c r="J893" s="25"/>
      <c r="K893" s="25"/>
      <c r="L893" s="25"/>
      <c r="M893" s="25"/>
      <c r="N893" s="25"/>
      <c r="O893" s="25"/>
      <c r="P893" s="25"/>
      <c r="Q893" s="25"/>
      <c r="R893" s="25"/>
      <c r="S893" s="25"/>
      <c r="T893" s="25"/>
      <c r="U893" s="25"/>
      <c r="V893" s="25"/>
      <c r="W893" s="25"/>
      <c r="X893" s="25"/>
      <c r="Y893" s="25"/>
      <c r="Z893" s="25"/>
      <c r="AA893" s="25"/>
      <c r="AB893" s="25"/>
      <c r="AC893" s="25"/>
      <c r="AD893" s="25"/>
      <c r="AE893" s="25"/>
      <c r="AF893" s="25"/>
      <c r="AG893" s="25"/>
      <c r="AH893" s="25"/>
      <c r="AI893" s="25"/>
      <c r="AJ893" s="25"/>
      <c r="AK893" s="25"/>
      <c r="AL893" s="25"/>
      <c r="AM893" s="25"/>
      <c r="AN893" s="25"/>
      <c r="AO893" s="25"/>
      <c r="AP893" s="25"/>
      <c r="AQ893" s="25"/>
      <c r="AR893" s="25"/>
      <c r="AS893" s="25"/>
      <c r="AT893" s="25"/>
      <c r="AU893" s="25"/>
      <c r="AV893" s="25"/>
      <c r="AW893" s="25"/>
      <c r="AX893" s="25"/>
      <c r="AY893" s="25"/>
      <c r="AZ893" s="25"/>
      <c r="BA893" s="25"/>
      <c r="BB893" s="25"/>
      <c r="BC893" s="25"/>
      <c r="BD893" s="25"/>
      <c r="BE893" s="25"/>
      <c r="BF893" s="25"/>
      <c r="BG893" s="25"/>
      <c r="BH893" s="25"/>
      <c r="BI893" s="25"/>
      <c r="BJ893" s="25"/>
      <c r="BK893" s="25"/>
      <c r="BL893" s="25"/>
      <c r="BM893" s="25"/>
      <c r="BN893" s="25"/>
      <c r="BO893" s="25"/>
      <c r="BP893" s="25"/>
      <c r="BQ893" s="25"/>
      <c r="BR893" s="25"/>
      <c r="BS893" s="25"/>
      <c r="BT893" s="25"/>
      <c r="BU893" s="25"/>
      <c r="BV893" s="25"/>
      <c r="BW893" s="25"/>
      <c r="BX893" s="25"/>
      <c r="BY893" s="25"/>
      <c r="BZ893" s="25"/>
      <c r="CA893" s="25"/>
      <c r="CB893" s="25"/>
      <c r="CC893" s="25"/>
      <c r="CD893" s="25"/>
      <c r="CE893" s="25"/>
    </row>
    <row r="894" spans="3:83" ht="12.75" x14ac:dyDescent="0.2">
      <c r="C894" s="25"/>
      <c r="D894" s="25"/>
      <c r="F894" s="25"/>
      <c r="G894" s="25"/>
      <c r="H894" s="25"/>
      <c r="I894" s="25"/>
      <c r="J894" s="25"/>
      <c r="K894" s="25"/>
      <c r="L894" s="25"/>
      <c r="M894" s="25"/>
      <c r="N894" s="25"/>
      <c r="O894" s="25"/>
      <c r="P894" s="25"/>
      <c r="Q894" s="25"/>
      <c r="R894" s="25"/>
      <c r="S894" s="25"/>
      <c r="T894" s="25"/>
      <c r="U894" s="25"/>
      <c r="V894" s="25"/>
      <c r="W894" s="25"/>
      <c r="X894" s="25"/>
      <c r="Y894" s="25"/>
      <c r="Z894" s="25"/>
      <c r="AA894" s="25"/>
      <c r="AB894" s="25"/>
      <c r="AC894" s="25"/>
      <c r="AD894" s="25"/>
      <c r="AE894" s="25"/>
      <c r="AF894" s="25"/>
      <c r="AG894" s="25"/>
      <c r="AH894" s="25"/>
      <c r="AI894" s="25"/>
      <c r="AJ894" s="25"/>
      <c r="AK894" s="25"/>
      <c r="AL894" s="25"/>
      <c r="AM894" s="25"/>
      <c r="AN894" s="25"/>
      <c r="AO894" s="25"/>
      <c r="AP894" s="25"/>
      <c r="AQ894" s="25"/>
      <c r="AR894" s="25"/>
      <c r="AS894" s="25"/>
      <c r="AT894" s="25"/>
      <c r="AU894" s="25"/>
      <c r="AV894" s="25"/>
      <c r="AW894" s="25"/>
      <c r="AX894" s="25"/>
      <c r="AY894" s="25"/>
      <c r="AZ894" s="25"/>
      <c r="BA894" s="25"/>
      <c r="BB894" s="25"/>
      <c r="BC894" s="25"/>
      <c r="BD894" s="25"/>
      <c r="BE894" s="25"/>
      <c r="BF894" s="25"/>
      <c r="BG894" s="25"/>
      <c r="BH894" s="25"/>
      <c r="BI894" s="25"/>
      <c r="BJ894" s="25"/>
      <c r="BK894" s="25"/>
      <c r="BL894" s="25"/>
      <c r="BM894" s="25"/>
      <c r="BN894" s="25"/>
      <c r="BO894" s="25"/>
      <c r="BP894" s="25"/>
      <c r="BQ894" s="25"/>
      <c r="BR894" s="25"/>
      <c r="BS894" s="25"/>
      <c r="BT894" s="25"/>
      <c r="BU894" s="25"/>
      <c r="BV894" s="25"/>
      <c r="BW894" s="25"/>
      <c r="BX894" s="25"/>
      <c r="BY894" s="25"/>
      <c r="BZ894" s="25"/>
      <c r="CA894" s="25"/>
      <c r="CB894" s="25"/>
      <c r="CC894" s="25"/>
      <c r="CD894" s="25"/>
      <c r="CE894" s="25"/>
    </row>
    <row r="895" spans="3:83" ht="12.75" x14ac:dyDescent="0.2">
      <c r="C895" s="25"/>
      <c r="D895" s="25"/>
      <c r="F895" s="25"/>
      <c r="G895" s="25"/>
      <c r="H895" s="25"/>
      <c r="I895" s="25"/>
      <c r="J895" s="25"/>
      <c r="K895" s="25"/>
      <c r="L895" s="25"/>
      <c r="M895" s="25"/>
      <c r="N895" s="25"/>
      <c r="O895" s="25"/>
      <c r="P895" s="25"/>
      <c r="Q895" s="25"/>
      <c r="R895" s="25"/>
      <c r="S895" s="25"/>
      <c r="T895" s="25"/>
      <c r="U895" s="25"/>
      <c r="V895" s="25"/>
      <c r="W895" s="25"/>
      <c r="X895" s="25"/>
      <c r="Y895" s="25"/>
      <c r="Z895" s="25"/>
      <c r="AA895" s="25"/>
      <c r="AB895" s="25"/>
      <c r="AC895" s="25"/>
      <c r="AD895" s="25"/>
      <c r="AE895" s="25"/>
      <c r="AF895" s="25"/>
      <c r="AG895" s="25"/>
      <c r="AH895" s="25"/>
      <c r="AI895" s="25"/>
      <c r="AJ895" s="25"/>
      <c r="AK895" s="25"/>
      <c r="AL895" s="25"/>
      <c r="AM895" s="25"/>
      <c r="AN895" s="25"/>
      <c r="AO895" s="25"/>
      <c r="AP895" s="25"/>
      <c r="AQ895" s="25"/>
      <c r="AR895" s="25"/>
      <c r="AS895" s="25"/>
      <c r="AT895" s="25"/>
      <c r="AU895" s="25"/>
      <c r="AV895" s="25"/>
      <c r="AW895" s="25"/>
      <c r="AX895" s="25"/>
      <c r="AY895" s="25"/>
      <c r="AZ895" s="25"/>
      <c r="BA895" s="25"/>
      <c r="BB895" s="25"/>
      <c r="BC895" s="25"/>
      <c r="BD895" s="25"/>
      <c r="BE895" s="25"/>
      <c r="BF895" s="25"/>
      <c r="BG895" s="25"/>
      <c r="BH895" s="25"/>
      <c r="BI895" s="25"/>
      <c r="BJ895" s="25"/>
      <c r="BK895" s="25"/>
      <c r="BL895" s="25"/>
      <c r="BM895" s="25"/>
      <c r="BN895" s="25"/>
      <c r="BO895" s="25"/>
      <c r="BP895" s="25"/>
      <c r="BQ895" s="25"/>
      <c r="BR895" s="25"/>
      <c r="BS895" s="25"/>
      <c r="BT895" s="25"/>
      <c r="BU895" s="25"/>
      <c r="BV895" s="25"/>
      <c r="BW895" s="25"/>
      <c r="BX895" s="25"/>
      <c r="BY895" s="25"/>
      <c r="BZ895" s="25"/>
      <c r="CA895" s="25"/>
      <c r="CB895" s="25"/>
      <c r="CC895" s="25"/>
      <c r="CD895" s="25"/>
      <c r="CE895" s="25"/>
    </row>
    <row r="896" spans="3:83" ht="12.75" x14ac:dyDescent="0.2">
      <c r="C896" s="25"/>
      <c r="D896" s="25"/>
      <c r="F896" s="25"/>
      <c r="G896" s="25"/>
      <c r="H896" s="25"/>
      <c r="I896" s="25"/>
      <c r="J896" s="25"/>
      <c r="K896" s="25"/>
      <c r="L896" s="25"/>
      <c r="M896" s="25"/>
      <c r="N896" s="25"/>
      <c r="O896" s="25"/>
      <c r="P896" s="25"/>
      <c r="Q896" s="25"/>
      <c r="R896" s="25"/>
      <c r="S896" s="25"/>
      <c r="T896" s="25"/>
      <c r="U896" s="25"/>
      <c r="V896" s="25"/>
      <c r="W896" s="25"/>
      <c r="X896" s="25"/>
      <c r="Y896" s="25"/>
      <c r="Z896" s="25"/>
      <c r="AA896" s="25"/>
      <c r="AB896" s="25"/>
      <c r="AC896" s="25"/>
      <c r="AD896" s="25"/>
      <c r="AE896" s="25"/>
      <c r="AF896" s="25"/>
      <c r="AG896" s="25"/>
      <c r="AH896" s="25"/>
      <c r="AI896" s="25"/>
      <c r="AJ896" s="25"/>
      <c r="AK896" s="25"/>
      <c r="AL896" s="25"/>
      <c r="AM896" s="25"/>
      <c r="AN896" s="25"/>
      <c r="AO896" s="25"/>
      <c r="AP896" s="25"/>
      <c r="AQ896" s="25"/>
      <c r="AR896" s="25"/>
      <c r="AS896" s="25"/>
      <c r="AT896" s="25"/>
      <c r="AU896" s="25"/>
      <c r="AV896" s="25"/>
      <c r="AW896" s="25"/>
      <c r="AX896" s="25"/>
      <c r="AY896" s="25"/>
      <c r="AZ896" s="25"/>
      <c r="BA896" s="25"/>
      <c r="BB896" s="25"/>
      <c r="BC896" s="25"/>
      <c r="BD896" s="25"/>
      <c r="BE896" s="25"/>
      <c r="BF896" s="25"/>
      <c r="BG896" s="25"/>
      <c r="BH896" s="25"/>
      <c r="BI896" s="25"/>
      <c r="BJ896" s="25"/>
      <c r="BK896" s="25"/>
      <c r="BL896" s="25"/>
      <c r="BM896" s="25"/>
      <c r="BN896" s="25"/>
      <c r="BO896" s="25"/>
      <c r="BP896" s="25"/>
      <c r="BQ896" s="25"/>
      <c r="BR896" s="25"/>
      <c r="BS896" s="25"/>
      <c r="BT896" s="25"/>
      <c r="BU896" s="25"/>
      <c r="BV896" s="25"/>
      <c r="BW896" s="25"/>
      <c r="BX896" s="25"/>
      <c r="BY896" s="25"/>
      <c r="BZ896" s="25"/>
      <c r="CA896" s="25"/>
      <c r="CB896" s="25"/>
      <c r="CC896" s="25"/>
      <c r="CD896" s="25"/>
      <c r="CE896" s="25"/>
    </row>
    <row r="897" spans="3:83" ht="12.75" x14ac:dyDescent="0.2">
      <c r="C897" s="25"/>
      <c r="D897" s="25"/>
      <c r="F897" s="25"/>
      <c r="G897" s="25"/>
      <c r="H897" s="25"/>
      <c r="I897" s="25"/>
      <c r="J897" s="25"/>
      <c r="K897" s="25"/>
      <c r="L897" s="25"/>
      <c r="M897" s="25"/>
      <c r="N897" s="25"/>
      <c r="O897" s="25"/>
      <c r="P897" s="25"/>
      <c r="Q897" s="25"/>
      <c r="R897" s="25"/>
      <c r="S897" s="25"/>
      <c r="T897" s="25"/>
      <c r="U897" s="25"/>
      <c r="V897" s="25"/>
      <c r="W897" s="25"/>
      <c r="X897" s="25"/>
      <c r="Y897" s="25"/>
      <c r="Z897" s="25"/>
      <c r="AA897" s="25"/>
      <c r="AB897" s="25"/>
      <c r="AC897" s="25"/>
      <c r="AD897" s="25"/>
      <c r="AE897" s="25"/>
      <c r="AF897" s="25"/>
      <c r="AG897" s="25"/>
      <c r="AH897" s="25"/>
      <c r="AI897" s="25"/>
      <c r="AJ897" s="25"/>
      <c r="AK897" s="25"/>
      <c r="AL897" s="25"/>
      <c r="AM897" s="25"/>
      <c r="AN897" s="25"/>
      <c r="AO897" s="25"/>
      <c r="AP897" s="25"/>
      <c r="AQ897" s="25"/>
      <c r="AR897" s="25"/>
      <c r="AS897" s="25"/>
      <c r="AT897" s="25"/>
      <c r="AU897" s="25"/>
      <c r="AV897" s="25"/>
      <c r="AW897" s="25"/>
      <c r="AX897" s="25"/>
      <c r="AY897" s="25"/>
      <c r="AZ897" s="25"/>
      <c r="BA897" s="25"/>
      <c r="BB897" s="25"/>
      <c r="BC897" s="25"/>
      <c r="BD897" s="25"/>
      <c r="BE897" s="25"/>
      <c r="BF897" s="25"/>
      <c r="BG897" s="25"/>
      <c r="BH897" s="25"/>
      <c r="BI897" s="25"/>
      <c r="BJ897" s="25"/>
      <c r="BK897" s="25"/>
      <c r="BL897" s="25"/>
      <c r="BM897" s="25"/>
      <c r="BN897" s="25"/>
      <c r="BO897" s="25"/>
      <c r="BP897" s="25"/>
      <c r="BQ897" s="25"/>
      <c r="BR897" s="25"/>
      <c r="BS897" s="25"/>
      <c r="BT897" s="25"/>
      <c r="BU897" s="25"/>
      <c r="BV897" s="25"/>
      <c r="BW897" s="25"/>
      <c r="BX897" s="25"/>
      <c r="BY897" s="25"/>
      <c r="BZ897" s="25"/>
      <c r="CA897" s="25"/>
      <c r="CB897" s="25"/>
      <c r="CC897" s="25"/>
      <c r="CD897" s="25"/>
      <c r="CE897" s="25"/>
    </row>
    <row r="898" spans="3:83" ht="12.75" x14ac:dyDescent="0.2">
      <c r="C898" s="25"/>
      <c r="D898" s="25"/>
      <c r="F898" s="25"/>
      <c r="G898" s="25"/>
      <c r="H898" s="25"/>
      <c r="I898" s="25"/>
      <c r="J898" s="25"/>
      <c r="K898" s="25"/>
      <c r="L898" s="25"/>
      <c r="M898" s="25"/>
      <c r="N898" s="25"/>
      <c r="O898" s="25"/>
      <c r="P898" s="25"/>
      <c r="Q898" s="25"/>
      <c r="R898" s="25"/>
      <c r="S898" s="25"/>
      <c r="T898" s="25"/>
      <c r="U898" s="25"/>
      <c r="V898" s="25"/>
      <c r="W898" s="25"/>
      <c r="X898" s="25"/>
      <c r="Y898" s="25"/>
      <c r="Z898" s="25"/>
      <c r="AA898" s="25"/>
      <c r="AB898" s="25"/>
      <c r="AC898" s="25"/>
      <c r="AD898" s="25"/>
      <c r="AE898" s="25"/>
      <c r="AF898" s="25"/>
      <c r="AG898" s="25"/>
      <c r="AH898" s="25"/>
      <c r="AI898" s="25"/>
      <c r="AJ898" s="25"/>
      <c r="AK898" s="25"/>
      <c r="AL898" s="25"/>
      <c r="AM898" s="25"/>
      <c r="AN898" s="25"/>
      <c r="AO898" s="25"/>
      <c r="AP898" s="25"/>
      <c r="AQ898" s="25"/>
      <c r="AR898" s="25"/>
      <c r="AS898" s="25"/>
      <c r="AT898" s="25"/>
      <c r="AU898" s="25"/>
      <c r="AV898" s="25"/>
      <c r="AW898" s="25"/>
      <c r="AX898" s="25"/>
      <c r="AY898" s="25"/>
      <c r="AZ898" s="25"/>
      <c r="BA898" s="25"/>
      <c r="BB898" s="25"/>
      <c r="BC898" s="25"/>
      <c r="BD898" s="25"/>
      <c r="BE898" s="25"/>
      <c r="BF898" s="25"/>
      <c r="BG898" s="25"/>
      <c r="BH898" s="25"/>
      <c r="BI898" s="25"/>
      <c r="BJ898" s="25"/>
      <c r="BK898" s="25"/>
      <c r="BL898" s="25"/>
      <c r="BM898" s="25"/>
      <c r="BN898" s="25"/>
      <c r="BO898" s="25"/>
      <c r="BP898" s="25"/>
      <c r="BQ898" s="25"/>
      <c r="BR898" s="25"/>
      <c r="BS898" s="25"/>
      <c r="BT898" s="25"/>
      <c r="BU898" s="25"/>
      <c r="BV898" s="25"/>
      <c r="BW898" s="25"/>
      <c r="BX898" s="25"/>
      <c r="BY898" s="25"/>
      <c r="BZ898" s="25"/>
      <c r="CA898" s="25"/>
      <c r="CB898" s="25"/>
      <c r="CC898" s="25"/>
      <c r="CD898" s="25"/>
      <c r="CE898" s="25"/>
    </row>
    <row r="899" spans="3:83" ht="12.75" x14ac:dyDescent="0.2">
      <c r="C899" s="25"/>
      <c r="D899" s="25"/>
      <c r="F899" s="25"/>
      <c r="G899" s="25"/>
      <c r="H899" s="25"/>
      <c r="I899" s="25"/>
      <c r="J899" s="25"/>
      <c r="K899" s="25"/>
      <c r="L899" s="25"/>
      <c r="M899" s="25"/>
      <c r="N899" s="25"/>
      <c r="O899" s="25"/>
      <c r="P899" s="25"/>
      <c r="Q899" s="25"/>
      <c r="R899" s="25"/>
      <c r="S899" s="25"/>
      <c r="T899" s="25"/>
      <c r="U899" s="25"/>
      <c r="V899" s="25"/>
      <c r="W899" s="25"/>
      <c r="X899" s="25"/>
      <c r="Y899" s="25"/>
      <c r="Z899" s="25"/>
      <c r="AA899" s="25"/>
      <c r="AB899" s="25"/>
      <c r="AC899" s="25"/>
      <c r="AD899" s="25"/>
      <c r="AE899" s="25"/>
      <c r="AF899" s="25"/>
      <c r="AG899" s="25"/>
      <c r="AH899" s="25"/>
      <c r="AI899" s="25"/>
      <c r="AJ899" s="25"/>
      <c r="AK899" s="25"/>
      <c r="AL899" s="25"/>
      <c r="AM899" s="25"/>
      <c r="AN899" s="25"/>
      <c r="AO899" s="25"/>
      <c r="AP899" s="25"/>
      <c r="AQ899" s="25"/>
      <c r="AR899" s="25"/>
      <c r="AS899" s="25"/>
      <c r="AT899" s="25"/>
      <c r="AU899" s="25"/>
      <c r="AV899" s="25"/>
      <c r="AW899" s="25"/>
      <c r="AX899" s="25"/>
      <c r="AY899" s="25"/>
      <c r="AZ899" s="25"/>
      <c r="BA899" s="25"/>
      <c r="BB899" s="25"/>
      <c r="BC899" s="25"/>
      <c r="BD899" s="25"/>
      <c r="BE899" s="25"/>
      <c r="BF899" s="25"/>
      <c r="BG899" s="25"/>
      <c r="BH899" s="25"/>
      <c r="BI899" s="25"/>
      <c r="BJ899" s="25"/>
      <c r="BK899" s="25"/>
      <c r="BL899" s="25"/>
      <c r="BM899" s="25"/>
      <c r="BN899" s="25"/>
      <c r="BO899" s="25"/>
      <c r="BP899" s="25"/>
      <c r="BQ899" s="25"/>
      <c r="BR899" s="25"/>
      <c r="BS899" s="25"/>
      <c r="BT899" s="25"/>
      <c r="BU899" s="25"/>
      <c r="BV899" s="25"/>
      <c r="BW899" s="25"/>
      <c r="BX899" s="25"/>
      <c r="BY899" s="25"/>
      <c r="BZ899" s="25"/>
      <c r="CA899" s="25"/>
      <c r="CB899" s="25"/>
      <c r="CC899" s="25"/>
      <c r="CD899" s="25"/>
      <c r="CE899" s="25"/>
    </row>
    <row r="900" spans="3:83" ht="12.75" x14ac:dyDescent="0.2">
      <c r="C900" s="25"/>
      <c r="D900" s="25"/>
      <c r="F900" s="25"/>
      <c r="G900" s="25"/>
      <c r="H900" s="25"/>
      <c r="I900" s="25"/>
      <c r="J900" s="25"/>
      <c r="K900" s="25"/>
      <c r="L900" s="25"/>
      <c r="M900" s="25"/>
      <c r="N900" s="25"/>
      <c r="O900" s="25"/>
      <c r="P900" s="25"/>
      <c r="Q900" s="25"/>
      <c r="R900" s="25"/>
      <c r="S900" s="25"/>
      <c r="T900" s="25"/>
      <c r="U900" s="25"/>
      <c r="V900" s="25"/>
      <c r="W900" s="25"/>
      <c r="X900" s="25"/>
      <c r="Y900" s="25"/>
      <c r="Z900" s="25"/>
      <c r="AA900" s="25"/>
      <c r="AB900" s="25"/>
      <c r="AC900" s="25"/>
      <c r="AD900" s="25"/>
      <c r="AE900" s="25"/>
      <c r="AF900" s="25"/>
      <c r="AG900" s="25"/>
      <c r="AH900" s="25"/>
      <c r="AI900" s="25"/>
      <c r="AJ900" s="25"/>
      <c r="AK900" s="25"/>
      <c r="AL900" s="25"/>
      <c r="AM900" s="25"/>
      <c r="AN900" s="25"/>
      <c r="AO900" s="25"/>
      <c r="AP900" s="25"/>
      <c r="AQ900" s="25"/>
      <c r="AR900" s="25"/>
      <c r="AS900" s="25"/>
      <c r="AT900" s="25"/>
      <c r="AU900" s="25"/>
      <c r="AV900" s="25"/>
      <c r="AW900" s="25"/>
      <c r="AX900" s="25"/>
      <c r="AY900" s="25"/>
      <c r="AZ900" s="25"/>
      <c r="BA900" s="25"/>
      <c r="BB900" s="25"/>
      <c r="BC900" s="25"/>
      <c r="BD900" s="25"/>
      <c r="BE900" s="25"/>
      <c r="BF900" s="25"/>
      <c r="BG900" s="25"/>
      <c r="BH900" s="25"/>
      <c r="BI900" s="25"/>
      <c r="BJ900" s="25"/>
      <c r="BK900" s="25"/>
      <c r="BL900" s="25"/>
      <c r="BM900" s="25"/>
      <c r="BN900" s="25"/>
      <c r="BO900" s="25"/>
      <c r="BP900" s="25"/>
      <c r="BQ900" s="25"/>
      <c r="BR900" s="25"/>
      <c r="BS900" s="25"/>
      <c r="BT900" s="25"/>
      <c r="BU900" s="25"/>
      <c r="BV900" s="25"/>
      <c r="BW900" s="25"/>
      <c r="BX900" s="25"/>
      <c r="BY900" s="25"/>
      <c r="BZ900" s="25"/>
      <c r="CA900" s="25"/>
      <c r="CB900" s="25"/>
      <c r="CC900" s="25"/>
      <c r="CD900" s="25"/>
      <c r="CE900" s="25"/>
    </row>
    <row r="901" spans="3:83" ht="12.75" x14ac:dyDescent="0.2">
      <c r="C901" s="25"/>
      <c r="D901" s="25"/>
      <c r="F901" s="25"/>
      <c r="G901" s="25"/>
      <c r="H901" s="25"/>
      <c r="I901" s="25"/>
      <c r="J901" s="25"/>
      <c r="K901" s="25"/>
      <c r="L901" s="25"/>
      <c r="M901" s="25"/>
      <c r="N901" s="25"/>
      <c r="O901" s="25"/>
      <c r="P901" s="25"/>
      <c r="Q901" s="25"/>
      <c r="R901" s="25"/>
      <c r="S901" s="25"/>
      <c r="T901" s="25"/>
      <c r="U901" s="25"/>
      <c r="V901" s="25"/>
      <c r="W901" s="25"/>
      <c r="X901" s="25"/>
      <c r="Y901" s="25"/>
      <c r="Z901" s="25"/>
      <c r="AA901" s="25"/>
      <c r="AB901" s="25"/>
      <c r="AC901" s="25"/>
      <c r="AD901" s="25"/>
      <c r="AE901" s="25"/>
      <c r="AF901" s="25"/>
      <c r="AG901" s="25"/>
      <c r="AH901" s="25"/>
      <c r="AI901" s="25"/>
      <c r="AJ901" s="25"/>
      <c r="AK901" s="25"/>
      <c r="AL901" s="25"/>
      <c r="AM901" s="25"/>
      <c r="AN901" s="25"/>
      <c r="AO901" s="25"/>
      <c r="AP901" s="25"/>
      <c r="AQ901" s="25"/>
      <c r="AR901" s="25"/>
      <c r="AS901" s="25"/>
      <c r="AT901" s="25"/>
      <c r="AU901" s="25"/>
      <c r="AV901" s="25"/>
      <c r="AW901" s="25"/>
      <c r="AX901" s="25"/>
      <c r="AY901" s="25"/>
      <c r="AZ901" s="25"/>
      <c r="BA901" s="25"/>
      <c r="BB901" s="25"/>
      <c r="BC901" s="25"/>
      <c r="BD901" s="25"/>
      <c r="BE901" s="25"/>
      <c r="BF901" s="25"/>
      <c r="BG901" s="25"/>
      <c r="BH901" s="25"/>
      <c r="BI901" s="25"/>
      <c r="BJ901" s="25"/>
      <c r="BK901" s="25"/>
      <c r="BL901" s="25"/>
      <c r="BM901" s="25"/>
      <c r="BN901" s="25"/>
      <c r="BO901" s="25"/>
      <c r="BP901" s="25"/>
      <c r="BQ901" s="25"/>
      <c r="BR901" s="25"/>
      <c r="BS901" s="25"/>
      <c r="BT901" s="25"/>
      <c r="BU901" s="25"/>
      <c r="BV901" s="25"/>
      <c r="BW901" s="25"/>
      <c r="BX901" s="25"/>
      <c r="BY901" s="25"/>
      <c r="BZ901" s="25"/>
      <c r="CA901" s="25"/>
      <c r="CB901" s="25"/>
      <c r="CC901" s="25"/>
      <c r="CD901" s="25"/>
      <c r="CE901" s="25"/>
    </row>
    <row r="902" spans="3:83" ht="12.75" x14ac:dyDescent="0.2">
      <c r="C902" s="25"/>
      <c r="D902" s="25"/>
      <c r="F902" s="25"/>
      <c r="G902" s="25"/>
      <c r="H902" s="25"/>
      <c r="I902" s="25"/>
      <c r="J902" s="25"/>
      <c r="K902" s="25"/>
      <c r="L902" s="25"/>
      <c r="M902" s="25"/>
      <c r="N902" s="25"/>
      <c r="O902" s="25"/>
      <c r="P902" s="25"/>
      <c r="Q902" s="25"/>
      <c r="R902" s="25"/>
      <c r="S902" s="25"/>
      <c r="T902" s="25"/>
      <c r="U902" s="25"/>
      <c r="V902" s="25"/>
      <c r="W902" s="25"/>
      <c r="X902" s="25"/>
      <c r="Y902" s="25"/>
      <c r="Z902" s="25"/>
      <c r="AA902" s="25"/>
      <c r="AB902" s="25"/>
      <c r="AC902" s="25"/>
      <c r="AD902" s="25"/>
      <c r="AE902" s="25"/>
      <c r="AF902" s="25"/>
      <c r="AG902" s="25"/>
      <c r="AH902" s="25"/>
      <c r="AI902" s="25"/>
      <c r="AJ902" s="25"/>
      <c r="AK902" s="25"/>
      <c r="AL902" s="25"/>
      <c r="AM902" s="25"/>
      <c r="AN902" s="25"/>
      <c r="AO902" s="25"/>
      <c r="AP902" s="25"/>
      <c r="AQ902" s="25"/>
      <c r="AR902" s="25"/>
      <c r="AS902" s="25"/>
      <c r="AT902" s="25"/>
      <c r="AU902" s="25"/>
      <c r="AV902" s="25"/>
      <c r="AW902" s="25"/>
      <c r="AX902" s="25"/>
      <c r="AY902" s="25"/>
      <c r="AZ902" s="25"/>
      <c r="BA902" s="25"/>
      <c r="BB902" s="25"/>
      <c r="BC902" s="25"/>
      <c r="BD902" s="25"/>
      <c r="BE902" s="25"/>
      <c r="BF902" s="25"/>
      <c r="BG902" s="25"/>
      <c r="BH902" s="25"/>
      <c r="BI902" s="25"/>
      <c r="BJ902" s="25"/>
      <c r="BK902" s="25"/>
      <c r="BL902" s="25"/>
      <c r="BM902" s="25"/>
      <c r="BN902" s="25"/>
      <c r="BO902" s="25"/>
      <c r="BP902" s="25"/>
      <c r="BQ902" s="25"/>
      <c r="BR902" s="25"/>
      <c r="BS902" s="25"/>
      <c r="BT902" s="25"/>
      <c r="BU902" s="25"/>
      <c r="BV902" s="25"/>
      <c r="BW902" s="25"/>
      <c r="BX902" s="25"/>
      <c r="BY902" s="25"/>
      <c r="BZ902" s="25"/>
      <c r="CA902" s="25"/>
      <c r="CB902" s="25"/>
      <c r="CC902" s="25"/>
      <c r="CD902" s="25"/>
      <c r="CE902" s="25"/>
    </row>
    <row r="903" spans="3:83" ht="12.75" x14ac:dyDescent="0.2">
      <c r="C903" s="25"/>
      <c r="D903" s="25"/>
      <c r="F903" s="25"/>
      <c r="G903" s="25"/>
      <c r="H903" s="25"/>
      <c r="I903" s="25"/>
      <c r="J903" s="25"/>
      <c r="K903" s="25"/>
      <c r="L903" s="25"/>
      <c r="M903" s="25"/>
      <c r="N903" s="25"/>
      <c r="O903" s="25"/>
      <c r="P903" s="25"/>
      <c r="Q903" s="25"/>
      <c r="R903" s="25"/>
      <c r="S903" s="25"/>
      <c r="T903" s="25"/>
      <c r="U903" s="25"/>
      <c r="V903" s="25"/>
      <c r="W903" s="25"/>
      <c r="X903" s="25"/>
      <c r="Y903" s="25"/>
      <c r="Z903" s="25"/>
      <c r="AA903" s="25"/>
      <c r="AB903" s="25"/>
      <c r="AC903" s="25"/>
      <c r="AD903" s="25"/>
      <c r="AE903" s="25"/>
      <c r="AF903" s="25"/>
      <c r="AG903" s="25"/>
      <c r="AH903" s="25"/>
      <c r="AI903" s="25"/>
      <c r="AJ903" s="25"/>
      <c r="AK903" s="25"/>
      <c r="AL903" s="25"/>
      <c r="AM903" s="25"/>
      <c r="AN903" s="25"/>
      <c r="AO903" s="25"/>
      <c r="AP903" s="25"/>
      <c r="AQ903" s="25"/>
      <c r="AR903" s="25"/>
      <c r="AS903" s="25"/>
      <c r="AT903" s="25"/>
      <c r="AU903" s="25"/>
      <c r="AV903" s="25"/>
      <c r="AW903" s="25"/>
      <c r="AX903" s="25"/>
      <c r="AY903" s="25"/>
      <c r="AZ903" s="25"/>
      <c r="BA903" s="25"/>
      <c r="BB903" s="25"/>
      <c r="BC903" s="25"/>
      <c r="BD903" s="25"/>
      <c r="BE903" s="25"/>
      <c r="BF903" s="25"/>
      <c r="BG903" s="25"/>
      <c r="BH903" s="25"/>
      <c r="BI903" s="25"/>
      <c r="BJ903" s="25"/>
      <c r="BK903" s="25"/>
      <c r="BL903" s="25"/>
      <c r="BM903" s="25"/>
      <c r="BN903" s="25"/>
      <c r="BO903" s="25"/>
      <c r="BP903" s="25"/>
      <c r="BQ903" s="25"/>
      <c r="BR903" s="25"/>
      <c r="BS903" s="25"/>
      <c r="BT903" s="25"/>
      <c r="BU903" s="25"/>
      <c r="BV903" s="25"/>
      <c r="BW903" s="25"/>
      <c r="BX903" s="25"/>
      <c r="BY903" s="25"/>
      <c r="BZ903" s="25"/>
      <c r="CA903" s="25"/>
      <c r="CB903" s="25"/>
      <c r="CC903" s="25"/>
      <c r="CD903" s="25"/>
      <c r="CE903" s="25"/>
    </row>
    <row r="904" spans="3:83" ht="12.75" x14ac:dyDescent="0.2">
      <c r="C904" s="25"/>
      <c r="D904" s="25"/>
      <c r="F904" s="25"/>
      <c r="G904" s="25"/>
      <c r="H904" s="25"/>
      <c r="I904" s="25"/>
      <c r="J904" s="25"/>
      <c r="K904" s="25"/>
      <c r="L904" s="25"/>
      <c r="M904" s="25"/>
      <c r="N904" s="25"/>
      <c r="O904" s="25"/>
      <c r="P904" s="25"/>
      <c r="Q904" s="25"/>
      <c r="R904" s="25"/>
      <c r="S904" s="25"/>
      <c r="T904" s="25"/>
      <c r="U904" s="25"/>
      <c r="V904" s="25"/>
      <c r="W904" s="25"/>
      <c r="X904" s="25"/>
      <c r="Y904" s="25"/>
      <c r="Z904" s="25"/>
      <c r="AA904" s="25"/>
      <c r="AB904" s="25"/>
      <c r="AC904" s="25"/>
      <c r="AD904" s="25"/>
      <c r="AE904" s="25"/>
      <c r="AF904" s="25"/>
      <c r="AG904" s="25"/>
      <c r="AH904" s="25"/>
      <c r="AI904" s="25"/>
      <c r="AJ904" s="25"/>
      <c r="AK904" s="25"/>
      <c r="AL904" s="25"/>
      <c r="AM904" s="25"/>
      <c r="AN904" s="25"/>
      <c r="AO904" s="25"/>
      <c r="AP904" s="25"/>
      <c r="AQ904" s="25"/>
      <c r="AR904" s="25"/>
      <c r="AS904" s="25"/>
      <c r="AT904" s="25"/>
      <c r="AU904" s="25"/>
      <c r="AV904" s="25"/>
      <c r="AW904" s="25"/>
      <c r="AX904" s="25"/>
      <c r="AY904" s="25"/>
      <c r="AZ904" s="25"/>
      <c r="BA904" s="25"/>
      <c r="BB904" s="25"/>
      <c r="BC904" s="25"/>
      <c r="BD904" s="25"/>
      <c r="BE904" s="25"/>
      <c r="BF904" s="25"/>
      <c r="BG904" s="25"/>
      <c r="BH904" s="25"/>
      <c r="BI904" s="25"/>
      <c r="BJ904" s="25"/>
      <c r="BK904" s="25"/>
      <c r="BL904" s="25"/>
      <c r="BM904" s="25"/>
      <c r="BN904" s="25"/>
      <c r="BO904" s="25"/>
      <c r="BP904" s="25"/>
      <c r="BQ904" s="25"/>
      <c r="BR904" s="25"/>
      <c r="BS904" s="25"/>
      <c r="BT904" s="25"/>
      <c r="BU904" s="25"/>
      <c r="BV904" s="25"/>
      <c r="BW904" s="25"/>
      <c r="BX904" s="25"/>
      <c r="BY904" s="25"/>
      <c r="BZ904" s="25"/>
      <c r="CA904" s="25"/>
      <c r="CB904" s="25"/>
      <c r="CC904" s="25"/>
      <c r="CD904" s="25"/>
      <c r="CE904" s="25"/>
    </row>
    <row r="905" spans="3:83" ht="12.75" x14ac:dyDescent="0.2">
      <c r="C905" s="25"/>
      <c r="D905" s="25"/>
      <c r="F905" s="25"/>
      <c r="G905" s="25"/>
      <c r="H905" s="25"/>
      <c r="I905" s="25"/>
      <c r="J905" s="25"/>
      <c r="K905" s="25"/>
      <c r="L905" s="25"/>
      <c r="M905" s="25"/>
      <c r="N905" s="25"/>
      <c r="O905" s="25"/>
      <c r="P905" s="25"/>
      <c r="Q905" s="25"/>
      <c r="R905" s="25"/>
      <c r="S905" s="25"/>
      <c r="T905" s="25"/>
      <c r="U905" s="25"/>
      <c r="V905" s="25"/>
      <c r="W905" s="25"/>
      <c r="X905" s="25"/>
      <c r="Y905" s="25"/>
      <c r="Z905" s="25"/>
      <c r="AA905" s="25"/>
      <c r="AB905" s="25"/>
      <c r="AC905" s="25"/>
      <c r="AD905" s="25"/>
      <c r="AE905" s="25"/>
      <c r="AF905" s="25"/>
      <c r="AG905" s="25"/>
      <c r="AH905" s="25"/>
      <c r="AI905" s="25"/>
      <c r="AJ905" s="25"/>
      <c r="AK905" s="25"/>
      <c r="AL905" s="25"/>
      <c r="AM905" s="25"/>
      <c r="AN905" s="25"/>
      <c r="AO905" s="25"/>
      <c r="AP905" s="25"/>
      <c r="AQ905" s="25"/>
      <c r="AR905" s="25"/>
      <c r="AS905" s="25"/>
      <c r="AT905" s="25"/>
      <c r="AU905" s="25"/>
      <c r="AV905" s="25"/>
      <c r="AW905" s="25"/>
      <c r="AX905" s="25"/>
      <c r="AY905" s="25"/>
      <c r="AZ905" s="25"/>
      <c r="BA905" s="25"/>
      <c r="BB905" s="25"/>
      <c r="BC905" s="25"/>
      <c r="BD905" s="25"/>
      <c r="BE905" s="25"/>
      <c r="BF905" s="25"/>
      <c r="BG905" s="25"/>
      <c r="BH905" s="25"/>
      <c r="BI905" s="25"/>
      <c r="BJ905" s="25"/>
      <c r="BK905" s="25"/>
      <c r="BL905" s="25"/>
      <c r="BM905" s="25"/>
      <c r="BN905" s="25"/>
      <c r="BO905" s="25"/>
      <c r="BP905" s="25"/>
      <c r="BQ905" s="25"/>
      <c r="BR905" s="25"/>
      <c r="BS905" s="25"/>
      <c r="BT905" s="25"/>
      <c r="BU905" s="25"/>
      <c r="BV905" s="25"/>
      <c r="BW905" s="25"/>
      <c r="BX905" s="25"/>
      <c r="BY905" s="25"/>
      <c r="BZ905" s="25"/>
      <c r="CA905" s="25"/>
      <c r="CB905" s="25"/>
      <c r="CC905" s="25"/>
      <c r="CD905" s="25"/>
      <c r="CE905" s="25"/>
    </row>
    <row r="906" spans="3:83" ht="12.75" x14ac:dyDescent="0.2">
      <c r="C906" s="25"/>
      <c r="D906" s="25"/>
      <c r="F906" s="25"/>
      <c r="G906" s="25"/>
      <c r="H906" s="25"/>
      <c r="I906" s="25"/>
      <c r="J906" s="25"/>
      <c r="K906" s="25"/>
      <c r="L906" s="25"/>
      <c r="M906" s="25"/>
      <c r="N906" s="25"/>
      <c r="O906" s="25"/>
      <c r="P906" s="25"/>
      <c r="Q906" s="25"/>
      <c r="R906" s="25"/>
      <c r="S906" s="25"/>
      <c r="T906" s="25"/>
      <c r="U906" s="25"/>
      <c r="V906" s="25"/>
      <c r="W906" s="25"/>
      <c r="X906" s="25"/>
      <c r="Y906" s="25"/>
      <c r="Z906" s="25"/>
      <c r="AA906" s="25"/>
      <c r="AB906" s="25"/>
      <c r="AC906" s="25"/>
      <c r="AD906" s="25"/>
      <c r="AE906" s="25"/>
      <c r="AF906" s="25"/>
      <c r="AG906" s="25"/>
      <c r="AH906" s="25"/>
      <c r="AI906" s="25"/>
      <c r="AJ906" s="25"/>
      <c r="AK906" s="25"/>
      <c r="AL906" s="25"/>
      <c r="AM906" s="25"/>
      <c r="AN906" s="25"/>
      <c r="AO906" s="25"/>
      <c r="AP906" s="25"/>
      <c r="AQ906" s="25"/>
      <c r="AR906" s="25"/>
      <c r="AS906" s="25"/>
      <c r="AT906" s="25"/>
      <c r="AU906" s="25"/>
      <c r="AV906" s="25"/>
      <c r="AW906" s="25"/>
      <c r="AX906" s="25"/>
      <c r="AY906" s="25"/>
      <c r="AZ906" s="25"/>
      <c r="BA906" s="25"/>
      <c r="BB906" s="25"/>
      <c r="BC906" s="25"/>
      <c r="BD906" s="25"/>
      <c r="BE906" s="25"/>
      <c r="BF906" s="25"/>
      <c r="BG906" s="25"/>
      <c r="BH906" s="25"/>
      <c r="BI906" s="25"/>
      <c r="BJ906" s="25"/>
      <c r="BK906" s="25"/>
      <c r="BL906" s="25"/>
      <c r="BM906" s="25"/>
      <c r="BN906" s="25"/>
      <c r="BO906" s="25"/>
      <c r="BP906" s="25"/>
      <c r="BQ906" s="25"/>
      <c r="BR906" s="25"/>
      <c r="BS906" s="25"/>
      <c r="BT906" s="25"/>
      <c r="BU906" s="25"/>
      <c r="BV906" s="25"/>
      <c r="BW906" s="25"/>
      <c r="BX906" s="25"/>
      <c r="BY906" s="25"/>
      <c r="BZ906" s="25"/>
      <c r="CA906" s="25"/>
      <c r="CB906" s="25"/>
      <c r="CC906" s="25"/>
      <c r="CD906" s="25"/>
      <c r="CE906" s="25"/>
    </row>
    <row r="907" spans="3:83" ht="12.75" x14ac:dyDescent="0.2">
      <c r="C907" s="25"/>
      <c r="D907" s="25"/>
      <c r="F907" s="25"/>
      <c r="G907" s="25"/>
      <c r="H907" s="25"/>
      <c r="I907" s="25"/>
      <c r="J907" s="25"/>
      <c r="K907" s="25"/>
      <c r="L907" s="25"/>
      <c r="M907" s="25"/>
      <c r="N907" s="25"/>
      <c r="O907" s="25"/>
      <c r="P907" s="25"/>
      <c r="Q907" s="25"/>
      <c r="R907" s="25"/>
      <c r="S907" s="25"/>
      <c r="T907" s="25"/>
      <c r="U907" s="25"/>
      <c r="V907" s="25"/>
      <c r="W907" s="25"/>
      <c r="X907" s="25"/>
      <c r="Y907" s="25"/>
      <c r="Z907" s="25"/>
      <c r="AA907" s="25"/>
      <c r="AB907" s="25"/>
      <c r="AC907" s="25"/>
      <c r="AD907" s="25"/>
      <c r="AE907" s="25"/>
      <c r="AF907" s="25"/>
      <c r="AG907" s="25"/>
      <c r="AH907" s="25"/>
      <c r="AI907" s="25"/>
      <c r="AJ907" s="25"/>
      <c r="AK907" s="25"/>
      <c r="AL907" s="25"/>
      <c r="AM907" s="25"/>
      <c r="AN907" s="25"/>
      <c r="AO907" s="25"/>
      <c r="AP907" s="25"/>
      <c r="AQ907" s="25"/>
      <c r="AR907" s="25"/>
      <c r="AS907" s="25"/>
      <c r="AT907" s="25"/>
      <c r="AU907" s="25"/>
      <c r="AV907" s="25"/>
      <c r="AW907" s="25"/>
      <c r="AX907" s="25"/>
      <c r="AY907" s="25"/>
      <c r="AZ907" s="25"/>
      <c r="BA907" s="25"/>
      <c r="BB907" s="25"/>
      <c r="BC907" s="25"/>
      <c r="BD907" s="25"/>
      <c r="BE907" s="25"/>
      <c r="BF907" s="25"/>
      <c r="BG907" s="25"/>
      <c r="BH907" s="25"/>
      <c r="BI907" s="25"/>
      <c r="BJ907" s="25"/>
      <c r="BK907" s="25"/>
      <c r="BL907" s="25"/>
      <c r="BM907" s="25"/>
      <c r="BN907" s="25"/>
      <c r="BO907" s="25"/>
      <c r="BP907" s="25"/>
      <c r="BQ907" s="25"/>
      <c r="BR907" s="25"/>
      <c r="BS907" s="25"/>
      <c r="BT907" s="25"/>
      <c r="BU907" s="25"/>
      <c r="BV907" s="25"/>
      <c r="BW907" s="25"/>
      <c r="BX907" s="25"/>
      <c r="BY907" s="25"/>
      <c r="BZ907" s="25"/>
      <c r="CA907" s="25"/>
      <c r="CB907" s="25"/>
      <c r="CC907" s="25"/>
      <c r="CD907" s="25"/>
      <c r="CE907" s="25"/>
    </row>
    <row r="908" spans="3:83" ht="12.75" x14ac:dyDescent="0.2">
      <c r="C908" s="25"/>
      <c r="D908" s="25"/>
      <c r="F908" s="25"/>
      <c r="G908" s="25"/>
      <c r="H908" s="25"/>
      <c r="I908" s="25"/>
      <c r="J908" s="25"/>
      <c r="K908" s="25"/>
      <c r="L908" s="25"/>
      <c r="M908" s="25"/>
      <c r="N908" s="25"/>
      <c r="O908" s="25"/>
      <c r="P908" s="25"/>
      <c r="Q908" s="25"/>
      <c r="R908" s="25"/>
      <c r="S908" s="25"/>
      <c r="T908" s="25"/>
      <c r="U908" s="25"/>
      <c r="V908" s="25"/>
      <c r="W908" s="25"/>
      <c r="X908" s="25"/>
      <c r="Y908" s="25"/>
      <c r="Z908" s="25"/>
      <c r="AA908" s="25"/>
      <c r="AB908" s="25"/>
      <c r="AC908" s="25"/>
      <c r="AD908" s="25"/>
      <c r="AE908" s="25"/>
      <c r="AF908" s="25"/>
      <c r="AG908" s="25"/>
      <c r="AH908" s="25"/>
      <c r="AI908" s="25"/>
      <c r="AJ908" s="25"/>
      <c r="AK908" s="25"/>
      <c r="AL908" s="25"/>
      <c r="AM908" s="25"/>
      <c r="AN908" s="25"/>
      <c r="AO908" s="25"/>
      <c r="AP908" s="25"/>
      <c r="AQ908" s="25"/>
      <c r="AR908" s="25"/>
      <c r="AS908" s="25"/>
      <c r="AT908" s="25"/>
      <c r="AU908" s="25"/>
      <c r="AV908" s="25"/>
      <c r="AW908" s="25"/>
      <c r="AX908" s="25"/>
      <c r="AY908" s="25"/>
      <c r="AZ908" s="25"/>
      <c r="BA908" s="25"/>
      <c r="BB908" s="25"/>
      <c r="BC908" s="25"/>
      <c r="BD908" s="25"/>
      <c r="BE908" s="25"/>
      <c r="BF908" s="25"/>
      <c r="BG908" s="25"/>
      <c r="BH908" s="25"/>
      <c r="BI908" s="25"/>
      <c r="BJ908" s="25"/>
      <c r="BK908" s="25"/>
      <c r="BL908" s="25"/>
      <c r="BM908" s="25"/>
      <c r="BN908" s="25"/>
      <c r="BO908" s="25"/>
      <c r="BP908" s="25"/>
      <c r="BQ908" s="25"/>
      <c r="BR908" s="25"/>
      <c r="BS908" s="25"/>
      <c r="BT908" s="25"/>
      <c r="BU908" s="25"/>
      <c r="BV908" s="25"/>
      <c r="BW908" s="25"/>
      <c r="BX908" s="25"/>
      <c r="BY908" s="25"/>
      <c r="BZ908" s="25"/>
      <c r="CA908" s="25"/>
      <c r="CB908" s="25"/>
      <c r="CC908" s="25"/>
      <c r="CD908" s="25"/>
      <c r="CE908" s="25"/>
    </row>
    <row r="909" spans="3:83" ht="12.75" x14ac:dyDescent="0.2">
      <c r="C909" s="25"/>
      <c r="D909" s="25"/>
      <c r="F909" s="25"/>
      <c r="G909" s="25"/>
      <c r="H909" s="25"/>
      <c r="I909" s="25"/>
      <c r="J909" s="25"/>
      <c r="K909" s="25"/>
      <c r="L909" s="25"/>
      <c r="M909" s="25"/>
      <c r="N909" s="25"/>
      <c r="O909" s="25"/>
      <c r="P909" s="25"/>
      <c r="Q909" s="25"/>
      <c r="R909" s="25"/>
      <c r="S909" s="25"/>
      <c r="T909" s="25"/>
      <c r="U909" s="25"/>
      <c r="V909" s="25"/>
      <c r="W909" s="25"/>
      <c r="X909" s="25"/>
      <c r="Y909" s="25"/>
      <c r="Z909" s="25"/>
      <c r="AA909" s="25"/>
      <c r="AB909" s="25"/>
      <c r="AC909" s="25"/>
      <c r="AD909" s="25"/>
      <c r="AE909" s="25"/>
      <c r="AF909" s="25"/>
      <c r="AG909" s="25"/>
      <c r="AH909" s="25"/>
      <c r="AI909" s="25"/>
      <c r="AJ909" s="25"/>
      <c r="AK909" s="25"/>
      <c r="AL909" s="25"/>
      <c r="AM909" s="25"/>
      <c r="AN909" s="25"/>
      <c r="AO909" s="25"/>
      <c r="AP909" s="25"/>
      <c r="AQ909" s="25"/>
      <c r="AR909" s="25"/>
      <c r="AS909" s="25"/>
      <c r="AT909" s="25"/>
      <c r="AU909" s="25"/>
      <c r="AV909" s="25"/>
      <c r="AW909" s="25"/>
      <c r="AX909" s="25"/>
      <c r="AY909" s="25"/>
      <c r="AZ909" s="25"/>
      <c r="BA909" s="25"/>
      <c r="BB909" s="25"/>
      <c r="BC909" s="25"/>
      <c r="BD909" s="25"/>
      <c r="BE909" s="25"/>
      <c r="BF909" s="25"/>
      <c r="BG909" s="25"/>
      <c r="BH909" s="25"/>
      <c r="BI909" s="25"/>
      <c r="BJ909" s="25"/>
      <c r="BK909" s="25"/>
      <c r="BL909" s="25"/>
      <c r="BM909" s="25"/>
      <c r="BN909" s="25"/>
      <c r="BO909" s="25"/>
      <c r="BP909" s="25"/>
      <c r="BQ909" s="25"/>
      <c r="BR909" s="25"/>
      <c r="BS909" s="25"/>
      <c r="BT909" s="25"/>
      <c r="BU909" s="25"/>
      <c r="BV909" s="25"/>
      <c r="BW909" s="25"/>
      <c r="BX909" s="25"/>
      <c r="BY909" s="25"/>
      <c r="BZ909" s="25"/>
      <c r="CA909" s="25"/>
      <c r="CB909" s="25"/>
      <c r="CC909" s="25"/>
      <c r="CD909" s="25"/>
      <c r="CE909" s="25"/>
    </row>
    <row r="910" spans="3:83" ht="12.75" x14ac:dyDescent="0.2">
      <c r="C910" s="25"/>
      <c r="D910" s="25"/>
      <c r="F910" s="25"/>
      <c r="G910" s="25"/>
      <c r="H910" s="25"/>
      <c r="I910" s="25"/>
      <c r="J910" s="25"/>
      <c r="K910" s="25"/>
      <c r="L910" s="25"/>
      <c r="M910" s="25"/>
      <c r="N910" s="25"/>
      <c r="O910" s="25"/>
      <c r="P910" s="25"/>
      <c r="Q910" s="25"/>
      <c r="R910" s="25"/>
      <c r="S910" s="25"/>
      <c r="T910" s="25"/>
      <c r="U910" s="25"/>
      <c r="V910" s="25"/>
      <c r="W910" s="25"/>
      <c r="X910" s="25"/>
      <c r="Y910" s="25"/>
      <c r="Z910" s="25"/>
      <c r="AA910" s="25"/>
      <c r="AB910" s="25"/>
      <c r="AC910" s="25"/>
      <c r="AD910" s="25"/>
      <c r="AE910" s="25"/>
      <c r="AF910" s="25"/>
      <c r="AG910" s="25"/>
      <c r="AH910" s="25"/>
      <c r="AI910" s="25"/>
      <c r="AJ910" s="25"/>
      <c r="AK910" s="25"/>
      <c r="AL910" s="25"/>
      <c r="AM910" s="25"/>
      <c r="AN910" s="25"/>
      <c r="AO910" s="25"/>
      <c r="AP910" s="25"/>
      <c r="AQ910" s="25"/>
      <c r="AR910" s="25"/>
      <c r="AS910" s="25"/>
      <c r="AT910" s="25"/>
      <c r="AU910" s="25"/>
      <c r="AV910" s="25"/>
      <c r="AW910" s="25"/>
      <c r="AX910" s="25"/>
      <c r="AY910" s="25"/>
      <c r="AZ910" s="25"/>
      <c r="BA910" s="25"/>
      <c r="BB910" s="25"/>
      <c r="BC910" s="25"/>
      <c r="BD910" s="25"/>
      <c r="BE910" s="25"/>
      <c r="BF910" s="25"/>
      <c r="BG910" s="25"/>
      <c r="BH910" s="25"/>
      <c r="BI910" s="25"/>
      <c r="BJ910" s="25"/>
      <c r="BK910" s="25"/>
      <c r="BL910" s="25"/>
      <c r="BM910" s="25"/>
      <c r="BN910" s="25"/>
      <c r="BO910" s="25"/>
      <c r="BP910" s="25"/>
      <c r="BQ910" s="25"/>
      <c r="BR910" s="25"/>
      <c r="BS910" s="25"/>
      <c r="BT910" s="25"/>
      <c r="BU910" s="25"/>
      <c r="BV910" s="25"/>
      <c r="BW910" s="25"/>
      <c r="BX910" s="25"/>
      <c r="BY910" s="25"/>
      <c r="BZ910" s="25"/>
      <c r="CA910" s="25"/>
      <c r="CB910" s="25"/>
      <c r="CC910" s="25"/>
      <c r="CD910" s="25"/>
      <c r="CE910" s="25"/>
    </row>
    <row r="911" spans="3:83" ht="12.75" x14ac:dyDescent="0.2">
      <c r="C911" s="25"/>
      <c r="D911" s="25"/>
      <c r="F911" s="25"/>
      <c r="G911" s="25"/>
      <c r="H911" s="25"/>
      <c r="I911" s="25"/>
      <c r="J911" s="25"/>
      <c r="K911" s="25"/>
      <c r="L911" s="25"/>
      <c r="M911" s="25"/>
      <c r="N911" s="25"/>
      <c r="O911" s="25"/>
      <c r="P911" s="25"/>
      <c r="Q911" s="25"/>
      <c r="R911" s="25"/>
      <c r="S911" s="25"/>
      <c r="T911" s="25"/>
      <c r="U911" s="25"/>
      <c r="V911" s="25"/>
      <c r="W911" s="25"/>
      <c r="X911" s="25"/>
      <c r="Y911" s="25"/>
      <c r="Z911" s="25"/>
      <c r="AA911" s="25"/>
      <c r="AB911" s="25"/>
      <c r="AC911" s="25"/>
      <c r="AD911" s="25"/>
      <c r="AE911" s="25"/>
      <c r="AF911" s="25"/>
      <c r="AG911" s="25"/>
      <c r="AH911" s="25"/>
      <c r="AI911" s="25"/>
      <c r="AJ911" s="25"/>
      <c r="AK911" s="25"/>
      <c r="AL911" s="25"/>
      <c r="AM911" s="25"/>
      <c r="AN911" s="25"/>
      <c r="AO911" s="25"/>
      <c r="AP911" s="25"/>
      <c r="AQ911" s="25"/>
      <c r="AR911" s="25"/>
      <c r="AS911" s="25"/>
      <c r="AT911" s="25"/>
      <c r="AU911" s="25"/>
      <c r="AV911" s="25"/>
      <c r="AW911" s="25"/>
      <c r="AX911" s="25"/>
      <c r="AY911" s="25"/>
      <c r="AZ911" s="25"/>
      <c r="BA911" s="25"/>
      <c r="BB911" s="25"/>
      <c r="BC911" s="25"/>
      <c r="BD911" s="25"/>
      <c r="BE911" s="25"/>
      <c r="BF911" s="25"/>
      <c r="BG911" s="25"/>
      <c r="BH911" s="25"/>
      <c r="BI911" s="25"/>
      <c r="BJ911" s="25"/>
      <c r="BK911" s="25"/>
      <c r="BL911" s="25"/>
      <c r="BM911" s="25"/>
      <c r="BN911" s="25"/>
      <c r="BO911" s="25"/>
      <c r="BP911" s="25"/>
      <c r="BQ911" s="25"/>
      <c r="BR911" s="25"/>
      <c r="BS911" s="25"/>
      <c r="BT911" s="25"/>
      <c r="BU911" s="25"/>
      <c r="BV911" s="25"/>
      <c r="BW911" s="25"/>
      <c r="BX911" s="25"/>
      <c r="BY911" s="25"/>
      <c r="BZ911" s="25"/>
      <c r="CA911" s="25"/>
      <c r="CB911" s="25"/>
      <c r="CC911" s="25"/>
      <c r="CD911" s="25"/>
      <c r="CE911" s="25"/>
    </row>
    <row r="912" spans="3:83" ht="12.75" x14ac:dyDescent="0.2">
      <c r="C912" s="25"/>
      <c r="D912" s="25"/>
      <c r="F912" s="25"/>
      <c r="G912" s="25"/>
      <c r="H912" s="25"/>
      <c r="I912" s="25"/>
      <c r="J912" s="25"/>
      <c r="K912" s="25"/>
      <c r="L912" s="25"/>
      <c r="M912" s="25"/>
      <c r="N912" s="25"/>
      <c r="O912" s="25"/>
      <c r="P912" s="25"/>
      <c r="Q912" s="25"/>
      <c r="R912" s="25"/>
      <c r="S912" s="25"/>
      <c r="T912" s="25"/>
      <c r="U912" s="25"/>
      <c r="V912" s="25"/>
      <c r="W912" s="25"/>
      <c r="X912" s="25"/>
      <c r="Y912" s="25"/>
      <c r="Z912" s="25"/>
      <c r="AA912" s="25"/>
      <c r="AB912" s="25"/>
      <c r="AC912" s="25"/>
      <c r="AD912" s="25"/>
      <c r="AE912" s="25"/>
      <c r="AF912" s="25"/>
      <c r="AG912" s="25"/>
      <c r="AH912" s="25"/>
      <c r="AI912" s="25"/>
      <c r="AJ912" s="25"/>
      <c r="AK912" s="25"/>
      <c r="AL912" s="25"/>
      <c r="AM912" s="25"/>
      <c r="AN912" s="25"/>
      <c r="AO912" s="25"/>
      <c r="AP912" s="25"/>
      <c r="AQ912" s="25"/>
      <c r="AR912" s="25"/>
      <c r="AS912" s="25"/>
      <c r="AT912" s="25"/>
      <c r="AU912" s="25"/>
      <c r="AV912" s="25"/>
      <c r="AW912" s="25"/>
      <c r="AX912" s="25"/>
      <c r="AY912" s="25"/>
      <c r="AZ912" s="25"/>
      <c r="BA912" s="25"/>
      <c r="BB912" s="25"/>
      <c r="BC912" s="25"/>
      <c r="BD912" s="25"/>
      <c r="BE912" s="25"/>
      <c r="BF912" s="25"/>
      <c r="BG912" s="25"/>
      <c r="BH912" s="25"/>
      <c r="BI912" s="25"/>
      <c r="BJ912" s="25"/>
      <c r="BK912" s="25"/>
      <c r="BL912" s="25"/>
      <c r="BM912" s="25"/>
      <c r="BN912" s="25"/>
      <c r="BO912" s="25"/>
      <c r="BP912" s="25"/>
      <c r="BQ912" s="25"/>
      <c r="BR912" s="25"/>
      <c r="BS912" s="25"/>
      <c r="BT912" s="25"/>
      <c r="BU912" s="25"/>
      <c r="BV912" s="25"/>
      <c r="BW912" s="25"/>
      <c r="BX912" s="25"/>
      <c r="BY912" s="25"/>
      <c r="BZ912" s="25"/>
      <c r="CA912" s="25"/>
      <c r="CB912" s="25"/>
      <c r="CC912" s="25"/>
      <c r="CD912" s="25"/>
      <c r="CE912" s="25"/>
    </row>
    <row r="913" spans="3:83" ht="12.75" x14ac:dyDescent="0.2">
      <c r="C913" s="25"/>
      <c r="D913" s="25"/>
      <c r="F913" s="25"/>
      <c r="G913" s="25"/>
      <c r="H913" s="25"/>
      <c r="I913" s="25"/>
      <c r="J913" s="25"/>
      <c r="K913" s="25"/>
      <c r="L913" s="25"/>
      <c r="M913" s="25"/>
      <c r="N913" s="25"/>
      <c r="O913" s="25"/>
      <c r="P913" s="25"/>
      <c r="Q913" s="25"/>
      <c r="R913" s="25"/>
      <c r="S913" s="25"/>
      <c r="T913" s="25"/>
      <c r="U913" s="25"/>
      <c r="V913" s="25"/>
      <c r="W913" s="25"/>
      <c r="X913" s="25"/>
      <c r="Y913" s="25"/>
      <c r="Z913" s="25"/>
      <c r="AA913" s="25"/>
      <c r="AB913" s="25"/>
      <c r="AC913" s="25"/>
      <c r="AD913" s="25"/>
      <c r="AE913" s="25"/>
      <c r="AF913" s="25"/>
      <c r="AG913" s="25"/>
      <c r="AH913" s="25"/>
      <c r="AI913" s="25"/>
      <c r="AJ913" s="25"/>
      <c r="AK913" s="25"/>
      <c r="AL913" s="25"/>
      <c r="AM913" s="25"/>
      <c r="AN913" s="25"/>
      <c r="AO913" s="25"/>
      <c r="AP913" s="25"/>
      <c r="AQ913" s="25"/>
      <c r="AR913" s="25"/>
      <c r="AS913" s="25"/>
      <c r="AT913" s="25"/>
      <c r="AU913" s="25"/>
      <c r="AV913" s="25"/>
      <c r="AW913" s="25"/>
      <c r="AX913" s="25"/>
      <c r="AY913" s="25"/>
      <c r="AZ913" s="25"/>
      <c r="BA913" s="25"/>
      <c r="BB913" s="25"/>
      <c r="BC913" s="25"/>
      <c r="BD913" s="25"/>
      <c r="BE913" s="25"/>
      <c r="BF913" s="25"/>
      <c r="BG913" s="25"/>
      <c r="BH913" s="25"/>
      <c r="BI913" s="25"/>
      <c r="BJ913" s="25"/>
      <c r="BK913" s="25"/>
      <c r="BL913" s="25"/>
      <c r="BM913" s="25"/>
      <c r="BN913" s="25"/>
      <c r="BO913" s="25"/>
      <c r="BP913" s="25"/>
      <c r="BQ913" s="25"/>
      <c r="BR913" s="25"/>
      <c r="BS913" s="25"/>
      <c r="BT913" s="25"/>
      <c r="BU913" s="25"/>
      <c r="BV913" s="25"/>
      <c r="BW913" s="25"/>
      <c r="BX913" s="25"/>
      <c r="BY913" s="25"/>
      <c r="BZ913" s="25"/>
      <c r="CA913" s="25"/>
      <c r="CB913" s="25"/>
      <c r="CC913" s="25"/>
      <c r="CD913" s="25"/>
      <c r="CE913" s="25"/>
    </row>
    <row r="914" spans="3:83" ht="12.75" x14ac:dyDescent="0.2">
      <c r="C914" s="25"/>
      <c r="D914" s="25"/>
      <c r="F914" s="25"/>
      <c r="G914" s="25"/>
      <c r="H914" s="25"/>
      <c r="I914" s="25"/>
      <c r="J914" s="25"/>
      <c r="K914" s="25"/>
      <c r="L914" s="25"/>
      <c r="M914" s="25"/>
      <c r="N914" s="25"/>
      <c r="O914" s="25"/>
      <c r="P914" s="25"/>
      <c r="Q914" s="25"/>
      <c r="R914" s="25"/>
      <c r="S914" s="25"/>
      <c r="T914" s="25"/>
      <c r="U914" s="25"/>
      <c r="V914" s="25"/>
      <c r="W914" s="25"/>
      <c r="X914" s="25"/>
      <c r="Y914" s="25"/>
      <c r="Z914" s="25"/>
      <c r="AA914" s="25"/>
      <c r="AB914" s="25"/>
      <c r="AC914" s="25"/>
      <c r="AD914" s="25"/>
      <c r="AE914" s="25"/>
      <c r="AF914" s="25"/>
      <c r="AG914" s="25"/>
      <c r="AH914" s="25"/>
      <c r="AI914" s="25"/>
      <c r="AJ914" s="25"/>
      <c r="AK914" s="25"/>
      <c r="AL914" s="25"/>
      <c r="AM914" s="25"/>
      <c r="AN914" s="25"/>
      <c r="AO914" s="25"/>
      <c r="AP914" s="25"/>
      <c r="AQ914" s="25"/>
      <c r="AR914" s="25"/>
      <c r="AS914" s="25"/>
      <c r="AT914" s="25"/>
      <c r="AU914" s="25"/>
      <c r="AV914" s="25"/>
      <c r="AW914" s="25"/>
      <c r="AX914" s="25"/>
      <c r="AY914" s="25"/>
      <c r="AZ914" s="25"/>
      <c r="BA914" s="25"/>
      <c r="BB914" s="25"/>
      <c r="BC914" s="25"/>
      <c r="BD914" s="25"/>
      <c r="BE914" s="25"/>
      <c r="BF914" s="25"/>
      <c r="BG914" s="25"/>
      <c r="BH914" s="25"/>
      <c r="BI914" s="25"/>
      <c r="BJ914" s="25"/>
      <c r="BK914" s="25"/>
      <c r="BL914" s="25"/>
      <c r="BM914" s="25"/>
      <c r="BN914" s="25"/>
      <c r="BO914" s="25"/>
      <c r="BP914" s="25"/>
      <c r="BQ914" s="25"/>
      <c r="BR914" s="25"/>
      <c r="BS914" s="25"/>
      <c r="BT914" s="25"/>
      <c r="BU914" s="25"/>
      <c r="BV914" s="25"/>
      <c r="BW914" s="25"/>
      <c r="BX914" s="25"/>
      <c r="BY914" s="25"/>
      <c r="BZ914" s="25"/>
      <c r="CA914" s="25"/>
      <c r="CB914" s="25"/>
      <c r="CC914" s="25"/>
      <c r="CD914" s="25"/>
      <c r="CE914" s="25"/>
    </row>
    <row r="915" spans="3:83" ht="12.75" x14ac:dyDescent="0.2">
      <c r="C915" s="25"/>
      <c r="D915" s="25"/>
      <c r="F915" s="25"/>
      <c r="G915" s="25"/>
      <c r="H915" s="25"/>
      <c r="I915" s="25"/>
      <c r="J915" s="25"/>
      <c r="K915" s="25"/>
      <c r="L915" s="25"/>
      <c r="M915" s="25"/>
      <c r="N915" s="25"/>
      <c r="O915" s="25"/>
      <c r="P915" s="25"/>
      <c r="Q915" s="25"/>
      <c r="R915" s="25"/>
      <c r="S915" s="25"/>
      <c r="T915" s="25"/>
      <c r="U915" s="25"/>
      <c r="V915" s="25"/>
      <c r="W915" s="25"/>
      <c r="X915" s="25"/>
      <c r="Y915" s="25"/>
      <c r="Z915" s="25"/>
      <c r="AA915" s="25"/>
      <c r="AB915" s="25"/>
      <c r="AC915" s="25"/>
      <c r="AD915" s="25"/>
      <c r="AE915" s="25"/>
      <c r="AF915" s="25"/>
      <c r="AG915" s="25"/>
      <c r="AH915" s="25"/>
      <c r="AI915" s="25"/>
      <c r="AJ915" s="25"/>
      <c r="AK915" s="25"/>
      <c r="AL915" s="25"/>
      <c r="AM915" s="25"/>
      <c r="AN915" s="25"/>
      <c r="AO915" s="25"/>
      <c r="AP915" s="25"/>
      <c r="AQ915" s="25"/>
      <c r="AR915" s="25"/>
      <c r="AS915" s="25"/>
      <c r="AT915" s="25"/>
      <c r="AU915" s="25"/>
      <c r="AV915" s="25"/>
      <c r="AW915" s="25"/>
      <c r="AX915" s="25"/>
      <c r="AY915" s="25"/>
      <c r="AZ915" s="25"/>
      <c r="BA915" s="25"/>
      <c r="BB915" s="25"/>
      <c r="BC915" s="25"/>
      <c r="BD915" s="25"/>
      <c r="BE915" s="25"/>
      <c r="BF915" s="25"/>
      <c r="BG915" s="25"/>
      <c r="BH915" s="25"/>
      <c r="BI915" s="25"/>
      <c r="BJ915" s="25"/>
      <c r="BK915" s="25"/>
      <c r="BL915" s="25"/>
      <c r="BM915" s="25"/>
      <c r="BN915" s="25"/>
      <c r="BO915" s="25"/>
      <c r="BP915" s="25"/>
      <c r="BQ915" s="25"/>
      <c r="BR915" s="25"/>
      <c r="BS915" s="25"/>
      <c r="BT915" s="25"/>
      <c r="BU915" s="25"/>
      <c r="BV915" s="25"/>
      <c r="BW915" s="25"/>
      <c r="BX915" s="25"/>
      <c r="BY915" s="25"/>
      <c r="BZ915" s="25"/>
      <c r="CA915" s="25"/>
      <c r="CB915" s="25"/>
      <c r="CC915" s="25"/>
      <c r="CD915" s="25"/>
      <c r="CE915" s="25"/>
    </row>
    <row r="916" spans="3:83" ht="12.75" x14ac:dyDescent="0.2">
      <c r="C916" s="25"/>
      <c r="D916" s="25"/>
      <c r="F916" s="25"/>
      <c r="G916" s="25"/>
      <c r="H916" s="25"/>
      <c r="I916" s="25"/>
      <c r="J916" s="25"/>
      <c r="K916" s="25"/>
      <c r="L916" s="25"/>
      <c r="M916" s="25"/>
      <c r="N916" s="25"/>
      <c r="O916" s="25"/>
      <c r="P916" s="25"/>
      <c r="Q916" s="25"/>
      <c r="R916" s="25"/>
      <c r="S916" s="25"/>
      <c r="T916" s="25"/>
      <c r="U916" s="25"/>
      <c r="V916" s="25"/>
      <c r="W916" s="25"/>
      <c r="X916" s="25"/>
      <c r="Y916" s="25"/>
      <c r="Z916" s="25"/>
      <c r="AA916" s="25"/>
      <c r="AB916" s="25"/>
      <c r="AC916" s="25"/>
      <c r="AD916" s="25"/>
      <c r="AE916" s="25"/>
      <c r="AF916" s="25"/>
      <c r="AG916" s="25"/>
      <c r="AH916" s="25"/>
      <c r="AI916" s="25"/>
      <c r="AJ916" s="25"/>
      <c r="AK916" s="25"/>
      <c r="AL916" s="25"/>
      <c r="AM916" s="25"/>
      <c r="AN916" s="25"/>
      <c r="AO916" s="25"/>
      <c r="AP916" s="25"/>
      <c r="AQ916" s="25"/>
      <c r="AR916" s="25"/>
      <c r="AS916" s="25"/>
      <c r="AT916" s="25"/>
      <c r="AU916" s="25"/>
      <c r="AV916" s="25"/>
      <c r="AW916" s="25"/>
      <c r="AX916" s="25"/>
      <c r="AY916" s="25"/>
      <c r="AZ916" s="25"/>
      <c r="BA916" s="25"/>
      <c r="BB916" s="25"/>
      <c r="BC916" s="25"/>
      <c r="BD916" s="25"/>
      <c r="BE916" s="25"/>
      <c r="BF916" s="25"/>
      <c r="BG916" s="25"/>
      <c r="BH916" s="25"/>
      <c r="BI916" s="25"/>
      <c r="BJ916" s="25"/>
      <c r="BK916" s="25"/>
      <c r="BL916" s="25"/>
      <c r="BM916" s="25"/>
      <c r="BN916" s="25"/>
      <c r="BO916" s="25"/>
      <c r="BP916" s="25"/>
      <c r="BQ916" s="25"/>
      <c r="BR916" s="25"/>
      <c r="BS916" s="25"/>
      <c r="BT916" s="25"/>
      <c r="BU916" s="25"/>
      <c r="BV916" s="25"/>
      <c r="BW916" s="25"/>
      <c r="BX916" s="25"/>
      <c r="BY916" s="25"/>
      <c r="BZ916" s="25"/>
      <c r="CA916" s="25"/>
      <c r="CB916" s="25"/>
      <c r="CC916" s="25"/>
      <c r="CD916" s="25"/>
      <c r="CE916" s="25"/>
    </row>
    <row r="917" spans="3:83" ht="12.75" x14ac:dyDescent="0.2">
      <c r="C917" s="25"/>
      <c r="D917" s="25"/>
      <c r="F917" s="25"/>
      <c r="G917" s="25"/>
      <c r="H917" s="25"/>
      <c r="I917" s="25"/>
      <c r="J917" s="25"/>
      <c r="K917" s="25"/>
      <c r="L917" s="25"/>
      <c r="M917" s="25"/>
      <c r="N917" s="25"/>
      <c r="O917" s="25"/>
      <c r="P917" s="25"/>
      <c r="Q917" s="25"/>
      <c r="R917" s="25"/>
      <c r="S917" s="25"/>
      <c r="T917" s="25"/>
      <c r="U917" s="25"/>
      <c r="V917" s="25"/>
      <c r="W917" s="25"/>
      <c r="X917" s="25"/>
      <c r="Y917" s="25"/>
      <c r="Z917" s="25"/>
      <c r="AA917" s="25"/>
      <c r="AB917" s="25"/>
      <c r="AC917" s="25"/>
      <c r="AD917" s="25"/>
      <c r="AE917" s="25"/>
      <c r="AF917" s="25"/>
      <c r="AG917" s="25"/>
      <c r="AH917" s="25"/>
      <c r="AI917" s="25"/>
      <c r="AJ917" s="25"/>
      <c r="AK917" s="25"/>
      <c r="AL917" s="25"/>
      <c r="AM917" s="25"/>
      <c r="AN917" s="25"/>
      <c r="AO917" s="25"/>
      <c r="AP917" s="25"/>
      <c r="AQ917" s="25"/>
      <c r="AR917" s="25"/>
      <c r="AS917" s="25"/>
      <c r="AT917" s="25"/>
      <c r="AU917" s="25"/>
      <c r="AV917" s="25"/>
      <c r="AW917" s="25"/>
      <c r="AX917" s="25"/>
      <c r="AY917" s="25"/>
      <c r="AZ917" s="25"/>
      <c r="BA917" s="25"/>
      <c r="BB917" s="25"/>
      <c r="BC917" s="25"/>
      <c r="BD917" s="25"/>
      <c r="BE917" s="25"/>
      <c r="BF917" s="25"/>
      <c r="BG917" s="25"/>
      <c r="BH917" s="25"/>
      <c r="BI917" s="25"/>
      <c r="BJ917" s="25"/>
      <c r="BK917" s="25"/>
      <c r="BL917" s="25"/>
      <c r="BM917" s="25"/>
      <c r="BN917" s="25"/>
      <c r="BO917" s="25"/>
      <c r="BP917" s="25"/>
      <c r="BQ917" s="25"/>
      <c r="BR917" s="25"/>
      <c r="BS917" s="25"/>
      <c r="BT917" s="25"/>
      <c r="BU917" s="25"/>
      <c r="BV917" s="25"/>
      <c r="BW917" s="25"/>
      <c r="BX917" s="25"/>
      <c r="BY917" s="25"/>
      <c r="BZ917" s="25"/>
      <c r="CA917" s="25"/>
      <c r="CB917" s="25"/>
      <c r="CC917" s="25"/>
      <c r="CD917" s="25"/>
      <c r="CE917" s="25"/>
    </row>
    <row r="918" spans="3:83" ht="12.75" x14ac:dyDescent="0.2">
      <c r="C918" s="25"/>
      <c r="D918" s="25"/>
      <c r="F918" s="25"/>
      <c r="G918" s="25"/>
      <c r="H918" s="25"/>
      <c r="I918" s="25"/>
      <c r="J918" s="25"/>
      <c r="K918" s="25"/>
      <c r="L918" s="25"/>
      <c r="M918" s="25"/>
      <c r="N918" s="25"/>
      <c r="O918" s="25"/>
      <c r="P918" s="25"/>
      <c r="Q918" s="25"/>
      <c r="R918" s="25"/>
      <c r="S918" s="25"/>
      <c r="T918" s="25"/>
      <c r="U918" s="25"/>
      <c r="V918" s="25"/>
      <c r="W918" s="25"/>
      <c r="X918" s="25"/>
      <c r="Y918" s="25"/>
      <c r="Z918" s="25"/>
      <c r="AA918" s="25"/>
      <c r="AB918" s="25"/>
      <c r="AC918" s="25"/>
      <c r="AD918" s="25"/>
      <c r="AE918" s="25"/>
      <c r="AF918" s="25"/>
      <c r="AG918" s="25"/>
      <c r="AH918" s="25"/>
      <c r="AI918" s="25"/>
      <c r="AJ918" s="25"/>
      <c r="AK918" s="25"/>
      <c r="AL918" s="25"/>
      <c r="AM918" s="25"/>
      <c r="AN918" s="25"/>
      <c r="AO918" s="25"/>
      <c r="AP918" s="25"/>
      <c r="AQ918" s="25"/>
      <c r="AR918" s="25"/>
      <c r="AS918" s="25"/>
      <c r="AT918" s="25"/>
      <c r="AU918" s="25"/>
      <c r="AV918" s="25"/>
      <c r="AW918" s="25"/>
      <c r="AX918" s="25"/>
      <c r="AY918" s="25"/>
      <c r="AZ918" s="25"/>
      <c r="BA918" s="25"/>
      <c r="BB918" s="25"/>
      <c r="BC918" s="25"/>
      <c r="BD918" s="25"/>
      <c r="BE918" s="25"/>
      <c r="BF918" s="25"/>
      <c r="BG918" s="25"/>
      <c r="BH918" s="25"/>
      <c r="BI918" s="25"/>
      <c r="BJ918" s="25"/>
      <c r="BK918" s="25"/>
      <c r="BL918" s="25"/>
      <c r="BM918" s="25"/>
      <c r="BN918" s="25"/>
      <c r="BO918" s="25"/>
      <c r="BP918" s="25"/>
      <c r="BQ918" s="25"/>
      <c r="BR918" s="25"/>
      <c r="BS918" s="25"/>
      <c r="BT918" s="25"/>
      <c r="BU918" s="25"/>
      <c r="BV918" s="25"/>
      <c r="BW918" s="25"/>
      <c r="BX918" s="25"/>
      <c r="BY918" s="25"/>
      <c r="BZ918" s="25"/>
      <c r="CA918" s="25"/>
      <c r="CB918" s="25"/>
      <c r="CC918" s="25"/>
      <c r="CD918" s="25"/>
      <c r="CE918" s="25"/>
    </row>
    <row r="919" spans="3:83" ht="12.75" x14ac:dyDescent="0.2">
      <c r="C919" s="25"/>
      <c r="D919" s="25"/>
      <c r="F919" s="25"/>
      <c r="G919" s="25"/>
      <c r="H919" s="25"/>
      <c r="I919" s="25"/>
      <c r="J919" s="25"/>
      <c r="K919" s="25"/>
      <c r="L919" s="25"/>
      <c r="M919" s="25"/>
      <c r="N919" s="25"/>
      <c r="O919" s="25"/>
      <c r="P919" s="25"/>
      <c r="Q919" s="25"/>
      <c r="R919" s="25"/>
      <c r="S919" s="25"/>
      <c r="T919" s="25"/>
      <c r="U919" s="25"/>
      <c r="V919" s="25"/>
      <c r="W919" s="25"/>
      <c r="X919" s="25"/>
      <c r="Y919" s="25"/>
      <c r="Z919" s="25"/>
      <c r="AA919" s="25"/>
      <c r="AB919" s="25"/>
      <c r="AC919" s="25"/>
      <c r="AD919" s="25"/>
      <c r="AE919" s="25"/>
      <c r="AF919" s="25"/>
      <c r="AG919" s="25"/>
      <c r="AH919" s="25"/>
      <c r="AI919" s="25"/>
      <c r="AJ919" s="25"/>
      <c r="AK919" s="25"/>
      <c r="AL919" s="25"/>
      <c r="AM919" s="25"/>
      <c r="AN919" s="25"/>
      <c r="AO919" s="25"/>
      <c r="AP919" s="25"/>
      <c r="AQ919" s="25"/>
      <c r="AR919" s="25"/>
      <c r="AS919" s="25"/>
      <c r="AT919" s="25"/>
      <c r="AU919" s="25"/>
      <c r="AV919" s="25"/>
      <c r="AW919" s="25"/>
      <c r="AX919" s="25"/>
      <c r="AY919" s="25"/>
      <c r="AZ919" s="25"/>
      <c r="BA919" s="25"/>
      <c r="BB919" s="25"/>
      <c r="BC919" s="25"/>
      <c r="BD919" s="25"/>
      <c r="BE919" s="25"/>
      <c r="BF919" s="25"/>
      <c r="BG919" s="25"/>
      <c r="BH919" s="25"/>
      <c r="BI919" s="25"/>
      <c r="BJ919" s="25"/>
      <c r="BK919" s="25"/>
      <c r="BL919" s="25"/>
      <c r="BM919" s="25"/>
      <c r="BN919" s="25"/>
      <c r="BO919" s="25"/>
      <c r="BP919" s="25"/>
      <c r="BQ919" s="25"/>
      <c r="BR919" s="25"/>
      <c r="BS919" s="25"/>
      <c r="BT919" s="25"/>
      <c r="BU919" s="25"/>
      <c r="BV919" s="25"/>
      <c r="BW919" s="25"/>
      <c r="BX919" s="25"/>
      <c r="BY919" s="25"/>
      <c r="BZ919" s="25"/>
      <c r="CA919" s="25"/>
      <c r="CB919" s="25"/>
      <c r="CC919" s="25"/>
      <c r="CD919" s="25"/>
      <c r="CE919" s="25"/>
    </row>
    <row r="920" spans="3:83" ht="12.75" x14ac:dyDescent="0.2">
      <c r="C920" s="25"/>
      <c r="D920" s="25"/>
      <c r="F920" s="25"/>
      <c r="G920" s="25"/>
      <c r="H920" s="25"/>
      <c r="I920" s="25"/>
      <c r="J920" s="25"/>
      <c r="K920" s="25"/>
      <c r="L920" s="25"/>
      <c r="M920" s="25"/>
      <c r="N920" s="25"/>
      <c r="O920" s="25"/>
      <c r="P920" s="25"/>
      <c r="Q920" s="25"/>
      <c r="R920" s="25"/>
      <c r="S920" s="25"/>
      <c r="T920" s="25"/>
      <c r="U920" s="25"/>
      <c r="V920" s="25"/>
      <c r="W920" s="25"/>
      <c r="X920" s="25"/>
      <c r="Y920" s="25"/>
      <c r="Z920" s="25"/>
      <c r="AA920" s="25"/>
      <c r="AB920" s="25"/>
      <c r="AC920" s="25"/>
      <c r="AD920" s="25"/>
      <c r="AE920" s="25"/>
      <c r="AF920" s="25"/>
      <c r="AG920" s="25"/>
      <c r="AH920" s="25"/>
      <c r="AI920" s="25"/>
      <c r="AJ920" s="25"/>
      <c r="AK920" s="25"/>
      <c r="AL920" s="25"/>
      <c r="AM920" s="25"/>
      <c r="AN920" s="25"/>
      <c r="AO920" s="25"/>
      <c r="AP920" s="25"/>
      <c r="AQ920" s="25"/>
      <c r="AR920" s="25"/>
      <c r="AS920" s="25"/>
      <c r="AT920" s="25"/>
      <c r="AU920" s="25"/>
      <c r="AV920" s="25"/>
      <c r="AW920" s="25"/>
      <c r="AX920" s="25"/>
      <c r="AY920" s="25"/>
      <c r="AZ920" s="25"/>
      <c r="BA920" s="25"/>
      <c r="BB920" s="25"/>
      <c r="BC920" s="25"/>
      <c r="BD920" s="25"/>
      <c r="BE920" s="25"/>
      <c r="BF920" s="25"/>
      <c r="BG920" s="25"/>
      <c r="BH920" s="25"/>
      <c r="BI920" s="25"/>
      <c r="BJ920" s="25"/>
      <c r="BK920" s="25"/>
      <c r="BL920" s="25"/>
      <c r="BM920" s="25"/>
      <c r="BN920" s="25"/>
      <c r="BO920" s="25"/>
      <c r="BP920" s="25"/>
      <c r="BQ920" s="25"/>
      <c r="BR920" s="25"/>
      <c r="BS920" s="25"/>
      <c r="BT920" s="25"/>
      <c r="BU920" s="25"/>
      <c r="BV920" s="25"/>
      <c r="BW920" s="25"/>
      <c r="BX920" s="25"/>
      <c r="BY920" s="25"/>
      <c r="BZ920" s="25"/>
      <c r="CA920" s="25"/>
      <c r="CB920" s="25"/>
      <c r="CC920" s="25"/>
      <c r="CD920" s="25"/>
      <c r="CE920" s="25"/>
    </row>
    <row r="921" spans="3:83" ht="12.75" x14ac:dyDescent="0.2">
      <c r="C921" s="25"/>
      <c r="D921" s="25"/>
      <c r="F921" s="25"/>
      <c r="G921" s="25"/>
      <c r="H921" s="25"/>
      <c r="I921" s="25"/>
      <c r="J921" s="25"/>
      <c r="K921" s="25"/>
      <c r="L921" s="25"/>
      <c r="M921" s="25"/>
      <c r="N921" s="25"/>
      <c r="O921" s="25"/>
      <c r="P921" s="25"/>
      <c r="Q921" s="25"/>
      <c r="R921" s="25"/>
      <c r="S921" s="25"/>
      <c r="T921" s="25"/>
      <c r="U921" s="25"/>
      <c r="V921" s="25"/>
      <c r="W921" s="25"/>
      <c r="X921" s="25"/>
      <c r="Y921" s="25"/>
      <c r="Z921" s="25"/>
      <c r="AA921" s="25"/>
      <c r="AB921" s="25"/>
      <c r="AC921" s="25"/>
      <c r="AD921" s="25"/>
      <c r="AE921" s="25"/>
      <c r="AF921" s="25"/>
      <c r="AG921" s="25"/>
      <c r="AH921" s="25"/>
      <c r="AI921" s="25"/>
      <c r="AJ921" s="25"/>
      <c r="AK921" s="25"/>
      <c r="AL921" s="25"/>
      <c r="AM921" s="25"/>
      <c r="AN921" s="25"/>
      <c r="AO921" s="25"/>
      <c r="AP921" s="25"/>
      <c r="AQ921" s="25"/>
      <c r="AR921" s="25"/>
      <c r="AS921" s="25"/>
      <c r="AT921" s="25"/>
      <c r="AU921" s="25"/>
      <c r="AV921" s="25"/>
      <c r="AW921" s="25"/>
      <c r="AX921" s="25"/>
      <c r="AY921" s="25"/>
      <c r="AZ921" s="25"/>
      <c r="BA921" s="25"/>
      <c r="BB921" s="25"/>
      <c r="BC921" s="25"/>
      <c r="BD921" s="25"/>
      <c r="BE921" s="25"/>
      <c r="BF921" s="25"/>
      <c r="BG921" s="25"/>
      <c r="BH921" s="25"/>
      <c r="BI921" s="25"/>
      <c r="BJ921" s="25"/>
      <c r="BK921" s="25"/>
      <c r="BL921" s="25"/>
      <c r="BM921" s="25"/>
      <c r="BN921" s="25"/>
      <c r="BO921" s="25"/>
      <c r="BP921" s="25"/>
      <c r="BQ921" s="25"/>
      <c r="BR921" s="25"/>
      <c r="BS921" s="25"/>
      <c r="BT921" s="25"/>
      <c r="BU921" s="25"/>
      <c r="BV921" s="25"/>
      <c r="BW921" s="25"/>
      <c r="BX921" s="25"/>
      <c r="BY921" s="25"/>
      <c r="BZ921" s="25"/>
      <c r="CA921" s="25"/>
      <c r="CB921" s="25"/>
      <c r="CC921" s="25"/>
      <c r="CD921" s="25"/>
      <c r="CE921" s="25"/>
    </row>
    <row r="922" spans="3:83" ht="12.75" x14ac:dyDescent="0.2">
      <c r="C922" s="25"/>
      <c r="D922" s="25"/>
      <c r="F922" s="25"/>
      <c r="G922" s="25"/>
      <c r="H922" s="25"/>
      <c r="I922" s="25"/>
      <c r="J922" s="25"/>
      <c r="K922" s="25"/>
      <c r="L922" s="25"/>
      <c r="M922" s="25"/>
      <c r="N922" s="25"/>
      <c r="O922" s="25"/>
      <c r="P922" s="25"/>
      <c r="Q922" s="25"/>
      <c r="R922" s="25"/>
      <c r="S922" s="25"/>
      <c r="T922" s="25"/>
      <c r="U922" s="25"/>
      <c r="V922" s="25"/>
      <c r="W922" s="25"/>
      <c r="X922" s="25"/>
      <c r="Y922" s="25"/>
      <c r="Z922" s="25"/>
      <c r="AA922" s="25"/>
      <c r="AB922" s="25"/>
      <c r="AC922" s="25"/>
      <c r="AD922" s="25"/>
      <c r="AE922" s="25"/>
      <c r="AF922" s="25"/>
      <c r="AG922" s="25"/>
      <c r="AH922" s="25"/>
      <c r="AI922" s="25"/>
      <c r="AJ922" s="25"/>
      <c r="AK922" s="25"/>
      <c r="AL922" s="25"/>
      <c r="AM922" s="25"/>
      <c r="AN922" s="25"/>
      <c r="AO922" s="25"/>
      <c r="AP922" s="25"/>
      <c r="AQ922" s="25"/>
      <c r="AR922" s="25"/>
      <c r="AS922" s="25"/>
      <c r="AT922" s="25"/>
      <c r="AU922" s="25"/>
      <c r="AV922" s="25"/>
      <c r="AW922" s="25"/>
      <c r="AX922" s="25"/>
      <c r="AY922" s="25"/>
      <c r="AZ922" s="25"/>
      <c r="BA922" s="25"/>
      <c r="BB922" s="25"/>
      <c r="BC922" s="25"/>
      <c r="BD922" s="25"/>
      <c r="BE922" s="25"/>
      <c r="BF922" s="25"/>
      <c r="BG922" s="25"/>
      <c r="BH922" s="25"/>
      <c r="BI922" s="25"/>
      <c r="BJ922" s="25"/>
      <c r="BK922" s="25"/>
      <c r="BL922" s="25"/>
      <c r="BM922" s="25"/>
      <c r="BN922" s="25"/>
      <c r="BO922" s="25"/>
      <c r="BP922" s="25"/>
      <c r="BQ922" s="25"/>
      <c r="BR922" s="25"/>
      <c r="BS922" s="25"/>
      <c r="BT922" s="25"/>
      <c r="BU922" s="25"/>
      <c r="BV922" s="25"/>
      <c r="BW922" s="25"/>
      <c r="BX922" s="25"/>
      <c r="BY922" s="25"/>
      <c r="BZ922" s="25"/>
      <c r="CA922" s="25"/>
      <c r="CB922" s="25"/>
      <c r="CC922" s="25"/>
      <c r="CD922" s="25"/>
      <c r="CE922" s="25"/>
    </row>
    <row r="923" spans="3:83" ht="12.75" x14ac:dyDescent="0.2">
      <c r="C923" s="25"/>
      <c r="D923" s="25"/>
      <c r="F923" s="25"/>
      <c r="G923" s="25"/>
      <c r="H923" s="25"/>
      <c r="I923" s="25"/>
      <c r="J923" s="25"/>
      <c r="K923" s="25"/>
      <c r="L923" s="25"/>
      <c r="M923" s="25"/>
      <c r="N923" s="25"/>
      <c r="O923" s="25"/>
      <c r="P923" s="25"/>
      <c r="Q923" s="25"/>
      <c r="R923" s="25"/>
      <c r="S923" s="25"/>
      <c r="T923" s="25"/>
      <c r="U923" s="25"/>
      <c r="V923" s="25"/>
      <c r="W923" s="25"/>
      <c r="X923" s="25"/>
      <c r="Y923" s="25"/>
      <c r="Z923" s="25"/>
      <c r="AA923" s="25"/>
      <c r="AB923" s="25"/>
      <c r="AC923" s="25"/>
      <c r="AD923" s="25"/>
      <c r="AE923" s="25"/>
      <c r="AF923" s="25"/>
      <c r="AG923" s="25"/>
      <c r="AH923" s="25"/>
      <c r="AI923" s="25"/>
      <c r="AJ923" s="25"/>
      <c r="AK923" s="25"/>
      <c r="AL923" s="25"/>
      <c r="AM923" s="25"/>
      <c r="AN923" s="25"/>
      <c r="AO923" s="25"/>
      <c r="AP923" s="25"/>
      <c r="AQ923" s="25"/>
      <c r="AR923" s="25"/>
      <c r="AS923" s="25"/>
      <c r="AT923" s="25"/>
      <c r="AU923" s="25"/>
      <c r="AV923" s="25"/>
      <c r="AW923" s="25"/>
      <c r="AX923" s="25"/>
      <c r="AY923" s="25"/>
      <c r="AZ923" s="25"/>
      <c r="BA923" s="25"/>
      <c r="BB923" s="25"/>
      <c r="BC923" s="25"/>
      <c r="BD923" s="25"/>
      <c r="BE923" s="25"/>
      <c r="BF923" s="25"/>
      <c r="BG923" s="25"/>
      <c r="BH923" s="25"/>
      <c r="BI923" s="25"/>
      <c r="BJ923" s="25"/>
      <c r="BK923" s="25"/>
      <c r="BL923" s="25"/>
      <c r="BM923" s="25"/>
      <c r="BN923" s="25"/>
      <c r="BO923" s="25"/>
      <c r="BP923" s="25"/>
      <c r="BQ923" s="25"/>
      <c r="BR923" s="25"/>
      <c r="BS923" s="25"/>
      <c r="BT923" s="25"/>
      <c r="BU923" s="25"/>
      <c r="BV923" s="25"/>
      <c r="BW923" s="25"/>
      <c r="BX923" s="25"/>
      <c r="BY923" s="25"/>
      <c r="BZ923" s="25"/>
      <c r="CA923" s="25"/>
      <c r="CB923" s="25"/>
      <c r="CC923" s="25"/>
      <c r="CD923" s="25"/>
      <c r="CE923" s="25"/>
    </row>
    <row r="924" spans="3:83" ht="12.75" x14ac:dyDescent="0.2">
      <c r="C924" s="25"/>
      <c r="D924" s="25"/>
      <c r="F924" s="25"/>
      <c r="G924" s="25"/>
      <c r="H924" s="25"/>
      <c r="I924" s="25"/>
      <c r="J924" s="25"/>
      <c r="K924" s="25"/>
      <c r="L924" s="25"/>
      <c r="M924" s="25"/>
      <c r="N924" s="25"/>
      <c r="O924" s="25"/>
      <c r="P924" s="25"/>
      <c r="Q924" s="25"/>
      <c r="R924" s="25"/>
      <c r="S924" s="25"/>
      <c r="T924" s="25"/>
      <c r="U924" s="25"/>
      <c r="V924" s="25"/>
      <c r="W924" s="25"/>
      <c r="X924" s="25"/>
      <c r="Y924" s="25"/>
      <c r="Z924" s="25"/>
      <c r="AA924" s="25"/>
      <c r="AB924" s="25"/>
      <c r="AC924" s="25"/>
      <c r="AD924" s="25"/>
      <c r="AE924" s="25"/>
      <c r="AF924" s="25"/>
      <c r="AG924" s="25"/>
      <c r="AH924" s="25"/>
      <c r="AI924" s="25"/>
      <c r="AJ924" s="25"/>
      <c r="AK924" s="25"/>
      <c r="AL924" s="25"/>
      <c r="AM924" s="25"/>
      <c r="AN924" s="25"/>
      <c r="AO924" s="25"/>
      <c r="AP924" s="25"/>
      <c r="AQ924" s="25"/>
      <c r="AR924" s="25"/>
      <c r="AS924" s="25"/>
      <c r="AT924" s="25"/>
      <c r="AU924" s="25"/>
      <c r="AV924" s="25"/>
      <c r="AW924" s="25"/>
      <c r="AX924" s="25"/>
      <c r="AY924" s="25"/>
      <c r="AZ924" s="25"/>
      <c r="BA924" s="25"/>
      <c r="BB924" s="25"/>
      <c r="BC924" s="25"/>
      <c r="BD924" s="25"/>
      <c r="BE924" s="25"/>
      <c r="BF924" s="25"/>
      <c r="BG924" s="25"/>
      <c r="BH924" s="25"/>
      <c r="BI924" s="25"/>
      <c r="BJ924" s="25"/>
      <c r="BK924" s="25"/>
      <c r="BL924" s="25"/>
      <c r="BM924" s="25"/>
      <c r="BN924" s="25"/>
      <c r="BO924" s="25"/>
      <c r="BP924" s="25"/>
      <c r="BQ924" s="25"/>
      <c r="BR924" s="25"/>
      <c r="BS924" s="25"/>
      <c r="BT924" s="25"/>
      <c r="BU924" s="25"/>
      <c r="BV924" s="25"/>
      <c r="BW924" s="25"/>
      <c r="BX924" s="25"/>
      <c r="BY924" s="25"/>
      <c r="BZ924" s="25"/>
      <c r="CA924" s="25"/>
      <c r="CB924" s="25"/>
      <c r="CC924" s="25"/>
      <c r="CD924" s="25"/>
      <c r="CE924" s="25"/>
    </row>
    <row r="925" spans="3:83" ht="12.75" x14ac:dyDescent="0.2">
      <c r="C925" s="25"/>
      <c r="D925" s="25"/>
      <c r="F925" s="25"/>
      <c r="G925" s="25"/>
      <c r="H925" s="25"/>
      <c r="I925" s="25"/>
      <c r="J925" s="25"/>
      <c r="K925" s="25"/>
      <c r="L925" s="25"/>
      <c r="M925" s="25"/>
      <c r="N925" s="25"/>
      <c r="O925" s="25"/>
      <c r="P925" s="25"/>
      <c r="Q925" s="25"/>
      <c r="R925" s="25"/>
      <c r="S925" s="25"/>
      <c r="T925" s="25"/>
      <c r="U925" s="25"/>
      <c r="V925" s="25"/>
      <c r="W925" s="25"/>
      <c r="X925" s="25"/>
      <c r="Y925" s="25"/>
      <c r="Z925" s="25"/>
      <c r="AA925" s="25"/>
      <c r="AB925" s="25"/>
      <c r="AC925" s="25"/>
      <c r="AD925" s="25"/>
      <c r="AE925" s="25"/>
      <c r="AF925" s="25"/>
      <c r="AG925" s="25"/>
      <c r="AH925" s="25"/>
      <c r="AI925" s="25"/>
      <c r="AJ925" s="25"/>
      <c r="AK925" s="25"/>
      <c r="AL925" s="25"/>
      <c r="AM925" s="25"/>
      <c r="AN925" s="25"/>
      <c r="AO925" s="25"/>
      <c r="AP925" s="25"/>
      <c r="AQ925" s="25"/>
      <c r="AR925" s="25"/>
      <c r="AS925" s="25"/>
      <c r="AT925" s="25"/>
      <c r="AU925" s="25"/>
      <c r="AV925" s="25"/>
      <c r="AW925" s="25"/>
      <c r="AX925" s="25"/>
      <c r="AY925" s="25"/>
      <c r="AZ925" s="25"/>
      <c r="BA925" s="25"/>
      <c r="BB925" s="25"/>
      <c r="BC925" s="25"/>
      <c r="BD925" s="25"/>
      <c r="BE925" s="25"/>
      <c r="BF925" s="25"/>
      <c r="BG925" s="25"/>
      <c r="BH925" s="25"/>
      <c r="BI925" s="25"/>
      <c r="BJ925" s="25"/>
      <c r="BK925" s="25"/>
      <c r="BL925" s="25"/>
      <c r="BM925" s="25"/>
      <c r="BN925" s="25"/>
      <c r="BO925" s="25"/>
      <c r="BP925" s="25"/>
      <c r="BQ925" s="25"/>
      <c r="BR925" s="25"/>
      <c r="BS925" s="25"/>
      <c r="BT925" s="25"/>
      <c r="BU925" s="25"/>
      <c r="BV925" s="25"/>
      <c r="BW925" s="25"/>
      <c r="BX925" s="25"/>
      <c r="BY925" s="25"/>
      <c r="BZ925" s="25"/>
      <c r="CA925" s="25"/>
      <c r="CB925" s="25"/>
      <c r="CC925" s="25"/>
      <c r="CD925" s="25"/>
      <c r="CE925" s="25"/>
    </row>
    <row r="926" spans="3:83" ht="12.75" x14ac:dyDescent="0.2">
      <c r="C926" s="25"/>
      <c r="D926" s="25"/>
      <c r="F926" s="25"/>
      <c r="G926" s="25"/>
      <c r="H926" s="25"/>
      <c r="I926" s="25"/>
      <c r="J926" s="25"/>
      <c r="K926" s="25"/>
      <c r="L926" s="25"/>
      <c r="M926" s="25"/>
      <c r="N926" s="25"/>
      <c r="O926" s="25"/>
      <c r="P926" s="25"/>
      <c r="Q926" s="25"/>
      <c r="R926" s="25"/>
      <c r="S926" s="25"/>
      <c r="T926" s="25"/>
      <c r="U926" s="25"/>
      <c r="V926" s="25"/>
      <c r="W926" s="25"/>
      <c r="X926" s="25"/>
      <c r="Y926" s="25"/>
      <c r="Z926" s="25"/>
      <c r="AA926" s="25"/>
      <c r="AB926" s="25"/>
      <c r="AC926" s="25"/>
      <c r="AD926" s="25"/>
      <c r="AE926" s="25"/>
      <c r="AF926" s="25"/>
      <c r="AG926" s="25"/>
      <c r="AH926" s="25"/>
      <c r="AI926" s="25"/>
      <c r="AJ926" s="25"/>
      <c r="AK926" s="25"/>
      <c r="AL926" s="25"/>
      <c r="AM926" s="25"/>
      <c r="AN926" s="25"/>
      <c r="AO926" s="25"/>
      <c r="AP926" s="25"/>
      <c r="AQ926" s="25"/>
      <c r="AR926" s="25"/>
      <c r="AS926" s="25"/>
      <c r="AT926" s="25"/>
      <c r="AU926" s="25"/>
      <c r="AV926" s="25"/>
      <c r="AW926" s="25"/>
      <c r="AX926" s="25"/>
      <c r="AY926" s="25"/>
      <c r="AZ926" s="25"/>
      <c r="BA926" s="25"/>
      <c r="BB926" s="25"/>
      <c r="BC926" s="25"/>
      <c r="BD926" s="25"/>
      <c r="BE926" s="25"/>
      <c r="BF926" s="25"/>
      <c r="BG926" s="25"/>
      <c r="BH926" s="25"/>
      <c r="BI926" s="25"/>
      <c r="BJ926" s="25"/>
      <c r="BK926" s="25"/>
      <c r="BL926" s="25"/>
      <c r="BM926" s="25"/>
      <c r="BN926" s="25"/>
      <c r="BO926" s="25"/>
      <c r="BP926" s="25"/>
      <c r="BQ926" s="25"/>
      <c r="BR926" s="25"/>
      <c r="BS926" s="25"/>
      <c r="BT926" s="25"/>
      <c r="BU926" s="25"/>
      <c r="BV926" s="25"/>
      <c r="BW926" s="25"/>
      <c r="BX926" s="25"/>
      <c r="BY926" s="25"/>
      <c r="BZ926" s="25"/>
      <c r="CA926" s="25"/>
      <c r="CB926" s="25"/>
      <c r="CC926" s="25"/>
      <c r="CD926" s="25"/>
      <c r="CE926" s="25"/>
    </row>
    <row r="927" spans="3:83" ht="12.75" x14ac:dyDescent="0.2">
      <c r="C927" s="25"/>
      <c r="D927" s="25"/>
      <c r="F927" s="25"/>
      <c r="G927" s="25"/>
      <c r="H927" s="25"/>
      <c r="I927" s="25"/>
      <c r="J927" s="25"/>
      <c r="K927" s="25"/>
      <c r="L927" s="25"/>
      <c r="M927" s="25"/>
      <c r="N927" s="25"/>
      <c r="O927" s="25"/>
      <c r="P927" s="25"/>
      <c r="Q927" s="25"/>
      <c r="R927" s="25"/>
      <c r="S927" s="25"/>
      <c r="T927" s="25"/>
      <c r="U927" s="25"/>
      <c r="V927" s="25"/>
      <c r="W927" s="25"/>
      <c r="X927" s="25"/>
      <c r="Y927" s="25"/>
      <c r="Z927" s="25"/>
      <c r="AA927" s="25"/>
      <c r="AB927" s="25"/>
      <c r="AC927" s="25"/>
      <c r="AD927" s="25"/>
      <c r="AE927" s="25"/>
      <c r="AF927" s="25"/>
      <c r="AG927" s="25"/>
      <c r="AH927" s="25"/>
      <c r="AI927" s="25"/>
      <c r="AJ927" s="25"/>
      <c r="AK927" s="25"/>
      <c r="AL927" s="25"/>
      <c r="AM927" s="25"/>
      <c r="AN927" s="25"/>
      <c r="AO927" s="25"/>
      <c r="AP927" s="25"/>
      <c r="AQ927" s="25"/>
      <c r="AR927" s="25"/>
      <c r="AS927" s="25"/>
      <c r="AT927" s="25"/>
      <c r="AU927" s="25"/>
      <c r="AV927" s="25"/>
      <c r="AW927" s="25"/>
      <c r="AX927" s="25"/>
      <c r="AY927" s="25"/>
      <c r="AZ927" s="25"/>
      <c r="BA927" s="25"/>
      <c r="BB927" s="25"/>
      <c r="BC927" s="25"/>
      <c r="BD927" s="25"/>
      <c r="BE927" s="25"/>
      <c r="BF927" s="25"/>
      <c r="BG927" s="25"/>
      <c r="BH927" s="25"/>
      <c r="BI927" s="25"/>
      <c r="BJ927" s="25"/>
      <c r="BK927" s="25"/>
      <c r="BL927" s="25"/>
      <c r="BM927" s="25"/>
      <c r="BN927" s="25"/>
      <c r="BO927" s="25"/>
      <c r="BP927" s="25"/>
      <c r="BQ927" s="25"/>
      <c r="BR927" s="25"/>
      <c r="BS927" s="25"/>
      <c r="BT927" s="25"/>
      <c r="BU927" s="25"/>
      <c r="BV927" s="25"/>
      <c r="BW927" s="25"/>
      <c r="BX927" s="25"/>
      <c r="BY927" s="25"/>
      <c r="BZ927" s="25"/>
      <c r="CA927" s="25"/>
      <c r="CB927" s="25"/>
      <c r="CC927" s="25"/>
      <c r="CD927" s="25"/>
      <c r="CE927" s="25"/>
    </row>
    <row r="928" spans="3:83" ht="12.75" x14ac:dyDescent="0.2">
      <c r="C928" s="25"/>
      <c r="D928" s="25"/>
      <c r="F928" s="25"/>
      <c r="G928" s="25"/>
      <c r="H928" s="25"/>
      <c r="I928" s="25"/>
      <c r="J928" s="25"/>
      <c r="K928" s="25"/>
      <c r="L928" s="25"/>
      <c r="M928" s="25"/>
      <c r="N928" s="25"/>
      <c r="O928" s="25"/>
      <c r="P928" s="25"/>
      <c r="Q928" s="25"/>
      <c r="R928" s="25"/>
      <c r="S928" s="25"/>
      <c r="T928" s="25"/>
      <c r="U928" s="25"/>
      <c r="V928" s="25"/>
      <c r="W928" s="25"/>
      <c r="X928" s="25"/>
      <c r="Y928" s="25"/>
      <c r="Z928" s="25"/>
      <c r="AA928" s="25"/>
      <c r="AB928" s="25"/>
      <c r="AC928" s="25"/>
      <c r="AD928" s="25"/>
      <c r="AE928" s="25"/>
      <c r="AF928" s="25"/>
      <c r="AG928" s="25"/>
      <c r="AH928" s="25"/>
      <c r="AI928" s="25"/>
      <c r="AJ928" s="25"/>
      <c r="AK928" s="25"/>
      <c r="AL928" s="25"/>
      <c r="AM928" s="25"/>
      <c r="AN928" s="25"/>
      <c r="AO928" s="25"/>
      <c r="AP928" s="25"/>
      <c r="AQ928" s="25"/>
      <c r="AR928" s="25"/>
      <c r="AS928" s="25"/>
      <c r="AT928" s="25"/>
      <c r="AU928" s="25"/>
      <c r="AV928" s="25"/>
      <c r="AW928" s="25"/>
      <c r="AX928" s="25"/>
      <c r="AY928" s="25"/>
      <c r="AZ928" s="25"/>
      <c r="BA928" s="25"/>
      <c r="BB928" s="25"/>
      <c r="BC928" s="25"/>
      <c r="BD928" s="25"/>
      <c r="BE928" s="25"/>
      <c r="BF928" s="25"/>
      <c r="BG928" s="25"/>
      <c r="BH928" s="25"/>
      <c r="BI928" s="25"/>
      <c r="BJ928" s="25"/>
      <c r="BK928" s="25"/>
      <c r="BL928" s="25"/>
      <c r="BM928" s="25"/>
      <c r="BN928" s="25"/>
      <c r="BO928" s="25"/>
      <c r="BP928" s="25"/>
      <c r="BQ928" s="25"/>
      <c r="BR928" s="25"/>
      <c r="BS928" s="25"/>
      <c r="BT928" s="25"/>
      <c r="BU928" s="25"/>
      <c r="BV928" s="25"/>
      <c r="BW928" s="25"/>
      <c r="BX928" s="25"/>
      <c r="BY928" s="25"/>
      <c r="BZ928" s="25"/>
      <c r="CA928" s="25"/>
      <c r="CB928" s="25"/>
      <c r="CC928" s="25"/>
      <c r="CD928" s="25"/>
      <c r="CE928" s="25"/>
    </row>
    <row r="929" spans="3:83" ht="12.75" x14ac:dyDescent="0.2">
      <c r="C929" s="25"/>
      <c r="D929" s="25"/>
      <c r="F929" s="25"/>
      <c r="G929" s="25"/>
      <c r="H929" s="25"/>
      <c r="I929" s="25"/>
      <c r="J929" s="25"/>
      <c r="K929" s="25"/>
      <c r="L929" s="25"/>
      <c r="M929" s="25"/>
      <c r="N929" s="25"/>
      <c r="O929" s="25"/>
      <c r="P929" s="25"/>
      <c r="Q929" s="25"/>
      <c r="R929" s="25"/>
      <c r="S929" s="25"/>
      <c r="T929" s="25"/>
      <c r="U929" s="25"/>
      <c r="V929" s="25"/>
      <c r="W929" s="25"/>
      <c r="X929" s="25"/>
      <c r="Y929" s="25"/>
      <c r="Z929" s="25"/>
      <c r="AA929" s="25"/>
      <c r="AB929" s="25"/>
      <c r="AC929" s="25"/>
      <c r="AD929" s="25"/>
      <c r="AE929" s="25"/>
      <c r="AF929" s="25"/>
      <c r="AG929" s="25"/>
      <c r="AH929" s="25"/>
      <c r="AI929" s="25"/>
      <c r="AJ929" s="25"/>
      <c r="AK929" s="25"/>
      <c r="AL929" s="25"/>
      <c r="AM929" s="25"/>
      <c r="AN929" s="25"/>
      <c r="AO929" s="25"/>
      <c r="AP929" s="25"/>
      <c r="AQ929" s="25"/>
      <c r="AR929" s="25"/>
      <c r="AS929" s="25"/>
      <c r="AT929" s="25"/>
      <c r="AU929" s="25"/>
      <c r="AV929" s="25"/>
      <c r="AW929" s="25"/>
      <c r="AX929" s="25"/>
      <c r="AY929" s="25"/>
      <c r="AZ929" s="25"/>
      <c r="BA929" s="25"/>
      <c r="BB929" s="25"/>
      <c r="BC929" s="25"/>
      <c r="BD929" s="25"/>
      <c r="BE929" s="25"/>
      <c r="BF929" s="25"/>
      <c r="BG929" s="25"/>
      <c r="BH929" s="25"/>
      <c r="BI929" s="25"/>
      <c r="BJ929" s="25"/>
      <c r="BK929" s="25"/>
      <c r="BL929" s="25"/>
      <c r="BM929" s="25"/>
      <c r="BN929" s="25"/>
      <c r="BO929" s="25"/>
      <c r="BP929" s="25"/>
      <c r="BQ929" s="25"/>
      <c r="BR929" s="25"/>
      <c r="BS929" s="25"/>
      <c r="BT929" s="25"/>
      <c r="BU929" s="25"/>
      <c r="BV929" s="25"/>
      <c r="BW929" s="25"/>
      <c r="BX929" s="25"/>
      <c r="BY929" s="25"/>
      <c r="BZ929" s="25"/>
      <c r="CA929" s="25"/>
      <c r="CB929" s="25"/>
      <c r="CC929" s="25"/>
      <c r="CD929" s="25"/>
      <c r="CE929" s="25"/>
    </row>
    <row r="930" spans="3:83" ht="12.75" x14ac:dyDescent="0.2">
      <c r="C930" s="25"/>
      <c r="D930" s="25"/>
      <c r="F930" s="25"/>
      <c r="G930" s="25"/>
      <c r="H930" s="25"/>
      <c r="I930" s="25"/>
      <c r="J930" s="25"/>
      <c r="K930" s="25"/>
      <c r="L930" s="25"/>
      <c r="M930" s="25"/>
      <c r="N930" s="25"/>
      <c r="O930" s="25"/>
      <c r="P930" s="25"/>
      <c r="Q930" s="25"/>
      <c r="R930" s="25"/>
      <c r="S930" s="25"/>
      <c r="T930" s="25"/>
      <c r="U930" s="25"/>
      <c r="V930" s="25"/>
      <c r="W930" s="25"/>
      <c r="X930" s="25"/>
      <c r="Y930" s="25"/>
      <c r="Z930" s="25"/>
      <c r="AA930" s="25"/>
      <c r="AB930" s="25"/>
      <c r="AC930" s="25"/>
      <c r="AD930" s="25"/>
      <c r="AE930" s="25"/>
      <c r="AF930" s="25"/>
      <c r="AG930" s="25"/>
      <c r="AH930" s="25"/>
      <c r="AI930" s="25"/>
      <c r="AJ930" s="25"/>
      <c r="AK930" s="25"/>
      <c r="AL930" s="25"/>
      <c r="AM930" s="25"/>
      <c r="AN930" s="25"/>
      <c r="AO930" s="25"/>
      <c r="AP930" s="25"/>
      <c r="AQ930" s="25"/>
      <c r="AR930" s="25"/>
      <c r="AS930" s="25"/>
      <c r="AT930" s="25"/>
      <c r="AU930" s="25"/>
      <c r="AV930" s="25"/>
      <c r="AW930" s="25"/>
      <c r="AX930" s="25"/>
      <c r="AY930" s="25"/>
      <c r="AZ930" s="25"/>
      <c r="BA930" s="25"/>
      <c r="BB930" s="25"/>
      <c r="BC930" s="25"/>
      <c r="BD930" s="25"/>
      <c r="BE930" s="25"/>
      <c r="BF930" s="25"/>
      <c r="BG930" s="25"/>
      <c r="BH930" s="25"/>
      <c r="BI930" s="25"/>
      <c r="BJ930" s="25"/>
      <c r="BK930" s="25"/>
      <c r="BL930" s="25"/>
      <c r="BM930" s="25"/>
      <c r="BN930" s="25"/>
      <c r="BO930" s="25"/>
      <c r="BP930" s="25"/>
      <c r="BQ930" s="25"/>
      <c r="BR930" s="25"/>
      <c r="BS930" s="25"/>
      <c r="BT930" s="25"/>
      <c r="BU930" s="25"/>
      <c r="BV930" s="25"/>
      <c r="BW930" s="25"/>
      <c r="BX930" s="25"/>
      <c r="BY930" s="25"/>
      <c r="BZ930" s="25"/>
      <c r="CA930" s="25"/>
      <c r="CB930" s="25"/>
      <c r="CC930" s="25"/>
      <c r="CD930" s="25"/>
      <c r="CE930" s="25"/>
    </row>
    <row r="931" spans="3:83" ht="12.75" x14ac:dyDescent="0.2">
      <c r="C931" s="25"/>
      <c r="D931" s="25"/>
      <c r="F931" s="25"/>
      <c r="G931" s="25"/>
      <c r="H931" s="25"/>
      <c r="I931" s="25"/>
      <c r="J931" s="25"/>
      <c r="K931" s="25"/>
      <c r="L931" s="25"/>
      <c r="M931" s="25"/>
      <c r="N931" s="25"/>
      <c r="O931" s="25"/>
      <c r="P931" s="25"/>
      <c r="Q931" s="25"/>
      <c r="R931" s="25"/>
      <c r="S931" s="25"/>
      <c r="T931" s="25"/>
      <c r="U931" s="25"/>
      <c r="V931" s="25"/>
      <c r="W931" s="25"/>
      <c r="X931" s="25"/>
      <c r="Y931" s="25"/>
      <c r="Z931" s="25"/>
      <c r="AA931" s="25"/>
      <c r="AB931" s="25"/>
      <c r="AC931" s="25"/>
      <c r="AD931" s="25"/>
      <c r="AE931" s="25"/>
      <c r="AF931" s="25"/>
      <c r="AG931" s="25"/>
      <c r="AH931" s="25"/>
      <c r="AI931" s="25"/>
      <c r="AJ931" s="25"/>
      <c r="AK931" s="25"/>
      <c r="AL931" s="25"/>
      <c r="AM931" s="25"/>
      <c r="AN931" s="25"/>
      <c r="AO931" s="25"/>
      <c r="AP931" s="25"/>
      <c r="AQ931" s="25"/>
      <c r="AR931" s="25"/>
      <c r="AS931" s="25"/>
      <c r="AT931" s="25"/>
      <c r="AU931" s="25"/>
      <c r="AV931" s="25"/>
      <c r="AW931" s="25"/>
      <c r="AX931" s="25"/>
      <c r="AY931" s="25"/>
      <c r="AZ931" s="25"/>
      <c r="BA931" s="25"/>
      <c r="BB931" s="25"/>
      <c r="BC931" s="25"/>
      <c r="BD931" s="25"/>
      <c r="BE931" s="25"/>
      <c r="BF931" s="25"/>
      <c r="BG931" s="25"/>
      <c r="BH931" s="25"/>
      <c r="BI931" s="25"/>
      <c r="BJ931" s="25"/>
      <c r="BK931" s="25"/>
      <c r="BL931" s="25"/>
      <c r="BM931" s="25"/>
      <c r="BN931" s="25"/>
      <c r="BO931" s="25"/>
      <c r="BP931" s="25"/>
      <c r="BQ931" s="25"/>
      <c r="BR931" s="25"/>
      <c r="BS931" s="25"/>
      <c r="BT931" s="25"/>
      <c r="BU931" s="25"/>
      <c r="BV931" s="25"/>
      <c r="BW931" s="25"/>
      <c r="BX931" s="25"/>
      <c r="BY931" s="25"/>
      <c r="BZ931" s="25"/>
      <c r="CA931" s="25"/>
      <c r="CB931" s="25"/>
      <c r="CC931" s="25"/>
      <c r="CD931" s="25"/>
      <c r="CE931" s="25"/>
    </row>
    <row r="932" spans="3:83" ht="12.75" x14ac:dyDescent="0.2">
      <c r="C932" s="25"/>
      <c r="D932" s="25"/>
      <c r="F932" s="25"/>
      <c r="G932" s="25"/>
      <c r="H932" s="25"/>
      <c r="I932" s="25"/>
      <c r="J932" s="25"/>
      <c r="K932" s="25"/>
      <c r="L932" s="25"/>
      <c r="M932" s="25"/>
      <c r="N932" s="25"/>
      <c r="O932" s="25"/>
      <c r="P932" s="25"/>
      <c r="Q932" s="25"/>
      <c r="R932" s="25"/>
      <c r="S932" s="25"/>
      <c r="T932" s="25"/>
      <c r="U932" s="25"/>
      <c r="V932" s="25"/>
      <c r="W932" s="25"/>
      <c r="X932" s="25"/>
      <c r="Y932" s="25"/>
      <c r="Z932" s="25"/>
      <c r="AA932" s="25"/>
      <c r="AB932" s="25"/>
      <c r="AC932" s="25"/>
      <c r="AD932" s="25"/>
      <c r="AE932" s="25"/>
      <c r="AF932" s="25"/>
      <c r="AG932" s="25"/>
      <c r="AH932" s="25"/>
      <c r="AI932" s="25"/>
      <c r="AJ932" s="25"/>
      <c r="AK932" s="25"/>
      <c r="AL932" s="25"/>
      <c r="AM932" s="25"/>
      <c r="AN932" s="25"/>
      <c r="AO932" s="25"/>
      <c r="AP932" s="25"/>
      <c r="AQ932" s="25"/>
      <c r="AR932" s="25"/>
      <c r="AS932" s="25"/>
      <c r="AT932" s="25"/>
      <c r="AU932" s="25"/>
      <c r="AV932" s="25"/>
      <c r="AW932" s="25"/>
      <c r="AX932" s="25"/>
      <c r="AY932" s="25"/>
      <c r="AZ932" s="25"/>
      <c r="BA932" s="25"/>
      <c r="BB932" s="25"/>
      <c r="BC932" s="25"/>
      <c r="BD932" s="25"/>
      <c r="BE932" s="25"/>
      <c r="BF932" s="25"/>
      <c r="BG932" s="25"/>
      <c r="BH932" s="25"/>
      <c r="BI932" s="25"/>
      <c r="BJ932" s="25"/>
      <c r="BK932" s="25"/>
      <c r="BL932" s="25"/>
      <c r="BM932" s="25"/>
      <c r="BN932" s="25"/>
      <c r="BO932" s="25"/>
      <c r="BP932" s="25"/>
      <c r="BQ932" s="25"/>
      <c r="BR932" s="25"/>
      <c r="BS932" s="25"/>
      <c r="BT932" s="25"/>
      <c r="BU932" s="25"/>
      <c r="BV932" s="25"/>
      <c r="BW932" s="25"/>
      <c r="BX932" s="25"/>
      <c r="BY932" s="25"/>
      <c r="BZ932" s="25"/>
      <c r="CA932" s="25"/>
      <c r="CB932" s="25"/>
      <c r="CC932" s="25"/>
      <c r="CD932" s="25"/>
      <c r="CE932" s="25"/>
    </row>
    <row r="933" spans="3:83" ht="12.75" x14ac:dyDescent="0.2">
      <c r="C933" s="25"/>
      <c r="D933" s="25"/>
      <c r="F933" s="25"/>
      <c r="G933" s="25"/>
      <c r="H933" s="25"/>
      <c r="I933" s="25"/>
      <c r="J933" s="25"/>
      <c r="K933" s="25"/>
      <c r="L933" s="25"/>
      <c r="M933" s="25"/>
      <c r="N933" s="25"/>
      <c r="O933" s="25"/>
      <c r="P933" s="25"/>
      <c r="Q933" s="25"/>
      <c r="R933" s="25"/>
      <c r="S933" s="25"/>
      <c r="T933" s="25"/>
      <c r="U933" s="25"/>
      <c r="V933" s="25"/>
      <c r="W933" s="25"/>
      <c r="X933" s="25"/>
      <c r="Y933" s="25"/>
      <c r="Z933" s="25"/>
      <c r="AA933" s="25"/>
      <c r="AB933" s="25"/>
      <c r="AC933" s="25"/>
      <c r="AD933" s="25"/>
      <c r="AE933" s="25"/>
      <c r="AF933" s="25"/>
      <c r="AG933" s="25"/>
      <c r="AH933" s="25"/>
      <c r="AI933" s="25"/>
      <c r="AJ933" s="25"/>
      <c r="AK933" s="25"/>
      <c r="AL933" s="25"/>
      <c r="AM933" s="25"/>
      <c r="AN933" s="25"/>
      <c r="AO933" s="25"/>
      <c r="AP933" s="25"/>
      <c r="AQ933" s="25"/>
      <c r="AR933" s="25"/>
      <c r="AS933" s="25"/>
      <c r="AT933" s="25"/>
      <c r="AU933" s="25"/>
      <c r="AV933" s="25"/>
      <c r="AW933" s="25"/>
      <c r="AX933" s="25"/>
      <c r="AY933" s="25"/>
      <c r="AZ933" s="25"/>
      <c r="BA933" s="25"/>
      <c r="BB933" s="25"/>
      <c r="BC933" s="25"/>
      <c r="BD933" s="25"/>
      <c r="BE933" s="25"/>
      <c r="BF933" s="25"/>
      <c r="BG933" s="25"/>
      <c r="BH933" s="25"/>
      <c r="BI933" s="25"/>
      <c r="BJ933" s="25"/>
      <c r="BK933" s="25"/>
      <c r="BL933" s="25"/>
      <c r="BM933" s="25"/>
      <c r="BN933" s="25"/>
      <c r="BO933" s="25"/>
      <c r="BP933" s="25"/>
      <c r="BQ933" s="25"/>
      <c r="BR933" s="25"/>
      <c r="BS933" s="25"/>
      <c r="BT933" s="25"/>
      <c r="BU933" s="25"/>
      <c r="BV933" s="25"/>
      <c r="BW933" s="25"/>
      <c r="BX933" s="25"/>
      <c r="BY933" s="25"/>
      <c r="BZ933" s="25"/>
      <c r="CA933" s="25"/>
      <c r="CB933" s="25"/>
      <c r="CC933" s="25"/>
      <c r="CD933" s="25"/>
      <c r="CE933" s="25"/>
    </row>
    <row r="934" spans="3:83" ht="12.75" x14ac:dyDescent="0.2">
      <c r="C934" s="25"/>
      <c r="D934" s="25"/>
      <c r="F934" s="25"/>
      <c r="G934" s="25"/>
      <c r="H934" s="25"/>
      <c r="I934" s="25"/>
      <c r="J934" s="25"/>
      <c r="K934" s="25"/>
      <c r="L934" s="25"/>
      <c r="M934" s="25"/>
      <c r="N934" s="25"/>
      <c r="O934" s="25"/>
      <c r="P934" s="25"/>
      <c r="Q934" s="25"/>
      <c r="R934" s="25"/>
      <c r="S934" s="25"/>
      <c r="T934" s="25"/>
      <c r="U934" s="25"/>
      <c r="V934" s="25"/>
      <c r="W934" s="25"/>
      <c r="X934" s="25"/>
      <c r="Y934" s="25"/>
      <c r="Z934" s="25"/>
      <c r="AA934" s="25"/>
      <c r="AB934" s="25"/>
      <c r="AC934" s="25"/>
      <c r="AD934" s="25"/>
      <c r="AE934" s="25"/>
      <c r="AF934" s="25"/>
      <c r="AG934" s="25"/>
      <c r="AH934" s="25"/>
      <c r="AI934" s="25"/>
      <c r="AJ934" s="25"/>
      <c r="AK934" s="25"/>
      <c r="AL934" s="25"/>
      <c r="AM934" s="25"/>
      <c r="AN934" s="25"/>
      <c r="AO934" s="25"/>
      <c r="AP934" s="25"/>
      <c r="AQ934" s="25"/>
      <c r="AR934" s="25"/>
      <c r="AS934" s="25"/>
      <c r="AT934" s="25"/>
      <c r="AU934" s="25"/>
      <c r="AV934" s="25"/>
      <c r="AW934" s="25"/>
      <c r="AX934" s="25"/>
      <c r="AY934" s="25"/>
      <c r="AZ934" s="25"/>
      <c r="BA934" s="25"/>
      <c r="BB934" s="25"/>
      <c r="BC934" s="25"/>
      <c r="BD934" s="25"/>
      <c r="BE934" s="25"/>
      <c r="BF934" s="25"/>
      <c r="BG934" s="25"/>
      <c r="BH934" s="25"/>
      <c r="BI934" s="25"/>
      <c r="BJ934" s="25"/>
      <c r="BK934" s="25"/>
      <c r="BL934" s="25"/>
      <c r="BM934" s="25"/>
      <c r="BN934" s="25"/>
      <c r="BO934" s="25"/>
      <c r="BP934" s="25"/>
      <c r="BQ934" s="25"/>
      <c r="BR934" s="25"/>
      <c r="BS934" s="25"/>
      <c r="BT934" s="25"/>
      <c r="BU934" s="25"/>
      <c r="BV934" s="25"/>
      <c r="BW934" s="25"/>
      <c r="BX934" s="25"/>
      <c r="BY934" s="25"/>
      <c r="BZ934" s="25"/>
      <c r="CA934" s="25"/>
      <c r="CB934" s="25"/>
      <c r="CC934" s="25"/>
      <c r="CD934" s="25"/>
      <c r="CE934" s="25"/>
    </row>
    <row r="935" spans="3:83" ht="12.75" x14ac:dyDescent="0.2">
      <c r="C935" s="25"/>
      <c r="D935" s="25"/>
      <c r="F935" s="25"/>
      <c r="G935" s="25"/>
      <c r="H935" s="25"/>
      <c r="I935" s="25"/>
      <c r="J935" s="25"/>
      <c r="K935" s="25"/>
      <c r="L935" s="25"/>
      <c r="M935" s="25"/>
      <c r="N935" s="25"/>
      <c r="O935" s="25"/>
      <c r="P935" s="25"/>
      <c r="Q935" s="25"/>
      <c r="R935" s="25"/>
      <c r="S935" s="25"/>
      <c r="T935" s="25"/>
      <c r="U935" s="25"/>
      <c r="V935" s="25"/>
      <c r="W935" s="25"/>
      <c r="X935" s="25"/>
      <c r="Y935" s="25"/>
      <c r="Z935" s="25"/>
      <c r="AA935" s="25"/>
      <c r="AB935" s="25"/>
      <c r="AC935" s="25"/>
      <c r="AD935" s="25"/>
      <c r="AE935" s="25"/>
      <c r="AF935" s="25"/>
      <c r="AG935" s="25"/>
      <c r="AH935" s="25"/>
      <c r="AI935" s="25"/>
      <c r="AJ935" s="25"/>
      <c r="AK935" s="25"/>
      <c r="AL935" s="25"/>
      <c r="AM935" s="25"/>
      <c r="AN935" s="25"/>
      <c r="AO935" s="25"/>
      <c r="AP935" s="25"/>
      <c r="AQ935" s="25"/>
      <c r="AR935" s="25"/>
      <c r="AS935" s="25"/>
      <c r="AT935" s="25"/>
      <c r="AU935" s="25"/>
      <c r="AV935" s="25"/>
      <c r="AW935" s="25"/>
      <c r="AX935" s="25"/>
      <c r="AY935" s="25"/>
      <c r="AZ935" s="25"/>
      <c r="BA935" s="25"/>
      <c r="BB935" s="25"/>
      <c r="BC935" s="25"/>
      <c r="BD935" s="25"/>
      <c r="BE935" s="25"/>
      <c r="BF935" s="25"/>
      <c r="BG935" s="25"/>
      <c r="BH935" s="25"/>
      <c r="BI935" s="25"/>
      <c r="BJ935" s="25"/>
      <c r="BK935" s="25"/>
      <c r="BL935" s="25"/>
      <c r="BM935" s="25"/>
      <c r="BN935" s="25"/>
      <c r="BO935" s="25"/>
      <c r="BP935" s="25"/>
      <c r="BQ935" s="25"/>
      <c r="BR935" s="25"/>
      <c r="BS935" s="25"/>
      <c r="BT935" s="25"/>
      <c r="BU935" s="25"/>
      <c r="BV935" s="25"/>
      <c r="BW935" s="25"/>
      <c r="BX935" s="25"/>
      <c r="BY935" s="25"/>
      <c r="BZ935" s="25"/>
      <c r="CA935" s="25"/>
      <c r="CB935" s="25"/>
      <c r="CC935" s="25"/>
      <c r="CD935" s="25"/>
      <c r="CE935" s="25"/>
    </row>
    <row r="936" spans="3:83" ht="12.75" x14ac:dyDescent="0.2">
      <c r="C936" s="25"/>
      <c r="D936" s="25"/>
      <c r="F936" s="25"/>
      <c r="G936" s="25"/>
      <c r="H936" s="25"/>
      <c r="I936" s="25"/>
      <c r="J936" s="25"/>
      <c r="K936" s="25"/>
      <c r="L936" s="25"/>
      <c r="M936" s="25"/>
      <c r="N936" s="25"/>
      <c r="O936" s="25"/>
      <c r="P936" s="25"/>
      <c r="Q936" s="25"/>
      <c r="R936" s="25"/>
      <c r="S936" s="25"/>
      <c r="T936" s="25"/>
      <c r="U936" s="25"/>
      <c r="V936" s="25"/>
      <c r="W936" s="25"/>
      <c r="X936" s="25"/>
      <c r="Y936" s="25"/>
      <c r="Z936" s="25"/>
      <c r="AA936" s="25"/>
      <c r="AB936" s="25"/>
      <c r="AC936" s="25"/>
      <c r="AD936" s="25"/>
      <c r="AE936" s="25"/>
      <c r="AF936" s="25"/>
      <c r="AG936" s="25"/>
      <c r="AH936" s="25"/>
      <c r="AI936" s="25"/>
      <c r="AJ936" s="25"/>
      <c r="AK936" s="25"/>
      <c r="AL936" s="25"/>
      <c r="AM936" s="25"/>
      <c r="AN936" s="25"/>
      <c r="AO936" s="25"/>
      <c r="AP936" s="25"/>
      <c r="AQ936" s="25"/>
      <c r="AR936" s="25"/>
      <c r="AS936" s="25"/>
      <c r="AT936" s="25"/>
      <c r="AU936" s="25"/>
      <c r="AV936" s="25"/>
      <c r="AW936" s="25"/>
      <c r="AX936" s="25"/>
      <c r="AY936" s="25"/>
      <c r="AZ936" s="25"/>
      <c r="BA936" s="25"/>
      <c r="BB936" s="25"/>
      <c r="BC936" s="25"/>
      <c r="BD936" s="25"/>
      <c r="BE936" s="25"/>
      <c r="BF936" s="25"/>
      <c r="BG936" s="25"/>
      <c r="BH936" s="25"/>
      <c r="BI936" s="25"/>
      <c r="BJ936" s="25"/>
      <c r="BK936" s="25"/>
      <c r="BL936" s="25"/>
      <c r="BM936" s="25"/>
      <c r="BN936" s="25"/>
      <c r="BO936" s="25"/>
      <c r="BP936" s="25"/>
      <c r="BQ936" s="25"/>
      <c r="BR936" s="25"/>
      <c r="BS936" s="25"/>
      <c r="BT936" s="25"/>
      <c r="BU936" s="25"/>
      <c r="BV936" s="25"/>
      <c r="BW936" s="25"/>
      <c r="BX936" s="25"/>
      <c r="BY936" s="25"/>
      <c r="BZ936" s="25"/>
      <c r="CA936" s="25"/>
      <c r="CB936" s="25"/>
      <c r="CC936" s="25"/>
      <c r="CD936" s="25"/>
      <c r="CE936" s="25"/>
    </row>
    <row r="937" spans="3:83" ht="12.75" x14ac:dyDescent="0.2">
      <c r="C937" s="25"/>
      <c r="D937" s="25"/>
      <c r="F937" s="25"/>
      <c r="G937" s="25"/>
      <c r="H937" s="25"/>
      <c r="I937" s="25"/>
      <c r="J937" s="25"/>
      <c r="K937" s="25"/>
      <c r="L937" s="25"/>
      <c r="M937" s="25"/>
      <c r="N937" s="25"/>
      <c r="O937" s="25"/>
      <c r="P937" s="25"/>
      <c r="Q937" s="25"/>
      <c r="R937" s="25"/>
      <c r="S937" s="25"/>
      <c r="T937" s="25"/>
      <c r="U937" s="25"/>
      <c r="V937" s="25"/>
      <c r="W937" s="25"/>
      <c r="X937" s="25"/>
      <c r="Y937" s="25"/>
      <c r="Z937" s="25"/>
      <c r="AA937" s="25"/>
      <c r="AB937" s="25"/>
      <c r="AC937" s="25"/>
      <c r="AD937" s="25"/>
      <c r="AE937" s="25"/>
      <c r="AF937" s="25"/>
      <c r="AG937" s="25"/>
      <c r="AH937" s="25"/>
      <c r="AI937" s="25"/>
      <c r="AJ937" s="25"/>
      <c r="AK937" s="25"/>
      <c r="AL937" s="25"/>
      <c r="AM937" s="25"/>
      <c r="AN937" s="25"/>
      <c r="AO937" s="25"/>
      <c r="AP937" s="25"/>
      <c r="AQ937" s="25"/>
      <c r="AR937" s="25"/>
      <c r="AS937" s="25"/>
      <c r="AT937" s="25"/>
      <c r="AU937" s="25"/>
      <c r="AV937" s="25"/>
      <c r="AW937" s="25"/>
      <c r="AX937" s="25"/>
      <c r="AY937" s="25"/>
      <c r="AZ937" s="25"/>
      <c r="BA937" s="25"/>
      <c r="BB937" s="25"/>
      <c r="BC937" s="25"/>
      <c r="BD937" s="25"/>
      <c r="BE937" s="25"/>
      <c r="BF937" s="25"/>
      <c r="BG937" s="25"/>
      <c r="BH937" s="25"/>
      <c r="BI937" s="25"/>
      <c r="BJ937" s="25"/>
      <c r="BK937" s="25"/>
      <c r="BL937" s="25"/>
      <c r="BM937" s="25"/>
      <c r="BN937" s="25"/>
      <c r="BO937" s="25"/>
      <c r="BP937" s="25"/>
      <c r="BQ937" s="25"/>
      <c r="BR937" s="25"/>
      <c r="BS937" s="25"/>
      <c r="BT937" s="25"/>
      <c r="BU937" s="25"/>
      <c r="BV937" s="25"/>
      <c r="BW937" s="25"/>
      <c r="BX937" s="25"/>
      <c r="BY937" s="25"/>
      <c r="BZ937" s="25"/>
      <c r="CA937" s="25"/>
      <c r="CB937" s="25"/>
      <c r="CC937" s="25"/>
      <c r="CD937" s="25"/>
      <c r="CE937" s="25"/>
    </row>
    <row r="938" spans="3:83" ht="12.75" x14ac:dyDescent="0.2">
      <c r="C938" s="25"/>
      <c r="D938" s="25"/>
      <c r="F938" s="25"/>
      <c r="G938" s="25"/>
      <c r="H938" s="25"/>
      <c r="I938" s="25"/>
      <c r="J938" s="25"/>
      <c r="K938" s="25"/>
      <c r="L938" s="25"/>
      <c r="M938" s="25"/>
      <c r="N938" s="25"/>
      <c r="O938" s="25"/>
      <c r="P938" s="25"/>
      <c r="Q938" s="25"/>
      <c r="R938" s="25"/>
      <c r="S938" s="25"/>
      <c r="T938" s="25"/>
      <c r="U938" s="25"/>
      <c r="V938" s="25"/>
      <c r="W938" s="25"/>
      <c r="X938" s="25"/>
      <c r="Y938" s="25"/>
      <c r="Z938" s="25"/>
      <c r="AA938" s="25"/>
      <c r="AB938" s="25"/>
      <c r="AC938" s="25"/>
      <c r="AD938" s="25"/>
      <c r="AE938" s="25"/>
      <c r="AF938" s="25"/>
      <c r="AG938" s="25"/>
      <c r="AH938" s="25"/>
      <c r="AI938" s="25"/>
      <c r="AJ938" s="25"/>
      <c r="AK938" s="25"/>
      <c r="AL938" s="25"/>
      <c r="AM938" s="25"/>
      <c r="AN938" s="25"/>
      <c r="AO938" s="25"/>
      <c r="AP938" s="25"/>
      <c r="AQ938" s="25"/>
      <c r="AR938" s="25"/>
      <c r="AS938" s="25"/>
      <c r="AT938" s="25"/>
      <c r="AU938" s="25"/>
      <c r="AV938" s="25"/>
      <c r="AW938" s="25"/>
      <c r="AX938" s="25"/>
      <c r="AY938" s="25"/>
      <c r="AZ938" s="25"/>
      <c r="BA938" s="25"/>
      <c r="BB938" s="25"/>
      <c r="BC938" s="25"/>
      <c r="BD938" s="25"/>
      <c r="BE938" s="25"/>
      <c r="BF938" s="25"/>
      <c r="BG938" s="25"/>
      <c r="BH938" s="25"/>
      <c r="BI938" s="25"/>
      <c r="BJ938" s="25"/>
      <c r="BK938" s="25"/>
      <c r="BL938" s="25"/>
      <c r="BM938" s="25"/>
      <c r="BN938" s="25"/>
      <c r="BO938" s="25"/>
      <c r="BP938" s="25"/>
      <c r="BQ938" s="25"/>
      <c r="BR938" s="25"/>
      <c r="BS938" s="25"/>
      <c r="BT938" s="25"/>
      <c r="BU938" s="25"/>
      <c r="BV938" s="25"/>
      <c r="BW938" s="25"/>
      <c r="BX938" s="25"/>
      <c r="BY938" s="25"/>
      <c r="BZ938" s="25"/>
      <c r="CA938" s="25"/>
      <c r="CB938" s="25"/>
      <c r="CC938" s="25"/>
      <c r="CD938" s="25"/>
      <c r="CE938" s="25"/>
    </row>
    <row r="939" spans="3:83" ht="12.75" x14ac:dyDescent="0.2">
      <c r="C939" s="25"/>
      <c r="D939" s="25"/>
      <c r="F939" s="25"/>
      <c r="G939" s="25"/>
      <c r="H939" s="25"/>
      <c r="I939" s="25"/>
      <c r="J939" s="25"/>
      <c r="K939" s="25"/>
      <c r="L939" s="25"/>
      <c r="M939" s="25"/>
      <c r="N939" s="25"/>
      <c r="O939" s="25"/>
      <c r="P939" s="25"/>
      <c r="Q939" s="25"/>
      <c r="R939" s="25"/>
      <c r="S939" s="25"/>
      <c r="T939" s="25"/>
      <c r="U939" s="25"/>
      <c r="V939" s="25"/>
      <c r="W939" s="25"/>
      <c r="X939" s="25"/>
      <c r="Y939" s="25"/>
      <c r="Z939" s="25"/>
      <c r="AA939" s="25"/>
      <c r="AB939" s="25"/>
      <c r="AC939" s="25"/>
      <c r="AD939" s="25"/>
      <c r="AE939" s="25"/>
      <c r="AF939" s="25"/>
      <c r="AG939" s="25"/>
      <c r="AH939" s="25"/>
      <c r="AI939" s="25"/>
      <c r="AJ939" s="25"/>
      <c r="AK939" s="25"/>
      <c r="AL939" s="25"/>
      <c r="AM939" s="25"/>
      <c r="AN939" s="25"/>
      <c r="AO939" s="25"/>
      <c r="AP939" s="25"/>
      <c r="AQ939" s="25"/>
      <c r="AR939" s="25"/>
      <c r="AS939" s="25"/>
      <c r="AT939" s="25"/>
      <c r="AU939" s="25"/>
      <c r="AV939" s="25"/>
      <c r="AW939" s="25"/>
      <c r="AX939" s="25"/>
      <c r="AY939" s="25"/>
      <c r="AZ939" s="25"/>
      <c r="BA939" s="25"/>
      <c r="BB939" s="25"/>
      <c r="BC939" s="25"/>
      <c r="BD939" s="25"/>
      <c r="BE939" s="25"/>
      <c r="BF939" s="25"/>
      <c r="BG939" s="25"/>
      <c r="BH939" s="25"/>
      <c r="BI939" s="25"/>
      <c r="BJ939" s="25"/>
      <c r="BK939" s="25"/>
      <c r="BL939" s="25"/>
      <c r="BM939" s="25"/>
      <c r="BN939" s="25"/>
      <c r="BO939" s="25"/>
      <c r="BP939" s="25"/>
      <c r="BQ939" s="25"/>
      <c r="BR939" s="25"/>
      <c r="BS939" s="25"/>
      <c r="BT939" s="25"/>
      <c r="BU939" s="25"/>
      <c r="BV939" s="25"/>
      <c r="BW939" s="25"/>
      <c r="BX939" s="25"/>
      <c r="BY939" s="25"/>
      <c r="BZ939" s="25"/>
      <c r="CA939" s="25"/>
      <c r="CB939" s="25"/>
      <c r="CC939" s="25"/>
      <c r="CD939" s="25"/>
      <c r="CE939" s="25"/>
    </row>
    <row r="940" spans="3:83" ht="12.75" x14ac:dyDescent="0.2">
      <c r="C940" s="25"/>
      <c r="D940" s="25"/>
      <c r="F940" s="25"/>
      <c r="G940" s="25"/>
      <c r="H940" s="25"/>
      <c r="I940" s="25"/>
      <c r="J940" s="25"/>
      <c r="K940" s="25"/>
      <c r="L940" s="25"/>
      <c r="M940" s="25"/>
      <c r="N940" s="25"/>
      <c r="O940" s="25"/>
      <c r="P940" s="25"/>
      <c r="Q940" s="25"/>
      <c r="R940" s="25"/>
      <c r="S940" s="25"/>
      <c r="T940" s="25"/>
      <c r="U940" s="25"/>
      <c r="V940" s="25"/>
      <c r="W940" s="25"/>
      <c r="X940" s="25"/>
      <c r="Y940" s="25"/>
      <c r="Z940" s="25"/>
      <c r="AA940" s="25"/>
      <c r="AB940" s="25"/>
      <c r="AC940" s="25"/>
      <c r="AD940" s="25"/>
      <c r="AE940" s="25"/>
      <c r="AF940" s="25"/>
      <c r="AG940" s="25"/>
      <c r="AH940" s="25"/>
      <c r="AI940" s="25"/>
      <c r="AJ940" s="25"/>
      <c r="AK940" s="25"/>
      <c r="AL940" s="25"/>
      <c r="AM940" s="25"/>
      <c r="AN940" s="25"/>
      <c r="AO940" s="25"/>
      <c r="AP940" s="25"/>
      <c r="AQ940" s="25"/>
      <c r="AR940" s="25"/>
      <c r="AS940" s="25"/>
      <c r="AT940" s="25"/>
      <c r="AU940" s="25"/>
      <c r="AV940" s="25"/>
      <c r="AW940" s="25"/>
      <c r="AX940" s="25"/>
      <c r="AY940" s="25"/>
      <c r="AZ940" s="25"/>
      <c r="BA940" s="25"/>
      <c r="BB940" s="25"/>
      <c r="BC940" s="25"/>
      <c r="BD940" s="25"/>
      <c r="BE940" s="25"/>
      <c r="BF940" s="25"/>
      <c r="BG940" s="25"/>
      <c r="BH940" s="25"/>
      <c r="BI940" s="25"/>
      <c r="BJ940" s="25"/>
      <c r="BK940" s="25"/>
      <c r="BL940" s="25"/>
      <c r="BM940" s="25"/>
      <c r="BN940" s="25"/>
      <c r="BO940" s="25"/>
      <c r="BP940" s="25"/>
      <c r="BQ940" s="25"/>
      <c r="BR940" s="25"/>
      <c r="BS940" s="25"/>
      <c r="BT940" s="25"/>
      <c r="BU940" s="25"/>
      <c r="BV940" s="25"/>
      <c r="BW940" s="25"/>
      <c r="BX940" s="25"/>
      <c r="BY940" s="25"/>
      <c r="BZ940" s="25"/>
      <c r="CA940" s="25"/>
      <c r="CB940" s="25"/>
      <c r="CC940" s="25"/>
      <c r="CD940" s="25"/>
      <c r="CE940" s="25"/>
    </row>
    <row r="941" spans="3:83" ht="12.75" x14ac:dyDescent="0.2">
      <c r="C941" s="25"/>
      <c r="D941" s="25"/>
      <c r="F941" s="25"/>
      <c r="G941" s="25"/>
      <c r="H941" s="25"/>
      <c r="I941" s="25"/>
      <c r="J941" s="25"/>
      <c r="K941" s="25"/>
      <c r="L941" s="25"/>
      <c r="M941" s="25"/>
      <c r="N941" s="25"/>
      <c r="O941" s="25"/>
      <c r="P941" s="25"/>
      <c r="Q941" s="25"/>
      <c r="R941" s="25"/>
      <c r="S941" s="25"/>
      <c r="T941" s="25"/>
      <c r="U941" s="25"/>
      <c r="V941" s="25"/>
      <c r="W941" s="25"/>
      <c r="X941" s="25"/>
      <c r="Y941" s="25"/>
      <c r="Z941" s="25"/>
      <c r="AA941" s="25"/>
      <c r="AB941" s="25"/>
      <c r="AC941" s="25"/>
      <c r="AD941" s="25"/>
      <c r="AE941" s="25"/>
      <c r="AF941" s="25"/>
      <c r="AG941" s="25"/>
      <c r="AH941" s="25"/>
      <c r="AI941" s="25"/>
      <c r="AJ941" s="25"/>
      <c r="AK941" s="25"/>
      <c r="AL941" s="25"/>
      <c r="AM941" s="25"/>
      <c r="AN941" s="25"/>
      <c r="AO941" s="25"/>
      <c r="AP941" s="25"/>
      <c r="AQ941" s="25"/>
      <c r="AR941" s="25"/>
      <c r="AS941" s="25"/>
      <c r="AT941" s="25"/>
      <c r="AU941" s="25"/>
      <c r="AV941" s="25"/>
      <c r="AW941" s="25"/>
      <c r="AX941" s="25"/>
      <c r="AY941" s="25"/>
      <c r="AZ941" s="25"/>
      <c r="BA941" s="25"/>
      <c r="BB941" s="25"/>
      <c r="BC941" s="25"/>
      <c r="BD941" s="25"/>
      <c r="BE941" s="25"/>
      <c r="BF941" s="25"/>
      <c r="BG941" s="25"/>
      <c r="BH941" s="25"/>
      <c r="BI941" s="25"/>
      <c r="BJ941" s="25"/>
      <c r="BK941" s="25"/>
      <c r="BL941" s="25"/>
      <c r="BM941" s="25"/>
      <c r="BN941" s="25"/>
      <c r="BO941" s="25"/>
      <c r="BP941" s="25"/>
      <c r="BQ941" s="25"/>
      <c r="BR941" s="25"/>
      <c r="BS941" s="25"/>
      <c r="BT941" s="25"/>
      <c r="BU941" s="25"/>
      <c r="BV941" s="25"/>
      <c r="BW941" s="25"/>
      <c r="BX941" s="25"/>
      <c r="BY941" s="25"/>
      <c r="BZ941" s="25"/>
      <c r="CA941" s="25"/>
      <c r="CB941" s="25"/>
      <c r="CC941" s="25"/>
      <c r="CD941" s="25"/>
      <c r="CE941" s="25"/>
    </row>
    <row r="942" spans="3:83" ht="12.75" x14ac:dyDescent="0.2">
      <c r="C942" s="25"/>
      <c r="D942" s="25"/>
      <c r="F942" s="25"/>
      <c r="G942" s="25"/>
      <c r="H942" s="25"/>
      <c r="I942" s="25"/>
      <c r="J942" s="25"/>
      <c r="K942" s="25"/>
      <c r="L942" s="25"/>
      <c r="M942" s="25"/>
      <c r="N942" s="25"/>
      <c r="O942" s="25"/>
      <c r="P942" s="25"/>
      <c r="Q942" s="25"/>
      <c r="R942" s="25"/>
      <c r="S942" s="25"/>
      <c r="T942" s="25"/>
      <c r="U942" s="25"/>
      <c r="V942" s="25"/>
      <c r="W942" s="25"/>
      <c r="X942" s="25"/>
      <c r="Y942" s="25"/>
      <c r="Z942" s="25"/>
      <c r="AA942" s="25"/>
      <c r="AB942" s="25"/>
      <c r="AC942" s="25"/>
      <c r="AD942" s="25"/>
      <c r="AE942" s="25"/>
      <c r="AF942" s="25"/>
      <c r="AG942" s="25"/>
      <c r="AH942" s="25"/>
      <c r="AI942" s="25"/>
      <c r="AJ942" s="25"/>
      <c r="AK942" s="25"/>
      <c r="AL942" s="25"/>
      <c r="AM942" s="25"/>
      <c r="AN942" s="25"/>
      <c r="AO942" s="25"/>
      <c r="AP942" s="25"/>
      <c r="AQ942" s="25"/>
      <c r="AR942" s="25"/>
      <c r="AS942" s="25"/>
      <c r="AT942" s="25"/>
      <c r="AU942" s="25"/>
      <c r="AV942" s="25"/>
      <c r="AW942" s="25"/>
      <c r="AX942" s="25"/>
      <c r="AY942" s="25"/>
      <c r="AZ942" s="25"/>
      <c r="BA942" s="25"/>
      <c r="BB942" s="25"/>
      <c r="BC942" s="25"/>
      <c r="BD942" s="25"/>
      <c r="BE942" s="25"/>
      <c r="BF942" s="25"/>
      <c r="BG942" s="25"/>
      <c r="BH942" s="25"/>
      <c r="BI942" s="25"/>
      <c r="BJ942" s="25"/>
      <c r="BK942" s="25"/>
      <c r="BL942" s="25"/>
      <c r="BM942" s="25"/>
      <c r="BN942" s="25"/>
      <c r="BO942" s="25"/>
      <c r="BP942" s="25"/>
      <c r="BQ942" s="25"/>
      <c r="BR942" s="25"/>
      <c r="BS942" s="25"/>
      <c r="BT942" s="25"/>
      <c r="BU942" s="25"/>
      <c r="BV942" s="25"/>
      <c r="BW942" s="25"/>
      <c r="BX942" s="25"/>
      <c r="BY942" s="25"/>
      <c r="BZ942" s="25"/>
      <c r="CA942" s="25"/>
      <c r="CB942" s="25"/>
      <c r="CC942" s="25"/>
      <c r="CD942" s="25"/>
      <c r="CE942" s="25"/>
    </row>
    <row r="943" spans="3:83" ht="12.75" x14ac:dyDescent="0.2">
      <c r="C943" s="25"/>
      <c r="D943" s="25"/>
      <c r="F943" s="25"/>
      <c r="G943" s="25"/>
      <c r="H943" s="25"/>
      <c r="I943" s="25"/>
      <c r="J943" s="25"/>
      <c r="K943" s="25"/>
      <c r="L943" s="25"/>
      <c r="M943" s="25"/>
      <c r="N943" s="25"/>
      <c r="O943" s="25"/>
      <c r="P943" s="25"/>
      <c r="Q943" s="25"/>
      <c r="R943" s="25"/>
      <c r="S943" s="25"/>
      <c r="T943" s="25"/>
      <c r="U943" s="25"/>
      <c r="V943" s="25"/>
      <c r="W943" s="25"/>
      <c r="X943" s="25"/>
      <c r="Y943" s="25"/>
      <c r="Z943" s="25"/>
      <c r="AA943" s="25"/>
      <c r="AB943" s="25"/>
      <c r="AC943" s="25"/>
      <c r="AD943" s="25"/>
      <c r="AE943" s="25"/>
      <c r="AF943" s="25"/>
      <c r="AG943" s="25"/>
      <c r="AH943" s="25"/>
      <c r="AI943" s="25"/>
      <c r="AJ943" s="25"/>
      <c r="AK943" s="25"/>
      <c r="AL943" s="25"/>
      <c r="AM943" s="25"/>
      <c r="AN943" s="25"/>
      <c r="AO943" s="25"/>
      <c r="AP943" s="25"/>
      <c r="AQ943" s="25"/>
      <c r="AR943" s="25"/>
      <c r="AS943" s="25"/>
      <c r="AT943" s="25"/>
      <c r="AU943" s="25"/>
      <c r="AV943" s="25"/>
      <c r="AW943" s="25"/>
      <c r="AX943" s="25"/>
      <c r="AY943" s="25"/>
      <c r="AZ943" s="25"/>
      <c r="BA943" s="25"/>
      <c r="BB943" s="25"/>
      <c r="BC943" s="25"/>
      <c r="BD943" s="25"/>
      <c r="BE943" s="25"/>
      <c r="BF943" s="25"/>
      <c r="BG943" s="25"/>
      <c r="BH943" s="25"/>
      <c r="BI943" s="25"/>
      <c r="BJ943" s="25"/>
      <c r="BK943" s="25"/>
      <c r="BL943" s="25"/>
      <c r="BM943" s="25"/>
      <c r="BN943" s="25"/>
      <c r="BO943" s="25"/>
      <c r="BP943" s="25"/>
      <c r="BQ943" s="25"/>
      <c r="BR943" s="25"/>
      <c r="BS943" s="25"/>
      <c r="BT943" s="25"/>
      <c r="BU943" s="25"/>
      <c r="BV943" s="25"/>
      <c r="BW943" s="25"/>
      <c r="BX943" s="25"/>
      <c r="BY943" s="25"/>
      <c r="BZ943" s="25"/>
      <c r="CA943" s="25"/>
      <c r="CB943" s="25"/>
      <c r="CC943" s="25"/>
      <c r="CD943" s="25"/>
      <c r="CE943" s="25"/>
    </row>
    <row r="944" spans="3:83" ht="12.75" x14ac:dyDescent="0.2">
      <c r="C944" s="25"/>
      <c r="D944" s="25"/>
      <c r="F944" s="25"/>
      <c r="G944" s="25"/>
      <c r="H944" s="25"/>
      <c r="I944" s="25"/>
      <c r="J944" s="25"/>
      <c r="K944" s="25"/>
      <c r="L944" s="25"/>
      <c r="M944" s="25"/>
      <c r="N944" s="25"/>
      <c r="O944" s="25"/>
      <c r="P944" s="25"/>
      <c r="Q944" s="25"/>
      <c r="R944" s="25"/>
      <c r="S944" s="25"/>
      <c r="T944" s="25"/>
      <c r="U944" s="25"/>
      <c r="V944" s="25"/>
      <c r="W944" s="25"/>
      <c r="X944" s="25"/>
      <c r="Y944" s="25"/>
      <c r="Z944" s="25"/>
      <c r="AA944" s="25"/>
      <c r="AB944" s="25"/>
      <c r="AC944" s="25"/>
      <c r="AD944" s="25"/>
      <c r="AE944" s="25"/>
      <c r="AF944" s="25"/>
      <c r="AG944" s="25"/>
      <c r="AH944" s="25"/>
      <c r="AI944" s="25"/>
      <c r="AJ944" s="25"/>
      <c r="AK944" s="25"/>
      <c r="AL944" s="25"/>
      <c r="AM944" s="25"/>
      <c r="AN944" s="25"/>
      <c r="AO944" s="25"/>
      <c r="AP944" s="25"/>
      <c r="AQ944" s="25"/>
      <c r="AR944" s="25"/>
      <c r="AS944" s="25"/>
      <c r="AT944" s="25"/>
      <c r="AU944" s="25"/>
      <c r="AV944" s="25"/>
      <c r="AW944" s="25"/>
      <c r="AX944" s="25"/>
      <c r="AY944" s="25"/>
      <c r="AZ944" s="25"/>
      <c r="BA944" s="25"/>
      <c r="BB944" s="25"/>
      <c r="BC944" s="25"/>
      <c r="BD944" s="25"/>
      <c r="BE944" s="25"/>
      <c r="BF944" s="25"/>
      <c r="BG944" s="25"/>
      <c r="BH944" s="25"/>
      <c r="BI944" s="25"/>
      <c r="BJ944" s="25"/>
      <c r="BK944" s="25"/>
      <c r="BL944" s="25"/>
      <c r="BM944" s="25"/>
      <c r="BN944" s="25"/>
      <c r="BO944" s="25"/>
      <c r="BP944" s="25"/>
      <c r="BQ944" s="25"/>
      <c r="BR944" s="25"/>
      <c r="BS944" s="25"/>
      <c r="BT944" s="25"/>
      <c r="BU944" s="25"/>
      <c r="BV944" s="25"/>
      <c r="BW944" s="25"/>
      <c r="BX944" s="25"/>
      <c r="BY944" s="25"/>
      <c r="BZ944" s="25"/>
      <c r="CA944" s="25"/>
      <c r="CB944" s="25"/>
      <c r="CC944" s="25"/>
      <c r="CD944" s="25"/>
      <c r="CE944" s="25"/>
    </row>
    <row r="945" spans="3:83" ht="12.75" x14ac:dyDescent="0.2">
      <c r="C945" s="25"/>
      <c r="D945" s="25"/>
      <c r="F945" s="25"/>
      <c r="G945" s="25"/>
      <c r="H945" s="25"/>
      <c r="I945" s="25"/>
      <c r="J945" s="25"/>
      <c r="K945" s="25"/>
      <c r="L945" s="25"/>
      <c r="M945" s="25"/>
      <c r="N945" s="25"/>
      <c r="O945" s="25"/>
      <c r="P945" s="25"/>
      <c r="Q945" s="25"/>
      <c r="R945" s="25"/>
      <c r="S945" s="25"/>
      <c r="T945" s="25"/>
      <c r="U945" s="25"/>
      <c r="V945" s="25"/>
      <c r="W945" s="25"/>
      <c r="X945" s="25"/>
      <c r="Y945" s="25"/>
      <c r="Z945" s="25"/>
      <c r="AA945" s="25"/>
      <c r="AB945" s="25"/>
      <c r="AC945" s="25"/>
      <c r="AD945" s="25"/>
      <c r="AE945" s="25"/>
      <c r="AF945" s="25"/>
      <c r="AG945" s="25"/>
      <c r="AH945" s="25"/>
      <c r="AI945" s="25"/>
      <c r="AJ945" s="25"/>
      <c r="AK945" s="25"/>
      <c r="AL945" s="25"/>
      <c r="AM945" s="25"/>
      <c r="AN945" s="25"/>
      <c r="AO945" s="25"/>
      <c r="AP945" s="25"/>
      <c r="AQ945" s="25"/>
      <c r="AR945" s="25"/>
      <c r="AS945" s="25"/>
      <c r="AT945" s="25"/>
      <c r="AU945" s="25"/>
      <c r="AV945" s="25"/>
      <c r="AW945" s="25"/>
      <c r="AX945" s="25"/>
      <c r="AY945" s="25"/>
      <c r="AZ945" s="25"/>
      <c r="BA945" s="25"/>
      <c r="BB945" s="25"/>
      <c r="BC945" s="25"/>
      <c r="BD945" s="25"/>
      <c r="BE945" s="25"/>
      <c r="BF945" s="25"/>
      <c r="BG945" s="25"/>
      <c r="BH945" s="25"/>
      <c r="BI945" s="25"/>
      <c r="BJ945" s="25"/>
      <c r="BK945" s="25"/>
      <c r="BL945" s="25"/>
      <c r="BM945" s="25"/>
      <c r="BN945" s="25"/>
      <c r="BO945" s="25"/>
      <c r="BP945" s="25"/>
      <c r="BQ945" s="25"/>
      <c r="BR945" s="25"/>
      <c r="BS945" s="25"/>
      <c r="BT945" s="25"/>
      <c r="BU945" s="25"/>
      <c r="BV945" s="25"/>
      <c r="BW945" s="25"/>
      <c r="BX945" s="25"/>
      <c r="BY945" s="25"/>
      <c r="BZ945" s="25"/>
      <c r="CA945" s="25"/>
      <c r="CB945" s="25"/>
      <c r="CC945" s="25"/>
      <c r="CD945" s="25"/>
      <c r="CE945" s="25"/>
    </row>
    <row r="946" spans="3:83" ht="12.75" x14ac:dyDescent="0.2">
      <c r="C946" s="25"/>
      <c r="D946" s="25"/>
      <c r="F946" s="25"/>
      <c r="G946" s="25"/>
      <c r="H946" s="25"/>
      <c r="I946" s="25"/>
      <c r="J946" s="25"/>
      <c r="K946" s="25"/>
      <c r="L946" s="25"/>
      <c r="M946" s="25"/>
      <c r="N946" s="25"/>
      <c r="O946" s="25"/>
      <c r="P946" s="25"/>
      <c r="Q946" s="25"/>
      <c r="R946" s="25"/>
      <c r="S946" s="25"/>
      <c r="T946" s="25"/>
      <c r="U946" s="25"/>
      <c r="V946" s="25"/>
      <c r="W946" s="25"/>
      <c r="X946" s="25"/>
      <c r="Y946" s="25"/>
      <c r="Z946" s="25"/>
      <c r="AA946" s="25"/>
      <c r="AB946" s="25"/>
      <c r="AC946" s="25"/>
      <c r="AD946" s="25"/>
      <c r="AE946" s="25"/>
      <c r="AF946" s="25"/>
      <c r="AG946" s="25"/>
      <c r="AH946" s="25"/>
      <c r="AI946" s="25"/>
      <c r="AJ946" s="25"/>
      <c r="AK946" s="25"/>
      <c r="AL946" s="25"/>
      <c r="AM946" s="25"/>
      <c r="AN946" s="25"/>
      <c r="AO946" s="25"/>
      <c r="AP946" s="25"/>
      <c r="AQ946" s="25"/>
      <c r="AR946" s="25"/>
      <c r="AS946" s="25"/>
      <c r="AT946" s="25"/>
      <c r="AU946" s="25"/>
      <c r="AV946" s="25"/>
      <c r="AW946" s="25"/>
      <c r="AX946" s="25"/>
      <c r="AY946" s="25"/>
      <c r="AZ946" s="25"/>
      <c r="BA946" s="25"/>
      <c r="BB946" s="25"/>
      <c r="BC946" s="25"/>
      <c r="BD946" s="25"/>
      <c r="BE946" s="25"/>
      <c r="BF946" s="25"/>
      <c r="BG946" s="25"/>
      <c r="BH946" s="25"/>
      <c r="BI946" s="25"/>
      <c r="BJ946" s="25"/>
      <c r="BK946" s="25"/>
      <c r="BL946" s="25"/>
      <c r="BM946" s="25"/>
      <c r="BN946" s="25"/>
      <c r="BO946" s="25"/>
      <c r="BP946" s="25"/>
      <c r="BQ946" s="25"/>
      <c r="BR946" s="25"/>
      <c r="BS946" s="25"/>
      <c r="BT946" s="25"/>
      <c r="BU946" s="25"/>
      <c r="BV946" s="25"/>
      <c r="BW946" s="25"/>
      <c r="BX946" s="25"/>
      <c r="BY946" s="25"/>
      <c r="BZ946" s="25"/>
      <c r="CA946" s="25"/>
      <c r="CB946" s="25"/>
      <c r="CC946" s="25"/>
      <c r="CD946" s="25"/>
      <c r="CE946" s="25"/>
    </row>
    <row r="947" spans="3:83" ht="12.75" x14ac:dyDescent="0.2">
      <c r="C947" s="25"/>
      <c r="D947" s="25"/>
      <c r="F947" s="25"/>
      <c r="G947" s="25"/>
      <c r="H947" s="25"/>
      <c r="I947" s="25"/>
      <c r="J947" s="25"/>
      <c r="K947" s="25"/>
      <c r="L947" s="25"/>
      <c r="M947" s="25"/>
      <c r="N947" s="25"/>
      <c r="O947" s="25"/>
      <c r="P947" s="25"/>
      <c r="Q947" s="25"/>
      <c r="R947" s="25"/>
      <c r="S947" s="25"/>
      <c r="T947" s="25"/>
      <c r="U947" s="25"/>
      <c r="V947" s="25"/>
      <c r="W947" s="25"/>
      <c r="X947" s="25"/>
      <c r="Y947" s="25"/>
      <c r="Z947" s="25"/>
      <c r="AA947" s="25"/>
      <c r="AB947" s="25"/>
      <c r="AC947" s="25"/>
      <c r="AD947" s="25"/>
      <c r="AE947" s="25"/>
      <c r="AF947" s="25"/>
      <c r="AG947" s="25"/>
      <c r="AH947" s="25"/>
      <c r="AI947" s="25"/>
      <c r="AJ947" s="25"/>
      <c r="AK947" s="25"/>
      <c r="AL947" s="25"/>
      <c r="AM947" s="25"/>
      <c r="AN947" s="25"/>
      <c r="AO947" s="25"/>
      <c r="AP947" s="25"/>
      <c r="AQ947" s="25"/>
      <c r="AR947" s="25"/>
      <c r="AS947" s="25"/>
      <c r="AT947" s="25"/>
      <c r="AU947" s="25"/>
      <c r="AV947" s="25"/>
      <c r="AW947" s="25"/>
      <c r="AX947" s="25"/>
      <c r="AY947" s="25"/>
      <c r="AZ947" s="25"/>
      <c r="BA947" s="25"/>
      <c r="BB947" s="25"/>
      <c r="BC947" s="25"/>
      <c r="BD947" s="25"/>
      <c r="BE947" s="25"/>
      <c r="BF947" s="25"/>
      <c r="BG947" s="25"/>
      <c r="BH947" s="25"/>
      <c r="BI947" s="25"/>
      <c r="BJ947" s="25"/>
      <c r="BK947" s="25"/>
      <c r="BL947" s="25"/>
      <c r="BM947" s="25"/>
      <c r="BN947" s="25"/>
      <c r="BO947" s="25"/>
      <c r="BP947" s="25"/>
      <c r="BQ947" s="25"/>
      <c r="BR947" s="25"/>
      <c r="BS947" s="25"/>
      <c r="BT947" s="25"/>
      <c r="BU947" s="25"/>
      <c r="BV947" s="25"/>
      <c r="BW947" s="25"/>
      <c r="BX947" s="25"/>
      <c r="BY947" s="25"/>
      <c r="BZ947" s="25"/>
      <c r="CA947" s="25"/>
      <c r="CB947" s="25"/>
      <c r="CC947" s="25"/>
      <c r="CD947" s="25"/>
      <c r="CE947" s="25"/>
    </row>
    <row r="948" spans="3:83" ht="12.75" x14ac:dyDescent="0.2">
      <c r="C948" s="25"/>
      <c r="D948" s="25"/>
      <c r="F948" s="25"/>
      <c r="G948" s="25"/>
      <c r="H948" s="25"/>
      <c r="I948" s="25"/>
      <c r="J948" s="25"/>
      <c r="K948" s="25"/>
      <c r="L948" s="25"/>
      <c r="M948" s="25"/>
      <c r="N948" s="25"/>
      <c r="O948" s="25"/>
      <c r="P948" s="25"/>
      <c r="Q948" s="25"/>
      <c r="R948" s="25"/>
      <c r="S948" s="25"/>
      <c r="T948" s="25"/>
      <c r="U948" s="25"/>
      <c r="V948" s="25"/>
      <c r="W948" s="25"/>
      <c r="X948" s="25"/>
      <c r="Y948" s="25"/>
      <c r="Z948" s="25"/>
      <c r="AA948" s="25"/>
      <c r="AB948" s="25"/>
      <c r="AC948" s="25"/>
      <c r="AD948" s="25"/>
      <c r="AE948" s="25"/>
      <c r="AF948" s="25"/>
      <c r="AG948" s="25"/>
      <c r="AH948" s="25"/>
      <c r="AI948" s="25"/>
      <c r="AJ948" s="25"/>
      <c r="AK948" s="25"/>
      <c r="AL948" s="25"/>
      <c r="AM948" s="25"/>
      <c r="AN948" s="25"/>
      <c r="AO948" s="25"/>
      <c r="AP948" s="25"/>
      <c r="AQ948" s="25"/>
      <c r="AR948" s="25"/>
      <c r="AS948" s="25"/>
      <c r="AT948" s="25"/>
      <c r="AU948" s="25"/>
      <c r="AV948" s="25"/>
      <c r="AW948" s="25"/>
      <c r="AX948" s="25"/>
      <c r="AY948" s="25"/>
      <c r="AZ948" s="25"/>
      <c r="BA948" s="25"/>
      <c r="BB948" s="25"/>
      <c r="BC948" s="25"/>
      <c r="BD948" s="25"/>
      <c r="BE948" s="25"/>
      <c r="BF948" s="25"/>
      <c r="BG948" s="25"/>
      <c r="BH948" s="25"/>
      <c r="BI948" s="25"/>
      <c r="BJ948" s="25"/>
      <c r="BK948" s="25"/>
      <c r="BL948" s="25"/>
      <c r="BM948" s="25"/>
      <c r="BN948" s="25"/>
      <c r="BO948" s="25"/>
      <c r="BP948" s="25"/>
      <c r="BQ948" s="25"/>
      <c r="BR948" s="25"/>
      <c r="BS948" s="25"/>
      <c r="BT948" s="25"/>
      <c r="BU948" s="25"/>
      <c r="BV948" s="25"/>
      <c r="BW948" s="25"/>
      <c r="BX948" s="25"/>
      <c r="BY948" s="25"/>
      <c r="BZ948" s="25"/>
      <c r="CA948" s="25"/>
      <c r="CB948" s="25"/>
      <c r="CC948" s="25"/>
      <c r="CD948" s="25"/>
      <c r="CE948" s="25"/>
    </row>
    <row r="949" spans="3:83" ht="12.75" x14ac:dyDescent="0.2">
      <c r="C949" s="25"/>
      <c r="D949" s="25"/>
      <c r="F949" s="25"/>
      <c r="G949" s="25"/>
      <c r="H949" s="25"/>
      <c r="I949" s="25"/>
      <c r="J949" s="25"/>
      <c r="K949" s="25"/>
      <c r="L949" s="25"/>
      <c r="M949" s="25"/>
      <c r="N949" s="25"/>
      <c r="O949" s="25"/>
      <c r="P949" s="25"/>
      <c r="Q949" s="25"/>
      <c r="R949" s="25"/>
      <c r="S949" s="25"/>
      <c r="T949" s="25"/>
      <c r="U949" s="25"/>
      <c r="V949" s="25"/>
      <c r="W949" s="25"/>
      <c r="X949" s="25"/>
      <c r="Y949" s="25"/>
      <c r="Z949" s="25"/>
      <c r="AA949" s="25"/>
      <c r="AB949" s="25"/>
      <c r="AC949" s="25"/>
      <c r="AD949" s="25"/>
      <c r="AE949" s="25"/>
      <c r="AF949" s="25"/>
      <c r="AG949" s="25"/>
      <c r="AH949" s="25"/>
      <c r="AI949" s="25"/>
      <c r="AJ949" s="25"/>
      <c r="AK949" s="25"/>
      <c r="AL949" s="25"/>
      <c r="AM949" s="25"/>
      <c r="AN949" s="25"/>
      <c r="AO949" s="25"/>
      <c r="AP949" s="25"/>
      <c r="AQ949" s="25"/>
      <c r="AR949" s="25"/>
      <c r="AS949" s="25"/>
      <c r="AT949" s="25"/>
      <c r="AU949" s="25"/>
      <c r="AV949" s="25"/>
      <c r="AW949" s="25"/>
      <c r="AX949" s="25"/>
      <c r="AY949" s="25"/>
      <c r="AZ949" s="25"/>
      <c r="BA949" s="25"/>
      <c r="BB949" s="25"/>
      <c r="BC949" s="25"/>
      <c r="BD949" s="25"/>
      <c r="BE949" s="25"/>
      <c r="BF949" s="25"/>
      <c r="BG949" s="25"/>
      <c r="BH949" s="25"/>
      <c r="BI949" s="25"/>
      <c r="BJ949" s="25"/>
      <c r="BK949" s="25"/>
      <c r="BL949" s="25"/>
      <c r="BM949" s="25"/>
      <c r="BN949" s="25"/>
      <c r="BO949" s="25"/>
      <c r="BP949" s="25"/>
      <c r="BQ949" s="25"/>
      <c r="BR949" s="25"/>
      <c r="BS949" s="25"/>
      <c r="BT949" s="25"/>
      <c r="BU949" s="25"/>
      <c r="BV949" s="25"/>
      <c r="BW949" s="25"/>
      <c r="BX949" s="25"/>
      <c r="BY949" s="25"/>
      <c r="BZ949" s="25"/>
      <c r="CA949" s="25"/>
      <c r="CB949" s="25"/>
      <c r="CC949" s="25"/>
      <c r="CD949" s="25"/>
      <c r="CE949" s="25"/>
    </row>
    <row r="950" spans="3:83" ht="12.75" x14ac:dyDescent="0.2">
      <c r="C950" s="25"/>
      <c r="D950" s="25"/>
      <c r="F950" s="25"/>
      <c r="G950" s="25"/>
      <c r="H950" s="25"/>
      <c r="I950" s="25"/>
      <c r="J950" s="25"/>
      <c r="K950" s="25"/>
      <c r="L950" s="25"/>
      <c r="M950" s="25"/>
      <c r="N950" s="25"/>
      <c r="O950" s="25"/>
      <c r="P950" s="25"/>
      <c r="Q950" s="25"/>
      <c r="R950" s="25"/>
      <c r="S950" s="25"/>
      <c r="T950" s="25"/>
      <c r="U950" s="25"/>
      <c r="V950" s="25"/>
      <c r="W950" s="25"/>
      <c r="X950" s="25"/>
      <c r="Y950" s="25"/>
      <c r="Z950" s="25"/>
      <c r="AA950" s="25"/>
      <c r="AB950" s="25"/>
      <c r="AC950" s="25"/>
      <c r="AD950" s="25"/>
      <c r="AE950" s="25"/>
      <c r="AF950" s="25"/>
      <c r="AG950" s="25"/>
      <c r="AH950" s="25"/>
      <c r="AI950" s="25"/>
      <c r="AJ950" s="25"/>
      <c r="AK950" s="25"/>
      <c r="AL950" s="25"/>
      <c r="AM950" s="25"/>
      <c r="AN950" s="25"/>
      <c r="AO950" s="25"/>
      <c r="AP950" s="25"/>
      <c r="AQ950" s="25"/>
      <c r="AR950" s="25"/>
      <c r="AS950" s="25"/>
      <c r="AT950" s="25"/>
      <c r="AU950" s="25"/>
      <c r="AV950" s="25"/>
      <c r="AW950" s="25"/>
      <c r="AX950" s="25"/>
      <c r="AY950" s="25"/>
      <c r="AZ950" s="25"/>
      <c r="BA950" s="25"/>
      <c r="BB950" s="25"/>
      <c r="BC950" s="25"/>
      <c r="BD950" s="25"/>
      <c r="BE950" s="25"/>
      <c r="BF950" s="25"/>
      <c r="BG950" s="25"/>
      <c r="BH950" s="25"/>
      <c r="BI950" s="25"/>
      <c r="BJ950" s="25"/>
      <c r="BK950" s="25"/>
      <c r="BL950" s="25"/>
      <c r="BM950" s="25"/>
      <c r="BN950" s="25"/>
      <c r="BO950" s="25"/>
      <c r="BP950" s="25"/>
      <c r="BQ950" s="25"/>
      <c r="BR950" s="25"/>
      <c r="BS950" s="25"/>
      <c r="BT950" s="25"/>
      <c r="BU950" s="25"/>
      <c r="BV950" s="25"/>
      <c r="BW950" s="25"/>
      <c r="BX950" s="25"/>
      <c r="BY950" s="25"/>
      <c r="BZ950" s="25"/>
      <c r="CA950" s="25"/>
      <c r="CB950" s="25"/>
      <c r="CC950" s="25"/>
      <c r="CD950" s="25"/>
      <c r="CE950" s="25"/>
    </row>
    <row r="951" spans="3:83" ht="12.75" x14ac:dyDescent="0.2">
      <c r="C951" s="25"/>
      <c r="D951" s="25"/>
      <c r="F951" s="25"/>
      <c r="G951" s="25"/>
      <c r="H951" s="25"/>
      <c r="I951" s="25"/>
      <c r="J951" s="25"/>
      <c r="K951" s="25"/>
      <c r="L951" s="25"/>
      <c r="M951" s="25"/>
      <c r="N951" s="25"/>
      <c r="O951" s="25"/>
      <c r="P951" s="25"/>
      <c r="Q951" s="25"/>
      <c r="R951" s="25"/>
      <c r="S951" s="25"/>
      <c r="T951" s="25"/>
      <c r="U951" s="25"/>
      <c r="V951" s="25"/>
      <c r="W951" s="25"/>
      <c r="X951" s="25"/>
      <c r="Y951" s="25"/>
      <c r="Z951" s="25"/>
      <c r="AA951" s="25"/>
      <c r="AB951" s="25"/>
      <c r="AC951" s="25"/>
      <c r="AD951" s="25"/>
      <c r="AE951" s="25"/>
      <c r="AF951" s="25"/>
      <c r="AG951" s="25"/>
      <c r="AH951" s="25"/>
      <c r="AI951" s="25"/>
      <c r="AJ951" s="25"/>
      <c r="AK951" s="25"/>
      <c r="AL951" s="25"/>
      <c r="AM951" s="25"/>
      <c r="AN951" s="25"/>
      <c r="AO951" s="25"/>
      <c r="AP951" s="25"/>
      <c r="AQ951" s="25"/>
      <c r="AR951" s="25"/>
      <c r="AS951" s="25"/>
      <c r="AT951" s="25"/>
      <c r="AU951" s="25"/>
      <c r="AV951" s="25"/>
      <c r="AW951" s="25"/>
      <c r="AX951" s="25"/>
      <c r="AY951" s="25"/>
      <c r="AZ951" s="25"/>
      <c r="BA951" s="25"/>
      <c r="BB951" s="25"/>
      <c r="BC951" s="25"/>
      <c r="BD951" s="25"/>
      <c r="BE951" s="25"/>
      <c r="BF951" s="25"/>
      <c r="BG951" s="25"/>
      <c r="BH951" s="25"/>
      <c r="BI951" s="25"/>
      <c r="BJ951" s="25"/>
      <c r="BK951" s="25"/>
      <c r="BL951" s="25"/>
      <c r="BM951" s="25"/>
      <c r="BN951" s="25"/>
      <c r="BO951" s="25"/>
      <c r="BP951" s="25"/>
      <c r="BQ951" s="25"/>
      <c r="BR951" s="25"/>
      <c r="BS951" s="25"/>
      <c r="BT951" s="25"/>
      <c r="BU951" s="25"/>
      <c r="BV951" s="25"/>
      <c r="BW951" s="25"/>
      <c r="BX951" s="25"/>
      <c r="BY951" s="25"/>
      <c r="BZ951" s="25"/>
      <c r="CA951" s="25"/>
      <c r="CB951" s="25"/>
      <c r="CC951" s="25"/>
      <c r="CD951" s="25"/>
      <c r="CE951" s="25"/>
    </row>
    <row r="952" spans="3:83" ht="12.75" x14ac:dyDescent="0.2">
      <c r="C952" s="25"/>
      <c r="D952" s="25"/>
      <c r="F952" s="25"/>
      <c r="G952" s="25"/>
      <c r="H952" s="25"/>
      <c r="I952" s="25"/>
      <c r="J952" s="25"/>
      <c r="K952" s="25"/>
      <c r="L952" s="25"/>
      <c r="M952" s="25"/>
      <c r="N952" s="25"/>
      <c r="O952" s="25"/>
      <c r="P952" s="25"/>
      <c r="Q952" s="25"/>
      <c r="R952" s="25"/>
      <c r="S952" s="25"/>
      <c r="T952" s="25"/>
      <c r="U952" s="25"/>
      <c r="V952" s="25"/>
      <c r="W952" s="25"/>
      <c r="X952" s="25"/>
      <c r="Y952" s="25"/>
      <c r="Z952" s="25"/>
      <c r="AA952" s="25"/>
      <c r="AB952" s="25"/>
      <c r="AC952" s="25"/>
      <c r="AD952" s="25"/>
      <c r="AE952" s="25"/>
      <c r="AF952" s="25"/>
      <c r="AG952" s="25"/>
      <c r="AH952" s="25"/>
      <c r="AI952" s="25"/>
      <c r="AJ952" s="25"/>
      <c r="AK952" s="25"/>
      <c r="AL952" s="25"/>
      <c r="AM952" s="25"/>
      <c r="AN952" s="25"/>
      <c r="AO952" s="25"/>
      <c r="AP952" s="25"/>
      <c r="AQ952" s="25"/>
      <c r="AR952" s="25"/>
      <c r="AS952" s="25"/>
      <c r="AT952" s="25"/>
      <c r="AU952" s="25"/>
      <c r="AV952" s="25"/>
      <c r="AW952" s="25"/>
      <c r="AX952" s="25"/>
      <c r="AY952" s="25"/>
      <c r="AZ952" s="25"/>
      <c r="BA952" s="25"/>
      <c r="BB952" s="25"/>
      <c r="BC952" s="25"/>
      <c r="BD952" s="25"/>
      <c r="BE952" s="25"/>
      <c r="BF952" s="25"/>
      <c r="BG952" s="25"/>
      <c r="BH952" s="25"/>
      <c r="BI952" s="25"/>
      <c r="BJ952" s="25"/>
      <c r="BK952" s="25"/>
      <c r="BL952" s="25"/>
      <c r="BM952" s="25"/>
      <c r="BN952" s="25"/>
      <c r="BO952" s="25"/>
      <c r="BP952" s="25"/>
      <c r="BQ952" s="25"/>
      <c r="BR952" s="25"/>
      <c r="BS952" s="25"/>
      <c r="BT952" s="25"/>
      <c r="BU952" s="25"/>
      <c r="BV952" s="25"/>
      <c r="BW952" s="25"/>
      <c r="BX952" s="25"/>
      <c r="BY952" s="25"/>
      <c r="BZ952" s="25"/>
      <c r="CA952" s="25"/>
      <c r="CB952" s="25"/>
      <c r="CC952" s="25"/>
      <c r="CD952" s="25"/>
      <c r="CE952" s="25"/>
    </row>
    <row r="953" spans="3:83" ht="12.75" x14ac:dyDescent="0.2">
      <c r="C953" s="25"/>
      <c r="D953" s="25"/>
      <c r="F953" s="25"/>
      <c r="G953" s="25"/>
      <c r="H953" s="25"/>
      <c r="I953" s="25"/>
      <c r="J953" s="25"/>
      <c r="K953" s="25"/>
      <c r="L953" s="25"/>
      <c r="M953" s="25"/>
      <c r="N953" s="25"/>
      <c r="O953" s="25"/>
      <c r="P953" s="25"/>
      <c r="Q953" s="25"/>
      <c r="R953" s="25"/>
      <c r="S953" s="25"/>
      <c r="T953" s="25"/>
      <c r="U953" s="25"/>
      <c r="V953" s="25"/>
      <c r="W953" s="25"/>
      <c r="X953" s="25"/>
      <c r="Y953" s="25"/>
      <c r="Z953" s="25"/>
      <c r="AA953" s="25"/>
      <c r="AB953" s="25"/>
      <c r="AC953" s="25"/>
      <c r="AD953" s="25"/>
      <c r="AE953" s="25"/>
      <c r="AF953" s="25"/>
      <c r="AG953" s="25"/>
      <c r="AH953" s="25"/>
      <c r="AI953" s="25"/>
      <c r="AJ953" s="25"/>
      <c r="AK953" s="25"/>
      <c r="AL953" s="25"/>
      <c r="AM953" s="25"/>
      <c r="AN953" s="25"/>
      <c r="AO953" s="25"/>
      <c r="AP953" s="25"/>
      <c r="AQ953" s="25"/>
      <c r="AR953" s="25"/>
      <c r="AS953" s="25"/>
      <c r="AT953" s="25"/>
      <c r="AU953" s="25"/>
      <c r="AV953" s="25"/>
      <c r="AW953" s="25"/>
      <c r="AX953" s="25"/>
      <c r="AY953" s="25"/>
      <c r="AZ953" s="25"/>
      <c r="BA953" s="25"/>
      <c r="BB953" s="25"/>
      <c r="BC953" s="25"/>
      <c r="BD953" s="25"/>
      <c r="BE953" s="25"/>
      <c r="BF953" s="25"/>
      <c r="BG953" s="25"/>
      <c r="BH953" s="25"/>
      <c r="BI953" s="25"/>
      <c r="BJ953" s="25"/>
      <c r="BK953" s="25"/>
      <c r="BL953" s="25"/>
      <c r="BM953" s="25"/>
      <c r="BN953" s="25"/>
      <c r="BO953" s="25"/>
      <c r="BP953" s="25"/>
      <c r="BQ953" s="25"/>
      <c r="BR953" s="25"/>
      <c r="BS953" s="25"/>
      <c r="BT953" s="25"/>
      <c r="BU953" s="25"/>
      <c r="BV953" s="25"/>
      <c r="BW953" s="25"/>
      <c r="BX953" s="25"/>
      <c r="BY953" s="25"/>
      <c r="BZ953" s="25"/>
      <c r="CA953" s="25"/>
      <c r="CB953" s="25"/>
      <c r="CC953" s="25"/>
      <c r="CD953" s="25"/>
      <c r="CE953" s="25"/>
    </row>
    <row r="954" spans="3:83" ht="12.75" x14ac:dyDescent="0.2">
      <c r="C954" s="25"/>
      <c r="D954" s="25"/>
      <c r="F954" s="25"/>
      <c r="G954" s="25"/>
      <c r="H954" s="25"/>
      <c r="I954" s="25"/>
      <c r="J954" s="25"/>
      <c r="K954" s="25"/>
      <c r="L954" s="25"/>
      <c r="M954" s="25"/>
      <c r="N954" s="25"/>
      <c r="O954" s="25"/>
      <c r="P954" s="25"/>
      <c r="Q954" s="25"/>
      <c r="R954" s="25"/>
      <c r="S954" s="25"/>
      <c r="T954" s="25"/>
      <c r="U954" s="25"/>
      <c r="V954" s="25"/>
      <c r="W954" s="25"/>
      <c r="X954" s="25"/>
      <c r="Y954" s="25"/>
      <c r="Z954" s="25"/>
      <c r="AA954" s="25"/>
      <c r="AB954" s="25"/>
      <c r="AC954" s="25"/>
      <c r="AD954" s="25"/>
      <c r="AE954" s="25"/>
      <c r="AF954" s="25"/>
      <c r="AG954" s="25"/>
      <c r="AH954" s="25"/>
      <c r="AI954" s="25"/>
      <c r="AJ954" s="25"/>
      <c r="AK954" s="25"/>
      <c r="AL954" s="25"/>
      <c r="AM954" s="25"/>
      <c r="AN954" s="25"/>
      <c r="AO954" s="25"/>
      <c r="AP954" s="25"/>
      <c r="AQ954" s="25"/>
      <c r="AR954" s="25"/>
      <c r="AS954" s="25"/>
      <c r="AT954" s="25"/>
      <c r="AU954" s="25"/>
      <c r="AV954" s="25"/>
      <c r="AW954" s="25"/>
      <c r="AX954" s="25"/>
      <c r="AY954" s="25"/>
      <c r="AZ954" s="25"/>
      <c r="BA954" s="25"/>
      <c r="BB954" s="25"/>
      <c r="BC954" s="25"/>
      <c r="BD954" s="25"/>
      <c r="BE954" s="25"/>
      <c r="BF954" s="25"/>
      <c r="BG954" s="25"/>
      <c r="BH954" s="25"/>
      <c r="BI954" s="25"/>
      <c r="BJ954" s="25"/>
      <c r="BK954" s="25"/>
      <c r="BL954" s="25"/>
      <c r="BM954" s="25"/>
      <c r="BN954" s="25"/>
      <c r="BO954" s="25"/>
      <c r="BP954" s="25"/>
      <c r="BQ954" s="25"/>
      <c r="BR954" s="25"/>
      <c r="BS954" s="25"/>
      <c r="BT954" s="25"/>
      <c r="BU954" s="25"/>
      <c r="BV954" s="25"/>
      <c r="BW954" s="25"/>
      <c r="BX954" s="25"/>
      <c r="BY954" s="25"/>
      <c r="BZ954" s="25"/>
      <c r="CA954" s="25"/>
      <c r="CB954" s="25"/>
      <c r="CC954" s="25"/>
      <c r="CD954" s="25"/>
      <c r="CE954" s="25"/>
    </row>
    <row r="955" spans="3:83" ht="12.75" x14ac:dyDescent="0.2">
      <c r="C955" s="25"/>
      <c r="D955" s="25"/>
      <c r="F955" s="25"/>
      <c r="G955" s="25"/>
      <c r="H955" s="25"/>
      <c r="I955" s="25"/>
      <c r="J955" s="25"/>
      <c r="K955" s="25"/>
      <c r="L955" s="25"/>
      <c r="M955" s="25"/>
      <c r="N955" s="25"/>
      <c r="O955" s="25"/>
      <c r="P955" s="25"/>
      <c r="Q955" s="25"/>
      <c r="R955" s="25"/>
      <c r="S955" s="25"/>
      <c r="T955" s="25"/>
      <c r="U955" s="25"/>
      <c r="V955" s="25"/>
      <c r="W955" s="25"/>
      <c r="X955" s="25"/>
      <c r="Y955" s="25"/>
      <c r="Z955" s="25"/>
      <c r="AA955" s="25"/>
      <c r="AB955" s="25"/>
      <c r="AC955" s="25"/>
      <c r="AD955" s="25"/>
      <c r="AE955" s="25"/>
      <c r="AF955" s="25"/>
      <c r="AG955" s="25"/>
      <c r="AH955" s="25"/>
      <c r="AI955" s="25"/>
      <c r="AJ955" s="25"/>
      <c r="AK955" s="25"/>
      <c r="AL955" s="25"/>
      <c r="AM955" s="25"/>
      <c r="AN955" s="25"/>
      <c r="AO955" s="25"/>
      <c r="AP955" s="25"/>
      <c r="AQ955" s="25"/>
      <c r="AR955" s="25"/>
      <c r="AS955" s="25"/>
      <c r="AT955" s="25"/>
      <c r="AU955" s="25"/>
      <c r="AV955" s="25"/>
      <c r="AW955" s="25"/>
      <c r="AX955" s="25"/>
      <c r="AY955" s="25"/>
      <c r="AZ955" s="25"/>
      <c r="BA955" s="25"/>
      <c r="BB955" s="25"/>
      <c r="BC955" s="25"/>
      <c r="BD955" s="25"/>
      <c r="BE955" s="25"/>
      <c r="BF955" s="25"/>
      <c r="BG955" s="25"/>
      <c r="BH955" s="25"/>
      <c r="BI955" s="25"/>
      <c r="BJ955" s="25"/>
      <c r="BK955" s="25"/>
      <c r="BL955" s="25"/>
      <c r="BM955" s="25"/>
      <c r="BN955" s="25"/>
      <c r="BO955" s="25"/>
      <c r="BP955" s="25"/>
      <c r="BQ955" s="25"/>
      <c r="BR955" s="25"/>
      <c r="BS955" s="25"/>
      <c r="BT955" s="25"/>
      <c r="BU955" s="25"/>
      <c r="BV955" s="25"/>
      <c r="BW955" s="25"/>
      <c r="BX955" s="25"/>
      <c r="BY955" s="25"/>
      <c r="BZ955" s="25"/>
      <c r="CA955" s="25"/>
      <c r="CB955" s="25"/>
      <c r="CC955" s="25"/>
      <c r="CD955" s="25"/>
      <c r="CE955" s="25"/>
    </row>
    <row r="956" spans="3:83" ht="12.75" x14ac:dyDescent="0.2">
      <c r="C956" s="25"/>
      <c r="D956" s="25"/>
      <c r="F956" s="25"/>
      <c r="G956" s="25"/>
      <c r="H956" s="25"/>
      <c r="I956" s="25"/>
      <c r="J956" s="25"/>
      <c r="K956" s="25"/>
      <c r="L956" s="25"/>
      <c r="M956" s="25"/>
      <c r="N956" s="25"/>
      <c r="O956" s="25"/>
      <c r="P956" s="25"/>
      <c r="Q956" s="25"/>
      <c r="R956" s="25"/>
      <c r="S956" s="25"/>
      <c r="T956" s="25"/>
      <c r="U956" s="25"/>
      <c r="V956" s="25"/>
      <c r="W956" s="25"/>
      <c r="X956" s="25"/>
      <c r="Y956" s="25"/>
      <c r="Z956" s="25"/>
      <c r="AA956" s="25"/>
      <c r="AB956" s="25"/>
      <c r="AC956" s="25"/>
      <c r="AD956" s="25"/>
      <c r="AE956" s="25"/>
      <c r="AF956" s="25"/>
      <c r="AG956" s="25"/>
      <c r="AH956" s="25"/>
      <c r="AI956" s="25"/>
      <c r="AJ956" s="25"/>
      <c r="AK956" s="25"/>
      <c r="AL956" s="25"/>
      <c r="AM956" s="25"/>
      <c r="AN956" s="25"/>
      <c r="AO956" s="25"/>
      <c r="AP956" s="25"/>
      <c r="AQ956" s="25"/>
      <c r="AR956" s="25"/>
      <c r="AS956" s="25"/>
      <c r="AT956" s="25"/>
      <c r="AU956" s="25"/>
      <c r="AV956" s="25"/>
      <c r="AW956" s="25"/>
      <c r="AX956" s="25"/>
      <c r="AY956" s="25"/>
      <c r="AZ956" s="25"/>
      <c r="BA956" s="25"/>
      <c r="BB956" s="25"/>
      <c r="BC956" s="25"/>
      <c r="BD956" s="25"/>
      <c r="BE956" s="25"/>
      <c r="BF956" s="25"/>
      <c r="BG956" s="25"/>
      <c r="BH956" s="25"/>
      <c r="BI956" s="25"/>
      <c r="BJ956" s="25"/>
      <c r="BK956" s="25"/>
      <c r="BL956" s="25"/>
      <c r="BM956" s="25"/>
      <c r="BN956" s="25"/>
      <c r="BO956" s="25"/>
      <c r="BP956" s="25"/>
      <c r="BQ956" s="25"/>
      <c r="BR956" s="25"/>
      <c r="BS956" s="25"/>
      <c r="BT956" s="25"/>
      <c r="BU956" s="25"/>
      <c r="BV956" s="25"/>
      <c r="BW956" s="25"/>
      <c r="BX956" s="25"/>
      <c r="BY956" s="25"/>
      <c r="BZ956" s="25"/>
      <c r="CA956" s="25"/>
      <c r="CB956" s="25"/>
      <c r="CC956" s="25"/>
      <c r="CD956" s="25"/>
      <c r="CE956" s="25"/>
    </row>
    <row r="957" spans="3:83" ht="12.75" x14ac:dyDescent="0.2">
      <c r="C957" s="25"/>
      <c r="D957" s="25"/>
      <c r="F957" s="25"/>
      <c r="G957" s="25"/>
      <c r="H957" s="25"/>
      <c r="I957" s="25"/>
      <c r="J957" s="25"/>
      <c r="K957" s="25"/>
      <c r="L957" s="25"/>
      <c r="M957" s="25"/>
      <c r="N957" s="25"/>
      <c r="O957" s="25"/>
      <c r="P957" s="25"/>
      <c r="Q957" s="25"/>
      <c r="R957" s="25"/>
      <c r="S957" s="25"/>
      <c r="T957" s="25"/>
      <c r="U957" s="25"/>
      <c r="V957" s="25"/>
      <c r="W957" s="25"/>
      <c r="X957" s="25"/>
      <c r="Y957" s="25"/>
      <c r="Z957" s="25"/>
      <c r="AA957" s="25"/>
      <c r="AB957" s="25"/>
      <c r="AC957" s="25"/>
      <c r="AD957" s="25"/>
      <c r="AE957" s="25"/>
      <c r="AF957" s="25"/>
      <c r="AG957" s="25"/>
      <c r="AH957" s="25"/>
      <c r="AI957" s="25"/>
      <c r="AJ957" s="25"/>
      <c r="AK957" s="25"/>
      <c r="AL957" s="25"/>
      <c r="AM957" s="25"/>
      <c r="AN957" s="25"/>
      <c r="AO957" s="25"/>
      <c r="AP957" s="25"/>
      <c r="AQ957" s="25"/>
      <c r="AR957" s="25"/>
      <c r="AS957" s="25"/>
      <c r="AT957" s="25"/>
      <c r="AU957" s="25"/>
      <c r="AV957" s="25"/>
      <c r="AW957" s="25"/>
      <c r="AX957" s="25"/>
      <c r="AY957" s="25"/>
      <c r="AZ957" s="25"/>
      <c r="BA957" s="25"/>
      <c r="BB957" s="25"/>
      <c r="BC957" s="25"/>
      <c r="BD957" s="25"/>
      <c r="BE957" s="25"/>
      <c r="BF957" s="25"/>
      <c r="BG957" s="25"/>
      <c r="BH957" s="25"/>
      <c r="BI957" s="25"/>
      <c r="BJ957" s="25"/>
      <c r="BK957" s="25"/>
      <c r="BL957" s="25"/>
      <c r="BM957" s="25"/>
      <c r="BN957" s="25"/>
      <c r="BO957" s="25"/>
      <c r="BP957" s="25"/>
      <c r="BQ957" s="25"/>
      <c r="BR957" s="25"/>
      <c r="BS957" s="25"/>
      <c r="BT957" s="25"/>
      <c r="BU957" s="25"/>
      <c r="BV957" s="25"/>
      <c r="BW957" s="25"/>
      <c r="BX957" s="25"/>
      <c r="BY957" s="25"/>
      <c r="BZ957" s="25"/>
      <c r="CA957" s="25"/>
      <c r="CB957" s="25"/>
      <c r="CC957" s="25"/>
      <c r="CD957" s="25"/>
      <c r="CE957" s="25"/>
    </row>
  </sheetData>
  <conditionalFormatting sqref="B1:B1048576">
    <cfRule type="cellIs" dxfId="5" priority="1"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A940"/>
  <sheetViews>
    <sheetView workbookViewId="0"/>
  </sheetViews>
  <sheetFormatPr defaultColWidth="14.42578125" defaultRowHeight="15.75" customHeight="1" x14ac:dyDescent="0.2"/>
  <cols>
    <col min="1" max="1" width="21.7109375" customWidth="1"/>
  </cols>
  <sheetData>
    <row r="1" spans="1:79" ht="15.75" customHeight="1" x14ac:dyDescent="0.2">
      <c r="A1" s="3"/>
      <c r="B1" s="15" t="s">
        <v>31</v>
      </c>
      <c r="C1" s="15" t="s">
        <v>191</v>
      </c>
      <c r="D1" s="15" t="s">
        <v>192</v>
      </c>
      <c r="E1" s="15" t="s">
        <v>195</v>
      </c>
      <c r="F1" s="15" t="s">
        <v>196</v>
      </c>
      <c r="G1" s="15" t="s">
        <v>197</v>
      </c>
      <c r="H1" s="15" t="s">
        <v>199</v>
      </c>
      <c r="I1" s="15" t="s">
        <v>201</v>
      </c>
      <c r="J1" s="15" t="s">
        <v>202</v>
      </c>
      <c r="K1" s="15" t="s">
        <v>205</v>
      </c>
      <c r="L1" s="15" t="s">
        <v>206</v>
      </c>
      <c r="M1" s="15" t="s">
        <v>207</v>
      </c>
      <c r="N1" s="15" t="s">
        <v>210</v>
      </c>
      <c r="O1" s="15" t="s">
        <v>211</v>
      </c>
      <c r="P1" s="15" t="s">
        <v>212</v>
      </c>
      <c r="Q1" s="15" t="s">
        <v>215</v>
      </c>
      <c r="R1" s="15" t="s">
        <v>216</v>
      </c>
      <c r="S1" s="15" t="s">
        <v>217</v>
      </c>
      <c r="T1" s="15" t="s">
        <v>220</v>
      </c>
      <c r="U1" s="15" t="s">
        <v>221</v>
      </c>
      <c r="V1" s="15" t="s">
        <v>222</v>
      </c>
      <c r="W1" s="15" t="s">
        <v>224</v>
      </c>
      <c r="X1" s="15" t="s">
        <v>226</v>
      </c>
      <c r="Y1" s="15" t="s">
        <v>227</v>
      </c>
      <c r="Z1" s="15" t="s">
        <v>229</v>
      </c>
      <c r="AA1" s="15" t="s">
        <v>231</v>
      </c>
      <c r="AB1" s="15" t="s">
        <v>232</v>
      </c>
      <c r="AC1" s="15" t="s">
        <v>233</v>
      </c>
      <c r="AD1" s="15" t="s">
        <v>236</v>
      </c>
      <c r="AE1" s="15" t="s">
        <v>237</v>
      </c>
      <c r="AF1" s="15" t="s">
        <v>238</v>
      </c>
      <c r="AG1" s="15" t="s">
        <v>241</v>
      </c>
      <c r="AH1" s="15" t="s">
        <v>242</v>
      </c>
      <c r="AI1" s="15" t="s">
        <v>243</v>
      </c>
      <c r="AJ1" s="15" t="s">
        <v>244</v>
      </c>
      <c r="AK1" s="15" t="s">
        <v>246</v>
      </c>
      <c r="AL1" s="15" t="s">
        <v>248</v>
      </c>
      <c r="AM1" s="15" t="s">
        <v>249</v>
      </c>
      <c r="AN1" s="15" t="s">
        <v>250</v>
      </c>
      <c r="AO1" s="15" t="s">
        <v>252</v>
      </c>
      <c r="AP1" s="15" t="s">
        <v>253</v>
      </c>
      <c r="AQ1" s="15" t="s">
        <v>255</v>
      </c>
      <c r="AR1" s="15" t="s">
        <v>256</v>
      </c>
      <c r="AS1" s="15" t="s">
        <v>257</v>
      </c>
      <c r="AT1" s="15" t="s">
        <v>258</v>
      </c>
      <c r="AU1" s="15" t="s">
        <v>259</v>
      </c>
      <c r="AV1" s="15" t="s">
        <v>260</v>
      </c>
      <c r="AW1" s="15" t="s">
        <v>261</v>
      </c>
      <c r="AX1" s="15" t="s">
        <v>262</v>
      </c>
      <c r="AY1" s="15" t="s">
        <v>263</v>
      </c>
      <c r="AZ1" s="15" t="s">
        <v>264</v>
      </c>
      <c r="BA1" s="15" t="s">
        <v>265</v>
      </c>
      <c r="BB1" s="15" t="s">
        <v>266</v>
      </c>
      <c r="BC1" s="15" t="s">
        <v>267</v>
      </c>
      <c r="BD1" s="15" t="s">
        <v>269</v>
      </c>
      <c r="BE1" s="15" t="s">
        <v>271</v>
      </c>
      <c r="BF1" s="15" t="s">
        <v>272</v>
      </c>
      <c r="BG1" s="15" t="s">
        <v>273</v>
      </c>
      <c r="BH1" s="15" t="s">
        <v>274</v>
      </c>
      <c r="BI1" s="15" t="s">
        <v>276</v>
      </c>
      <c r="BJ1" s="15" t="s">
        <v>278</v>
      </c>
      <c r="BK1" s="15" t="s">
        <v>279</v>
      </c>
      <c r="BL1" s="15" t="s">
        <v>280</v>
      </c>
      <c r="BM1" s="15" t="s">
        <v>282</v>
      </c>
      <c r="BN1" s="15" t="s">
        <v>284</v>
      </c>
      <c r="BO1" s="15" t="s">
        <v>285</v>
      </c>
      <c r="BP1" s="15" t="s">
        <v>286</v>
      </c>
      <c r="BQ1" s="15" t="s">
        <v>290</v>
      </c>
      <c r="BR1" s="15" t="s">
        <v>291</v>
      </c>
      <c r="BS1" s="15" t="s">
        <v>292</v>
      </c>
      <c r="BT1" s="15" t="s">
        <v>294</v>
      </c>
      <c r="BU1" s="15" t="s">
        <v>295</v>
      </c>
      <c r="BV1" s="15" t="s">
        <v>296</v>
      </c>
      <c r="BW1" s="15" t="s">
        <v>298</v>
      </c>
      <c r="BX1" s="15" t="s">
        <v>300</v>
      </c>
      <c r="BY1" s="15" t="s">
        <v>301</v>
      </c>
      <c r="BZ1" s="15" t="s">
        <v>302</v>
      </c>
      <c r="CA1" s="15" t="s">
        <v>303</v>
      </c>
    </row>
    <row r="2" spans="1:79" ht="15.75" customHeight="1" x14ac:dyDescent="0.2">
      <c r="A2" s="15" t="s">
        <v>305</v>
      </c>
      <c r="B2" s="23">
        <v>1</v>
      </c>
      <c r="C2" s="23">
        <v>0</v>
      </c>
      <c r="D2" s="23">
        <v>0</v>
      </c>
      <c r="E2" s="23">
        <v>0</v>
      </c>
      <c r="F2" s="23">
        <v>0</v>
      </c>
      <c r="G2" s="23">
        <v>0</v>
      </c>
      <c r="H2" s="23">
        <v>0</v>
      </c>
      <c r="I2" s="23">
        <v>0</v>
      </c>
      <c r="J2" s="23">
        <v>0</v>
      </c>
      <c r="K2" s="23">
        <v>0</v>
      </c>
      <c r="L2" s="23">
        <v>0</v>
      </c>
      <c r="M2" s="23">
        <v>0</v>
      </c>
      <c r="N2" s="23">
        <v>0</v>
      </c>
      <c r="O2" s="23">
        <v>0</v>
      </c>
      <c r="P2" s="23">
        <v>0</v>
      </c>
      <c r="Q2" s="23">
        <v>0</v>
      </c>
      <c r="R2" s="23">
        <v>0</v>
      </c>
      <c r="S2" s="23">
        <v>0</v>
      </c>
      <c r="T2" s="23">
        <v>0</v>
      </c>
      <c r="U2" s="23">
        <v>0</v>
      </c>
      <c r="V2" s="23">
        <v>0</v>
      </c>
      <c r="W2" s="23">
        <v>0</v>
      </c>
      <c r="X2" s="23">
        <v>0</v>
      </c>
      <c r="Y2" s="23">
        <v>0</v>
      </c>
      <c r="Z2" s="23">
        <v>0</v>
      </c>
      <c r="AA2" s="23">
        <v>0</v>
      </c>
      <c r="AB2" s="23">
        <v>0</v>
      </c>
      <c r="AC2" s="23">
        <v>0</v>
      </c>
      <c r="AD2" s="23">
        <v>0</v>
      </c>
      <c r="AE2" s="23">
        <v>0</v>
      </c>
      <c r="AF2" s="23">
        <v>0</v>
      </c>
      <c r="AG2" s="23">
        <v>0</v>
      </c>
      <c r="AH2" s="23">
        <v>0</v>
      </c>
      <c r="AI2" s="23">
        <v>0</v>
      </c>
      <c r="AJ2" s="23">
        <v>0</v>
      </c>
      <c r="AK2" s="23">
        <v>0</v>
      </c>
      <c r="AL2" s="23">
        <v>0</v>
      </c>
      <c r="AM2" s="23">
        <v>0</v>
      </c>
      <c r="AN2" s="23">
        <v>0</v>
      </c>
      <c r="AO2" s="23">
        <v>0</v>
      </c>
      <c r="AP2" s="23">
        <v>0</v>
      </c>
      <c r="AQ2" s="23">
        <v>0</v>
      </c>
      <c r="AR2" s="23">
        <v>0</v>
      </c>
      <c r="AS2" s="23">
        <v>0</v>
      </c>
      <c r="AT2" s="23">
        <v>0</v>
      </c>
      <c r="AU2" s="23">
        <v>0</v>
      </c>
      <c r="AV2" s="23">
        <v>0</v>
      </c>
      <c r="AW2" s="23">
        <v>0</v>
      </c>
      <c r="AX2" s="23">
        <v>0</v>
      </c>
      <c r="AY2" s="23">
        <v>0</v>
      </c>
      <c r="AZ2" s="23">
        <v>0</v>
      </c>
      <c r="BA2" s="23">
        <v>0</v>
      </c>
      <c r="BB2" s="23">
        <v>0</v>
      </c>
      <c r="BC2" s="23">
        <v>0</v>
      </c>
      <c r="BD2" s="23">
        <v>0</v>
      </c>
      <c r="BE2" s="23">
        <v>0</v>
      </c>
      <c r="BF2" s="23">
        <v>0</v>
      </c>
      <c r="BG2" s="23">
        <v>0</v>
      </c>
      <c r="BH2" s="23">
        <v>0</v>
      </c>
      <c r="BI2" s="23">
        <v>0</v>
      </c>
      <c r="BJ2" s="23">
        <v>0</v>
      </c>
      <c r="BK2" s="23">
        <v>0</v>
      </c>
      <c r="BL2" s="23">
        <v>0</v>
      </c>
      <c r="BM2" s="23">
        <v>0</v>
      </c>
      <c r="BN2" s="23">
        <v>0</v>
      </c>
      <c r="BO2" s="23">
        <v>0</v>
      </c>
      <c r="BP2" s="23">
        <v>0</v>
      </c>
      <c r="BQ2" s="23">
        <v>0</v>
      </c>
      <c r="BR2" s="23">
        <v>0</v>
      </c>
      <c r="BS2" s="23">
        <v>0</v>
      </c>
      <c r="BT2" s="23">
        <v>0</v>
      </c>
      <c r="BU2" s="23">
        <v>0</v>
      </c>
      <c r="BV2" s="23">
        <v>0</v>
      </c>
      <c r="BW2" s="23">
        <v>0</v>
      </c>
      <c r="BX2" s="23">
        <v>0</v>
      </c>
      <c r="BY2" s="23">
        <v>0</v>
      </c>
      <c r="BZ2" s="23">
        <v>0</v>
      </c>
      <c r="CA2" s="23">
        <v>0</v>
      </c>
    </row>
    <row r="3" spans="1:79" ht="15.75" customHeight="1" x14ac:dyDescent="0.2">
      <c r="A3" s="15" t="s">
        <v>375</v>
      </c>
      <c r="B3" s="23">
        <v>0</v>
      </c>
      <c r="C3" s="23">
        <v>1</v>
      </c>
      <c r="D3" s="23">
        <v>0</v>
      </c>
      <c r="E3" s="23">
        <v>0</v>
      </c>
      <c r="F3" s="23">
        <v>0</v>
      </c>
      <c r="G3" s="23">
        <v>0</v>
      </c>
      <c r="H3" s="23">
        <v>0</v>
      </c>
      <c r="I3" s="23">
        <v>0</v>
      </c>
      <c r="J3" s="23">
        <v>0</v>
      </c>
      <c r="K3" s="23">
        <v>0</v>
      </c>
      <c r="L3" s="23">
        <v>0</v>
      </c>
      <c r="M3" s="23">
        <v>0</v>
      </c>
      <c r="N3" s="23">
        <v>0</v>
      </c>
      <c r="O3" s="23">
        <v>0</v>
      </c>
      <c r="P3" s="23">
        <v>0</v>
      </c>
      <c r="Q3" s="23">
        <v>0</v>
      </c>
      <c r="R3" s="23">
        <v>0</v>
      </c>
      <c r="S3" s="23">
        <v>0</v>
      </c>
      <c r="T3" s="23">
        <v>0</v>
      </c>
      <c r="U3" s="23">
        <v>0</v>
      </c>
      <c r="V3" s="23">
        <v>0</v>
      </c>
      <c r="W3" s="23">
        <v>0</v>
      </c>
      <c r="X3" s="23">
        <v>0</v>
      </c>
      <c r="Y3" s="23">
        <v>0</v>
      </c>
      <c r="Z3" s="23">
        <v>0</v>
      </c>
      <c r="AA3" s="23">
        <v>0</v>
      </c>
      <c r="AB3" s="23">
        <v>0</v>
      </c>
      <c r="AC3" s="23">
        <v>0</v>
      </c>
      <c r="AD3" s="23">
        <v>0</v>
      </c>
      <c r="AE3" s="23">
        <v>0</v>
      </c>
      <c r="AF3" s="23">
        <v>0</v>
      </c>
      <c r="AG3" s="23">
        <v>0</v>
      </c>
      <c r="AH3" s="23">
        <v>0</v>
      </c>
      <c r="AI3" s="23">
        <v>0</v>
      </c>
      <c r="AJ3" s="23">
        <v>0</v>
      </c>
      <c r="AK3" s="23">
        <v>0</v>
      </c>
      <c r="AL3" s="23">
        <v>0</v>
      </c>
      <c r="AM3" s="23">
        <v>0</v>
      </c>
      <c r="AN3" s="23">
        <v>0</v>
      </c>
      <c r="AO3" s="23">
        <v>0</v>
      </c>
      <c r="AP3" s="23">
        <v>0</v>
      </c>
      <c r="AQ3" s="23">
        <v>0</v>
      </c>
      <c r="AR3" s="23">
        <v>0</v>
      </c>
      <c r="AS3" s="23">
        <v>0</v>
      </c>
      <c r="AT3" s="23">
        <v>0</v>
      </c>
      <c r="AU3" s="23">
        <v>0</v>
      </c>
      <c r="AV3" s="23">
        <v>0</v>
      </c>
      <c r="AW3" s="23">
        <v>0</v>
      </c>
      <c r="AX3" s="23">
        <v>0</v>
      </c>
      <c r="AY3" s="23">
        <v>0</v>
      </c>
      <c r="AZ3" s="23">
        <v>0</v>
      </c>
      <c r="BA3" s="23">
        <v>0</v>
      </c>
      <c r="BB3" s="23">
        <v>0</v>
      </c>
      <c r="BC3" s="23">
        <v>0</v>
      </c>
      <c r="BD3" s="23">
        <v>0</v>
      </c>
      <c r="BE3" s="23">
        <v>0</v>
      </c>
      <c r="BF3" s="23">
        <v>0</v>
      </c>
      <c r="BG3" s="23">
        <v>0</v>
      </c>
      <c r="BH3" s="23">
        <v>0</v>
      </c>
      <c r="BI3" s="23">
        <v>0</v>
      </c>
      <c r="BJ3" s="23">
        <v>0</v>
      </c>
      <c r="BK3" s="23">
        <v>0</v>
      </c>
      <c r="BL3" s="23">
        <v>0</v>
      </c>
      <c r="BM3" s="23">
        <v>0</v>
      </c>
      <c r="BN3" s="23">
        <v>0</v>
      </c>
      <c r="BO3" s="23">
        <v>0</v>
      </c>
      <c r="BP3" s="23">
        <v>0</v>
      </c>
      <c r="BQ3" s="23">
        <v>0</v>
      </c>
      <c r="BR3" s="23">
        <v>0</v>
      </c>
      <c r="BS3" s="23">
        <v>0</v>
      </c>
      <c r="BT3" s="23">
        <v>0</v>
      </c>
      <c r="BU3" s="23">
        <v>0</v>
      </c>
      <c r="BV3" s="23">
        <v>0</v>
      </c>
      <c r="BW3" s="23">
        <v>0</v>
      </c>
      <c r="BX3" s="23">
        <v>0</v>
      </c>
      <c r="BY3" s="23">
        <v>0</v>
      </c>
      <c r="BZ3" s="23">
        <v>0</v>
      </c>
      <c r="CA3" s="23">
        <v>0</v>
      </c>
    </row>
    <row r="4" spans="1:79" ht="15.75" customHeight="1" x14ac:dyDescent="0.2">
      <c r="A4" s="15" t="s">
        <v>379</v>
      </c>
      <c r="B4" s="23">
        <v>0</v>
      </c>
      <c r="C4" s="23">
        <v>0</v>
      </c>
      <c r="D4" s="23">
        <v>1</v>
      </c>
      <c r="E4" s="23">
        <v>0.69</v>
      </c>
      <c r="F4" s="23">
        <v>0</v>
      </c>
      <c r="G4" s="23">
        <v>0</v>
      </c>
      <c r="H4" s="23">
        <v>0</v>
      </c>
      <c r="I4" s="23">
        <v>0.48</v>
      </c>
      <c r="J4" s="23">
        <v>0</v>
      </c>
      <c r="K4" s="23">
        <v>0</v>
      </c>
      <c r="L4" s="23">
        <v>0</v>
      </c>
      <c r="M4" s="23">
        <v>0.37</v>
      </c>
      <c r="N4" s="23">
        <v>0</v>
      </c>
      <c r="O4" s="23">
        <v>0</v>
      </c>
      <c r="P4" s="23">
        <v>0</v>
      </c>
      <c r="Q4" s="23">
        <v>0.69</v>
      </c>
      <c r="R4" s="23">
        <v>0.2</v>
      </c>
      <c r="S4" s="23">
        <v>0</v>
      </c>
      <c r="T4" s="23">
        <v>0</v>
      </c>
      <c r="U4" s="23">
        <v>0.44</v>
      </c>
      <c r="V4" s="23">
        <v>0.24</v>
      </c>
      <c r="W4" s="23">
        <v>0</v>
      </c>
      <c r="X4" s="23">
        <v>0</v>
      </c>
      <c r="Y4" s="23">
        <v>0.42</v>
      </c>
      <c r="Z4" s="23">
        <v>0.23</v>
      </c>
      <c r="AA4" s="23">
        <v>0</v>
      </c>
      <c r="AB4" s="23">
        <v>0</v>
      </c>
      <c r="AC4" s="23">
        <v>0</v>
      </c>
      <c r="AD4" s="23">
        <v>0</v>
      </c>
      <c r="AE4" s="23">
        <v>0</v>
      </c>
      <c r="AF4" s="23">
        <v>0.37</v>
      </c>
      <c r="AG4" s="23">
        <v>0.21</v>
      </c>
      <c r="AH4" s="23">
        <v>0</v>
      </c>
      <c r="AI4" s="23">
        <v>0.38</v>
      </c>
      <c r="AJ4" s="23">
        <v>0</v>
      </c>
      <c r="AK4" s="23">
        <v>0.26</v>
      </c>
      <c r="AL4" s="23">
        <v>0</v>
      </c>
      <c r="AM4" s="23">
        <v>0</v>
      </c>
      <c r="AN4" s="23">
        <v>0</v>
      </c>
      <c r="AO4" s="23">
        <v>0.23</v>
      </c>
      <c r="AP4" s="23">
        <v>0.21</v>
      </c>
      <c r="AQ4" s="23">
        <v>0</v>
      </c>
      <c r="AR4" s="23">
        <v>0.39</v>
      </c>
      <c r="AS4" s="23">
        <v>0.7</v>
      </c>
      <c r="AT4" s="23">
        <v>0.41</v>
      </c>
      <c r="AU4" s="23">
        <v>0.22</v>
      </c>
      <c r="AV4" s="23">
        <v>0</v>
      </c>
      <c r="AW4" s="23">
        <v>0</v>
      </c>
      <c r="AX4" s="23">
        <v>0.42</v>
      </c>
      <c r="AY4" s="23">
        <v>0.5</v>
      </c>
      <c r="AZ4" s="23">
        <v>0</v>
      </c>
      <c r="BA4" s="23">
        <v>0.5</v>
      </c>
      <c r="BB4" s="23">
        <v>0.63</v>
      </c>
      <c r="BC4" s="23">
        <v>0.28000000000000003</v>
      </c>
      <c r="BD4" s="23">
        <v>0</v>
      </c>
      <c r="BE4" s="23">
        <v>0</v>
      </c>
      <c r="BF4" s="23">
        <v>0</v>
      </c>
      <c r="BG4" s="23">
        <v>0</v>
      </c>
      <c r="BH4" s="23">
        <v>0</v>
      </c>
      <c r="BI4" s="23">
        <v>0</v>
      </c>
      <c r="BJ4" s="23">
        <v>0</v>
      </c>
      <c r="BK4" s="23">
        <v>0</v>
      </c>
      <c r="BL4" s="23">
        <v>0.45</v>
      </c>
      <c r="BM4" s="23">
        <v>0</v>
      </c>
      <c r="BN4" s="23">
        <v>0</v>
      </c>
      <c r="BO4" s="23">
        <v>0</v>
      </c>
      <c r="BP4" s="23">
        <v>0</v>
      </c>
      <c r="BQ4" s="23">
        <v>0.21</v>
      </c>
      <c r="BR4" s="23">
        <v>0.51</v>
      </c>
      <c r="BS4" s="23">
        <v>0</v>
      </c>
      <c r="BT4" s="23">
        <v>0.21</v>
      </c>
      <c r="BU4" s="23">
        <v>0.4</v>
      </c>
      <c r="BV4" s="23">
        <v>0</v>
      </c>
      <c r="BW4" s="23">
        <v>0</v>
      </c>
      <c r="BX4" s="23">
        <v>0</v>
      </c>
      <c r="BY4" s="23">
        <v>0.3</v>
      </c>
      <c r="BZ4" s="23">
        <v>0.45</v>
      </c>
      <c r="CA4" s="23">
        <v>0.3</v>
      </c>
    </row>
    <row r="5" spans="1:79" ht="15.75" customHeight="1" x14ac:dyDescent="0.2">
      <c r="A5" s="15" t="s">
        <v>404</v>
      </c>
      <c r="B5" s="23">
        <v>0</v>
      </c>
      <c r="C5" s="23">
        <v>0</v>
      </c>
      <c r="D5" s="23">
        <v>0.69</v>
      </c>
      <c r="E5" s="23">
        <v>1</v>
      </c>
      <c r="F5" s="23">
        <v>0</v>
      </c>
      <c r="G5" s="23">
        <v>0</v>
      </c>
      <c r="H5" s="23">
        <v>0</v>
      </c>
      <c r="I5" s="23">
        <v>0.45</v>
      </c>
      <c r="J5" s="23">
        <v>0</v>
      </c>
      <c r="K5" s="23">
        <v>0</v>
      </c>
      <c r="L5" s="23">
        <v>0</v>
      </c>
      <c r="M5" s="23">
        <v>0.56000000000000005</v>
      </c>
      <c r="N5" s="23">
        <v>0</v>
      </c>
      <c r="O5" s="23">
        <v>0</v>
      </c>
      <c r="P5" s="23">
        <v>0</v>
      </c>
      <c r="Q5" s="23">
        <v>0.66</v>
      </c>
      <c r="R5" s="23">
        <v>0.2</v>
      </c>
      <c r="S5" s="23">
        <v>0.28000000000000003</v>
      </c>
      <c r="T5" s="23">
        <v>0</v>
      </c>
      <c r="U5" s="23">
        <v>0.42</v>
      </c>
      <c r="V5" s="23">
        <v>0.26</v>
      </c>
      <c r="W5" s="23">
        <v>0</v>
      </c>
      <c r="X5" s="23">
        <v>0</v>
      </c>
      <c r="Y5" s="23">
        <v>0.49</v>
      </c>
      <c r="Z5" s="23">
        <v>0.21</v>
      </c>
      <c r="AA5" s="23">
        <v>0</v>
      </c>
      <c r="AB5" s="23">
        <v>0</v>
      </c>
      <c r="AC5" s="23">
        <v>0</v>
      </c>
      <c r="AD5" s="23">
        <v>0</v>
      </c>
      <c r="AE5" s="23">
        <v>0</v>
      </c>
      <c r="AF5" s="23">
        <v>0.28000000000000003</v>
      </c>
      <c r="AG5" s="23">
        <v>0.21</v>
      </c>
      <c r="AH5" s="23">
        <v>0</v>
      </c>
      <c r="AI5" s="23">
        <v>0.41</v>
      </c>
      <c r="AJ5" s="23">
        <v>0</v>
      </c>
      <c r="AK5" s="23">
        <v>0.31</v>
      </c>
      <c r="AL5" s="23">
        <v>0</v>
      </c>
      <c r="AM5" s="23">
        <v>0</v>
      </c>
      <c r="AN5" s="23">
        <v>0</v>
      </c>
      <c r="AO5" s="23">
        <v>0</v>
      </c>
      <c r="AP5" s="23">
        <v>0.23</v>
      </c>
      <c r="AQ5" s="23">
        <v>0</v>
      </c>
      <c r="AR5" s="23">
        <v>0.39</v>
      </c>
      <c r="AS5" s="23">
        <v>0.64</v>
      </c>
      <c r="AT5" s="23">
        <v>0.41</v>
      </c>
      <c r="AU5" s="23">
        <v>0.24</v>
      </c>
      <c r="AV5" s="23">
        <v>0</v>
      </c>
      <c r="AW5" s="23">
        <v>0</v>
      </c>
      <c r="AX5" s="23">
        <v>0.31</v>
      </c>
      <c r="AY5" s="23">
        <v>0.51</v>
      </c>
      <c r="AZ5" s="23">
        <v>0</v>
      </c>
      <c r="BA5" s="23">
        <v>0.45</v>
      </c>
      <c r="BB5" s="23">
        <v>0.68</v>
      </c>
      <c r="BC5" s="23">
        <v>0.27</v>
      </c>
      <c r="BD5" s="23">
        <v>0.2</v>
      </c>
      <c r="BE5" s="23">
        <v>0</v>
      </c>
      <c r="BF5" s="23">
        <v>0</v>
      </c>
      <c r="BG5" s="23">
        <v>0</v>
      </c>
      <c r="BH5" s="23">
        <v>0</v>
      </c>
      <c r="BI5" s="23">
        <v>0</v>
      </c>
      <c r="BJ5" s="23">
        <v>0</v>
      </c>
      <c r="BK5" s="23">
        <v>0</v>
      </c>
      <c r="BL5" s="23">
        <v>0.43</v>
      </c>
      <c r="BM5" s="23">
        <v>0</v>
      </c>
      <c r="BN5" s="23">
        <v>0</v>
      </c>
      <c r="BO5" s="23">
        <v>0</v>
      </c>
      <c r="BP5" s="23">
        <v>0</v>
      </c>
      <c r="BQ5" s="23">
        <v>0.24</v>
      </c>
      <c r="BR5" s="23">
        <v>0.51</v>
      </c>
      <c r="BS5" s="23">
        <v>0</v>
      </c>
      <c r="BT5" s="23">
        <v>0.21</v>
      </c>
      <c r="BU5" s="23">
        <v>0.38</v>
      </c>
      <c r="BV5" s="23">
        <v>0</v>
      </c>
      <c r="BW5" s="23">
        <v>0</v>
      </c>
      <c r="BX5" s="23">
        <v>0</v>
      </c>
      <c r="BY5" s="23">
        <v>0.22</v>
      </c>
      <c r="BZ5" s="23">
        <v>0.38</v>
      </c>
      <c r="CA5" s="23">
        <v>0.28999999999999998</v>
      </c>
    </row>
    <row r="6" spans="1:79" ht="15.75" customHeight="1" x14ac:dyDescent="0.2">
      <c r="A6" s="15" t="s">
        <v>440</v>
      </c>
      <c r="B6" s="23">
        <v>0</v>
      </c>
      <c r="C6" s="23">
        <v>0</v>
      </c>
      <c r="D6" s="23">
        <v>0</v>
      </c>
      <c r="E6" s="23">
        <v>0</v>
      </c>
      <c r="F6" s="23">
        <v>1</v>
      </c>
      <c r="G6" s="23">
        <v>0</v>
      </c>
      <c r="H6" s="23">
        <v>0</v>
      </c>
      <c r="I6" s="23">
        <v>0</v>
      </c>
      <c r="J6" s="23">
        <v>0</v>
      </c>
      <c r="K6" s="23">
        <v>0</v>
      </c>
      <c r="L6" s="23">
        <v>0</v>
      </c>
      <c r="M6" s="23">
        <v>0</v>
      </c>
      <c r="N6" s="23">
        <v>0</v>
      </c>
      <c r="O6" s="23">
        <v>0</v>
      </c>
      <c r="P6" s="23">
        <v>0</v>
      </c>
      <c r="Q6" s="23">
        <v>0</v>
      </c>
      <c r="R6" s="23">
        <v>0</v>
      </c>
      <c r="S6" s="23">
        <v>0.25</v>
      </c>
      <c r="T6" s="23">
        <v>0</v>
      </c>
      <c r="U6" s="23">
        <v>0</v>
      </c>
      <c r="V6" s="23">
        <v>0</v>
      </c>
      <c r="W6" s="23">
        <v>0</v>
      </c>
      <c r="X6" s="23">
        <v>0</v>
      </c>
      <c r="Y6" s="23">
        <v>0</v>
      </c>
      <c r="Z6" s="23">
        <v>0</v>
      </c>
      <c r="AA6" s="23">
        <v>0</v>
      </c>
      <c r="AB6" s="23">
        <v>0</v>
      </c>
      <c r="AC6" s="23">
        <v>0</v>
      </c>
      <c r="AD6" s="23">
        <v>0</v>
      </c>
      <c r="AE6" s="23">
        <v>0</v>
      </c>
      <c r="AF6" s="23">
        <v>0</v>
      </c>
      <c r="AG6" s="23">
        <v>0</v>
      </c>
      <c r="AH6" s="23">
        <v>0</v>
      </c>
      <c r="AI6" s="23">
        <v>0</v>
      </c>
      <c r="AJ6" s="23">
        <v>0</v>
      </c>
      <c r="AK6" s="23">
        <v>0</v>
      </c>
      <c r="AL6" s="23">
        <v>0</v>
      </c>
      <c r="AM6" s="23">
        <v>0</v>
      </c>
      <c r="AN6" s="23">
        <v>0</v>
      </c>
      <c r="AO6" s="23">
        <v>0</v>
      </c>
      <c r="AP6" s="23">
        <v>0</v>
      </c>
      <c r="AQ6" s="23">
        <v>0</v>
      </c>
      <c r="AR6" s="23">
        <v>0</v>
      </c>
      <c r="AS6" s="23">
        <v>0</v>
      </c>
      <c r="AT6" s="23">
        <v>0</v>
      </c>
      <c r="AU6" s="23">
        <v>0</v>
      </c>
      <c r="AV6" s="23">
        <v>0</v>
      </c>
      <c r="AW6" s="23">
        <v>0</v>
      </c>
      <c r="AX6" s="23">
        <v>0</v>
      </c>
      <c r="AY6" s="23">
        <v>0</v>
      </c>
      <c r="AZ6" s="23">
        <v>0</v>
      </c>
      <c r="BA6" s="23">
        <v>0</v>
      </c>
      <c r="BB6" s="23">
        <v>0</v>
      </c>
      <c r="BC6" s="23">
        <v>0.21</v>
      </c>
      <c r="BD6" s="23">
        <v>0</v>
      </c>
      <c r="BE6" s="23">
        <v>0</v>
      </c>
      <c r="BF6" s="23">
        <v>0</v>
      </c>
      <c r="BG6" s="23">
        <v>0</v>
      </c>
      <c r="BH6" s="23">
        <v>0</v>
      </c>
      <c r="BI6" s="23">
        <v>0</v>
      </c>
      <c r="BJ6" s="23">
        <v>0</v>
      </c>
      <c r="BK6" s="23">
        <v>0</v>
      </c>
      <c r="BL6" s="23">
        <v>0</v>
      </c>
      <c r="BM6" s="23">
        <v>0</v>
      </c>
      <c r="BN6" s="23">
        <v>0</v>
      </c>
      <c r="BO6" s="23">
        <v>0</v>
      </c>
      <c r="BP6" s="23">
        <v>0</v>
      </c>
      <c r="BQ6" s="23">
        <v>0</v>
      </c>
      <c r="BR6" s="23">
        <v>0</v>
      </c>
      <c r="BS6" s="23">
        <v>0</v>
      </c>
      <c r="BT6" s="23">
        <v>0</v>
      </c>
      <c r="BU6" s="23">
        <v>0</v>
      </c>
      <c r="BV6" s="23">
        <v>0</v>
      </c>
      <c r="BW6" s="23">
        <v>0</v>
      </c>
      <c r="BX6" s="23">
        <v>0</v>
      </c>
      <c r="BY6" s="23">
        <v>0</v>
      </c>
      <c r="BZ6" s="23">
        <v>0</v>
      </c>
      <c r="CA6" s="23">
        <v>0</v>
      </c>
    </row>
    <row r="7" spans="1:79" ht="15.75" customHeight="1" x14ac:dyDescent="0.2">
      <c r="A7" s="15" t="s">
        <v>456</v>
      </c>
      <c r="B7" s="23">
        <v>0</v>
      </c>
      <c r="C7" s="23">
        <v>0</v>
      </c>
      <c r="D7" s="23">
        <v>0</v>
      </c>
      <c r="E7" s="23">
        <v>0</v>
      </c>
      <c r="F7" s="23">
        <v>0</v>
      </c>
      <c r="G7" s="23">
        <v>1</v>
      </c>
      <c r="H7" s="23">
        <v>0</v>
      </c>
      <c r="I7" s="23">
        <v>0</v>
      </c>
      <c r="J7" s="23">
        <v>0</v>
      </c>
      <c r="K7" s="23">
        <v>0</v>
      </c>
      <c r="L7" s="23">
        <v>0</v>
      </c>
      <c r="M7" s="23">
        <v>0</v>
      </c>
      <c r="N7" s="23">
        <v>0</v>
      </c>
      <c r="O7" s="23">
        <v>0</v>
      </c>
      <c r="P7" s="23">
        <v>0</v>
      </c>
      <c r="Q7" s="23">
        <v>0</v>
      </c>
      <c r="R7" s="23">
        <v>0</v>
      </c>
      <c r="S7" s="23">
        <v>0</v>
      </c>
      <c r="T7" s="23">
        <v>0</v>
      </c>
      <c r="U7" s="23">
        <v>0</v>
      </c>
      <c r="V7" s="23">
        <v>0</v>
      </c>
      <c r="W7" s="23">
        <v>0</v>
      </c>
      <c r="X7" s="23">
        <v>0</v>
      </c>
      <c r="Y7" s="23">
        <v>0</v>
      </c>
      <c r="Z7" s="23">
        <v>0</v>
      </c>
      <c r="AA7" s="23">
        <v>0</v>
      </c>
      <c r="AB7" s="23">
        <v>0</v>
      </c>
      <c r="AC7" s="23">
        <v>0</v>
      </c>
      <c r="AD7" s="23">
        <v>0</v>
      </c>
      <c r="AE7" s="23">
        <v>0</v>
      </c>
      <c r="AF7" s="23">
        <v>0</v>
      </c>
      <c r="AG7" s="23">
        <v>0</v>
      </c>
      <c r="AH7" s="23">
        <v>0</v>
      </c>
      <c r="AI7" s="23">
        <v>0</v>
      </c>
      <c r="AJ7" s="23">
        <v>0</v>
      </c>
      <c r="AK7" s="23">
        <v>0</v>
      </c>
      <c r="AL7" s="23">
        <v>0</v>
      </c>
      <c r="AM7" s="23">
        <v>0</v>
      </c>
      <c r="AN7" s="23">
        <v>0</v>
      </c>
      <c r="AO7" s="23">
        <v>0</v>
      </c>
      <c r="AP7" s="23">
        <v>0</v>
      </c>
      <c r="AQ7" s="23">
        <v>0</v>
      </c>
      <c r="AR7" s="23">
        <v>0</v>
      </c>
      <c r="AS7" s="23">
        <v>0</v>
      </c>
      <c r="AT7" s="23">
        <v>0</v>
      </c>
      <c r="AU7" s="23">
        <v>0</v>
      </c>
      <c r="AV7" s="23">
        <v>0</v>
      </c>
      <c r="AW7" s="23">
        <v>0</v>
      </c>
      <c r="AX7" s="23">
        <v>0</v>
      </c>
      <c r="AY7" s="23">
        <v>0</v>
      </c>
      <c r="AZ7" s="23">
        <v>0</v>
      </c>
      <c r="BA7" s="23">
        <v>0</v>
      </c>
      <c r="BB7" s="23">
        <v>0</v>
      </c>
      <c r="BC7" s="23">
        <v>0</v>
      </c>
      <c r="BD7" s="23">
        <v>0</v>
      </c>
      <c r="BE7" s="23">
        <v>0</v>
      </c>
      <c r="BF7" s="23">
        <v>0</v>
      </c>
      <c r="BG7" s="23">
        <v>0</v>
      </c>
      <c r="BH7" s="23">
        <v>0</v>
      </c>
      <c r="BI7" s="23">
        <v>0</v>
      </c>
      <c r="BJ7" s="23">
        <v>0</v>
      </c>
      <c r="BK7" s="23">
        <v>0</v>
      </c>
      <c r="BL7" s="23">
        <v>0</v>
      </c>
      <c r="BM7" s="23">
        <v>0</v>
      </c>
      <c r="BN7" s="23">
        <v>0</v>
      </c>
      <c r="BO7" s="23">
        <v>0</v>
      </c>
      <c r="BP7" s="23">
        <v>0</v>
      </c>
      <c r="BQ7" s="23">
        <v>0</v>
      </c>
      <c r="BR7" s="23">
        <v>0</v>
      </c>
      <c r="BS7" s="23">
        <v>0</v>
      </c>
      <c r="BT7" s="23">
        <v>0</v>
      </c>
      <c r="BU7" s="23">
        <v>0</v>
      </c>
      <c r="BV7" s="23">
        <v>0</v>
      </c>
      <c r="BW7" s="23">
        <v>0</v>
      </c>
      <c r="BX7" s="23">
        <v>0</v>
      </c>
      <c r="BY7" s="23">
        <v>0</v>
      </c>
      <c r="BZ7" s="23">
        <v>0</v>
      </c>
      <c r="CA7" s="23">
        <v>0</v>
      </c>
    </row>
    <row r="8" spans="1:79" ht="15.75" customHeight="1" x14ac:dyDescent="0.2">
      <c r="A8" s="15" t="s">
        <v>488</v>
      </c>
      <c r="B8" s="23">
        <v>0</v>
      </c>
      <c r="C8" s="23">
        <v>0</v>
      </c>
      <c r="D8" s="23">
        <v>0</v>
      </c>
      <c r="E8" s="23">
        <v>0</v>
      </c>
      <c r="F8" s="23">
        <v>0</v>
      </c>
      <c r="G8" s="23">
        <v>0</v>
      </c>
      <c r="H8" s="23">
        <v>0</v>
      </c>
      <c r="I8" s="23">
        <v>0</v>
      </c>
      <c r="J8" s="23">
        <v>0</v>
      </c>
      <c r="K8" s="23">
        <v>0</v>
      </c>
      <c r="L8" s="23">
        <v>0</v>
      </c>
      <c r="M8" s="23">
        <v>0</v>
      </c>
      <c r="N8" s="23">
        <v>0</v>
      </c>
      <c r="O8" s="23">
        <v>0</v>
      </c>
      <c r="P8" s="23">
        <v>0</v>
      </c>
      <c r="Q8" s="23">
        <v>0</v>
      </c>
      <c r="R8" s="23">
        <v>0</v>
      </c>
      <c r="S8" s="23">
        <v>0</v>
      </c>
      <c r="T8" s="23">
        <v>0</v>
      </c>
      <c r="U8" s="23">
        <v>0</v>
      </c>
      <c r="V8" s="23">
        <v>0</v>
      </c>
      <c r="W8" s="23">
        <v>0</v>
      </c>
      <c r="X8" s="23">
        <v>0</v>
      </c>
      <c r="Y8" s="23">
        <v>0</v>
      </c>
      <c r="Z8" s="23">
        <v>0</v>
      </c>
      <c r="AA8" s="23">
        <v>0</v>
      </c>
      <c r="AB8" s="23">
        <v>0</v>
      </c>
      <c r="AC8" s="23">
        <v>0</v>
      </c>
      <c r="AD8" s="23">
        <v>0</v>
      </c>
      <c r="AE8" s="23">
        <v>0</v>
      </c>
      <c r="AF8" s="23">
        <v>0</v>
      </c>
      <c r="AG8" s="23">
        <v>0</v>
      </c>
      <c r="AH8" s="23">
        <v>0</v>
      </c>
      <c r="AI8" s="23">
        <v>0</v>
      </c>
      <c r="AJ8" s="23">
        <v>0</v>
      </c>
      <c r="AK8" s="23">
        <v>0</v>
      </c>
      <c r="AL8" s="23">
        <v>0</v>
      </c>
      <c r="AM8" s="23">
        <v>0</v>
      </c>
      <c r="AN8" s="23">
        <v>0</v>
      </c>
      <c r="AO8" s="23">
        <v>0</v>
      </c>
      <c r="AP8" s="23">
        <v>0</v>
      </c>
      <c r="AQ8" s="23">
        <v>0</v>
      </c>
      <c r="AR8" s="23">
        <v>0</v>
      </c>
      <c r="AS8" s="23">
        <v>0</v>
      </c>
      <c r="AT8" s="23">
        <v>0</v>
      </c>
      <c r="AU8" s="23">
        <v>0</v>
      </c>
      <c r="AV8" s="23">
        <v>0</v>
      </c>
      <c r="AW8" s="23">
        <v>0</v>
      </c>
      <c r="AX8" s="23">
        <v>0</v>
      </c>
      <c r="AY8" s="23">
        <v>0</v>
      </c>
      <c r="AZ8" s="23">
        <v>0</v>
      </c>
      <c r="BA8" s="23">
        <v>0</v>
      </c>
      <c r="BB8" s="23">
        <v>0</v>
      </c>
      <c r="BC8" s="23">
        <v>0</v>
      </c>
      <c r="BD8" s="23">
        <v>0</v>
      </c>
      <c r="BE8" s="23">
        <v>0</v>
      </c>
      <c r="BF8" s="23">
        <v>0</v>
      </c>
      <c r="BG8" s="23">
        <v>0</v>
      </c>
      <c r="BH8" s="23">
        <v>0</v>
      </c>
      <c r="BI8" s="23">
        <v>0</v>
      </c>
      <c r="BJ8" s="23">
        <v>0</v>
      </c>
      <c r="BK8" s="23">
        <v>0</v>
      </c>
      <c r="BL8" s="23">
        <v>0</v>
      </c>
      <c r="BM8" s="23">
        <v>0</v>
      </c>
      <c r="BN8" s="23">
        <v>0</v>
      </c>
      <c r="BO8" s="23">
        <v>0</v>
      </c>
      <c r="BP8" s="23">
        <v>0</v>
      </c>
      <c r="BQ8" s="23">
        <v>0</v>
      </c>
      <c r="BR8" s="23">
        <v>0</v>
      </c>
      <c r="BS8" s="23">
        <v>0</v>
      </c>
      <c r="BT8" s="23">
        <v>0</v>
      </c>
      <c r="BU8" s="23">
        <v>0</v>
      </c>
      <c r="BV8" s="23">
        <v>0</v>
      </c>
      <c r="BW8" s="23">
        <v>0</v>
      </c>
      <c r="BX8" s="23">
        <v>0</v>
      </c>
      <c r="BY8" s="23">
        <v>0</v>
      </c>
      <c r="BZ8" s="23">
        <v>0</v>
      </c>
      <c r="CA8" s="23">
        <v>0</v>
      </c>
    </row>
    <row r="9" spans="1:79" ht="15.75" customHeight="1" x14ac:dyDescent="0.2">
      <c r="A9" s="15" t="s">
        <v>513</v>
      </c>
      <c r="B9" s="23">
        <v>0</v>
      </c>
      <c r="C9" s="23">
        <v>0</v>
      </c>
      <c r="D9" s="23">
        <v>0.48</v>
      </c>
      <c r="E9" s="23">
        <v>0.45</v>
      </c>
      <c r="F9" s="23">
        <v>0</v>
      </c>
      <c r="G9" s="23">
        <v>0</v>
      </c>
      <c r="H9" s="23">
        <v>0</v>
      </c>
      <c r="I9" s="23">
        <v>1</v>
      </c>
      <c r="J9" s="23">
        <v>0</v>
      </c>
      <c r="K9" s="23">
        <v>0</v>
      </c>
      <c r="L9" s="23">
        <v>0</v>
      </c>
      <c r="M9" s="23">
        <v>0.32</v>
      </c>
      <c r="N9" s="23">
        <v>0</v>
      </c>
      <c r="O9" s="23">
        <v>0</v>
      </c>
      <c r="P9" s="23">
        <v>0</v>
      </c>
      <c r="Q9" s="23">
        <v>0.44</v>
      </c>
      <c r="R9" s="23">
        <v>0</v>
      </c>
      <c r="S9" s="23">
        <v>0.2</v>
      </c>
      <c r="T9" s="23">
        <v>0</v>
      </c>
      <c r="U9" s="23">
        <v>0.34</v>
      </c>
      <c r="V9" s="23">
        <v>0</v>
      </c>
      <c r="W9" s="23">
        <v>0</v>
      </c>
      <c r="X9" s="23">
        <v>0</v>
      </c>
      <c r="Y9" s="23">
        <v>0.5</v>
      </c>
      <c r="Z9" s="23">
        <v>0</v>
      </c>
      <c r="AA9" s="23">
        <v>0</v>
      </c>
      <c r="AB9" s="23">
        <v>0</v>
      </c>
      <c r="AC9" s="23">
        <v>0</v>
      </c>
      <c r="AD9" s="23">
        <v>0.22</v>
      </c>
      <c r="AE9" s="23">
        <v>0</v>
      </c>
      <c r="AF9" s="23">
        <v>0.28000000000000003</v>
      </c>
      <c r="AG9" s="23">
        <v>0</v>
      </c>
      <c r="AH9" s="23">
        <v>0</v>
      </c>
      <c r="AI9" s="23">
        <v>0.3</v>
      </c>
      <c r="AJ9" s="23">
        <v>0</v>
      </c>
      <c r="AK9" s="23">
        <v>0.34</v>
      </c>
      <c r="AL9" s="23">
        <v>0</v>
      </c>
      <c r="AM9" s="23">
        <v>0</v>
      </c>
      <c r="AN9" s="23">
        <v>0</v>
      </c>
      <c r="AO9" s="23">
        <v>0</v>
      </c>
      <c r="AP9" s="23">
        <v>0.24</v>
      </c>
      <c r="AQ9" s="23">
        <v>0</v>
      </c>
      <c r="AR9" s="23">
        <v>0.22</v>
      </c>
      <c r="AS9" s="23">
        <v>0.46</v>
      </c>
      <c r="AT9" s="23">
        <v>0.51</v>
      </c>
      <c r="AU9" s="23">
        <v>0.36</v>
      </c>
      <c r="AV9" s="23">
        <v>0</v>
      </c>
      <c r="AW9" s="23">
        <v>0</v>
      </c>
      <c r="AX9" s="23">
        <v>0.27</v>
      </c>
      <c r="AY9" s="23">
        <v>0.43</v>
      </c>
      <c r="AZ9" s="23">
        <v>0</v>
      </c>
      <c r="BA9" s="23">
        <v>0.38</v>
      </c>
      <c r="BB9" s="23">
        <v>0.44</v>
      </c>
      <c r="BC9" s="23">
        <v>0.24</v>
      </c>
      <c r="BD9" s="23">
        <v>0</v>
      </c>
      <c r="BE9" s="23">
        <v>0</v>
      </c>
      <c r="BF9" s="23">
        <v>0</v>
      </c>
      <c r="BG9" s="23">
        <v>0</v>
      </c>
      <c r="BH9" s="23">
        <v>0</v>
      </c>
      <c r="BI9" s="23">
        <v>0</v>
      </c>
      <c r="BJ9" s="23">
        <v>0</v>
      </c>
      <c r="BK9" s="23">
        <v>0</v>
      </c>
      <c r="BL9" s="23">
        <v>0.3</v>
      </c>
      <c r="BM9" s="23">
        <v>0</v>
      </c>
      <c r="BN9" s="23">
        <v>0</v>
      </c>
      <c r="BO9" s="23">
        <v>0</v>
      </c>
      <c r="BP9" s="23">
        <v>0</v>
      </c>
      <c r="BQ9" s="23">
        <v>0.21</v>
      </c>
      <c r="BR9" s="23">
        <v>0.38</v>
      </c>
      <c r="BS9" s="23">
        <v>0.25</v>
      </c>
      <c r="BT9" s="23">
        <v>0.21</v>
      </c>
      <c r="BU9" s="23">
        <v>0.39</v>
      </c>
      <c r="BV9" s="23">
        <v>0</v>
      </c>
      <c r="BW9" s="23">
        <v>0</v>
      </c>
      <c r="BX9" s="23">
        <v>0</v>
      </c>
      <c r="BY9" s="23">
        <v>0.24</v>
      </c>
      <c r="BZ9" s="23">
        <v>0.34</v>
      </c>
      <c r="CA9" s="23">
        <v>0.36</v>
      </c>
    </row>
    <row r="10" spans="1:79" ht="15.75" customHeight="1" x14ac:dyDescent="0.2">
      <c r="A10" s="15" t="s">
        <v>546</v>
      </c>
      <c r="B10" s="23">
        <v>0</v>
      </c>
      <c r="C10" s="23">
        <v>0</v>
      </c>
      <c r="D10" s="23">
        <v>0</v>
      </c>
      <c r="E10" s="23">
        <v>0</v>
      </c>
      <c r="F10" s="23">
        <v>0</v>
      </c>
      <c r="G10" s="23">
        <v>0</v>
      </c>
      <c r="H10" s="23">
        <v>0</v>
      </c>
      <c r="I10" s="23">
        <v>0</v>
      </c>
      <c r="J10" s="23">
        <v>1</v>
      </c>
      <c r="K10" s="23">
        <v>0</v>
      </c>
      <c r="L10" s="23">
        <v>0</v>
      </c>
      <c r="M10" s="23">
        <v>0</v>
      </c>
      <c r="N10" s="23">
        <v>0</v>
      </c>
      <c r="O10" s="23">
        <v>0</v>
      </c>
      <c r="P10" s="23">
        <v>0</v>
      </c>
      <c r="Q10" s="23">
        <v>0</v>
      </c>
      <c r="R10" s="23">
        <v>0</v>
      </c>
      <c r="S10" s="23">
        <v>0</v>
      </c>
      <c r="T10" s="23">
        <v>0</v>
      </c>
      <c r="U10" s="23">
        <v>0</v>
      </c>
      <c r="V10" s="23">
        <v>0</v>
      </c>
      <c r="W10" s="23">
        <v>0</v>
      </c>
      <c r="X10" s="23">
        <v>0</v>
      </c>
      <c r="Y10" s="23">
        <v>0</v>
      </c>
      <c r="Z10" s="23">
        <v>0</v>
      </c>
      <c r="AA10" s="23">
        <v>0</v>
      </c>
      <c r="AB10" s="23">
        <v>0</v>
      </c>
      <c r="AC10" s="23">
        <v>0</v>
      </c>
      <c r="AD10" s="23">
        <v>0</v>
      </c>
      <c r="AE10" s="23">
        <v>0</v>
      </c>
      <c r="AF10" s="23">
        <v>0</v>
      </c>
      <c r="AG10" s="23">
        <v>0</v>
      </c>
      <c r="AH10" s="23">
        <v>0</v>
      </c>
      <c r="AI10" s="23">
        <v>0</v>
      </c>
      <c r="AJ10" s="23">
        <v>0</v>
      </c>
      <c r="AK10" s="23">
        <v>0</v>
      </c>
      <c r="AL10" s="23">
        <v>0</v>
      </c>
      <c r="AM10" s="23">
        <v>0</v>
      </c>
      <c r="AN10" s="23">
        <v>0</v>
      </c>
      <c r="AO10" s="23">
        <v>0</v>
      </c>
      <c r="AP10" s="23">
        <v>0</v>
      </c>
      <c r="AQ10" s="23">
        <v>0</v>
      </c>
      <c r="AR10" s="23">
        <v>0</v>
      </c>
      <c r="AS10" s="23">
        <v>0</v>
      </c>
      <c r="AT10" s="23">
        <v>0</v>
      </c>
      <c r="AU10" s="23">
        <v>0</v>
      </c>
      <c r="AV10" s="23">
        <v>0</v>
      </c>
      <c r="AW10" s="23">
        <v>0</v>
      </c>
      <c r="AX10" s="23">
        <v>0</v>
      </c>
      <c r="AY10" s="23">
        <v>0</v>
      </c>
      <c r="AZ10" s="23">
        <v>0</v>
      </c>
      <c r="BA10" s="23">
        <v>0</v>
      </c>
      <c r="BB10" s="23">
        <v>0</v>
      </c>
      <c r="BC10" s="23">
        <v>0</v>
      </c>
      <c r="BD10" s="23">
        <v>0</v>
      </c>
      <c r="BE10" s="23">
        <v>0</v>
      </c>
      <c r="BF10" s="23">
        <v>0</v>
      </c>
      <c r="BG10" s="23">
        <v>0</v>
      </c>
      <c r="BH10" s="23">
        <v>0</v>
      </c>
      <c r="BI10" s="23">
        <v>0</v>
      </c>
      <c r="BJ10" s="23">
        <v>0</v>
      </c>
      <c r="BK10" s="23">
        <v>0</v>
      </c>
      <c r="BL10" s="23">
        <v>0</v>
      </c>
      <c r="BM10" s="23">
        <v>0</v>
      </c>
      <c r="BN10" s="23">
        <v>0</v>
      </c>
      <c r="BO10" s="23">
        <v>0</v>
      </c>
      <c r="BP10" s="23">
        <v>0</v>
      </c>
      <c r="BQ10" s="23">
        <v>0</v>
      </c>
      <c r="BR10" s="23">
        <v>0</v>
      </c>
      <c r="BS10" s="23">
        <v>0</v>
      </c>
      <c r="BT10" s="23">
        <v>0</v>
      </c>
      <c r="BU10" s="23">
        <v>0</v>
      </c>
      <c r="BV10" s="23">
        <v>0</v>
      </c>
      <c r="BW10" s="23">
        <v>0</v>
      </c>
      <c r="BX10" s="23">
        <v>0</v>
      </c>
      <c r="BY10" s="23">
        <v>0</v>
      </c>
      <c r="BZ10" s="23">
        <v>0</v>
      </c>
      <c r="CA10" s="23">
        <v>0</v>
      </c>
    </row>
    <row r="11" spans="1:79" ht="15.75" customHeight="1" x14ac:dyDescent="0.2">
      <c r="A11" s="15" t="s">
        <v>562</v>
      </c>
      <c r="B11" s="23">
        <v>0</v>
      </c>
      <c r="C11" s="23">
        <v>0</v>
      </c>
      <c r="D11" s="23">
        <v>0</v>
      </c>
      <c r="E11" s="23">
        <v>0</v>
      </c>
      <c r="F11" s="23">
        <v>0</v>
      </c>
      <c r="G11" s="23">
        <v>0</v>
      </c>
      <c r="H11" s="23">
        <v>0</v>
      </c>
      <c r="I11" s="23">
        <v>0</v>
      </c>
      <c r="J11" s="23">
        <v>0</v>
      </c>
      <c r="K11" s="23">
        <v>0</v>
      </c>
      <c r="L11" s="23">
        <v>0</v>
      </c>
      <c r="M11" s="23">
        <v>0</v>
      </c>
      <c r="N11" s="23">
        <v>0</v>
      </c>
      <c r="O11" s="23">
        <v>0</v>
      </c>
      <c r="P11" s="23">
        <v>0</v>
      </c>
      <c r="Q11" s="23">
        <v>0</v>
      </c>
      <c r="R11" s="23">
        <v>0</v>
      </c>
      <c r="S11" s="23">
        <v>0</v>
      </c>
      <c r="T11" s="23">
        <v>0</v>
      </c>
      <c r="U11" s="23">
        <v>0</v>
      </c>
      <c r="V11" s="23">
        <v>0</v>
      </c>
      <c r="W11" s="23">
        <v>0</v>
      </c>
      <c r="X11" s="23">
        <v>0</v>
      </c>
      <c r="Y11" s="23">
        <v>0</v>
      </c>
      <c r="Z11" s="23">
        <v>0</v>
      </c>
      <c r="AA11" s="23">
        <v>0</v>
      </c>
      <c r="AB11" s="23">
        <v>0</v>
      </c>
      <c r="AC11" s="23">
        <v>0</v>
      </c>
      <c r="AD11" s="23">
        <v>0</v>
      </c>
      <c r="AE11" s="23">
        <v>0</v>
      </c>
      <c r="AF11" s="23">
        <v>0</v>
      </c>
      <c r="AG11" s="23">
        <v>0</v>
      </c>
      <c r="AH11" s="23">
        <v>0</v>
      </c>
      <c r="AI11" s="23">
        <v>0</v>
      </c>
      <c r="AJ11" s="23">
        <v>0</v>
      </c>
      <c r="AK11" s="23">
        <v>0</v>
      </c>
      <c r="AL11" s="23">
        <v>0</v>
      </c>
      <c r="AM11" s="23">
        <v>0</v>
      </c>
      <c r="AN11" s="23">
        <v>0</v>
      </c>
      <c r="AO11" s="23">
        <v>0</v>
      </c>
      <c r="AP11" s="23">
        <v>0</v>
      </c>
      <c r="AQ11" s="23">
        <v>0</v>
      </c>
      <c r="AR11" s="23">
        <v>0</v>
      </c>
      <c r="AS11" s="23">
        <v>0</v>
      </c>
      <c r="AT11" s="23">
        <v>0</v>
      </c>
      <c r="AU11" s="23">
        <v>0</v>
      </c>
      <c r="AV11" s="23">
        <v>0</v>
      </c>
      <c r="AW11" s="23">
        <v>0</v>
      </c>
      <c r="AX11" s="23">
        <v>0</v>
      </c>
      <c r="AY11" s="23">
        <v>0</v>
      </c>
      <c r="AZ11" s="23">
        <v>0</v>
      </c>
      <c r="BA11" s="23">
        <v>0</v>
      </c>
      <c r="BB11" s="23">
        <v>0</v>
      </c>
      <c r="BC11" s="23">
        <v>0</v>
      </c>
      <c r="BD11" s="23">
        <v>0</v>
      </c>
      <c r="BE11" s="23">
        <v>0</v>
      </c>
      <c r="BF11" s="23">
        <v>0</v>
      </c>
      <c r="BG11" s="23">
        <v>0</v>
      </c>
      <c r="BH11" s="23">
        <v>0</v>
      </c>
      <c r="BI11" s="23">
        <v>0</v>
      </c>
      <c r="BJ11" s="23">
        <v>0</v>
      </c>
      <c r="BK11" s="23">
        <v>0</v>
      </c>
      <c r="BL11" s="23">
        <v>0</v>
      </c>
      <c r="BM11" s="23">
        <v>0</v>
      </c>
      <c r="BN11" s="23">
        <v>0</v>
      </c>
      <c r="BO11" s="23">
        <v>0</v>
      </c>
      <c r="BP11" s="23">
        <v>0</v>
      </c>
      <c r="BQ11" s="23">
        <v>0</v>
      </c>
      <c r="BR11" s="23">
        <v>0</v>
      </c>
      <c r="BS11" s="23">
        <v>0</v>
      </c>
      <c r="BT11" s="23">
        <v>0</v>
      </c>
      <c r="BU11" s="23">
        <v>0</v>
      </c>
      <c r="BV11" s="23">
        <v>0</v>
      </c>
      <c r="BW11" s="23">
        <v>0</v>
      </c>
      <c r="BX11" s="23">
        <v>0</v>
      </c>
      <c r="BY11" s="23">
        <v>0</v>
      </c>
      <c r="BZ11" s="23">
        <v>0</v>
      </c>
      <c r="CA11" s="23">
        <v>0</v>
      </c>
    </row>
    <row r="12" spans="1:79" ht="15.75" customHeight="1" x14ac:dyDescent="0.2">
      <c r="A12" s="15" t="s">
        <v>581</v>
      </c>
      <c r="B12" s="23">
        <v>0</v>
      </c>
      <c r="C12" s="23">
        <v>0</v>
      </c>
      <c r="D12" s="23">
        <v>0</v>
      </c>
      <c r="E12" s="23">
        <v>0</v>
      </c>
      <c r="F12" s="23">
        <v>0</v>
      </c>
      <c r="G12" s="23">
        <v>0</v>
      </c>
      <c r="H12" s="23">
        <v>0</v>
      </c>
      <c r="I12" s="23">
        <v>0</v>
      </c>
      <c r="J12" s="23">
        <v>0</v>
      </c>
      <c r="K12" s="23">
        <v>0</v>
      </c>
      <c r="L12" s="23">
        <v>1</v>
      </c>
      <c r="M12" s="23">
        <v>0</v>
      </c>
      <c r="N12" s="23">
        <v>0</v>
      </c>
      <c r="O12" s="23">
        <v>0</v>
      </c>
      <c r="P12" s="23">
        <v>0</v>
      </c>
      <c r="Q12" s="23">
        <v>0</v>
      </c>
      <c r="R12" s="23">
        <v>0.22</v>
      </c>
      <c r="S12" s="23">
        <v>0</v>
      </c>
      <c r="T12" s="23">
        <v>0</v>
      </c>
      <c r="U12" s="23">
        <v>0</v>
      </c>
      <c r="V12" s="23">
        <v>0</v>
      </c>
      <c r="W12" s="23">
        <v>0</v>
      </c>
      <c r="X12" s="23">
        <v>0</v>
      </c>
      <c r="Y12" s="23">
        <v>0</v>
      </c>
      <c r="Z12" s="23">
        <v>0</v>
      </c>
      <c r="AA12" s="23">
        <v>0</v>
      </c>
      <c r="AB12" s="23">
        <v>0</v>
      </c>
      <c r="AC12" s="23">
        <v>0</v>
      </c>
      <c r="AD12" s="23">
        <v>0</v>
      </c>
      <c r="AE12" s="23">
        <v>0</v>
      </c>
      <c r="AF12" s="23">
        <v>0</v>
      </c>
      <c r="AG12" s="23">
        <v>0</v>
      </c>
      <c r="AH12" s="23">
        <v>0</v>
      </c>
      <c r="AI12" s="23">
        <v>0</v>
      </c>
      <c r="AJ12" s="23">
        <v>0</v>
      </c>
      <c r="AK12" s="23">
        <v>0</v>
      </c>
      <c r="AL12" s="23">
        <v>0</v>
      </c>
      <c r="AM12" s="23">
        <v>0</v>
      </c>
      <c r="AN12" s="23">
        <v>0</v>
      </c>
      <c r="AO12" s="23">
        <v>0</v>
      </c>
      <c r="AP12" s="23">
        <v>0</v>
      </c>
      <c r="AQ12" s="23">
        <v>0</v>
      </c>
      <c r="AR12" s="23">
        <v>0</v>
      </c>
      <c r="AS12" s="23">
        <v>0</v>
      </c>
      <c r="AT12" s="23">
        <v>0</v>
      </c>
      <c r="AU12" s="23">
        <v>0</v>
      </c>
      <c r="AV12" s="23">
        <v>0</v>
      </c>
      <c r="AW12" s="23">
        <v>0</v>
      </c>
      <c r="AX12" s="23">
        <v>0</v>
      </c>
      <c r="AY12" s="23">
        <v>0</v>
      </c>
      <c r="AZ12" s="23">
        <v>0</v>
      </c>
      <c r="BA12" s="23">
        <v>0</v>
      </c>
      <c r="BB12" s="23">
        <v>0</v>
      </c>
      <c r="BC12" s="23">
        <v>0</v>
      </c>
      <c r="BD12" s="23">
        <v>0</v>
      </c>
      <c r="BE12" s="23">
        <v>0</v>
      </c>
      <c r="BF12" s="23">
        <v>0</v>
      </c>
      <c r="BG12" s="23">
        <v>0</v>
      </c>
      <c r="BH12" s="23">
        <v>0</v>
      </c>
      <c r="BI12" s="23">
        <v>0</v>
      </c>
      <c r="BJ12" s="23">
        <v>0</v>
      </c>
      <c r="BK12" s="23">
        <v>0</v>
      </c>
      <c r="BL12" s="23">
        <v>0</v>
      </c>
      <c r="BM12" s="23">
        <v>0</v>
      </c>
      <c r="BN12" s="23">
        <v>0</v>
      </c>
      <c r="BO12" s="23">
        <v>0</v>
      </c>
      <c r="BP12" s="23">
        <v>0</v>
      </c>
      <c r="BQ12" s="23">
        <v>0</v>
      </c>
      <c r="BR12" s="23">
        <v>0</v>
      </c>
      <c r="BS12" s="23">
        <v>0</v>
      </c>
      <c r="BT12" s="23">
        <v>0</v>
      </c>
      <c r="BU12" s="23">
        <v>0</v>
      </c>
      <c r="BV12" s="23">
        <v>0</v>
      </c>
      <c r="BW12" s="23">
        <v>0</v>
      </c>
      <c r="BX12" s="23">
        <v>0</v>
      </c>
      <c r="BY12" s="23">
        <v>0</v>
      </c>
      <c r="BZ12" s="23">
        <v>0</v>
      </c>
      <c r="CA12" s="23">
        <v>0</v>
      </c>
    </row>
    <row r="13" spans="1:79" ht="15.75" customHeight="1" x14ac:dyDescent="0.2">
      <c r="A13" s="15" t="s">
        <v>602</v>
      </c>
      <c r="B13" s="23">
        <v>0</v>
      </c>
      <c r="C13" s="23">
        <v>0</v>
      </c>
      <c r="D13" s="23">
        <v>0.37</v>
      </c>
      <c r="E13" s="23">
        <v>0.56000000000000005</v>
      </c>
      <c r="F13" s="23">
        <v>0</v>
      </c>
      <c r="G13" s="23">
        <v>0</v>
      </c>
      <c r="H13" s="23">
        <v>0</v>
      </c>
      <c r="I13" s="23">
        <v>0.32</v>
      </c>
      <c r="J13" s="23">
        <v>0</v>
      </c>
      <c r="K13" s="23">
        <v>0</v>
      </c>
      <c r="L13" s="23">
        <v>0</v>
      </c>
      <c r="M13" s="23">
        <v>1</v>
      </c>
      <c r="N13" s="23">
        <v>0</v>
      </c>
      <c r="O13" s="23">
        <v>0</v>
      </c>
      <c r="P13" s="23">
        <v>0</v>
      </c>
      <c r="Q13" s="23">
        <v>0.45</v>
      </c>
      <c r="R13" s="23">
        <v>0.24</v>
      </c>
      <c r="S13" s="23">
        <v>0.32</v>
      </c>
      <c r="T13" s="23">
        <v>0</v>
      </c>
      <c r="U13" s="23">
        <v>0.31</v>
      </c>
      <c r="V13" s="23">
        <v>0</v>
      </c>
      <c r="W13" s="23">
        <v>0</v>
      </c>
      <c r="X13" s="23">
        <v>0</v>
      </c>
      <c r="Y13" s="23">
        <v>0.45</v>
      </c>
      <c r="Z13" s="23">
        <v>0</v>
      </c>
      <c r="AA13" s="23">
        <v>0</v>
      </c>
      <c r="AB13" s="23">
        <v>0</v>
      </c>
      <c r="AC13" s="23">
        <v>0</v>
      </c>
      <c r="AD13" s="23">
        <v>0</v>
      </c>
      <c r="AE13" s="23">
        <v>0</v>
      </c>
      <c r="AF13" s="23">
        <v>0</v>
      </c>
      <c r="AG13" s="23">
        <v>0</v>
      </c>
      <c r="AH13" s="23">
        <v>0</v>
      </c>
      <c r="AI13" s="23">
        <v>0.31</v>
      </c>
      <c r="AJ13" s="23">
        <v>0</v>
      </c>
      <c r="AK13" s="23">
        <v>0.28000000000000003</v>
      </c>
      <c r="AL13" s="23">
        <v>0</v>
      </c>
      <c r="AM13" s="23">
        <v>0</v>
      </c>
      <c r="AN13" s="23">
        <v>0</v>
      </c>
      <c r="AO13" s="23">
        <v>0</v>
      </c>
      <c r="AP13" s="23">
        <v>0.3</v>
      </c>
      <c r="AQ13" s="23">
        <v>0</v>
      </c>
      <c r="AR13" s="23">
        <v>0.21</v>
      </c>
      <c r="AS13" s="23">
        <v>0.45</v>
      </c>
      <c r="AT13" s="23">
        <v>0.31</v>
      </c>
      <c r="AU13" s="23">
        <v>0.21</v>
      </c>
      <c r="AV13" s="23">
        <v>0</v>
      </c>
      <c r="AW13" s="23">
        <v>0</v>
      </c>
      <c r="AX13" s="23">
        <v>0</v>
      </c>
      <c r="AY13" s="23">
        <v>0.33</v>
      </c>
      <c r="AZ13" s="23">
        <v>0</v>
      </c>
      <c r="BA13" s="23">
        <v>0.33</v>
      </c>
      <c r="BB13" s="23">
        <v>0.54</v>
      </c>
      <c r="BC13" s="23">
        <v>0.22</v>
      </c>
      <c r="BD13" s="23">
        <v>0</v>
      </c>
      <c r="BE13" s="23">
        <v>0</v>
      </c>
      <c r="BF13" s="23">
        <v>0.24</v>
      </c>
      <c r="BG13" s="23">
        <v>0</v>
      </c>
      <c r="BH13" s="23">
        <v>0</v>
      </c>
      <c r="BI13" s="23">
        <v>0</v>
      </c>
      <c r="BJ13" s="23">
        <v>0</v>
      </c>
      <c r="BK13" s="23">
        <v>0</v>
      </c>
      <c r="BL13" s="23">
        <v>0.33</v>
      </c>
      <c r="BM13" s="23">
        <v>0</v>
      </c>
      <c r="BN13" s="23">
        <v>0</v>
      </c>
      <c r="BO13" s="23">
        <v>0</v>
      </c>
      <c r="BP13" s="23">
        <v>0</v>
      </c>
      <c r="BQ13" s="23">
        <v>0</v>
      </c>
      <c r="BR13" s="23">
        <v>0.3</v>
      </c>
      <c r="BS13" s="23">
        <v>0</v>
      </c>
      <c r="BT13" s="23">
        <v>0</v>
      </c>
      <c r="BU13" s="23">
        <v>0.28999999999999998</v>
      </c>
      <c r="BV13" s="23">
        <v>0</v>
      </c>
      <c r="BW13" s="23">
        <v>0</v>
      </c>
      <c r="BX13" s="23">
        <v>0</v>
      </c>
      <c r="BY13" s="23">
        <v>0</v>
      </c>
      <c r="BZ13" s="23">
        <v>0.28000000000000003</v>
      </c>
      <c r="CA13" s="23">
        <v>0.23</v>
      </c>
    </row>
    <row r="14" spans="1:79" ht="15.75" customHeight="1" x14ac:dyDescent="0.2">
      <c r="A14" s="15" t="s">
        <v>638</v>
      </c>
      <c r="B14" s="23">
        <v>0</v>
      </c>
      <c r="C14" s="23">
        <v>0</v>
      </c>
      <c r="D14" s="23">
        <v>0</v>
      </c>
      <c r="E14" s="23">
        <v>0</v>
      </c>
      <c r="F14" s="23">
        <v>0</v>
      </c>
      <c r="G14" s="23">
        <v>0</v>
      </c>
      <c r="H14" s="23">
        <v>0</v>
      </c>
      <c r="I14" s="23">
        <v>0</v>
      </c>
      <c r="J14" s="23">
        <v>0</v>
      </c>
      <c r="K14" s="23">
        <v>0</v>
      </c>
      <c r="L14" s="23">
        <v>0</v>
      </c>
      <c r="M14" s="23">
        <v>0</v>
      </c>
      <c r="N14" s="23">
        <v>1</v>
      </c>
      <c r="O14" s="23">
        <v>0</v>
      </c>
      <c r="P14" s="23">
        <v>0</v>
      </c>
      <c r="Q14" s="23">
        <v>0</v>
      </c>
      <c r="R14" s="23">
        <v>0.24</v>
      </c>
      <c r="S14" s="23">
        <v>0</v>
      </c>
      <c r="T14" s="23">
        <v>0</v>
      </c>
      <c r="U14" s="23">
        <v>0</v>
      </c>
      <c r="V14" s="23">
        <v>0</v>
      </c>
      <c r="W14" s="23">
        <v>0</v>
      </c>
      <c r="X14" s="23">
        <v>0</v>
      </c>
      <c r="Y14" s="23">
        <v>0</v>
      </c>
      <c r="Z14" s="23">
        <v>0</v>
      </c>
      <c r="AA14" s="23">
        <v>0</v>
      </c>
      <c r="AB14" s="23">
        <v>0</v>
      </c>
      <c r="AC14" s="23">
        <v>0</v>
      </c>
      <c r="AD14" s="23">
        <v>0</v>
      </c>
      <c r="AE14" s="23">
        <v>0</v>
      </c>
      <c r="AF14" s="23">
        <v>0</v>
      </c>
      <c r="AG14" s="23">
        <v>0</v>
      </c>
      <c r="AH14" s="23">
        <v>0</v>
      </c>
      <c r="AI14" s="23">
        <v>0</v>
      </c>
      <c r="AJ14" s="23">
        <v>0</v>
      </c>
      <c r="AK14" s="23">
        <v>0</v>
      </c>
      <c r="AL14" s="23">
        <v>0</v>
      </c>
      <c r="AM14" s="23">
        <v>0</v>
      </c>
      <c r="AN14" s="23">
        <v>0</v>
      </c>
      <c r="AO14" s="23">
        <v>0.22</v>
      </c>
      <c r="AP14" s="23">
        <v>0</v>
      </c>
      <c r="AQ14" s="23">
        <v>0</v>
      </c>
      <c r="AR14" s="23">
        <v>0</v>
      </c>
      <c r="AS14" s="23">
        <v>0</v>
      </c>
      <c r="AT14" s="23">
        <v>0</v>
      </c>
      <c r="AU14" s="23">
        <v>0</v>
      </c>
      <c r="AV14" s="23">
        <v>0</v>
      </c>
      <c r="AW14" s="23">
        <v>0</v>
      </c>
      <c r="AX14" s="23">
        <v>0</v>
      </c>
      <c r="AY14" s="23">
        <v>0</v>
      </c>
      <c r="AZ14" s="23">
        <v>0</v>
      </c>
      <c r="BA14" s="23">
        <v>0</v>
      </c>
      <c r="BB14" s="23">
        <v>0</v>
      </c>
      <c r="BC14" s="23">
        <v>0</v>
      </c>
      <c r="BD14" s="23">
        <v>0</v>
      </c>
      <c r="BE14" s="23">
        <v>0</v>
      </c>
      <c r="BF14" s="23">
        <v>0</v>
      </c>
      <c r="BG14" s="23">
        <v>0</v>
      </c>
      <c r="BH14" s="23">
        <v>0</v>
      </c>
      <c r="BI14" s="23">
        <v>0</v>
      </c>
      <c r="BJ14" s="23">
        <v>0</v>
      </c>
      <c r="BK14" s="23">
        <v>0</v>
      </c>
      <c r="BL14" s="23">
        <v>0</v>
      </c>
      <c r="BM14" s="23">
        <v>0</v>
      </c>
      <c r="BN14" s="23">
        <v>0</v>
      </c>
      <c r="BO14" s="23">
        <v>0</v>
      </c>
      <c r="BP14" s="23">
        <v>0</v>
      </c>
      <c r="BQ14" s="23">
        <v>0</v>
      </c>
      <c r="BR14" s="23">
        <v>0</v>
      </c>
      <c r="BS14" s="23">
        <v>0</v>
      </c>
      <c r="BT14" s="23">
        <v>0</v>
      </c>
      <c r="BU14" s="23">
        <v>0</v>
      </c>
      <c r="BV14" s="23">
        <v>0</v>
      </c>
      <c r="BW14" s="23">
        <v>0</v>
      </c>
      <c r="BX14" s="23">
        <v>0</v>
      </c>
      <c r="BY14" s="23">
        <v>0</v>
      </c>
      <c r="BZ14" s="23">
        <v>0</v>
      </c>
      <c r="CA14" s="23">
        <v>0</v>
      </c>
    </row>
    <row r="15" spans="1:79" ht="15.75" customHeight="1" x14ac:dyDescent="0.2">
      <c r="A15" s="15" t="s">
        <v>665</v>
      </c>
      <c r="B15" s="23">
        <v>0</v>
      </c>
      <c r="C15" s="23">
        <v>0</v>
      </c>
      <c r="D15" s="23">
        <v>0</v>
      </c>
      <c r="E15" s="23">
        <v>0</v>
      </c>
      <c r="F15" s="23">
        <v>0</v>
      </c>
      <c r="G15" s="23">
        <v>0</v>
      </c>
      <c r="H15" s="23">
        <v>0</v>
      </c>
      <c r="I15" s="23">
        <v>0</v>
      </c>
      <c r="J15" s="23">
        <v>0</v>
      </c>
      <c r="K15" s="23">
        <v>0</v>
      </c>
      <c r="L15" s="23">
        <v>0</v>
      </c>
      <c r="M15" s="23">
        <v>0</v>
      </c>
      <c r="N15" s="23">
        <v>0</v>
      </c>
      <c r="O15" s="23">
        <v>1</v>
      </c>
      <c r="P15" s="23">
        <v>0</v>
      </c>
      <c r="Q15" s="23">
        <v>0</v>
      </c>
      <c r="R15" s="23">
        <v>0</v>
      </c>
      <c r="S15" s="23">
        <v>0</v>
      </c>
      <c r="T15" s="23">
        <v>0</v>
      </c>
      <c r="U15" s="23">
        <v>0</v>
      </c>
      <c r="V15" s="23">
        <v>0</v>
      </c>
      <c r="W15" s="23">
        <v>0</v>
      </c>
      <c r="X15" s="23">
        <v>0</v>
      </c>
      <c r="Y15" s="23">
        <v>0</v>
      </c>
      <c r="Z15" s="23">
        <v>0</v>
      </c>
      <c r="AA15" s="23">
        <v>0</v>
      </c>
      <c r="AB15" s="23">
        <v>0</v>
      </c>
      <c r="AC15" s="23">
        <v>0</v>
      </c>
      <c r="AD15" s="23">
        <v>0</v>
      </c>
      <c r="AE15" s="23">
        <v>0</v>
      </c>
      <c r="AF15" s="23">
        <v>0</v>
      </c>
      <c r="AG15" s="23">
        <v>0</v>
      </c>
      <c r="AH15" s="23">
        <v>0</v>
      </c>
      <c r="AI15" s="23">
        <v>0</v>
      </c>
      <c r="AJ15" s="23">
        <v>0</v>
      </c>
      <c r="AK15" s="23">
        <v>0</v>
      </c>
      <c r="AL15" s="23">
        <v>0</v>
      </c>
      <c r="AM15" s="23">
        <v>0</v>
      </c>
      <c r="AN15" s="23">
        <v>0</v>
      </c>
      <c r="AO15" s="23">
        <v>0</v>
      </c>
      <c r="AP15" s="23">
        <v>0</v>
      </c>
      <c r="AQ15" s="23">
        <v>0</v>
      </c>
      <c r="AR15" s="23">
        <v>0</v>
      </c>
      <c r="AS15" s="23">
        <v>0</v>
      </c>
      <c r="AT15" s="23">
        <v>0</v>
      </c>
      <c r="AU15" s="23">
        <v>0</v>
      </c>
      <c r="AV15" s="23">
        <v>0</v>
      </c>
      <c r="AW15" s="23">
        <v>0</v>
      </c>
      <c r="AX15" s="23">
        <v>0</v>
      </c>
      <c r="AY15" s="23">
        <v>0</v>
      </c>
      <c r="AZ15" s="23">
        <v>0</v>
      </c>
      <c r="BA15" s="23">
        <v>0</v>
      </c>
      <c r="BB15" s="23">
        <v>0</v>
      </c>
      <c r="BC15" s="23">
        <v>0</v>
      </c>
      <c r="BD15" s="23">
        <v>0</v>
      </c>
      <c r="BE15" s="23">
        <v>0</v>
      </c>
      <c r="BF15" s="23">
        <v>0</v>
      </c>
      <c r="BG15" s="23">
        <v>0</v>
      </c>
      <c r="BH15" s="23">
        <v>0</v>
      </c>
      <c r="BI15" s="23">
        <v>0</v>
      </c>
      <c r="BJ15" s="23">
        <v>0</v>
      </c>
      <c r="BK15" s="23">
        <v>0</v>
      </c>
      <c r="BL15" s="23">
        <v>0</v>
      </c>
      <c r="BM15" s="23">
        <v>0</v>
      </c>
      <c r="BN15" s="23">
        <v>0</v>
      </c>
      <c r="BO15" s="23">
        <v>0</v>
      </c>
      <c r="BP15" s="23">
        <v>0</v>
      </c>
      <c r="BQ15" s="23">
        <v>0</v>
      </c>
      <c r="BR15" s="23">
        <v>0</v>
      </c>
      <c r="BS15" s="23">
        <v>0</v>
      </c>
      <c r="BT15" s="23">
        <v>0</v>
      </c>
      <c r="BU15" s="23">
        <v>0</v>
      </c>
      <c r="BV15" s="23">
        <v>0</v>
      </c>
      <c r="BW15" s="23">
        <v>0</v>
      </c>
      <c r="BX15" s="23">
        <v>0</v>
      </c>
      <c r="BY15" s="23">
        <v>0</v>
      </c>
      <c r="BZ15" s="23">
        <v>0</v>
      </c>
      <c r="CA15" s="23">
        <v>0</v>
      </c>
    </row>
    <row r="16" spans="1:79" ht="15.75" customHeight="1" x14ac:dyDescent="0.2">
      <c r="A16" s="15" t="s">
        <v>693</v>
      </c>
      <c r="B16" s="23">
        <v>0</v>
      </c>
      <c r="C16" s="23">
        <v>0</v>
      </c>
      <c r="D16" s="23">
        <v>0</v>
      </c>
      <c r="E16" s="23">
        <v>0</v>
      </c>
      <c r="F16" s="23">
        <v>0</v>
      </c>
      <c r="G16" s="23">
        <v>0</v>
      </c>
      <c r="H16" s="23">
        <v>0</v>
      </c>
      <c r="I16" s="23">
        <v>0</v>
      </c>
      <c r="J16" s="23">
        <v>0</v>
      </c>
      <c r="K16" s="23">
        <v>0</v>
      </c>
      <c r="L16" s="23">
        <v>0</v>
      </c>
      <c r="M16" s="23">
        <v>0</v>
      </c>
      <c r="N16" s="23">
        <v>0</v>
      </c>
      <c r="O16" s="23">
        <v>0</v>
      </c>
      <c r="P16" s="23">
        <v>1</v>
      </c>
      <c r="Q16" s="23">
        <v>0</v>
      </c>
      <c r="R16" s="23">
        <v>0</v>
      </c>
      <c r="S16" s="23">
        <v>0</v>
      </c>
      <c r="T16" s="23">
        <v>0</v>
      </c>
      <c r="U16" s="23">
        <v>0</v>
      </c>
      <c r="V16" s="23">
        <v>0</v>
      </c>
      <c r="W16" s="23">
        <v>0</v>
      </c>
      <c r="X16" s="23">
        <v>0</v>
      </c>
      <c r="Y16" s="23">
        <v>0</v>
      </c>
      <c r="Z16" s="23">
        <v>0</v>
      </c>
      <c r="AA16" s="23">
        <v>0</v>
      </c>
      <c r="AB16" s="23">
        <v>0</v>
      </c>
      <c r="AC16" s="23">
        <v>0</v>
      </c>
      <c r="AD16" s="23">
        <v>0</v>
      </c>
      <c r="AE16" s="23">
        <v>0</v>
      </c>
      <c r="AF16" s="23">
        <v>0</v>
      </c>
      <c r="AG16" s="23">
        <v>0</v>
      </c>
      <c r="AH16" s="23">
        <v>0</v>
      </c>
      <c r="AI16" s="23">
        <v>0</v>
      </c>
      <c r="AJ16" s="23">
        <v>0</v>
      </c>
      <c r="AK16" s="23">
        <v>0</v>
      </c>
      <c r="AL16" s="23">
        <v>0</v>
      </c>
      <c r="AM16" s="23">
        <v>0</v>
      </c>
      <c r="AN16" s="23">
        <v>0</v>
      </c>
      <c r="AO16" s="23">
        <v>0</v>
      </c>
      <c r="AP16" s="23">
        <v>0</v>
      </c>
      <c r="AQ16" s="23">
        <v>0</v>
      </c>
      <c r="AR16" s="23">
        <v>0</v>
      </c>
      <c r="AS16" s="23">
        <v>0</v>
      </c>
      <c r="AT16" s="23">
        <v>0.2</v>
      </c>
      <c r="AU16" s="23">
        <v>0</v>
      </c>
      <c r="AV16" s="23">
        <v>0</v>
      </c>
      <c r="AW16" s="23">
        <v>0</v>
      </c>
      <c r="AX16" s="23">
        <v>0</v>
      </c>
      <c r="AY16" s="23">
        <v>0</v>
      </c>
      <c r="AZ16" s="23">
        <v>0</v>
      </c>
      <c r="BA16" s="23">
        <v>0</v>
      </c>
      <c r="BB16" s="23">
        <v>0</v>
      </c>
      <c r="BC16" s="23">
        <v>0</v>
      </c>
      <c r="BD16" s="23">
        <v>0</v>
      </c>
      <c r="BE16" s="23">
        <v>0</v>
      </c>
      <c r="BF16" s="23">
        <v>0</v>
      </c>
      <c r="BG16" s="23">
        <v>0</v>
      </c>
      <c r="BH16" s="23">
        <v>0</v>
      </c>
      <c r="BI16" s="23">
        <v>0</v>
      </c>
      <c r="BJ16" s="23">
        <v>0</v>
      </c>
      <c r="BK16" s="23">
        <v>0</v>
      </c>
      <c r="BL16" s="23">
        <v>0</v>
      </c>
      <c r="BM16" s="23">
        <v>0</v>
      </c>
      <c r="BN16" s="23">
        <v>0</v>
      </c>
      <c r="BO16" s="23">
        <v>0</v>
      </c>
      <c r="BP16" s="23">
        <v>0</v>
      </c>
      <c r="BQ16" s="23">
        <v>0</v>
      </c>
      <c r="BR16" s="23">
        <v>0.23</v>
      </c>
      <c r="BS16" s="23">
        <v>0</v>
      </c>
      <c r="BT16" s="23">
        <v>0</v>
      </c>
      <c r="BU16" s="23">
        <v>0</v>
      </c>
      <c r="BV16" s="23">
        <v>0</v>
      </c>
      <c r="BW16" s="23">
        <v>0</v>
      </c>
      <c r="BX16" s="23">
        <v>0</v>
      </c>
      <c r="BY16" s="23">
        <v>0</v>
      </c>
      <c r="BZ16" s="23">
        <v>0</v>
      </c>
      <c r="CA16" s="23">
        <v>0</v>
      </c>
    </row>
    <row r="17" spans="1:79" ht="15.75" customHeight="1" x14ac:dyDescent="0.2">
      <c r="A17" s="15" t="s">
        <v>734</v>
      </c>
      <c r="B17" s="23">
        <v>0</v>
      </c>
      <c r="C17" s="23">
        <v>0</v>
      </c>
      <c r="D17" s="23">
        <v>0.69</v>
      </c>
      <c r="E17" s="23">
        <v>0.66</v>
      </c>
      <c r="F17" s="23">
        <v>0</v>
      </c>
      <c r="G17" s="23">
        <v>0</v>
      </c>
      <c r="H17" s="23">
        <v>0</v>
      </c>
      <c r="I17" s="23">
        <v>0.44</v>
      </c>
      <c r="J17" s="23">
        <v>0</v>
      </c>
      <c r="K17" s="23">
        <v>0</v>
      </c>
      <c r="L17" s="23">
        <v>0</v>
      </c>
      <c r="M17" s="23">
        <v>0.45</v>
      </c>
      <c r="N17" s="23">
        <v>0</v>
      </c>
      <c r="O17" s="23">
        <v>0</v>
      </c>
      <c r="P17" s="23">
        <v>0</v>
      </c>
      <c r="Q17" s="23">
        <v>1</v>
      </c>
      <c r="R17" s="23">
        <v>0.27</v>
      </c>
      <c r="S17" s="23">
        <v>0.23</v>
      </c>
      <c r="T17" s="23">
        <v>0</v>
      </c>
      <c r="U17" s="23">
        <v>0.51</v>
      </c>
      <c r="V17" s="23">
        <v>0.24</v>
      </c>
      <c r="W17" s="23">
        <v>0</v>
      </c>
      <c r="X17" s="23">
        <v>0</v>
      </c>
      <c r="Y17" s="23">
        <v>0.45</v>
      </c>
      <c r="Z17" s="23">
        <v>0.22</v>
      </c>
      <c r="AA17" s="23">
        <v>0</v>
      </c>
      <c r="AB17" s="23">
        <v>0</v>
      </c>
      <c r="AC17" s="23">
        <v>0</v>
      </c>
      <c r="AD17" s="23">
        <v>0</v>
      </c>
      <c r="AE17" s="23">
        <v>0</v>
      </c>
      <c r="AF17" s="23">
        <v>0.36</v>
      </c>
      <c r="AG17" s="23">
        <v>0.2</v>
      </c>
      <c r="AH17" s="23">
        <v>0</v>
      </c>
      <c r="AI17" s="23">
        <v>0.4</v>
      </c>
      <c r="AJ17" s="23">
        <v>0</v>
      </c>
      <c r="AK17" s="23">
        <v>0.28000000000000003</v>
      </c>
      <c r="AL17" s="23">
        <v>0</v>
      </c>
      <c r="AM17" s="23">
        <v>0</v>
      </c>
      <c r="AN17" s="23">
        <v>0</v>
      </c>
      <c r="AO17" s="23">
        <v>0.21</v>
      </c>
      <c r="AP17" s="23">
        <v>0.28000000000000003</v>
      </c>
      <c r="AQ17" s="23">
        <v>0</v>
      </c>
      <c r="AR17" s="23">
        <v>0.33</v>
      </c>
      <c r="AS17" s="23">
        <v>0.64</v>
      </c>
      <c r="AT17" s="23">
        <v>0.39</v>
      </c>
      <c r="AU17" s="23">
        <v>0.23</v>
      </c>
      <c r="AV17" s="23">
        <v>0</v>
      </c>
      <c r="AW17" s="23">
        <v>0</v>
      </c>
      <c r="AX17" s="23">
        <v>0.36</v>
      </c>
      <c r="AY17" s="23">
        <v>0.45</v>
      </c>
      <c r="AZ17" s="23">
        <v>0</v>
      </c>
      <c r="BA17" s="23">
        <v>0.48</v>
      </c>
      <c r="BB17" s="23">
        <v>0.61</v>
      </c>
      <c r="BC17" s="23">
        <v>0.31</v>
      </c>
      <c r="BD17" s="23">
        <v>0</v>
      </c>
      <c r="BE17" s="23">
        <v>0</v>
      </c>
      <c r="BF17" s="23">
        <v>0.21</v>
      </c>
      <c r="BG17" s="23">
        <v>0</v>
      </c>
      <c r="BH17" s="23">
        <v>0</v>
      </c>
      <c r="BI17" s="23">
        <v>0</v>
      </c>
      <c r="BJ17" s="23">
        <v>0</v>
      </c>
      <c r="BK17" s="23">
        <v>0</v>
      </c>
      <c r="BL17" s="23">
        <v>0.46</v>
      </c>
      <c r="BM17" s="23">
        <v>0</v>
      </c>
      <c r="BN17" s="23">
        <v>0</v>
      </c>
      <c r="BO17" s="23">
        <v>0</v>
      </c>
      <c r="BP17" s="23">
        <v>0</v>
      </c>
      <c r="BQ17" s="23">
        <v>0.24</v>
      </c>
      <c r="BR17" s="23">
        <v>0.43</v>
      </c>
      <c r="BS17" s="23">
        <v>0</v>
      </c>
      <c r="BT17" s="23">
        <v>0</v>
      </c>
      <c r="BU17" s="23">
        <v>0.4</v>
      </c>
      <c r="BV17" s="23">
        <v>0</v>
      </c>
      <c r="BW17" s="23">
        <v>0</v>
      </c>
      <c r="BX17" s="23">
        <v>0</v>
      </c>
      <c r="BY17" s="23">
        <v>0.31</v>
      </c>
      <c r="BZ17" s="23">
        <v>0.43</v>
      </c>
      <c r="CA17" s="23">
        <v>0.28999999999999998</v>
      </c>
    </row>
    <row r="18" spans="1:79" ht="15.75" customHeight="1" x14ac:dyDescent="0.2">
      <c r="A18" s="15" t="s">
        <v>768</v>
      </c>
      <c r="B18" s="23">
        <v>0</v>
      </c>
      <c r="C18" s="23">
        <v>0</v>
      </c>
      <c r="D18" s="23">
        <v>0.2</v>
      </c>
      <c r="E18" s="23">
        <v>0.2</v>
      </c>
      <c r="F18" s="23">
        <v>0</v>
      </c>
      <c r="G18" s="23">
        <v>0</v>
      </c>
      <c r="H18" s="23">
        <v>0</v>
      </c>
      <c r="I18" s="23">
        <v>0</v>
      </c>
      <c r="J18" s="23">
        <v>0</v>
      </c>
      <c r="K18" s="23">
        <v>0</v>
      </c>
      <c r="L18" s="23">
        <v>0.22</v>
      </c>
      <c r="M18" s="23">
        <v>0.24</v>
      </c>
      <c r="N18" s="23">
        <v>0.24</v>
      </c>
      <c r="O18" s="23">
        <v>0</v>
      </c>
      <c r="P18" s="23">
        <v>0</v>
      </c>
      <c r="Q18" s="23">
        <v>0.27</v>
      </c>
      <c r="R18" s="23">
        <v>1</v>
      </c>
      <c r="S18" s="23">
        <v>0</v>
      </c>
      <c r="T18" s="23">
        <v>0</v>
      </c>
      <c r="U18" s="23">
        <v>0.31</v>
      </c>
      <c r="V18" s="23">
        <v>0</v>
      </c>
      <c r="W18" s="23">
        <v>0</v>
      </c>
      <c r="X18" s="23">
        <v>0</v>
      </c>
      <c r="Y18" s="23">
        <v>0</v>
      </c>
      <c r="Z18" s="23">
        <v>0</v>
      </c>
      <c r="AA18" s="23">
        <v>0</v>
      </c>
      <c r="AB18" s="23">
        <v>0</v>
      </c>
      <c r="AC18" s="23">
        <v>0</v>
      </c>
      <c r="AD18" s="23">
        <v>0</v>
      </c>
      <c r="AE18" s="23">
        <v>0</v>
      </c>
      <c r="AF18" s="23">
        <v>0.25</v>
      </c>
      <c r="AG18" s="23">
        <v>0</v>
      </c>
      <c r="AH18" s="23">
        <v>0</v>
      </c>
      <c r="AI18" s="23">
        <v>0</v>
      </c>
      <c r="AJ18" s="23">
        <v>0</v>
      </c>
      <c r="AK18" s="23">
        <v>0</v>
      </c>
      <c r="AL18" s="23">
        <v>0</v>
      </c>
      <c r="AM18" s="23">
        <v>0</v>
      </c>
      <c r="AN18" s="23">
        <v>0</v>
      </c>
      <c r="AO18" s="23">
        <v>0</v>
      </c>
      <c r="AP18" s="23">
        <v>0.28999999999999998</v>
      </c>
      <c r="AQ18" s="23">
        <v>0</v>
      </c>
      <c r="AR18" s="23">
        <v>0</v>
      </c>
      <c r="AS18" s="23">
        <v>0.26</v>
      </c>
      <c r="AT18" s="23">
        <v>0</v>
      </c>
      <c r="AU18" s="23">
        <v>0</v>
      </c>
      <c r="AV18" s="23">
        <v>0</v>
      </c>
      <c r="AW18" s="23">
        <v>0</v>
      </c>
      <c r="AX18" s="23">
        <v>0</v>
      </c>
      <c r="AY18" s="23">
        <v>0</v>
      </c>
      <c r="AZ18" s="23">
        <v>0</v>
      </c>
      <c r="BA18" s="23">
        <v>0</v>
      </c>
      <c r="BB18" s="23">
        <v>0</v>
      </c>
      <c r="BC18" s="23">
        <v>0</v>
      </c>
      <c r="BD18" s="23">
        <v>0</v>
      </c>
      <c r="BE18" s="23">
        <v>0</v>
      </c>
      <c r="BF18" s="23">
        <v>0</v>
      </c>
      <c r="BG18" s="23">
        <v>0</v>
      </c>
      <c r="BH18" s="23">
        <v>0</v>
      </c>
      <c r="BI18" s="23">
        <v>0</v>
      </c>
      <c r="BJ18" s="23">
        <v>0.3</v>
      </c>
      <c r="BK18" s="23">
        <v>0</v>
      </c>
      <c r="BL18" s="23">
        <v>0</v>
      </c>
      <c r="BM18" s="23">
        <v>0.4</v>
      </c>
      <c r="BN18" s="23">
        <v>0.52</v>
      </c>
      <c r="BO18" s="23">
        <v>0</v>
      </c>
      <c r="BP18" s="23">
        <v>0</v>
      </c>
      <c r="BQ18" s="23">
        <v>0</v>
      </c>
      <c r="BR18" s="23">
        <v>0</v>
      </c>
      <c r="BS18" s="23">
        <v>0</v>
      </c>
      <c r="BT18" s="23">
        <v>0</v>
      </c>
      <c r="BU18" s="23">
        <v>0</v>
      </c>
      <c r="BV18" s="23">
        <v>0.43</v>
      </c>
      <c r="BW18" s="23">
        <v>0</v>
      </c>
      <c r="BX18" s="23">
        <v>0</v>
      </c>
      <c r="BY18" s="23">
        <v>0</v>
      </c>
      <c r="BZ18" s="23">
        <v>0</v>
      </c>
      <c r="CA18" s="23">
        <v>0</v>
      </c>
    </row>
    <row r="19" spans="1:79" ht="15.75" customHeight="1" x14ac:dyDescent="0.2">
      <c r="A19" s="15" t="s">
        <v>782</v>
      </c>
      <c r="B19" s="23">
        <v>0</v>
      </c>
      <c r="C19" s="23">
        <v>0</v>
      </c>
      <c r="D19" s="23">
        <v>0</v>
      </c>
      <c r="E19" s="23">
        <v>0.28000000000000003</v>
      </c>
      <c r="F19" s="23">
        <v>0.25</v>
      </c>
      <c r="G19" s="23">
        <v>0</v>
      </c>
      <c r="H19" s="23">
        <v>0</v>
      </c>
      <c r="I19" s="23">
        <v>0.2</v>
      </c>
      <c r="J19" s="23">
        <v>0</v>
      </c>
      <c r="K19" s="23">
        <v>0</v>
      </c>
      <c r="L19" s="23">
        <v>0</v>
      </c>
      <c r="M19" s="23">
        <v>0.32</v>
      </c>
      <c r="N19" s="23">
        <v>0</v>
      </c>
      <c r="O19" s="23">
        <v>0</v>
      </c>
      <c r="P19" s="23">
        <v>0</v>
      </c>
      <c r="Q19" s="23">
        <v>0.23</v>
      </c>
      <c r="R19" s="23">
        <v>0</v>
      </c>
      <c r="S19" s="23">
        <v>1</v>
      </c>
      <c r="T19" s="23">
        <v>0</v>
      </c>
      <c r="U19" s="23">
        <v>0</v>
      </c>
      <c r="V19" s="23">
        <v>0</v>
      </c>
      <c r="W19" s="23">
        <v>0</v>
      </c>
      <c r="X19" s="23">
        <v>0</v>
      </c>
      <c r="Y19" s="23">
        <v>0.47</v>
      </c>
      <c r="Z19" s="23">
        <v>0</v>
      </c>
      <c r="AA19" s="23">
        <v>0</v>
      </c>
      <c r="AB19" s="23">
        <v>0</v>
      </c>
      <c r="AC19" s="23">
        <v>0</v>
      </c>
      <c r="AD19" s="23">
        <v>0</v>
      </c>
      <c r="AE19" s="23">
        <v>0</v>
      </c>
      <c r="AF19" s="23">
        <v>0</v>
      </c>
      <c r="AG19" s="23">
        <v>0</v>
      </c>
      <c r="AH19" s="23">
        <v>0</v>
      </c>
      <c r="AI19" s="23">
        <v>0</v>
      </c>
      <c r="AJ19" s="23">
        <v>0.31</v>
      </c>
      <c r="AK19" s="23">
        <v>0</v>
      </c>
      <c r="AL19" s="23">
        <v>0</v>
      </c>
      <c r="AM19" s="23">
        <v>0</v>
      </c>
      <c r="AN19" s="23">
        <v>0</v>
      </c>
      <c r="AO19" s="23">
        <v>0</v>
      </c>
      <c r="AP19" s="23">
        <v>0.4</v>
      </c>
      <c r="AQ19" s="23">
        <v>0</v>
      </c>
      <c r="AR19" s="23">
        <v>0</v>
      </c>
      <c r="AS19" s="23">
        <v>0</v>
      </c>
      <c r="AT19" s="23">
        <v>0</v>
      </c>
      <c r="AU19" s="23">
        <v>0</v>
      </c>
      <c r="AV19" s="23">
        <v>0</v>
      </c>
      <c r="AW19" s="23">
        <v>0</v>
      </c>
      <c r="AX19" s="23">
        <v>0</v>
      </c>
      <c r="AY19" s="23">
        <v>0.21</v>
      </c>
      <c r="AZ19" s="23">
        <v>0</v>
      </c>
      <c r="BA19" s="23">
        <v>0.2</v>
      </c>
      <c r="BB19" s="23">
        <v>0.33</v>
      </c>
      <c r="BC19" s="23">
        <v>0.27</v>
      </c>
      <c r="BD19" s="23">
        <v>0.24</v>
      </c>
      <c r="BE19" s="23">
        <v>0</v>
      </c>
      <c r="BF19" s="23">
        <v>0.46</v>
      </c>
      <c r="BG19" s="23">
        <v>0</v>
      </c>
      <c r="BH19" s="23">
        <v>0</v>
      </c>
      <c r="BI19" s="23">
        <v>0</v>
      </c>
      <c r="BJ19" s="23">
        <v>0</v>
      </c>
      <c r="BK19" s="23">
        <v>0</v>
      </c>
      <c r="BL19" s="23">
        <v>0</v>
      </c>
      <c r="BM19" s="23">
        <v>0</v>
      </c>
      <c r="BN19" s="23">
        <v>0</v>
      </c>
      <c r="BO19" s="23">
        <v>0</v>
      </c>
      <c r="BP19" s="23">
        <v>0</v>
      </c>
      <c r="BQ19" s="23">
        <v>0</v>
      </c>
      <c r="BR19" s="23">
        <v>0</v>
      </c>
      <c r="BS19" s="23">
        <v>0</v>
      </c>
      <c r="BT19" s="23">
        <v>0</v>
      </c>
      <c r="BU19" s="23">
        <v>0</v>
      </c>
      <c r="BV19" s="23">
        <v>0</v>
      </c>
      <c r="BW19" s="23">
        <v>0</v>
      </c>
      <c r="BX19" s="23">
        <v>0</v>
      </c>
      <c r="BY19" s="23">
        <v>0</v>
      </c>
      <c r="BZ19" s="23">
        <v>0</v>
      </c>
      <c r="CA19" s="23">
        <v>0</v>
      </c>
    </row>
    <row r="20" spans="1:79" ht="15.75" customHeight="1" x14ac:dyDescent="0.2">
      <c r="A20" s="15" t="s">
        <v>813</v>
      </c>
      <c r="B20" s="23">
        <v>0</v>
      </c>
      <c r="C20" s="23">
        <v>0</v>
      </c>
      <c r="D20" s="23">
        <v>0</v>
      </c>
      <c r="E20" s="23">
        <v>0</v>
      </c>
      <c r="F20" s="23">
        <v>0</v>
      </c>
      <c r="G20" s="23">
        <v>0</v>
      </c>
      <c r="H20" s="23">
        <v>0</v>
      </c>
      <c r="I20" s="23">
        <v>0</v>
      </c>
      <c r="J20" s="23">
        <v>0</v>
      </c>
      <c r="K20" s="23">
        <v>0</v>
      </c>
      <c r="L20" s="23">
        <v>0</v>
      </c>
      <c r="M20" s="23">
        <v>0</v>
      </c>
      <c r="N20" s="23">
        <v>0</v>
      </c>
      <c r="O20" s="23">
        <v>0</v>
      </c>
      <c r="P20" s="23">
        <v>0</v>
      </c>
      <c r="Q20" s="23">
        <v>0</v>
      </c>
      <c r="R20" s="23">
        <v>0</v>
      </c>
      <c r="S20" s="23">
        <v>0</v>
      </c>
      <c r="T20" s="23">
        <v>1</v>
      </c>
      <c r="U20" s="23">
        <v>0</v>
      </c>
      <c r="V20" s="23">
        <v>0</v>
      </c>
      <c r="W20" s="23">
        <v>0</v>
      </c>
      <c r="X20" s="23">
        <v>0</v>
      </c>
      <c r="Y20" s="23">
        <v>0</v>
      </c>
      <c r="Z20" s="23">
        <v>0</v>
      </c>
      <c r="AA20" s="23">
        <v>0</v>
      </c>
      <c r="AB20" s="23">
        <v>0</v>
      </c>
      <c r="AC20" s="23">
        <v>0</v>
      </c>
      <c r="AD20" s="23">
        <v>0</v>
      </c>
      <c r="AE20" s="23">
        <v>0</v>
      </c>
      <c r="AF20" s="23">
        <v>0</v>
      </c>
      <c r="AG20" s="23">
        <v>0</v>
      </c>
      <c r="AH20" s="23">
        <v>0</v>
      </c>
      <c r="AI20" s="23">
        <v>0</v>
      </c>
      <c r="AJ20" s="23">
        <v>0</v>
      </c>
      <c r="AK20" s="23">
        <v>0</v>
      </c>
      <c r="AL20" s="23">
        <v>0</v>
      </c>
      <c r="AM20" s="23">
        <v>0</v>
      </c>
      <c r="AN20" s="23">
        <v>0</v>
      </c>
      <c r="AO20" s="23">
        <v>0</v>
      </c>
      <c r="AP20" s="23">
        <v>0</v>
      </c>
      <c r="AQ20" s="23">
        <v>0</v>
      </c>
      <c r="AR20" s="23">
        <v>0</v>
      </c>
      <c r="AS20" s="23">
        <v>0</v>
      </c>
      <c r="AT20" s="23">
        <v>0</v>
      </c>
      <c r="AU20" s="23">
        <v>0</v>
      </c>
      <c r="AV20" s="23">
        <v>0</v>
      </c>
      <c r="AW20" s="23">
        <v>0</v>
      </c>
      <c r="AX20" s="23">
        <v>0</v>
      </c>
      <c r="AY20" s="23">
        <v>0</v>
      </c>
      <c r="AZ20" s="23">
        <v>0</v>
      </c>
      <c r="BA20" s="23">
        <v>0</v>
      </c>
      <c r="BB20" s="23">
        <v>0</v>
      </c>
      <c r="BC20" s="23">
        <v>0</v>
      </c>
      <c r="BD20" s="23">
        <v>0</v>
      </c>
      <c r="BE20" s="23">
        <v>0</v>
      </c>
      <c r="BF20" s="23">
        <v>0</v>
      </c>
      <c r="BG20" s="23">
        <v>0</v>
      </c>
      <c r="BH20" s="23">
        <v>0</v>
      </c>
      <c r="BI20" s="23">
        <v>0</v>
      </c>
      <c r="BJ20" s="23">
        <v>0</v>
      </c>
      <c r="BK20" s="23">
        <v>0</v>
      </c>
      <c r="BL20" s="23">
        <v>0</v>
      </c>
      <c r="BM20" s="23">
        <v>0</v>
      </c>
      <c r="BN20" s="23">
        <v>0</v>
      </c>
      <c r="BO20" s="23">
        <v>0</v>
      </c>
      <c r="BP20" s="23">
        <v>0</v>
      </c>
      <c r="BQ20" s="23">
        <v>0</v>
      </c>
      <c r="BR20" s="23">
        <v>0</v>
      </c>
      <c r="BS20" s="23">
        <v>0</v>
      </c>
      <c r="BT20" s="23">
        <v>0</v>
      </c>
      <c r="BU20" s="23">
        <v>0</v>
      </c>
      <c r="BV20" s="23">
        <v>0</v>
      </c>
      <c r="BW20" s="23">
        <v>0</v>
      </c>
      <c r="BX20" s="23">
        <v>0</v>
      </c>
      <c r="BY20" s="23">
        <v>0</v>
      </c>
      <c r="BZ20" s="23">
        <v>0</v>
      </c>
      <c r="CA20" s="23">
        <v>0</v>
      </c>
    </row>
    <row r="21" spans="1:79" ht="15.75" customHeight="1" x14ac:dyDescent="0.2">
      <c r="A21" s="15" t="s">
        <v>827</v>
      </c>
      <c r="B21" s="23">
        <v>0</v>
      </c>
      <c r="C21" s="23">
        <v>0</v>
      </c>
      <c r="D21" s="23">
        <v>0.44</v>
      </c>
      <c r="E21" s="23">
        <v>0.42</v>
      </c>
      <c r="F21" s="23">
        <v>0</v>
      </c>
      <c r="G21" s="23">
        <v>0</v>
      </c>
      <c r="H21" s="23">
        <v>0</v>
      </c>
      <c r="I21" s="23">
        <v>0.34</v>
      </c>
      <c r="J21" s="23">
        <v>0</v>
      </c>
      <c r="K21" s="23">
        <v>0</v>
      </c>
      <c r="L21" s="23">
        <v>0</v>
      </c>
      <c r="M21" s="23">
        <v>0.31</v>
      </c>
      <c r="N21" s="23">
        <v>0</v>
      </c>
      <c r="O21" s="23">
        <v>0</v>
      </c>
      <c r="P21" s="23">
        <v>0</v>
      </c>
      <c r="Q21" s="23">
        <v>0.51</v>
      </c>
      <c r="R21" s="23">
        <v>0.31</v>
      </c>
      <c r="S21" s="23">
        <v>0</v>
      </c>
      <c r="T21" s="23">
        <v>0</v>
      </c>
      <c r="U21" s="23">
        <v>1</v>
      </c>
      <c r="V21" s="23">
        <v>0</v>
      </c>
      <c r="W21" s="23">
        <v>0</v>
      </c>
      <c r="X21" s="23">
        <v>0</v>
      </c>
      <c r="Y21" s="23">
        <v>0.33</v>
      </c>
      <c r="Z21" s="23">
        <v>0</v>
      </c>
      <c r="AA21" s="23">
        <v>0</v>
      </c>
      <c r="AB21" s="23">
        <v>0</v>
      </c>
      <c r="AC21" s="23">
        <v>0</v>
      </c>
      <c r="AD21" s="23">
        <v>0</v>
      </c>
      <c r="AE21" s="23">
        <v>0</v>
      </c>
      <c r="AF21" s="23">
        <v>0.31</v>
      </c>
      <c r="AG21" s="23">
        <v>0</v>
      </c>
      <c r="AH21" s="23">
        <v>0</v>
      </c>
      <c r="AI21" s="23">
        <v>0.26</v>
      </c>
      <c r="AJ21" s="23">
        <v>0</v>
      </c>
      <c r="AK21" s="23">
        <v>0.23</v>
      </c>
      <c r="AL21" s="23">
        <v>0</v>
      </c>
      <c r="AM21" s="23">
        <v>0</v>
      </c>
      <c r="AN21" s="23">
        <v>0</v>
      </c>
      <c r="AO21" s="23">
        <v>0</v>
      </c>
      <c r="AP21" s="23">
        <v>0.24</v>
      </c>
      <c r="AQ21" s="23">
        <v>0</v>
      </c>
      <c r="AR21" s="23">
        <v>0</v>
      </c>
      <c r="AS21" s="23">
        <v>0.43</v>
      </c>
      <c r="AT21" s="23">
        <v>0.34</v>
      </c>
      <c r="AU21" s="23">
        <v>0.23</v>
      </c>
      <c r="AV21" s="23">
        <v>0</v>
      </c>
      <c r="AW21" s="23">
        <v>0</v>
      </c>
      <c r="AX21" s="23">
        <v>0.22</v>
      </c>
      <c r="AY21" s="23">
        <v>0.34</v>
      </c>
      <c r="AZ21" s="23">
        <v>0</v>
      </c>
      <c r="BA21" s="23">
        <v>0.34</v>
      </c>
      <c r="BB21" s="23">
        <v>0.38</v>
      </c>
      <c r="BC21" s="23">
        <v>0</v>
      </c>
      <c r="BD21" s="23">
        <v>0</v>
      </c>
      <c r="BE21" s="23">
        <v>0</v>
      </c>
      <c r="BF21" s="23">
        <v>0</v>
      </c>
      <c r="BG21" s="23">
        <v>0</v>
      </c>
      <c r="BH21" s="23">
        <v>0</v>
      </c>
      <c r="BI21" s="23">
        <v>0</v>
      </c>
      <c r="BJ21" s="23">
        <v>0</v>
      </c>
      <c r="BK21" s="23">
        <v>0</v>
      </c>
      <c r="BL21" s="23">
        <v>0.28999999999999998</v>
      </c>
      <c r="BM21" s="23">
        <v>0.21</v>
      </c>
      <c r="BN21" s="23">
        <v>0</v>
      </c>
      <c r="BO21" s="23">
        <v>0</v>
      </c>
      <c r="BP21" s="23">
        <v>0</v>
      </c>
      <c r="BQ21" s="23">
        <v>0</v>
      </c>
      <c r="BR21" s="23">
        <v>0.3</v>
      </c>
      <c r="BS21" s="23">
        <v>0</v>
      </c>
      <c r="BT21" s="23">
        <v>0</v>
      </c>
      <c r="BU21" s="23">
        <v>0.31</v>
      </c>
      <c r="BV21" s="23">
        <v>0</v>
      </c>
      <c r="BW21" s="23">
        <v>0</v>
      </c>
      <c r="BX21" s="23">
        <v>0</v>
      </c>
      <c r="BY21" s="23">
        <v>0.23</v>
      </c>
      <c r="BZ21" s="23">
        <v>0.3</v>
      </c>
      <c r="CA21" s="23">
        <v>0.24</v>
      </c>
    </row>
    <row r="22" spans="1:79" ht="15.75" customHeight="1" x14ac:dyDescent="0.2">
      <c r="A22" s="15" t="s">
        <v>829</v>
      </c>
      <c r="B22" s="23">
        <v>0</v>
      </c>
      <c r="C22" s="23">
        <v>0</v>
      </c>
      <c r="D22" s="23">
        <v>0.24</v>
      </c>
      <c r="E22" s="23">
        <v>0.26</v>
      </c>
      <c r="F22" s="23">
        <v>0</v>
      </c>
      <c r="G22" s="23">
        <v>0</v>
      </c>
      <c r="H22" s="23">
        <v>0</v>
      </c>
      <c r="I22" s="23">
        <v>0</v>
      </c>
      <c r="J22" s="23">
        <v>0</v>
      </c>
      <c r="K22" s="23">
        <v>0</v>
      </c>
      <c r="L22" s="23">
        <v>0</v>
      </c>
      <c r="M22" s="23">
        <v>0</v>
      </c>
      <c r="N22" s="23">
        <v>0</v>
      </c>
      <c r="O22" s="23">
        <v>0</v>
      </c>
      <c r="P22" s="23">
        <v>0</v>
      </c>
      <c r="Q22" s="23">
        <v>0.24</v>
      </c>
      <c r="R22" s="23">
        <v>0</v>
      </c>
      <c r="S22" s="23">
        <v>0</v>
      </c>
      <c r="T22" s="23">
        <v>0</v>
      </c>
      <c r="U22" s="23">
        <v>0</v>
      </c>
      <c r="V22" s="23">
        <v>1</v>
      </c>
      <c r="W22" s="23">
        <v>0</v>
      </c>
      <c r="X22" s="23">
        <v>0</v>
      </c>
      <c r="Y22" s="23">
        <v>0.21</v>
      </c>
      <c r="Z22" s="23">
        <v>0</v>
      </c>
      <c r="AA22" s="23">
        <v>0</v>
      </c>
      <c r="AB22" s="23">
        <v>0</v>
      </c>
      <c r="AC22" s="23">
        <v>0</v>
      </c>
      <c r="AD22" s="23">
        <v>0</v>
      </c>
      <c r="AE22" s="23">
        <v>0</v>
      </c>
      <c r="AF22" s="23">
        <v>0</v>
      </c>
      <c r="AG22" s="23">
        <v>0</v>
      </c>
      <c r="AH22" s="23">
        <v>0</v>
      </c>
      <c r="AI22" s="23">
        <v>0</v>
      </c>
      <c r="AJ22" s="23">
        <v>0</v>
      </c>
      <c r="AK22" s="23">
        <v>0</v>
      </c>
      <c r="AL22" s="23">
        <v>0</v>
      </c>
      <c r="AM22" s="23">
        <v>0</v>
      </c>
      <c r="AN22" s="23">
        <v>0</v>
      </c>
      <c r="AO22" s="23">
        <v>0</v>
      </c>
      <c r="AP22" s="23">
        <v>0</v>
      </c>
      <c r="AQ22" s="23">
        <v>0</v>
      </c>
      <c r="AR22" s="23">
        <v>0</v>
      </c>
      <c r="AS22" s="23">
        <v>0.23</v>
      </c>
      <c r="AT22" s="23">
        <v>0</v>
      </c>
      <c r="AU22" s="23">
        <v>0</v>
      </c>
      <c r="AV22" s="23">
        <v>0</v>
      </c>
      <c r="AW22" s="23">
        <v>0</v>
      </c>
      <c r="AX22" s="23">
        <v>0</v>
      </c>
      <c r="AY22" s="23">
        <v>0.24</v>
      </c>
      <c r="AZ22" s="23">
        <v>0</v>
      </c>
      <c r="BA22" s="23">
        <v>0</v>
      </c>
      <c r="BB22" s="23">
        <v>0.22</v>
      </c>
      <c r="BC22" s="23">
        <v>0</v>
      </c>
      <c r="BD22" s="23">
        <v>0</v>
      </c>
      <c r="BE22" s="23">
        <v>0</v>
      </c>
      <c r="BF22" s="23">
        <v>0</v>
      </c>
      <c r="BG22" s="23">
        <v>0</v>
      </c>
      <c r="BH22" s="23">
        <v>0</v>
      </c>
      <c r="BI22" s="23">
        <v>0</v>
      </c>
      <c r="BJ22" s="23">
        <v>0</v>
      </c>
      <c r="BK22" s="23">
        <v>0</v>
      </c>
      <c r="BL22" s="23">
        <v>0</v>
      </c>
      <c r="BM22" s="23">
        <v>0</v>
      </c>
      <c r="BN22" s="23">
        <v>0</v>
      </c>
      <c r="BO22" s="23">
        <v>0</v>
      </c>
      <c r="BP22" s="23">
        <v>0</v>
      </c>
      <c r="BQ22" s="23">
        <v>0.3</v>
      </c>
      <c r="BR22" s="23">
        <v>0.22</v>
      </c>
      <c r="BS22" s="23">
        <v>0</v>
      </c>
      <c r="BT22" s="23">
        <v>0</v>
      </c>
      <c r="BU22" s="23">
        <v>0</v>
      </c>
      <c r="BV22" s="23">
        <v>0</v>
      </c>
      <c r="BW22" s="23">
        <v>0</v>
      </c>
      <c r="BX22" s="23">
        <v>0</v>
      </c>
      <c r="BY22" s="23">
        <v>0</v>
      </c>
      <c r="BZ22" s="23">
        <v>0</v>
      </c>
      <c r="CA22" s="23">
        <v>0</v>
      </c>
    </row>
    <row r="23" spans="1:79" ht="15.75" customHeight="1" x14ac:dyDescent="0.2">
      <c r="A23" s="15" t="s">
        <v>832</v>
      </c>
      <c r="B23" s="23">
        <v>0</v>
      </c>
      <c r="C23" s="23">
        <v>0</v>
      </c>
      <c r="D23" s="23">
        <v>0</v>
      </c>
      <c r="E23" s="23">
        <v>0</v>
      </c>
      <c r="F23" s="23">
        <v>0</v>
      </c>
      <c r="G23" s="23">
        <v>0</v>
      </c>
      <c r="H23" s="23">
        <v>0</v>
      </c>
      <c r="I23" s="23">
        <v>0</v>
      </c>
      <c r="J23" s="23">
        <v>0</v>
      </c>
      <c r="K23" s="23">
        <v>0</v>
      </c>
      <c r="L23" s="23">
        <v>0</v>
      </c>
      <c r="M23" s="23">
        <v>0</v>
      </c>
      <c r="N23" s="23">
        <v>0</v>
      </c>
      <c r="O23" s="23">
        <v>0</v>
      </c>
      <c r="P23" s="23">
        <v>0</v>
      </c>
      <c r="Q23" s="23">
        <v>0</v>
      </c>
      <c r="R23" s="23">
        <v>0</v>
      </c>
      <c r="S23" s="23">
        <v>0</v>
      </c>
      <c r="T23" s="23">
        <v>0</v>
      </c>
      <c r="U23" s="23">
        <v>0</v>
      </c>
      <c r="V23" s="23">
        <v>0</v>
      </c>
      <c r="W23" s="23">
        <v>1</v>
      </c>
      <c r="X23" s="23">
        <v>0</v>
      </c>
      <c r="Y23" s="23">
        <v>0</v>
      </c>
      <c r="Z23" s="23">
        <v>0</v>
      </c>
      <c r="AA23" s="23">
        <v>0</v>
      </c>
      <c r="AB23" s="23">
        <v>0</v>
      </c>
      <c r="AC23" s="23">
        <v>0</v>
      </c>
      <c r="AD23" s="23">
        <v>0</v>
      </c>
      <c r="AE23" s="23">
        <v>0</v>
      </c>
      <c r="AF23" s="23">
        <v>0</v>
      </c>
      <c r="AG23" s="23">
        <v>0</v>
      </c>
      <c r="AH23" s="23">
        <v>0</v>
      </c>
      <c r="AI23" s="23">
        <v>0</v>
      </c>
      <c r="AJ23" s="23">
        <v>0</v>
      </c>
      <c r="AK23" s="23">
        <v>0</v>
      </c>
      <c r="AL23" s="23">
        <v>0</v>
      </c>
      <c r="AM23" s="23">
        <v>0</v>
      </c>
      <c r="AN23" s="23">
        <v>0</v>
      </c>
      <c r="AO23" s="23">
        <v>0</v>
      </c>
      <c r="AP23" s="23">
        <v>0</v>
      </c>
      <c r="AQ23" s="23">
        <v>0</v>
      </c>
      <c r="AR23" s="23">
        <v>0</v>
      </c>
      <c r="AS23" s="23">
        <v>0</v>
      </c>
      <c r="AT23" s="23">
        <v>0</v>
      </c>
      <c r="AU23" s="23">
        <v>0</v>
      </c>
      <c r="AV23" s="23">
        <v>0</v>
      </c>
      <c r="AW23" s="23">
        <v>0</v>
      </c>
      <c r="AX23" s="23">
        <v>0</v>
      </c>
      <c r="AY23" s="23">
        <v>0</v>
      </c>
      <c r="AZ23" s="23">
        <v>0</v>
      </c>
      <c r="BA23" s="23">
        <v>0</v>
      </c>
      <c r="BB23" s="23">
        <v>0</v>
      </c>
      <c r="BC23" s="23">
        <v>0</v>
      </c>
      <c r="BD23" s="23">
        <v>0</v>
      </c>
      <c r="BE23" s="23">
        <v>0</v>
      </c>
      <c r="BF23" s="23">
        <v>0</v>
      </c>
      <c r="BG23" s="23">
        <v>0</v>
      </c>
      <c r="BH23" s="23">
        <v>0</v>
      </c>
      <c r="BI23" s="23">
        <v>0</v>
      </c>
      <c r="BJ23" s="23">
        <v>0</v>
      </c>
      <c r="BK23" s="23">
        <v>0</v>
      </c>
      <c r="BL23" s="23">
        <v>0</v>
      </c>
      <c r="BM23" s="23">
        <v>0</v>
      </c>
      <c r="BN23" s="23">
        <v>0</v>
      </c>
      <c r="BO23" s="23">
        <v>0</v>
      </c>
      <c r="BP23" s="23">
        <v>0</v>
      </c>
      <c r="BQ23" s="23">
        <v>0</v>
      </c>
      <c r="BR23" s="23">
        <v>0</v>
      </c>
      <c r="BS23" s="23">
        <v>0</v>
      </c>
      <c r="BT23" s="23">
        <v>0</v>
      </c>
      <c r="BU23" s="23">
        <v>0</v>
      </c>
      <c r="BV23" s="23">
        <v>0</v>
      </c>
      <c r="BW23" s="23">
        <v>0</v>
      </c>
      <c r="BX23" s="23">
        <v>0</v>
      </c>
      <c r="BY23" s="23">
        <v>0</v>
      </c>
      <c r="BZ23" s="23">
        <v>0</v>
      </c>
      <c r="CA23" s="23">
        <v>0</v>
      </c>
    </row>
    <row r="24" spans="1:79" ht="15.75" customHeight="1" x14ac:dyDescent="0.2">
      <c r="A24" s="15" t="s">
        <v>836</v>
      </c>
      <c r="B24" s="23">
        <v>0</v>
      </c>
      <c r="C24" s="23">
        <v>0</v>
      </c>
      <c r="D24" s="23">
        <v>0</v>
      </c>
      <c r="E24" s="23">
        <v>0</v>
      </c>
      <c r="F24" s="23">
        <v>0</v>
      </c>
      <c r="G24" s="23">
        <v>0</v>
      </c>
      <c r="H24" s="23">
        <v>0</v>
      </c>
      <c r="I24" s="23">
        <v>0</v>
      </c>
      <c r="J24" s="23">
        <v>0</v>
      </c>
      <c r="K24" s="23">
        <v>0</v>
      </c>
      <c r="L24" s="23">
        <v>0</v>
      </c>
      <c r="M24" s="23">
        <v>0</v>
      </c>
      <c r="N24" s="23">
        <v>0</v>
      </c>
      <c r="O24" s="23">
        <v>0</v>
      </c>
      <c r="P24" s="23">
        <v>0</v>
      </c>
      <c r="Q24" s="23">
        <v>0</v>
      </c>
      <c r="R24" s="23">
        <v>0</v>
      </c>
      <c r="S24" s="23">
        <v>0</v>
      </c>
      <c r="T24" s="23">
        <v>0</v>
      </c>
      <c r="U24" s="23">
        <v>0</v>
      </c>
      <c r="V24" s="23">
        <v>0</v>
      </c>
      <c r="W24" s="23">
        <v>0</v>
      </c>
      <c r="X24" s="23">
        <v>0</v>
      </c>
      <c r="Y24" s="23">
        <v>0</v>
      </c>
      <c r="Z24" s="23">
        <v>0</v>
      </c>
      <c r="AA24" s="23">
        <v>0</v>
      </c>
      <c r="AB24" s="23">
        <v>0</v>
      </c>
      <c r="AC24" s="23">
        <v>0</v>
      </c>
      <c r="AD24" s="23">
        <v>0</v>
      </c>
      <c r="AE24" s="23">
        <v>0</v>
      </c>
      <c r="AF24" s="23">
        <v>0</v>
      </c>
      <c r="AG24" s="23">
        <v>0</v>
      </c>
      <c r="AH24" s="23">
        <v>0</v>
      </c>
      <c r="AI24" s="23">
        <v>0</v>
      </c>
      <c r="AJ24" s="23">
        <v>0</v>
      </c>
      <c r="AK24" s="23">
        <v>0</v>
      </c>
      <c r="AL24" s="23">
        <v>0</v>
      </c>
      <c r="AM24" s="23">
        <v>0</v>
      </c>
      <c r="AN24" s="23">
        <v>0</v>
      </c>
      <c r="AO24" s="23">
        <v>0</v>
      </c>
      <c r="AP24" s="23">
        <v>0</v>
      </c>
      <c r="AQ24" s="23">
        <v>0</v>
      </c>
      <c r="AR24" s="23">
        <v>0</v>
      </c>
      <c r="AS24" s="23">
        <v>0</v>
      </c>
      <c r="AT24" s="23">
        <v>0</v>
      </c>
      <c r="AU24" s="23">
        <v>0</v>
      </c>
      <c r="AV24" s="23">
        <v>0</v>
      </c>
      <c r="AW24" s="23">
        <v>0</v>
      </c>
      <c r="AX24" s="23">
        <v>0</v>
      </c>
      <c r="AY24" s="23">
        <v>0</v>
      </c>
      <c r="AZ24" s="23">
        <v>0</v>
      </c>
      <c r="BA24" s="23">
        <v>0</v>
      </c>
      <c r="BB24" s="23">
        <v>0</v>
      </c>
      <c r="BC24" s="23">
        <v>0</v>
      </c>
      <c r="BD24" s="23">
        <v>0</v>
      </c>
      <c r="BE24" s="23">
        <v>0</v>
      </c>
      <c r="BF24" s="23">
        <v>0</v>
      </c>
      <c r="BG24" s="23">
        <v>0</v>
      </c>
      <c r="BH24" s="23">
        <v>0</v>
      </c>
      <c r="BI24" s="23">
        <v>0</v>
      </c>
      <c r="BJ24" s="23">
        <v>0</v>
      </c>
      <c r="BK24" s="23">
        <v>0</v>
      </c>
      <c r="BL24" s="23">
        <v>0</v>
      </c>
      <c r="BM24" s="23">
        <v>0</v>
      </c>
      <c r="BN24" s="23">
        <v>0</v>
      </c>
      <c r="BO24" s="23">
        <v>0</v>
      </c>
      <c r="BP24" s="23">
        <v>0</v>
      </c>
      <c r="BQ24" s="23">
        <v>0</v>
      </c>
      <c r="BR24" s="23">
        <v>0</v>
      </c>
      <c r="BS24" s="23">
        <v>0</v>
      </c>
      <c r="BT24" s="23">
        <v>0</v>
      </c>
      <c r="BU24" s="23">
        <v>0</v>
      </c>
      <c r="BV24" s="23">
        <v>0</v>
      </c>
      <c r="BW24" s="23">
        <v>0</v>
      </c>
      <c r="BX24" s="23">
        <v>0</v>
      </c>
      <c r="BY24" s="23">
        <v>0</v>
      </c>
      <c r="BZ24" s="23">
        <v>0</v>
      </c>
      <c r="CA24" s="23">
        <v>0</v>
      </c>
    </row>
    <row r="25" spans="1:79" ht="15.75" customHeight="1" x14ac:dyDescent="0.2">
      <c r="A25" s="15" t="s">
        <v>838</v>
      </c>
      <c r="B25" s="23">
        <v>0</v>
      </c>
      <c r="C25" s="23">
        <v>0</v>
      </c>
      <c r="D25" s="23">
        <v>0.42</v>
      </c>
      <c r="E25" s="23">
        <v>0.49</v>
      </c>
      <c r="F25" s="23">
        <v>0</v>
      </c>
      <c r="G25" s="23">
        <v>0</v>
      </c>
      <c r="H25" s="23">
        <v>0</v>
      </c>
      <c r="I25" s="23">
        <v>0.5</v>
      </c>
      <c r="J25" s="23">
        <v>0</v>
      </c>
      <c r="K25" s="23">
        <v>0</v>
      </c>
      <c r="L25" s="23">
        <v>0</v>
      </c>
      <c r="M25" s="23">
        <v>0.45</v>
      </c>
      <c r="N25" s="23">
        <v>0</v>
      </c>
      <c r="O25" s="23">
        <v>0</v>
      </c>
      <c r="P25" s="23">
        <v>0</v>
      </c>
      <c r="Q25" s="23">
        <v>0.45</v>
      </c>
      <c r="R25" s="23">
        <v>0</v>
      </c>
      <c r="S25" s="23">
        <v>0.47</v>
      </c>
      <c r="T25" s="23">
        <v>0</v>
      </c>
      <c r="U25" s="23">
        <v>0.33</v>
      </c>
      <c r="V25" s="23">
        <v>0.21</v>
      </c>
      <c r="W25" s="23">
        <v>0</v>
      </c>
      <c r="X25" s="23">
        <v>0</v>
      </c>
      <c r="Y25" s="23">
        <v>1</v>
      </c>
      <c r="Z25" s="23">
        <v>0</v>
      </c>
      <c r="AA25" s="23">
        <v>0.22</v>
      </c>
      <c r="AB25" s="23">
        <v>0</v>
      </c>
      <c r="AC25" s="23">
        <v>0</v>
      </c>
      <c r="AD25" s="23">
        <v>0.25</v>
      </c>
      <c r="AE25" s="23">
        <v>0</v>
      </c>
      <c r="AF25" s="23">
        <v>0.23</v>
      </c>
      <c r="AG25" s="23">
        <v>0</v>
      </c>
      <c r="AH25" s="23">
        <v>0</v>
      </c>
      <c r="AI25" s="23">
        <v>0.37</v>
      </c>
      <c r="AJ25" s="23">
        <v>0.24</v>
      </c>
      <c r="AK25" s="23">
        <v>0.34</v>
      </c>
      <c r="AL25" s="23">
        <v>0</v>
      </c>
      <c r="AM25" s="23">
        <v>0</v>
      </c>
      <c r="AN25" s="23">
        <v>0</v>
      </c>
      <c r="AO25" s="23">
        <v>0</v>
      </c>
      <c r="AP25" s="23">
        <v>0.38</v>
      </c>
      <c r="AQ25" s="23">
        <v>0</v>
      </c>
      <c r="AR25" s="23">
        <v>0.21</v>
      </c>
      <c r="AS25" s="23">
        <v>0.47</v>
      </c>
      <c r="AT25" s="23">
        <v>0.49</v>
      </c>
      <c r="AU25" s="23">
        <v>0.39</v>
      </c>
      <c r="AV25" s="23">
        <v>0</v>
      </c>
      <c r="AW25" s="23">
        <v>0</v>
      </c>
      <c r="AX25" s="23">
        <v>0.25</v>
      </c>
      <c r="AY25" s="23">
        <v>0.45</v>
      </c>
      <c r="AZ25" s="23">
        <v>0.21</v>
      </c>
      <c r="BA25" s="23">
        <v>0.42</v>
      </c>
      <c r="BB25" s="23">
        <v>0.52</v>
      </c>
      <c r="BC25" s="23">
        <v>0.34</v>
      </c>
      <c r="BD25" s="23">
        <v>0.23</v>
      </c>
      <c r="BE25" s="23">
        <v>0</v>
      </c>
      <c r="BF25" s="23">
        <v>0.33</v>
      </c>
      <c r="BG25" s="23">
        <v>0</v>
      </c>
      <c r="BH25" s="23">
        <v>0</v>
      </c>
      <c r="BI25" s="23">
        <v>0</v>
      </c>
      <c r="BJ25" s="23">
        <v>0</v>
      </c>
      <c r="BK25" s="23">
        <v>0</v>
      </c>
      <c r="BL25" s="23">
        <v>0.33</v>
      </c>
      <c r="BM25" s="23">
        <v>0</v>
      </c>
      <c r="BN25" s="23">
        <v>0</v>
      </c>
      <c r="BO25" s="23">
        <v>0</v>
      </c>
      <c r="BP25" s="23">
        <v>0</v>
      </c>
      <c r="BQ25" s="23">
        <v>0.23</v>
      </c>
      <c r="BR25" s="23">
        <v>0.36</v>
      </c>
      <c r="BS25" s="23">
        <v>0.34</v>
      </c>
      <c r="BT25" s="23">
        <v>0</v>
      </c>
      <c r="BU25" s="23">
        <v>0.46</v>
      </c>
      <c r="BV25" s="23">
        <v>0</v>
      </c>
      <c r="BW25" s="23">
        <v>0</v>
      </c>
      <c r="BX25" s="23">
        <v>0</v>
      </c>
      <c r="BY25" s="23">
        <v>0.2</v>
      </c>
      <c r="BZ25" s="23">
        <v>0.35</v>
      </c>
      <c r="CA25" s="23">
        <v>0.46</v>
      </c>
    </row>
    <row r="26" spans="1:79" ht="15.75" customHeight="1" x14ac:dyDescent="0.2">
      <c r="A26" s="15" t="s">
        <v>843</v>
      </c>
      <c r="B26" s="23">
        <v>0</v>
      </c>
      <c r="C26" s="23">
        <v>0</v>
      </c>
      <c r="D26" s="23">
        <v>0.23</v>
      </c>
      <c r="E26" s="23">
        <v>0.21</v>
      </c>
      <c r="F26" s="23">
        <v>0</v>
      </c>
      <c r="G26" s="23">
        <v>0</v>
      </c>
      <c r="H26" s="23">
        <v>0</v>
      </c>
      <c r="I26" s="23">
        <v>0</v>
      </c>
      <c r="J26" s="23">
        <v>0</v>
      </c>
      <c r="K26" s="23">
        <v>0</v>
      </c>
      <c r="L26" s="23">
        <v>0</v>
      </c>
      <c r="M26" s="23">
        <v>0</v>
      </c>
      <c r="N26" s="23">
        <v>0</v>
      </c>
      <c r="O26" s="23">
        <v>0</v>
      </c>
      <c r="P26" s="23">
        <v>0</v>
      </c>
      <c r="Q26" s="23">
        <v>0.22</v>
      </c>
      <c r="R26" s="23">
        <v>0</v>
      </c>
      <c r="S26" s="23">
        <v>0</v>
      </c>
      <c r="T26" s="23">
        <v>0</v>
      </c>
      <c r="U26" s="23">
        <v>0</v>
      </c>
      <c r="V26" s="23">
        <v>0</v>
      </c>
      <c r="W26" s="23">
        <v>0</v>
      </c>
      <c r="X26" s="23">
        <v>0</v>
      </c>
      <c r="Y26" s="23">
        <v>0</v>
      </c>
      <c r="Z26" s="23">
        <v>1</v>
      </c>
      <c r="AA26" s="23">
        <v>0</v>
      </c>
      <c r="AB26" s="23">
        <v>0</v>
      </c>
      <c r="AC26" s="23">
        <v>0</v>
      </c>
      <c r="AD26" s="23">
        <v>0</v>
      </c>
      <c r="AE26" s="23">
        <v>0</v>
      </c>
      <c r="AF26" s="23">
        <v>0</v>
      </c>
      <c r="AG26" s="23">
        <v>0</v>
      </c>
      <c r="AH26" s="23">
        <v>0</v>
      </c>
      <c r="AI26" s="23">
        <v>0</v>
      </c>
      <c r="AJ26" s="23">
        <v>0</v>
      </c>
      <c r="AK26" s="23">
        <v>0</v>
      </c>
      <c r="AL26" s="23">
        <v>0</v>
      </c>
      <c r="AM26" s="23">
        <v>0</v>
      </c>
      <c r="AN26" s="23">
        <v>0</v>
      </c>
      <c r="AO26" s="23">
        <v>0</v>
      </c>
      <c r="AP26" s="23">
        <v>0</v>
      </c>
      <c r="AQ26" s="23">
        <v>0</v>
      </c>
      <c r="AR26" s="23">
        <v>0</v>
      </c>
      <c r="AS26" s="23">
        <v>0.2</v>
      </c>
      <c r="AT26" s="23">
        <v>0</v>
      </c>
      <c r="AU26" s="23">
        <v>0</v>
      </c>
      <c r="AV26" s="23">
        <v>0</v>
      </c>
      <c r="AW26" s="23">
        <v>0</v>
      </c>
      <c r="AX26" s="23">
        <v>0</v>
      </c>
      <c r="AY26" s="23">
        <v>0</v>
      </c>
      <c r="AZ26" s="23">
        <v>0</v>
      </c>
      <c r="BA26" s="23">
        <v>0</v>
      </c>
      <c r="BB26" s="23">
        <v>0</v>
      </c>
      <c r="BC26" s="23">
        <v>0</v>
      </c>
      <c r="BD26" s="23">
        <v>0</v>
      </c>
      <c r="BE26" s="23">
        <v>0</v>
      </c>
      <c r="BF26" s="23">
        <v>0</v>
      </c>
      <c r="BG26" s="23">
        <v>0</v>
      </c>
      <c r="BH26" s="23">
        <v>0</v>
      </c>
      <c r="BI26" s="23">
        <v>0</v>
      </c>
      <c r="BJ26" s="23">
        <v>0</v>
      </c>
      <c r="BK26" s="23">
        <v>0</v>
      </c>
      <c r="BL26" s="23">
        <v>0</v>
      </c>
      <c r="BM26" s="23">
        <v>0</v>
      </c>
      <c r="BN26" s="23">
        <v>0</v>
      </c>
      <c r="BO26" s="23">
        <v>0</v>
      </c>
      <c r="BP26" s="23">
        <v>0</v>
      </c>
      <c r="BQ26" s="23">
        <v>0</v>
      </c>
      <c r="BR26" s="23">
        <v>0</v>
      </c>
      <c r="BS26" s="23">
        <v>0</v>
      </c>
      <c r="BT26" s="23">
        <v>0</v>
      </c>
      <c r="BU26" s="23">
        <v>0</v>
      </c>
      <c r="BV26" s="23">
        <v>0</v>
      </c>
      <c r="BW26" s="23">
        <v>0</v>
      </c>
      <c r="BX26" s="23">
        <v>0</v>
      </c>
      <c r="BY26" s="23">
        <v>0</v>
      </c>
      <c r="BZ26" s="23">
        <v>0</v>
      </c>
      <c r="CA26" s="23">
        <v>0</v>
      </c>
    </row>
    <row r="27" spans="1:79" ht="15.75" customHeight="1" x14ac:dyDescent="0.2">
      <c r="A27" s="15" t="s">
        <v>844</v>
      </c>
      <c r="B27" s="23">
        <v>0</v>
      </c>
      <c r="C27" s="23">
        <v>0</v>
      </c>
      <c r="D27" s="23">
        <v>0</v>
      </c>
      <c r="E27" s="23">
        <v>0</v>
      </c>
      <c r="F27" s="23">
        <v>0</v>
      </c>
      <c r="G27" s="23">
        <v>0</v>
      </c>
      <c r="H27" s="23">
        <v>0</v>
      </c>
      <c r="I27" s="23">
        <v>0</v>
      </c>
      <c r="J27" s="23">
        <v>0</v>
      </c>
      <c r="K27" s="23">
        <v>0</v>
      </c>
      <c r="L27" s="23">
        <v>0</v>
      </c>
      <c r="M27" s="23">
        <v>0</v>
      </c>
      <c r="N27" s="23">
        <v>0</v>
      </c>
      <c r="O27" s="23">
        <v>0</v>
      </c>
      <c r="P27" s="23">
        <v>0</v>
      </c>
      <c r="Q27" s="23">
        <v>0</v>
      </c>
      <c r="R27" s="23">
        <v>0</v>
      </c>
      <c r="S27" s="23">
        <v>0</v>
      </c>
      <c r="T27" s="23">
        <v>0</v>
      </c>
      <c r="U27" s="23">
        <v>0</v>
      </c>
      <c r="V27" s="23">
        <v>0</v>
      </c>
      <c r="W27" s="23">
        <v>0</v>
      </c>
      <c r="X27" s="23">
        <v>0</v>
      </c>
      <c r="Y27" s="23">
        <v>0.22</v>
      </c>
      <c r="Z27" s="23">
        <v>0</v>
      </c>
      <c r="AA27" s="23">
        <v>1</v>
      </c>
      <c r="AB27" s="23">
        <v>0</v>
      </c>
      <c r="AC27" s="23">
        <v>0</v>
      </c>
      <c r="AD27" s="23">
        <v>0</v>
      </c>
      <c r="AE27" s="23">
        <v>0</v>
      </c>
      <c r="AF27" s="23">
        <v>0</v>
      </c>
      <c r="AG27" s="23">
        <v>0</v>
      </c>
      <c r="AH27" s="23">
        <v>0</v>
      </c>
      <c r="AI27" s="23">
        <v>0</v>
      </c>
      <c r="AJ27" s="23">
        <v>0</v>
      </c>
      <c r="AK27" s="23">
        <v>0</v>
      </c>
      <c r="AL27" s="23">
        <v>0</v>
      </c>
      <c r="AM27" s="23">
        <v>0</v>
      </c>
      <c r="AN27" s="23">
        <v>0</v>
      </c>
      <c r="AO27" s="23">
        <v>0</v>
      </c>
      <c r="AP27" s="23">
        <v>0</v>
      </c>
      <c r="AQ27" s="23">
        <v>0</v>
      </c>
      <c r="AR27" s="23">
        <v>0</v>
      </c>
      <c r="AS27" s="23">
        <v>0</v>
      </c>
      <c r="AT27" s="23">
        <v>0</v>
      </c>
      <c r="AU27" s="23">
        <v>0</v>
      </c>
      <c r="AV27" s="23">
        <v>0</v>
      </c>
      <c r="AW27" s="23">
        <v>0</v>
      </c>
      <c r="AX27" s="23">
        <v>0</v>
      </c>
      <c r="AY27" s="23">
        <v>0</v>
      </c>
      <c r="AZ27" s="23">
        <v>0</v>
      </c>
      <c r="BA27" s="23">
        <v>0</v>
      </c>
      <c r="BB27" s="23">
        <v>0.21</v>
      </c>
      <c r="BC27" s="23">
        <v>0</v>
      </c>
      <c r="BD27" s="23">
        <v>0</v>
      </c>
      <c r="BE27" s="23">
        <v>0</v>
      </c>
      <c r="BF27" s="23">
        <v>0</v>
      </c>
      <c r="BG27" s="23">
        <v>0</v>
      </c>
      <c r="BH27" s="23">
        <v>0</v>
      </c>
      <c r="BI27" s="23">
        <v>0</v>
      </c>
      <c r="BJ27" s="23">
        <v>0</v>
      </c>
      <c r="BK27" s="23">
        <v>0</v>
      </c>
      <c r="BL27" s="23">
        <v>0</v>
      </c>
      <c r="BM27" s="23">
        <v>0</v>
      </c>
      <c r="BN27" s="23">
        <v>0</v>
      </c>
      <c r="BO27" s="23">
        <v>0</v>
      </c>
      <c r="BP27" s="23">
        <v>0</v>
      </c>
      <c r="BQ27" s="23">
        <v>0</v>
      </c>
      <c r="BR27" s="23">
        <v>0</v>
      </c>
      <c r="BS27" s="23">
        <v>0</v>
      </c>
      <c r="BT27" s="23">
        <v>0</v>
      </c>
      <c r="BU27" s="23">
        <v>0</v>
      </c>
      <c r="BV27" s="23">
        <v>0</v>
      </c>
      <c r="BW27" s="23">
        <v>0</v>
      </c>
      <c r="BX27" s="23">
        <v>0</v>
      </c>
      <c r="BY27" s="23">
        <v>0</v>
      </c>
      <c r="BZ27" s="23">
        <v>0</v>
      </c>
      <c r="CA27" s="23">
        <v>0</v>
      </c>
    </row>
    <row r="28" spans="1:79" ht="15.75" customHeight="1" x14ac:dyDescent="0.2">
      <c r="A28" s="15" t="s">
        <v>847</v>
      </c>
      <c r="B28" s="23">
        <v>0</v>
      </c>
      <c r="C28" s="23">
        <v>0</v>
      </c>
      <c r="D28" s="23">
        <v>0</v>
      </c>
      <c r="E28" s="23">
        <v>0</v>
      </c>
      <c r="F28" s="23">
        <v>0</v>
      </c>
      <c r="G28" s="23">
        <v>0</v>
      </c>
      <c r="H28" s="23">
        <v>0</v>
      </c>
      <c r="I28" s="23">
        <v>0</v>
      </c>
      <c r="J28" s="23">
        <v>0</v>
      </c>
      <c r="K28" s="23">
        <v>0</v>
      </c>
      <c r="L28" s="23">
        <v>0</v>
      </c>
      <c r="M28" s="23">
        <v>0</v>
      </c>
      <c r="N28" s="23">
        <v>0</v>
      </c>
      <c r="O28" s="23">
        <v>0</v>
      </c>
      <c r="P28" s="23">
        <v>0</v>
      </c>
      <c r="Q28" s="23">
        <v>0</v>
      </c>
      <c r="R28" s="23">
        <v>0</v>
      </c>
      <c r="S28" s="23">
        <v>0</v>
      </c>
      <c r="T28" s="23">
        <v>0</v>
      </c>
      <c r="U28" s="23">
        <v>0</v>
      </c>
      <c r="V28" s="23">
        <v>0</v>
      </c>
      <c r="W28" s="23">
        <v>0</v>
      </c>
      <c r="X28" s="23">
        <v>0</v>
      </c>
      <c r="Y28" s="23">
        <v>0</v>
      </c>
      <c r="Z28" s="23">
        <v>0</v>
      </c>
      <c r="AA28" s="23">
        <v>0</v>
      </c>
      <c r="AB28" s="23">
        <v>1</v>
      </c>
      <c r="AC28" s="23">
        <v>0</v>
      </c>
      <c r="AD28" s="23">
        <v>0</v>
      </c>
      <c r="AE28" s="23">
        <v>0</v>
      </c>
      <c r="AF28" s="23">
        <v>0</v>
      </c>
      <c r="AG28" s="23">
        <v>0</v>
      </c>
      <c r="AH28" s="23">
        <v>0</v>
      </c>
      <c r="AI28" s="23">
        <v>0</v>
      </c>
      <c r="AJ28" s="23">
        <v>0</v>
      </c>
      <c r="AK28" s="23">
        <v>0</v>
      </c>
      <c r="AL28" s="23">
        <v>0</v>
      </c>
      <c r="AM28" s="23">
        <v>0</v>
      </c>
      <c r="AN28" s="23">
        <v>0</v>
      </c>
      <c r="AO28" s="23">
        <v>0</v>
      </c>
      <c r="AP28" s="23">
        <v>0</v>
      </c>
      <c r="AQ28" s="23">
        <v>0</v>
      </c>
      <c r="AR28" s="23">
        <v>0</v>
      </c>
      <c r="AS28" s="23">
        <v>0</v>
      </c>
      <c r="AT28" s="23">
        <v>0</v>
      </c>
      <c r="AU28" s="23">
        <v>0</v>
      </c>
      <c r="AV28" s="23">
        <v>0</v>
      </c>
      <c r="AW28" s="23">
        <v>0</v>
      </c>
      <c r="AX28" s="23">
        <v>0</v>
      </c>
      <c r="AY28" s="23">
        <v>0</v>
      </c>
      <c r="AZ28" s="23">
        <v>0</v>
      </c>
      <c r="BA28" s="23">
        <v>0</v>
      </c>
      <c r="BB28" s="23">
        <v>0</v>
      </c>
      <c r="BC28" s="23">
        <v>0</v>
      </c>
      <c r="BD28" s="23">
        <v>0</v>
      </c>
      <c r="BE28" s="23">
        <v>0</v>
      </c>
      <c r="BF28" s="23">
        <v>0</v>
      </c>
      <c r="BG28" s="23">
        <v>0</v>
      </c>
      <c r="BH28" s="23">
        <v>0</v>
      </c>
      <c r="BI28" s="23">
        <v>0</v>
      </c>
      <c r="BJ28" s="23">
        <v>0</v>
      </c>
      <c r="BK28" s="23">
        <v>0</v>
      </c>
      <c r="BL28" s="23">
        <v>0</v>
      </c>
      <c r="BM28" s="23">
        <v>0</v>
      </c>
      <c r="BN28" s="23">
        <v>0</v>
      </c>
      <c r="BO28" s="23">
        <v>0</v>
      </c>
      <c r="BP28" s="23">
        <v>1</v>
      </c>
      <c r="BQ28" s="23">
        <v>0</v>
      </c>
      <c r="BR28" s="23">
        <v>0</v>
      </c>
      <c r="BS28" s="23">
        <v>0</v>
      </c>
      <c r="BT28" s="23">
        <v>0</v>
      </c>
      <c r="BU28" s="23">
        <v>0</v>
      </c>
      <c r="BV28" s="23">
        <v>0</v>
      </c>
      <c r="BW28" s="23">
        <v>0</v>
      </c>
      <c r="BX28" s="23">
        <v>0</v>
      </c>
      <c r="BY28" s="23">
        <v>0</v>
      </c>
      <c r="BZ28" s="23">
        <v>0</v>
      </c>
      <c r="CA28" s="23">
        <v>0</v>
      </c>
    </row>
    <row r="29" spans="1:79" ht="15.75" customHeight="1" x14ac:dyDescent="0.2">
      <c r="A29" s="15" t="s">
        <v>848</v>
      </c>
      <c r="B29" s="23">
        <v>0</v>
      </c>
      <c r="C29" s="23">
        <v>0</v>
      </c>
      <c r="D29" s="23">
        <v>0</v>
      </c>
      <c r="E29" s="23">
        <v>0</v>
      </c>
      <c r="F29" s="23">
        <v>0</v>
      </c>
      <c r="G29" s="23">
        <v>0</v>
      </c>
      <c r="H29" s="23">
        <v>0</v>
      </c>
      <c r="I29" s="23">
        <v>0</v>
      </c>
      <c r="J29" s="23">
        <v>0</v>
      </c>
      <c r="K29" s="23">
        <v>0</v>
      </c>
      <c r="L29" s="23">
        <v>0</v>
      </c>
      <c r="M29" s="23">
        <v>0</v>
      </c>
      <c r="N29" s="23">
        <v>0</v>
      </c>
      <c r="O29" s="23">
        <v>0</v>
      </c>
      <c r="P29" s="23">
        <v>0</v>
      </c>
      <c r="Q29" s="23">
        <v>0</v>
      </c>
      <c r="R29" s="23">
        <v>0</v>
      </c>
      <c r="S29" s="23">
        <v>0</v>
      </c>
      <c r="T29" s="23">
        <v>0</v>
      </c>
      <c r="U29" s="23">
        <v>0</v>
      </c>
      <c r="V29" s="23">
        <v>0</v>
      </c>
      <c r="W29" s="23">
        <v>0</v>
      </c>
      <c r="X29" s="23">
        <v>0</v>
      </c>
      <c r="Y29" s="23">
        <v>0</v>
      </c>
      <c r="Z29" s="23">
        <v>0</v>
      </c>
      <c r="AA29" s="23">
        <v>0</v>
      </c>
      <c r="AB29" s="23">
        <v>0</v>
      </c>
      <c r="AC29" s="23">
        <v>1</v>
      </c>
      <c r="AD29" s="23">
        <v>0</v>
      </c>
      <c r="AE29" s="23">
        <v>0</v>
      </c>
      <c r="AF29" s="23">
        <v>0</v>
      </c>
      <c r="AG29" s="23">
        <v>0</v>
      </c>
      <c r="AH29" s="23">
        <v>0</v>
      </c>
      <c r="AI29" s="23">
        <v>0</v>
      </c>
      <c r="AJ29" s="23">
        <v>0</v>
      </c>
      <c r="AK29" s="23">
        <v>0</v>
      </c>
      <c r="AL29" s="23">
        <v>0</v>
      </c>
      <c r="AM29" s="23">
        <v>0</v>
      </c>
      <c r="AN29" s="23">
        <v>0</v>
      </c>
      <c r="AO29" s="23">
        <v>0</v>
      </c>
      <c r="AP29" s="23">
        <v>0</v>
      </c>
      <c r="AQ29" s="23">
        <v>0</v>
      </c>
      <c r="AR29" s="23">
        <v>0</v>
      </c>
      <c r="AS29" s="23">
        <v>0</v>
      </c>
      <c r="AT29" s="23">
        <v>0</v>
      </c>
      <c r="AU29" s="23">
        <v>0</v>
      </c>
      <c r="AV29" s="23">
        <v>0</v>
      </c>
      <c r="AW29" s="23">
        <v>0</v>
      </c>
      <c r="AX29" s="23">
        <v>0</v>
      </c>
      <c r="AY29" s="23">
        <v>0</v>
      </c>
      <c r="AZ29" s="23">
        <v>0</v>
      </c>
      <c r="BA29" s="23">
        <v>0</v>
      </c>
      <c r="BB29" s="23">
        <v>0</v>
      </c>
      <c r="BC29" s="23">
        <v>0</v>
      </c>
      <c r="BD29" s="23">
        <v>0</v>
      </c>
      <c r="BE29" s="23">
        <v>0</v>
      </c>
      <c r="BF29" s="23">
        <v>0</v>
      </c>
      <c r="BG29" s="23">
        <v>0</v>
      </c>
      <c r="BH29" s="23">
        <v>0</v>
      </c>
      <c r="BI29" s="23">
        <v>0</v>
      </c>
      <c r="BJ29" s="23">
        <v>0</v>
      </c>
      <c r="BK29" s="23">
        <v>0</v>
      </c>
      <c r="BL29" s="23">
        <v>0</v>
      </c>
      <c r="BM29" s="23">
        <v>0</v>
      </c>
      <c r="BN29" s="23">
        <v>0</v>
      </c>
      <c r="BO29" s="23">
        <v>0</v>
      </c>
      <c r="BP29" s="23">
        <v>0</v>
      </c>
      <c r="BQ29" s="23">
        <v>0</v>
      </c>
      <c r="BR29" s="23">
        <v>0</v>
      </c>
      <c r="BS29" s="23">
        <v>0</v>
      </c>
      <c r="BT29" s="23">
        <v>0</v>
      </c>
      <c r="BU29" s="23">
        <v>0</v>
      </c>
      <c r="BV29" s="23">
        <v>0</v>
      </c>
      <c r="BW29" s="23">
        <v>0</v>
      </c>
      <c r="BX29" s="23">
        <v>0</v>
      </c>
      <c r="BY29" s="23">
        <v>0</v>
      </c>
      <c r="BZ29" s="23">
        <v>0</v>
      </c>
      <c r="CA29" s="23">
        <v>0</v>
      </c>
    </row>
    <row r="30" spans="1:79" ht="15.75" customHeight="1" x14ac:dyDescent="0.2">
      <c r="A30" s="15" t="s">
        <v>852</v>
      </c>
      <c r="B30" s="23">
        <v>0</v>
      </c>
      <c r="C30" s="23">
        <v>0</v>
      </c>
      <c r="D30" s="23">
        <v>0</v>
      </c>
      <c r="E30" s="23">
        <v>0</v>
      </c>
      <c r="F30" s="23">
        <v>0</v>
      </c>
      <c r="G30" s="23">
        <v>0</v>
      </c>
      <c r="H30" s="23">
        <v>0</v>
      </c>
      <c r="I30" s="23">
        <v>0.22</v>
      </c>
      <c r="J30" s="23">
        <v>0</v>
      </c>
      <c r="K30" s="23">
        <v>0</v>
      </c>
      <c r="L30" s="23">
        <v>0</v>
      </c>
      <c r="M30" s="23">
        <v>0</v>
      </c>
      <c r="N30" s="23">
        <v>0</v>
      </c>
      <c r="O30" s="23">
        <v>0</v>
      </c>
      <c r="P30" s="23">
        <v>0</v>
      </c>
      <c r="Q30" s="23">
        <v>0</v>
      </c>
      <c r="R30" s="23">
        <v>0</v>
      </c>
      <c r="S30" s="23">
        <v>0</v>
      </c>
      <c r="T30" s="23">
        <v>0</v>
      </c>
      <c r="U30" s="23">
        <v>0</v>
      </c>
      <c r="V30" s="23">
        <v>0</v>
      </c>
      <c r="W30" s="23">
        <v>0</v>
      </c>
      <c r="X30" s="23">
        <v>0</v>
      </c>
      <c r="Y30" s="23">
        <v>0.25</v>
      </c>
      <c r="Z30" s="23">
        <v>0</v>
      </c>
      <c r="AA30" s="23">
        <v>0</v>
      </c>
      <c r="AB30" s="23">
        <v>0</v>
      </c>
      <c r="AC30" s="23">
        <v>0</v>
      </c>
      <c r="AD30" s="23">
        <v>1</v>
      </c>
      <c r="AE30" s="23">
        <v>0</v>
      </c>
      <c r="AF30" s="23">
        <v>0</v>
      </c>
      <c r="AG30" s="23">
        <v>0</v>
      </c>
      <c r="AH30" s="23">
        <v>0</v>
      </c>
      <c r="AI30" s="23">
        <v>0</v>
      </c>
      <c r="AJ30" s="23">
        <v>0</v>
      </c>
      <c r="AK30" s="23">
        <v>0.28000000000000003</v>
      </c>
      <c r="AL30" s="23">
        <v>0</v>
      </c>
      <c r="AM30" s="23">
        <v>0</v>
      </c>
      <c r="AN30" s="23">
        <v>0</v>
      </c>
      <c r="AO30" s="23">
        <v>0</v>
      </c>
      <c r="AP30" s="23">
        <v>0</v>
      </c>
      <c r="AQ30" s="23">
        <v>0</v>
      </c>
      <c r="AR30" s="23">
        <v>0</v>
      </c>
      <c r="AS30" s="23">
        <v>0</v>
      </c>
      <c r="AT30" s="23">
        <v>0.26</v>
      </c>
      <c r="AU30" s="23">
        <v>0.24</v>
      </c>
      <c r="AV30" s="23">
        <v>0</v>
      </c>
      <c r="AW30" s="23">
        <v>0</v>
      </c>
      <c r="AX30" s="23">
        <v>0</v>
      </c>
      <c r="AY30" s="23">
        <v>0</v>
      </c>
      <c r="AZ30" s="23">
        <v>0</v>
      </c>
      <c r="BA30" s="23">
        <v>0</v>
      </c>
      <c r="BB30" s="23">
        <v>0</v>
      </c>
      <c r="BC30" s="23">
        <v>0</v>
      </c>
      <c r="BD30" s="23">
        <v>0</v>
      </c>
      <c r="BE30" s="23">
        <v>0</v>
      </c>
      <c r="BF30" s="23">
        <v>0</v>
      </c>
      <c r="BG30" s="23">
        <v>0</v>
      </c>
      <c r="BH30" s="23">
        <v>0</v>
      </c>
      <c r="BI30" s="23">
        <v>0</v>
      </c>
      <c r="BJ30" s="23">
        <v>0</v>
      </c>
      <c r="BK30" s="23">
        <v>0</v>
      </c>
      <c r="BL30" s="23">
        <v>0</v>
      </c>
      <c r="BM30" s="23">
        <v>0</v>
      </c>
      <c r="BN30" s="23">
        <v>0</v>
      </c>
      <c r="BO30" s="23">
        <v>0</v>
      </c>
      <c r="BP30" s="23">
        <v>0</v>
      </c>
      <c r="BQ30" s="23">
        <v>0</v>
      </c>
      <c r="BR30" s="23">
        <v>0</v>
      </c>
      <c r="BS30" s="23">
        <v>0</v>
      </c>
      <c r="BT30" s="23">
        <v>0</v>
      </c>
      <c r="BU30" s="23">
        <v>0</v>
      </c>
      <c r="BV30" s="23">
        <v>0</v>
      </c>
      <c r="BW30" s="23">
        <v>0</v>
      </c>
      <c r="BX30" s="23">
        <v>0</v>
      </c>
      <c r="BY30" s="23">
        <v>0</v>
      </c>
      <c r="BZ30" s="23">
        <v>0</v>
      </c>
      <c r="CA30" s="23">
        <v>0.22</v>
      </c>
    </row>
    <row r="31" spans="1:79" ht="15.75" customHeight="1" x14ac:dyDescent="0.2">
      <c r="A31" s="15" t="s">
        <v>854</v>
      </c>
      <c r="B31" s="23">
        <v>0</v>
      </c>
      <c r="C31" s="23">
        <v>0</v>
      </c>
      <c r="D31" s="23">
        <v>0</v>
      </c>
      <c r="E31" s="23">
        <v>0</v>
      </c>
      <c r="F31" s="23">
        <v>0</v>
      </c>
      <c r="G31" s="23">
        <v>0</v>
      </c>
      <c r="H31" s="23">
        <v>0</v>
      </c>
      <c r="I31" s="23">
        <v>0</v>
      </c>
      <c r="J31" s="23">
        <v>0</v>
      </c>
      <c r="K31" s="23">
        <v>0</v>
      </c>
      <c r="L31" s="23">
        <v>0</v>
      </c>
      <c r="M31" s="23">
        <v>0</v>
      </c>
      <c r="N31" s="23">
        <v>0</v>
      </c>
      <c r="O31" s="23">
        <v>0</v>
      </c>
      <c r="P31" s="23">
        <v>0</v>
      </c>
      <c r="Q31" s="23">
        <v>0</v>
      </c>
      <c r="R31" s="23">
        <v>0</v>
      </c>
      <c r="S31" s="23">
        <v>0</v>
      </c>
      <c r="T31" s="23">
        <v>0</v>
      </c>
      <c r="U31" s="23">
        <v>0</v>
      </c>
      <c r="V31" s="23">
        <v>0</v>
      </c>
      <c r="W31" s="23">
        <v>0</v>
      </c>
      <c r="X31" s="23">
        <v>0</v>
      </c>
      <c r="Y31" s="23">
        <v>0</v>
      </c>
      <c r="Z31" s="23">
        <v>0</v>
      </c>
      <c r="AA31" s="23">
        <v>0</v>
      </c>
      <c r="AB31" s="23">
        <v>0</v>
      </c>
      <c r="AC31" s="23">
        <v>0</v>
      </c>
      <c r="AD31" s="23">
        <v>0</v>
      </c>
      <c r="AE31" s="23">
        <v>1</v>
      </c>
      <c r="AF31" s="23">
        <v>0</v>
      </c>
      <c r="AG31" s="23">
        <v>0</v>
      </c>
      <c r="AH31" s="23">
        <v>0</v>
      </c>
      <c r="AI31" s="23">
        <v>0</v>
      </c>
      <c r="AJ31" s="23">
        <v>0</v>
      </c>
      <c r="AK31" s="23">
        <v>0</v>
      </c>
      <c r="AL31" s="23">
        <v>0</v>
      </c>
      <c r="AM31" s="23">
        <v>0</v>
      </c>
      <c r="AN31" s="23">
        <v>0</v>
      </c>
      <c r="AO31" s="23">
        <v>0</v>
      </c>
      <c r="AP31" s="23">
        <v>0</v>
      </c>
      <c r="AQ31" s="23">
        <v>0</v>
      </c>
      <c r="AR31" s="23">
        <v>0</v>
      </c>
      <c r="AS31" s="23">
        <v>0</v>
      </c>
      <c r="AT31" s="23">
        <v>0</v>
      </c>
      <c r="AU31" s="23">
        <v>0</v>
      </c>
      <c r="AV31" s="23">
        <v>0</v>
      </c>
      <c r="AW31" s="23">
        <v>0</v>
      </c>
      <c r="AX31" s="23">
        <v>0</v>
      </c>
      <c r="AY31" s="23">
        <v>0</v>
      </c>
      <c r="AZ31" s="23">
        <v>0</v>
      </c>
      <c r="BA31" s="23">
        <v>0</v>
      </c>
      <c r="BB31" s="23">
        <v>0</v>
      </c>
      <c r="BC31" s="23">
        <v>0</v>
      </c>
      <c r="BD31" s="23">
        <v>0</v>
      </c>
      <c r="BE31" s="23">
        <v>0</v>
      </c>
      <c r="BF31" s="23">
        <v>0</v>
      </c>
      <c r="BG31" s="23">
        <v>0</v>
      </c>
      <c r="BH31" s="23">
        <v>0</v>
      </c>
      <c r="BI31" s="23">
        <v>0</v>
      </c>
      <c r="BJ31" s="23">
        <v>0</v>
      </c>
      <c r="BK31" s="23">
        <v>0</v>
      </c>
      <c r="BL31" s="23">
        <v>0</v>
      </c>
      <c r="BM31" s="23">
        <v>0</v>
      </c>
      <c r="BN31" s="23">
        <v>0</v>
      </c>
      <c r="BO31" s="23">
        <v>0</v>
      </c>
      <c r="BP31" s="23">
        <v>0</v>
      </c>
      <c r="BQ31" s="23">
        <v>0</v>
      </c>
      <c r="BR31" s="23">
        <v>0</v>
      </c>
      <c r="BS31" s="23">
        <v>0</v>
      </c>
      <c r="BT31" s="23">
        <v>0</v>
      </c>
      <c r="BU31" s="23">
        <v>0</v>
      </c>
      <c r="BV31" s="23">
        <v>0</v>
      </c>
      <c r="BW31" s="23">
        <v>0</v>
      </c>
      <c r="BX31" s="23">
        <v>0</v>
      </c>
      <c r="BY31" s="23">
        <v>0</v>
      </c>
      <c r="BZ31" s="23">
        <v>0</v>
      </c>
      <c r="CA31" s="23">
        <v>0</v>
      </c>
    </row>
    <row r="32" spans="1:79" ht="15.75" customHeight="1" x14ac:dyDescent="0.2">
      <c r="A32" s="15" t="s">
        <v>857</v>
      </c>
      <c r="B32" s="23">
        <v>0</v>
      </c>
      <c r="C32" s="23">
        <v>0</v>
      </c>
      <c r="D32" s="23">
        <v>0.37</v>
      </c>
      <c r="E32" s="23">
        <v>0.28000000000000003</v>
      </c>
      <c r="F32" s="23">
        <v>0</v>
      </c>
      <c r="G32" s="23">
        <v>0</v>
      </c>
      <c r="H32" s="23">
        <v>0</v>
      </c>
      <c r="I32" s="23">
        <v>0.28000000000000003</v>
      </c>
      <c r="J32" s="23">
        <v>0</v>
      </c>
      <c r="K32" s="23">
        <v>0</v>
      </c>
      <c r="L32" s="23">
        <v>0</v>
      </c>
      <c r="M32" s="23">
        <v>0</v>
      </c>
      <c r="N32" s="23">
        <v>0</v>
      </c>
      <c r="O32" s="23">
        <v>0</v>
      </c>
      <c r="P32" s="23">
        <v>0</v>
      </c>
      <c r="Q32" s="23">
        <v>0.36</v>
      </c>
      <c r="R32" s="23">
        <v>0.25</v>
      </c>
      <c r="S32" s="23">
        <v>0</v>
      </c>
      <c r="T32" s="23">
        <v>0</v>
      </c>
      <c r="U32" s="23">
        <v>0.31</v>
      </c>
      <c r="V32" s="23">
        <v>0</v>
      </c>
      <c r="W32" s="23">
        <v>0</v>
      </c>
      <c r="X32" s="23">
        <v>0</v>
      </c>
      <c r="Y32" s="23">
        <v>0.23</v>
      </c>
      <c r="Z32" s="23">
        <v>0</v>
      </c>
      <c r="AA32" s="23">
        <v>0</v>
      </c>
      <c r="AB32" s="23">
        <v>0</v>
      </c>
      <c r="AC32" s="23">
        <v>0</v>
      </c>
      <c r="AD32" s="23">
        <v>0</v>
      </c>
      <c r="AE32" s="23">
        <v>0</v>
      </c>
      <c r="AF32" s="23">
        <v>1</v>
      </c>
      <c r="AG32" s="23">
        <v>0</v>
      </c>
      <c r="AH32" s="23">
        <v>0</v>
      </c>
      <c r="AI32" s="23">
        <v>0</v>
      </c>
      <c r="AJ32" s="23">
        <v>0</v>
      </c>
      <c r="AK32" s="23">
        <v>0</v>
      </c>
      <c r="AL32" s="23">
        <v>0</v>
      </c>
      <c r="AM32" s="23">
        <v>0</v>
      </c>
      <c r="AN32" s="23">
        <v>0</v>
      </c>
      <c r="AO32" s="23">
        <v>0.26</v>
      </c>
      <c r="AP32" s="23">
        <v>0</v>
      </c>
      <c r="AQ32" s="23">
        <v>0</v>
      </c>
      <c r="AR32" s="23">
        <v>0</v>
      </c>
      <c r="AS32" s="23">
        <v>0.37</v>
      </c>
      <c r="AT32" s="23">
        <v>0.28999999999999998</v>
      </c>
      <c r="AU32" s="23">
        <v>0</v>
      </c>
      <c r="AV32" s="23">
        <v>0</v>
      </c>
      <c r="AW32" s="23">
        <v>0</v>
      </c>
      <c r="AX32" s="23">
        <v>0</v>
      </c>
      <c r="AY32" s="23">
        <v>0.33</v>
      </c>
      <c r="AZ32" s="23">
        <v>0</v>
      </c>
      <c r="BA32" s="23">
        <v>0.24</v>
      </c>
      <c r="BB32" s="23">
        <v>0.22</v>
      </c>
      <c r="BC32" s="23">
        <v>0</v>
      </c>
      <c r="BD32" s="23">
        <v>0</v>
      </c>
      <c r="BE32" s="23">
        <v>0</v>
      </c>
      <c r="BF32" s="23">
        <v>0</v>
      </c>
      <c r="BG32" s="23">
        <v>0</v>
      </c>
      <c r="BH32" s="23">
        <v>0</v>
      </c>
      <c r="BI32" s="23">
        <v>0</v>
      </c>
      <c r="BJ32" s="23">
        <v>0</v>
      </c>
      <c r="BK32" s="23">
        <v>0</v>
      </c>
      <c r="BL32" s="23">
        <v>0</v>
      </c>
      <c r="BM32" s="23">
        <v>0</v>
      </c>
      <c r="BN32" s="23">
        <v>0</v>
      </c>
      <c r="BO32" s="23">
        <v>0</v>
      </c>
      <c r="BP32" s="23">
        <v>0</v>
      </c>
      <c r="BQ32" s="23">
        <v>0</v>
      </c>
      <c r="BR32" s="23">
        <v>0.38</v>
      </c>
      <c r="BS32" s="23">
        <v>0</v>
      </c>
      <c r="BT32" s="23">
        <v>0</v>
      </c>
      <c r="BU32" s="23">
        <v>0.22</v>
      </c>
      <c r="BV32" s="23">
        <v>0</v>
      </c>
      <c r="BW32" s="23">
        <v>0</v>
      </c>
      <c r="BX32" s="23">
        <v>0</v>
      </c>
      <c r="BY32" s="23">
        <v>0</v>
      </c>
      <c r="BZ32" s="23">
        <v>0</v>
      </c>
      <c r="CA32" s="23">
        <v>0</v>
      </c>
    </row>
    <row r="33" spans="1:79" ht="15.75" customHeight="1" x14ac:dyDescent="0.2">
      <c r="A33" s="15" t="s">
        <v>859</v>
      </c>
      <c r="B33" s="23">
        <v>0</v>
      </c>
      <c r="C33" s="23">
        <v>0</v>
      </c>
      <c r="D33" s="23">
        <v>0.21</v>
      </c>
      <c r="E33" s="23">
        <v>0.21</v>
      </c>
      <c r="F33" s="23">
        <v>0</v>
      </c>
      <c r="G33" s="23">
        <v>0</v>
      </c>
      <c r="H33" s="23">
        <v>0</v>
      </c>
      <c r="I33" s="23">
        <v>0</v>
      </c>
      <c r="J33" s="23">
        <v>0</v>
      </c>
      <c r="K33" s="23">
        <v>0</v>
      </c>
      <c r="L33" s="23">
        <v>0</v>
      </c>
      <c r="M33" s="23">
        <v>0</v>
      </c>
      <c r="N33" s="23">
        <v>0</v>
      </c>
      <c r="O33" s="23">
        <v>0</v>
      </c>
      <c r="P33" s="23">
        <v>0</v>
      </c>
      <c r="Q33" s="23">
        <v>0.2</v>
      </c>
      <c r="R33" s="23">
        <v>0</v>
      </c>
      <c r="S33" s="23">
        <v>0</v>
      </c>
      <c r="T33" s="23">
        <v>0</v>
      </c>
      <c r="U33" s="23">
        <v>0</v>
      </c>
      <c r="V33" s="23">
        <v>0</v>
      </c>
      <c r="W33" s="23">
        <v>0</v>
      </c>
      <c r="X33" s="23">
        <v>0</v>
      </c>
      <c r="Y33" s="23">
        <v>0</v>
      </c>
      <c r="Z33" s="23">
        <v>0</v>
      </c>
      <c r="AA33" s="23">
        <v>0</v>
      </c>
      <c r="AB33" s="23">
        <v>0</v>
      </c>
      <c r="AC33" s="23">
        <v>0</v>
      </c>
      <c r="AD33" s="23">
        <v>0</v>
      </c>
      <c r="AE33" s="23">
        <v>0</v>
      </c>
      <c r="AF33" s="23">
        <v>0</v>
      </c>
      <c r="AG33" s="23">
        <v>1</v>
      </c>
      <c r="AH33" s="23">
        <v>0</v>
      </c>
      <c r="AI33" s="23">
        <v>0</v>
      </c>
      <c r="AJ33" s="23">
        <v>0</v>
      </c>
      <c r="AK33" s="23">
        <v>0</v>
      </c>
      <c r="AL33" s="23">
        <v>0</v>
      </c>
      <c r="AM33" s="23">
        <v>0</v>
      </c>
      <c r="AN33" s="23">
        <v>0</v>
      </c>
      <c r="AO33" s="23">
        <v>0</v>
      </c>
      <c r="AP33" s="23">
        <v>0</v>
      </c>
      <c r="AQ33" s="23">
        <v>0</v>
      </c>
      <c r="AR33" s="23">
        <v>0</v>
      </c>
      <c r="AS33" s="23">
        <v>0.2</v>
      </c>
      <c r="AT33" s="23">
        <v>0</v>
      </c>
      <c r="AU33" s="23">
        <v>0</v>
      </c>
      <c r="AV33" s="23">
        <v>0</v>
      </c>
      <c r="AW33" s="23">
        <v>0</v>
      </c>
      <c r="AX33" s="23">
        <v>0</v>
      </c>
      <c r="AY33" s="23">
        <v>0</v>
      </c>
      <c r="AZ33" s="23">
        <v>0</v>
      </c>
      <c r="BA33" s="23">
        <v>0</v>
      </c>
      <c r="BB33" s="23">
        <v>0</v>
      </c>
      <c r="BC33" s="23">
        <v>0</v>
      </c>
      <c r="BD33" s="23">
        <v>0</v>
      </c>
      <c r="BE33" s="23">
        <v>0</v>
      </c>
      <c r="BF33" s="23">
        <v>0</v>
      </c>
      <c r="BG33" s="23">
        <v>0</v>
      </c>
      <c r="BH33" s="23">
        <v>0</v>
      </c>
      <c r="BI33" s="23">
        <v>0</v>
      </c>
      <c r="BJ33" s="23">
        <v>0</v>
      </c>
      <c r="BK33" s="23">
        <v>0</v>
      </c>
      <c r="BL33" s="23">
        <v>0</v>
      </c>
      <c r="BM33" s="23">
        <v>0</v>
      </c>
      <c r="BN33" s="23">
        <v>0</v>
      </c>
      <c r="BO33" s="23">
        <v>0</v>
      </c>
      <c r="BP33" s="23">
        <v>0</v>
      </c>
      <c r="BQ33" s="23">
        <v>0</v>
      </c>
      <c r="BR33" s="23">
        <v>0</v>
      </c>
      <c r="BS33" s="23">
        <v>0</v>
      </c>
      <c r="BT33" s="23">
        <v>0</v>
      </c>
      <c r="BU33" s="23">
        <v>0</v>
      </c>
      <c r="BV33" s="23">
        <v>0</v>
      </c>
      <c r="BW33" s="23">
        <v>0</v>
      </c>
      <c r="BX33" s="23">
        <v>0</v>
      </c>
      <c r="BY33" s="23">
        <v>0</v>
      </c>
      <c r="BZ33" s="23">
        <v>0</v>
      </c>
      <c r="CA33" s="23">
        <v>0</v>
      </c>
    </row>
    <row r="34" spans="1:79" ht="15.75" customHeight="1" x14ac:dyDescent="0.2">
      <c r="A34" s="15" t="s">
        <v>863</v>
      </c>
      <c r="B34" s="23">
        <v>0</v>
      </c>
      <c r="C34" s="23">
        <v>0</v>
      </c>
      <c r="D34" s="23">
        <v>0</v>
      </c>
      <c r="E34" s="23">
        <v>0</v>
      </c>
      <c r="F34" s="23">
        <v>0</v>
      </c>
      <c r="G34" s="23">
        <v>0</v>
      </c>
      <c r="H34" s="23">
        <v>0</v>
      </c>
      <c r="I34" s="23">
        <v>0</v>
      </c>
      <c r="J34" s="23">
        <v>0</v>
      </c>
      <c r="K34" s="23">
        <v>0</v>
      </c>
      <c r="L34" s="23">
        <v>0</v>
      </c>
      <c r="M34" s="23">
        <v>0</v>
      </c>
      <c r="N34" s="23">
        <v>0</v>
      </c>
      <c r="O34" s="23">
        <v>0</v>
      </c>
      <c r="P34" s="23">
        <v>0</v>
      </c>
      <c r="Q34" s="23">
        <v>0</v>
      </c>
      <c r="R34" s="23">
        <v>0</v>
      </c>
      <c r="S34" s="23">
        <v>0</v>
      </c>
      <c r="T34" s="23">
        <v>0</v>
      </c>
      <c r="U34" s="23">
        <v>0</v>
      </c>
      <c r="V34" s="23">
        <v>0</v>
      </c>
      <c r="W34" s="23">
        <v>0</v>
      </c>
      <c r="X34" s="23">
        <v>0</v>
      </c>
      <c r="Y34" s="23">
        <v>0</v>
      </c>
      <c r="Z34" s="23">
        <v>0</v>
      </c>
      <c r="AA34" s="23">
        <v>0</v>
      </c>
      <c r="AB34" s="23">
        <v>0</v>
      </c>
      <c r="AC34" s="23">
        <v>0</v>
      </c>
      <c r="AD34" s="23">
        <v>0</v>
      </c>
      <c r="AE34" s="23">
        <v>0</v>
      </c>
      <c r="AF34" s="23">
        <v>0</v>
      </c>
      <c r="AG34" s="23">
        <v>0</v>
      </c>
      <c r="AH34" s="23">
        <v>0</v>
      </c>
      <c r="AI34" s="23">
        <v>0</v>
      </c>
      <c r="AJ34" s="23">
        <v>0</v>
      </c>
      <c r="AK34" s="23">
        <v>0</v>
      </c>
      <c r="AL34" s="23">
        <v>0</v>
      </c>
      <c r="AM34" s="23">
        <v>0</v>
      </c>
      <c r="AN34" s="23">
        <v>0</v>
      </c>
      <c r="AO34" s="23">
        <v>0</v>
      </c>
      <c r="AP34" s="23">
        <v>0</v>
      </c>
      <c r="AQ34" s="23">
        <v>0</v>
      </c>
      <c r="AR34" s="23">
        <v>0</v>
      </c>
      <c r="AS34" s="23">
        <v>0</v>
      </c>
      <c r="AT34" s="23">
        <v>0</v>
      </c>
      <c r="AU34" s="23">
        <v>0</v>
      </c>
      <c r="AV34" s="23">
        <v>0</v>
      </c>
      <c r="AW34" s="23">
        <v>0</v>
      </c>
      <c r="AX34" s="23">
        <v>0</v>
      </c>
      <c r="AY34" s="23">
        <v>0</v>
      </c>
      <c r="AZ34" s="23">
        <v>0</v>
      </c>
      <c r="BA34" s="23">
        <v>0</v>
      </c>
      <c r="BB34" s="23">
        <v>0</v>
      </c>
      <c r="BC34" s="23">
        <v>0</v>
      </c>
      <c r="BD34" s="23">
        <v>0</v>
      </c>
      <c r="BE34" s="23">
        <v>0</v>
      </c>
      <c r="BF34" s="23">
        <v>0</v>
      </c>
      <c r="BG34" s="23">
        <v>0</v>
      </c>
      <c r="BH34" s="23">
        <v>0</v>
      </c>
      <c r="BI34" s="23">
        <v>0</v>
      </c>
      <c r="BJ34" s="23">
        <v>0</v>
      </c>
      <c r="BK34" s="23">
        <v>0</v>
      </c>
      <c r="BL34" s="23">
        <v>0</v>
      </c>
      <c r="BM34" s="23">
        <v>0</v>
      </c>
      <c r="BN34" s="23">
        <v>0</v>
      </c>
      <c r="BO34" s="23">
        <v>0</v>
      </c>
      <c r="BP34" s="23">
        <v>0</v>
      </c>
      <c r="BQ34" s="23">
        <v>0</v>
      </c>
      <c r="BR34" s="23">
        <v>0</v>
      </c>
      <c r="BS34" s="23">
        <v>0</v>
      </c>
      <c r="BT34" s="23">
        <v>0</v>
      </c>
      <c r="BU34" s="23">
        <v>0</v>
      </c>
      <c r="BV34" s="23">
        <v>0</v>
      </c>
      <c r="BW34" s="23">
        <v>0</v>
      </c>
      <c r="BX34" s="23">
        <v>0</v>
      </c>
      <c r="BY34" s="23">
        <v>0</v>
      </c>
      <c r="BZ34" s="23">
        <v>0</v>
      </c>
      <c r="CA34" s="23">
        <v>0</v>
      </c>
    </row>
    <row r="35" spans="1:79" ht="15.75" customHeight="1" x14ac:dyDescent="0.2">
      <c r="A35" s="15" t="s">
        <v>866</v>
      </c>
      <c r="B35" s="23">
        <v>0</v>
      </c>
      <c r="C35" s="23">
        <v>0</v>
      </c>
      <c r="D35" s="23">
        <v>0.38</v>
      </c>
      <c r="E35" s="23">
        <v>0.41</v>
      </c>
      <c r="F35" s="23">
        <v>0</v>
      </c>
      <c r="G35" s="23">
        <v>0</v>
      </c>
      <c r="H35" s="23">
        <v>0</v>
      </c>
      <c r="I35" s="23">
        <v>0.3</v>
      </c>
      <c r="J35" s="23">
        <v>0</v>
      </c>
      <c r="K35" s="23">
        <v>0</v>
      </c>
      <c r="L35" s="23">
        <v>0</v>
      </c>
      <c r="M35" s="23">
        <v>0.31</v>
      </c>
      <c r="N35" s="23">
        <v>0</v>
      </c>
      <c r="O35" s="23">
        <v>0</v>
      </c>
      <c r="P35" s="23">
        <v>0</v>
      </c>
      <c r="Q35" s="23">
        <v>0.4</v>
      </c>
      <c r="R35" s="23">
        <v>0</v>
      </c>
      <c r="S35" s="23">
        <v>0</v>
      </c>
      <c r="T35" s="23">
        <v>0</v>
      </c>
      <c r="U35" s="23">
        <v>0.26</v>
      </c>
      <c r="V35" s="23">
        <v>0</v>
      </c>
      <c r="W35" s="23">
        <v>0</v>
      </c>
      <c r="X35" s="23">
        <v>0</v>
      </c>
      <c r="Y35" s="23">
        <v>0.37</v>
      </c>
      <c r="Z35" s="23">
        <v>0</v>
      </c>
      <c r="AA35" s="23">
        <v>0</v>
      </c>
      <c r="AB35" s="23">
        <v>0</v>
      </c>
      <c r="AC35" s="23">
        <v>0</v>
      </c>
      <c r="AD35" s="23">
        <v>0</v>
      </c>
      <c r="AE35" s="23">
        <v>0</v>
      </c>
      <c r="AF35" s="23">
        <v>0</v>
      </c>
      <c r="AG35" s="23">
        <v>0</v>
      </c>
      <c r="AH35" s="23">
        <v>0</v>
      </c>
      <c r="AI35" s="23">
        <v>1</v>
      </c>
      <c r="AJ35" s="23">
        <v>0</v>
      </c>
      <c r="AK35" s="23">
        <v>0</v>
      </c>
      <c r="AL35" s="23">
        <v>0</v>
      </c>
      <c r="AM35" s="23">
        <v>0</v>
      </c>
      <c r="AN35" s="23">
        <v>0</v>
      </c>
      <c r="AO35" s="23">
        <v>0</v>
      </c>
      <c r="AP35" s="23">
        <v>0.24</v>
      </c>
      <c r="AQ35" s="23">
        <v>0</v>
      </c>
      <c r="AR35" s="23">
        <v>0.23</v>
      </c>
      <c r="AS35" s="23">
        <v>0.42</v>
      </c>
      <c r="AT35" s="23">
        <v>0.27</v>
      </c>
      <c r="AU35" s="23">
        <v>0</v>
      </c>
      <c r="AV35" s="23">
        <v>0</v>
      </c>
      <c r="AW35" s="23">
        <v>0</v>
      </c>
      <c r="AX35" s="23">
        <v>0.23</v>
      </c>
      <c r="AY35" s="23">
        <v>0.3</v>
      </c>
      <c r="AZ35" s="23">
        <v>0</v>
      </c>
      <c r="BA35" s="23">
        <v>0.59</v>
      </c>
      <c r="BB35" s="23">
        <v>0.45</v>
      </c>
      <c r="BC35" s="23">
        <v>0.32</v>
      </c>
      <c r="BD35" s="23">
        <v>0</v>
      </c>
      <c r="BE35" s="23">
        <v>0</v>
      </c>
      <c r="BF35" s="23">
        <v>0</v>
      </c>
      <c r="BG35" s="23">
        <v>0</v>
      </c>
      <c r="BH35" s="23">
        <v>0</v>
      </c>
      <c r="BI35" s="23">
        <v>0</v>
      </c>
      <c r="BJ35" s="23">
        <v>0</v>
      </c>
      <c r="BK35" s="23">
        <v>0</v>
      </c>
      <c r="BL35" s="23">
        <v>0.28000000000000003</v>
      </c>
      <c r="BM35" s="23">
        <v>0</v>
      </c>
      <c r="BN35" s="23">
        <v>0</v>
      </c>
      <c r="BO35" s="23">
        <v>0</v>
      </c>
      <c r="BP35" s="23">
        <v>0</v>
      </c>
      <c r="BQ35" s="23">
        <v>0</v>
      </c>
      <c r="BR35" s="23">
        <v>0.27</v>
      </c>
      <c r="BS35" s="23">
        <v>0</v>
      </c>
      <c r="BT35" s="23">
        <v>0</v>
      </c>
      <c r="BU35" s="23">
        <v>0.31</v>
      </c>
      <c r="BV35" s="23">
        <v>0</v>
      </c>
      <c r="BW35" s="23">
        <v>0</v>
      </c>
      <c r="BX35" s="23">
        <v>0</v>
      </c>
      <c r="BY35" s="23">
        <v>0</v>
      </c>
      <c r="BZ35" s="23">
        <v>0.31</v>
      </c>
      <c r="CA35" s="23">
        <v>0.23</v>
      </c>
    </row>
    <row r="36" spans="1:79" ht="15.75" customHeight="1" x14ac:dyDescent="0.2">
      <c r="A36" s="15" t="s">
        <v>867</v>
      </c>
      <c r="B36" s="23">
        <v>0</v>
      </c>
      <c r="C36" s="23">
        <v>0</v>
      </c>
      <c r="D36" s="23">
        <v>0</v>
      </c>
      <c r="E36" s="23">
        <v>0</v>
      </c>
      <c r="F36" s="23">
        <v>0</v>
      </c>
      <c r="G36" s="23">
        <v>0</v>
      </c>
      <c r="H36" s="23">
        <v>0</v>
      </c>
      <c r="I36" s="23">
        <v>0</v>
      </c>
      <c r="J36" s="23">
        <v>0</v>
      </c>
      <c r="K36" s="23">
        <v>0</v>
      </c>
      <c r="L36" s="23">
        <v>0</v>
      </c>
      <c r="M36" s="23">
        <v>0</v>
      </c>
      <c r="N36" s="23">
        <v>0</v>
      </c>
      <c r="O36" s="23">
        <v>0</v>
      </c>
      <c r="P36" s="23">
        <v>0</v>
      </c>
      <c r="Q36" s="23">
        <v>0</v>
      </c>
      <c r="R36" s="23">
        <v>0</v>
      </c>
      <c r="S36" s="23">
        <v>0.31</v>
      </c>
      <c r="T36" s="23">
        <v>0</v>
      </c>
      <c r="U36" s="23">
        <v>0</v>
      </c>
      <c r="V36" s="23">
        <v>0</v>
      </c>
      <c r="W36" s="23">
        <v>0</v>
      </c>
      <c r="X36" s="23">
        <v>0</v>
      </c>
      <c r="Y36" s="23">
        <v>0.24</v>
      </c>
      <c r="Z36" s="23">
        <v>0</v>
      </c>
      <c r="AA36" s="23">
        <v>0</v>
      </c>
      <c r="AB36" s="23">
        <v>0</v>
      </c>
      <c r="AC36" s="23">
        <v>0</v>
      </c>
      <c r="AD36" s="23">
        <v>0</v>
      </c>
      <c r="AE36" s="23">
        <v>0</v>
      </c>
      <c r="AF36" s="23">
        <v>0</v>
      </c>
      <c r="AG36" s="23">
        <v>0</v>
      </c>
      <c r="AH36" s="23">
        <v>0</v>
      </c>
      <c r="AI36" s="23">
        <v>0</v>
      </c>
      <c r="AJ36" s="23">
        <v>1</v>
      </c>
      <c r="AK36" s="23">
        <v>0</v>
      </c>
      <c r="AL36" s="23">
        <v>0</v>
      </c>
      <c r="AM36" s="23">
        <v>0</v>
      </c>
      <c r="AN36" s="23">
        <v>0</v>
      </c>
      <c r="AO36" s="23">
        <v>0</v>
      </c>
      <c r="AP36" s="23">
        <v>0.31</v>
      </c>
      <c r="AQ36" s="23">
        <v>0</v>
      </c>
      <c r="AR36" s="23">
        <v>0</v>
      </c>
      <c r="AS36" s="23">
        <v>0</v>
      </c>
      <c r="AT36" s="23">
        <v>0</v>
      </c>
      <c r="AU36" s="23">
        <v>0</v>
      </c>
      <c r="AV36" s="23">
        <v>0</v>
      </c>
      <c r="AW36" s="23">
        <v>0</v>
      </c>
      <c r="AX36" s="23">
        <v>0</v>
      </c>
      <c r="AY36" s="23">
        <v>0</v>
      </c>
      <c r="AZ36" s="23">
        <v>0</v>
      </c>
      <c r="BA36" s="23">
        <v>0.21</v>
      </c>
      <c r="BB36" s="23">
        <v>0.22</v>
      </c>
      <c r="BC36" s="23">
        <v>0.3</v>
      </c>
      <c r="BD36" s="23">
        <v>0</v>
      </c>
      <c r="BE36" s="23">
        <v>0</v>
      </c>
      <c r="BF36" s="23">
        <v>0.38</v>
      </c>
      <c r="BG36" s="23">
        <v>0</v>
      </c>
      <c r="BH36" s="23">
        <v>0</v>
      </c>
      <c r="BI36" s="23">
        <v>0</v>
      </c>
      <c r="BJ36" s="23">
        <v>0</v>
      </c>
      <c r="BK36" s="23">
        <v>0</v>
      </c>
      <c r="BL36" s="23">
        <v>0</v>
      </c>
      <c r="BM36" s="23">
        <v>0</v>
      </c>
      <c r="BN36" s="23">
        <v>0</v>
      </c>
      <c r="BO36" s="23">
        <v>0</v>
      </c>
      <c r="BP36" s="23">
        <v>0</v>
      </c>
      <c r="BQ36" s="23">
        <v>0</v>
      </c>
      <c r="BR36" s="23">
        <v>0</v>
      </c>
      <c r="BS36" s="23">
        <v>0</v>
      </c>
      <c r="BT36" s="23">
        <v>0</v>
      </c>
      <c r="BU36" s="23">
        <v>0</v>
      </c>
      <c r="BV36" s="23">
        <v>0</v>
      </c>
      <c r="BW36" s="23">
        <v>0</v>
      </c>
      <c r="BX36" s="23">
        <v>0</v>
      </c>
      <c r="BY36" s="23">
        <v>0</v>
      </c>
      <c r="BZ36" s="23">
        <v>0</v>
      </c>
      <c r="CA36" s="23">
        <v>0</v>
      </c>
    </row>
    <row r="37" spans="1:79" ht="15.75" customHeight="1" x14ac:dyDescent="0.2">
      <c r="A37" s="15" t="s">
        <v>870</v>
      </c>
      <c r="B37" s="23">
        <v>0</v>
      </c>
      <c r="C37" s="23">
        <v>0</v>
      </c>
      <c r="D37" s="23">
        <v>0.26</v>
      </c>
      <c r="E37" s="23">
        <v>0.31</v>
      </c>
      <c r="F37" s="23">
        <v>0</v>
      </c>
      <c r="G37" s="23">
        <v>0</v>
      </c>
      <c r="H37" s="23">
        <v>0</v>
      </c>
      <c r="I37" s="23">
        <v>0.34</v>
      </c>
      <c r="J37" s="23">
        <v>0</v>
      </c>
      <c r="K37" s="23">
        <v>0</v>
      </c>
      <c r="L37" s="23">
        <v>0</v>
      </c>
      <c r="M37" s="23">
        <v>0.28000000000000003</v>
      </c>
      <c r="N37" s="23">
        <v>0</v>
      </c>
      <c r="O37" s="23">
        <v>0</v>
      </c>
      <c r="P37" s="23">
        <v>0</v>
      </c>
      <c r="Q37" s="23">
        <v>0.28000000000000003</v>
      </c>
      <c r="R37" s="23">
        <v>0</v>
      </c>
      <c r="S37" s="23">
        <v>0</v>
      </c>
      <c r="T37" s="23">
        <v>0</v>
      </c>
      <c r="U37" s="23">
        <v>0.23</v>
      </c>
      <c r="V37" s="23">
        <v>0</v>
      </c>
      <c r="W37" s="23">
        <v>0</v>
      </c>
      <c r="X37" s="23">
        <v>0</v>
      </c>
      <c r="Y37" s="23">
        <v>0.34</v>
      </c>
      <c r="Z37" s="23">
        <v>0</v>
      </c>
      <c r="AA37" s="23">
        <v>0</v>
      </c>
      <c r="AB37" s="23">
        <v>0</v>
      </c>
      <c r="AC37" s="23">
        <v>0</v>
      </c>
      <c r="AD37" s="23">
        <v>0.28000000000000003</v>
      </c>
      <c r="AE37" s="23">
        <v>0</v>
      </c>
      <c r="AF37" s="23">
        <v>0</v>
      </c>
      <c r="AG37" s="23">
        <v>0</v>
      </c>
      <c r="AH37" s="23">
        <v>0</v>
      </c>
      <c r="AI37" s="23">
        <v>0</v>
      </c>
      <c r="AJ37" s="23">
        <v>0</v>
      </c>
      <c r="AK37" s="23">
        <v>1</v>
      </c>
      <c r="AL37" s="23">
        <v>0</v>
      </c>
      <c r="AM37" s="23">
        <v>0</v>
      </c>
      <c r="AN37" s="23">
        <v>0</v>
      </c>
      <c r="AO37" s="23">
        <v>0</v>
      </c>
      <c r="AP37" s="23">
        <v>0</v>
      </c>
      <c r="AQ37" s="23">
        <v>0</v>
      </c>
      <c r="AR37" s="23">
        <v>0</v>
      </c>
      <c r="AS37" s="23">
        <v>0.25</v>
      </c>
      <c r="AT37" s="23">
        <v>0.47</v>
      </c>
      <c r="AU37" s="23">
        <v>0.38</v>
      </c>
      <c r="AV37" s="23">
        <v>0</v>
      </c>
      <c r="AW37" s="23">
        <v>0</v>
      </c>
      <c r="AX37" s="23">
        <v>0</v>
      </c>
      <c r="AY37" s="23">
        <v>0.34</v>
      </c>
      <c r="AZ37" s="23">
        <v>0</v>
      </c>
      <c r="BA37" s="23">
        <v>0.21</v>
      </c>
      <c r="BB37" s="23">
        <v>0.28000000000000003</v>
      </c>
      <c r="BC37" s="23">
        <v>0</v>
      </c>
      <c r="BD37" s="23">
        <v>0</v>
      </c>
      <c r="BE37" s="23">
        <v>0</v>
      </c>
      <c r="BF37" s="23">
        <v>0</v>
      </c>
      <c r="BG37" s="23">
        <v>0</v>
      </c>
      <c r="BH37" s="23">
        <v>0</v>
      </c>
      <c r="BI37" s="23">
        <v>0</v>
      </c>
      <c r="BJ37" s="23">
        <v>0</v>
      </c>
      <c r="BK37" s="23">
        <v>0</v>
      </c>
      <c r="BL37" s="23">
        <v>0</v>
      </c>
      <c r="BM37" s="23">
        <v>0</v>
      </c>
      <c r="BN37" s="23">
        <v>0</v>
      </c>
      <c r="BO37" s="23">
        <v>0</v>
      </c>
      <c r="BP37" s="23">
        <v>0</v>
      </c>
      <c r="BQ37" s="23">
        <v>0.21</v>
      </c>
      <c r="BR37" s="23">
        <v>0.22</v>
      </c>
      <c r="BS37" s="23">
        <v>0.25</v>
      </c>
      <c r="BT37" s="23">
        <v>0</v>
      </c>
      <c r="BU37" s="23">
        <v>0.3</v>
      </c>
      <c r="BV37" s="23">
        <v>0</v>
      </c>
      <c r="BW37" s="23">
        <v>0</v>
      </c>
      <c r="BX37" s="23">
        <v>0</v>
      </c>
      <c r="BY37" s="23">
        <v>0</v>
      </c>
      <c r="BZ37" s="23">
        <v>0</v>
      </c>
      <c r="CA37" s="23">
        <v>0.31</v>
      </c>
    </row>
    <row r="38" spans="1:79" ht="15.75" customHeight="1" x14ac:dyDescent="0.2">
      <c r="A38" s="15" t="s">
        <v>872</v>
      </c>
      <c r="B38" s="23">
        <v>0</v>
      </c>
      <c r="C38" s="23">
        <v>0</v>
      </c>
      <c r="D38" s="23">
        <v>0</v>
      </c>
      <c r="E38" s="23">
        <v>0</v>
      </c>
      <c r="F38" s="23">
        <v>0</v>
      </c>
      <c r="G38" s="23">
        <v>0</v>
      </c>
      <c r="H38" s="23">
        <v>0</v>
      </c>
      <c r="I38" s="23">
        <v>0</v>
      </c>
      <c r="J38" s="23">
        <v>0</v>
      </c>
      <c r="K38" s="23">
        <v>0</v>
      </c>
      <c r="L38" s="23">
        <v>0</v>
      </c>
      <c r="M38" s="23">
        <v>0</v>
      </c>
      <c r="N38" s="23">
        <v>0</v>
      </c>
      <c r="O38" s="23">
        <v>0</v>
      </c>
      <c r="P38" s="23">
        <v>0</v>
      </c>
      <c r="Q38" s="23">
        <v>0</v>
      </c>
      <c r="R38" s="23">
        <v>0</v>
      </c>
      <c r="S38" s="23">
        <v>0</v>
      </c>
      <c r="T38" s="23">
        <v>0</v>
      </c>
      <c r="U38" s="23">
        <v>0</v>
      </c>
      <c r="V38" s="23">
        <v>0</v>
      </c>
      <c r="W38" s="23">
        <v>0</v>
      </c>
      <c r="X38" s="23">
        <v>0</v>
      </c>
      <c r="Y38" s="23">
        <v>0</v>
      </c>
      <c r="Z38" s="23">
        <v>0</v>
      </c>
      <c r="AA38" s="23">
        <v>0</v>
      </c>
      <c r="AB38" s="23">
        <v>0</v>
      </c>
      <c r="AC38" s="23">
        <v>0</v>
      </c>
      <c r="AD38" s="23">
        <v>0</v>
      </c>
      <c r="AE38" s="23">
        <v>0</v>
      </c>
      <c r="AF38" s="23">
        <v>0</v>
      </c>
      <c r="AG38" s="23">
        <v>0</v>
      </c>
      <c r="AH38" s="23">
        <v>0</v>
      </c>
      <c r="AI38" s="23">
        <v>0</v>
      </c>
      <c r="AJ38" s="23">
        <v>0</v>
      </c>
      <c r="AK38" s="23">
        <v>0</v>
      </c>
      <c r="AL38" s="23">
        <v>0</v>
      </c>
      <c r="AM38" s="23">
        <v>0</v>
      </c>
      <c r="AN38" s="23">
        <v>0</v>
      </c>
      <c r="AO38" s="23">
        <v>0</v>
      </c>
      <c r="AP38" s="23">
        <v>0</v>
      </c>
      <c r="AQ38" s="23">
        <v>0</v>
      </c>
      <c r="AR38" s="23">
        <v>0</v>
      </c>
      <c r="AS38" s="23">
        <v>0</v>
      </c>
      <c r="AT38" s="23">
        <v>0</v>
      </c>
      <c r="AU38" s="23">
        <v>0</v>
      </c>
      <c r="AV38" s="23">
        <v>0</v>
      </c>
      <c r="AW38" s="23">
        <v>0</v>
      </c>
      <c r="AX38" s="23">
        <v>0</v>
      </c>
      <c r="AY38" s="23">
        <v>0</v>
      </c>
      <c r="AZ38" s="23">
        <v>0</v>
      </c>
      <c r="BA38" s="23">
        <v>0</v>
      </c>
      <c r="BB38" s="23">
        <v>0</v>
      </c>
      <c r="BC38" s="23">
        <v>0</v>
      </c>
      <c r="BD38" s="23">
        <v>0</v>
      </c>
      <c r="BE38" s="23">
        <v>0</v>
      </c>
      <c r="BF38" s="23">
        <v>0</v>
      </c>
      <c r="BG38" s="23">
        <v>0</v>
      </c>
      <c r="BH38" s="23">
        <v>0</v>
      </c>
      <c r="BI38" s="23">
        <v>0</v>
      </c>
      <c r="BJ38" s="23">
        <v>0</v>
      </c>
      <c r="BK38" s="23">
        <v>0</v>
      </c>
      <c r="BL38" s="23">
        <v>0</v>
      </c>
      <c r="BM38" s="23">
        <v>0</v>
      </c>
      <c r="BN38" s="23">
        <v>0</v>
      </c>
      <c r="BO38" s="23">
        <v>0</v>
      </c>
      <c r="BP38" s="23">
        <v>0</v>
      </c>
      <c r="BQ38" s="23">
        <v>0</v>
      </c>
      <c r="BR38" s="23">
        <v>0</v>
      </c>
      <c r="BS38" s="23">
        <v>0</v>
      </c>
      <c r="BT38" s="23">
        <v>0</v>
      </c>
      <c r="BU38" s="23">
        <v>0</v>
      </c>
      <c r="BV38" s="23">
        <v>0</v>
      </c>
      <c r="BW38" s="23">
        <v>0</v>
      </c>
      <c r="BX38" s="23">
        <v>0</v>
      </c>
      <c r="BY38" s="23">
        <v>0</v>
      </c>
      <c r="BZ38" s="23">
        <v>0</v>
      </c>
      <c r="CA38" s="23">
        <v>0</v>
      </c>
    </row>
    <row r="39" spans="1:79" ht="15.75" customHeight="1" x14ac:dyDescent="0.2">
      <c r="A39" s="15" t="s">
        <v>876</v>
      </c>
      <c r="B39" s="23">
        <v>0</v>
      </c>
      <c r="C39" s="23">
        <v>0</v>
      </c>
      <c r="D39" s="23">
        <v>0</v>
      </c>
      <c r="E39" s="23">
        <v>0</v>
      </c>
      <c r="F39" s="23">
        <v>0</v>
      </c>
      <c r="G39" s="23">
        <v>0</v>
      </c>
      <c r="H39" s="23">
        <v>0</v>
      </c>
      <c r="I39" s="23">
        <v>0</v>
      </c>
      <c r="J39" s="23">
        <v>0</v>
      </c>
      <c r="K39" s="23">
        <v>0</v>
      </c>
      <c r="L39" s="23">
        <v>0</v>
      </c>
      <c r="M39" s="23">
        <v>0</v>
      </c>
      <c r="N39" s="23">
        <v>0</v>
      </c>
      <c r="O39" s="23">
        <v>0</v>
      </c>
      <c r="P39" s="23">
        <v>0</v>
      </c>
      <c r="Q39" s="23">
        <v>0</v>
      </c>
      <c r="R39" s="23">
        <v>0</v>
      </c>
      <c r="S39" s="23">
        <v>0</v>
      </c>
      <c r="T39" s="23">
        <v>0</v>
      </c>
      <c r="U39" s="23">
        <v>0</v>
      </c>
      <c r="V39" s="23">
        <v>0</v>
      </c>
      <c r="W39" s="23">
        <v>0</v>
      </c>
      <c r="X39" s="23">
        <v>0</v>
      </c>
      <c r="Y39" s="23">
        <v>0</v>
      </c>
      <c r="Z39" s="23">
        <v>0</v>
      </c>
      <c r="AA39" s="23">
        <v>0</v>
      </c>
      <c r="AB39" s="23">
        <v>0</v>
      </c>
      <c r="AC39" s="23">
        <v>0</v>
      </c>
      <c r="AD39" s="23">
        <v>0</v>
      </c>
      <c r="AE39" s="23">
        <v>0</v>
      </c>
      <c r="AF39" s="23">
        <v>0</v>
      </c>
      <c r="AG39" s="23">
        <v>0</v>
      </c>
      <c r="AH39" s="23">
        <v>0</v>
      </c>
      <c r="AI39" s="23">
        <v>0</v>
      </c>
      <c r="AJ39" s="23">
        <v>0</v>
      </c>
      <c r="AK39" s="23">
        <v>0</v>
      </c>
      <c r="AL39" s="23">
        <v>0</v>
      </c>
      <c r="AM39" s="23">
        <v>1</v>
      </c>
      <c r="AN39" s="23">
        <v>0</v>
      </c>
      <c r="AO39" s="23">
        <v>0</v>
      </c>
      <c r="AP39" s="23">
        <v>0</v>
      </c>
      <c r="AQ39" s="23">
        <v>0</v>
      </c>
      <c r="AR39" s="23">
        <v>0</v>
      </c>
      <c r="AS39" s="23">
        <v>0</v>
      </c>
      <c r="AT39" s="23">
        <v>0</v>
      </c>
      <c r="AU39" s="23">
        <v>0</v>
      </c>
      <c r="AV39" s="23">
        <v>0</v>
      </c>
      <c r="AW39" s="23">
        <v>0</v>
      </c>
      <c r="AX39" s="23">
        <v>0</v>
      </c>
      <c r="AY39" s="23">
        <v>0</v>
      </c>
      <c r="AZ39" s="23">
        <v>0</v>
      </c>
      <c r="BA39" s="23">
        <v>0</v>
      </c>
      <c r="BB39" s="23">
        <v>0</v>
      </c>
      <c r="BC39" s="23">
        <v>0</v>
      </c>
      <c r="BD39" s="23">
        <v>0</v>
      </c>
      <c r="BE39" s="23">
        <v>0</v>
      </c>
      <c r="BF39" s="23">
        <v>0</v>
      </c>
      <c r="BG39" s="23">
        <v>0</v>
      </c>
      <c r="BH39" s="23">
        <v>0</v>
      </c>
      <c r="BI39" s="23">
        <v>0</v>
      </c>
      <c r="BJ39" s="23">
        <v>0</v>
      </c>
      <c r="BK39" s="23">
        <v>0</v>
      </c>
      <c r="BL39" s="23">
        <v>0</v>
      </c>
      <c r="BM39" s="23">
        <v>0</v>
      </c>
      <c r="BN39" s="23">
        <v>0</v>
      </c>
      <c r="BO39" s="23">
        <v>0</v>
      </c>
      <c r="BP39" s="23">
        <v>0</v>
      </c>
      <c r="BQ39" s="23">
        <v>0</v>
      </c>
      <c r="BR39" s="23">
        <v>0</v>
      </c>
      <c r="BS39" s="23">
        <v>0</v>
      </c>
      <c r="BT39" s="23">
        <v>0</v>
      </c>
      <c r="BU39" s="23">
        <v>0</v>
      </c>
      <c r="BV39" s="23">
        <v>0</v>
      </c>
      <c r="BW39" s="23">
        <v>0</v>
      </c>
      <c r="BX39" s="23">
        <v>0</v>
      </c>
      <c r="BY39" s="23">
        <v>0</v>
      </c>
      <c r="BZ39" s="23">
        <v>0</v>
      </c>
      <c r="CA39" s="23">
        <v>0</v>
      </c>
    </row>
    <row r="40" spans="1:79" ht="15.75" customHeight="1" x14ac:dyDescent="0.2">
      <c r="A40" s="15" t="s">
        <v>878</v>
      </c>
      <c r="B40" s="23">
        <v>0</v>
      </c>
      <c r="C40" s="23">
        <v>0</v>
      </c>
      <c r="D40" s="23">
        <v>0</v>
      </c>
      <c r="E40" s="23">
        <v>0</v>
      </c>
      <c r="F40" s="23">
        <v>0</v>
      </c>
      <c r="G40" s="23">
        <v>0</v>
      </c>
      <c r="H40" s="23">
        <v>0</v>
      </c>
      <c r="I40" s="23">
        <v>0</v>
      </c>
      <c r="J40" s="23">
        <v>0</v>
      </c>
      <c r="K40" s="23">
        <v>0</v>
      </c>
      <c r="L40" s="23">
        <v>0</v>
      </c>
      <c r="M40" s="23">
        <v>0</v>
      </c>
      <c r="N40" s="23">
        <v>0</v>
      </c>
      <c r="O40" s="23">
        <v>0</v>
      </c>
      <c r="P40" s="23">
        <v>0</v>
      </c>
      <c r="Q40" s="23">
        <v>0</v>
      </c>
      <c r="R40" s="23">
        <v>0</v>
      </c>
      <c r="S40" s="23">
        <v>0</v>
      </c>
      <c r="T40" s="23">
        <v>0</v>
      </c>
      <c r="U40" s="23">
        <v>0</v>
      </c>
      <c r="V40" s="23">
        <v>0</v>
      </c>
      <c r="W40" s="23">
        <v>0</v>
      </c>
      <c r="X40" s="23">
        <v>0</v>
      </c>
      <c r="Y40" s="23">
        <v>0</v>
      </c>
      <c r="Z40" s="23">
        <v>0</v>
      </c>
      <c r="AA40" s="23">
        <v>0</v>
      </c>
      <c r="AB40" s="23">
        <v>0</v>
      </c>
      <c r="AC40" s="23">
        <v>0</v>
      </c>
      <c r="AD40" s="23">
        <v>0</v>
      </c>
      <c r="AE40" s="23">
        <v>0</v>
      </c>
      <c r="AF40" s="23">
        <v>0</v>
      </c>
      <c r="AG40" s="23">
        <v>0</v>
      </c>
      <c r="AH40" s="23">
        <v>0</v>
      </c>
      <c r="AI40" s="23">
        <v>0</v>
      </c>
      <c r="AJ40" s="23">
        <v>0</v>
      </c>
      <c r="AK40" s="23">
        <v>0</v>
      </c>
      <c r="AL40" s="23">
        <v>0</v>
      </c>
      <c r="AM40" s="23">
        <v>0</v>
      </c>
      <c r="AN40" s="23">
        <v>0</v>
      </c>
      <c r="AO40" s="23">
        <v>0</v>
      </c>
      <c r="AP40" s="23">
        <v>0</v>
      </c>
      <c r="AQ40" s="23">
        <v>0</v>
      </c>
      <c r="AR40" s="23">
        <v>0</v>
      </c>
      <c r="AS40" s="23">
        <v>0</v>
      </c>
      <c r="AT40" s="23">
        <v>0</v>
      </c>
      <c r="AU40" s="23">
        <v>0</v>
      </c>
      <c r="AV40" s="23">
        <v>0</v>
      </c>
      <c r="AW40" s="23">
        <v>0</v>
      </c>
      <c r="AX40" s="23">
        <v>0</v>
      </c>
      <c r="AY40" s="23">
        <v>0</v>
      </c>
      <c r="AZ40" s="23">
        <v>0</v>
      </c>
      <c r="BA40" s="23">
        <v>0</v>
      </c>
      <c r="BB40" s="23">
        <v>0</v>
      </c>
      <c r="BC40" s="23">
        <v>0</v>
      </c>
      <c r="BD40" s="23">
        <v>0</v>
      </c>
      <c r="BE40" s="23">
        <v>0</v>
      </c>
      <c r="BF40" s="23">
        <v>0</v>
      </c>
      <c r="BG40" s="23">
        <v>0</v>
      </c>
      <c r="BH40" s="23">
        <v>0</v>
      </c>
      <c r="BI40" s="23">
        <v>0</v>
      </c>
      <c r="BJ40" s="23">
        <v>0</v>
      </c>
      <c r="BK40" s="23">
        <v>0</v>
      </c>
      <c r="BL40" s="23">
        <v>0</v>
      </c>
      <c r="BM40" s="23">
        <v>0</v>
      </c>
      <c r="BN40" s="23">
        <v>0</v>
      </c>
      <c r="BO40" s="23">
        <v>0</v>
      </c>
      <c r="BP40" s="23">
        <v>0</v>
      </c>
      <c r="BQ40" s="23">
        <v>0</v>
      </c>
      <c r="BR40" s="23">
        <v>0</v>
      </c>
      <c r="BS40" s="23">
        <v>0</v>
      </c>
      <c r="BT40" s="23">
        <v>0</v>
      </c>
      <c r="BU40" s="23">
        <v>0</v>
      </c>
      <c r="BV40" s="23">
        <v>0</v>
      </c>
      <c r="BW40" s="23">
        <v>0</v>
      </c>
      <c r="BX40" s="23">
        <v>0</v>
      </c>
      <c r="BY40" s="23">
        <v>0</v>
      </c>
      <c r="BZ40" s="23">
        <v>0</v>
      </c>
      <c r="CA40" s="23">
        <v>0</v>
      </c>
    </row>
    <row r="41" spans="1:79" ht="15.75" customHeight="1" x14ac:dyDescent="0.2">
      <c r="A41" s="15" t="s">
        <v>879</v>
      </c>
      <c r="B41" s="23">
        <v>0</v>
      </c>
      <c r="C41" s="23">
        <v>0</v>
      </c>
      <c r="D41" s="23">
        <v>0.23</v>
      </c>
      <c r="E41" s="23">
        <v>0</v>
      </c>
      <c r="F41" s="23">
        <v>0</v>
      </c>
      <c r="G41" s="23">
        <v>0</v>
      </c>
      <c r="H41" s="23">
        <v>0</v>
      </c>
      <c r="I41" s="23">
        <v>0</v>
      </c>
      <c r="J41" s="23">
        <v>0</v>
      </c>
      <c r="K41" s="23">
        <v>0</v>
      </c>
      <c r="L41" s="23">
        <v>0</v>
      </c>
      <c r="M41" s="23">
        <v>0</v>
      </c>
      <c r="N41" s="23">
        <v>0.22</v>
      </c>
      <c r="O41" s="23">
        <v>0</v>
      </c>
      <c r="P41" s="23">
        <v>0</v>
      </c>
      <c r="Q41" s="23">
        <v>0.21</v>
      </c>
      <c r="R41" s="23">
        <v>0</v>
      </c>
      <c r="S41" s="23">
        <v>0</v>
      </c>
      <c r="T41" s="23">
        <v>0</v>
      </c>
      <c r="U41" s="23">
        <v>0</v>
      </c>
      <c r="V41" s="23">
        <v>0</v>
      </c>
      <c r="W41" s="23">
        <v>0</v>
      </c>
      <c r="X41" s="23">
        <v>0</v>
      </c>
      <c r="Y41" s="23">
        <v>0</v>
      </c>
      <c r="Z41" s="23">
        <v>0</v>
      </c>
      <c r="AA41" s="23">
        <v>0</v>
      </c>
      <c r="AB41" s="23">
        <v>0</v>
      </c>
      <c r="AC41" s="23">
        <v>0</v>
      </c>
      <c r="AD41" s="23">
        <v>0</v>
      </c>
      <c r="AE41" s="23">
        <v>0</v>
      </c>
      <c r="AF41" s="23">
        <v>0.26</v>
      </c>
      <c r="AG41" s="23">
        <v>0</v>
      </c>
      <c r="AH41" s="23">
        <v>0</v>
      </c>
      <c r="AI41" s="23">
        <v>0</v>
      </c>
      <c r="AJ41" s="23">
        <v>0</v>
      </c>
      <c r="AK41" s="23">
        <v>0</v>
      </c>
      <c r="AL41" s="23">
        <v>0</v>
      </c>
      <c r="AM41" s="23">
        <v>0</v>
      </c>
      <c r="AN41" s="23">
        <v>0</v>
      </c>
      <c r="AO41" s="23">
        <v>1</v>
      </c>
      <c r="AP41" s="23">
        <v>0</v>
      </c>
      <c r="AQ41" s="23">
        <v>0</v>
      </c>
      <c r="AR41" s="23">
        <v>0</v>
      </c>
      <c r="AS41" s="23">
        <v>0.23</v>
      </c>
      <c r="AT41" s="23">
        <v>0.22</v>
      </c>
      <c r="AU41" s="23">
        <v>0</v>
      </c>
      <c r="AV41" s="23">
        <v>0</v>
      </c>
      <c r="AW41" s="23">
        <v>0</v>
      </c>
      <c r="AX41" s="23">
        <v>0</v>
      </c>
      <c r="AY41" s="23">
        <v>0.23</v>
      </c>
      <c r="AZ41" s="23">
        <v>0</v>
      </c>
      <c r="BA41" s="23">
        <v>0</v>
      </c>
      <c r="BB41" s="23">
        <v>0</v>
      </c>
      <c r="BC41" s="23">
        <v>0</v>
      </c>
      <c r="BD41" s="23">
        <v>0</v>
      </c>
      <c r="BE41" s="23">
        <v>0</v>
      </c>
      <c r="BF41" s="23">
        <v>0</v>
      </c>
      <c r="BG41" s="23">
        <v>0</v>
      </c>
      <c r="BH41" s="23">
        <v>0</v>
      </c>
      <c r="BI41" s="23">
        <v>0</v>
      </c>
      <c r="BJ41" s="23">
        <v>0</v>
      </c>
      <c r="BK41" s="23">
        <v>0</v>
      </c>
      <c r="BL41" s="23">
        <v>0</v>
      </c>
      <c r="BM41" s="23">
        <v>0</v>
      </c>
      <c r="BN41" s="23">
        <v>0</v>
      </c>
      <c r="BO41" s="23">
        <v>0</v>
      </c>
      <c r="BP41" s="23">
        <v>0</v>
      </c>
      <c r="BQ41" s="23">
        <v>0</v>
      </c>
      <c r="BR41" s="23">
        <v>0.23</v>
      </c>
      <c r="BS41" s="23">
        <v>0</v>
      </c>
      <c r="BT41" s="23">
        <v>0.28999999999999998</v>
      </c>
      <c r="BU41" s="23">
        <v>0</v>
      </c>
      <c r="BV41" s="23">
        <v>0</v>
      </c>
      <c r="BW41" s="23">
        <v>0</v>
      </c>
      <c r="BX41" s="23">
        <v>0</v>
      </c>
      <c r="BY41" s="23">
        <v>0</v>
      </c>
      <c r="BZ41" s="23">
        <v>0</v>
      </c>
      <c r="CA41" s="23">
        <v>0</v>
      </c>
    </row>
    <row r="42" spans="1:79" ht="15.75" customHeight="1" x14ac:dyDescent="0.2">
      <c r="A42" s="15" t="s">
        <v>882</v>
      </c>
      <c r="B42" s="23">
        <v>0</v>
      </c>
      <c r="C42" s="23">
        <v>0</v>
      </c>
      <c r="D42" s="23">
        <v>0.21</v>
      </c>
      <c r="E42" s="23">
        <v>0.23</v>
      </c>
      <c r="F42" s="23">
        <v>0</v>
      </c>
      <c r="G42" s="23">
        <v>0</v>
      </c>
      <c r="H42" s="23">
        <v>0</v>
      </c>
      <c r="I42" s="23">
        <v>0.24</v>
      </c>
      <c r="J42" s="23">
        <v>0</v>
      </c>
      <c r="K42" s="23">
        <v>0</v>
      </c>
      <c r="L42" s="23">
        <v>0</v>
      </c>
      <c r="M42" s="23">
        <v>0.3</v>
      </c>
      <c r="N42" s="23">
        <v>0</v>
      </c>
      <c r="O42" s="23">
        <v>0</v>
      </c>
      <c r="P42" s="23">
        <v>0</v>
      </c>
      <c r="Q42" s="23">
        <v>0.28000000000000003</v>
      </c>
      <c r="R42" s="23">
        <v>0.28999999999999998</v>
      </c>
      <c r="S42" s="23">
        <v>0.4</v>
      </c>
      <c r="T42" s="23">
        <v>0</v>
      </c>
      <c r="U42" s="23">
        <v>0.24</v>
      </c>
      <c r="V42" s="23">
        <v>0</v>
      </c>
      <c r="W42" s="23">
        <v>0</v>
      </c>
      <c r="X42" s="23">
        <v>0</v>
      </c>
      <c r="Y42" s="23">
        <v>0.38</v>
      </c>
      <c r="Z42" s="23">
        <v>0</v>
      </c>
      <c r="AA42" s="23">
        <v>0</v>
      </c>
      <c r="AB42" s="23">
        <v>0</v>
      </c>
      <c r="AC42" s="23">
        <v>0</v>
      </c>
      <c r="AD42" s="23">
        <v>0</v>
      </c>
      <c r="AE42" s="23">
        <v>0</v>
      </c>
      <c r="AF42" s="23">
        <v>0</v>
      </c>
      <c r="AG42" s="23">
        <v>0</v>
      </c>
      <c r="AH42" s="23">
        <v>0</v>
      </c>
      <c r="AI42" s="23">
        <v>0.24</v>
      </c>
      <c r="AJ42" s="23">
        <v>0.31</v>
      </c>
      <c r="AK42" s="23">
        <v>0</v>
      </c>
      <c r="AL42" s="23">
        <v>0</v>
      </c>
      <c r="AM42" s="23">
        <v>0</v>
      </c>
      <c r="AN42" s="23">
        <v>0</v>
      </c>
      <c r="AO42" s="23">
        <v>0</v>
      </c>
      <c r="AP42" s="23">
        <v>1</v>
      </c>
      <c r="AQ42" s="23">
        <v>0</v>
      </c>
      <c r="AR42" s="23">
        <v>0</v>
      </c>
      <c r="AS42" s="23">
        <v>0.28999999999999998</v>
      </c>
      <c r="AT42" s="23">
        <v>0.23</v>
      </c>
      <c r="AU42" s="23">
        <v>0</v>
      </c>
      <c r="AV42" s="23">
        <v>0</v>
      </c>
      <c r="AW42" s="23">
        <v>0</v>
      </c>
      <c r="AX42" s="23">
        <v>0</v>
      </c>
      <c r="AY42" s="23">
        <v>0.23</v>
      </c>
      <c r="AZ42" s="23">
        <v>0</v>
      </c>
      <c r="BA42" s="23">
        <v>0.31</v>
      </c>
      <c r="BB42" s="23">
        <v>0.31</v>
      </c>
      <c r="BC42" s="23">
        <v>0.32</v>
      </c>
      <c r="BD42" s="23">
        <v>0</v>
      </c>
      <c r="BE42" s="23">
        <v>0</v>
      </c>
      <c r="BF42" s="23">
        <v>0.59</v>
      </c>
      <c r="BG42" s="23">
        <v>0</v>
      </c>
      <c r="BH42" s="23">
        <v>0</v>
      </c>
      <c r="BI42" s="23">
        <v>0</v>
      </c>
      <c r="BJ42" s="23">
        <v>0</v>
      </c>
      <c r="BK42" s="23">
        <v>0</v>
      </c>
      <c r="BL42" s="23">
        <v>0</v>
      </c>
      <c r="BM42" s="23">
        <v>0</v>
      </c>
      <c r="BN42" s="23">
        <v>0</v>
      </c>
      <c r="BO42" s="23">
        <v>0</v>
      </c>
      <c r="BP42" s="23">
        <v>0</v>
      </c>
      <c r="BQ42" s="23">
        <v>0</v>
      </c>
      <c r="BR42" s="23">
        <v>0</v>
      </c>
      <c r="BS42" s="23">
        <v>0</v>
      </c>
      <c r="BT42" s="23">
        <v>0</v>
      </c>
      <c r="BU42" s="23">
        <v>0.3</v>
      </c>
      <c r="BV42" s="23">
        <v>0.22</v>
      </c>
      <c r="BW42" s="23">
        <v>0</v>
      </c>
      <c r="BX42" s="23">
        <v>0</v>
      </c>
      <c r="BY42" s="23">
        <v>0</v>
      </c>
      <c r="BZ42" s="23">
        <v>0.34</v>
      </c>
      <c r="CA42" s="23">
        <v>0</v>
      </c>
    </row>
    <row r="43" spans="1:79" ht="15.75" customHeight="1" x14ac:dyDescent="0.2">
      <c r="A43" s="15" t="s">
        <v>883</v>
      </c>
      <c r="B43" s="23">
        <v>0</v>
      </c>
      <c r="C43" s="23">
        <v>0</v>
      </c>
      <c r="D43" s="23">
        <v>0</v>
      </c>
      <c r="E43" s="23">
        <v>0</v>
      </c>
      <c r="F43" s="23">
        <v>0</v>
      </c>
      <c r="G43" s="23">
        <v>0</v>
      </c>
      <c r="H43" s="23">
        <v>0</v>
      </c>
      <c r="I43" s="23">
        <v>0</v>
      </c>
      <c r="J43" s="23">
        <v>0</v>
      </c>
      <c r="K43" s="23">
        <v>0</v>
      </c>
      <c r="L43" s="23">
        <v>0</v>
      </c>
      <c r="M43" s="23">
        <v>0</v>
      </c>
      <c r="N43" s="23">
        <v>0</v>
      </c>
      <c r="O43" s="23">
        <v>0</v>
      </c>
      <c r="P43" s="23">
        <v>0</v>
      </c>
      <c r="Q43" s="23">
        <v>0</v>
      </c>
      <c r="R43" s="23">
        <v>0</v>
      </c>
      <c r="S43" s="23">
        <v>0</v>
      </c>
      <c r="T43" s="23">
        <v>0</v>
      </c>
      <c r="U43" s="23">
        <v>0</v>
      </c>
      <c r="V43" s="23">
        <v>0</v>
      </c>
      <c r="W43" s="23">
        <v>0</v>
      </c>
      <c r="X43" s="23">
        <v>0</v>
      </c>
      <c r="Y43" s="23">
        <v>0</v>
      </c>
      <c r="Z43" s="23">
        <v>0</v>
      </c>
      <c r="AA43" s="23">
        <v>0</v>
      </c>
      <c r="AB43" s="23">
        <v>0</v>
      </c>
      <c r="AC43" s="23">
        <v>0</v>
      </c>
      <c r="AD43" s="23">
        <v>0</v>
      </c>
      <c r="AE43" s="23">
        <v>0</v>
      </c>
      <c r="AF43" s="23">
        <v>0</v>
      </c>
      <c r="AG43" s="23">
        <v>0</v>
      </c>
      <c r="AH43" s="23">
        <v>0</v>
      </c>
      <c r="AI43" s="23">
        <v>0</v>
      </c>
      <c r="AJ43" s="23">
        <v>0</v>
      </c>
      <c r="AK43" s="23">
        <v>0</v>
      </c>
      <c r="AL43" s="23">
        <v>0</v>
      </c>
      <c r="AM43" s="23">
        <v>0</v>
      </c>
      <c r="AN43" s="23">
        <v>0</v>
      </c>
      <c r="AO43" s="23">
        <v>0</v>
      </c>
      <c r="AP43" s="23">
        <v>0</v>
      </c>
      <c r="AQ43" s="23">
        <v>1</v>
      </c>
      <c r="AR43" s="23">
        <v>0</v>
      </c>
      <c r="AS43" s="23">
        <v>0</v>
      </c>
      <c r="AT43" s="23">
        <v>0</v>
      </c>
      <c r="AU43" s="23">
        <v>0</v>
      </c>
      <c r="AV43" s="23">
        <v>0</v>
      </c>
      <c r="AW43" s="23">
        <v>0</v>
      </c>
      <c r="AX43" s="23">
        <v>0</v>
      </c>
      <c r="AY43" s="23">
        <v>0</v>
      </c>
      <c r="AZ43" s="23">
        <v>0</v>
      </c>
      <c r="BA43" s="23">
        <v>0</v>
      </c>
      <c r="BB43" s="23">
        <v>0</v>
      </c>
      <c r="BC43" s="23">
        <v>0</v>
      </c>
      <c r="BD43" s="23">
        <v>0</v>
      </c>
      <c r="BE43" s="23">
        <v>0</v>
      </c>
      <c r="BF43" s="23">
        <v>0</v>
      </c>
      <c r="BG43" s="23">
        <v>0</v>
      </c>
      <c r="BH43" s="23">
        <v>0</v>
      </c>
      <c r="BI43" s="23">
        <v>0</v>
      </c>
      <c r="BJ43" s="23">
        <v>0</v>
      </c>
      <c r="BK43" s="23">
        <v>0</v>
      </c>
      <c r="BL43" s="23">
        <v>0</v>
      </c>
      <c r="BM43" s="23">
        <v>0</v>
      </c>
      <c r="BN43" s="23">
        <v>0</v>
      </c>
      <c r="BO43" s="23">
        <v>0</v>
      </c>
      <c r="BP43" s="23">
        <v>0</v>
      </c>
      <c r="BQ43" s="23">
        <v>0</v>
      </c>
      <c r="BR43" s="23">
        <v>0</v>
      </c>
      <c r="BS43" s="23">
        <v>0</v>
      </c>
      <c r="BT43" s="23">
        <v>0</v>
      </c>
      <c r="BU43" s="23">
        <v>0</v>
      </c>
      <c r="BV43" s="23">
        <v>0</v>
      </c>
      <c r="BW43" s="23">
        <v>0</v>
      </c>
      <c r="BX43" s="23">
        <v>0</v>
      </c>
      <c r="BY43" s="23">
        <v>0</v>
      </c>
      <c r="BZ43" s="23">
        <v>0</v>
      </c>
      <c r="CA43" s="23">
        <v>0</v>
      </c>
    </row>
    <row r="44" spans="1:79" ht="14.25" x14ac:dyDescent="0.2">
      <c r="A44" s="15" t="s">
        <v>886</v>
      </c>
      <c r="B44" s="23">
        <v>0</v>
      </c>
      <c r="C44" s="23">
        <v>0</v>
      </c>
      <c r="D44" s="23">
        <v>0.39</v>
      </c>
      <c r="E44" s="23">
        <v>0.39</v>
      </c>
      <c r="F44" s="23">
        <v>0</v>
      </c>
      <c r="G44" s="23">
        <v>0</v>
      </c>
      <c r="H44" s="23">
        <v>0</v>
      </c>
      <c r="I44" s="23">
        <v>0.22</v>
      </c>
      <c r="J44" s="23">
        <v>0</v>
      </c>
      <c r="K44" s="23">
        <v>0</v>
      </c>
      <c r="L44" s="23">
        <v>0</v>
      </c>
      <c r="M44" s="23">
        <v>0.21</v>
      </c>
      <c r="N44" s="23">
        <v>0</v>
      </c>
      <c r="O44" s="23">
        <v>0</v>
      </c>
      <c r="P44" s="23">
        <v>0</v>
      </c>
      <c r="Q44" s="23">
        <v>0.33</v>
      </c>
      <c r="R44" s="23">
        <v>0</v>
      </c>
      <c r="S44" s="23">
        <v>0</v>
      </c>
      <c r="T44" s="23">
        <v>0</v>
      </c>
      <c r="U44" s="23">
        <v>0</v>
      </c>
      <c r="V44" s="23">
        <v>0</v>
      </c>
      <c r="W44" s="23">
        <v>0</v>
      </c>
      <c r="X44" s="23">
        <v>0</v>
      </c>
      <c r="Y44" s="23">
        <v>0.21</v>
      </c>
      <c r="Z44" s="23">
        <v>0</v>
      </c>
      <c r="AA44" s="23">
        <v>0</v>
      </c>
      <c r="AB44" s="23">
        <v>0</v>
      </c>
      <c r="AC44" s="23">
        <v>0</v>
      </c>
      <c r="AD44" s="23">
        <v>0</v>
      </c>
      <c r="AE44" s="23">
        <v>0</v>
      </c>
      <c r="AF44" s="23">
        <v>0</v>
      </c>
      <c r="AG44" s="23">
        <v>0</v>
      </c>
      <c r="AH44" s="23">
        <v>0</v>
      </c>
      <c r="AI44" s="23">
        <v>0.23</v>
      </c>
      <c r="AJ44" s="23">
        <v>0</v>
      </c>
      <c r="AK44" s="23">
        <v>0</v>
      </c>
      <c r="AL44" s="23">
        <v>0</v>
      </c>
      <c r="AM44" s="23">
        <v>0</v>
      </c>
      <c r="AN44" s="23">
        <v>0</v>
      </c>
      <c r="AO44" s="23">
        <v>0</v>
      </c>
      <c r="AP44" s="23">
        <v>0</v>
      </c>
      <c r="AQ44" s="23">
        <v>0</v>
      </c>
      <c r="AR44" s="23">
        <v>1</v>
      </c>
      <c r="AS44" s="23">
        <v>0.33</v>
      </c>
      <c r="AT44" s="23">
        <v>0</v>
      </c>
      <c r="AU44" s="23">
        <v>0</v>
      </c>
      <c r="AV44" s="23">
        <v>0</v>
      </c>
      <c r="AW44" s="23">
        <v>0</v>
      </c>
      <c r="AX44" s="23">
        <v>0</v>
      </c>
      <c r="AY44" s="23">
        <v>0.23</v>
      </c>
      <c r="AZ44" s="23">
        <v>0</v>
      </c>
      <c r="BA44" s="23">
        <v>0.25</v>
      </c>
      <c r="BB44" s="23">
        <v>0.34</v>
      </c>
      <c r="BC44" s="23">
        <v>0</v>
      </c>
      <c r="BD44" s="23">
        <v>0</v>
      </c>
      <c r="BE44" s="23">
        <v>0</v>
      </c>
      <c r="BF44" s="23">
        <v>0</v>
      </c>
      <c r="BG44" s="23">
        <v>0</v>
      </c>
      <c r="BH44" s="23">
        <v>0</v>
      </c>
      <c r="BI44" s="23">
        <v>0</v>
      </c>
      <c r="BJ44" s="23">
        <v>0</v>
      </c>
      <c r="BK44" s="23">
        <v>0</v>
      </c>
      <c r="BL44" s="23">
        <v>0.21</v>
      </c>
      <c r="BM44" s="23">
        <v>0</v>
      </c>
      <c r="BN44" s="23">
        <v>0</v>
      </c>
      <c r="BO44" s="23">
        <v>0</v>
      </c>
      <c r="BP44" s="23">
        <v>0</v>
      </c>
      <c r="BQ44" s="23">
        <v>0</v>
      </c>
      <c r="BR44" s="23">
        <v>0.23</v>
      </c>
      <c r="BS44" s="23">
        <v>0</v>
      </c>
      <c r="BT44" s="23">
        <v>0</v>
      </c>
      <c r="BU44" s="23">
        <v>0</v>
      </c>
      <c r="BV44" s="23">
        <v>0</v>
      </c>
      <c r="BW44" s="23">
        <v>0</v>
      </c>
      <c r="BX44" s="23">
        <v>0</v>
      </c>
      <c r="BY44" s="23">
        <v>0</v>
      </c>
      <c r="BZ44" s="23">
        <v>0.21</v>
      </c>
      <c r="CA44" s="23">
        <v>0</v>
      </c>
    </row>
    <row r="45" spans="1:79" ht="14.25" x14ac:dyDescent="0.2">
      <c r="A45" s="15" t="s">
        <v>890</v>
      </c>
      <c r="B45" s="23">
        <v>0</v>
      </c>
      <c r="C45" s="23">
        <v>0</v>
      </c>
      <c r="D45" s="23">
        <v>0.7</v>
      </c>
      <c r="E45" s="23">
        <v>0.64</v>
      </c>
      <c r="F45" s="23">
        <v>0</v>
      </c>
      <c r="G45" s="23">
        <v>0</v>
      </c>
      <c r="H45" s="23">
        <v>0</v>
      </c>
      <c r="I45" s="23">
        <v>0.46</v>
      </c>
      <c r="J45" s="23">
        <v>0</v>
      </c>
      <c r="K45" s="23">
        <v>0</v>
      </c>
      <c r="L45" s="23">
        <v>0</v>
      </c>
      <c r="M45" s="23">
        <v>0.45</v>
      </c>
      <c r="N45" s="23">
        <v>0</v>
      </c>
      <c r="O45" s="23">
        <v>0</v>
      </c>
      <c r="P45" s="23">
        <v>0</v>
      </c>
      <c r="Q45" s="23">
        <v>0.64</v>
      </c>
      <c r="R45" s="23">
        <v>0.26</v>
      </c>
      <c r="S45" s="23">
        <v>0</v>
      </c>
      <c r="T45" s="23">
        <v>0</v>
      </c>
      <c r="U45" s="23">
        <v>0.43</v>
      </c>
      <c r="V45" s="23">
        <v>0.23</v>
      </c>
      <c r="W45" s="23">
        <v>0</v>
      </c>
      <c r="X45" s="23">
        <v>0</v>
      </c>
      <c r="Y45" s="23">
        <v>0.47</v>
      </c>
      <c r="Z45" s="23">
        <v>0.2</v>
      </c>
      <c r="AA45" s="23">
        <v>0</v>
      </c>
      <c r="AB45" s="23">
        <v>0</v>
      </c>
      <c r="AC45" s="23">
        <v>0</v>
      </c>
      <c r="AD45" s="23">
        <v>0</v>
      </c>
      <c r="AE45" s="23">
        <v>0</v>
      </c>
      <c r="AF45" s="23">
        <v>0.37</v>
      </c>
      <c r="AG45" s="23">
        <v>0.2</v>
      </c>
      <c r="AH45" s="23">
        <v>0</v>
      </c>
      <c r="AI45" s="23">
        <v>0.42</v>
      </c>
      <c r="AJ45" s="23">
        <v>0</v>
      </c>
      <c r="AK45" s="23">
        <v>0.25</v>
      </c>
      <c r="AL45" s="23">
        <v>0</v>
      </c>
      <c r="AM45" s="23">
        <v>0</v>
      </c>
      <c r="AN45" s="23">
        <v>0</v>
      </c>
      <c r="AO45" s="23">
        <v>0.23</v>
      </c>
      <c r="AP45" s="23">
        <v>0.28999999999999998</v>
      </c>
      <c r="AQ45" s="23">
        <v>0</v>
      </c>
      <c r="AR45" s="23">
        <v>0.33</v>
      </c>
      <c r="AS45" s="23">
        <v>1</v>
      </c>
      <c r="AT45" s="23">
        <v>0.4</v>
      </c>
      <c r="AU45" s="23">
        <v>0.23</v>
      </c>
      <c r="AV45" s="23">
        <v>0</v>
      </c>
      <c r="AW45" s="23">
        <v>0</v>
      </c>
      <c r="AX45" s="23">
        <v>0.38</v>
      </c>
      <c r="AY45" s="23">
        <v>0.5</v>
      </c>
      <c r="AZ45" s="23">
        <v>0</v>
      </c>
      <c r="BA45" s="23">
        <v>0.5</v>
      </c>
      <c r="BB45" s="23">
        <v>0.64</v>
      </c>
      <c r="BC45" s="23">
        <v>0.31</v>
      </c>
      <c r="BD45" s="23">
        <v>0</v>
      </c>
      <c r="BE45" s="23">
        <v>0</v>
      </c>
      <c r="BF45" s="23">
        <v>0.21</v>
      </c>
      <c r="BG45" s="23">
        <v>0</v>
      </c>
      <c r="BH45" s="23">
        <v>0</v>
      </c>
      <c r="BI45" s="23">
        <v>0</v>
      </c>
      <c r="BJ45" s="23">
        <v>0</v>
      </c>
      <c r="BK45" s="23">
        <v>0</v>
      </c>
      <c r="BL45" s="23">
        <v>0.44</v>
      </c>
      <c r="BM45" s="23">
        <v>0</v>
      </c>
      <c r="BN45" s="23">
        <v>0</v>
      </c>
      <c r="BO45" s="23">
        <v>0</v>
      </c>
      <c r="BP45" s="23">
        <v>0</v>
      </c>
      <c r="BQ45" s="23">
        <v>0.22</v>
      </c>
      <c r="BR45" s="23">
        <v>0.5</v>
      </c>
      <c r="BS45" s="23">
        <v>0</v>
      </c>
      <c r="BT45" s="23">
        <v>0.2</v>
      </c>
      <c r="BU45" s="23">
        <v>0.41</v>
      </c>
      <c r="BV45" s="23">
        <v>0</v>
      </c>
      <c r="BW45" s="23">
        <v>0</v>
      </c>
      <c r="BX45" s="23">
        <v>0</v>
      </c>
      <c r="BY45" s="23">
        <v>0.28000000000000003</v>
      </c>
      <c r="BZ45" s="23">
        <v>0.44</v>
      </c>
      <c r="CA45" s="23">
        <v>0.3</v>
      </c>
    </row>
    <row r="46" spans="1:79" ht="14.25" x14ac:dyDescent="0.2">
      <c r="A46" s="15" t="s">
        <v>893</v>
      </c>
      <c r="B46" s="23">
        <v>0</v>
      </c>
      <c r="C46" s="23">
        <v>0</v>
      </c>
      <c r="D46" s="23">
        <v>0.41</v>
      </c>
      <c r="E46" s="23">
        <v>0.41</v>
      </c>
      <c r="F46" s="23">
        <v>0</v>
      </c>
      <c r="G46" s="23">
        <v>0</v>
      </c>
      <c r="H46" s="23">
        <v>0</v>
      </c>
      <c r="I46" s="23">
        <v>0.51</v>
      </c>
      <c r="J46" s="23">
        <v>0</v>
      </c>
      <c r="K46" s="23">
        <v>0</v>
      </c>
      <c r="L46" s="23">
        <v>0</v>
      </c>
      <c r="M46" s="23">
        <v>0.31</v>
      </c>
      <c r="N46" s="23">
        <v>0</v>
      </c>
      <c r="O46" s="23">
        <v>0</v>
      </c>
      <c r="P46" s="23">
        <v>0.2</v>
      </c>
      <c r="Q46" s="23">
        <v>0.39</v>
      </c>
      <c r="R46" s="23">
        <v>0</v>
      </c>
      <c r="S46" s="23">
        <v>0</v>
      </c>
      <c r="T46" s="23">
        <v>0</v>
      </c>
      <c r="U46" s="23">
        <v>0.34</v>
      </c>
      <c r="V46" s="23">
        <v>0</v>
      </c>
      <c r="W46" s="23">
        <v>0</v>
      </c>
      <c r="X46" s="23">
        <v>0</v>
      </c>
      <c r="Y46" s="23">
        <v>0.49</v>
      </c>
      <c r="Z46" s="23">
        <v>0</v>
      </c>
      <c r="AA46" s="23">
        <v>0</v>
      </c>
      <c r="AB46" s="23">
        <v>0</v>
      </c>
      <c r="AC46" s="23">
        <v>0</v>
      </c>
      <c r="AD46" s="23">
        <v>0.26</v>
      </c>
      <c r="AE46" s="23">
        <v>0</v>
      </c>
      <c r="AF46" s="23">
        <v>0.28999999999999998</v>
      </c>
      <c r="AG46" s="23">
        <v>0</v>
      </c>
      <c r="AH46" s="23">
        <v>0</v>
      </c>
      <c r="AI46" s="23">
        <v>0.27</v>
      </c>
      <c r="AJ46" s="23">
        <v>0</v>
      </c>
      <c r="AK46" s="23">
        <v>0.47</v>
      </c>
      <c r="AL46" s="23">
        <v>0</v>
      </c>
      <c r="AM46" s="23">
        <v>0</v>
      </c>
      <c r="AN46" s="23">
        <v>0</v>
      </c>
      <c r="AO46" s="23">
        <v>0.22</v>
      </c>
      <c r="AP46" s="23">
        <v>0.23</v>
      </c>
      <c r="AQ46" s="23">
        <v>0</v>
      </c>
      <c r="AR46" s="23">
        <v>0</v>
      </c>
      <c r="AS46" s="23">
        <v>0.4</v>
      </c>
      <c r="AT46" s="23">
        <v>1</v>
      </c>
      <c r="AU46" s="23">
        <v>0.52</v>
      </c>
      <c r="AV46" s="23">
        <v>0</v>
      </c>
      <c r="AW46" s="23">
        <v>0</v>
      </c>
      <c r="AX46" s="23">
        <v>0.23</v>
      </c>
      <c r="AY46" s="23">
        <v>0.48</v>
      </c>
      <c r="AZ46" s="23">
        <v>0.23</v>
      </c>
      <c r="BA46" s="23">
        <v>0.34</v>
      </c>
      <c r="BB46" s="23">
        <v>0.37</v>
      </c>
      <c r="BC46" s="23">
        <v>0.23</v>
      </c>
      <c r="BD46" s="23">
        <v>0</v>
      </c>
      <c r="BE46" s="23">
        <v>0</v>
      </c>
      <c r="BF46" s="23">
        <v>0</v>
      </c>
      <c r="BG46" s="23">
        <v>0</v>
      </c>
      <c r="BH46" s="23">
        <v>0</v>
      </c>
      <c r="BI46" s="23">
        <v>0</v>
      </c>
      <c r="BJ46" s="23">
        <v>0</v>
      </c>
      <c r="BK46" s="23">
        <v>0</v>
      </c>
      <c r="BL46" s="23">
        <v>0.26</v>
      </c>
      <c r="BM46" s="23">
        <v>0</v>
      </c>
      <c r="BN46" s="23">
        <v>0</v>
      </c>
      <c r="BO46" s="23">
        <v>0</v>
      </c>
      <c r="BP46" s="23">
        <v>0</v>
      </c>
      <c r="BQ46" s="23">
        <v>0.24</v>
      </c>
      <c r="BR46" s="23">
        <v>0.39</v>
      </c>
      <c r="BS46" s="23">
        <v>0.37</v>
      </c>
      <c r="BT46" s="23">
        <v>0.27</v>
      </c>
      <c r="BU46" s="23">
        <v>0.44</v>
      </c>
      <c r="BV46" s="23">
        <v>0</v>
      </c>
      <c r="BW46" s="23">
        <v>0</v>
      </c>
      <c r="BX46" s="23">
        <v>0</v>
      </c>
      <c r="BY46" s="23">
        <v>0.22</v>
      </c>
      <c r="BZ46" s="23">
        <v>0.31</v>
      </c>
      <c r="CA46" s="23">
        <v>0.44</v>
      </c>
    </row>
    <row r="47" spans="1:79" ht="14.25" x14ac:dyDescent="0.2">
      <c r="A47" s="15" t="s">
        <v>896</v>
      </c>
      <c r="B47" s="23">
        <v>0</v>
      </c>
      <c r="C47" s="23">
        <v>0</v>
      </c>
      <c r="D47" s="23">
        <v>0.22</v>
      </c>
      <c r="E47" s="23">
        <v>0.24</v>
      </c>
      <c r="F47" s="23">
        <v>0</v>
      </c>
      <c r="G47" s="23">
        <v>0</v>
      </c>
      <c r="H47" s="23">
        <v>0</v>
      </c>
      <c r="I47" s="23">
        <v>0.36</v>
      </c>
      <c r="J47" s="23">
        <v>0</v>
      </c>
      <c r="K47" s="23">
        <v>0</v>
      </c>
      <c r="L47" s="23">
        <v>0</v>
      </c>
      <c r="M47" s="23">
        <v>0.21</v>
      </c>
      <c r="N47" s="23">
        <v>0</v>
      </c>
      <c r="O47" s="23">
        <v>0</v>
      </c>
      <c r="P47" s="23">
        <v>0</v>
      </c>
      <c r="Q47" s="23">
        <v>0.23</v>
      </c>
      <c r="R47" s="23">
        <v>0</v>
      </c>
      <c r="S47" s="23">
        <v>0</v>
      </c>
      <c r="T47" s="23">
        <v>0</v>
      </c>
      <c r="U47" s="23">
        <v>0.23</v>
      </c>
      <c r="V47" s="23">
        <v>0</v>
      </c>
      <c r="W47" s="23">
        <v>0</v>
      </c>
      <c r="X47" s="23">
        <v>0</v>
      </c>
      <c r="Y47" s="23">
        <v>0.39</v>
      </c>
      <c r="Z47" s="23">
        <v>0</v>
      </c>
      <c r="AA47" s="23">
        <v>0</v>
      </c>
      <c r="AB47" s="23">
        <v>0</v>
      </c>
      <c r="AC47" s="23">
        <v>0</v>
      </c>
      <c r="AD47" s="23">
        <v>0.24</v>
      </c>
      <c r="AE47" s="23">
        <v>0</v>
      </c>
      <c r="AF47" s="23">
        <v>0</v>
      </c>
      <c r="AG47" s="23">
        <v>0</v>
      </c>
      <c r="AH47" s="23">
        <v>0</v>
      </c>
      <c r="AI47" s="23">
        <v>0</v>
      </c>
      <c r="AJ47" s="23">
        <v>0</v>
      </c>
      <c r="AK47" s="23">
        <v>0.38</v>
      </c>
      <c r="AL47" s="23">
        <v>0</v>
      </c>
      <c r="AM47" s="23">
        <v>0</v>
      </c>
      <c r="AN47" s="23">
        <v>0</v>
      </c>
      <c r="AO47" s="23">
        <v>0</v>
      </c>
      <c r="AP47" s="23">
        <v>0</v>
      </c>
      <c r="AQ47" s="23">
        <v>0</v>
      </c>
      <c r="AR47" s="23">
        <v>0</v>
      </c>
      <c r="AS47" s="23">
        <v>0.23</v>
      </c>
      <c r="AT47" s="23">
        <v>0.52</v>
      </c>
      <c r="AU47" s="23">
        <v>1</v>
      </c>
      <c r="AV47" s="23">
        <v>0</v>
      </c>
      <c r="AW47" s="23">
        <v>0</v>
      </c>
      <c r="AX47" s="23">
        <v>0</v>
      </c>
      <c r="AY47" s="23">
        <v>0.33</v>
      </c>
      <c r="AZ47" s="23">
        <v>0.21</v>
      </c>
      <c r="BA47" s="23">
        <v>0.21</v>
      </c>
      <c r="BB47" s="23">
        <v>0.21</v>
      </c>
      <c r="BC47" s="23">
        <v>0</v>
      </c>
      <c r="BD47" s="23">
        <v>0</v>
      </c>
      <c r="BE47" s="23">
        <v>0</v>
      </c>
      <c r="BF47" s="23">
        <v>0</v>
      </c>
      <c r="BG47" s="23">
        <v>0</v>
      </c>
      <c r="BH47" s="23">
        <v>0</v>
      </c>
      <c r="BI47" s="23">
        <v>0</v>
      </c>
      <c r="BJ47" s="23">
        <v>0</v>
      </c>
      <c r="BK47" s="23">
        <v>0</v>
      </c>
      <c r="BL47" s="23">
        <v>0</v>
      </c>
      <c r="BM47" s="23">
        <v>0</v>
      </c>
      <c r="BN47" s="23">
        <v>0</v>
      </c>
      <c r="BO47" s="23">
        <v>0</v>
      </c>
      <c r="BP47" s="23">
        <v>0</v>
      </c>
      <c r="BQ47" s="23">
        <v>0</v>
      </c>
      <c r="BR47" s="23">
        <v>0.24</v>
      </c>
      <c r="BS47" s="23">
        <v>0.36</v>
      </c>
      <c r="BT47" s="23">
        <v>0</v>
      </c>
      <c r="BU47" s="23">
        <v>0.32</v>
      </c>
      <c r="BV47" s="23">
        <v>0</v>
      </c>
      <c r="BW47" s="23">
        <v>0</v>
      </c>
      <c r="BX47" s="23">
        <v>0</v>
      </c>
      <c r="BY47" s="23">
        <v>0</v>
      </c>
      <c r="BZ47" s="23">
        <v>0</v>
      </c>
      <c r="CA47" s="23">
        <v>0.4</v>
      </c>
    </row>
    <row r="48" spans="1:79" ht="14.25" x14ac:dyDescent="0.2">
      <c r="A48" s="15" t="s">
        <v>900</v>
      </c>
      <c r="B48" s="23">
        <v>0</v>
      </c>
      <c r="C48" s="23">
        <v>0</v>
      </c>
      <c r="D48" s="23">
        <v>0</v>
      </c>
      <c r="E48" s="23">
        <v>0</v>
      </c>
      <c r="F48" s="23">
        <v>0</v>
      </c>
      <c r="G48" s="23">
        <v>0</v>
      </c>
      <c r="H48" s="23">
        <v>0</v>
      </c>
      <c r="I48" s="23">
        <v>0</v>
      </c>
      <c r="J48" s="23">
        <v>0</v>
      </c>
      <c r="K48" s="23">
        <v>0</v>
      </c>
      <c r="L48" s="23">
        <v>0</v>
      </c>
      <c r="M48" s="23">
        <v>0</v>
      </c>
      <c r="N48" s="23">
        <v>0</v>
      </c>
      <c r="O48" s="23">
        <v>0</v>
      </c>
      <c r="P48" s="23">
        <v>0</v>
      </c>
      <c r="Q48" s="23">
        <v>0</v>
      </c>
      <c r="R48" s="23">
        <v>0</v>
      </c>
      <c r="S48" s="23">
        <v>0</v>
      </c>
      <c r="T48" s="23">
        <v>0</v>
      </c>
      <c r="U48" s="23">
        <v>0</v>
      </c>
      <c r="V48" s="23">
        <v>0</v>
      </c>
      <c r="W48" s="23">
        <v>0</v>
      </c>
      <c r="X48" s="23">
        <v>0</v>
      </c>
      <c r="Y48" s="23">
        <v>0</v>
      </c>
      <c r="Z48" s="23">
        <v>0</v>
      </c>
      <c r="AA48" s="23">
        <v>0</v>
      </c>
      <c r="AB48" s="23">
        <v>0</v>
      </c>
      <c r="AC48" s="23">
        <v>0</v>
      </c>
      <c r="AD48" s="23">
        <v>0</v>
      </c>
      <c r="AE48" s="23">
        <v>0</v>
      </c>
      <c r="AF48" s="23">
        <v>0</v>
      </c>
      <c r="AG48" s="23">
        <v>0</v>
      </c>
      <c r="AH48" s="23">
        <v>0</v>
      </c>
      <c r="AI48" s="23">
        <v>0</v>
      </c>
      <c r="AJ48" s="23">
        <v>0</v>
      </c>
      <c r="AK48" s="23">
        <v>0</v>
      </c>
      <c r="AL48" s="23">
        <v>0</v>
      </c>
      <c r="AM48" s="23">
        <v>0</v>
      </c>
      <c r="AN48" s="23">
        <v>0</v>
      </c>
      <c r="AO48" s="23">
        <v>0</v>
      </c>
      <c r="AP48" s="23">
        <v>0</v>
      </c>
      <c r="AQ48" s="23">
        <v>0</v>
      </c>
      <c r="AR48" s="23">
        <v>0</v>
      </c>
      <c r="AS48" s="23">
        <v>0</v>
      </c>
      <c r="AT48" s="23">
        <v>0</v>
      </c>
      <c r="AU48" s="23">
        <v>0</v>
      </c>
      <c r="AV48" s="23">
        <v>1</v>
      </c>
      <c r="AW48" s="23">
        <v>0</v>
      </c>
      <c r="AX48" s="23">
        <v>0</v>
      </c>
      <c r="AY48" s="23">
        <v>0</v>
      </c>
      <c r="AZ48" s="23">
        <v>0</v>
      </c>
      <c r="BA48" s="23">
        <v>0</v>
      </c>
      <c r="BB48" s="23">
        <v>0</v>
      </c>
      <c r="BC48" s="23">
        <v>0</v>
      </c>
      <c r="BD48" s="23">
        <v>0</v>
      </c>
      <c r="BE48" s="23">
        <v>0</v>
      </c>
      <c r="BF48" s="23">
        <v>0</v>
      </c>
      <c r="BG48" s="23">
        <v>0</v>
      </c>
      <c r="BH48" s="23">
        <v>0</v>
      </c>
      <c r="BI48" s="23">
        <v>0</v>
      </c>
      <c r="BJ48" s="23">
        <v>0</v>
      </c>
      <c r="BK48" s="23">
        <v>0</v>
      </c>
      <c r="BL48" s="23">
        <v>0</v>
      </c>
      <c r="BM48" s="23">
        <v>0</v>
      </c>
      <c r="BN48" s="23">
        <v>0</v>
      </c>
      <c r="BO48" s="23">
        <v>0</v>
      </c>
      <c r="BP48" s="23">
        <v>0</v>
      </c>
      <c r="BQ48" s="23">
        <v>0</v>
      </c>
      <c r="BR48" s="23">
        <v>0</v>
      </c>
      <c r="BS48" s="23">
        <v>0</v>
      </c>
      <c r="BT48" s="23">
        <v>0</v>
      </c>
      <c r="BU48" s="23">
        <v>0</v>
      </c>
      <c r="BV48" s="23">
        <v>0</v>
      </c>
      <c r="BW48" s="23">
        <v>0</v>
      </c>
      <c r="BX48" s="23">
        <v>0</v>
      </c>
      <c r="BY48" s="23">
        <v>0</v>
      </c>
      <c r="BZ48" s="23">
        <v>0</v>
      </c>
      <c r="CA48" s="23">
        <v>0</v>
      </c>
    </row>
    <row r="49" spans="1:79" ht="14.25" x14ac:dyDescent="0.2">
      <c r="A49" s="15" t="s">
        <v>904</v>
      </c>
      <c r="B49" s="23">
        <v>0</v>
      </c>
      <c r="C49" s="23">
        <v>0</v>
      </c>
      <c r="D49" s="23">
        <v>0</v>
      </c>
      <c r="E49" s="23">
        <v>0</v>
      </c>
      <c r="F49" s="23">
        <v>0</v>
      </c>
      <c r="G49" s="23">
        <v>0</v>
      </c>
      <c r="H49" s="23">
        <v>0</v>
      </c>
      <c r="I49" s="23">
        <v>0</v>
      </c>
      <c r="J49" s="23">
        <v>0</v>
      </c>
      <c r="K49" s="23">
        <v>0</v>
      </c>
      <c r="L49" s="23">
        <v>0</v>
      </c>
      <c r="M49" s="23">
        <v>0</v>
      </c>
      <c r="N49" s="23">
        <v>0</v>
      </c>
      <c r="O49" s="23">
        <v>0</v>
      </c>
      <c r="P49" s="23">
        <v>0</v>
      </c>
      <c r="Q49" s="23">
        <v>0</v>
      </c>
      <c r="R49" s="23">
        <v>0</v>
      </c>
      <c r="S49" s="23">
        <v>0</v>
      </c>
      <c r="T49" s="23">
        <v>0</v>
      </c>
      <c r="U49" s="23">
        <v>0</v>
      </c>
      <c r="V49" s="23">
        <v>0</v>
      </c>
      <c r="W49" s="23">
        <v>0</v>
      </c>
      <c r="X49" s="23">
        <v>0</v>
      </c>
      <c r="Y49" s="23">
        <v>0</v>
      </c>
      <c r="Z49" s="23">
        <v>0</v>
      </c>
      <c r="AA49" s="23">
        <v>0</v>
      </c>
      <c r="AB49" s="23">
        <v>0</v>
      </c>
      <c r="AC49" s="23">
        <v>0</v>
      </c>
      <c r="AD49" s="23">
        <v>0</v>
      </c>
      <c r="AE49" s="23">
        <v>0</v>
      </c>
      <c r="AF49" s="23">
        <v>0</v>
      </c>
      <c r="AG49" s="23">
        <v>0</v>
      </c>
      <c r="AH49" s="23">
        <v>0</v>
      </c>
      <c r="AI49" s="23">
        <v>0</v>
      </c>
      <c r="AJ49" s="23">
        <v>0</v>
      </c>
      <c r="AK49" s="23">
        <v>0</v>
      </c>
      <c r="AL49" s="23">
        <v>0</v>
      </c>
      <c r="AM49" s="23">
        <v>0</v>
      </c>
      <c r="AN49" s="23">
        <v>0</v>
      </c>
      <c r="AO49" s="23">
        <v>0</v>
      </c>
      <c r="AP49" s="23">
        <v>0</v>
      </c>
      <c r="AQ49" s="23">
        <v>0</v>
      </c>
      <c r="AR49" s="23">
        <v>0</v>
      </c>
      <c r="AS49" s="23">
        <v>0</v>
      </c>
      <c r="AT49" s="23">
        <v>0</v>
      </c>
      <c r="AU49" s="23">
        <v>0</v>
      </c>
      <c r="AV49" s="23">
        <v>0</v>
      </c>
      <c r="AW49" s="23">
        <v>1</v>
      </c>
      <c r="AX49" s="23">
        <v>0</v>
      </c>
      <c r="AY49" s="23">
        <v>0</v>
      </c>
      <c r="AZ49" s="23">
        <v>0</v>
      </c>
      <c r="BA49" s="23">
        <v>0</v>
      </c>
      <c r="BB49" s="23">
        <v>0</v>
      </c>
      <c r="BC49" s="23">
        <v>0</v>
      </c>
      <c r="BD49" s="23">
        <v>0</v>
      </c>
      <c r="BE49" s="23">
        <v>0</v>
      </c>
      <c r="BF49" s="23">
        <v>0</v>
      </c>
      <c r="BG49" s="23">
        <v>0</v>
      </c>
      <c r="BH49" s="23">
        <v>0</v>
      </c>
      <c r="BI49" s="23">
        <v>0</v>
      </c>
      <c r="BJ49" s="23">
        <v>0</v>
      </c>
      <c r="BK49" s="23">
        <v>0</v>
      </c>
      <c r="BL49" s="23">
        <v>0</v>
      </c>
      <c r="BM49" s="23">
        <v>0</v>
      </c>
      <c r="BN49" s="23">
        <v>0</v>
      </c>
      <c r="BO49" s="23">
        <v>0</v>
      </c>
      <c r="BP49" s="23">
        <v>0</v>
      </c>
      <c r="BQ49" s="23">
        <v>0</v>
      </c>
      <c r="BR49" s="23">
        <v>0</v>
      </c>
      <c r="BS49" s="23">
        <v>0</v>
      </c>
      <c r="BT49" s="23">
        <v>0</v>
      </c>
      <c r="BU49" s="23">
        <v>0</v>
      </c>
      <c r="BV49" s="23">
        <v>0</v>
      </c>
      <c r="BW49" s="23">
        <v>0</v>
      </c>
      <c r="BX49" s="23">
        <v>0</v>
      </c>
      <c r="BY49" s="23">
        <v>0</v>
      </c>
      <c r="BZ49" s="23">
        <v>0</v>
      </c>
      <c r="CA49" s="23">
        <v>0</v>
      </c>
    </row>
    <row r="50" spans="1:79" ht="14.25" x14ac:dyDescent="0.2">
      <c r="A50" s="15" t="s">
        <v>907</v>
      </c>
      <c r="B50" s="23">
        <v>0</v>
      </c>
      <c r="C50" s="23">
        <v>0</v>
      </c>
      <c r="D50" s="23">
        <v>0.42</v>
      </c>
      <c r="E50" s="23">
        <v>0.31</v>
      </c>
      <c r="F50" s="23">
        <v>0</v>
      </c>
      <c r="G50" s="23">
        <v>0</v>
      </c>
      <c r="H50" s="23">
        <v>0</v>
      </c>
      <c r="I50" s="23">
        <v>0.27</v>
      </c>
      <c r="J50" s="23">
        <v>0</v>
      </c>
      <c r="K50" s="23">
        <v>0</v>
      </c>
      <c r="L50" s="23">
        <v>0</v>
      </c>
      <c r="M50" s="23">
        <v>0</v>
      </c>
      <c r="N50" s="23">
        <v>0</v>
      </c>
      <c r="O50" s="23">
        <v>0</v>
      </c>
      <c r="P50" s="23">
        <v>0</v>
      </c>
      <c r="Q50" s="23">
        <v>0.36</v>
      </c>
      <c r="R50" s="23">
        <v>0</v>
      </c>
      <c r="S50" s="23">
        <v>0</v>
      </c>
      <c r="T50" s="23">
        <v>0</v>
      </c>
      <c r="U50" s="23">
        <v>0.22</v>
      </c>
      <c r="V50" s="23">
        <v>0</v>
      </c>
      <c r="W50" s="23">
        <v>0</v>
      </c>
      <c r="X50" s="23">
        <v>0</v>
      </c>
      <c r="Y50" s="23">
        <v>0.25</v>
      </c>
      <c r="Z50" s="23">
        <v>0</v>
      </c>
      <c r="AA50" s="23">
        <v>0</v>
      </c>
      <c r="AB50" s="23">
        <v>0</v>
      </c>
      <c r="AC50" s="23">
        <v>0</v>
      </c>
      <c r="AD50" s="23">
        <v>0</v>
      </c>
      <c r="AE50" s="23">
        <v>0</v>
      </c>
      <c r="AF50" s="23">
        <v>0</v>
      </c>
      <c r="AG50" s="23">
        <v>0</v>
      </c>
      <c r="AH50" s="23">
        <v>0</v>
      </c>
      <c r="AI50" s="23">
        <v>0.23</v>
      </c>
      <c r="AJ50" s="23">
        <v>0</v>
      </c>
      <c r="AK50" s="23">
        <v>0</v>
      </c>
      <c r="AL50" s="23">
        <v>0</v>
      </c>
      <c r="AM50" s="23">
        <v>0</v>
      </c>
      <c r="AN50" s="23">
        <v>0</v>
      </c>
      <c r="AO50" s="23">
        <v>0</v>
      </c>
      <c r="AP50" s="23">
        <v>0</v>
      </c>
      <c r="AQ50" s="23">
        <v>0</v>
      </c>
      <c r="AR50" s="23">
        <v>0</v>
      </c>
      <c r="AS50" s="23">
        <v>0.38</v>
      </c>
      <c r="AT50" s="23">
        <v>0.23</v>
      </c>
      <c r="AU50" s="23">
        <v>0</v>
      </c>
      <c r="AV50" s="23">
        <v>0</v>
      </c>
      <c r="AW50" s="23">
        <v>0</v>
      </c>
      <c r="AX50" s="23">
        <v>1</v>
      </c>
      <c r="AY50" s="23">
        <v>0.26</v>
      </c>
      <c r="AZ50" s="23">
        <v>0</v>
      </c>
      <c r="BA50" s="23">
        <v>0.28999999999999998</v>
      </c>
      <c r="BB50" s="23">
        <v>0.38</v>
      </c>
      <c r="BC50" s="23">
        <v>0</v>
      </c>
      <c r="BD50" s="23">
        <v>0</v>
      </c>
      <c r="BE50" s="23">
        <v>0</v>
      </c>
      <c r="BF50" s="23">
        <v>0</v>
      </c>
      <c r="BG50" s="23">
        <v>0</v>
      </c>
      <c r="BH50" s="23">
        <v>0</v>
      </c>
      <c r="BI50" s="23">
        <v>0</v>
      </c>
      <c r="BJ50" s="23">
        <v>0</v>
      </c>
      <c r="BK50" s="23">
        <v>0</v>
      </c>
      <c r="BL50" s="23">
        <v>0.24</v>
      </c>
      <c r="BM50" s="23">
        <v>0</v>
      </c>
      <c r="BN50" s="23">
        <v>0</v>
      </c>
      <c r="BO50" s="23">
        <v>0</v>
      </c>
      <c r="BP50" s="23">
        <v>0</v>
      </c>
      <c r="BQ50" s="23">
        <v>0</v>
      </c>
      <c r="BR50" s="23">
        <v>0.21</v>
      </c>
      <c r="BS50" s="23">
        <v>0</v>
      </c>
      <c r="BT50" s="23">
        <v>0</v>
      </c>
      <c r="BU50" s="23">
        <v>0.25</v>
      </c>
      <c r="BV50" s="23">
        <v>0</v>
      </c>
      <c r="BW50" s="23">
        <v>0</v>
      </c>
      <c r="BX50" s="23">
        <v>0</v>
      </c>
      <c r="BY50" s="23">
        <v>0</v>
      </c>
      <c r="BZ50" s="23">
        <v>0.26</v>
      </c>
      <c r="CA50" s="23">
        <v>0.21</v>
      </c>
    </row>
    <row r="51" spans="1:79" ht="14.25" x14ac:dyDescent="0.2">
      <c r="A51" s="15" t="s">
        <v>909</v>
      </c>
      <c r="B51" s="23">
        <v>0</v>
      </c>
      <c r="C51" s="23">
        <v>0</v>
      </c>
      <c r="D51" s="23">
        <v>0.5</v>
      </c>
      <c r="E51" s="23">
        <v>0.51</v>
      </c>
      <c r="F51" s="23">
        <v>0</v>
      </c>
      <c r="G51" s="23">
        <v>0</v>
      </c>
      <c r="H51" s="23">
        <v>0</v>
      </c>
      <c r="I51" s="23">
        <v>0.43</v>
      </c>
      <c r="J51" s="23">
        <v>0</v>
      </c>
      <c r="K51" s="23">
        <v>0</v>
      </c>
      <c r="L51" s="23">
        <v>0</v>
      </c>
      <c r="M51" s="23">
        <v>0.33</v>
      </c>
      <c r="N51" s="23">
        <v>0</v>
      </c>
      <c r="O51" s="23">
        <v>0</v>
      </c>
      <c r="P51" s="23">
        <v>0</v>
      </c>
      <c r="Q51" s="23">
        <v>0.45</v>
      </c>
      <c r="R51" s="23">
        <v>0</v>
      </c>
      <c r="S51" s="23">
        <v>0.21</v>
      </c>
      <c r="T51" s="23">
        <v>0</v>
      </c>
      <c r="U51" s="23">
        <v>0.34</v>
      </c>
      <c r="V51" s="23">
        <v>0.24</v>
      </c>
      <c r="W51" s="23">
        <v>0</v>
      </c>
      <c r="X51" s="23">
        <v>0</v>
      </c>
      <c r="Y51" s="23">
        <v>0.45</v>
      </c>
      <c r="Z51" s="23">
        <v>0</v>
      </c>
      <c r="AA51" s="23">
        <v>0</v>
      </c>
      <c r="AB51" s="23">
        <v>0</v>
      </c>
      <c r="AC51" s="23">
        <v>0</v>
      </c>
      <c r="AD51" s="23">
        <v>0</v>
      </c>
      <c r="AE51" s="23">
        <v>0</v>
      </c>
      <c r="AF51" s="23">
        <v>0.33</v>
      </c>
      <c r="AG51" s="23">
        <v>0</v>
      </c>
      <c r="AH51" s="23">
        <v>0</v>
      </c>
      <c r="AI51" s="23">
        <v>0.3</v>
      </c>
      <c r="AJ51" s="23">
        <v>0</v>
      </c>
      <c r="AK51" s="23">
        <v>0.34</v>
      </c>
      <c r="AL51" s="23">
        <v>0</v>
      </c>
      <c r="AM51" s="23">
        <v>0</v>
      </c>
      <c r="AN51" s="23">
        <v>0</v>
      </c>
      <c r="AO51" s="23">
        <v>0.23</v>
      </c>
      <c r="AP51" s="23">
        <v>0.23</v>
      </c>
      <c r="AQ51" s="23">
        <v>0</v>
      </c>
      <c r="AR51" s="23">
        <v>0.23</v>
      </c>
      <c r="AS51" s="23">
        <v>0.5</v>
      </c>
      <c r="AT51" s="23">
        <v>0.48</v>
      </c>
      <c r="AU51" s="23">
        <v>0.33</v>
      </c>
      <c r="AV51" s="23">
        <v>0</v>
      </c>
      <c r="AW51" s="23">
        <v>0</v>
      </c>
      <c r="AX51" s="23">
        <v>0.26</v>
      </c>
      <c r="AY51" s="23">
        <v>1</v>
      </c>
      <c r="AZ51" s="23">
        <v>0</v>
      </c>
      <c r="BA51" s="23">
        <v>0.37</v>
      </c>
      <c r="BB51" s="23">
        <v>0.45</v>
      </c>
      <c r="BC51" s="23">
        <v>0.22</v>
      </c>
      <c r="BD51" s="23">
        <v>0</v>
      </c>
      <c r="BE51" s="23">
        <v>0</v>
      </c>
      <c r="BF51" s="23">
        <v>0</v>
      </c>
      <c r="BG51" s="23">
        <v>0</v>
      </c>
      <c r="BH51" s="23">
        <v>0</v>
      </c>
      <c r="BI51" s="23">
        <v>0</v>
      </c>
      <c r="BJ51" s="23">
        <v>0</v>
      </c>
      <c r="BK51" s="23">
        <v>0</v>
      </c>
      <c r="BL51" s="23">
        <v>0.28000000000000003</v>
      </c>
      <c r="BM51" s="23">
        <v>0</v>
      </c>
      <c r="BN51" s="23">
        <v>0</v>
      </c>
      <c r="BO51" s="23">
        <v>0</v>
      </c>
      <c r="BP51" s="23">
        <v>0</v>
      </c>
      <c r="BQ51" s="23">
        <v>0.24</v>
      </c>
      <c r="BR51" s="23">
        <v>0.55000000000000004</v>
      </c>
      <c r="BS51" s="23">
        <v>0.24</v>
      </c>
      <c r="BT51" s="23">
        <v>0.27</v>
      </c>
      <c r="BU51" s="23">
        <v>0.37</v>
      </c>
      <c r="BV51" s="23">
        <v>0</v>
      </c>
      <c r="BW51" s="23">
        <v>0</v>
      </c>
      <c r="BX51" s="23">
        <v>0</v>
      </c>
      <c r="BY51" s="23">
        <v>0</v>
      </c>
      <c r="BZ51" s="23">
        <v>0.3</v>
      </c>
      <c r="CA51" s="23">
        <v>0.33</v>
      </c>
    </row>
    <row r="52" spans="1:79" ht="14.25" x14ac:dyDescent="0.2">
      <c r="A52" s="15" t="s">
        <v>912</v>
      </c>
      <c r="B52" s="23">
        <v>0</v>
      </c>
      <c r="C52" s="23">
        <v>0</v>
      </c>
      <c r="D52" s="23">
        <v>0</v>
      </c>
      <c r="E52" s="23">
        <v>0</v>
      </c>
      <c r="F52" s="23">
        <v>0</v>
      </c>
      <c r="G52" s="23">
        <v>0</v>
      </c>
      <c r="H52" s="23">
        <v>0</v>
      </c>
      <c r="I52" s="23">
        <v>0</v>
      </c>
      <c r="J52" s="23">
        <v>0</v>
      </c>
      <c r="K52" s="23">
        <v>0</v>
      </c>
      <c r="L52" s="23">
        <v>0</v>
      </c>
      <c r="M52" s="23">
        <v>0</v>
      </c>
      <c r="N52" s="23">
        <v>0</v>
      </c>
      <c r="O52" s="23">
        <v>0</v>
      </c>
      <c r="P52" s="23">
        <v>0</v>
      </c>
      <c r="Q52" s="23">
        <v>0</v>
      </c>
      <c r="R52" s="23">
        <v>0</v>
      </c>
      <c r="S52" s="23">
        <v>0</v>
      </c>
      <c r="T52" s="23">
        <v>0</v>
      </c>
      <c r="U52" s="23">
        <v>0</v>
      </c>
      <c r="V52" s="23">
        <v>0</v>
      </c>
      <c r="W52" s="23">
        <v>0</v>
      </c>
      <c r="X52" s="23">
        <v>0</v>
      </c>
      <c r="Y52" s="23">
        <v>0.21</v>
      </c>
      <c r="Z52" s="23">
        <v>0</v>
      </c>
      <c r="AA52" s="23">
        <v>0</v>
      </c>
      <c r="AB52" s="23">
        <v>0</v>
      </c>
      <c r="AC52" s="23">
        <v>0</v>
      </c>
      <c r="AD52" s="23">
        <v>0</v>
      </c>
      <c r="AE52" s="23">
        <v>0</v>
      </c>
      <c r="AF52" s="23">
        <v>0</v>
      </c>
      <c r="AG52" s="23">
        <v>0</v>
      </c>
      <c r="AH52" s="23">
        <v>0</v>
      </c>
      <c r="AI52" s="23">
        <v>0</v>
      </c>
      <c r="AJ52" s="23">
        <v>0</v>
      </c>
      <c r="AK52" s="23">
        <v>0</v>
      </c>
      <c r="AL52" s="23">
        <v>0</v>
      </c>
      <c r="AM52" s="23">
        <v>0</v>
      </c>
      <c r="AN52" s="23">
        <v>0</v>
      </c>
      <c r="AO52" s="23">
        <v>0</v>
      </c>
      <c r="AP52" s="23">
        <v>0</v>
      </c>
      <c r="AQ52" s="23">
        <v>0</v>
      </c>
      <c r="AR52" s="23">
        <v>0</v>
      </c>
      <c r="AS52" s="23">
        <v>0</v>
      </c>
      <c r="AT52" s="23">
        <v>0.23</v>
      </c>
      <c r="AU52" s="23">
        <v>0.21</v>
      </c>
      <c r="AV52" s="23">
        <v>0</v>
      </c>
      <c r="AW52" s="23">
        <v>0</v>
      </c>
      <c r="AX52" s="23">
        <v>0</v>
      </c>
      <c r="AY52" s="23">
        <v>0</v>
      </c>
      <c r="AZ52" s="23">
        <v>1</v>
      </c>
      <c r="BA52" s="23">
        <v>0</v>
      </c>
      <c r="BB52" s="23">
        <v>0</v>
      </c>
      <c r="BC52" s="23">
        <v>0</v>
      </c>
      <c r="BD52" s="23">
        <v>0</v>
      </c>
      <c r="BE52" s="23">
        <v>0</v>
      </c>
      <c r="BF52" s="23">
        <v>0</v>
      </c>
      <c r="BG52" s="23">
        <v>0</v>
      </c>
      <c r="BH52" s="23">
        <v>0</v>
      </c>
      <c r="BI52" s="23">
        <v>0</v>
      </c>
      <c r="BJ52" s="23">
        <v>0</v>
      </c>
      <c r="BK52" s="23">
        <v>0</v>
      </c>
      <c r="BL52" s="23">
        <v>0</v>
      </c>
      <c r="BM52" s="23">
        <v>0</v>
      </c>
      <c r="BN52" s="23">
        <v>0</v>
      </c>
      <c r="BO52" s="23">
        <v>0.4</v>
      </c>
      <c r="BP52" s="23">
        <v>0</v>
      </c>
      <c r="BQ52" s="23">
        <v>0</v>
      </c>
      <c r="BR52" s="23">
        <v>0</v>
      </c>
      <c r="BS52" s="23">
        <v>0.28999999999999998</v>
      </c>
      <c r="BT52" s="23">
        <v>0</v>
      </c>
      <c r="BU52" s="23">
        <v>0</v>
      </c>
      <c r="BV52" s="23">
        <v>0</v>
      </c>
      <c r="BW52" s="23">
        <v>0</v>
      </c>
      <c r="BX52" s="23">
        <v>0</v>
      </c>
      <c r="BY52" s="23">
        <v>0</v>
      </c>
      <c r="BZ52" s="23">
        <v>0</v>
      </c>
      <c r="CA52" s="23">
        <v>0</v>
      </c>
    </row>
    <row r="53" spans="1:79" ht="14.25" x14ac:dyDescent="0.2">
      <c r="A53" s="15" t="s">
        <v>915</v>
      </c>
      <c r="B53" s="23">
        <v>0</v>
      </c>
      <c r="C53" s="23">
        <v>0</v>
      </c>
      <c r="D53" s="23">
        <v>0.5</v>
      </c>
      <c r="E53" s="23">
        <v>0.45</v>
      </c>
      <c r="F53" s="23">
        <v>0</v>
      </c>
      <c r="G53" s="23">
        <v>0</v>
      </c>
      <c r="H53" s="23">
        <v>0</v>
      </c>
      <c r="I53" s="23">
        <v>0.38</v>
      </c>
      <c r="J53" s="23">
        <v>0</v>
      </c>
      <c r="K53" s="23">
        <v>0</v>
      </c>
      <c r="L53" s="23">
        <v>0</v>
      </c>
      <c r="M53" s="23">
        <v>0.33</v>
      </c>
      <c r="N53" s="23">
        <v>0</v>
      </c>
      <c r="O53" s="23">
        <v>0</v>
      </c>
      <c r="P53" s="23">
        <v>0</v>
      </c>
      <c r="Q53" s="23">
        <v>0.48</v>
      </c>
      <c r="R53" s="23">
        <v>0</v>
      </c>
      <c r="S53" s="23">
        <v>0.2</v>
      </c>
      <c r="T53" s="23">
        <v>0</v>
      </c>
      <c r="U53" s="23">
        <v>0.34</v>
      </c>
      <c r="V53" s="23">
        <v>0</v>
      </c>
      <c r="W53" s="23">
        <v>0</v>
      </c>
      <c r="X53" s="23">
        <v>0</v>
      </c>
      <c r="Y53" s="23">
        <v>0.42</v>
      </c>
      <c r="Z53" s="23">
        <v>0</v>
      </c>
      <c r="AA53" s="23">
        <v>0</v>
      </c>
      <c r="AB53" s="23">
        <v>0</v>
      </c>
      <c r="AC53" s="23">
        <v>0</v>
      </c>
      <c r="AD53" s="23">
        <v>0</v>
      </c>
      <c r="AE53" s="23">
        <v>0</v>
      </c>
      <c r="AF53" s="23">
        <v>0.24</v>
      </c>
      <c r="AG53" s="23">
        <v>0</v>
      </c>
      <c r="AH53" s="23">
        <v>0</v>
      </c>
      <c r="AI53" s="23">
        <v>0.59</v>
      </c>
      <c r="AJ53" s="23">
        <v>0.21</v>
      </c>
      <c r="AK53" s="23">
        <v>0.21</v>
      </c>
      <c r="AL53" s="23">
        <v>0</v>
      </c>
      <c r="AM53" s="23">
        <v>0</v>
      </c>
      <c r="AN53" s="23">
        <v>0</v>
      </c>
      <c r="AO53" s="23">
        <v>0</v>
      </c>
      <c r="AP53" s="23">
        <v>0.31</v>
      </c>
      <c r="AQ53" s="23">
        <v>0</v>
      </c>
      <c r="AR53" s="23">
        <v>0.25</v>
      </c>
      <c r="AS53" s="23">
        <v>0.5</v>
      </c>
      <c r="AT53" s="23">
        <v>0.34</v>
      </c>
      <c r="AU53" s="23">
        <v>0.21</v>
      </c>
      <c r="AV53" s="23">
        <v>0</v>
      </c>
      <c r="AW53" s="23">
        <v>0</v>
      </c>
      <c r="AX53" s="23">
        <v>0.28999999999999998</v>
      </c>
      <c r="AY53" s="23">
        <v>0.37</v>
      </c>
      <c r="AZ53" s="23">
        <v>0</v>
      </c>
      <c r="BA53" s="23">
        <v>1</v>
      </c>
      <c r="BB53" s="23">
        <v>0.49</v>
      </c>
      <c r="BC53" s="23">
        <v>0.42</v>
      </c>
      <c r="BD53" s="23">
        <v>0</v>
      </c>
      <c r="BE53" s="23">
        <v>0</v>
      </c>
      <c r="BF53" s="23">
        <v>0.24</v>
      </c>
      <c r="BG53" s="23">
        <v>0</v>
      </c>
      <c r="BH53" s="23">
        <v>0</v>
      </c>
      <c r="BI53" s="23">
        <v>0</v>
      </c>
      <c r="BJ53" s="23">
        <v>0</v>
      </c>
      <c r="BK53" s="23">
        <v>0</v>
      </c>
      <c r="BL53" s="23">
        <v>0.34</v>
      </c>
      <c r="BM53" s="23">
        <v>0</v>
      </c>
      <c r="BN53" s="23">
        <v>0</v>
      </c>
      <c r="BO53" s="23">
        <v>0</v>
      </c>
      <c r="BP53" s="23">
        <v>0</v>
      </c>
      <c r="BQ53" s="23">
        <v>0</v>
      </c>
      <c r="BR53" s="23">
        <v>0.33</v>
      </c>
      <c r="BS53" s="23">
        <v>0</v>
      </c>
      <c r="BT53" s="23">
        <v>0</v>
      </c>
      <c r="BU53" s="23">
        <v>0.38</v>
      </c>
      <c r="BV53" s="23">
        <v>0</v>
      </c>
      <c r="BW53" s="23">
        <v>0</v>
      </c>
      <c r="BX53" s="23">
        <v>0</v>
      </c>
      <c r="BY53" s="23">
        <v>0.26</v>
      </c>
      <c r="BZ53" s="23">
        <v>0.42</v>
      </c>
      <c r="CA53" s="23">
        <v>0.28000000000000003</v>
      </c>
    </row>
    <row r="54" spans="1:79" ht="14.25" x14ac:dyDescent="0.2">
      <c r="A54" s="15" t="s">
        <v>918</v>
      </c>
      <c r="B54" s="23">
        <v>0</v>
      </c>
      <c r="C54" s="23">
        <v>0</v>
      </c>
      <c r="D54" s="23">
        <v>0.63</v>
      </c>
      <c r="E54" s="23">
        <v>0.68</v>
      </c>
      <c r="F54" s="23">
        <v>0</v>
      </c>
      <c r="G54" s="23">
        <v>0</v>
      </c>
      <c r="H54" s="23">
        <v>0</v>
      </c>
      <c r="I54" s="23">
        <v>0.44</v>
      </c>
      <c r="J54" s="23">
        <v>0</v>
      </c>
      <c r="K54" s="23">
        <v>0</v>
      </c>
      <c r="L54" s="23">
        <v>0</v>
      </c>
      <c r="M54" s="23">
        <v>0.54</v>
      </c>
      <c r="N54" s="23">
        <v>0</v>
      </c>
      <c r="O54" s="23">
        <v>0</v>
      </c>
      <c r="P54" s="23">
        <v>0</v>
      </c>
      <c r="Q54" s="23">
        <v>0.61</v>
      </c>
      <c r="R54" s="23">
        <v>0</v>
      </c>
      <c r="S54" s="23">
        <v>0.33</v>
      </c>
      <c r="T54" s="23">
        <v>0</v>
      </c>
      <c r="U54" s="23">
        <v>0.38</v>
      </c>
      <c r="V54" s="23">
        <v>0.22</v>
      </c>
      <c r="W54" s="23">
        <v>0</v>
      </c>
      <c r="X54" s="23">
        <v>0</v>
      </c>
      <c r="Y54" s="23">
        <v>0.52</v>
      </c>
      <c r="Z54" s="23">
        <v>0</v>
      </c>
      <c r="AA54" s="23">
        <v>0.21</v>
      </c>
      <c r="AB54" s="23">
        <v>0</v>
      </c>
      <c r="AC54" s="23">
        <v>0</v>
      </c>
      <c r="AD54" s="23">
        <v>0</v>
      </c>
      <c r="AE54" s="23">
        <v>0</v>
      </c>
      <c r="AF54" s="23">
        <v>0.22</v>
      </c>
      <c r="AG54" s="23">
        <v>0</v>
      </c>
      <c r="AH54" s="23">
        <v>0</v>
      </c>
      <c r="AI54" s="23">
        <v>0.45</v>
      </c>
      <c r="AJ54" s="23">
        <v>0.22</v>
      </c>
      <c r="AK54" s="23">
        <v>0.28000000000000003</v>
      </c>
      <c r="AL54" s="23">
        <v>0</v>
      </c>
      <c r="AM54" s="23">
        <v>0</v>
      </c>
      <c r="AN54" s="23">
        <v>0</v>
      </c>
      <c r="AO54" s="23">
        <v>0</v>
      </c>
      <c r="AP54" s="23">
        <v>0.31</v>
      </c>
      <c r="AQ54" s="23">
        <v>0</v>
      </c>
      <c r="AR54" s="23">
        <v>0.34</v>
      </c>
      <c r="AS54" s="23">
        <v>0.64</v>
      </c>
      <c r="AT54" s="23">
        <v>0.37</v>
      </c>
      <c r="AU54" s="23">
        <v>0.21</v>
      </c>
      <c r="AV54" s="23">
        <v>0</v>
      </c>
      <c r="AW54" s="23">
        <v>0</v>
      </c>
      <c r="AX54" s="23">
        <v>0.38</v>
      </c>
      <c r="AY54" s="23">
        <v>0.45</v>
      </c>
      <c r="AZ54" s="23">
        <v>0</v>
      </c>
      <c r="BA54" s="23">
        <v>0.49</v>
      </c>
      <c r="BB54" s="23">
        <v>1</v>
      </c>
      <c r="BC54" s="23">
        <v>0.34</v>
      </c>
      <c r="BD54" s="23">
        <v>0.24</v>
      </c>
      <c r="BE54" s="23">
        <v>0</v>
      </c>
      <c r="BF54" s="23">
        <v>0.27</v>
      </c>
      <c r="BG54" s="23">
        <v>0</v>
      </c>
      <c r="BH54" s="23">
        <v>0</v>
      </c>
      <c r="BI54" s="23">
        <v>0</v>
      </c>
      <c r="BJ54" s="23">
        <v>0</v>
      </c>
      <c r="BK54" s="23">
        <v>0</v>
      </c>
      <c r="BL54" s="23">
        <v>0.44</v>
      </c>
      <c r="BM54" s="23">
        <v>0</v>
      </c>
      <c r="BN54" s="23">
        <v>0</v>
      </c>
      <c r="BO54" s="23">
        <v>0</v>
      </c>
      <c r="BP54" s="23">
        <v>0</v>
      </c>
      <c r="BQ54" s="23">
        <v>0.23</v>
      </c>
      <c r="BR54" s="23">
        <v>0.41</v>
      </c>
      <c r="BS54" s="23">
        <v>0</v>
      </c>
      <c r="BT54" s="23">
        <v>0</v>
      </c>
      <c r="BU54" s="23">
        <v>0.41</v>
      </c>
      <c r="BV54" s="23">
        <v>0</v>
      </c>
      <c r="BW54" s="23">
        <v>0</v>
      </c>
      <c r="BX54" s="23">
        <v>0</v>
      </c>
      <c r="BY54" s="23">
        <v>0.27</v>
      </c>
      <c r="BZ54" s="23">
        <v>0.43</v>
      </c>
      <c r="CA54" s="23">
        <v>0.3</v>
      </c>
    </row>
    <row r="55" spans="1:79" ht="14.25" x14ac:dyDescent="0.2">
      <c r="A55" s="15" t="s">
        <v>922</v>
      </c>
      <c r="B55" s="23">
        <v>0</v>
      </c>
      <c r="C55" s="23">
        <v>0</v>
      </c>
      <c r="D55" s="23">
        <v>0.28000000000000003</v>
      </c>
      <c r="E55" s="23">
        <v>0.27</v>
      </c>
      <c r="F55" s="23">
        <v>0.21</v>
      </c>
      <c r="G55" s="23">
        <v>0</v>
      </c>
      <c r="H55" s="23">
        <v>0</v>
      </c>
      <c r="I55" s="23">
        <v>0.24</v>
      </c>
      <c r="J55" s="23">
        <v>0</v>
      </c>
      <c r="K55" s="23">
        <v>0</v>
      </c>
      <c r="L55" s="23">
        <v>0</v>
      </c>
      <c r="M55" s="23">
        <v>0.22</v>
      </c>
      <c r="N55" s="23">
        <v>0</v>
      </c>
      <c r="O55" s="23">
        <v>0</v>
      </c>
      <c r="P55" s="23">
        <v>0</v>
      </c>
      <c r="Q55" s="23">
        <v>0.31</v>
      </c>
      <c r="R55" s="23">
        <v>0</v>
      </c>
      <c r="S55" s="23">
        <v>0.27</v>
      </c>
      <c r="T55" s="23">
        <v>0</v>
      </c>
      <c r="U55" s="23">
        <v>0</v>
      </c>
      <c r="V55" s="23">
        <v>0</v>
      </c>
      <c r="W55" s="23">
        <v>0</v>
      </c>
      <c r="X55" s="23">
        <v>0</v>
      </c>
      <c r="Y55" s="23">
        <v>0.34</v>
      </c>
      <c r="Z55" s="23">
        <v>0</v>
      </c>
      <c r="AA55" s="23">
        <v>0</v>
      </c>
      <c r="AB55" s="23">
        <v>0</v>
      </c>
      <c r="AC55" s="23">
        <v>0</v>
      </c>
      <c r="AD55" s="23">
        <v>0</v>
      </c>
      <c r="AE55" s="23">
        <v>0</v>
      </c>
      <c r="AF55" s="23">
        <v>0</v>
      </c>
      <c r="AG55" s="23">
        <v>0</v>
      </c>
      <c r="AH55" s="23">
        <v>0</v>
      </c>
      <c r="AI55" s="23">
        <v>0.32</v>
      </c>
      <c r="AJ55" s="23">
        <v>0.3</v>
      </c>
      <c r="AK55" s="23">
        <v>0</v>
      </c>
      <c r="AL55" s="23">
        <v>0</v>
      </c>
      <c r="AM55" s="23">
        <v>0</v>
      </c>
      <c r="AN55" s="23">
        <v>0</v>
      </c>
      <c r="AO55" s="23">
        <v>0</v>
      </c>
      <c r="AP55" s="23">
        <v>0.32</v>
      </c>
      <c r="AQ55" s="23">
        <v>0</v>
      </c>
      <c r="AR55" s="23">
        <v>0</v>
      </c>
      <c r="AS55" s="23">
        <v>0.31</v>
      </c>
      <c r="AT55" s="23">
        <v>0.23</v>
      </c>
      <c r="AU55" s="23">
        <v>0</v>
      </c>
      <c r="AV55" s="23">
        <v>0</v>
      </c>
      <c r="AW55" s="23">
        <v>0</v>
      </c>
      <c r="AX55" s="23">
        <v>0</v>
      </c>
      <c r="AY55" s="23">
        <v>0.22</v>
      </c>
      <c r="AZ55" s="23">
        <v>0</v>
      </c>
      <c r="BA55" s="23">
        <v>0.42</v>
      </c>
      <c r="BB55" s="23">
        <v>0.34</v>
      </c>
      <c r="BC55" s="23">
        <v>1</v>
      </c>
      <c r="BD55" s="23">
        <v>0</v>
      </c>
      <c r="BE55" s="23">
        <v>0</v>
      </c>
      <c r="BF55" s="23">
        <v>0.28999999999999998</v>
      </c>
      <c r="BG55" s="23">
        <v>0</v>
      </c>
      <c r="BH55" s="23">
        <v>0</v>
      </c>
      <c r="BI55" s="23">
        <v>0</v>
      </c>
      <c r="BJ55" s="23">
        <v>0</v>
      </c>
      <c r="BK55" s="23">
        <v>0</v>
      </c>
      <c r="BL55" s="23">
        <v>0.23</v>
      </c>
      <c r="BM55" s="23">
        <v>0</v>
      </c>
      <c r="BN55" s="23">
        <v>0</v>
      </c>
      <c r="BO55" s="23">
        <v>0</v>
      </c>
      <c r="BP55" s="23">
        <v>0</v>
      </c>
      <c r="BQ55" s="23">
        <v>0</v>
      </c>
      <c r="BR55" s="23">
        <v>0</v>
      </c>
      <c r="BS55" s="23">
        <v>0</v>
      </c>
      <c r="BT55" s="23">
        <v>0</v>
      </c>
      <c r="BU55" s="23">
        <v>0.27</v>
      </c>
      <c r="BV55" s="23">
        <v>0</v>
      </c>
      <c r="BW55" s="23">
        <v>0</v>
      </c>
      <c r="BX55" s="23">
        <v>0</v>
      </c>
      <c r="BY55" s="23">
        <v>0.22</v>
      </c>
      <c r="BZ55" s="23">
        <v>0.3</v>
      </c>
      <c r="CA55" s="23">
        <v>0.22</v>
      </c>
    </row>
    <row r="56" spans="1:79" ht="14.25" x14ac:dyDescent="0.2">
      <c r="A56" s="15" t="s">
        <v>925</v>
      </c>
      <c r="B56" s="23">
        <v>0</v>
      </c>
      <c r="C56" s="23">
        <v>0</v>
      </c>
      <c r="D56" s="23">
        <v>0</v>
      </c>
      <c r="E56" s="23">
        <v>0.2</v>
      </c>
      <c r="F56" s="23">
        <v>0</v>
      </c>
      <c r="G56" s="23">
        <v>0</v>
      </c>
      <c r="H56" s="23">
        <v>0</v>
      </c>
      <c r="I56" s="23">
        <v>0</v>
      </c>
      <c r="J56" s="23">
        <v>0</v>
      </c>
      <c r="K56" s="23">
        <v>0</v>
      </c>
      <c r="L56" s="23">
        <v>0</v>
      </c>
      <c r="M56" s="23">
        <v>0</v>
      </c>
      <c r="N56" s="23">
        <v>0</v>
      </c>
      <c r="O56" s="23">
        <v>0</v>
      </c>
      <c r="P56" s="23">
        <v>0</v>
      </c>
      <c r="Q56" s="23">
        <v>0</v>
      </c>
      <c r="R56" s="23">
        <v>0</v>
      </c>
      <c r="S56" s="23">
        <v>0.24</v>
      </c>
      <c r="T56" s="23">
        <v>0</v>
      </c>
      <c r="U56" s="23">
        <v>0</v>
      </c>
      <c r="V56" s="23">
        <v>0</v>
      </c>
      <c r="W56" s="23">
        <v>0</v>
      </c>
      <c r="X56" s="23">
        <v>0</v>
      </c>
      <c r="Y56" s="23">
        <v>0.23</v>
      </c>
      <c r="Z56" s="23">
        <v>0</v>
      </c>
      <c r="AA56" s="23">
        <v>0</v>
      </c>
      <c r="AB56" s="23">
        <v>0</v>
      </c>
      <c r="AC56" s="23">
        <v>0</v>
      </c>
      <c r="AD56" s="23">
        <v>0</v>
      </c>
      <c r="AE56" s="23">
        <v>0</v>
      </c>
      <c r="AF56" s="23">
        <v>0</v>
      </c>
      <c r="AG56" s="23">
        <v>0</v>
      </c>
      <c r="AH56" s="23">
        <v>0</v>
      </c>
      <c r="AI56" s="23">
        <v>0</v>
      </c>
      <c r="AJ56" s="23">
        <v>0</v>
      </c>
      <c r="AK56" s="23">
        <v>0</v>
      </c>
      <c r="AL56" s="23">
        <v>0</v>
      </c>
      <c r="AM56" s="23">
        <v>0</v>
      </c>
      <c r="AN56" s="23">
        <v>0</v>
      </c>
      <c r="AO56" s="23">
        <v>0</v>
      </c>
      <c r="AP56" s="23">
        <v>0</v>
      </c>
      <c r="AQ56" s="23">
        <v>0</v>
      </c>
      <c r="AR56" s="23">
        <v>0</v>
      </c>
      <c r="AS56" s="23">
        <v>0</v>
      </c>
      <c r="AT56" s="23">
        <v>0</v>
      </c>
      <c r="AU56" s="23">
        <v>0</v>
      </c>
      <c r="AV56" s="23">
        <v>0</v>
      </c>
      <c r="AW56" s="23">
        <v>0</v>
      </c>
      <c r="AX56" s="23">
        <v>0</v>
      </c>
      <c r="AY56" s="23">
        <v>0</v>
      </c>
      <c r="AZ56" s="23">
        <v>0</v>
      </c>
      <c r="BA56" s="23">
        <v>0</v>
      </c>
      <c r="BB56" s="23">
        <v>0.24</v>
      </c>
      <c r="BC56" s="23">
        <v>0</v>
      </c>
      <c r="BD56" s="23">
        <v>1</v>
      </c>
      <c r="BE56" s="23">
        <v>0</v>
      </c>
      <c r="BF56" s="23">
        <v>0</v>
      </c>
      <c r="BG56" s="23">
        <v>0</v>
      </c>
      <c r="BH56" s="23">
        <v>0</v>
      </c>
      <c r="BI56" s="23">
        <v>0</v>
      </c>
      <c r="BJ56" s="23">
        <v>0</v>
      </c>
      <c r="BK56" s="23">
        <v>0</v>
      </c>
      <c r="BL56" s="23">
        <v>0</v>
      </c>
      <c r="BM56" s="23">
        <v>0</v>
      </c>
      <c r="BN56" s="23">
        <v>0</v>
      </c>
      <c r="BO56" s="23">
        <v>0</v>
      </c>
      <c r="BP56" s="23">
        <v>0</v>
      </c>
      <c r="BQ56" s="23">
        <v>0</v>
      </c>
      <c r="BR56" s="23">
        <v>0</v>
      </c>
      <c r="BS56" s="23">
        <v>0</v>
      </c>
      <c r="BT56" s="23">
        <v>0</v>
      </c>
      <c r="BU56" s="23">
        <v>0</v>
      </c>
      <c r="BV56" s="23">
        <v>0</v>
      </c>
      <c r="BW56" s="23">
        <v>0</v>
      </c>
      <c r="BX56" s="23">
        <v>0</v>
      </c>
      <c r="BY56" s="23">
        <v>0</v>
      </c>
      <c r="BZ56" s="23">
        <v>0</v>
      </c>
      <c r="CA56" s="23">
        <v>0</v>
      </c>
    </row>
    <row r="57" spans="1:79" ht="14.25" x14ac:dyDescent="0.2">
      <c r="A57" s="15" t="s">
        <v>926</v>
      </c>
      <c r="B57" s="23">
        <v>0</v>
      </c>
      <c r="C57" s="23">
        <v>0</v>
      </c>
      <c r="D57" s="23">
        <v>0</v>
      </c>
      <c r="E57" s="23">
        <v>0</v>
      </c>
      <c r="F57" s="23">
        <v>0</v>
      </c>
      <c r="G57" s="23">
        <v>0</v>
      </c>
      <c r="H57" s="23">
        <v>0</v>
      </c>
      <c r="I57" s="23">
        <v>0</v>
      </c>
      <c r="J57" s="23">
        <v>0</v>
      </c>
      <c r="K57" s="23">
        <v>0</v>
      </c>
      <c r="L57" s="23">
        <v>0</v>
      </c>
      <c r="M57" s="23">
        <v>0</v>
      </c>
      <c r="N57" s="23">
        <v>0</v>
      </c>
      <c r="O57" s="23">
        <v>0</v>
      </c>
      <c r="P57" s="23">
        <v>0</v>
      </c>
      <c r="Q57" s="23">
        <v>0</v>
      </c>
      <c r="R57" s="23">
        <v>0</v>
      </c>
      <c r="S57" s="23">
        <v>0</v>
      </c>
      <c r="T57" s="23">
        <v>0</v>
      </c>
      <c r="U57" s="23">
        <v>0</v>
      </c>
      <c r="V57" s="23">
        <v>0</v>
      </c>
      <c r="W57" s="23">
        <v>0</v>
      </c>
      <c r="X57" s="23">
        <v>0</v>
      </c>
      <c r="Y57" s="23">
        <v>0</v>
      </c>
      <c r="Z57" s="23">
        <v>0</v>
      </c>
      <c r="AA57" s="23">
        <v>0</v>
      </c>
      <c r="AB57" s="23">
        <v>0</v>
      </c>
      <c r="AC57" s="23">
        <v>0</v>
      </c>
      <c r="AD57" s="23">
        <v>0</v>
      </c>
      <c r="AE57" s="23">
        <v>0</v>
      </c>
      <c r="AF57" s="23">
        <v>0</v>
      </c>
      <c r="AG57" s="23">
        <v>0</v>
      </c>
      <c r="AH57" s="23">
        <v>0</v>
      </c>
      <c r="AI57" s="23">
        <v>0</v>
      </c>
      <c r="AJ57" s="23">
        <v>0</v>
      </c>
      <c r="AK57" s="23">
        <v>0</v>
      </c>
      <c r="AL57" s="23">
        <v>0</v>
      </c>
      <c r="AM57" s="23">
        <v>0</v>
      </c>
      <c r="AN57" s="23">
        <v>0</v>
      </c>
      <c r="AO57" s="23">
        <v>0</v>
      </c>
      <c r="AP57" s="23">
        <v>0</v>
      </c>
      <c r="AQ57" s="23">
        <v>0</v>
      </c>
      <c r="AR57" s="23">
        <v>0</v>
      </c>
      <c r="AS57" s="23">
        <v>0</v>
      </c>
      <c r="AT57" s="23">
        <v>0</v>
      </c>
      <c r="AU57" s="23">
        <v>0</v>
      </c>
      <c r="AV57" s="23">
        <v>0</v>
      </c>
      <c r="AW57" s="23">
        <v>0</v>
      </c>
      <c r="AX57" s="23">
        <v>0</v>
      </c>
      <c r="AY57" s="23">
        <v>0</v>
      </c>
      <c r="AZ57" s="23">
        <v>0</v>
      </c>
      <c r="BA57" s="23">
        <v>0</v>
      </c>
      <c r="BB57" s="23">
        <v>0</v>
      </c>
      <c r="BC57" s="23">
        <v>0</v>
      </c>
      <c r="BD57" s="23">
        <v>0</v>
      </c>
      <c r="BE57" s="23">
        <v>1</v>
      </c>
      <c r="BF57" s="23">
        <v>0</v>
      </c>
      <c r="BG57" s="23">
        <v>0</v>
      </c>
      <c r="BH57" s="23">
        <v>0</v>
      </c>
      <c r="BI57" s="23">
        <v>0</v>
      </c>
      <c r="BJ57" s="23">
        <v>0</v>
      </c>
      <c r="BK57" s="23">
        <v>0</v>
      </c>
      <c r="BL57" s="23">
        <v>0</v>
      </c>
      <c r="BM57" s="23">
        <v>0</v>
      </c>
      <c r="BN57" s="23">
        <v>0</v>
      </c>
      <c r="BO57" s="23">
        <v>0</v>
      </c>
      <c r="BP57" s="23">
        <v>0</v>
      </c>
      <c r="BQ57" s="23">
        <v>0</v>
      </c>
      <c r="BR57" s="23">
        <v>0</v>
      </c>
      <c r="BS57" s="23">
        <v>0</v>
      </c>
      <c r="BT57" s="23">
        <v>0</v>
      </c>
      <c r="BU57" s="23">
        <v>0</v>
      </c>
      <c r="BV57" s="23">
        <v>0</v>
      </c>
      <c r="BW57" s="23">
        <v>0</v>
      </c>
      <c r="BX57" s="23">
        <v>0</v>
      </c>
      <c r="BY57" s="23">
        <v>0</v>
      </c>
      <c r="BZ57" s="23">
        <v>0</v>
      </c>
      <c r="CA57" s="23">
        <v>0</v>
      </c>
    </row>
    <row r="58" spans="1:79" ht="14.25" x14ac:dyDescent="0.2">
      <c r="A58" s="15" t="s">
        <v>929</v>
      </c>
      <c r="B58" s="23">
        <v>0</v>
      </c>
      <c r="C58" s="23">
        <v>0</v>
      </c>
      <c r="D58" s="23">
        <v>0</v>
      </c>
      <c r="E58" s="23">
        <v>0</v>
      </c>
      <c r="F58" s="23">
        <v>0</v>
      </c>
      <c r="G58" s="23">
        <v>0</v>
      </c>
      <c r="H58" s="23">
        <v>0</v>
      </c>
      <c r="I58" s="23">
        <v>0</v>
      </c>
      <c r="J58" s="23">
        <v>0</v>
      </c>
      <c r="K58" s="23">
        <v>0</v>
      </c>
      <c r="L58" s="23">
        <v>0</v>
      </c>
      <c r="M58" s="23">
        <v>0.24</v>
      </c>
      <c r="N58" s="23">
        <v>0</v>
      </c>
      <c r="O58" s="23">
        <v>0</v>
      </c>
      <c r="P58" s="23">
        <v>0</v>
      </c>
      <c r="Q58" s="23">
        <v>0.21</v>
      </c>
      <c r="R58" s="23">
        <v>0</v>
      </c>
      <c r="S58" s="23">
        <v>0.46</v>
      </c>
      <c r="T58" s="23">
        <v>0</v>
      </c>
      <c r="U58" s="23">
        <v>0</v>
      </c>
      <c r="V58" s="23">
        <v>0</v>
      </c>
      <c r="W58" s="23">
        <v>0</v>
      </c>
      <c r="X58" s="23">
        <v>0</v>
      </c>
      <c r="Y58" s="23">
        <v>0.33</v>
      </c>
      <c r="Z58" s="23">
        <v>0</v>
      </c>
      <c r="AA58" s="23">
        <v>0</v>
      </c>
      <c r="AB58" s="23">
        <v>0</v>
      </c>
      <c r="AC58" s="23">
        <v>0</v>
      </c>
      <c r="AD58" s="23">
        <v>0</v>
      </c>
      <c r="AE58" s="23">
        <v>0</v>
      </c>
      <c r="AF58" s="23">
        <v>0</v>
      </c>
      <c r="AG58" s="23">
        <v>0</v>
      </c>
      <c r="AH58" s="23">
        <v>0</v>
      </c>
      <c r="AI58" s="23">
        <v>0</v>
      </c>
      <c r="AJ58" s="23">
        <v>0.38</v>
      </c>
      <c r="AK58" s="23">
        <v>0</v>
      </c>
      <c r="AL58" s="23">
        <v>0</v>
      </c>
      <c r="AM58" s="23">
        <v>0</v>
      </c>
      <c r="AN58" s="23">
        <v>0</v>
      </c>
      <c r="AO58" s="23">
        <v>0</v>
      </c>
      <c r="AP58" s="23">
        <v>0.59</v>
      </c>
      <c r="AQ58" s="23">
        <v>0</v>
      </c>
      <c r="AR58" s="23">
        <v>0</v>
      </c>
      <c r="AS58" s="23">
        <v>0.21</v>
      </c>
      <c r="AT58" s="23">
        <v>0</v>
      </c>
      <c r="AU58" s="23">
        <v>0</v>
      </c>
      <c r="AV58" s="23">
        <v>0</v>
      </c>
      <c r="AW58" s="23">
        <v>0</v>
      </c>
      <c r="AX58" s="23">
        <v>0</v>
      </c>
      <c r="AY58" s="23">
        <v>0</v>
      </c>
      <c r="AZ58" s="23">
        <v>0</v>
      </c>
      <c r="BA58" s="23">
        <v>0.24</v>
      </c>
      <c r="BB58" s="23">
        <v>0.27</v>
      </c>
      <c r="BC58" s="23">
        <v>0.28999999999999998</v>
      </c>
      <c r="BD58" s="23">
        <v>0</v>
      </c>
      <c r="BE58" s="23">
        <v>0</v>
      </c>
      <c r="BF58" s="23">
        <v>1</v>
      </c>
      <c r="BG58" s="23">
        <v>0</v>
      </c>
      <c r="BH58" s="23">
        <v>0</v>
      </c>
      <c r="BI58" s="23">
        <v>0</v>
      </c>
      <c r="BJ58" s="23">
        <v>0</v>
      </c>
      <c r="BK58" s="23">
        <v>0</v>
      </c>
      <c r="BL58" s="23">
        <v>0</v>
      </c>
      <c r="BM58" s="23">
        <v>0</v>
      </c>
      <c r="BN58" s="23">
        <v>0</v>
      </c>
      <c r="BO58" s="23">
        <v>0</v>
      </c>
      <c r="BP58" s="23">
        <v>0</v>
      </c>
      <c r="BQ58" s="23">
        <v>0</v>
      </c>
      <c r="BR58" s="23">
        <v>0</v>
      </c>
      <c r="BS58" s="23">
        <v>0</v>
      </c>
      <c r="BT58" s="23">
        <v>0</v>
      </c>
      <c r="BU58" s="23">
        <v>0</v>
      </c>
      <c r="BV58" s="23">
        <v>0</v>
      </c>
      <c r="BW58" s="23">
        <v>0</v>
      </c>
      <c r="BX58" s="23">
        <v>0</v>
      </c>
      <c r="BY58" s="23">
        <v>0</v>
      </c>
      <c r="BZ58" s="23">
        <v>0.22</v>
      </c>
      <c r="CA58" s="23">
        <v>0</v>
      </c>
    </row>
    <row r="59" spans="1:79" ht="14.25" x14ac:dyDescent="0.2">
      <c r="A59" s="15" t="s">
        <v>931</v>
      </c>
      <c r="B59" s="23">
        <v>0</v>
      </c>
      <c r="C59" s="23">
        <v>0</v>
      </c>
      <c r="D59" s="23">
        <v>0</v>
      </c>
      <c r="E59" s="23">
        <v>0</v>
      </c>
      <c r="F59" s="23">
        <v>0</v>
      </c>
      <c r="G59" s="23">
        <v>0</v>
      </c>
      <c r="H59" s="23">
        <v>0</v>
      </c>
      <c r="I59" s="23">
        <v>0</v>
      </c>
      <c r="J59" s="23">
        <v>0</v>
      </c>
      <c r="K59" s="23">
        <v>0</v>
      </c>
      <c r="L59" s="23">
        <v>0</v>
      </c>
      <c r="M59" s="23">
        <v>0</v>
      </c>
      <c r="N59" s="23">
        <v>0</v>
      </c>
      <c r="O59" s="23">
        <v>0</v>
      </c>
      <c r="P59" s="23">
        <v>0</v>
      </c>
      <c r="Q59" s="23">
        <v>0</v>
      </c>
      <c r="R59" s="23">
        <v>0</v>
      </c>
      <c r="S59" s="23">
        <v>0</v>
      </c>
      <c r="T59" s="23">
        <v>0</v>
      </c>
      <c r="U59" s="23">
        <v>0</v>
      </c>
      <c r="V59" s="23">
        <v>0</v>
      </c>
      <c r="W59" s="23">
        <v>0</v>
      </c>
      <c r="X59" s="23">
        <v>0</v>
      </c>
      <c r="Y59" s="23">
        <v>0</v>
      </c>
      <c r="Z59" s="23">
        <v>0</v>
      </c>
      <c r="AA59" s="23">
        <v>0</v>
      </c>
      <c r="AB59" s="23">
        <v>0</v>
      </c>
      <c r="AC59" s="23">
        <v>0</v>
      </c>
      <c r="AD59" s="23">
        <v>0</v>
      </c>
      <c r="AE59" s="23">
        <v>0</v>
      </c>
      <c r="AF59" s="23">
        <v>0</v>
      </c>
      <c r="AG59" s="23">
        <v>0</v>
      </c>
      <c r="AH59" s="23">
        <v>0</v>
      </c>
      <c r="AI59" s="23">
        <v>0</v>
      </c>
      <c r="AJ59" s="23">
        <v>0</v>
      </c>
      <c r="AK59" s="23">
        <v>0</v>
      </c>
      <c r="AL59" s="23">
        <v>0</v>
      </c>
      <c r="AM59" s="23">
        <v>0</v>
      </c>
      <c r="AN59" s="23">
        <v>0</v>
      </c>
      <c r="AO59" s="23">
        <v>0</v>
      </c>
      <c r="AP59" s="23">
        <v>0</v>
      </c>
      <c r="AQ59" s="23">
        <v>0</v>
      </c>
      <c r="AR59" s="23">
        <v>0</v>
      </c>
      <c r="AS59" s="23">
        <v>0</v>
      </c>
      <c r="AT59" s="23">
        <v>0</v>
      </c>
      <c r="AU59" s="23">
        <v>0</v>
      </c>
      <c r="AV59" s="23">
        <v>0</v>
      </c>
      <c r="AW59" s="23">
        <v>0</v>
      </c>
      <c r="AX59" s="23">
        <v>0</v>
      </c>
      <c r="AY59" s="23">
        <v>0</v>
      </c>
      <c r="AZ59" s="23">
        <v>0</v>
      </c>
      <c r="BA59" s="23">
        <v>0</v>
      </c>
      <c r="BB59" s="23">
        <v>0</v>
      </c>
      <c r="BC59" s="23">
        <v>0</v>
      </c>
      <c r="BD59" s="23">
        <v>0</v>
      </c>
      <c r="BE59" s="23">
        <v>0</v>
      </c>
      <c r="BF59" s="23">
        <v>0</v>
      </c>
      <c r="BG59" s="23">
        <v>0</v>
      </c>
      <c r="BH59" s="23">
        <v>0</v>
      </c>
      <c r="BI59" s="23">
        <v>0</v>
      </c>
      <c r="BJ59" s="23">
        <v>0</v>
      </c>
      <c r="BK59" s="23">
        <v>0</v>
      </c>
      <c r="BL59" s="23">
        <v>0</v>
      </c>
      <c r="BM59" s="23">
        <v>0</v>
      </c>
      <c r="BN59" s="23">
        <v>0</v>
      </c>
      <c r="BO59" s="23">
        <v>0</v>
      </c>
      <c r="BP59" s="23">
        <v>0</v>
      </c>
      <c r="BQ59" s="23">
        <v>0</v>
      </c>
      <c r="BR59" s="23">
        <v>0</v>
      </c>
      <c r="BS59" s="23">
        <v>0</v>
      </c>
      <c r="BT59" s="23">
        <v>0</v>
      </c>
      <c r="BU59" s="23">
        <v>0</v>
      </c>
      <c r="BV59" s="23">
        <v>0</v>
      </c>
      <c r="BW59" s="23">
        <v>0</v>
      </c>
      <c r="BX59" s="23">
        <v>0</v>
      </c>
      <c r="BY59" s="23">
        <v>0</v>
      </c>
      <c r="BZ59" s="23">
        <v>0</v>
      </c>
      <c r="CA59" s="23">
        <v>0</v>
      </c>
    </row>
    <row r="60" spans="1:79" ht="14.25" x14ac:dyDescent="0.2">
      <c r="A60" s="15" t="s">
        <v>935</v>
      </c>
      <c r="B60" s="23">
        <v>0</v>
      </c>
      <c r="C60" s="23">
        <v>0</v>
      </c>
      <c r="D60" s="23">
        <v>0</v>
      </c>
      <c r="E60" s="23">
        <v>0</v>
      </c>
      <c r="F60" s="23">
        <v>0</v>
      </c>
      <c r="G60" s="23">
        <v>0</v>
      </c>
      <c r="H60" s="23">
        <v>0</v>
      </c>
      <c r="I60" s="23">
        <v>0</v>
      </c>
      <c r="J60" s="23">
        <v>0</v>
      </c>
      <c r="K60" s="23">
        <v>0</v>
      </c>
      <c r="L60" s="23">
        <v>0</v>
      </c>
      <c r="M60" s="23">
        <v>0</v>
      </c>
      <c r="N60" s="23">
        <v>0</v>
      </c>
      <c r="O60" s="23">
        <v>0</v>
      </c>
      <c r="P60" s="23">
        <v>0</v>
      </c>
      <c r="Q60" s="23">
        <v>0</v>
      </c>
      <c r="R60" s="23">
        <v>0</v>
      </c>
      <c r="S60" s="23">
        <v>0</v>
      </c>
      <c r="T60" s="23">
        <v>0</v>
      </c>
      <c r="U60" s="23">
        <v>0</v>
      </c>
      <c r="V60" s="23">
        <v>0</v>
      </c>
      <c r="W60" s="23">
        <v>0</v>
      </c>
      <c r="X60" s="23">
        <v>0</v>
      </c>
      <c r="Y60" s="23">
        <v>0</v>
      </c>
      <c r="Z60" s="23">
        <v>0</v>
      </c>
      <c r="AA60" s="23">
        <v>0</v>
      </c>
      <c r="AB60" s="23">
        <v>0</v>
      </c>
      <c r="AC60" s="23">
        <v>0</v>
      </c>
      <c r="AD60" s="23">
        <v>0</v>
      </c>
      <c r="AE60" s="23">
        <v>0</v>
      </c>
      <c r="AF60" s="23">
        <v>0</v>
      </c>
      <c r="AG60" s="23">
        <v>0</v>
      </c>
      <c r="AH60" s="23">
        <v>0</v>
      </c>
      <c r="AI60" s="23">
        <v>0</v>
      </c>
      <c r="AJ60" s="23">
        <v>0</v>
      </c>
      <c r="AK60" s="23">
        <v>0</v>
      </c>
      <c r="AL60" s="23">
        <v>0</v>
      </c>
      <c r="AM60" s="23">
        <v>0</v>
      </c>
      <c r="AN60" s="23">
        <v>0</v>
      </c>
      <c r="AO60" s="23">
        <v>0</v>
      </c>
      <c r="AP60" s="23">
        <v>0</v>
      </c>
      <c r="AQ60" s="23">
        <v>0</v>
      </c>
      <c r="AR60" s="23">
        <v>0</v>
      </c>
      <c r="AS60" s="23">
        <v>0</v>
      </c>
      <c r="AT60" s="23">
        <v>0</v>
      </c>
      <c r="AU60" s="23">
        <v>0</v>
      </c>
      <c r="AV60" s="23">
        <v>0</v>
      </c>
      <c r="AW60" s="23">
        <v>0</v>
      </c>
      <c r="AX60" s="23">
        <v>0</v>
      </c>
      <c r="AY60" s="23">
        <v>0</v>
      </c>
      <c r="AZ60" s="23">
        <v>0</v>
      </c>
      <c r="BA60" s="23">
        <v>0</v>
      </c>
      <c r="BB60" s="23">
        <v>0</v>
      </c>
      <c r="BC60" s="23">
        <v>0</v>
      </c>
      <c r="BD60" s="23">
        <v>0</v>
      </c>
      <c r="BE60" s="23">
        <v>0</v>
      </c>
      <c r="BF60" s="23">
        <v>0</v>
      </c>
      <c r="BG60" s="23">
        <v>0</v>
      </c>
      <c r="BH60" s="23">
        <v>1</v>
      </c>
      <c r="BI60" s="23">
        <v>0</v>
      </c>
      <c r="BJ60" s="23">
        <v>0</v>
      </c>
      <c r="BK60" s="23">
        <v>0</v>
      </c>
      <c r="BL60" s="23">
        <v>0</v>
      </c>
      <c r="BM60" s="23">
        <v>0</v>
      </c>
      <c r="BN60" s="23">
        <v>0</v>
      </c>
      <c r="BO60" s="23">
        <v>0</v>
      </c>
      <c r="BP60" s="23">
        <v>0</v>
      </c>
      <c r="BQ60" s="23">
        <v>0</v>
      </c>
      <c r="BR60" s="23">
        <v>0</v>
      </c>
      <c r="BS60" s="23">
        <v>0</v>
      </c>
      <c r="BT60" s="23">
        <v>0</v>
      </c>
      <c r="BU60" s="23">
        <v>0</v>
      </c>
      <c r="BV60" s="23">
        <v>0</v>
      </c>
      <c r="BW60" s="23">
        <v>0</v>
      </c>
      <c r="BX60" s="23">
        <v>0</v>
      </c>
      <c r="BY60" s="23">
        <v>0</v>
      </c>
      <c r="BZ60" s="23">
        <v>0</v>
      </c>
      <c r="CA60" s="23">
        <v>0</v>
      </c>
    </row>
    <row r="61" spans="1:79" ht="14.25" x14ac:dyDescent="0.2">
      <c r="A61" s="15" t="s">
        <v>939</v>
      </c>
      <c r="B61" s="23">
        <v>0</v>
      </c>
      <c r="C61" s="23">
        <v>0</v>
      </c>
      <c r="D61" s="23">
        <v>0</v>
      </c>
      <c r="E61" s="23">
        <v>0</v>
      </c>
      <c r="F61" s="23">
        <v>0</v>
      </c>
      <c r="G61" s="23">
        <v>0</v>
      </c>
      <c r="H61" s="23">
        <v>0</v>
      </c>
      <c r="I61" s="23">
        <v>0</v>
      </c>
      <c r="J61" s="23">
        <v>0</v>
      </c>
      <c r="K61" s="23">
        <v>0</v>
      </c>
      <c r="L61" s="23">
        <v>0</v>
      </c>
      <c r="M61" s="23">
        <v>0</v>
      </c>
      <c r="N61" s="23">
        <v>0</v>
      </c>
      <c r="O61" s="23">
        <v>0</v>
      </c>
      <c r="P61" s="23">
        <v>0</v>
      </c>
      <c r="Q61" s="23">
        <v>0</v>
      </c>
      <c r="R61" s="23">
        <v>0</v>
      </c>
      <c r="S61" s="23">
        <v>0</v>
      </c>
      <c r="T61" s="23">
        <v>0</v>
      </c>
      <c r="U61" s="23">
        <v>0</v>
      </c>
      <c r="V61" s="23">
        <v>0</v>
      </c>
      <c r="W61" s="23">
        <v>0</v>
      </c>
      <c r="X61" s="23">
        <v>0</v>
      </c>
      <c r="Y61" s="23">
        <v>0</v>
      </c>
      <c r="Z61" s="23">
        <v>0</v>
      </c>
      <c r="AA61" s="23">
        <v>0</v>
      </c>
      <c r="AB61" s="23">
        <v>0</v>
      </c>
      <c r="AC61" s="23">
        <v>0</v>
      </c>
      <c r="AD61" s="23">
        <v>0</v>
      </c>
      <c r="AE61" s="23">
        <v>0</v>
      </c>
      <c r="AF61" s="23">
        <v>0</v>
      </c>
      <c r="AG61" s="23">
        <v>0</v>
      </c>
      <c r="AH61" s="23">
        <v>0</v>
      </c>
      <c r="AI61" s="23">
        <v>0</v>
      </c>
      <c r="AJ61" s="23">
        <v>0</v>
      </c>
      <c r="AK61" s="23">
        <v>0</v>
      </c>
      <c r="AL61" s="23">
        <v>0</v>
      </c>
      <c r="AM61" s="23">
        <v>0</v>
      </c>
      <c r="AN61" s="23">
        <v>0</v>
      </c>
      <c r="AO61" s="23">
        <v>0</v>
      </c>
      <c r="AP61" s="23">
        <v>0</v>
      </c>
      <c r="AQ61" s="23">
        <v>0</v>
      </c>
      <c r="AR61" s="23">
        <v>0</v>
      </c>
      <c r="AS61" s="23">
        <v>0</v>
      </c>
      <c r="AT61" s="23">
        <v>0</v>
      </c>
      <c r="AU61" s="23">
        <v>0</v>
      </c>
      <c r="AV61" s="23">
        <v>0</v>
      </c>
      <c r="AW61" s="23">
        <v>0</v>
      </c>
      <c r="AX61" s="23">
        <v>0</v>
      </c>
      <c r="AY61" s="23">
        <v>0</v>
      </c>
      <c r="AZ61" s="23">
        <v>0</v>
      </c>
      <c r="BA61" s="23">
        <v>0</v>
      </c>
      <c r="BB61" s="23">
        <v>0</v>
      </c>
      <c r="BC61" s="23">
        <v>0</v>
      </c>
      <c r="BD61" s="23">
        <v>0</v>
      </c>
      <c r="BE61" s="23">
        <v>0</v>
      </c>
      <c r="BF61" s="23">
        <v>0</v>
      </c>
      <c r="BG61" s="23">
        <v>0</v>
      </c>
      <c r="BH61" s="23">
        <v>0</v>
      </c>
      <c r="BI61" s="23">
        <v>1</v>
      </c>
      <c r="BJ61" s="23">
        <v>0</v>
      </c>
      <c r="BK61" s="23">
        <v>0</v>
      </c>
      <c r="BL61" s="23">
        <v>0</v>
      </c>
      <c r="BM61" s="23">
        <v>0.34</v>
      </c>
      <c r="BN61" s="23">
        <v>0</v>
      </c>
      <c r="BO61" s="23">
        <v>0</v>
      </c>
      <c r="BP61" s="23">
        <v>0</v>
      </c>
      <c r="BQ61" s="23">
        <v>0</v>
      </c>
      <c r="BR61" s="23">
        <v>0</v>
      </c>
      <c r="BS61" s="23">
        <v>0</v>
      </c>
      <c r="BT61" s="23">
        <v>0</v>
      </c>
      <c r="BU61" s="23">
        <v>0</v>
      </c>
      <c r="BV61" s="23">
        <v>0</v>
      </c>
      <c r="BW61" s="23">
        <v>0</v>
      </c>
      <c r="BX61" s="23">
        <v>0</v>
      </c>
      <c r="BY61" s="23">
        <v>0</v>
      </c>
      <c r="BZ61" s="23">
        <v>0</v>
      </c>
      <c r="CA61" s="23">
        <v>0</v>
      </c>
    </row>
    <row r="62" spans="1:79" ht="14.25" x14ac:dyDescent="0.2">
      <c r="A62" s="15" t="s">
        <v>942</v>
      </c>
      <c r="B62" s="23">
        <v>0</v>
      </c>
      <c r="C62" s="23">
        <v>0</v>
      </c>
      <c r="D62" s="23">
        <v>0</v>
      </c>
      <c r="E62" s="23">
        <v>0</v>
      </c>
      <c r="F62" s="23">
        <v>0</v>
      </c>
      <c r="G62" s="23">
        <v>0</v>
      </c>
      <c r="H62" s="23">
        <v>0</v>
      </c>
      <c r="I62" s="23">
        <v>0</v>
      </c>
      <c r="J62" s="23">
        <v>0</v>
      </c>
      <c r="K62" s="23">
        <v>0</v>
      </c>
      <c r="L62" s="23">
        <v>0</v>
      </c>
      <c r="M62" s="23">
        <v>0</v>
      </c>
      <c r="N62" s="23">
        <v>0</v>
      </c>
      <c r="O62" s="23">
        <v>0</v>
      </c>
      <c r="P62" s="23">
        <v>0</v>
      </c>
      <c r="Q62" s="23">
        <v>0</v>
      </c>
      <c r="R62" s="23">
        <v>0.3</v>
      </c>
      <c r="S62" s="23">
        <v>0</v>
      </c>
      <c r="T62" s="23">
        <v>0</v>
      </c>
      <c r="U62" s="23">
        <v>0</v>
      </c>
      <c r="V62" s="23">
        <v>0</v>
      </c>
      <c r="W62" s="23">
        <v>0</v>
      </c>
      <c r="X62" s="23">
        <v>0</v>
      </c>
      <c r="Y62" s="23">
        <v>0</v>
      </c>
      <c r="Z62" s="23">
        <v>0</v>
      </c>
      <c r="AA62" s="23">
        <v>0</v>
      </c>
      <c r="AB62" s="23">
        <v>0</v>
      </c>
      <c r="AC62" s="23">
        <v>0</v>
      </c>
      <c r="AD62" s="23">
        <v>0</v>
      </c>
      <c r="AE62" s="23">
        <v>0</v>
      </c>
      <c r="AF62" s="23">
        <v>0</v>
      </c>
      <c r="AG62" s="23">
        <v>0</v>
      </c>
      <c r="AH62" s="23">
        <v>0</v>
      </c>
      <c r="AI62" s="23">
        <v>0</v>
      </c>
      <c r="AJ62" s="23">
        <v>0</v>
      </c>
      <c r="AK62" s="23">
        <v>0</v>
      </c>
      <c r="AL62" s="23">
        <v>0</v>
      </c>
      <c r="AM62" s="23">
        <v>0</v>
      </c>
      <c r="AN62" s="23">
        <v>0</v>
      </c>
      <c r="AO62" s="23">
        <v>0</v>
      </c>
      <c r="AP62" s="23">
        <v>0</v>
      </c>
      <c r="AQ62" s="23">
        <v>0</v>
      </c>
      <c r="AR62" s="23">
        <v>0</v>
      </c>
      <c r="AS62" s="23">
        <v>0</v>
      </c>
      <c r="AT62" s="23">
        <v>0</v>
      </c>
      <c r="AU62" s="23">
        <v>0</v>
      </c>
      <c r="AV62" s="23">
        <v>0</v>
      </c>
      <c r="AW62" s="23">
        <v>0</v>
      </c>
      <c r="AX62" s="23">
        <v>0</v>
      </c>
      <c r="AY62" s="23">
        <v>0</v>
      </c>
      <c r="AZ62" s="23">
        <v>0</v>
      </c>
      <c r="BA62" s="23">
        <v>0</v>
      </c>
      <c r="BB62" s="23">
        <v>0</v>
      </c>
      <c r="BC62" s="23">
        <v>0</v>
      </c>
      <c r="BD62" s="23">
        <v>0</v>
      </c>
      <c r="BE62" s="23">
        <v>0</v>
      </c>
      <c r="BF62" s="23">
        <v>0</v>
      </c>
      <c r="BG62" s="23">
        <v>0</v>
      </c>
      <c r="BH62" s="23">
        <v>0</v>
      </c>
      <c r="BI62" s="23">
        <v>0</v>
      </c>
      <c r="BJ62" s="23">
        <v>1</v>
      </c>
      <c r="BK62" s="23">
        <v>0</v>
      </c>
      <c r="BL62" s="23">
        <v>0</v>
      </c>
      <c r="BM62" s="23">
        <v>0.23</v>
      </c>
      <c r="BN62" s="23">
        <v>0.22</v>
      </c>
      <c r="BO62" s="23">
        <v>0</v>
      </c>
      <c r="BP62" s="23">
        <v>0</v>
      </c>
      <c r="BQ62" s="23">
        <v>0</v>
      </c>
      <c r="BR62" s="23">
        <v>0</v>
      </c>
      <c r="BS62" s="23">
        <v>0</v>
      </c>
      <c r="BT62" s="23">
        <v>0</v>
      </c>
      <c r="BU62" s="23">
        <v>0</v>
      </c>
      <c r="BV62" s="23">
        <v>0.24</v>
      </c>
      <c r="BW62" s="23">
        <v>0</v>
      </c>
      <c r="BX62" s="23">
        <v>0</v>
      </c>
      <c r="BY62" s="23">
        <v>0</v>
      </c>
      <c r="BZ62" s="23">
        <v>0</v>
      </c>
      <c r="CA62" s="23">
        <v>0</v>
      </c>
    </row>
    <row r="63" spans="1:79" ht="14.25" x14ac:dyDescent="0.2">
      <c r="A63" s="15" t="s">
        <v>943</v>
      </c>
      <c r="B63" s="23">
        <v>0</v>
      </c>
      <c r="C63" s="23">
        <v>0</v>
      </c>
      <c r="D63" s="23">
        <v>0</v>
      </c>
      <c r="E63" s="23">
        <v>0</v>
      </c>
      <c r="F63" s="23">
        <v>0</v>
      </c>
      <c r="G63" s="23">
        <v>0</v>
      </c>
      <c r="H63" s="23">
        <v>0</v>
      </c>
      <c r="I63" s="23">
        <v>0</v>
      </c>
      <c r="J63" s="23">
        <v>0</v>
      </c>
      <c r="K63" s="23">
        <v>0</v>
      </c>
      <c r="L63" s="23">
        <v>0</v>
      </c>
      <c r="M63" s="23">
        <v>0</v>
      </c>
      <c r="N63" s="23">
        <v>0</v>
      </c>
      <c r="O63" s="23">
        <v>0</v>
      </c>
      <c r="P63" s="23">
        <v>0</v>
      </c>
      <c r="Q63" s="23">
        <v>0</v>
      </c>
      <c r="R63" s="23">
        <v>0</v>
      </c>
      <c r="S63" s="23">
        <v>0</v>
      </c>
      <c r="T63" s="23">
        <v>0</v>
      </c>
      <c r="U63" s="23">
        <v>0</v>
      </c>
      <c r="V63" s="23">
        <v>0</v>
      </c>
      <c r="W63" s="23">
        <v>0</v>
      </c>
      <c r="X63" s="23">
        <v>0</v>
      </c>
      <c r="Y63" s="23">
        <v>0</v>
      </c>
      <c r="Z63" s="23">
        <v>0</v>
      </c>
      <c r="AA63" s="23">
        <v>0</v>
      </c>
      <c r="AB63" s="23">
        <v>0</v>
      </c>
      <c r="AC63" s="23">
        <v>0</v>
      </c>
      <c r="AD63" s="23">
        <v>0</v>
      </c>
      <c r="AE63" s="23">
        <v>0</v>
      </c>
      <c r="AF63" s="23">
        <v>0</v>
      </c>
      <c r="AG63" s="23">
        <v>0</v>
      </c>
      <c r="AH63" s="23">
        <v>0</v>
      </c>
      <c r="AI63" s="23">
        <v>0</v>
      </c>
      <c r="AJ63" s="23">
        <v>0</v>
      </c>
      <c r="AK63" s="23">
        <v>0</v>
      </c>
      <c r="AL63" s="23">
        <v>0</v>
      </c>
      <c r="AM63" s="23">
        <v>0</v>
      </c>
      <c r="AN63" s="23">
        <v>0</v>
      </c>
      <c r="AO63" s="23">
        <v>0</v>
      </c>
      <c r="AP63" s="23">
        <v>0</v>
      </c>
      <c r="AQ63" s="23">
        <v>0</v>
      </c>
      <c r="AR63" s="23">
        <v>0</v>
      </c>
      <c r="AS63" s="23">
        <v>0</v>
      </c>
      <c r="AT63" s="23">
        <v>0</v>
      </c>
      <c r="AU63" s="23">
        <v>0</v>
      </c>
      <c r="AV63" s="23">
        <v>0</v>
      </c>
      <c r="AW63" s="23">
        <v>0</v>
      </c>
      <c r="AX63" s="23">
        <v>0</v>
      </c>
      <c r="AY63" s="23">
        <v>0</v>
      </c>
      <c r="AZ63" s="23">
        <v>0</v>
      </c>
      <c r="BA63" s="23">
        <v>0</v>
      </c>
      <c r="BB63" s="23">
        <v>0</v>
      </c>
      <c r="BC63" s="23">
        <v>0</v>
      </c>
      <c r="BD63" s="23">
        <v>0</v>
      </c>
      <c r="BE63" s="23">
        <v>0</v>
      </c>
      <c r="BF63" s="23">
        <v>0</v>
      </c>
      <c r="BG63" s="23">
        <v>0</v>
      </c>
      <c r="BH63" s="23">
        <v>0</v>
      </c>
      <c r="BI63" s="23">
        <v>0</v>
      </c>
      <c r="BJ63" s="23">
        <v>0</v>
      </c>
      <c r="BK63" s="23">
        <v>1</v>
      </c>
      <c r="BL63" s="23">
        <v>0</v>
      </c>
      <c r="BM63" s="23">
        <v>0</v>
      </c>
      <c r="BN63" s="23">
        <v>0</v>
      </c>
      <c r="BO63" s="23">
        <v>0</v>
      </c>
      <c r="BP63" s="23">
        <v>0</v>
      </c>
      <c r="BQ63" s="23">
        <v>0</v>
      </c>
      <c r="BR63" s="23">
        <v>0</v>
      </c>
      <c r="BS63" s="23">
        <v>0</v>
      </c>
      <c r="BT63" s="23">
        <v>0</v>
      </c>
      <c r="BU63" s="23">
        <v>0</v>
      </c>
      <c r="BV63" s="23">
        <v>0</v>
      </c>
      <c r="BW63" s="23">
        <v>0</v>
      </c>
      <c r="BX63" s="23">
        <v>0</v>
      </c>
      <c r="BY63" s="23">
        <v>0</v>
      </c>
      <c r="BZ63" s="23">
        <v>0</v>
      </c>
      <c r="CA63" s="23">
        <v>0</v>
      </c>
    </row>
    <row r="64" spans="1:79" ht="14.25" x14ac:dyDescent="0.2">
      <c r="A64" s="15" t="s">
        <v>947</v>
      </c>
      <c r="B64" s="23">
        <v>0</v>
      </c>
      <c r="C64" s="23">
        <v>0</v>
      </c>
      <c r="D64" s="23">
        <v>0.45</v>
      </c>
      <c r="E64" s="23">
        <v>0.43</v>
      </c>
      <c r="F64" s="23">
        <v>0</v>
      </c>
      <c r="G64" s="23">
        <v>0</v>
      </c>
      <c r="H64" s="23">
        <v>0</v>
      </c>
      <c r="I64" s="23">
        <v>0.3</v>
      </c>
      <c r="J64" s="23">
        <v>0</v>
      </c>
      <c r="K64" s="23">
        <v>0</v>
      </c>
      <c r="L64" s="23">
        <v>0</v>
      </c>
      <c r="M64" s="23">
        <v>0.33</v>
      </c>
      <c r="N64" s="23">
        <v>0</v>
      </c>
      <c r="O64" s="23">
        <v>0</v>
      </c>
      <c r="P64" s="23">
        <v>0</v>
      </c>
      <c r="Q64" s="23">
        <v>0.46</v>
      </c>
      <c r="R64" s="23">
        <v>0</v>
      </c>
      <c r="S64" s="23">
        <v>0</v>
      </c>
      <c r="T64" s="23">
        <v>0</v>
      </c>
      <c r="U64" s="23">
        <v>0.28999999999999998</v>
      </c>
      <c r="V64" s="23">
        <v>0</v>
      </c>
      <c r="W64" s="23">
        <v>0</v>
      </c>
      <c r="X64" s="23">
        <v>0</v>
      </c>
      <c r="Y64" s="23">
        <v>0.33</v>
      </c>
      <c r="Z64" s="23">
        <v>0</v>
      </c>
      <c r="AA64" s="23">
        <v>0</v>
      </c>
      <c r="AB64" s="23">
        <v>0</v>
      </c>
      <c r="AC64" s="23">
        <v>0</v>
      </c>
      <c r="AD64" s="23">
        <v>0</v>
      </c>
      <c r="AE64" s="23">
        <v>0</v>
      </c>
      <c r="AF64" s="23">
        <v>0</v>
      </c>
      <c r="AG64" s="23">
        <v>0</v>
      </c>
      <c r="AH64" s="23">
        <v>0</v>
      </c>
      <c r="AI64" s="23">
        <v>0.28000000000000003</v>
      </c>
      <c r="AJ64" s="23">
        <v>0</v>
      </c>
      <c r="AK64" s="23">
        <v>0</v>
      </c>
      <c r="AL64" s="23">
        <v>0</v>
      </c>
      <c r="AM64" s="23">
        <v>0</v>
      </c>
      <c r="AN64" s="23">
        <v>0</v>
      </c>
      <c r="AO64" s="23">
        <v>0</v>
      </c>
      <c r="AP64" s="23">
        <v>0</v>
      </c>
      <c r="AQ64" s="23">
        <v>0</v>
      </c>
      <c r="AR64" s="23">
        <v>0.21</v>
      </c>
      <c r="AS64" s="23">
        <v>0.44</v>
      </c>
      <c r="AT64" s="23">
        <v>0.26</v>
      </c>
      <c r="AU64" s="23">
        <v>0</v>
      </c>
      <c r="AV64" s="23">
        <v>0</v>
      </c>
      <c r="AW64" s="23">
        <v>0</v>
      </c>
      <c r="AX64" s="23">
        <v>0.24</v>
      </c>
      <c r="AY64" s="23">
        <v>0.28000000000000003</v>
      </c>
      <c r="AZ64" s="23">
        <v>0</v>
      </c>
      <c r="BA64" s="23">
        <v>0.34</v>
      </c>
      <c r="BB64" s="23">
        <v>0.44</v>
      </c>
      <c r="BC64" s="23">
        <v>0.23</v>
      </c>
      <c r="BD64" s="23">
        <v>0</v>
      </c>
      <c r="BE64" s="23">
        <v>0</v>
      </c>
      <c r="BF64" s="23">
        <v>0</v>
      </c>
      <c r="BG64" s="23">
        <v>0</v>
      </c>
      <c r="BH64" s="23">
        <v>0</v>
      </c>
      <c r="BI64" s="23">
        <v>0</v>
      </c>
      <c r="BJ64" s="23">
        <v>0</v>
      </c>
      <c r="BK64" s="23">
        <v>0</v>
      </c>
      <c r="BL64" s="23">
        <v>1</v>
      </c>
      <c r="BM64" s="23">
        <v>0</v>
      </c>
      <c r="BN64" s="23">
        <v>0</v>
      </c>
      <c r="BO64" s="23">
        <v>0</v>
      </c>
      <c r="BP64" s="23">
        <v>0</v>
      </c>
      <c r="BQ64" s="23">
        <v>0</v>
      </c>
      <c r="BR64" s="23">
        <v>0.26</v>
      </c>
      <c r="BS64" s="23">
        <v>0</v>
      </c>
      <c r="BT64" s="23">
        <v>0</v>
      </c>
      <c r="BU64" s="23">
        <v>0.27</v>
      </c>
      <c r="BV64" s="23">
        <v>0</v>
      </c>
      <c r="BW64" s="23">
        <v>0</v>
      </c>
      <c r="BX64" s="23">
        <v>0</v>
      </c>
      <c r="BY64" s="23">
        <v>0.22</v>
      </c>
      <c r="BZ64" s="23">
        <v>0.35</v>
      </c>
      <c r="CA64" s="23">
        <v>0.21</v>
      </c>
    </row>
    <row r="65" spans="1:79" ht="14.25" x14ac:dyDescent="0.2">
      <c r="A65" s="15" t="s">
        <v>952</v>
      </c>
      <c r="B65" s="23">
        <v>0</v>
      </c>
      <c r="C65" s="23">
        <v>0</v>
      </c>
      <c r="D65" s="23">
        <v>0</v>
      </c>
      <c r="E65" s="23">
        <v>0</v>
      </c>
      <c r="F65" s="23">
        <v>0</v>
      </c>
      <c r="G65" s="23">
        <v>0</v>
      </c>
      <c r="H65" s="23">
        <v>0</v>
      </c>
      <c r="I65" s="23">
        <v>0</v>
      </c>
      <c r="J65" s="23">
        <v>0</v>
      </c>
      <c r="K65" s="23">
        <v>0</v>
      </c>
      <c r="L65" s="23">
        <v>0</v>
      </c>
      <c r="M65" s="23">
        <v>0</v>
      </c>
      <c r="N65" s="23">
        <v>0</v>
      </c>
      <c r="O65" s="23">
        <v>0</v>
      </c>
      <c r="P65" s="23">
        <v>0</v>
      </c>
      <c r="Q65" s="23">
        <v>0</v>
      </c>
      <c r="R65" s="23">
        <v>0.4</v>
      </c>
      <c r="S65" s="23">
        <v>0</v>
      </c>
      <c r="T65" s="23">
        <v>0</v>
      </c>
      <c r="U65" s="23">
        <v>0.21</v>
      </c>
      <c r="V65" s="23">
        <v>0</v>
      </c>
      <c r="W65" s="23">
        <v>0</v>
      </c>
      <c r="X65" s="23">
        <v>0</v>
      </c>
      <c r="Y65" s="23">
        <v>0</v>
      </c>
      <c r="Z65" s="23">
        <v>0</v>
      </c>
      <c r="AA65" s="23">
        <v>0</v>
      </c>
      <c r="AB65" s="23">
        <v>0</v>
      </c>
      <c r="AC65" s="23">
        <v>0</v>
      </c>
      <c r="AD65" s="23">
        <v>0</v>
      </c>
      <c r="AE65" s="23">
        <v>0</v>
      </c>
      <c r="AF65" s="23">
        <v>0</v>
      </c>
      <c r="AG65" s="23">
        <v>0</v>
      </c>
      <c r="AH65" s="23">
        <v>0</v>
      </c>
      <c r="AI65" s="23">
        <v>0</v>
      </c>
      <c r="AJ65" s="23">
        <v>0</v>
      </c>
      <c r="AK65" s="23">
        <v>0</v>
      </c>
      <c r="AL65" s="23">
        <v>0</v>
      </c>
      <c r="AM65" s="23">
        <v>0</v>
      </c>
      <c r="AN65" s="23">
        <v>0</v>
      </c>
      <c r="AO65" s="23">
        <v>0</v>
      </c>
      <c r="AP65" s="23">
        <v>0</v>
      </c>
      <c r="AQ65" s="23">
        <v>0</v>
      </c>
      <c r="AR65" s="23">
        <v>0</v>
      </c>
      <c r="AS65" s="23">
        <v>0</v>
      </c>
      <c r="AT65" s="23">
        <v>0</v>
      </c>
      <c r="AU65" s="23">
        <v>0</v>
      </c>
      <c r="AV65" s="23">
        <v>0</v>
      </c>
      <c r="AW65" s="23">
        <v>0</v>
      </c>
      <c r="AX65" s="23">
        <v>0</v>
      </c>
      <c r="AY65" s="23">
        <v>0</v>
      </c>
      <c r="AZ65" s="23">
        <v>0</v>
      </c>
      <c r="BA65" s="23">
        <v>0</v>
      </c>
      <c r="BB65" s="23">
        <v>0</v>
      </c>
      <c r="BC65" s="23">
        <v>0</v>
      </c>
      <c r="BD65" s="23">
        <v>0</v>
      </c>
      <c r="BE65" s="23">
        <v>0</v>
      </c>
      <c r="BF65" s="23">
        <v>0</v>
      </c>
      <c r="BG65" s="23">
        <v>0</v>
      </c>
      <c r="BH65" s="23">
        <v>0</v>
      </c>
      <c r="BI65" s="23">
        <v>0.34</v>
      </c>
      <c r="BJ65" s="23">
        <v>0.23</v>
      </c>
      <c r="BK65" s="23">
        <v>0</v>
      </c>
      <c r="BL65" s="23">
        <v>0</v>
      </c>
      <c r="BM65" s="23">
        <v>1</v>
      </c>
      <c r="BN65" s="23">
        <v>0.25</v>
      </c>
      <c r="BO65" s="23">
        <v>0</v>
      </c>
      <c r="BP65" s="23">
        <v>0</v>
      </c>
      <c r="BQ65" s="23">
        <v>0</v>
      </c>
      <c r="BR65" s="23">
        <v>0</v>
      </c>
      <c r="BS65" s="23">
        <v>0</v>
      </c>
      <c r="BT65" s="23">
        <v>0</v>
      </c>
      <c r="BU65" s="23">
        <v>0</v>
      </c>
      <c r="BV65" s="23">
        <v>0.27</v>
      </c>
      <c r="BW65" s="23">
        <v>0</v>
      </c>
      <c r="BX65" s="23">
        <v>0</v>
      </c>
      <c r="BY65" s="23">
        <v>0</v>
      </c>
      <c r="BZ65" s="23">
        <v>0</v>
      </c>
      <c r="CA65" s="23">
        <v>0</v>
      </c>
    </row>
    <row r="66" spans="1:79" ht="14.25" x14ac:dyDescent="0.2">
      <c r="A66" s="15" t="s">
        <v>953</v>
      </c>
      <c r="B66" s="23">
        <v>0</v>
      </c>
      <c r="C66" s="23">
        <v>0</v>
      </c>
      <c r="D66" s="23">
        <v>0</v>
      </c>
      <c r="E66" s="23">
        <v>0</v>
      </c>
      <c r="F66" s="23">
        <v>0</v>
      </c>
      <c r="G66" s="23">
        <v>0</v>
      </c>
      <c r="H66" s="23">
        <v>0</v>
      </c>
      <c r="I66" s="23">
        <v>0</v>
      </c>
      <c r="J66" s="23">
        <v>0</v>
      </c>
      <c r="K66" s="23">
        <v>0</v>
      </c>
      <c r="L66" s="23">
        <v>0</v>
      </c>
      <c r="M66" s="23">
        <v>0</v>
      </c>
      <c r="N66" s="23">
        <v>0</v>
      </c>
      <c r="O66" s="23">
        <v>0</v>
      </c>
      <c r="P66" s="23">
        <v>0</v>
      </c>
      <c r="Q66" s="23">
        <v>0</v>
      </c>
      <c r="R66" s="23">
        <v>0.52</v>
      </c>
      <c r="S66" s="23">
        <v>0</v>
      </c>
      <c r="T66" s="23">
        <v>0</v>
      </c>
      <c r="U66" s="23">
        <v>0</v>
      </c>
      <c r="V66" s="23">
        <v>0</v>
      </c>
      <c r="W66" s="23">
        <v>0</v>
      </c>
      <c r="X66" s="23">
        <v>0</v>
      </c>
      <c r="Y66" s="23">
        <v>0</v>
      </c>
      <c r="Z66" s="23">
        <v>0</v>
      </c>
      <c r="AA66" s="23">
        <v>0</v>
      </c>
      <c r="AB66" s="23">
        <v>0</v>
      </c>
      <c r="AC66" s="23">
        <v>0</v>
      </c>
      <c r="AD66" s="23">
        <v>0</v>
      </c>
      <c r="AE66" s="23">
        <v>0</v>
      </c>
      <c r="AF66" s="23">
        <v>0</v>
      </c>
      <c r="AG66" s="23">
        <v>0</v>
      </c>
      <c r="AH66" s="23">
        <v>0</v>
      </c>
      <c r="AI66" s="23">
        <v>0</v>
      </c>
      <c r="AJ66" s="23">
        <v>0</v>
      </c>
      <c r="AK66" s="23">
        <v>0</v>
      </c>
      <c r="AL66" s="23">
        <v>0</v>
      </c>
      <c r="AM66" s="23">
        <v>0</v>
      </c>
      <c r="AN66" s="23">
        <v>0</v>
      </c>
      <c r="AO66" s="23">
        <v>0</v>
      </c>
      <c r="AP66" s="23">
        <v>0</v>
      </c>
      <c r="AQ66" s="23">
        <v>0</v>
      </c>
      <c r="AR66" s="23">
        <v>0</v>
      </c>
      <c r="AS66" s="23">
        <v>0</v>
      </c>
      <c r="AT66" s="23">
        <v>0</v>
      </c>
      <c r="AU66" s="23">
        <v>0</v>
      </c>
      <c r="AV66" s="23">
        <v>0</v>
      </c>
      <c r="AW66" s="23">
        <v>0</v>
      </c>
      <c r="AX66" s="23">
        <v>0</v>
      </c>
      <c r="AY66" s="23">
        <v>0</v>
      </c>
      <c r="AZ66" s="23">
        <v>0</v>
      </c>
      <c r="BA66" s="23">
        <v>0</v>
      </c>
      <c r="BB66" s="23">
        <v>0</v>
      </c>
      <c r="BC66" s="23">
        <v>0</v>
      </c>
      <c r="BD66" s="23">
        <v>0</v>
      </c>
      <c r="BE66" s="23">
        <v>0</v>
      </c>
      <c r="BF66" s="23">
        <v>0</v>
      </c>
      <c r="BG66" s="23">
        <v>0</v>
      </c>
      <c r="BH66" s="23">
        <v>0</v>
      </c>
      <c r="BI66" s="23">
        <v>0</v>
      </c>
      <c r="BJ66" s="23">
        <v>0.22</v>
      </c>
      <c r="BK66" s="23">
        <v>0</v>
      </c>
      <c r="BL66" s="23">
        <v>0</v>
      </c>
      <c r="BM66" s="23">
        <v>0.25</v>
      </c>
      <c r="BN66" s="23">
        <v>1</v>
      </c>
      <c r="BO66" s="23">
        <v>0</v>
      </c>
      <c r="BP66" s="23">
        <v>0</v>
      </c>
      <c r="BQ66" s="23">
        <v>0</v>
      </c>
      <c r="BR66" s="23">
        <v>0</v>
      </c>
      <c r="BS66" s="23">
        <v>0</v>
      </c>
      <c r="BT66" s="23">
        <v>0</v>
      </c>
      <c r="BU66" s="23">
        <v>0</v>
      </c>
      <c r="BV66" s="23">
        <v>0.32</v>
      </c>
      <c r="BW66" s="23">
        <v>0</v>
      </c>
      <c r="BX66" s="23">
        <v>0</v>
      </c>
      <c r="BY66" s="23">
        <v>0</v>
      </c>
      <c r="BZ66" s="23">
        <v>0</v>
      </c>
      <c r="CA66" s="23">
        <v>0</v>
      </c>
    </row>
    <row r="67" spans="1:79" ht="14.25" x14ac:dyDescent="0.2">
      <c r="A67" s="15" t="s">
        <v>956</v>
      </c>
      <c r="B67" s="23">
        <v>0</v>
      </c>
      <c r="C67" s="23">
        <v>0</v>
      </c>
      <c r="D67" s="23">
        <v>0</v>
      </c>
      <c r="E67" s="23">
        <v>0</v>
      </c>
      <c r="F67" s="23">
        <v>0</v>
      </c>
      <c r="G67" s="23">
        <v>0</v>
      </c>
      <c r="H67" s="23">
        <v>0</v>
      </c>
      <c r="I67" s="23">
        <v>0</v>
      </c>
      <c r="J67" s="23">
        <v>0</v>
      </c>
      <c r="K67" s="23">
        <v>0</v>
      </c>
      <c r="L67" s="23">
        <v>0</v>
      </c>
      <c r="M67" s="23">
        <v>0</v>
      </c>
      <c r="N67" s="23">
        <v>0</v>
      </c>
      <c r="O67" s="23">
        <v>0</v>
      </c>
      <c r="P67" s="23">
        <v>0</v>
      </c>
      <c r="Q67" s="23">
        <v>0</v>
      </c>
      <c r="R67" s="23">
        <v>0</v>
      </c>
      <c r="S67" s="23">
        <v>0</v>
      </c>
      <c r="T67" s="23">
        <v>0</v>
      </c>
      <c r="U67" s="23">
        <v>0</v>
      </c>
      <c r="V67" s="23">
        <v>0</v>
      </c>
      <c r="W67" s="23">
        <v>0</v>
      </c>
      <c r="X67" s="23">
        <v>0</v>
      </c>
      <c r="Y67" s="23">
        <v>0</v>
      </c>
      <c r="Z67" s="23">
        <v>0</v>
      </c>
      <c r="AA67" s="23">
        <v>0</v>
      </c>
      <c r="AB67" s="23">
        <v>0</v>
      </c>
      <c r="AC67" s="23">
        <v>0</v>
      </c>
      <c r="AD67" s="23">
        <v>0</v>
      </c>
      <c r="AE67" s="23">
        <v>0</v>
      </c>
      <c r="AF67" s="23">
        <v>0</v>
      </c>
      <c r="AG67" s="23">
        <v>0</v>
      </c>
      <c r="AH67" s="23">
        <v>0</v>
      </c>
      <c r="AI67" s="23">
        <v>0</v>
      </c>
      <c r="AJ67" s="23">
        <v>0</v>
      </c>
      <c r="AK67" s="23">
        <v>0</v>
      </c>
      <c r="AL67" s="23">
        <v>0</v>
      </c>
      <c r="AM67" s="23">
        <v>0</v>
      </c>
      <c r="AN67" s="23">
        <v>0</v>
      </c>
      <c r="AO67" s="23">
        <v>0</v>
      </c>
      <c r="AP67" s="23">
        <v>0</v>
      </c>
      <c r="AQ67" s="23">
        <v>0</v>
      </c>
      <c r="AR67" s="23">
        <v>0</v>
      </c>
      <c r="AS67" s="23">
        <v>0</v>
      </c>
      <c r="AT67" s="23">
        <v>0</v>
      </c>
      <c r="AU67" s="23">
        <v>0</v>
      </c>
      <c r="AV67" s="23">
        <v>0</v>
      </c>
      <c r="AW67" s="23">
        <v>0</v>
      </c>
      <c r="AX67" s="23">
        <v>0</v>
      </c>
      <c r="AY67" s="23">
        <v>0</v>
      </c>
      <c r="AZ67" s="23">
        <v>0.4</v>
      </c>
      <c r="BA67" s="23">
        <v>0</v>
      </c>
      <c r="BB67" s="23">
        <v>0</v>
      </c>
      <c r="BC67" s="23">
        <v>0</v>
      </c>
      <c r="BD67" s="23">
        <v>0</v>
      </c>
      <c r="BE67" s="23">
        <v>0</v>
      </c>
      <c r="BF67" s="23">
        <v>0</v>
      </c>
      <c r="BG67" s="23">
        <v>0</v>
      </c>
      <c r="BH67" s="23">
        <v>0</v>
      </c>
      <c r="BI67" s="23">
        <v>0</v>
      </c>
      <c r="BJ67" s="23">
        <v>0</v>
      </c>
      <c r="BK67" s="23">
        <v>0</v>
      </c>
      <c r="BL67" s="23">
        <v>0</v>
      </c>
      <c r="BM67" s="23">
        <v>0</v>
      </c>
      <c r="BN67" s="23">
        <v>0</v>
      </c>
      <c r="BO67" s="23">
        <v>1</v>
      </c>
      <c r="BP67" s="23">
        <v>0</v>
      </c>
      <c r="BQ67" s="23">
        <v>0</v>
      </c>
      <c r="BR67" s="23">
        <v>0</v>
      </c>
      <c r="BS67" s="23">
        <v>0</v>
      </c>
      <c r="BT67" s="23">
        <v>0</v>
      </c>
      <c r="BU67" s="23">
        <v>0</v>
      </c>
      <c r="BV67" s="23">
        <v>0</v>
      </c>
      <c r="BW67" s="23">
        <v>0</v>
      </c>
      <c r="BX67" s="23">
        <v>0</v>
      </c>
      <c r="BY67" s="23">
        <v>0</v>
      </c>
      <c r="BZ67" s="23">
        <v>0</v>
      </c>
      <c r="CA67" s="23">
        <v>0</v>
      </c>
    </row>
    <row r="68" spans="1:79" ht="14.25" x14ac:dyDescent="0.2">
      <c r="A68" s="15" t="s">
        <v>957</v>
      </c>
      <c r="B68" s="23">
        <v>0</v>
      </c>
      <c r="C68" s="23">
        <v>0</v>
      </c>
      <c r="D68" s="23">
        <v>0</v>
      </c>
      <c r="E68" s="23">
        <v>0</v>
      </c>
      <c r="F68" s="23">
        <v>0</v>
      </c>
      <c r="G68" s="23">
        <v>0</v>
      </c>
      <c r="H68" s="23">
        <v>0</v>
      </c>
      <c r="I68" s="23">
        <v>0</v>
      </c>
      <c r="J68" s="23">
        <v>0</v>
      </c>
      <c r="K68" s="23">
        <v>0</v>
      </c>
      <c r="L68" s="23">
        <v>0</v>
      </c>
      <c r="M68" s="23">
        <v>0</v>
      </c>
      <c r="N68" s="23">
        <v>0</v>
      </c>
      <c r="O68" s="23">
        <v>0</v>
      </c>
      <c r="P68" s="23">
        <v>0</v>
      </c>
      <c r="Q68" s="23">
        <v>0</v>
      </c>
      <c r="R68" s="23">
        <v>0</v>
      </c>
      <c r="S68" s="23">
        <v>0</v>
      </c>
      <c r="T68" s="23">
        <v>0</v>
      </c>
      <c r="U68" s="23">
        <v>0</v>
      </c>
      <c r="V68" s="23">
        <v>0</v>
      </c>
      <c r="W68" s="23">
        <v>0</v>
      </c>
      <c r="X68" s="23">
        <v>0</v>
      </c>
      <c r="Y68" s="23">
        <v>0</v>
      </c>
      <c r="Z68" s="23">
        <v>0</v>
      </c>
      <c r="AA68" s="23">
        <v>0</v>
      </c>
      <c r="AB68" s="23">
        <v>1</v>
      </c>
      <c r="AC68" s="23">
        <v>0</v>
      </c>
      <c r="AD68" s="23">
        <v>0</v>
      </c>
      <c r="AE68" s="23">
        <v>0</v>
      </c>
      <c r="AF68" s="23">
        <v>0</v>
      </c>
      <c r="AG68" s="23">
        <v>0</v>
      </c>
      <c r="AH68" s="23">
        <v>0</v>
      </c>
      <c r="AI68" s="23">
        <v>0</v>
      </c>
      <c r="AJ68" s="23">
        <v>0</v>
      </c>
      <c r="AK68" s="23">
        <v>0</v>
      </c>
      <c r="AL68" s="23">
        <v>0</v>
      </c>
      <c r="AM68" s="23">
        <v>0</v>
      </c>
      <c r="AN68" s="23">
        <v>0</v>
      </c>
      <c r="AO68" s="23">
        <v>0</v>
      </c>
      <c r="AP68" s="23">
        <v>0</v>
      </c>
      <c r="AQ68" s="23">
        <v>0</v>
      </c>
      <c r="AR68" s="23">
        <v>0</v>
      </c>
      <c r="AS68" s="23">
        <v>0</v>
      </c>
      <c r="AT68" s="23">
        <v>0</v>
      </c>
      <c r="AU68" s="23">
        <v>0</v>
      </c>
      <c r="AV68" s="23">
        <v>0</v>
      </c>
      <c r="AW68" s="23">
        <v>0</v>
      </c>
      <c r="AX68" s="23">
        <v>0</v>
      </c>
      <c r="AY68" s="23">
        <v>0</v>
      </c>
      <c r="AZ68" s="23">
        <v>0</v>
      </c>
      <c r="BA68" s="23">
        <v>0</v>
      </c>
      <c r="BB68" s="23">
        <v>0</v>
      </c>
      <c r="BC68" s="23">
        <v>0</v>
      </c>
      <c r="BD68" s="23">
        <v>0</v>
      </c>
      <c r="BE68" s="23">
        <v>0</v>
      </c>
      <c r="BF68" s="23">
        <v>0</v>
      </c>
      <c r="BG68" s="23">
        <v>0</v>
      </c>
      <c r="BH68" s="23">
        <v>0</v>
      </c>
      <c r="BI68" s="23">
        <v>0</v>
      </c>
      <c r="BJ68" s="23">
        <v>0</v>
      </c>
      <c r="BK68" s="23">
        <v>0</v>
      </c>
      <c r="BL68" s="23">
        <v>0</v>
      </c>
      <c r="BM68" s="23">
        <v>0</v>
      </c>
      <c r="BN68" s="23">
        <v>0</v>
      </c>
      <c r="BO68" s="23">
        <v>0</v>
      </c>
      <c r="BP68" s="23">
        <v>1</v>
      </c>
      <c r="BQ68" s="23">
        <v>0</v>
      </c>
      <c r="BR68" s="23">
        <v>0</v>
      </c>
      <c r="BS68" s="23">
        <v>0</v>
      </c>
      <c r="BT68" s="23">
        <v>0</v>
      </c>
      <c r="BU68" s="23">
        <v>0</v>
      </c>
      <c r="BV68" s="23">
        <v>0</v>
      </c>
      <c r="BW68" s="23">
        <v>0</v>
      </c>
      <c r="BX68" s="23">
        <v>0</v>
      </c>
      <c r="BY68" s="23">
        <v>0</v>
      </c>
      <c r="BZ68" s="23">
        <v>0</v>
      </c>
      <c r="CA68" s="23">
        <v>0</v>
      </c>
    </row>
    <row r="69" spans="1:79" ht="14.25" x14ac:dyDescent="0.2">
      <c r="A69" s="15" t="s">
        <v>961</v>
      </c>
      <c r="B69" s="23">
        <v>0</v>
      </c>
      <c r="C69" s="23">
        <v>0</v>
      </c>
      <c r="D69" s="23">
        <v>0.21</v>
      </c>
      <c r="E69" s="23">
        <v>0.24</v>
      </c>
      <c r="F69" s="23">
        <v>0</v>
      </c>
      <c r="G69" s="23">
        <v>0</v>
      </c>
      <c r="H69" s="23">
        <v>0</v>
      </c>
      <c r="I69" s="23">
        <v>0.21</v>
      </c>
      <c r="J69" s="23">
        <v>0</v>
      </c>
      <c r="K69" s="23">
        <v>0</v>
      </c>
      <c r="L69" s="23">
        <v>0</v>
      </c>
      <c r="M69" s="23">
        <v>0</v>
      </c>
      <c r="N69" s="23">
        <v>0</v>
      </c>
      <c r="O69" s="23">
        <v>0</v>
      </c>
      <c r="P69" s="23">
        <v>0</v>
      </c>
      <c r="Q69" s="23">
        <v>0.24</v>
      </c>
      <c r="R69" s="23">
        <v>0</v>
      </c>
      <c r="S69" s="23">
        <v>0</v>
      </c>
      <c r="T69" s="23">
        <v>0</v>
      </c>
      <c r="U69" s="23">
        <v>0</v>
      </c>
      <c r="V69" s="23">
        <v>0.3</v>
      </c>
      <c r="W69" s="23">
        <v>0</v>
      </c>
      <c r="X69" s="23">
        <v>0</v>
      </c>
      <c r="Y69" s="23">
        <v>0.23</v>
      </c>
      <c r="Z69" s="23">
        <v>0</v>
      </c>
      <c r="AA69" s="23">
        <v>0</v>
      </c>
      <c r="AB69" s="23">
        <v>0</v>
      </c>
      <c r="AC69" s="23">
        <v>0</v>
      </c>
      <c r="AD69" s="23">
        <v>0</v>
      </c>
      <c r="AE69" s="23">
        <v>0</v>
      </c>
      <c r="AF69" s="23">
        <v>0</v>
      </c>
      <c r="AG69" s="23">
        <v>0</v>
      </c>
      <c r="AH69" s="23">
        <v>0</v>
      </c>
      <c r="AI69" s="23">
        <v>0</v>
      </c>
      <c r="AJ69" s="23">
        <v>0</v>
      </c>
      <c r="AK69" s="23">
        <v>0.21</v>
      </c>
      <c r="AL69" s="23">
        <v>0</v>
      </c>
      <c r="AM69" s="23">
        <v>0</v>
      </c>
      <c r="AN69" s="23">
        <v>0</v>
      </c>
      <c r="AO69" s="23">
        <v>0</v>
      </c>
      <c r="AP69" s="23">
        <v>0</v>
      </c>
      <c r="AQ69" s="23">
        <v>0</v>
      </c>
      <c r="AR69" s="23">
        <v>0</v>
      </c>
      <c r="AS69" s="23">
        <v>0.22</v>
      </c>
      <c r="AT69" s="23">
        <v>0.24</v>
      </c>
      <c r="AU69" s="23">
        <v>0</v>
      </c>
      <c r="AV69" s="23">
        <v>0</v>
      </c>
      <c r="AW69" s="23">
        <v>0</v>
      </c>
      <c r="AX69" s="23">
        <v>0</v>
      </c>
      <c r="AY69" s="23">
        <v>0.24</v>
      </c>
      <c r="AZ69" s="23">
        <v>0</v>
      </c>
      <c r="BA69" s="23">
        <v>0</v>
      </c>
      <c r="BB69" s="23">
        <v>0.23</v>
      </c>
      <c r="BC69" s="23">
        <v>0</v>
      </c>
      <c r="BD69" s="23">
        <v>0</v>
      </c>
      <c r="BE69" s="23">
        <v>0</v>
      </c>
      <c r="BF69" s="23">
        <v>0</v>
      </c>
      <c r="BG69" s="23">
        <v>0</v>
      </c>
      <c r="BH69" s="23">
        <v>0</v>
      </c>
      <c r="BI69" s="23">
        <v>0</v>
      </c>
      <c r="BJ69" s="23">
        <v>0</v>
      </c>
      <c r="BK69" s="23">
        <v>0</v>
      </c>
      <c r="BL69" s="23">
        <v>0</v>
      </c>
      <c r="BM69" s="23">
        <v>0</v>
      </c>
      <c r="BN69" s="23">
        <v>0</v>
      </c>
      <c r="BO69" s="23">
        <v>0</v>
      </c>
      <c r="BP69" s="23">
        <v>0</v>
      </c>
      <c r="BQ69" s="23">
        <v>1</v>
      </c>
      <c r="BR69" s="23">
        <v>0</v>
      </c>
      <c r="BS69" s="23">
        <v>0</v>
      </c>
      <c r="BT69" s="23">
        <v>0</v>
      </c>
      <c r="BU69" s="23">
        <v>0</v>
      </c>
      <c r="BV69" s="23">
        <v>0</v>
      </c>
      <c r="BW69" s="23">
        <v>0</v>
      </c>
      <c r="BX69" s="23">
        <v>0</v>
      </c>
      <c r="BY69" s="23">
        <v>0</v>
      </c>
      <c r="BZ69" s="23">
        <v>0</v>
      </c>
      <c r="CA69" s="23">
        <v>0</v>
      </c>
    </row>
    <row r="70" spans="1:79" ht="14.25" x14ac:dyDescent="0.2">
      <c r="A70" s="15" t="s">
        <v>964</v>
      </c>
      <c r="B70" s="23">
        <v>0</v>
      </c>
      <c r="C70" s="23">
        <v>0</v>
      </c>
      <c r="D70" s="23">
        <v>0.51</v>
      </c>
      <c r="E70" s="23">
        <v>0.51</v>
      </c>
      <c r="F70" s="23">
        <v>0</v>
      </c>
      <c r="G70" s="23">
        <v>0</v>
      </c>
      <c r="H70" s="23">
        <v>0</v>
      </c>
      <c r="I70" s="23">
        <v>0.38</v>
      </c>
      <c r="J70" s="23">
        <v>0</v>
      </c>
      <c r="K70" s="23">
        <v>0</v>
      </c>
      <c r="L70" s="23">
        <v>0</v>
      </c>
      <c r="M70" s="23">
        <v>0.3</v>
      </c>
      <c r="N70" s="23">
        <v>0</v>
      </c>
      <c r="O70" s="23">
        <v>0</v>
      </c>
      <c r="P70" s="23">
        <v>0.23</v>
      </c>
      <c r="Q70" s="23">
        <v>0.43</v>
      </c>
      <c r="R70" s="23">
        <v>0</v>
      </c>
      <c r="S70" s="23">
        <v>0</v>
      </c>
      <c r="T70" s="23">
        <v>0</v>
      </c>
      <c r="U70" s="23">
        <v>0.3</v>
      </c>
      <c r="V70" s="23">
        <v>0.22</v>
      </c>
      <c r="W70" s="23">
        <v>0</v>
      </c>
      <c r="X70" s="23">
        <v>0</v>
      </c>
      <c r="Y70" s="23">
        <v>0.36</v>
      </c>
      <c r="Z70" s="23">
        <v>0</v>
      </c>
      <c r="AA70" s="23">
        <v>0</v>
      </c>
      <c r="AB70" s="23">
        <v>0</v>
      </c>
      <c r="AC70" s="23">
        <v>0</v>
      </c>
      <c r="AD70" s="23">
        <v>0</v>
      </c>
      <c r="AE70" s="23">
        <v>0</v>
      </c>
      <c r="AF70" s="23">
        <v>0.38</v>
      </c>
      <c r="AG70" s="23">
        <v>0</v>
      </c>
      <c r="AH70" s="23">
        <v>0</v>
      </c>
      <c r="AI70" s="23">
        <v>0.27</v>
      </c>
      <c r="AJ70" s="23">
        <v>0</v>
      </c>
      <c r="AK70" s="23">
        <v>0.22</v>
      </c>
      <c r="AL70" s="23">
        <v>0</v>
      </c>
      <c r="AM70" s="23">
        <v>0</v>
      </c>
      <c r="AN70" s="23">
        <v>0</v>
      </c>
      <c r="AO70" s="23">
        <v>0.23</v>
      </c>
      <c r="AP70" s="23">
        <v>0</v>
      </c>
      <c r="AQ70" s="23">
        <v>0</v>
      </c>
      <c r="AR70" s="23">
        <v>0.23</v>
      </c>
      <c r="AS70" s="23">
        <v>0.5</v>
      </c>
      <c r="AT70" s="23">
        <v>0.39</v>
      </c>
      <c r="AU70" s="23">
        <v>0.24</v>
      </c>
      <c r="AV70" s="23">
        <v>0</v>
      </c>
      <c r="AW70" s="23">
        <v>0</v>
      </c>
      <c r="AX70" s="23">
        <v>0.21</v>
      </c>
      <c r="AY70" s="23">
        <v>0.55000000000000004</v>
      </c>
      <c r="AZ70" s="23">
        <v>0</v>
      </c>
      <c r="BA70" s="23">
        <v>0.33</v>
      </c>
      <c r="BB70" s="23">
        <v>0.41</v>
      </c>
      <c r="BC70" s="23">
        <v>0</v>
      </c>
      <c r="BD70" s="23">
        <v>0</v>
      </c>
      <c r="BE70" s="23">
        <v>0</v>
      </c>
      <c r="BF70" s="23">
        <v>0</v>
      </c>
      <c r="BG70" s="23">
        <v>0</v>
      </c>
      <c r="BH70" s="23">
        <v>0</v>
      </c>
      <c r="BI70" s="23">
        <v>0</v>
      </c>
      <c r="BJ70" s="23">
        <v>0</v>
      </c>
      <c r="BK70" s="23">
        <v>0</v>
      </c>
      <c r="BL70" s="23">
        <v>0.26</v>
      </c>
      <c r="BM70" s="23">
        <v>0</v>
      </c>
      <c r="BN70" s="23">
        <v>0</v>
      </c>
      <c r="BO70" s="23">
        <v>0</v>
      </c>
      <c r="BP70" s="23">
        <v>0</v>
      </c>
      <c r="BQ70" s="23">
        <v>0</v>
      </c>
      <c r="BR70" s="23">
        <v>1</v>
      </c>
      <c r="BS70" s="23">
        <v>0</v>
      </c>
      <c r="BT70" s="23">
        <v>0.26</v>
      </c>
      <c r="BU70" s="23">
        <v>0.28000000000000003</v>
      </c>
      <c r="BV70" s="23">
        <v>0</v>
      </c>
      <c r="BW70" s="23">
        <v>0</v>
      </c>
      <c r="BX70" s="23">
        <v>0</v>
      </c>
      <c r="BY70" s="23">
        <v>0</v>
      </c>
      <c r="BZ70" s="23">
        <v>0.26</v>
      </c>
      <c r="CA70" s="23">
        <v>0.23</v>
      </c>
    </row>
    <row r="71" spans="1:79" ht="14.25" x14ac:dyDescent="0.2">
      <c r="A71" s="15" t="s">
        <v>968</v>
      </c>
      <c r="B71" s="23">
        <v>0</v>
      </c>
      <c r="C71" s="23">
        <v>0</v>
      </c>
      <c r="D71" s="23">
        <v>0</v>
      </c>
      <c r="E71" s="23">
        <v>0</v>
      </c>
      <c r="F71" s="23">
        <v>0</v>
      </c>
      <c r="G71" s="23">
        <v>0</v>
      </c>
      <c r="H71" s="23">
        <v>0</v>
      </c>
      <c r="I71" s="23">
        <v>0.25</v>
      </c>
      <c r="J71" s="23">
        <v>0</v>
      </c>
      <c r="K71" s="23">
        <v>0</v>
      </c>
      <c r="L71" s="23">
        <v>0</v>
      </c>
      <c r="M71" s="23">
        <v>0</v>
      </c>
      <c r="N71" s="23">
        <v>0</v>
      </c>
      <c r="O71" s="23">
        <v>0</v>
      </c>
      <c r="P71" s="23">
        <v>0</v>
      </c>
      <c r="Q71" s="23">
        <v>0</v>
      </c>
      <c r="R71" s="23">
        <v>0</v>
      </c>
      <c r="S71" s="23">
        <v>0</v>
      </c>
      <c r="T71" s="23">
        <v>0</v>
      </c>
      <c r="U71" s="23">
        <v>0</v>
      </c>
      <c r="V71" s="23">
        <v>0</v>
      </c>
      <c r="W71" s="23">
        <v>0</v>
      </c>
      <c r="X71" s="23">
        <v>0</v>
      </c>
      <c r="Y71" s="23">
        <v>0.34</v>
      </c>
      <c r="Z71" s="23">
        <v>0</v>
      </c>
      <c r="AA71" s="23">
        <v>0</v>
      </c>
      <c r="AB71" s="23">
        <v>0</v>
      </c>
      <c r="AC71" s="23">
        <v>0</v>
      </c>
      <c r="AD71" s="23">
        <v>0</v>
      </c>
      <c r="AE71" s="23">
        <v>0</v>
      </c>
      <c r="AF71" s="23">
        <v>0</v>
      </c>
      <c r="AG71" s="23">
        <v>0</v>
      </c>
      <c r="AH71" s="23">
        <v>0</v>
      </c>
      <c r="AI71" s="23">
        <v>0</v>
      </c>
      <c r="AJ71" s="23">
        <v>0</v>
      </c>
      <c r="AK71" s="23">
        <v>0.25</v>
      </c>
      <c r="AL71" s="23">
        <v>0</v>
      </c>
      <c r="AM71" s="23">
        <v>0</v>
      </c>
      <c r="AN71" s="23">
        <v>0</v>
      </c>
      <c r="AO71" s="23">
        <v>0</v>
      </c>
      <c r="AP71" s="23">
        <v>0</v>
      </c>
      <c r="AQ71" s="23">
        <v>0</v>
      </c>
      <c r="AR71" s="23">
        <v>0</v>
      </c>
      <c r="AS71" s="23">
        <v>0</v>
      </c>
      <c r="AT71" s="23">
        <v>0.37</v>
      </c>
      <c r="AU71" s="23">
        <v>0.36</v>
      </c>
      <c r="AV71" s="23">
        <v>0</v>
      </c>
      <c r="AW71" s="23">
        <v>0</v>
      </c>
      <c r="AX71" s="23">
        <v>0</v>
      </c>
      <c r="AY71" s="23">
        <v>0.24</v>
      </c>
      <c r="AZ71" s="23">
        <v>0.28999999999999998</v>
      </c>
      <c r="BA71" s="23">
        <v>0</v>
      </c>
      <c r="BB71" s="23">
        <v>0</v>
      </c>
      <c r="BC71" s="23">
        <v>0</v>
      </c>
      <c r="BD71" s="23">
        <v>0</v>
      </c>
      <c r="BE71" s="23">
        <v>0</v>
      </c>
      <c r="BF71" s="23">
        <v>0</v>
      </c>
      <c r="BG71" s="23">
        <v>0</v>
      </c>
      <c r="BH71" s="23">
        <v>0</v>
      </c>
      <c r="BI71" s="23">
        <v>0</v>
      </c>
      <c r="BJ71" s="23">
        <v>0</v>
      </c>
      <c r="BK71" s="23">
        <v>0</v>
      </c>
      <c r="BL71" s="23">
        <v>0</v>
      </c>
      <c r="BM71" s="23">
        <v>0</v>
      </c>
      <c r="BN71" s="23">
        <v>0</v>
      </c>
      <c r="BO71" s="23">
        <v>0</v>
      </c>
      <c r="BP71" s="23">
        <v>0</v>
      </c>
      <c r="BQ71" s="23">
        <v>0</v>
      </c>
      <c r="BR71" s="23">
        <v>0</v>
      </c>
      <c r="BS71" s="23">
        <v>1</v>
      </c>
      <c r="BT71" s="23">
        <v>0</v>
      </c>
      <c r="BU71" s="23">
        <v>0.26</v>
      </c>
      <c r="BV71" s="23">
        <v>0</v>
      </c>
      <c r="BW71" s="23">
        <v>0</v>
      </c>
      <c r="BX71" s="23">
        <v>0</v>
      </c>
      <c r="BY71" s="23">
        <v>0</v>
      </c>
      <c r="BZ71" s="23">
        <v>0</v>
      </c>
      <c r="CA71" s="23">
        <v>0.32</v>
      </c>
    </row>
    <row r="72" spans="1:79" ht="14.25" x14ac:dyDescent="0.2">
      <c r="A72" s="15" t="s">
        <v>972</v>
      </c>
      <c r="B72" s="23">
        <v>0</v>
      </c>
      <c r="C72" s="23">
        <v>0</v>
      </c>
      <c r="D72" s="23">
        <v>0.21</v>
      </c>
      <c r="E72" s="23">
        <v>0.21</v>
      </c>
      <c r="F72" s="23">
        <v>0</v>
      </c>
      <c r="G72" s="23">
        <v>0</v>
      </c>
      <c r="H72" s="23">
        <v>0</v>
      </c>
      <c r="I72" s="23">
        <v>0.21</v>
      </c>
      <c r="J72" s="23">
        <v>0</v>
      </c>
      <c r="K72" s="23">
        <v>0</v>
      </c>
      <c r="L72" s="23">
        <v>0</v>
      </c>
      <c r="M72" s="23">
        <v>0</v>
      </c>
      <c r="N72" s="23">
        <v>0</v>
      </c>
      <c r="O72" s="23">
        <v>0</v>
      </c>
      <c r="P72" s="23">
        <v>0</v>
      </c>
      <c r="Q72" s="23">
        <v>0</v>
      </c>
      <c r="R72" s="23">
        <v>0</v>
      </c>
      <c r="S72" s="23">
        <v>0</v>
      </c>
      <c r="T72" s="23">
        <v>0</v>
      </c>
      <c r="U72" s="23">
        <v>0</v>
      </c>
      <c r="V72" s="23">
        <v>0</v>
      </c>
      <c r="W72" s="23">
        <v>0</v>
      </c>
      <c r="X72" s="23">
        <v>0</v>
      </c>
      <c r="Y72" s="23">
        <v>0</v>
      </c>
      <c r="Z72" s="23">
        <v>0</v>
      </c>
      <c r="AA72" s="23">
        <v>0</v>
      </c>
      <c r="AB72" s="23">
        <v>0</v>
      </c>
      <c r="AC72" s="23">
        <v>0</v>
      </c>
      <c r="AD72" s="23">
        <v>0</v>
      </c>
      <c r="AE72" s="23">
        <v>0</v>
      </c>
      <c r="AF72" s="23">
        <v>0</v>
      </c>
      <c r="AG72" s="23">
        <v>0</v>
      </c>
      <c r="AH72" s="23">
        <v>0</v>
      </c>
      <c r="AI72" s="23">
        <v>0</v>
      </c>
      <c r="AJ72" s="23">
        <v>0</v>
      </c>
      <c r="AK72" s="23">
        <v>0</v>
      </c>
      <c r="AL72" s="23">
        <v>0</v>
      </c>
      <c r="AM72" s="23">
        <v>0</v>
      </c>
      <c r="AN72" s="23">
        <v>0</v>
      </c>
      <c r="AO72" s="23">
        <v>0.28999999999999998</v>
      </c>
      <c r="AP72" s="23">
        <v>0</v>
      </c>
      <c r="AQ72" s="23">
        <v>0</v>
      </c>
      <c r="AR72" s="23">
        <v>0</v>
      </c>
      <c r="AS72" s="23">
        <v>0.2</v>
      </c>
      <c r="AT72" s="23">
        <v>0.27</v>
      </c>
      <c r="AU72" s="23">
        <v>0</v>
      </c>
      <c r="AV72" s="23">
        <v>0</v>
      </c>
      <c r="AW72" s="23">
        <v>0</v>
      </c>
      <c r="AX72" s="23">
        <v>0</v>
      </c>
      <c r="AY72" s="23">
        <v>0.27</v>
      </c>
      <c r="AZ72" s="23">
        <v>0</v>
      </c>
      <c r="BA72" s="23">
        <v>0</v>
      </c>
      <c r="BB72" s="23">
        <v>0</v>
      </c>
      <c r="BC72" s="23">
        <v>0</v>
      </c>
      <c r="BD72" s="23">
        <v>0</v>
      </c>
      <c r="BE72" s="23">
        <v>0</v>
      </c>
      <c r="BF72" s="23">
        <v>0</v>
      </c>
      <c r="BG72" s="23">
        <v>0</v>
      </c>
      <c r="BH72" s="23">
        <v>0</v>
      </c>
      <c r="BI72" s="23">
        <v>0</v>
      </c>
      <c r="BJ72" s="23">
        <v>0</v>
      </c>
      <c r="BK72" s="23">
        <v>0</v>
      </c>
      <c r="BL72" s="23">
        <v>0</v>
      </c>
      <c r="BM72" s="23">
        <v>0</v>
      </c>
      <c r="BN72" s="23">
        <v>0</v>
      </c>
      <c r="BO72" s="23">
        <v>0</v>
      </c>
      <c r="BP72" s="23">
        <v>0</v>
      </c>
      <c r="BQ72" s="23">
        <v>0</v>
      </c>
      <c r="BR72" s="23">
        <v>0.26</v>
      </c>
      <c r="BS72" s="23">
        <v>0</v>
      </c>
      <c r="BT72" s="23">
        <v>1</v>
      </c>
      <c r="BU72" s="23">
        <v>0</v>
      </c>
      <c r="BV72" s="23">
        <v>0</v>
      </c>
      <c r="BW72" s="23">
        <v>0</v>
      </c>
      <c r="BX72" s="23">
        <v>0</v>
      </c>
      <c r="BY72" s="23">
        <v>0</v>
      </c>
      <c r="BZ72" s="23">
        <v>0</v>
      </c>
      <c r="CA72" s="23">
        <v>0</v>
      </c>
    </row>
    <row r="73" spans="1:79" ht="14.25" x14ac:dyDescent="0.2">
      <c r="A73" s="15" t="s">
        <v>974</v>
      </c>
      <c r="B73" s="23">
        <v>0</v>
      </c>
      <c r="C73" s="23">
        <v>0</v>
      </c>
      <c r="D73" s="23">
        <v>0.4</v>
      </c>
      <c r="E73" s="23">
        <v>0.38</v>
      </c>
      <c r="F73" s="23">
        <v>0</v>
      </c>
      <c r="G73" s="23">
        <v>0</v>
      </c>
      <c r="H73" s="23">
        <v>0</v>
      </c>
      <c r="I73" s="23">
        <v>0.39</v>
      </c>
      <c r="J73" s="23">
        <v>0</v>
      </c>
      <c r="K73" s="23">
        <v>0</v>
      </c>
      <c r="L73" s="23">
        <v>0</v>
      </c>
      <c r="M73" s="23">
        <v>0.28999999999999998</v>
      </c>
      <c r="N73" s="23">
        <v>0</v>
      </c>
      <c r="O73" s="23">
        <v>0</v>
      </c>
      <c r="P73" s="23">
        <v>0</v>
      </c>
      <c r="Q73" s="23">
        <v>0.4</v>
      </c>
      <c r="R73" s="23">
        <v>0</v>
      </c>
      <c r="S73" s="23">
        <v>0</v>
      </c>
      <c r="T73" s="23">
        <v>0</v>
      </c>
      <c r="U73" s="23">
        <v>0.31</v>
      </c>
      <c r="V73" s="23">
        <v>0</v>
      </c>
      <c r="W73" s="23">
        <v>0</v>
      </c>
      <c r="X73" s="23">
        <v>0</v>
      </c>
      <c r="Y73" s="23">
        <v>0.46</v>
      </c>
      <c r="Z73" s="23">
        <v>0</v>
      </c>
      <c r="AA73" s="23">
        <v>0</v>
      </c>
      <c r="AB73" s="23">
        <v>0</v>
      </c>
      <c r="AC73" s="23">
        <v>0</v>
      </c>
      <c r="AD73" s="23">
        <v>0</v>
      </c>
      <c r="AE73" s="23">
        <v>0</v>
      </c>
      <c r="AF73" s="23">
        <v>0.22</v>
      </c>
      <c r="AG73" s="23">
        <v>0</v>
      </c>
      <c r="AH73" s="23">
        <v>0</v>
      </c>
      <c r="AI73" s="23">
        <v>0.31</v>
      </c>
      <c r="AJ73" s="23">
        <v>0</v>
      </c>
      <c r="AK73" s="23">
        <v>0.3</v>
      </c>
      <c r="AL73" s="23">
        <v>0</v>
      </c>
      <c r="AM73" s="23">
        <v>0</v>
      </c>
      <c r="AN73" s="23">
        <v>0</v>
      </c>
      <c r="AO73" s="23">
        <v>0</v>
      </c>
      <c r="AP73" s="23">
        <v>0.3</v>
      </c>
      <c r="AQ73" s="23">
        <v>0</v>
      </c>
      <c r="AR73" s="23">
        <v>0</v>
      </c>
      <c r="AS73" s="23">
        <v>0.41</v>
      </c>
      <c r="AT73" s="23">
        <v>0.44</v>
      </c>
      <c r="AU73" s="23">
        <v>0.32</v>
      </c>
      <c r="AV73" s="23">
        <v>0</v>
      </c>
      <c r="AW73" s="23">
        <v>0</v>
      </c>
      <c r="AX73" s="23">
        <v>0.25</v>
      </c>
      <c r="AY73" s="23">
        <v>0.37</v>
      </c>
      <c r="AZ73" s="23">
        <v>0</v>
      </c>
      <c r="BA73" s="23">
        <v>0.38</v>
      </c>
      <c r="BB73" s="23">
        <v>0.41</v>
      </c>
      <c r="BC73" s="23">
        <v>0.27</v>
      </c>
      <c r="BD73" s="23">
        <v>0</v>
      </c>
      <c r="BE73" s="23">
        <v>0</v>
      </c>
      <c r="BF73" s="23">
        <v>0</v>
      </c>
      <c r="BG73" s="23">
        <v>0</v>
      </c>
      <c r="BH73" s="23">
        <v>0</v>
      </c>
      <c r="BI73" s="23">
        <v>0</v>
      </c>
      <c r="BJ73" s="23">
        <v>0</v>
      </c>
      <c r="BK73" s="23">
        <v>0</v>
      </c>
      <c r="BL73" s="23">
        <v>0.27</v>
      </c>
      <c r="BM73" s="23">
        <v>0</v>
      </c>
      <c r="BN73" s="23">
        <v>0</v>
      </c>
      <c r="BO73" s="23">
        <v>0</v>
      </c>
      <c r="BP73" s="23">
        <v>0</v>
      </c>
      <c r="BQ73" s="23">
        <v>0</v>
      </c>
      <c r="BR73" s="23">
        <v>0.28000000000000003</v>
      </c>
      <c r="BS73" s="23">
        <v>0.26</v>
      </c>
      <c r="BT73" s="23">
        <v>0</v>
      </c>
      <c r="BU73" s="23">
        <v>1</v>
      </c>
      <c r="BV73" s="23">
        <v>0</v>
      </c>
      <c r="BW73" s="23">
        <v>0</v>
      </c>
      <c r="BX73" s="23">
        <v>0</v>
      </c>
      <c r="BY73" s="23">
        <v>0.26</v>
      </c>
      <c r="BZ73" s="23">
        <v>0.39</v>
      </c>
      <c r="CA73" s="23">
        <v>0.4</v>
      </c>
    </row>
    <row r="74" spans="1:79" ht="14.25" x14ac:dyDescent="0.2">
      <c r="A74" s="15" t="s">
        <v>977</v>
      </c>
      <c r="B74" s="23">
        <v>0</v>
      </c>
      <c r="C74" s="23">
        <v>0</v>
      </c>
      <c r="D74" s="23">
        <v>0</v>
      </c>
      <c r="E74" s="23">
        <v>0</v>
      </c>
      <c r="F74" s="23">
        <v>0</v>
      </c>
      <c r="G74" s="23">
        <v>0</v>
      </c>
      <c r="H74" s="23">
        <v>0</v>
      </c>
      <c r="I74" s="23">
        <v>0</v>
      </c>
      <c r="J74" s="23">
        <v>0</v>
      </c>
      <c r="K74" s="23">
        <v>0</v>
      </c>
      <c r="L74" s="23">
        <v>0</v>
      </c>
      <c r="M74" s="23">
        <v>0</v>
      </c>
      <c r="N74" s="23">
        <v>0</v>
      </c>
      <c r="O74" s="23">
        <v>0</v>
      </c>
      <c r="P74" s="23">
        <v>0</v>
      </c>
      <c r="Q74" s="23">
        <v>0</v>
      </c>
      <c r="R74" s="23">
        <v>0.43</v>
      </c>
      <c r="S74" s="23">
        <v>0</v>
      </c>
      <c r="T74" s="23">
        <v>0</v>
      </c>
      <c r="U74" s="23">
        <v>0</v>
      </c>
      <c r="V74" s="23">
        <v>0</v>
      </c>
      <c r="W74" s="23">
        <v>0</v>
      </c>
      <c r="X74" s="23">
        <v>0</v>
      </c>
      <c r="Y74" s="23">
        <v>0</v>
      </c>
      <c r="Z74" s="23">
        <v>0</v>
      </c>
      <c r="AA74" s="23">
        <v>0</v>
      </c>
      <c r="AB74" s="23">
        <v>0</v>
      </c>
      <c r="AC74" s="23">
        <v>0</v>
      </c>
      <c r="AD74" s="23">
        <v>0</v>
      </c>
      <c r="AE74" s="23">
        <v>0</v>
      </c>
      <c r="AF74" s="23">
        <v>0</v>
      </c>
      <c r="AG74" s="23">
        <v>0</v>
      </c>
      <c r="AH74" s="23">
        <v>0</v>
      </c>
      <c r="AI74" s="23">
        <v>0</v>
      </c>
      <c r="AJ74" s="23">
        <v>0</v>
      </c>
      <c r="AK74" s="23">
        <v>0</v>
      </c>
      <c r="AL74" s="23">
        <v>0</v>
      </c>
      <c r="AM74" s="23">
        <v>0</v>
      </c>
      <c r="AN74" s="23">
        <v>0</v>
      </c>
      <c r="AO74" s="23">
        <v>0</v>
      </c>
      <c r="AP74" s="23">
        <v>0.22</v>
      </c>
      <c r="AQ74" s="23">
        <v>0</v>
      </c>
      <c r="AR74" s="23">
        <v>0</v>
      </c>
      <c r="AS74" s="23">
        <v>0</v>
      </c>
      <c r="AT74" s="23">
        <v>0</v>
      </c>
      <c r="AU74" s="23">
        <v>0</v>
      </c>
      <c r="AV74" s="23">
        <v>0</v>
      </c>
      <c r="AW74" s="23">
        <v>0</v>
      </c>
      <c r="AX74" s="23">
        <v>0</v>
      </c>
      <c r="AY74" s="23">
        <v>0</v>
      </c>
      <c r="AZ74" s="23">
        <v>0</v>
      </c>
      <c r="BA74" s="23">
        <v>0</v>
      </c>
      <c r="BB74" s="23">
        <v>0</v>
      </c>
      <c r="BC74" s="23">
        <v>0</v>
      </c>
      <c r="BD74" s="23">
        <v>0</v>
      </c>
      <c r="BE74" s="23">
        <v>0</v>
      </c>
      <c r="BF74" s="23">
        <v>0</v>
      </c>
      <c r="BG74" s="23">
        <v>0</v>
      </c>
      <c r="BH74" s="23">
        <v>0</v>
      </c>
      <c r="BI74" s="23">
        <v>0</v>
      </c>
      <c r="BJ74" s="23">
        <v>0.24</v>
      </c>
      <c r="BK74" s="23">
        <v>0</v>
      </c>
      <c r="BL74" s="23">
        <v>0</v>
      </c>
      <c r="BM74" s="23">
        <v>0.27</v>
      </c>
      <c r="BN74" s="23">
        <v>0.32</v>
      </c>
      <c r="BO74" s="23">
        <v>0</v>
      </c>
      <c r="BP74" s="23">
        <v>0</v>
      </c>
      <c r="BQ74" s="23">
        <v>0</v>
      </c>
      <c r="BR74" s="23">
        <v>0</v>
      </c>
      <c r="BS74" s="23">
        <v>0</v>
      </c>
      <c r="BT74" s="23">
        <v>0</v>
      </c>
      <c r="BU74" s="23">
        <v>0</v>
      </c>
      <c r="BV74" s="23">
        <v>1</v>
      </c>
      <c r="BW74" s="23">
        <v>0</v>
      </c>
      <c r="BX74" s="23">
        <v>0</v>
      </c>
      <c r="BY74" s="23">
        <v>0</v>
      </c>
      <c r="BZ74" s="23">
        <v>0</v>
      </c>
      <c r="CA74" s="23">
        <v>0</v>
      </c>
    </row>
    <row r="75" spans="1:79" ht="14.25" x14ac:dyDescent="0.2">
      <c r="A75" s="15" t="s">
        <v>979</v>
      </c>
      <c r="B75" s="23">
        <v>0</v>
      </c>
      <c r="C75" s="23">
        <v>0</v>
      </c>
      <c r="D75" s="23">
        <v>0</v>
      </c>
      <c r="E75" s="23">
        <v>0</v>
      </c>
      <c r="F75" s="23">
        <v>0</v>
      </c>
      <c r="G75" s="23">
        <v>0</v>
      </c>
      <c r="H75" s="23">
        <v>0</v>
      </c>
      <c r="I75" s="23">
        <v>0</v>
      </c>
      <c r="J75" s="23">
        <v>0</v>
      </c>
      <c r="K75" s="23">
        <v>0</v>
      </c>
      <c r="L75" s="23">
        <v>0</v>
      </c>
      <c r="M75" s="23">
        <v>0</v>
      </c>
      <c r="N75" s="23">
        <v>0</v>
      </c>
      <c r="O75" s="23">
        <v>0</v>
      </c>
      <c r="P75" s="23">
        <v>0</v>
      </c>
      <c r="Q75" s="23">
        <v>0</v>
      </c>
      <c r="R75" s="23">
        <v>0</v>
      </c>
      <c r="S75" s="23">
        <v>0</v>
      </c>
      <c r="T75" s="23">
        <v>0</v>
      </c>
      <c r="U75" s="23">
        <v>0</v>
      </c>
      <c r="V75" s="23">
        <v>0</v>
      </c>
      <c r="W75" s="23">
        <v>0</v>
      </c>
      <c r="X75" s="23">
        <v>0</v>
      </c>
      <c r="Y75" s="23">
        <v>0</v>
      </c>
      <c r="Z75" s="23">
        <v>0</v>
      </c>
      <c r="AA75" s="23">
        <v>0</v>
      </c>
      <c r="AB75" s="23">
        <v>0</v>
      </c>
      <c r="AC75" s="23">
        <v>0</v>
      </c>
      <c r="AD75" s="23">
        <v>0</v>
      </c>
      <c r="AE75" s="23">
        <v>0</v>
      </c>
      <c r="AF75" s="23">
        <v>0</v>
      </c>
      <c r="AG75" s="23">
        <v>0</v>
      </c>
      <c r="AH75" s="23">
        <v>0</v>
      </c>
      <c r="AI75" s="23">
        <v>0</v>
      </c>
      <c r="AJ75" s="23">
        <v>0</v>
      </c>
      <c r="AK75" s="23">
        <v>0</v>
      </c>
      <c r="AL75" s="23">
        <v>0</v>
      </c>
      <c r="AM75" s="23">
        <v>0</v>
      </c>
      <c r="AN75" s="23">
        <v>0</v>
      </c>
      <c r="AO75" s="23">
        <v>0</v>
      </c>
      <c r="AP75" s="23">
        <v>0</v>
      </c>
      <c r="AQ75" s="23">
        <v>0</v>
      </c>
      <c r="AR75" s="23">
        <v>0</v>
      </c>
      <c r="AS75" s="23">
        <v>0</v>
      </c>
      <c r="AT75" s="23">
        <v>0</v>
      </c>
      <c r="AU75" s="23">
        <v>0</v>
      </c>
      <c r="AV75" s="23">
        <v>0</v>
      </c>
      <c r="AW75" s="23">
        <v>0</v>
      </c>
      <c r="AX75" s="23">
        <v>0</v>
      </c>
      <c r="AY75" s="23">
        <v>0</v>
      </c>
      <c r="AZ75" s="23">
        <v>0</v>
      </c>
      <c r="BA75" s="23">
        <v>0</v>
      </c>
      <c r="BB75" s="23">
        <v>0</v>
      </c>
      <c r="BC75" s="23">
        <v>0</v>
      </c>
      <c r="BD75" s="23">
        <v>0</v>
      </c>
      <c r="BE75" s="23">
        <v>0</v>
      </c>
      <c r="BF75" s="23">
        <v>0</v>
      </c>
      <c r="BG75" s="23">
        <v>0</v>
      </c>
      <c r="BH75" s="23">
        <v>0</v>
      </c>
      <c r="BI75" s="23">
        <v>0</v>
      </c>
      <c r="BJ75" s="23">
        <v>0</v>
      </c>
      <c r="BK75" s="23">
        <v>0</v>
      </c>
      <c r="BL75" s="23">
        <v>0</v>
      </c>
      <c r="BM75" s="23">
        <v>0</v>
      </c>
      <c r="BN75" s="23">
        <v>0</v>
      </c>
      <c r="BO75" s="23">
        <v>0</v>
      </c>
      <c r="BP75" s="23">
        <v>0</v>
      </c>
      <c r="BQ75" s="23">
        <v>0</v>
      </c>
      <c r="BR75" s="23">
        <v>0</v>
      </c>
      <c r="BS75" s="23">
        <v>0</v>
      </c>
      <c r="BT75" s="23">
        <v>0</v>
      </c>
      <c r="BU75" s="23">
        <v>0</v>
      </c>
      <c r="BV75" s="23">
        <v>0</v>
      </c>
      <c r="BW75" s="23">
        <v>1</v>
      </c>
      <c r="BX75" s="23">
        <v>0</v>
      </c>
      <c r="BY75" s="23">
        <v>0</v>
      </c>
      <c r="BZ75" s="23">
        <v>0</v>
      </c>
      <c r="CA75" s="23">
        <v>0</v>
      </c>
    </row>
    <row r="76" spans="1:79" ht="14.25" x14ac:dyDescent="0.2">
      <c r="A76" s="15" t="s">
        <v>983</v>
      </c>
      <c r="B76" s="23">
        <v>0</v>
      </c>
      <c r="C76" s="23">
        <v>0</v>
      </c>
      <c r="D76" s="23">
        <v>0</v>
      </c>
      <c r="E76" s="23">
        <v>0</v>
      </c>
      <c r="F76" s="23">
        <v>0</v>
      </c>
      <c r="G76" s="23">
        <v>0</v>
      </c>
      <c r="H76" s="23">
        <v>0</v>
      </c>
      <c r="I76" s="23">
        <v>0</v>
      </c>
      <c r="J76" s="23">
        <v>0</v>
      </c>
      <c r="K76" s="23">
        <v>0</v>
      </c>
      <c r="L76" s="23">
        <v>0</v>
      </c>
      <c r="M76" s="23">
        <v>0</v>
      </c>
      <c r="N76" s="23">
        <v>0</v>
      </c>
      <c r="O76" s="23">
        <v>0</v>
      </c>
      <c r="P76" s="23">
        <v>0</v>
      </c>
      <c r="Q76" s="23">
        <v>0</v>
      </c>
      <c r="R76" s="23">
        <v>0</v>
      </c>
      <c r="S76" s="23">
        <v>0</v>
      </c>
      <c r="T76" s="23">
        <v>0</v>
      </c>
      <c r="U76" s="23">
        <v>0</v>
      </c>
      <c r="V76" s="23">
        <v>0</v>
      </c>
      <c r="W76" s="23">
        <v>0</v>
      </c>
      <c r="X76" s="23">
        <v>0</v>
      </c>
      <c r="Y76" s="23">
        <v>0</v>
      </c>
      <c r="Z76" s="23">
        <v>0</v>
      </c>
      <c r="AA76" s="23">
        <v>0</v>
      </c>
      <c r="AB76" s="23">
        <v>0</v>
      </c>
      <c r="AC76" s="23">
        <v>0</v>
      </c>
      <c r="AD76" s="23">
        <v>0</v>
      </c>
      <c r="AE76" s="23">
        <v>0</v>
      </c>
      <c r="AF76" s="23">
        <v>0</v>
      </c>
      <c r="AG76" s="23">
        <v>0</v>
      </c>
      <c r="AH76" s="23">
        <v>0</v>
      </c>
      <c r="AI76" s="23">
        <v>0</v>
      </c>
      <c r="AJ76" s="23">
        <v>0</v>
      </c>
      <c r="AK76" s="23">
        <v>0</v>
      </c>
      <c r="AL76" s="23">
        <v>0</v>
      </c>
      <c r="AM76" s="23">
        <v>0</v>
      </c>
      <c r="AN76" s="23">
        <v>0</v>
      </c>
      <c r="AO76" s="23">
        <v>0</v>
      </c>
      <c r="AP76" s="23">
        <v>0</v>
      </c>
      <c r="AQ76" s="23">
        <v>0</v>
      </c>
      <c r="AR76" s="23">
        <v>0</v>
      </c>
      <c r="AS76" s="23">
        <v>0</v>
      </c>
      <c r="AT76" s="23">
        <v>0</v>
      </c>
      <c r="AU76" s="23">
        <v>0</v>
      </c>
      <c r="AV76" s="23">
        <v>0</v>
      </c>
      <c r="AW76" s="23">
        <v>0</v>
      </c>
      <c r="AX76" s="23">
        <v>0</v>
      </c>
      <c r="AY76" s="23">
        <v>0</v>
      </c>
      <c r="AZ76" s="23">
        <v>0</v>
      </c>
      <c r="BA76" s="23">
        <v>0</v>
      </c>
      <c r="BB76" s="23">
        <v>0</v>
      </c>
      <c r="BC76" s="23">
        <v>0</v>
      </c>
      <c r="BD76" s="23">
        <v>0</v>
      </c>
      <c r="BE76" s="23">
        <v>0</v>
      </c>
      <c r="BF76" s="23">
        <v>0</v>
      </c>
      <c r="BG76" s="23">
        <v>0</v>
      </c>
      <c r="BH76" s="23">
        <v>0</v>
      </c>
      <c r="BI76" s="23">
        <v>0</v>
      </c>
      <c r="BJ76" s="23">
        <v>0</v>
      </c>
      <c r="BK76" s="23">
        <v>0</v>
      </c>
      <c r="BL76" s="23">
        <v>0</v>
      </c>
      <c r="BM76" s="23">
        <v>0</v>
      </c>
      <c r="BN76" s="23">
        <v>0</v>
      </c>
      <c r="BO76" s="23">
        <v>0</v>
      </c>
      <c r="BP76" s="23">
        <v>0</v>
      </c>
      <c r="BQ76" s="23">
        <v>0</v>
      </c>
      <c r="BR76" s="23">
        <v>0</v>
      </c>
      <c r="BS76" s="23">
        <v>0</v>
      </c>
      <c r="BT76" s="23">
        <v>0</v>
      </c>
      <c r="BU76" s="23">
        <v>0</v>
      </c>
      <c r="BV76" s="23">
        <v>0</v>
      </c>
      <c r="BW76" s="23">
        <v>0</v>
      </c>
      <c r="BX76" s="23">
        <v>0</v>
      </c>
      <c r="BY76" s="23">
        <v>0</v>
      </c>
      <c r="BZ76" s="23">
        <v>0</v>
      </c>
      <c r="CA76" s="23">
        <v>0</v>
      </c>
    </row>
    <row r="77" spans="1:79" ht="14.25" x14ac:dyDescent="0.2">
      <c r="A77" s="15" t="s">
        <v>986</v>
      </c>
      <c r="B77" s="23">
        <v>0</v>
      </c>
      <c r="C77" s="23">
        <v>0</v>
      </c>
      <c r="D77" s="23">
        <v>0.3</v>
      </c>
      <c r="E77" s="23">
        <v>0.22</v>
      </c>
      <c r="F77" s="23">
        <v>0</v>
      </c>
      <c r="G77" s="23">
        <v>0</v>
      </c>
      <c r="H77" s="23">
        <v>0</v>
      </c>
      <c r="I77" s="23">
        <v>0.24</v>
      </c>
      <c r="J77" s="23">
        <v>0</v>
      </c>
      <c r="K77" s="23">
        <v>0</v>
      </c>
      <c r="L77" s="23">
        <v>0</v>
      </c>
      <c r="M77" s="23">
        <v>0</v>
      </c>
      <c r="N77" s="23">
        <v>0</v>
      </c>
      <c r="O77" s="23">
        <v>0</v>
      </c>
      <c r="P77" s="23">
        <v>0</v>
      </c>
      <c r="Q77" s="23">
        <v>0.31</v>
      </c>
      <c r="R77" s="23">
        <v>0</v>
      </c>
      <c r="S77" s="23">
        <v>0</v>
      </c>
      <c r="T77" s="23">
        <v>0</v>
      </c>
      <c r="U77" s="23">
        <v>0.23</v>
      </c>
      <c r="V77" s="23">
        <v>0</v>
      </c>
      <c r="W77" s="23">
        <v>0</v>
      </c>
      <c r="X77" s="23">
        <v>0</v>
      </c>
      <c r="Y77" s="23">
        <v>0.2</v>
      </c>
      <c r="Z77" s="23">
        <v>0</v>
      </c>
      <c r="AA77" s="23">
        <v>0</v>
      </c>
      <c r="AB77" s="23">
        <v>0</v>
      </c>
      <c r="AC77" s="23">
        <v>0</v>
      </c>
      <c r="AD77" s="23">
        <v>0</v>
      </c>
      <c r="AE77" s="23">
        <v>0</v>
      </c>
      <c r="AF77" s="23">
        <v>0</v>
      </c>
      <c r="AG77" s="23">
        <v>0</v>
      </c>
      <c r="AH77" s="23">
        <v>0</v>
      </c>
      <c r="AI77" s="23">
        <v>0</v>
      </c>
      <c r="AJ77" s="23">
        <v>0</v>
      </c>
      <c r="AK77" s="23">
        <v>0</v>
      </c>
      <c r="AL77" s="23">
        <v>0</v>
      </c>
      <c r="AM77" s="23">
        <v>0</v>
      </c>
      <c r="AN77" s="23">
        <v>0</v>
      </c>
      <c r="AO77" s="23">
        <v>0</v>
      </c>
      <c r="AP77" s="23">
        <v>0</v>
      </c>
      <c r="AQ77" s="23">
        <v>0</v>
      </c>
      <c r="AR77" s="23">
        <v>0</v>
      </c>
      <c r="AS77" s="23">
        <v>0.28000000000000003</v>
      </c>
      <c r="AT77" s="23">
        <v>0.22</v>
      </c>
      <c r="AU77" s="23">
        <v>0</v>
      </c>
      <c r="AV77" s="23">
        <v>0</v>
      </c>
      <c r="AW77" s="23">
        <v>0</v>
      </c>
      <c r="AX77" s="23">
        <v>0</v>
      </c>
      <c r="AY77" s="23">
        <v>0</v>
      </c>
      <c r="AZ77" s="23">
        <v>0</v>
      </c>
      <c r="BA77" s="23">
        <v>0.26</v>
      </c>
      <c r="BB77" s="23">
        <v>0.27</v>
      </c>
      <c r="BC77" s="23">
        <v>0.22</v>
      </c>
      <c r="BD77" s="23">
        <v>0</v>
      </c>
      <c r="BE77" s="23">
        <v>0</v>
      </c>
      <c r="BF77" s="23">
        <v>0</v>
      </c>
      <c r="BG77" s="23">
        <v>0</v>
      </c>
      <c r="BH77" s="23">
        <v>0</v>
      </c>
      <c r="BI77" s="23">
        <v>0</v>
      </c>
      <c r="BJ77" s="23">
        <v>0</v>
      </c>
      <c r="BK77" s="23">
        <v>0</v>
      </c>
      <c r="BL77" s="23">
        <v>0.22</v>
      </c>
      <c r="BM77" s="23">
        <v>0</v>
      </c>
      <c r="BN77" s="23">
        <v>0</v>
      </c>
      <c r="BO77" s="23">
        <v>0</v>
      </c>
      <c r="BP77" s="23">
        <v>0</v>
      </c>
      <c r="BQ77" s="23">
        <v>0</v>
      </c>
      <c r="BR77" s="23">
        <v>0</v>
      </c>
      <c r="BS77" s="23">
        <v>0</v>
      </c>
      <c r="BT77" s="23">
        <v>0</v>
      </c>
      <c r="BU77" s="23">
        <v>0.26</v>
      </c>
      <c r="BV77" s="23">
        <v>0</v>
      </c>
      <c r="BW77" s="23">
        <v>0</v>
      </c>
      <c r="BX77" s="23">
        <v>0</v>
      </c>
      <c r="BY77" s="23">
        <v>1</v>
      </c>
      <c r="BZ77" s="23">
        <v>0.55000000000000004</v>
      </c>
      <c r="CA77" s="23">
        <v>0</v>
      </c>
    </row>
    <row r="78" spans="1:79" ht="14.25" x14ac:dyDescent="0.2">
      <c r="A78" s="15" t="s">
        <v>990</v>
      </c>
      <c r="B78" s="23">
        <v>0</v>
      </c>
      <c r="C78" s="23">
        <v>0</v>
      </c>
      <c r="D78" s="23">
        <v>0.45</v>
      </c>
      <c r="E78" s="23">
        <v>0.38</v>
      </c>
      <c r="F78" s="23">
        <v>0</v>
      </c>
      <c r="G78" s="23">
        <v>0</v>
      </c>
      <c r="H78" s="23">
        <v>0</v>
      </c>
      <c r="I78" s="23">
        <v>0.34</v>
      </c>
      <c r="J78" s="23">
        <v>0</v>
      </c>
      <c r="K78" s="23">
        <v>0</v>
      </c>
      <c r="L78" s="23">
        <v>0</v>
      </c>
      <c r="M78" s="23">
        <v>0.28000000000000003</v>
      </c>
      <c r="N78" s="23">
        <v>0</v>
      </c>
      <c r="O78" s="23">
        <v>0</v>
      </c>
      <c r="P78" s="23">
        <v>0</v>
      </c>
      <c r="Q78" s="23">
        <v>0.43</v>
      </c>
      <c r="R78" s="23">
        <v>0</v>
      </c>
      <c r="S78" s="23">
        <v>0</v>
      </c>
      <c r="T78" s="23">
        <v>0</v>
      </c>
      <c r="U78" s="23">
        <v>0.3</v>
      </c>
      <c r="V78" s="23">
        <v>0</v>
      </c>
      <c r="W78" s="23">
        <v>0</v>
      </c>
      <c r="X78" s="23">
        <v>0</v>
      </c>
      <c r="Y78" s="23">
        <v>0.35</v>
      </c>
      <c r="Z78" s="23">
        <v>0</v>
      </c>
      <c r="AA78" s="23">
        <v>0</v>
      </c>
      <c r="AB78" s="23">
        <v>0</v>
      </c>
      <c r="AC78" s="23">
        <v>0</v>
      </c>
      <c r="AD78" s="23">
        <v>0</v>
      </c>
      <c r="AE78" s="23">
        <v>0</v>
      </c>
      <c r="AF78" s="23">
        <v>0</v>
      </c>
      <c r="AG78" s="23">
        <v>0</v>
      </c>
      <c r="AH78" s="23">
        <v>0</v>
      </c>
      <c r="AI78" s="23">
        <v>0.31</v>
      </c>
      <c r="AJ78" s="23">
        <v>0</v>
      </c>
      <c r="AK78" s="23">
        <v>0</v>
      </c>
      <c r="AL78" s="23">
        <v>0</v>
      </c>
      <c r="AM78" s="23">
        <v>0</v>
      </c>
      <c r="AN78" s="23">
        <v>0</v>
      </c>
      <c r="AO78" s="23">
        <v>0</v>
      </c>
      <c r="AP78" s="23">
        <v>0.34</v>
      </c>
      <c r="AQ78" s="23">
        <v>0</v>
      </c>
      <c r="AR78" s="23">
        <v>0.21</v>
      </c>
      <c r="AS78" s="23">
        <v>0.44</v>
      </c>
      <c r="AT78" s="23">
        <v>0.31</v>
      </c>
      <c r="AU78" s="23">
        <v>0</v>
      </c>
      <c r="AV78" s="23">
        <v>0</v>
      </c>
      <c r="AW78" s="23">
        <v>0</v>
      </c>
      <c r="AX78" s="23">
        <v>0.26</v>
      </c>
      <c r="AY78" s="23">
        <v>0.3</v>
      </c>
      <c r="AZ78" s="23">
        <v>0</v>
      </c>
      <c r="BA78" s="23">
        <v>0.42</v>
      </c>
      <c r="BB78" s="23">
        <v>0.43</v>
      </c>
      <c r="BC78" s="23">
        <v>0.3</v>
      </c>
      <c r="BD78" s="23">
        <v>0</v>
      </c>
      <c r="BE78" s="23">
        <v>0</v>
      </c>
      <c r="BF78" s="23">
        <v>0.22</v>
      </c>
      <c r="BG78" s="23">
        <v>0</v>
      </c>
      <c r="BH78" s="23">
        <v>0</v>
      </c>
      <c r="BI78" s="23">
        <v>0</v>
      </c>
      <c r="BJ78" s="23">
        <v>0</v>
      </c>
      <c r="BK78" s="23">
        <v>0</v>
      </c>
      <c r="BL78" s="23">
        <v>0.35</v>
      </c>
      <c r="BM78" s="23">
        <v>0</v>
      </c>
      <c r="BN78" s="23">
        <v>0</v>
      </c>
      <c r="BO78" s="23">
        <v>0</v>
      </c>
      <c r="BP78" s="23">
        <v>0</v>
      </c>
      <c r="BQ78" s="23">
        <v>0</v>
      </c>
      <c r="BR78" s="23">
        <v>0.26</v>
      </c>
      <c r="BS78" s="23">
        <v>0</v>
      </c>
      <c r="BT78" s="23">
        <v>0</v>
      </c>
      <c r="BU78" s="23">
        <v>0.39</v>
      </c>
      <c r="BV78" s="23">
        <v>0</v>
      </c>
      <c r="BW78" s="23">
        <v>0</v>
      </c>
      <c r="BX78" s="23">
        <v>0</v>
      </c>
      <c r="BY78" s="23">
        <v>0.55000000000000004</v>
      </c>
      <c r="BZ78" s="23">
        <v>1</v>
      </c>
      <c r="CA78" s="23">
        <v>0.25</v>
      </c>
    </row>
    <row r="79" spans="1:79" ht="14.25" x14ac:dyDescent="0.2">
      <c r="A79" s="15" t="s">
        <v>993</v>
      </c>
      <c r="B79" s="23">
        <v>0</v>
      </c>
      <c r="C79" s="23">
        <v>0</v>
      </c>
      <c r="D79" s="23">
        <v>0.3</v>
      </c>
      <c r="E79" s="23">
        <v>0.28999999999999998</v>
      </c>
      <c r="F79" s="23">
        <v>0</v>
      </c>
      <c r="G79" s="23">
        <v>0</v>
      </c>
      <c r="H79" s="23">
        <v>0</v>
      </c>
      <c r="I79" s="23">
        <v>0.36</v>
      </c>
      <c r="J79" s="23">
        <v>0</v>
      </c>
      <c r="K79" s="23">
        <v>0</v>
      </c>
      <c r="L79" s="23">
        <v>0</v>
      </c>
      <c r="M79" s="23">
        <v>0.23</v>
      </c>
      <c r="N79" s="23">
        <v>0</v>
      </c>
      <c r="O79" s="23">
        <v>0</v>
      </c>
      <c r="P79" s="23">
        <v>0</v>
      </c>
      <c r="Q79" s="23">
        <v>0.28999999999999998</v>
      </c>
      <c r="R79" s="23">
        <v>0</v>
      </c>
      <c r="S79" s="23">
        <v>0</v>
      </c>
      <c r="T79" s="23">
        <v>0</v>
      </c>
      <c r="U79" s="23">
        <v>0.24</v>
      </c>
      <c r="V79" s="23">
        <v>0</v>
      </c>
      <c r="W79" s="23">
        <v>0</v>
      </c>
      <c r="X79" s="23">
        <v>0</v>
      </c>
      <c r="Y79" s="23">
        <v>0.46</v>
      </c>
      <c r="Z79" s="23">
        <v>0</v>
      </c>
      <c r="AA79" s="23">
        <v>0</v>
      </c>
      <c r="AB79" s="23">
        <v>0</v>
      </c>
      <c r="AC79" s="23">
        <v>0</v>
      </c>
      <c r="AD79" s="23">
        <v>0.22</v>
      </c>
      <c r="AE79" s="23">
        <v>0</v>
      </c>
      <c r="AF79" s="23">
        <v>0</v>
      </c>
      <c r="AG79" s="23">
        <v>0</v>
      </c>
      <c r="AH79" s="23">
        <v>0</v>
      </c>
      <c r="AI79" s="23">
        <v>0.23</v>
      </c>
      <c r="AJ79" s="23">
        <v>0</v>
      </c>
      <c r="AK79" s="23">
        <v>0.31</v>
      </c>
      <c r="AL79" s="23">
        <v>0</v>
      </c>
      <c r="AM79" s="23">
        <v>0</v>
      </c>
      <c r="AN79" s="23">
        <v>0</v>
      </c>
      <c r="AO79" s="23">
        <v>0</v>
      </c>
      <c r="AP79" s="23">
        <v>0</v>
      </c>
      <c r="AQ79" s="23">
        <v>0</v>
      </c>
      <c r="AR79" s="23">
        <v>0</v>
      </c>
      <c r="AS79" s="23">
        <v>0.3</v>
      </c>
      <c r="AT79" s="23">
        <v>0.44</v>
      </c>
      <c r="AU79" s="23">
        <v>0.4</v>
      </c>
      <c r="AV79" s="23">
        <v>0</v>
      </c>
      <c r="AW79" s="23">
        <v>0</v>
      </c>
      <c r="AX79" s="23">
        <v>0.21</v>
      </c>
      <c r="AY79" s="23">
        <v>0.33</v>
      </c>
      <c r="AZ79" s="23">
        <v>0</v>
      </c>
      <c r="BA79" s="23">
        <v>0.28000000000000003</v>
      </c>
      <c r="BB79" s="23">
        <v>0.3</v>
      </c>
      <c r="BC79" s="23">
        <v>0.22</v>
      </c>
      <c r="BD79" s="23">
        <v>0</v>
      </c>
      <c r="BE79" s="23">
        <v>0</v>
      </c>
      <c r="BF79" s="23">
        <v>0</v>
      </c>
      <c r="BG79" s="23">
        <v>0</v>
      </c>
      <c r="BH79" s="23">
        <v>0</v>
      </c>
      <c r="BI79" s="23">
        <v>0</v>
      </c>
      <c r="BJ79" s="23">
        <v>0</v>
      </c>
      <c r="BK79" s="23">
        <v>0</v>
      </c>
      <c r="BL79" s="23">
        <v>0.21</v>
      </c>
      <c r="BM79" s="23">
        <v>0</v>
      </c>
      <c r="BN79" s="23">
        <v>0</v>
      </c>
      <c r="BO79" s="23">
        <v>0</v>
      </c>
      <c r="BP79" s="23">
        <v>0</v>
      </c>
      <c r="BQ79" s="23">
        <v>0</v>
      </c>
      <c r="BR79" s="23">
        <v>0.23</v>
      </c>
      <c r="BS79" s="23">
        <v>0.32</v>
      </c>
      <c r="BT79" s="23">
        <v>0</v>
      </c>
      <c r="BU79" s="23">
        <v>0.4</v>
      </c>
      <c r="BV79" s="23">
        <v>0</v>
      </c>
      <c r="BW79" s="23">
        <v>0</v>
      </c>
      <c r="BX79" s="23">
        <v>0</v>
      </c>
      <c r="BY79" s="23">
        <v>0</v>
      </c>
      <c r="BZ79" s="23">
        <v>0.25</v>
      </c>
      <c r="CA79" s="23">
        <v>1</v>
      </c>
    </row>
    <row r="80" spans="1:79" ht="12.75" x14ac:dyDescent="0.2">
      <c r="A80" s="25"/>
      <c r="B80" s="25"/>
      <c r="C80" s="25"/>
      <c r="D80" s="25"/>
      <c r="E80" s="25"/>
      <c r="F80" s="25"/>
      <c r="G80" s="25"/>
      <c r="H80" s="25"/>
      <c r="I80" s="25"/>
      <c r="J80" s="25"/>
      <c r="K80" s="25"/>
      <c r="L80" s="25"/>
      <c r="M80" s="25"/>
      <c r="N80" s="25"/>
      <c r="O80" s="25"/>
      <c r="P80" s="25"/>
      <c r="Q80" s="25"/>
      <c r="R80" s="25"/>
      <c r="S80" s="25"/>
      <c r="T80" s="25"/>
      <c r="U80" s="25"/>
      <c r="V80" s="25"/>
      <c r="W80" s="25"/>
      <c r="X80" s="25"/>
      <c r="Y80" s="25"/>
      <c r="Z80" s="25"/>
      <c r="AA80" s="25"/>
      <c r="AB80" s="25"/>
      <c r="AC80" s="25"/>
      <c r="AD80" s="25"/>
      <c r="AE80" s="25"/>
      <c r="AF80" s="25"/>
      <c r="AG80" s="25"/>
      <c r="AH80" s="25"/>
      <c r="AI80" s="25"/>
      <c r="AJ80" s="25"/>
      <c r="AK80" s="25"/>
      <c r="AL80" s="25"/>
      <c r="AM80" s="25"/>
      <c r="AN80" s="25"/>
      <c r="AO80" s="25"/>
      <c r="AP80" s="25"/>
      <c r="AQ80" s="25"/>
      <c r="AR80" s="25"/>
      <c r="AS80" s="25"/>
      <c r="AT80" s="25"/>
      <c r="AU80" s="25"/>
      <c r="AV80" s="25"/>
      <c r="AW80" s="25"/>
      <c r="AX80" s="25"/>
      <c r="AY80" s="25"/>
      <c r="AZ80" s="25"/>
      <c r="BA80" s="25"/>
      <c r="BB80" s="25"/>
      <c r="BC80" s="25"/>
      <c r="BD80" s="25"/>
      <c r="BE80" s="25"/>
      <c r="BF80" s="25"/>
      <c r="BG80" s="25"/>
      <c r="BH80" s="25"/>
      <c r="BI80" s="25"/>
      <c r="BJ80" s="25"/>
      <c r="BK80" s="25"/>
      <c r="BL80" s="25"/>
      <c r="BM80" s="25"/>
      <c r="BN80" s="25"/>
      <c r="BO80" s="25"/>
      <c r="BP80" s="25"/>
      <c r="BQ80" s="25"/>
      <c r="BR80" s="25"/>
      <c r="BS80" s="25"/>
      <c r="BT80" s="25"/>
      <c r="BU80" s="25"/>
      <c r="BV80" s="25"/>
      <c r="BW80" s="25"/>
      <c r="BX80" s="25"/>
      <c r="BY80" s="25"/>
      <c r="BZ80" s="25"/>
      <c r="CA80" s="25"/>
    </row>
    <row r="81" spans="1:79" ht="12.75" x14ac:dyDescent="0.2">
      <c r="A81" s="25"/>
      <c r="B81" s="25"/>
      <c r="C81" s="25"/>
      <c r="D81" s="25"/>
      <c r="E81" s="25"/>
      <c r="F81" s="25"/>
      <c r="G81" s="25"/>
      <c r="H81" s="25"/>
      <c r="I81" s="25"/>
      <c r="J81" s="25"/>
      <c r="K81" s="25"/>
      <c r="L81" s="25"/>
      <c r="M81" s="25"/>
      <c r="N81" s="25"/>
      <c r="O81" s="25"/>
      <c r="P81" s="25"/>
      <c r="Q81" s="25"/>
      <c r="R81" s="25"/>
      <c r="S81" s="25"/>
      <c r="T81" s="25"/>
      <c r="U81" s="25"/>
      <c r="V81" s="25"/>
      <c r="W81" s="25"/>
      <c r="X81" s="25"/>
      <c r="Y81" s="25"/>
      <c r="Z81" s="25"/>
      <c r="AA81" s="25"/>
      <c r="AB81" s="25"/>
      <c r="AC81" s="25"/>
      <c r="AD81" s="25"/>
      <c r="AE81" s="25"/>
      <c r="AF81" s="25"/>
      <c r="AG81" s="25"/>
      <c r="AH81" s="25"/>
      <c r="AI81" s="25"/>
      <c r="AJ81" s="25"/>
      <c r="AK81" s="25"/>
      <c r="AL81" s="25"/>
      <c r="AM81" s="25"/>
      <c r="AN81" s="25"/>
      <c r="AO81" s="25"/>
      <c r="AP81" s="25"/>
      <c r="AQ81" s="25"/>
      <c r="AR81" s="25"/>
      <c r="AS81" s="25"/>
      <c r="AT81" s="25"/>
      <c r="AU81" s="25"/>
      <c r="AV81" s="25"/>
      <c r="AW81" s="25"/>
      <c r="AX81" s="25"/>
      <c r="AY81" s="25"/>
      <c r="AZ81" s="25"/>
      <c r="BA81" s="25"/>
      <c r="BB81" s="25"/>
      <c r="BC81" s="25"/>
      <c r="BD81" s="25"/>
      <c r="BE81" s="25"/>
      <c r="BF81" s="25"/>
      <c r="BG81" s="25"/>
      <c r="BH81" s="25"/>
      <c r="BI81" s="25"/>
      <c r="BJ81" s="25"/>
      <c r="BK81" s="25"/>
      <c r="BL81" s="25"/>
      <c r="BM81" s="25"/>
      <c r="BN81" s="25"/>
      <c r="BO81" s="25"/>
      <c r="BP81" s="25"/>
      <c r="BQ81" s="25"/>
      <c r="BR81" s="25"/>
      <c r="BS81" s="25"/>
      <c r="BT81" s="25"/>
      <c r="BU81" s="25"/>
      <c r="BV81" s="25"/>
      <c r="BW81" s="25"/>
      <c r="BX81" s="25"/>
      <c r="BY81" s="25"/>
      <c r="BZ81" s="25"/>
      <c r="CA81" s="25"/>
    </row>
    <row r="82" spans="1:79" ht="12.75" x14ac:dyDescent="0.2">
      <c r="A82" s="25"/>
      <c r="B82" s="25"/>
      <c r="C82" s="25"/>
      <c r="D82" s="25"/>
      <c r="E82" s="25"/>
      <c r="F82" s="25"/>
      <c r="G82" s="25"/>
      <c r="H82" s="25"/>
      <c r="I82" s="25"/>
      <c r="J82" s="25"/>
      <c r="K82" s="25"/>
      <c r="L82" s="25"/>
      <c r="M82" s="25"/>
      <c r="N82" s="25"/>
      <c r="O82" s="25"/>
      <c r="P82" s="25"/>
      <c r="Q82" s="25"/>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c r="BR82" s="25"/>
      <c r="BS82" s="25"/>
      <c r="BT82" s="25"/>
      <c r="BU82" s="25"/>
      <c r="BV82" s="25"/>
      <c r="BW82" s="25"/>
      <c r="BX82" s="25"/>
      <c r="BY82" s="25"/>
      <c r="BZ82" s="25"/>
      <c r="CA82" s="25"/>
    </row>
    <row r="83" spans="1:79" ht="12.75" x14ac:dyDescent="0.2">
      <c r="A83" s="25"/>
      <c r="B83" s="25"/>
      <c r="C83" s="25"/>
      <c r="D83" s="25"/>
      <c r="E83" s="25"/>
      <c r="F83" s="25"/>
      <c r="G83" s="25"/>
      <c r="H83" s="25"/>
      <c r="I83" s="25"/>
      <c r="J83" s="25"/>
      <c r="K83" s="25"/>
      <c r="L83" s="25"/>
      <c r="M83" s="25"/>
      <c r="N83" s="25"/>
      <c r="O83" s="25"/>
      <c r="P83" s="25"/>
      <c r="Q83" s="25"/>
      <c r="R83" s="25"/>
      <c r="S83" s="25"/>
      <c r="T83" s="25"/>
      <c r="U83" s="25"/>
      <c r="V83" s="25"/>
      <c r="W83" s="25"/>
      <c r="X83" s="25"/>
      <c r="Y83" s="25"/>
      <c r="Z83" s="25"/>
      <c r="AA83" s="25"/>
      <c r="AB83" s="25"/>
      <c r="AC83" s="25"/>
      <c r="AD83" s="25"/>
      <c r="AE83" s="25"/>
      <c r="AF83" s="25"/>
      <c r="AG83" s="25"/>
      <c r="AH83" s="25"/>
      <c r="AI83" s="25"/>
      <c r="AJ83" s="25"/>
      <c r="AK83" s="25"/>
      <c r="AL83" s="25"/>
      <c r="AM83" s="25"/>
      <c r="AN83" s="25"/>
      <c r="AO83" s="25"/>
      <c r="AP83" s="25"/>
      <c r="AQ83" s="25"/>
      <c r="AR83" s="25"/>
      <c r="AS83" s="25"/>
      <c r="AT83" s="25"/>
      <c r="AU83" s="25"/>
      <c r="AV83" s="25"/>
      <c r="AW83" s="25"/>
      <c r="AX83" s="25"/>
      <c r="AY83" s="25"/>
      <c r="AZ83" s="25"/>
      <c r="BA83" s="25"/>
      <c r="BB83" s="25"/>
      <c r="BC83" s="25"/>
      <c r="BD83" s="25"/>
      <c r="BE83" s="25"/>
      <c r="BF83" s="25"/>
      <c r="BG83" s="25"/>
      <c r="BH83" s="25"/>
      <c r="BI83" s="25"/>
      <c r="BJ83" s="25"/>
      <c r="BK83" s="25"/>
      <c r="BL83" s="25"/>
      <c r="BM83" s="25"/>
      <c r="BN83" s="25"/>
      <c r="BO83" s="25"/>
      <c r="BP83" s="25"/>
      <c r="BQ83" s="25"/>
      <c r="BR83" s="25"/>
      <c r="BS83" s="25"/>
      <c r="BT83" s="25"/>
      <c r="BU83" s="25"/>
      <c r="BV83" s="25"/>
      <c r="BW83" s="25"/>
      <c r="BX83" s="25"/>
      <c r="BY83" s="25"/>
      <c r="BZ83" s="25"/>
      <c r="CA83" s="25"/>
    </row>
    <row r="84" spans="1:79" ht="12.75" x14ac:dyDescent="0.2">
      <c r="A84" s="25"/>
      <c r="B84" s="25"/>
      <c r="C84" s="25"/>
      <c r="D84" s="25"/>
      <c r="E84" s="25"/>
      <c r="F84" s="25"/>
      <c r="G84" s="25"/>
      <c r="H84" s="25"/>
      <c r="I84" s="25"/>
      <c r="J84" s="25"/>
      <c r="K84" s="25"/>
      <c r="L84" s="25"/>
      <c r="M84" s="25"/>
      <c r="N84" s="25"/>
      <c r="O84" s="25"/>
      <c r="P84" s="25"/>
      <c r="Q84" s="25"/>
      <c r="R84" s="25"/>
      <c r="S84" s="25"/>
      <c r="T84" s="25"/>
      <c r="U84" s="25"/>
      <c r="V84" s="25"/>
      <c r="W84" s="25"/>
      <c r="X84" s="25"/>
      <c r="Y84" s="25"/>
      <c r="Z84" s="25"/>
      <c r="AA84" s="25"/>
      <c r="AB84" s="25"/>
      <c r="AC84" s="25"/>
      <c r="AD84" s="25"/>
      <c r="AE84" s="25"/>
      <c r="AF84" s="25"/>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c r="BP84" s="25"/>
      <c r="BQ84" s="25"/>
      <c r="BR84" s="25"/>
      <c r="BS84" s="25"/>
      <c r="BT84" s="25"/>
      <c r="BU84" s="25"/>
      <c r="BV84" s="25"/>
      <c r="BW84" s="25"/>
      <c r="BX84" s="25"/>
      <c r="BY84" s="25"/>
      <c r="BZ84" s="25"/>
      <c r="CA84" s="25"/>
    </row>
    <row r="85" spans="1:79" ht="12.75" x14ac:dyDescent="0.2">
      <c r="A85" s="25"/>
      <c r="B85" s="25"/>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c r="BJ85" s="25"/>
      <c r="BK85" s="25"/>
      <c r="BL85" s="25"/>
      <c r="BM85" s="25"/>
      <c r="BN85" s="25"/>
      <c r="BO85" s="25"/>
      <c r="BP85" s="25"/>
      <c r="BQ85" s="25"/>
      <c r="BR85" s="25"/>
      <c r="BS85" s="25"/>
      <c r="BT85" s="25"/>
      <c r="BU85" s="25"/>
      <c r="BV85" s="25"/>
      <c r="BW85" s="25"/>
      <c r="BX85" s="25"/>
      <c r="BY85" s="25"/>
      <c r="BZ85" s="25"/>
      <c r="CA85" s="25"/>
    </row>
    <row r="86" spans="1:79" ht="12.75" x14ac:dyDescent="0.2">
      <c r="A86" s="25"/>
      <c r="B86" s="25"/>
      <c r="C86" s="25"/>
      <c r="D86" s="25"/>
      <c r="E86" s="25"/>
      <c r="F86" s="25"/>
      <c r="G86" s="25"/>
      <c r="H86" s="25"/>
      <c r="I86" s="25"/>
      <c r="J86" s="25"/>
      <c r="K86" s="25"/>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5"/>
      <c r="BG86" s="25"/>
      <c r="BH86" s="25"/>
      <c r="BI86" s="25"/>
      <c r="BJ86" s="25"/>
      <c r="BK86" s="25"/>
      <c r="BL86" s="25"/>
      <c r="BM86" s="25"/>
      <c r="BN86" s="25"/>
      <c r="BO86" s="25"/>
      <c r="BP86" s="25"/>
      <c r="BQ86" s="25"/>
      <c r="BR86" s="25"/>
      <c r="BS86" s="25"/>
      <c r="BT86" s="25"/>
      <c r="BU86" s="25"/>
      <c r="BV86" s="25"/>
      <c r="BW86" s="25"/>
      <c r="BX86" s="25"/>
      <c r="BY86" s="25"/>
      <c r="BZ86" s="25"/>
      <c r="CA86" s="25"/>
    </row>
    <row r="87" spans="1:79" ht="12.75" x14ac:dyDescent="0.2">
      <c r="A87" s="25"/>
      <c r="B87" s="25"/>
      <c r="C87" s="25"/>
      <c r="D87" s="25"/>
      <c r="E87" s="25"/>
      <c r="F87" s="25"/>
      <c r="G87" s="25"/>
      <c r="H87" s="25"/>
      <c r="I87" s="25"/>
      <c r="J87" s="25"/>
      <c r="K87" s="25"/>
      <c r="L87" s="25"/>
      <c r="M87" s="25"/>
      <c r="N87" s="25"/>
      <c r="O87" s="25"/>
      <c r="P87" s="25"/>
      <c r="Q87" s="25"/>
      <c r="R87" s="25"/>
      <c r="S87" s="25"/>
      <c r="T87" s="25"/>
      <c r="U87" s="25"/>
      <c r="V87" s="25"/>
      <c r="W87" s="25"/>
      <c r="X87" s="25"/>
      <c r="Y87" s="25"/>
      <c r="Z87" s="25"/>
      <c r="AA87" s="25"/>
      <c r="AB87" s="25"/>
      <c r="AC87" s="25"/>
      <c r="AD87" s="25"/>
      <c r="AE87" s="25"/>
      <c r="AF87" s="25"/>
      <c r="AG87" s="25"/>
      <c r="AH87" s="25"/>
      <c r="AI87" s="25"/>
      <c r="AJ87" s="25"/>
      <c r="AK87" s="25"/>
      <c r="AL87" s="25"/>
      <c r="AM87" s="25"/>
      <c r="AN87" s="25"/>
      <c r="AO87" s="25"/>
      <c r="AP87" s="25"/>
      <c r="AQ87" s="25"/>
      <c r="AR87" s="25"/>
      <c r="AS87" s="25"/>
      <c r="AT87" s="25"/>
      <c r="AU87" s="25"/>
      <c r="AV87" s="25"/>
      <c r="AW87" s="25"/>
      <c r="AX87" s="25"/>
      <c r="AY87" s="25"/>
      <c r="AZ87" s="25"/>
      <c r="BA87" s="25"/>
      <c r="BB87" s="25"/>
      <c r="BC87" s="25"/>
      <c r="BD87" s="25"/>
      <c r="BE87" s="25"/>
      <c r="BF87" s="25"/>
      <c r="BG87" s="25"/>
      <c r="BH87" s="25"/>
      <c r="BI87" s="25"/>
      <c r="BJ87" s="25"/>
      <c r="BK87" s="25"/>
      <c r="BL87" s="25"/>
      <c r="BM87" s="25"/>
      <c r="BN87" s="25"/>
      <c r="BO87" s="25"/>
      <c r="BP87" s="25"/>
      <c r="BQ87" s="25"/>
      <c r="BR87" s="25"/>
      <c r="BS87" s="25"/>
      <c r="BT87" s="25"/>
      <c r="BU87" s="25"/>
      <c r="BV87" s="25"/>
      <c r="BW87" s="25"/>
      <c r="BX87" s="25"/>
      <c r="BY87" s="25"/>
      <c r="BZ87" s="25"/>
      <c r="CA87" s="25"/>
    </row>
    <row r="88" spans="1:79" ht="12.75" x14ac:dyDescent="0.2">
      <c r="A88" s="25"/>
      <c r="B88" s="25"/>
      <c r="C88" s="25"/>
      <c r="D88" s="25"/>
      <c r="E88" s="25"/>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c r="AE88" s="25"/>
      <c r="AF88" s="25"/>
      <c r="AG88" s="25"/>
      <c r="AH88" s="25"/>
      <c r="AI88" s="25"/>
      <c r="AJ88" s="25"/>
      <c r="AK88" s="25"/>
      <c r="AL88" s="25"/>
      <c r="AM88" s="25"/>
      <c r="AN88" s="25"/>
      <c r="AO88" s="25"/>
      <c r="AP88" s="25"/>
      <c r="AQ88" s="25"/>
      <c r="AR88" s="25"/>
      <c r="AS88" s="25"/>
      <c r="AT88" s="25"/>
      <c r="AU88" s="25"/>
      <c r="AV88" s="25"/>
      <c r="AW88" s="25"/>
      <c r="AX88" s="25"/>
      <c r="AY88" s="25"/>
      <c r="AZ88" s="25"/>
      <c r="BA88" s="25"/>
      <c r="BB88" s="25"/>
      <c r="BC88" s="25"/>
      <c r="BD88" s="25"/>
      <c r="BE88" s="25"/>
      <c r="BF88" s="25"/>
      <c r="BG88" s="25"/>
      <c r="BH88" s="25"/>
      <c r="BI88" s="25"/>
      <c r="BJ88" s="25"/>
      <c r="BK88" s="25"/>
      <c r="BL88" s="25"/>
      <c r="BM88" s="25"/>
      <c r="BN88" s="25"/>
      <c r="BO88" s="25"/>
      <c r="BP88" s="25"/>
      <c r="BQ88" s="25"/>
      <c r="BR88" s="25"/>
      <c r="BS88" s="25"/>
      <c r="BT88" s="25"/>
      <c r="BU88" s="25"/>
      <c r="BV88" s="25"/>
      <c r="BW88" s="25"/>
      <c r="BX88" s="25"/>
      <c r="BY88" s="25"/>
      <c r="BZ88" s="25"/>
      <c r="CA88" s="25"/>
    </row>
    <row r="89" spans="1:79" ht="12.75" x14ac:dyDescent="0.2">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5"/>
      <c r="BG89" s="25"/>
      <c r="BH89" s="25"/>
      <c r="BI89" s="25"/>
      <c r="BJ89" s="25"/>
      <c r="BK89" s="25"/>
      <c r="BL89" s="25"/>
      <c r="BM89" s="25"/>
      <c r="BN89" s="25"/>
      <c r="BO89" s="25"/>
      <c r="BP89" s="25"/>
      <c r="BQ89" s="25"/>
      <c r="BR89" s="25"/>
      <c r="BS89" s="25"/>
      <c r="BT89" s="25"/>
      <c r="BU89" s="25"/>
      <c r="BV89" s="25"/>
      <c r="BW89" s="25"/>
      <c r="BX89" s="25"/>
      <c r="BY89" s="25"/>
      <c r="BZ89" s="25"/>
      <c r="CA89" s="25"/>
    </row>
    <row r="90" spans="1:79" ht="12.75" x14ac:dyDescent="0.2">
      <c r="A90" s="25"/>
      <c r="B90" s="25"/>
      <c r="C90" s="25"/>
      <c r="D90" s="25"/>
      <c r="E90" s="25"/>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25"/>
      <c r="AW90" s="25"/>
      <c r="AX90" s="25"/>
      <c r="AY90" s="25"/>
      <c r="AZ90" s="25"/>
      <c r="BA90" s="25"/>
      <c r="BB90" s="25"/>
      <c r="BC90" s="25"/>
      <c r="BD90" s="25"/>
      <c r="BE90" s="25"/>
      <c r="BF90" s="25"/>
      <c r="BG90" s="25"/>
      <c r="BH90" s="25"/>
      <c r="BI90" s="25"/>
      <c r="BJ90" s="25"/>
      <c r="BK90" s="25"/>
      <c r="BL90" s="25"/>
      <c r="BM90" s="25"/>
      <c r="BN90" s="25"/>
      <c r="BO90" s="25"/>
      <c r="BP90" s="25"/>
      <c r="BQ90" s="25"/>
      <c r="BR90" s="25"/>
      <c r="BS90" s="25"/>
      <c r="BT90" s="25"/>
      <c r="BU90" s="25"/>
      <c r="BV90" s="25"/>
      <c r="BW90" s="25"/>
      <c r="BX90" s="25"/>
      <c r="BY90" s="25"/>
      <c r="BZ90" s="25"/>
      <c r="CA90" s="25"/>
    </row>
    <row r="91" spans="1:79" ht="12.75" x14ac:dyDescent="0.2">
      <c r="A91" s="25"/>
      <c r="B91" s="25"/>
      <c r="C91" s="25"/>
      <c r="D91" s="25"/>
      <c r="E91" s="25"/>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5"/>
      <c r="BG91" s="25"/>
      <c r="BH91" s="25"/>
      <c r="BI91" s="25"/>
      <c r="BJ91" s="25"/>
      <c r="BK91" s="25"/>
      <c r="BL91" s="25"/>
      <c r="BM91" s="25"/>
      <c r="BN91" s="25"/>
      <c r="BO91" s="25"/>
      <c r="BP91" s="25"/>
      <c r="BQ91" s="25"/>
      <c r="BR91" s="25"/>
      <c r="BS91" s="25"/>
      <c r="BT91" s="25"/>
      <c r="BU91" s="25"/>
      <c r="BV91" s="25"/>
      <c r="BW91" s="25"/>
      <c r="BX91" s="25"/>
      <c r="BY91" s="25"/>
      <c r="BZ91" s="25"/>
      <c r="CA91" s="25"/>
    </row>
    <row r="92" spans="1:79" ht="12.75" x14ac:dyDescent="0.2">
      <c r="A92" s="25"/>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row>
    <row r="93" spans="1:79" ht="12.75" x14ac:dyDescent="0.2">
      <c r="A93" s="25"/>
      <c r="B93" s="25"/>
      <c r="C93" s="25"/>
      <c r="D93" s="25"/>
      <c r="E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5"/>
      <c r="BG93" s="25"/>
      <c r="BH93" s="25"/>
      <c r="BI93" s="25"/>
      <c r="BJ93" s="25"/>
      <c r="BK93" s="25"/>
      <c r="BL93" s="25"/>
      <c r="BM93" s="25"/>
      <c r="BN93" s="25"/>
      <c r="BO93" s="25"/>
      <c r="BP93" s="25"/>
      <c r="BQ93" s="25"/>
      <c r="BR93" s="25"/>
      <c r="BS93" s="25"/>
      <c r="BT93" s="25"/>
      <c r="BU93" s="25"/>
      <c r="BV93" s="25"/>
      <c r="BW93" s="25"/>
      <c r="BX93" s="25"/>
      <c r="BY93" s="25"/>
      <c r="BZ93" s="25"/>
      <c r="CA93" s="25"/>
    </row>
    <row r="94" spans="1:79" ht="12.75" x14ac:dyDescent="0.2">
      <c r="A94" s="25"/>
      <c r="B94" s="25"/>
      <c r="C94" s="25"/>
      <c r="D94" s="25"/>
      <c r="E94" s="25"/>
      <c r="F94" s="25"/>
      <c r="G94" s="25"/>
      <c r="H94" s="25"/>
      <c r="I94" s="25"/>
      <c r="J94" s="25"/>
      <c r="K94" s="25"/>
      <c r="L94" s="25"/>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c r="BP94" s="25"/>
      <c r="BQ94" s="25"/>
      <c r="BR94" s="25"/>
      <c r="BS94" s="25"/>
      <c r="BT94" s="25"/>
      <c r="BU94" s="25"/>
      <c r="BV94" s="25"/>
      <c r="BW94" s="25"/>
      <c r="BX94" s="25"/>
      <c r="BY94" s="25"/>
      <c r="BZ94" s="25"/>
      <c r="CA94" s="25"/>
    </row>
    <row r="95" spans="1:79" ht="12.75" x14ac:dyDescent="0.2">
      <c r="A95" s="25"/>
      <c r="B95" s="25"/>
      <c r="C95" s="25"/>
      <c r="D95" s="25"/>
      <c r="E95" s="25"/>
      <c r="F95" s="25"/>
      <c r="G95" s="25"/>
      <c r="H95" s="25"/>
      <c r="I95" s="25"/>
      <c r="J95" s="25"/>
      <c r="K95" s="25"/>
      <c r="L95" s="25"/>
      <c r="M95" s="25"/>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D95" s="25"/>
      <c r="BE95" s="25"/>
      <c r="BF95" s="25"/>
      <c r="BG95" s="25"/>
      <c r="BH95" s="25"/>
      <c r="BI95" s="25"/>
      <c r="BJ95" s="25"/>
      <c r="BK95" s="25"/>
      <c r="BL95" s="25"/>
      <c r="BM95" s="25"/>
      <c r="BN95" s="25"/>
      <c r="BO95" s="25"/>
      <c r="BP95" s="25"/>
      <c r="BQ95" s="25"/>
      <c r="BR95" s="25"/>
      <c r="BS95" s="25"/>
      <c r="BT95" s="25"/>
      <c r="BU95" s="25"/>
      <c r="BV95" s="25"/>
      <c r="BW95" s="25"/>
      <c r="BX95" s="25"/>
      <c r="BY95" s="25"/>
      <c r="BZ95" s="25"/>
      <c r="CA95" s="25"/>
    </row>
    <row r="96" spans="1:79" ht="12.75" x14ac:dyDescent="0.2">
      <c r="A96" s="25"/>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row>
    <row r="97" spans="1:79" ht="12.75" x14ac:dyDescent="0.2">
      <c r="A97" s="25"/>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row>
    <row r="98" spans="1:79" ht="12.75" x14ac:dyDescent="0.2">
      <c r="A98" s="25"/>
      <c r="B98" s="25"/>
      <c r="C98" s="25"/>
      <c r="D98" s="25"/>
      <c r="E98" s="25"/>
      <c r="F98" s="25"/>
      <c r="G98" s="25"/>
      <c r="H98" s="25"/>
      <c r="I98" s="25"/>
      <c r="J98" s="25"/>
      <c r="K98" s="25"/>
      <c r="L98" s="25"/>
      <c r="M98" s="25"/>
      <c r="N98" s="25"/>
      <c r="O98" s="25"/>
      <c r="P98" s="25"/>
      <c r="Q98" s="25"/>
      <c r="R98" s="25"/>
      <c r="S98" s="25"/>
      <c r="T98" s="25"/>
      <c r="U98" s="25"/>
      <c r="V98" s="25"/>
      <c r="W98" s="25"/>
      <c r="X98" s="25"/>
      <c r="Y98" s="25"/>
      <c r="Z98" s="25"/>
      <c r="AA98" s="25"/>
      <c r="AB98" s="25"/>
      <c r="AC98" s="25"/>
      <c r="AD98" s="25"/>
      <c r="AE98" s="25"/>
      <c r="AF98" s="25"/>
      <c r="AG98" s="25"/>
      <c r="AH98" s="25"/>
      <c r="AI98" s="25"/>
      <c r="AJ98" s="25"/>
      <c r="AK98" s="25"/>
      <c r="AL98" s="25"/>
      <c r="AM98" s="25"/>
      <c r="AN98" s="25"/>
      <c r="AO98" s="25"/>
      <c r="AP98" s="25"/>
      <c r="AQ98" s="25"/>
      <c r="AR98" s="25"/>
      <c r="AS98" s="25"/>
      <c r="AT98" s="25"/>
      <c r="AU98" s="25"/>
      <c r="AV98" s="25"/>
      <c r="AW98" s="25"/>
      <c r="AX98" s="25"/>
      <c r="AY98" s="25"/>
      <c r="AZ98" s="25"/>
      <c r="BA98" s="25"/>
      <c r="BB98" s="25"/>
      <c r="BC98" s="25"/>
      <c r="BD98" s="25"/>
      <c r="BE98" s="25"/>
      <c r="BF98" s="25"/>
      <c r="BG98" s="25"/>
      <c r="BH98" s="25"/>
      <c r="BI98" s="25"/>
      <c r="BJ98" s="25"/>
      <c r="BK98" s="25"/>
      <c r="BL98" s="25"/>
      <c r="BM98" s="25"/>
      <c r="BN98" s="25"/>
      <c r="BO98" s="25"/>
      <c r="BP98" s="25"/>
      <c r="BQ98" s="25"/>
      <c r="BR98" s="25"/>
      <c r="BS98" s="25"/>
      <c r="BT98" s="25"/>
      <c r="BU98" s="25"/>
      <c r="BV98" s="25"/>
      <c r="BW98" s="25"/>
      <c r="BX98" s="25"/>
      <c r="BY98" s="25"/>
      <c r="BZ98" s="25"/>
      <c r="CA98" s="25"/>
    </row>
    <row r="99" spans="1:79" ht="12.75" x14ac:dyDescent="0.2">
      <c r="A99" s="25"/>
      <c r="B99" s="25"/>
      <c r="C99" s="25"/>
      <c r="D99" s="25"/>
      <c r="E99" s="25"/>
      <c r="F99" s="25"/>
      <c r="G99" s="25"/>
      <c r="H99" s="25"/>
      <c r="I99" s="25"/>
      <c r="J99" s="25"/>
      <c r="K99" s="25"/>
      <c r="L99" s="25"/>
      <c r="M99" s="25"/>
      <c r="N99" s="25"/>
      <c r="O99" s="25"/>
      <c r="P99" s="25"/>
      <c r="Q99" s="25"/>
      <c r="R99" s="25"/>
      <c r="S99" s="25"/>
      <c r="T99" s="25"/>
      <c r="U99" s="25"/>
      <c r="V99" s="25"/>
      <c r="W99" s="25"/>
      <c r="X99" s="25"/>
      <c r="Y99" s="25"/>
      <c r="Z99" s="25"/>
      <c r="AA99" s="25"/>
      <c r="AB99" s="25"/>
      <c r="AC99" s="25"/>
      <c r="AD99" s="25"/>
      <c r="AE99" s="25"/>
      <c r="AF99" s="25"/>
      <c r="AG99" s="25"/>
      <c r="AH99" s="25"/>
      <c r="AI99" s="25"/>
      <c r="AJ99" s="25"/>
      <c r="AK99" s="25"/>
      <c r="AL99" s="25"/>
      <c r="AM99" s="25"/>
      <c r="AN99" s="25"/>
      <c r="AO99" s="25"/>
      <c r="AP99" s="25"/>
      <c r="AQ99" s="25"/>
      <c r="AR99" s="25"/>
      <c r="AS99" s="25"/>
      <c r="AT99" s="25"/>
      <c r="AU99" s="25"/>
      <c r="AV99" s="25"/>
      <c r="AW99" s="25"/>
      <c r="AX99" s="25"/>
      <c r="AY99" s="25"/>
      <c r="AZ99" s="25"/>
      <c r="BA99" s="25"/>
      <c r="BB99" s="25"/>
      <c r="BC99" s="25"/>
      <c r="BD99" s="25"/>
      <c r="BE99" s="25"/>
      <c r="BF99" s="25"/>
      <c r="BG99" s="25"/>
      <c r="BH99" s="25"/>
      <c r="BI99" s="25"/>
      <c r="BJ99" s="25"/>
      <c r="BK99" s="25"/>
      <c r="BL99" s="25"/>
      <c r="BM99" s="25"/>
      <c r="BN99" s="25"/>
      <c r="BO99" s="25"/>
      <c r="BP99" s="25"/>
      <c r="BQ99" s="25"/>
      <c r="BR99" s="25"/>
      <c r="BS99" s="25"/>
      <c r="BT99" s="25"/>
      <c r="BU99" s="25"/>
      <c r="BV99" s="25"/>
      <c r="BW99" s="25"/>
      <c r="BX99" s="25"/>
      <c r="BY99" s="25"/>
      <c r="BZ99" s="25"/>
      <c r="CA99" s="25"/>
    </row>
    <row r="100" spans="1:79" ht="12.75" x14ac:dyDescent="0.2">
      <c r="A100" s="25"/>
      <c r="B100" s="25"/>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5"/>
      <c r="BF100" s="25"/>
      <c r="BG100" s="25"/>
      <c r="BH100" s="25"/>
      <c r="BI100" s="25"/>
      <c r="BJ100" s="25"/>
      <c r="BK100" s="25"/>
      <c r="BL100" s="25"/>
      <c r="BM100" s="25"/>
      <c r="BN100" s="25"/>
      <c r="BO100" s="25"/>
      <c r="BP100" s="25"/>
      <c r="BQ100" s="25"/>
      <c r="BR100" s="25"/>
      <c r="BS100" s="25"/>
      <c r="BT100" s="25"/>
      <c r="BU100" s="25"/>
      <c r="BV100" s="25"/>
      <c r="BW100" s="25"/>
      <c r="BX100" s="25"/>
      <c r="BY100" s="25"/>
      <c r="BZ100" s="25"/>
      <c r="CA100" s="25"/>
    </row>
    <row r="101" spans="1:79" ht="12.75" x14ac:dyDescent="0.2">
      <c r="A101" s="25"/>
      <c r="B101" s="25"/>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c r="AA101" s="25"/>
      <c r="AB101" s="25"/>
      <c r="AC101" s="25"/>
      <c r="AD101" s="25"/>
      <c r="AE101" s="25"/>
      <c r="AF101" s="25"/>
      <c r="AG101" s="25"/>
      <c r="AH101" s="25"/>
      <c r="AI101" s="25"/>
      <c r="AJ101" s="25"/>
      <c r="AK101" s="25"/>
      <c r="AL101" s="25"/>
      <c r="AM101" s="25"/>
      <c r="AN101" s="25"/>
      <c r="AO101" s="25"/>
      <c r="AP101" s="25"/>
      <c r="AQ101" s="25"/>
      <c r="AR101" s="25"/>
      <c r="AS101" s="25"/>
      <c r="AT101" s="25"/>
      <c r="AU101" s="25"/>
      <c r="AV101" s="25"/>
      <c r="AW101" s="25"/>
      <c r="AX101" s="25"/>
      <c r="AY101" s="25"/>
      <c r="AZ101" s="25"/>
      <c r="BA101" s="25"/>
      <c r="BB101" s="25"/>
      <c r="BC101" s="25"/>
      <c r="BD101" s="25"/>
      <c r="BE101" s="25"/>
      <c r="BF101" s="25"/>
      <c r="BG101" s="25"/>
      <c r="BH101" s="25"/>
      <c r="BI101" s="25"/>
      <c r="BJ101" s="25"/>
      <c r="BK101" s="25"/>
      <c r="BL101" s="25"/>
      <c r="BM101" s="25"/>
      <c r="BN101" s="25"/>
      <c r="BO101" s="25"/>
      <c r="BP101" s="25"/>
      <c r="BQ101" s="25"/>
      <c r="BR101" s="25"/>
      <c r="BS101" s="25"/>
      <c r="BT101" s="25"/>
      <c r="BU101" s="25"/>
      <c r="BV101" s="25"/>
      <c r="BW101" s="25"/>
      <c r="BX101" s="25"/>
      <c r="BY101" s="25"/>
      <c r="BZ101" s="25"/>
      <c r="CA101" s="25"/>
    </row>
    <row r="102" spans="1:79" ht="12.75" x14ac:dyDescent="0.2">
      <c r="A102" s="25"/>
      <c r="B102" s="25"/>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c r="AQ102" s="25"/>
      <c r="AR102" s="25"/>
      <c r="AS102" s="25"/>
      <c r="AT102" s="25"/>
      <c r="AU102" s="25"/>
      <c r="AV102" s="25"/>
      <c r="AW102" s="25"/>
      <c r="AX102" s="25"/>
      <c r="AY102" s="25"/>
      <c r="AZ102" s="25"/>
      <c r="BA102" s="25"/>
      <c r="BB102" s="25"/>
      <c r="BC102" s="25"/>
      <c r="BD102" s="25"/>
      <c r="BE102" s="25"/>
      <c r="BF102" s="25"/>
      <c r="BG102" s="25"/>
      <c r="BH102" s="25"/>
      <c r="BI102" s="25"/>
      <c r="BJ102" s="25"/>
      <c r="BK102" s="25"/>
      <c r="BL102" s="25"/>
      <c r="BM102" s="25"/>
      <c r="BN102" s="25"/>
      <c r="BO102" s="25"/>
      <c r="BP102" s="25"/>
      <c r="BQ102" s="25"/>
      <c r="BR102" s="25"/>
      <c r="BS102" s="25"/>
      <c r="BT102" s="25"/>
      <c r="BU102" s="25"/>
      <c r="BV102" s="25"/>
      <c r="BW102" s="25"/>
      <c r="BX102" s="25"/>
      <c r="BY102" s="25"/>
      <c r="BZ102" s="25"/>
      <c r="CA102" s="25"/>
    </row>
    <row r="103" spans="1:79" ht="12.75" x14ac:dyDescent="0.2">
      <c r="A103" s="25"/>
      <c r="B103" s="25"/>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25"/>
      <c r="AS103" s="25"/>
      <c r="AT103" s="25"/>
      <c r="AU103" s="25"/>
      <c r="AV103" s="25"/>
      <c r="AW103" s="25"/>
      <c r="AX103" s="25"/>
      <c r="AY103" s="25"/>
      <c r="AZ103" s="25"/>
      <c r="BA103" s="25"/>
      <c r="BB103" s="25"/>
      <c r="BC103" s="25"/>
      <c r="BD103" s="25"/>
      <c r="BE103" s="25"/>
      <c r="BF103" s="25"/>
      <c r="BG103" s="25"/>
      <c r="BH103" s="25"/>
      <c r="BI103" s="25"/>
      <c r="BJ103" s="25"/>
      <c r="BK103" s="25"/>
      <c r="BL103" s="25"/>
      <c r="BM103" s="25"/>
      <c r="BN103" s="25"/>
      <c r="BO103" s="25"/>
      <c r="BP103" s="25"/>
      <c r="BQ103" s="25"/>
      <c r="BR103" s="25"/>
      <c r="BS103" s="25"/>
      <c r="BT103" s="25"/>
      <c r="BU103" s="25"/>
      <c r="BV103" s="25"/>
      <c r="BW103" s="25"/>
      <c r="BX103" s="25"/>
      <c r="BY103" s="25"/>
      <c r="BZ103" s="25"/>
      <c r="CA103" s="25"/>
    </row>
    <row r="104" spans="1:79" ht="12.75" x14ac:dyDescent="0.2">
      <c r="A104" s="25"/>
      <c r="B104" s="25"/>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row>
    <row r="105" spans="1:79" ht="12.75" x14ac:dyDescent="0.2">
      <c r="A105" s="25"/>
      <c r="B105" s="25"/>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25"/>
      <c r="AT105" s="25"/>
      <c r="AU105" s="25"/>
      <c r="AV105" s="25"/>
      <c r="AW105" s="25"/>
      <c r="AX105" s="25"/>
      <c r="AY105" s="25"/>
      <c r="AZ105" s="25"/>
      <c r="BA105" s="25"/>
      <c r="BB105" s="25"/>
      <c r="BC105" s="25"/>
      <c r="BD105" s="25"/>
      <c r="BE105" s="25"/>
      <c r="BF105" s="25"/>
      <c r="BG105" s="25"/>
      <c r="BH105" s="25"/>
      <c r="BI105" s="25"/>
      <c r="BJ105" s="25"/>
      <c r="BK105" s="25"/>
      <c r="BL105" s="25"/>
      <c r="BM105" s="25"/>
      <c r="BN105" s="25"/>
      <c r="BO105" s="25"/>
      <c r="BP105" s="25"/>
      <c r="BQ105" s="25"/>
      <c r="BR105" s="25"/>
      <c r="BS105" s="25"/>
      <c r="BT105" s="25"/>
      <c r="BU105" s="25"/>
      <c r="BV105" s="25"/>
      <c r="BW105" s="25"/>
      <c r="BX105" s="25"/>
      <c r="BY105" s="25"/>
      <c r="BZ105" s="25"/>
      <c r="CA105" s="25"/>
    </row>
    <row r="106" spans="1:79" ht="12.75" x14ac:dyDescent="0.2">
      <c r="A106" s="25"/>
      <c r="B106" s="25"/>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25"/>
      <c r="AS106" s="25"/>
      <c r="AT106" s="25"/>
      <c r="AU106" s="25"/>
      <c r="AV106" s="25"/>
      <c r="AW106" s="25"/>
      <c r="AX106" s="25"/>
      <c r="AY106" s="25"/>
      <c r="AZ106" s="25"/>
      <c r="BA106" s="25"/>
      <c r="BB106" s="25"/>
      <c r="BC106" s="25"/>
      <c r="BD106" s="25"/>
      <c r="BE106" s="25"/>
      <c r="BF106" s="25"/>
      <c r="BG106" s="25"/>
      <c r="BH106" s="25"/>
      <c r="BI106" s="25"/>
      <c r="BJ106" s="25"/>
      <c r="BK106" s="25"/>
      <c r="BL106" s="25"/>
      <c r="BM106" s="25"/>
      <c r="BN106" s="25"/>
      <c r="BO106" s="25"/>
      <c r="BP106" s="25"/>
      <c r="BQ106" s="25"/>
      <c r="BR106" s="25"/>
      <c r="BS106" s="25"/>
      <c r="BT106" s="25"/>
      <c r="BU106" s="25"/>
      <c r="BV106" s="25"/>
      <c r="BW106" s="25"/>
      <c r="BX106" s="25"/>
      <c r="BY106" s="25"/>
      <c r="BZ106" s="25"/>
      <c r="CA106" s="25"/>
    </row>
    <row r="107" spans="1:79" ht="12.75" x14ac:dyDescent="0.2">
      <c r="A107" s="25"/>
      <c r="B107" s="25"/>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c r="AN107" s="25"/>
      <c r="AO107" s="25"/>
      <c r="AP107" s="25"/>
      <c r="AQ107" s="25"/>
      <c r="AR107" s="25"/>
      <c r="AS107" s="25"/>
      <c r="AT107" s="25"/>
      <c r="AU107" s="25"/>
      <c r="AV107" s="25"/>
      <c r="AW107" s="25"/>
      <c r="AX107" s="25"/>
      <c r="AY107" s="25"/>
      <c r="AZ107" s="25"/>
      <c r="BA107" s="25"/>
      <c r="BB107" s="25"/>
      <c r="BC107" s="25"/>
      <c r="BD107" s="25"/>
      <c r="BE107" s="25"/>
      <c r="BF107" s="25"/>
      <c r="BG107" s="25"/>
      <c r="BH107" s="25"/>
      <c r="BI107" s="25"/>
      <c r="BJ107" s="25"/>
      <c r="BK107" s="25"/>
      <c r="BL107" s="25"/>
      <c r="BM107" s="25"/>
      <c r="BN107" s="25"/>
      <c r="BO107" s="25"/>
      <c r="BP107" s="25"/>
      <c r="BQ107" s="25"/>
      <c r="BR107" s="25"/>
      <c r="BS107" s="25"/>
      <c r="BT107" s="25"/>
      <c r="BU107" s="25"/>
      <c r="BV107" s="25"/>
      <c r="BW107" s="25"/>
      <c r="BX107" s="25"/>
      <c r="BY107" s="25"/>
      <c r="BZ107" s="25"/>
      <c r="CA107" s="25"/>
    </row>
    <row r="108" spans="1:79" ht="12.75" x14ac:dyDescent="0.2">
      <c r="A108" s="25"/>
      <c r="B108" s="25"/>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row>
    <row r="109" spans="1:79" ht="12.75" x14ac:dyDescent="0.2">
      <c r="A109" s="25"/>
      <c r="B109" s="25"/>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5"/>
      <c r="BG109" s="25"/>
      <c r="BH109" s="25"/>
      <c r="BI109" s="25"/>
      <c r="BJ109" s="25"/>
      <c r="BK109" s="25"/>
      <c r="BL109" s="25"/>
      <c r="BM109" s="25"/>
      <c r="BN109" s="25"/>
      <c r="BO109" s="25"/>
      <c r="BP109" s="25"/>
      <c r="BQ109" s="25"/>
      <c r="BR109" s="25"/>
      <c r="BS109" s="25"/>
      <c r="BT109" s="25"/>
      <c r="BU109" s="25"/>
      <c r="BV109" s="25"/>
      <c r="BW109" s="25"/>
      <c r="BX109" s="25"/>
      <c r="BY109" s="25"/>
      <c r="BZ109" s="25"/>
      <c r="CA109" s="25"/>
    </row>
    <row r="110" spans="1:79" ht="12.75" x14ac:dyDescent="0.2">
      <c r="A110" s="25"/>
      <c r="B110" s="25"/>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c r="AN110" s="25"/>
      <c r="AO110" s="25"/>
      <c r="AP110" s="25"/>
      <c r="AQ110" s="25"/>
      <c r="AR110" s="25"/>
      <c r="AS110" s="25"/>
      <c r="AT110" s="25"/>
      <c r="AU110" s="25"/>
      <c r="AV110" s="25"/>
      <c r="AW110" s="25"/>
      <c r="AX110" s="25"/>
      <c r="AY110" s="25"/>
      <c r="AZ110" s="25"/>
      <c r="BA110" s="25"/>
      <c r="BB110" s="25"/>
      <c r="BC110" s="25"/>
      <c r="BD110" s="25"/>
      <c r="BE110" s="25"/>
      <c r="BF110" s="25"/>
      <c r="BG110" s="25"/>
      <c r="BH110" s="25"/>
      <c r="BI110" s="25"/>
      <c r="BJ110" s="25"/>
      <c r="BK110" s="25"/>
      <c r="BL110" s="25"/>
      <c r="BM110" s="25"/>
      <c r="BN110" s="25"/>
      <c r="BO110" s="25"/>
      <c r="BP110" s="25"/>
      <c r="BQ110" s="25"/>
      <c r="BR110" s="25"/>
      <c r="BS110" s="25"/>
      <c r="BT110" s="25"/>
      <c r="BU110" s="25"/>
      <c r="BV110" s="25"/>
      <c r="BW110" s="25"/>
      <c r="BX110" s="25"/>
      <c r="BY110" s="25"/>
      <c r="BZ110" s="25"/>
      <c r="CA110" s="25"/>
    </row>
    <row r="111" spans="1:79" ht="12.75" x14ac:dyDescent="0.2">
      <c r="A111" s="25"/>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5"/>
      <c r="BG111" s="25"/>
      <c r="BH111" s="25"/>
      <c r="BI111" s="25"/>
      <c r="BJ111" s="25"/>
      <c r="BK111" s="25"/>
      <c r="BL111" s="25"/>
      <c r="BM111" s="25"/>
      <c r="BN111" s="25"/>
      <c r="BO111" s="25"/>
      <c r="BP111" s="25"/>
      <c r="BQ111" s="25"/>
      <c r="BR111" s="25"/>
      <c r="BS111" s="25"/>
      <c r="BT111" s="25"/>
      <c r="BU111" s="25"/>
      <c r="BV111" s="25"/>
      <c r="BW111" s="25"/>
      <c r="BX111" s="25"/>
      <c r="BY111" s="25"/>
      <c r="BZ111" s="25"/>
      <c r="CA111" s="25"/>
    </row>
    <row r="112" spans="1:79" ht="12.75" x14ac:dyDescent="0.2">
      <c r="A112" s="25"/>
      <c r="B112" s="25"/>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c r="AQ112" s="25"/>
      <c r="AR112" s="25"/>
      <c r="AS112" s="25"/>
      <c r="AT112" s="25"/>
      <c r="AU112" s="25"/>
      <c r="AV112" s="25"/>
      <c r="AW112" s="25"/>
      <c r="AX112" s="25"/>
      <c r="AY112" s="25"/>
      <c r="AZ112" s="25"/>
      <c r="BA112" s="25"/>
      <c r="BB112" s="25"/>
      <c r="BC112" s="25"/>
      <c r="BD112" s="25"/>
      <c r="BE112" s="25"/>
      <c r="BF112" s="25"/>
      <c r="BG112" s="25"/>
      <c r="BH112" s="25"/>
      <c r="BI112" s="25"/>
      <c r="BJ112" s="25"/>
      <c r="BK112" s="25"/>
      <c r="BL112" s="25"/>
      <c r="BM112" s="25"/>
      <c r="BN112" s="25"/>
      <c r="BO112" s="25"/>
      <c r="BP112" s="25"/>
      <c r="BQ112" s="25"/>
      <c r="BR112" s="25"/>
      <c r="BS112" s="25"/>
      <c r="BT112" s="25"/>
      <c r="BU112" s="25"/>
      <c r="BV112" s="25"/>
      <c r="BW112" s="25"/>
      <c r="BX112" s="25"/>
      <c r="BY112" s="25"/>
      <c r="BZ112" s="25"/>
      <c r="CA112" s="25"/>
    </row>
    <row r="113" spans="1:79" ht="12.75" x14ac:dyDescent="0.2">
      <c r="A113" s="25"/>
      <c r="B113" s="25"/>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c r="AQ113" s="25"/>
      <c r="AR113" s="25"/>
      <c r="AS113" s="25"/>
      <c r="AT113" s="25"/>
      <c r="AU113" s="25"/>
      <c r="AV113" s="25"/>
      <c r="AW113" s="25"/>
      <c r="AX113" s="25"/>
      <c r="AY113" s="25"/>
      <c r="AZ113" s="25"/>
      <c r="BA113" s="25"/>
      <c r="BB113" s="25"/>
      <c r="BC113" s="25"/>
      <c r="BD113" s="25"/>
      <c r="BE113" s="25"/>
      <c r="BF113" s="25"/>
      <c r="BG113" s="25"/>
      <c r="BH113" s="25"/>
      <c r="BI113" s="25"/>
      <c r="BJ113" s="25"/>
      <c r="BK113" s="25"/>
      <c r="BL113" s="25"/>
      <c r="BM113" s="25"/>
      <c r="BN113" s="25"/>
      <c r="BO113" s="25"/>
      <c r="BP113" s="25"/>
      <c r="BQ113" s="25"/>
      <c r="BR113" s="25"/>
      <c r="BS113" s="25"/>
      <c r="BT113" s="25"/>
      <c r="BU113" s="25"/>
      <c r="BV113" s="25"/>
      <c r="BW113" s="25"/>
      <c r="BX113" s="25"/>
      <c r="BY113" s="25"/>
      <c r="BZ113" s="25"/>
      <c r="CA113" s="25"/>
    </row>
    <row r="114" spans="1:79" ht="12.75" x14ac:dyDescent="0.2">
      <c r="A114" s="25"/>
      <c r="B114" s="25"/>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c r="AQ114" s="25"/>
      <c r="AR114" s="25"/>
      <c r="AS114" s="25"/>
      <c r="AT114" s="25"/>
      <c r="AU114" s="25"/>
      <c r="AV114" s="25"/>
      <c r="AW114" s="25"/>
      <c r="AX114" s="25"/>
      <c r="AY114" s="25"/>
      <c r="AZ114" s="25"/>
      <c r="BA114" s="25"/>
      <c r="BB114" s="25"/>
      <c r="BC114" s="25"/>
      <c r="BD114" s="25"/>
      <c r="BE114" s="25"/>
      <c r="BF114" s="25"/>
      <c r="BG114" s="25"/>
      <c r="BH114" s="25"/>
      <c r="BI114" s="25"/>
      <c r="BJ114" s="25"/>
      <c r="BK114" s="25"/>
      <c r="BL114" s="25"/>
      <c r="BM114" s="25"/>
      <c r="BN114" s="25"/>
      <c r="BO114" s="25"/>
      <c r="BP114" s="25"/>
      <c r="BQ114" s="25"/>
      <c r="BR114" s="25"/>
      <c r="BS114" s="25"/>
      <c r="BT114" s="25"/>
      <c r="BU114" s="25"/>
      <c r="BV114" s="25"/>
      <c r="BW114" s="25"/>
      <c r="BX114" s="25"/>
      <c r="BY114" s="25"/>
      <c r="BZ114" s="25"/>
      <c r="CA114" s="25"/>
    </row>
    <row r="115" spans="1:79" ht="12.75" x14ac:dyDescent="0.2">
      <c r="A115" s="25"/>
      <c r="B115" s="25"/>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c r="AZ115" s="25"/>
      <c r="BA115" s="25"/>
      <c r="BB115" s="25"/>
      <c r="BC115" s="25"/>
      <c r="BD115" s="25"/>
      <c r="BE115" s="25"/>
      <c r="BF115" s="25"/>
      <c r="BG115" s="25"/>
      <c r="BH115" s="25"/>
      <c r="BI115" s="25"/>
      <c r="BJ115" s="25"/>
      <c r="BK115" s="25"/>
      <c r="BL115" s="25"/>
      <c r="BM115" s="25"/>
      <c r="BN115" s="25"/>
      <c r="BO115" s="25"/>
      <c r="BP115" s="25"/>
      <c r="BQ115" s="25"/>
      <c r="BR115" s="25"/>
      <c r="BS115" s="25"/>
      <c r="BT115" s="25"/>
      <c r="BU115" s="25"/>
      <c r="BV115" s="25"/>
      <c r="BW115" s="25"/>
      <c r="BX115" s="25"/>
      <c r="BY115" s="25"/>
      <c r="BZ115" s="25"/>
      <c r="CA115" s="25"/>
    </row>
    <row r="116" spans="1:79" ht="12.75" x14ac:dyDescent="0.2">
      <c r="A116" s="25"/>
      <c r="B116" s="25"/>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25"/>
      <c r="AS116" s="25"/>
      <c r="AT116" s="25"/>
      <c r="AU116" s="25"/>
      <c r="AV116" s="25"/>
      <c r="AW116" s="25"/>
      <c r="AX116" s="25"/>
      <c r="AY116" s="25"/>
      <c r="AZ116" s="25"/>
      <c r="BA116" s="25"/>
      <c r="BB116" s="25"/>
      <c r="BC116" s="25"/>
      <c r="BD116" s="25"/>
      <c r="BE116" s="25"/>
      <c r="BF116" s="25"/>
      <c r="BG116" s="25"/>
      <c r="BH116" s="25"/>
      <c r="BI116" s="25"/>
      <c r="BJ116" s="25"/>
      <c r="BK116" s="25"/>
      <c r="BL116" s="25"/>
      <c r="BM116" s="25"/>
      <c r="BN116" s="25"/>
      <c r="BO116" s="25"/>
      <c r="BP116" s="25"/>
      <c r="BQ116" s="25"/>
      <c r="BR116" s="25"/>
      <c r="BS116" s="25"/>
      <c r="BT116" s="25"/>
      <c r="BU116" s="25"/>
      <c r="BV116" s="25"/>
      <c r="BW116" s="25"/>
      <c r="BX116" s="25"/>
      <c r="BY116" s="25"/>
      <c r="BZ116" s="25"/>
      <c r="CA116" s="25"/>
    </row>
    <row r="117" spans="1:79" ht="12.75" x14ac:dyDescent="0.2">
      <c r="A117" s="25"/>
      <c r="B117" s="25"/>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5"/>
      <c r="BG117" s="25"/>
      <c r="BH117" s="25"/>
      <c r="BI117" s="25"/>
      <c r="BJ117" s="25"/>
      <c r="BK117" s="25"/>
      <c r="BL117" s="25"/>
      <c r="BM117" s="25"/>
      <c r="BN117" s="25"/>
      <c r="BO117" s="25"/>
      <c r="BP117" s="25"/>
      <c r="BQ117" s="25"/>
      <c r="BR117" s="25"/>
      <c r="BS117" s="25"/>
      <c r="BT117" s="25"/>
      <c r="BU117" s="25"/>
      <c r="BV117" s="25"/>
      <c r="BW117" s="25"/>
      <c r="BX117" s="25"/>
      <c r="BY117" s="25"/>
      <c r="BZ117" s="25"/>
      <c r="CA117" s="25"/>
    </row>
    <row r="118" spans="1:79" ht="12.75" x14ac:dyDescent="0.2">
      <c r="A118" s="25"/>
      <c r="B118" s="25"/>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c r="AN118" s="25"/>
      <c r="AO118" s="25"/>
      <c r="AP118" s="25"/>
      <c r="AQ118" s="25"/>
      <c r="AR118" s="25"/>
      <c r="AS118" s="25"/>
      <c r="AT118" s="25"/>
      <c r="AU118" s="25"/>
      <c r="AV118" s="25"/>
      <c r="AW118" s="25"/>
      <c r="AX118" s="25"/>
      <c r="AY118" s="25"/>
      <c r="AZ118" s="25"/>
      <c r="BA118" s="25"/>
      <c r="BB118" s="25"/>
      <c r="BC118" s="25"/>
      <c r="BD118" s="25"/>
      <c r="BE118" s="25"/>
      <c r="BF118" s="25"/>
      <c r="BG118" s="25"/>
      <c r="BH118" s="25"/>
      <c r="BI118" s="25"/>
      <c r="BJ118" s="25"/>
      <c r="BK118" s="25"/>
      <c r="BL118" s="25"/>
      <c r="BM118" s="25"/>
      <c r="BN118" s="25"/>
      <c r="BO118" s="25"/>
      <c r="BP118" s="25"/>
      <c r="BQ118" s="25"/>
      <c r="BR118" s="25"/>
      <c r="BS118" s="25"/>
      <c r="BT118" s="25"/>
      <c r="BU118" s="25"/>
      <c r="BV118" s="25"/>
      <c r="BW118" s="25"/>
      <c r="BX118" s="25"/>
      <c r="BY118" s="25"/>
      <c r="BZ118" s="25"/>
      <c r="CA118" s="25"/>
    </row>
    <row r="119" spans="1:79" ht="12.75" x14ac:dyDescent="0.2">
      <c r="A119" s="25"/>
      <c r="B119" s="25"/>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c r="AN119" s="25"/>
      <c r="AO119" s="25"/>
      <c r="AP119" s="25"/>
      <c r="AQ119" s="25"/>
      <c r="AR119" s="25"/>
      <c r="AS119" s="25"/>
      <c r="AT119" s="25"/>
      <c r="AU119" s="25"/>
      <c r="AV119" s="25"/>
      <c r="AW119" s="25"/>
      <c r="AX119" s="25"/>
      <c r="AY119" s="25"/>
      <c r="AZ119" s="25"/>
      <c r="BA119" s="25"/>
      <c r="BB119" s="25"/>
      <c r="BC119" s="25"/>
      <c r="BD119" s="25"/>
      <c r="BE119" s="25"/>
      <c r="BF119" s="25"/>
      <c r="BG119" s="25"/>
      <c r="BH119" s="25"/>
      <c r="BI119" s="25"/>
      <c r="BJ119" s="25"/>
      <c r="BK119" s="25"/>
      <c r="BL119" s="25"/>
      <c r="BM119" s="25"/>
      <c r="BN119" s="25"/>
      <c r="BO119" s="25"/>
      <c r="BP119" s="25"/>
      <c r="BQ119" s="25"/>
      <c r="BR119" s="25"/>
      <c r="BS119" s="25"/>
      <c r="BT119" s="25"/>
      <c r="BU119" s="25"/>
      <c r="BV119" s="25"/>
      <c r="BW119" s="25"/>
      <c r="BX119" s="25"/>
      <c r="BY119" s="25"/>
      <c r="BZ119" s="25"/>
      <c r="CA119" s="25"/>
    </row>
    <row r="120" spans="1:79" ht="12.75" x14ac:dyDescent="0.2">
      <c r="A120" s="25"/>
      <c r="B120" s="25"/>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c r="AP120" s="25"/>
      <c r="AQ120" s="25"/>
      <c r="AR120" s="25"/>
      <c r="AS120" s="25"/>
      <c r="AT120" s="25"/>
      <c r="AU120" s="25"/>
      <c r="AV120" s="25"/>
      <c r="AW120" s="25"/>
      <c r="AX120" s="25"/>
      <c r="AY120" s="25"/>
      <c r="AZ120" s="25"/>
      <c r="BA120" s="25"/>
      <c r="BB120" s="25"/>
      <c r="BC120" s="25"/>
      <c r="BD120" s="25"/>
      <c r="BE120" s="25"/>
      <c r="BF120" s="25"/>
      <c r="BG120" s="25"/>
      <c r="BH120" s="25"/>
      <c r="BI120" s="25"/>
      <c r="BJ120" s="25"/>
      <c r="BK120" s="25"/>
      <c r="BL120" s="25"/>
      <c r="BM120" s="25"/>
      <c r="BN120" s="25"/>
      <c r="BO120" s="25"/>
      <c r="BP120" s="25"/>
      <c r="BQ120" s="25"/>
      <c r="BR120" s="25"/>
      <c r="BS120" s="25"/>
      <c r="BT120" s="25"/>
      <c r="BU120" s="25"/>
      <c r="BV120" s="25"/>
      <c r="BW120" s="25"/>
      <c r="BX120" s="25"/>
      <c r="BY120" s="25"/>
      <c r="BZ120" s="25"/>
      <c r="CA120" s="25"/>
    </row>
    <row r="121" spans="1:79" ht="12.75" x14ac:dyDescent="0.2">
      <c r="A121" s="25"/>
      <c r="B121" s="25"/>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c r="AQ121" s="25"/>
      <c r="AR121" s="25"/>
      <c r="AS121" s="25"/>
      <c r="AT121" s="25"/>
      <c r="AU121" s="25"/>
      <c r="AV121" s="25"/>
      <c r="AW121" s="25"/>
      <c r="AX121" s="25"/>
      <c r="AY121" s="25"/>
      <c r="AZ121" s="25"/>
      <c r="BA121" s="25"/>
      <c r="BB121" s="25"/>
      <c r="BC121" s="25"/>
      <c r="BD121" s="25"/>
      <c r="BE121" s="25"/>
      <c r="BF121" s="25"/>
      <c r="BG121" s="25"/>
      <c r="BH121" s="25"/>
      <c r="BI121" s="25"/>
      <c r="BJ121" s="25"/>
      <c r="BK121" s="25"/>
      <c r="BL121" s="25"/>
      <c r="BM121" s="25"/>
      <c r="BN121" s="25"/>
      <c r="BO121" s="25"/>
      <c r="BP121" s="25"/>
      <c r="BQ121" s="25"/>
      <c r="BR121" s="25"/>
      <c r="BS121" s="25"/>
      <c r="BT121" s="25"/>
      <c r="BU121" s="25"/>
      <c r="BV121" s="25"/>
      <c r="BW121" s="25"/>
      <c r="BX121" s="25"/>
      <c r="BY121" s="25"/>
      <c r="BZ121" s="25"/>
      <c r="CA121" s="25"/>
    </row>
    <row r="122" spans="1:79" ht="12.75" x14ac:dyDescent="0.2">
      <c r="A122" s="25"/>
      <c r="B122" s="25"/>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row>
    <row r="123" spans="1:79" ht="12.75" x14ac:dyDescent="0.2">
      <c r="A123" s="25"/>
      <c r="B123" s="25"/>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c r="AP123" s="25"/>
      <c r="AQ123" s="25"/>
      <c r="AR123" s="25"/>
      <c r="AS123" s="25"/>
      <c r="AT123" s="25"/>
      <c r="AU123" s="25"/>
      <c r="AV123" s="25"/>
      <c r="AW123" s="25"/>
      <c r="AX123" s="25"/>
      <c r="AY123" s="25"/>
      <c r="AZ123" s="25"/>
      <c r="BA123" s="25"/>
      <c r="BB123" s="25"/>
      <c r="BC123" s="25"/>
      <c r="BD123" s="25"/>
      <c r="BE123" s="25"/>
      <c r="BF123" s="25"/>
      <c r="BG123" s="25"/>
      <c r="BH123" s="25"/>
      <c r="BI123" s="25"/>
      <c r="BJ123" s="25"/>
      <c r="BK123" s="25"/>
      <c r="BL123" s="25"/>
      <c r="BM123" s="25"/>
      <c r="BN123" s="25"/>
      <c r="BO123" s="25"/>
      <c r="BP123" s="25"/>
      <c r="BQ123" s="25"/>
      <c r="BR123" s="25"/>
      <c r="BS123" s="25"/>
      <c r="BT123" s="25"/>
      <c r="BU123" s="25"/>
      <c r="BV123" s="25"/>
      <c r="BW123" s="25"/>
      <c r="BX123" s="25"/>
      <c r="BY123" s="25"/>
      <c r="BZ123" s="25"/>
      <c r="CA123" s="25"/>
    </row>
    <row r="124" spans="1:79" ht="12.75" x14ac:dyDescent="0.2">
      <c r="A124" s="25"/>
      <c r="B124" s="25"/>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c r="AP124" s="25"/>
      <c r="AQ124" s="25"/>
      <c r="AR124" s="25"/>
      <c r="AS124" s="25"/>
      <c r="AT124" s="25"/>
      <c r="AU124" s="25"/>
      <c r="AV124" s="25"/>
      <c r="AW124" s="25"/>
      <c r="AX124" s="25"/>
      <c r="AY124" s="25"/>
      <c r="AZ124" s="25"/>
      <c r="BA124" s="25"/>
      <c r="BB124" s="25"/>
      <c r="BC124" s="25"/>
      <c r="BD124" s="25"/>
      <c r="BE124" s="25"/>
      <c r="BF124" s="25"/>
      <c r="BG124" s="25"/>
      <c r="BH124" s="25"/>
      <c r="BI124" s="25"/>
      <c r="BJ124" s="25"/>
      <c r="BK124" s="25"/>
      <c r="BL124" s="25"/>
      <c r="BM124" s="25"/>
      <c r="BN124" s="25"/>
      <c r="BO124" s="25"/>
      <c r="BP124" s="25"/>
      <c r="BQ124" s="25"/>
      <c r="BR124" s="25"/>
      <c r="BS124" s="25"/>
      <c r="BT124" s="25"/>
      <c r="BU124" s="25"/>
      <c r="BV124" s="25"/>
      <c r="BW124" s="25"/>
      <c r="BX124" s="25"/>
      <c r="BY124" s="25"/>
      <c r="BZ124" s="25"/>
      <c r="CA124" s="25"/>
    </row>
    <row r="125" spans="1:79" ht="12.75" x14ac:dyDescent="0.2">
      <c r="A125" s="25"/>
      <c r="B125" s="25"/>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c r="AP125" s="25"/>
      <c r="AQ125" s="25"/>
      <c r="AR125" s="25"/>
      <c r="AS125" s="25"/>
      <c r="AT125" s="25"/>
      <c r="AU125" s="25"/>
      <c r="AV125" s="25"/>
      <c r="AW125" s="25"/>
      <c r="AX125" s="25"/>
      <c r="AY125" s="25"/>
      <c r="AZ125" s="25"/>
      <c r="BA125" s="25"/>
      <c r="BB125" s="25"/>
      <c r="BC125" s="25"/>
      <c r="BD125" s="25"/>
      <c r="BE125" s="25"/>
      <c r="BF125" s="25"/>
      <c r="BG125" s="25"/>
      <c r="BH125" s="25"/>
      <c r="BI125" s="25"/>
      <c r="BJ125" s="25"/>
      <c r="BK125" s="25"/>
      <c r="BL125" s="25"/>
      <c r="BM125" s="25"/>
      <c r="BN125" s="25"/>
      <c r="BO125" s="25"/>
      <c r="BP125" s="25"/>
      <c r="BQ125" s="25"/>
      <c r="BR125" s="25"/>
      <c r="BS125" s="25"/>
      <c r="BT125" s="25"/>
      <c r="BU125" s="25"/>
      <c r="BV125" s="25"/>
      <c r="BW125" s="25"/>
      <c r="BX125" s="25"/>
      <c r="BY125" s="25"/>
      <c r="BZ125" s="25"/>
      <c r="CA125" s="25"/>
    </row>
    <row r="126" spans="1:79" ht="12.75" x14ac:dyDescent="0.2">
      <c r="A126" s="25"/>
      <c r="B126" s="25"/>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25"/>
      <c r="AS126" s="25"/>
      <c r="AT126" s="25"/>
      <c r="AU126" s="25"/>
      <c r="AV126" s="25"/>
      <c r="AW126" s="25"/>
      <c r="AX126" s="25"/>
      <c r="AY126" s="25"/>
      <c r="AZ126" s="25"/>
      <c r="BA126" s="25"/>
      <c r="BB126" s="25"/>
      <c r="BC126" s="25"/>
      <c r="BD126" s="25"/>
      <c r="BE126" s="25"/>
      <c r="BF126" s="25"/>
      <c r="BG126" s="25"/>
      <c r="BH126" s="25"/>
      <c r="BI126" s="25"/>
      <c r="BJ126" s="25"/>
      <c r="BK126" s="25"/>
      <c r="BL126" s="25"/>
      <c r="BM126" s="25"/>
      <c r="BN126" s="25"/>
      <c r="BO126" s="25"/>
      <c r="BP126" s="25"/>
      <c r="BQ126" s="25"/>
      <c r="BR126" s="25"/>
      <c r="BS126" s="25"/>
      <c r="BT126" s="25"/>
      <c r="BU126" s="25"/>
      <c r="BV126" s="25"/>
      <c r="BW126" s="25"/>
      <c r="BX126" s="25"/>
      <c r="BY126" s="25"/>
      <c r="BZ126" s="25"/>
      <c r="CA126" s="25"/>
    </row>
    <row r="127" spans="1:79" ht="12.75" x14ac:dyDescent="0.2">
      <c r="A127" s="25"/>
      <c r="B127" s="25"/>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c r="AP127" s="25"/>
      <c r="AQ127" s="25"/>
      <c r="AR127" s="25"/>
      <c r="AS127" s="25"/>
      <c r="AT127" s="25"/>
      <c r="AU127" s="25"/>
      <c r="AV127" s="25"/>
      <c r="AW127" s="25"/>
      <c r="AX127" s="25"/>
      <c r="AY127" s="25"/>
      <c r="AZ127" s="25"/>
      <c r="BA127" s="25"/>
      <c r="BB127" s="25"/>
      <c r="BC127" s="25"/>
      <c r="BD127" s="25"/>
      <c r="BE127" s="25"/>
      <c r="BF127" s="25"/>
      <c r="BG127" s="25"/>
      <c r="BH127" s="25"/>
      <c r="BI127" s="25"/>
      <c r="BJ127" s="25"/>
      <c r="BK127" s="25"/>
      <c r="BL127" s="25"/>
      <c r="BM127" s="25"/>
      <c r="BN127" s="25"/>
      <c r="BO127" s="25"/>
      <c r="BP127" s="25"/>
      <c r="BQ127" s="25"/>
      <c r="BR127" s="25"/>
      <c r="BS127" s="25"/>
      <c r="BT127" s="25"/>
      <c r="BU127" s="25"/>
      <c r="BV127" s="25"/>
      <c r="BW127" s="25"/>
      <c r="BX127" s="25"/>
      <c r="BY127" s="25"/>
      <c r="BZ127" s="25"/>
      <c r="CA127" s="25"/>
    </row>
    <row r="128" spans="1:79" ht="12.75" x14ac:dyDescent="0.2">
      <c r="A128" s="25"/>
      <c r="B128" s="25"/>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c r="AN128" s="25"/>
      <c r="AO128" s="25"/>
      <c r="AP128" s="25"/>
      <c r="AQ128" s="25"/>
      <c r="AR128" s="25"/>
      <c r="AS128" s="25"/>
      <c r="AT128" s="25"/>
      <c r="AU128" s="25"/>
      <c r="AV128" s="25"/>
      <c r="AW128" s="25"/>
      <c r="AX128" s="25"/>
      <c r="AY128" s="25"/>
      <c r="AZ128" s="25"/>
      <c r="BA128" s="25"/>
      <c r="BB128" s="25"/>
      <c r="BC128" s="25"/>
      <c r="BD128" s="25"/>
      <c r="BE128" s="25"/>
      <c r="BF128" s="25"/>
      <c r="BG128" s="25"/>
      <c r="BH128" s="25"/>
      <c r="BI128" s="25"/>
      <c r="BJ128" s="25"/>
      <c r="BK128" s="25"/>
      <c r="BL128" s="25"/>
      <c r="BM128" s="25"/>
      <c r="BN128" s="25"/>
      <c r="BO128" s="25"/>
      <c r="BP128" s="25"/>
      <c r="BQ128" s="25"/>
      <c r="BR128" s="25"/>
      <c r="BS128" s="25"/>
      <c r="BT128" s="25"/>
      <c r="BU128" s="25"/>
      <c r="BV128" s="25"/>
      <c r="BW128" s="25"/>
      <c r="BX128" s="25"/>
      <c r="BY128" s="25"/>
      <c r="BZ128" s="25"/>
      <c r="CA128" s="25"/>
    </row>
    <row r="129" spans="1:79" ht="12.75" x14ac:dyDescent="0.2">
      <c r="A129" s="25"/>
      <c r="B129" s="25"/>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c r="AN129" s="25"/>
      <c r="AO129" s="25"/>
      <c r="AP129" s="25"/>
      <c r="AQ129" s="25"/>
      <c r="AR129" s="25"/>
      <c r="AS129" s="25"/>
      <c r="AT129" s="25"/>
      <c r="AU129" s="25"/>
      <c r="AV129" s="25"/>
      <c r="AW129" s="25"/>
      <c r="AX129" s="25"/>
      <c r="AY129" s="25"/>
      <c r="AZ129" s="25"/>
      <c r="BA129" s="25"/>
      <c r="BB129" s="25"/>
      <c r="BC129" s="25"/>
      <c r="BD129" s="25"/>
      <c r="BE129" s="25"/>
      <c r="BF129" s="25"/>
      <c r="BG129" s="25"/>
      <c r="BH129" s="25"/>
      <c r="BI129" s="25"/>
      <c r="BJ129" s="25"/>
      <c r="BK129" s="25"/>
      <c r="BL129" s="25"/>
      <c r="BM129" s="25"/>
      <c r="BN129" s="25"/>
      <c r="BO129" s="25"/>
      <c r="BP129" s="25"/>
      <c r="BQ129" s="25"/>
      <c r="BR129" s="25"/>
      <c r="BS129" s="25"/>
      <c r="BT129" s="25"/>
      <c r="BU129" s="25"/>
      <c r="BV129" s="25"/>
      <c r="BW129" s="25"/>
      <c r="BX129" s="25"/>
      <c r="BY129" s="25"/>
      <c r="BZ129" s="25"/>
      <c r="CA129" s="25"/>
    </row>
    <row r="130" spans="1:79" ht="12.75" x14ac:dyDescent="0.2">
      <c r="A130" s="25"/>
      <c r="B130" s="25"/>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c r="AP130" s="25"/>
      <c r="AQ130" s="25"/>
      <c r="AR130" s="25"/>
      <c r="AS130" s="25"/>
      <c r="AT130" s="25"/>
      <c r="AU130" s="25"/>
      <c r="AV130" s="25"/>
      <c r="AW130" s="25"/>
      <c r="AX130" s="25"/>
      <c r="AY130" s="25"/>
      <c r="AZ130" s="25"/>
      <c r="BA130" s="25"/>
      <c r="BB130" s="25"/>
      <c r="BC130" s="25"/>
      <c r="BD130" s="25"/>
      <c r="BE130" s="25"/>
      <c r="BF130" s="25"/>
      <c r="BG130" s="25"/>
      <c r="BH130" s="25"/>
      <c r="BI130" s="25"/>
      <c r="BJ130" s="25"/>
      <c r="BK130" s="25"/>
      <c r="BL130" s="25"/>
      <c r="BM130" s="25"/>
      <c r="BN130" s="25"/>
      <c r="BO130" s="25"/>
      <c r="BP130" s="25"/>
      <c r="BQ130" s="25"/>
      <c r="BR130" s="25"/>
      <c r="BS130" s="25"/>
      <c r="BT130" s="25"/>
      <c r="BU130" s="25"/>
      <c r="BV130" s="25"/>
      <c r="BW130" s="25"/>
      <c r="BX130" s="25"/>
      <c r="BY130" s="25"/>
      <c r="BZ130" s="25"/>
      <c r="CA130" s="25"/>
    </row>
    <row r="131" spans="1:79" ht="12.75" x14ac:dyDescent="0.2">
      <c r="A131" s="25"/>
      <c r="B131" s="25"/>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c r="AN131" s="25"/>
      <c r="AO131" s="25"/>
      <c r="AP131" s="25"/>
      <c r="AQ131" s="25"/>
      <c r="AR131" s="25"/>
      <c r="AS131" s="25"/>
      <c r="AT131" s="25"/>
      <c r="AU131" s="25"/>
      <c r="AV131" s="25"/>
      <c r="AW131" s="25"/>
      <c r="AX131" s="25"/>
      <c r="AY131" s="25"/>
      <c r="AZ131" s="25"/>
      <c r="BA131" s="25"/>
      <c r="BB131" s="25"/>
      <c r="BC131" s="25"/>
      <c r="BD131" s="25"/>
      <c r="BE131" s="25"/>
      <c r="BF131" s="25"/>
      <c r="BG131" s="25"/>
      <c r="BH131" s="25"/>
      <c r="BI131" s="25"/>
      <c r="BJ131" s="25"/>
      <c r="BK131" s="25"/>
      <c r="BL131" s="25"/>
      <c r="BM131" s="25"/>
      <c r="BN131" s="25"/>
      <c r="BO131" s="25"/>
      <c r="BP131" s="25"/>
      <c r="BQ131" s="25"/>
      <c r="BR131" s="25"/>
      <c r="BS131" s="25"/>
      <c r="BT131" s="25"/>
      <c r="BU131" s="25"/>
      <c r="BV131" s="25"/>
      <c r="BW131" s="25"/>
      <c r="BX131" s="25"/>
      <c r="BY131" s="25"/>
      <c r="BZ131" s="25"/>
      <c r="CA131" s="25"/>
    </row>
    <row r="132" spans="1:79" ht="12.75" x14ac:dyDescent="0.2">
      <c r="A132" s="25"/>
      <c r="B132" s="25"/>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c r="AP132" s="25"/>
      <c r="AQ132" s="25"/>
      <c r="AR132" s="25"/>
      <c r="AS132" s="25"/>
      <c r="AT132" s="25"/>
      <c r="AU132" s="25"/>
      <c r="AV132" s="25"/>
      <c r="AW132" s="25"/>
      <c r="AX132" s="25"/>
      <c r="AY132" s="25"/>
      <c r="AZ132" s="25"/>
      <c r="BA132" s="25"/>
      <c r="BB132" s="25"/>
      <c r="BC132" s="25"/>
      <c r="BD132" s="25"/>
      <c r="BE132" s="25"/>
      <c r="BF132" s="25"/>
      <c r="BG132" s="25"/>
      <c r="BH132" s="25"/>
      <c r="BI132" s="25"/>
      <c r="BJ132" s="25"/>
      <c r="BK132" s="25"/>
      <c r="BL132" s="25"/>
      <c r="BM132" s="25"/>
      <c r="BN132" s="25"/>
      <c r="BO132" s="25"/>
      <c r="BP132" s="25"/>
      <c r="BQ132" s="25"/>
      <c r="BR132" s="25"/>
      <c r="BS132" s="25"/>
      <c r="BT132" s="25"/>
      <c r="BU132" s="25"/>
      <c r="BV132" s="25"/>
      <c r="BW132" s="25"/>
      <c r="BX132" s="25"/>
      <c r="BY132" s="25"/>
      <c r="BZ132" s="25"/>
      <c r="CA132" s="25"/>
    </row>
    <row r="133" spans="1:79" ht="12.75" x14ac:dyDescent="0.2">
      <c r="A133" s="25"/>
      <c r="B133" s="25"/>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c r="AP133" s="25"/>
      <c r="AQ133" s="25"/>
      <c r="AR133" s="25"/>
      <c r="AS133" s="25"/>
      <c r="AT133" s="25"/>
      <c r="AU133" s="25"/>
      <c r="AV133" s="25"/>
      <c r="AW133" s="25"/>
      <c r="AX133" s="25"/>
      <c r="AY133" s="25"/>
      <c r="AZ133" s="25"/>
      <c r="BA133" s="25"/>
      <c r="BB133" s="25"/>
      <c r="BC133" s="25"/>
      <c r="BD133" s="25"/>
      <c r="BE133" s="25"/>
      <c r="BF133" s="25"/>
      <c r="BG133" s="25"/>
      <c r="BH133" s="25"/>
      <c r="BI133" s="25"/>
      <c r="BJ133" s="25"/>
      <c r="BK133" s="25"/>
      <c r="BL133" s="25"/>
      <c r="BM133" s="25"/>
      <c r="BN133" s="25"/>
      <c r="BO133" s="25"/>
      <c r="BP133" s="25"/>
      <c r="BQ133" s="25"/>
      <c r="BR133" s="25"/>
      <c r="BS133" s="25"/>
      <c r="BT133" s="25"/>
      <c r="BU133" s="25"/>
      <c r="BV133" s="25"/>
      <c r="BW133" s="25"/>
      <c r="BX133" s="25"/>
      <c r="BY133" s="25"/>
      <c r="BZ133" s="25"/>
      <c r="CA133" s="25"/>
    </row>
    <row r="134" spans="1:79" ht="12.75" x14ac:dyDescent="0.2">
      <c r="A134" s="25"/>
      <c r="B134" s="25"/>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25"/>
      <c r="AS134" s="25"/>
      <c r="AT134" s="25"/>
      <c r="AU134" s="25"/>
      <c r="AV134" s="25"/>
      <c r="AW134" s="25"/>
      <c r="AX134" s="25"/>
      <c r="AY134" s="25"/>
      <c r="AZ134" s="25"/>
      <c r="BA134" s="25"/>
      <c r="BB134" s="25"/>
      <c r="BC134" s="25"/>
      <c r="BD134" s="25"/>
      <c r="BE134" s="25"/>
      <c r="BF134" s="25"/>
      <c r="BG134" s="25"/>
      <c r="BH134" s="25"/>
      <c r="BI134" s="25"/>
      <c r="BJ134" s="25"/>
      <c r="BK134" s="25"/>
      <c r="BL134" s="25"/>
      <c r="BM134" s="25"/>
      <c r="BN134" s="25"/>
      <c r="BO134" s="25"/>
      <c r="BP134" s="25"/>
      <c r="BQ134" s="25"/>
      <c r="BR134" s="25"/>
      <c r="BS134" s="25"/>
      <c r="BT134" s="25"/>
      <c r="BU134" s="25"/>
      <c r="BV134" s="25"/>
      <c r="BW134" s="25"/>
      <c r="BX134" s="25"/>
      <c r="BY134" s="25"/>
      <c r="BZ134" s="25"/>
      <c r="CA134" s="25"/>
    </row>
    <row r="135" spans="1:79" ht="12.75" x14ac:dyDescent="0.2">
      <c r="A135" s="25"/>
      <c r="B135" s="25"/>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c r="AN135" s="25"/>
      <c r="AO135" s="25"/>
      <c r="AP135" s="25"/>
      <c r="AQ135" s="25"/>
      <c r="AR135" s="25"/>
      <c r="AS135" s="25"/>
      <c r="AT135" s="25"/>
      <c r="AU135" s="25"/>
      <c r="AV135" s="25"/>
      <c r="AW135" s="25"/>
      <c r="AX135" s="25"/>
      <c r="AY135" s="25"/>
      <c r="AZ135" s="25"/>
      <c r="BA135" s="25"/>
      <c r="BB135" s="25"/>
      <c r="BC135" s="25"/>
      <c r="BD135" s="25"/>
      <c r="BE135" s="25"/>
      <c r="BF135" s="25"/>
      <c r="BG135" s="25"/>
      <c r="BH135" s="25"/>
      <c r="BI135" s="25"/>
      <c r="BJ135" s="25"/>
      <c r="BK135" s="25"/>
      <c r="BL135" s="25"/>
      <c r="BM135" s="25"/>
      <c r="BN135" s="25"/>
      <c r="BO135" s="25"/>
      <c r="BP135" s="25"/>
      <c r="BQ135" s="25"/>
      <c r="BR135" s="25"/>
      <c r="BS135" s="25"/>
      <c r="BT135" s="25"/>
      <c r="BU135" s="25"/>
      <c r="BV135" s="25"/>
      <c r="BW135" s="25"/>
      <c r="BX135" s="25"/>
      <c r="BY135" s="25"/>
      <c r="BZ135" s="25"/>
      <c r="CA135" s="25"/>
    </row>
    <row r="136" spans="1:79" ht="12.75" x14ac:dyDescent="0.2">
      <c r="A136" s="25"/>
      <c r="B136" s="25"/>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c r="AN136" s="25"/>
      <c r="AO136" s="25"/>
      <c r="AP136" s="25"/>
      <c r="AQ136" s="25"/>
      <c r="AR136" s="25"/>
      <c r="AS136" s="25"/>
      <c r="AT136" s="25"/>
      <c r="AU136" s="25"/>
      <c r="AV136" s="25"/>
      <c r="AW136" s="25"/>
      <c r="AX136" s="25"/>
      <c r="AY136" s="25"/>
      <c r="AZ136" s="25"/>
      <c r="BA136" s="25"/>
      <c r="BB136" s="25"/>
      <c r="BC136" s="25"/>
      <c r="BD136" s="25"/>
      <c r="BE136" s="25"/>
      <c r="BF136" s="25"/>
      <c r="BG136" s="25"/>
      <c r="BH136" s="25"/>
      <c r="BI136" s="25"/>
      <c r="BJ136" s="25"/>
      <c r="BK136" s="25"/>
      <c r="BL136" s="25"/>
      <c r="BM136" s="25"/>
      <c r="BN136" s="25"/>
      <c r="BO136" s="25"/>
      <c r="BP136" s="25"/>
      <c r="BQ136" s="25"/>
      <c r="BR136" s="25"/>
      <c r="BS136" s="25"/>
      <c r="BT136" s="25"/>
      <c r="BU136" s="25"/>
      <c r="BV136" s="25"/>
      <c r="BW136" s="25"/>
      <c r="BX136" s="25"/>
      <c r="BY136" s="25"/>
      <c r="BZ136" s="25"/>
      <c r="CA136" s="25"/>
    </row>
    <row r="137" spans="1:79" ht="12.75" x14ac:dyDescent="0.2">
      <c r="A137" s="25"/>
      <c r="B137" s="25"/>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c r="AN137" s="25"/>
      <c r="AO137" s="25"/>
      <c r="AP137" s="25"/>
      <c r="AQ137" s="25"/>
      <c r="AR137" s="25"/>
      <c r="AS137" s="25"/>
      <c r="AT137" s="25"/>
      <c r="AU137" s="25"/>
      <c r="AV137" s="25"/>
      <c r="AW137" s="25"/>
      <c r="AX137" s="25"/>
      <c r="AY137" s="25"/>
      <c r="AZ137" s="25"/>
      <c r="BA137" s="25"/>
      <c r="BB137" s="25"/>
      <c r="BC137" s="25"/>
      <c r="BD137" s="25"/>
      <c r="BE137" s="25"/>
      <c r="BF137" s="25"/>
      <c r="BG137" s="25"/>
      <c r="BH137" s="25"/>
      <c r="BI137" s="25"/>
      <c r="BJ137" s="25"/>
      <c r="BK137" s="25"/>
      <c r="BL137" s="25"/>
      <c r="BM137" s="25"/>
      <c r="BN137" s="25"/>
      <c r="BO137" s="25"/>
      <c r="BP137" s="25"/>
      <c r="BQ137" s="25"/>
      <c r="BR137" s="25"/>
      <c r="BS137" s="25"/>
      <c r="BT137" s="25"/>
      <c r="BU137" s="25"/>
      <c r="BV137" s="25"/>
      <c r="BW137" s="25"/>
      <c r="BX137" s="25"/>
      <c r="BY137" s="25"/>
      <c r="BZ137" s="25"/>
      <c r="CA137" s="25"/>
    </row>
    <row r="138" spans="1:79" ht="12.75" x14ac:dyDescent="0.2">
      <c r="A138" s="25"/>
      <c r="B138" s="25"/>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c r="AN138" s="25"/>
      <c r="AO138" s="25"/>
      <c r="AP138" s="25"/>
      <c r="AQ138" s="25"/>
      <c r="AR138" s="25"/>
      <c r="AS138" s="25"/>
      <c r="AT138" s="25"/>
      <c r="AU138" s="25"/>
      <c r="AV138" s="25"/>
      <c r="AW138" s="25"/>
      <c r="AX138" s="25"/>
      <c r="AY138" s="25"/>
      <c r="AZ138" s="25"/>
      <c r="BA138" s="25"/>
      <c r="BB138" s="25"/>
      <c r="BC138" s="25"/>
      <c r="BD138" s="25"/>
      <c r="BE138" s="25"/>
      <c r="BF138" s="25"/>
      <c r="BG138" s="25"/>
      <c r="BH138" s="25"/>
      <c r="BI138" s="25"/>
      <c r="BJ138" s="25"/>
      <c r="BK138" s="25"/>
      <c r="BL138" s="25"/>
      <c r="BM138" s="25"/>
      <c r="BN138" s="25"/>
      <c r="BO138" s="25"/>
      <c r="BP138" s="25"/>
      <c r="BQ138" s="25"/>
      <c r="BR138" s="25"/>
      <c r="BS138" s="25"/>
      <c r="BT138" s="25"/>
      <c r="BU138" s="25"/>
      <c r="BV138" s="25"/>
      <c r="BW138" s="25"/>
      <c r="BX138" s="25"/>
      <c r="BY138" s="25"/>
      <c r="BZ138" s="25"/>
      <c r="CA138" s="25"/>
    </row>
    <row r="139" spans="1:79" ht="12.75" x14ac:dyDescent="0.2">
      <c r="A139" s="25"/>
      <c r="B139" s="25"/>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c r="AN139" s="25"/>
      <c r="AO139" s="25"/>
      <c r="AP139" s="25"/>
      <c r="AQ139" s="25"/>
      <c r="AR139" s="25"/>
      <c r="AS139" s="25"/>
      <c r="AT139" s="25"/>
      <c r="AU139" s="25"/>
      <c r="AV139" s="25"/>
      <c r="AW139" s="25"/>
      <c r="AX139" s="25"/>
      <c r="AY139" s="25"/>
      <c r="AZ139" s="25"/>
      <c r="BA139" s="25"/>
      <c r="BB139" s="25"/>
      <c r="BC139" s="25"/>
      <c r="BD139" s="25"/>
      <c r="BE139" s="25"/>
      <c r="BF139" s="25"/>
      <c r="BG139" s="25"/>
      <c r="BH139" s="25"/>
      <c r="BI139" s="25"/>
      <c r="BJ139" s="25"/>
      <c r="BK139" s="25"/>
      <c r="BL139" s="25"/>
      <c r="BM139" s="25"/>
      <c r="BN139" s="25"/>
      <c r="BO139" s="25"/>
      <c r="BP139" s="25"/>
      <c r="BQ139" s="25"/>
      <c r="BR139" s="25"/>
      <c r="BS139" s="25"/>
      <c r="BT139" s="25"/>
      <c r="BU139" s="25"/>
      <c r="BV139" s="25"/>
      <c r="BW139" s="25"/>
      <c r="BX139" s="25"/>
      <c r="BY139" s="25"/>
      <c r="BZ139" s="25"/>
      <c r="CA139" s="25"/>
    </row>
    <row r="140" spans="1:79" ht="12.75" x14ac:dyDescent="0.2">
      <c r="A140" s="25"/>
      <c r="B140" s="25"/>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25"/>
      <c r="BA140" s="25"/>
      <c r="BB140" s="25"/>
      <c r="BC140" s="25"/>
      <c r="BD140" s="25"/>
      <c r="BE140" s="25"/>
      <c r="BF140" s="25"/>
      <c r="BG140" s="25"/>
      <c r="BH140" s="25"/>
      <c r="BI140" s="25"/>
      <c r="BJ140" s="25"/>
      <c r="BK140" s="25"/>
      <c r="BL140" s="25"/>
      <c r="BM140" s="25"/>
      <c r="BN140" s="25"/>
      <c r="BO140" s="25"/>
      <c r="BP140" s="25"/>
      <c r="BQ140" s="25"/>
      <c r="BR140" s="25"/>
      <c r="BS140" s="25"/>
      <c r="BT140" s="25"/>
      <c r="BU140" s="25"/>
      <c r="BV140" s="25"/>
      <c r="BW140" s="25"/>
      <c r="BX140" s="25"/>
      <c r="BY140" s="25"/>
      <c r="BZ140" s="25"/>
      <c r="CA140" s="25"/>
    </row>
    <row r="141" spans="1:79" ht="12.75" x14ac:dyDescent="0.2">
      <c r="A141" s="25"/>
      <c r="B141" s="25"/>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25"/>
      <c r="BA141" s="25"/>
      <c r="BB141" s="25"/>
      <c r="BC141" s="25"/>
      <c r="BD141" s="25"/>
      <c r="BE141" s="25"/>
      <c r="BF141" s="25"/>
      <c r="BG141" s="25"/>
      <c r="BH141" s="25"/>
      <c r="BI141" s="25"/>
      <c r="BJ141" s="25"/>
      <c r="BK141" s="25"/>
      <c r="BL141" s="25"/>
      <c r="BM141" s="25"/>
      <c r="BN141" s="25"/>
      <c r="BO141" s="25"/>
      <c r="BP141" s="25"/>
      <c r="BQ141" s="25"/>
      <c r="BR141" s="25"/>
      <c r="BS141" s="25"/>
      <c r="BT141" s="25"/>
      <c r="BU141" s="25"/>
      <c r="BV141" s="25"/>
      <c r="BW141" s="25"/>
      <c r="BX141" s="25"/>
      <c r="BY141" s="25"/>
      <c r="BZ141" s="25"/>
      <c r="CA141" s="25"/>
    </row>
    <row r="142" spans="1:79" ht="12.75" x14ac:dyDescent="0.2">
      <c r="A142" s="25"/>
      <c r="B142" s="25"/>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25"/>
      <c r="BA142" s="25"/>
      <c r="BB142" s="25"/>
      <c r="BC142" s="25"/>
      <c r="BD142" s="25"/>
      <c r="BE142" s="25"/>
      <c r="BF142" s="25"/>
      <c r="BG142" s="25"/>
      <c r="BH142" s="25"/>
      <c r="BI142" s="25"/>
      <c r="BJ142" s="25"/>
      <c r="BK142" s="25"/>
      <c r="BL142" s="25"/>
      <c r="BM142" s="25"/>
      <c r="BN142" s="25"/>
      <c r="BO142" s="25"/>
      <c r="BP142" s="25"/>
      <c r="BQ142" s="25"/>
      <c r="BR142" s="25"/>
      <c r="BS142" s="25"/>
      <c r="BT142" s="25"/>
      <c r="BU142" s="25"/>
      <c r="BV142" s="25"/>
      <c r="BW142" s="25"/>
      <c r="BX142" s="25"/>
      <c r="BY142" s="25"/>
      <c r="BZ142" s="25"/>
      <c r="CA142" s="25"/>
    </row>
    <row r="143" spans="1:79" ht="12.75" x14ac:dyDescent="0.2">
      <c r="A143" s="25"/>
      <c r="B143" s="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25"/>
      <c r="BA143" s="25"/>
      <c r="BB143" s="25"/>
      <c r="BC143" s="25"/>
      <c r="BD143" s="25"/>
      <c r="BE143" s="25"/>
      <c r="BF143" s="25"/>
      <c r="BG143" s="25"/>
      <c r="BH143" s="25"/>
      <c r="BI143" s="25"/>
      <c r="BJ143" s="25"/>
      <c r="BK143" s="25"/>
      <c r="BL143" s="25"/>
      <c r="BM143" s="25"/>
      <c r="BN143" s="25"/>
      <c r="BO143" s="25"/>
      <c r="BP143" s="25"/>
      <c r="BQ143" s="25"/>
      <c r="BR143" s="25"/>
      <c r="BS143" s="25"/>
      <c r="BT143" s="25"/>
      <c r="BU143" s="25"/>
      <c r="BV143" s="25"/>
      <c r="BW143" s="25"/>
      <c r="BX143" s="25"/>
      <c r="BY143" s="25"/>
      <c r="BZ143" s="25"/>
      <c r="CA143" s="25"/>
    </row>
    <row r="144" spans="1:79" ht="12.75" x14ac:dyDescent="0.2">
      <c r="A144" s="25"/>
      <c r="B144" s="25"/>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25"/>
      <c r="BA144" s="25"/>
      <c r="BB144" s="25"/>
      <c r="BC144" s="25"/>
      <c r="BD144" s="25"/>
      <c r="BE144" s="25"/>
      <c r="BF144" s="25"/>
      <c r="BG144" s="25"/>
      <c r="BH144" s="25"/>
      <c r="BI144" s="25"/>
      <c r="BJ144" s="25"/>
      <c r="BK144" s="25"/>
      <c r="BL144" s="25"/>
      <c r="BM144" s="25"/>
      <c r="BN144" s="25"/>
      <c r="BO144" s="25"/>
      <c r="BP144" s="25"/>
      <c r="BQ144" s="25"/>
      <c r="BR144" s="25"/>
      <c r="BS144" s="25"/>
      <c r="BT144" s="25"/>
      <c r="BU144" s="25"/>
      <c r="BV144" s="25"/>
      <c r="BW144" s="25"/>
      <c r="BX144" s="25"/>
      <c r="BY144" s="25"/>
      <c r="BZ144" s="25"/>
      <c r="CA144" s="25"/>
    </row>
    <row r="145" spans="1:79" ht="12.75" x14ac:dyDescent="0.2">
      <c r="A145" s="25"/>
      <c r="B145" s="25"/>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25"/>
      <c r="BA145" s="25"/>
      <c r="BB145" s="25"/>
      <c r="BC145" s="25"/>
      <c r="BD145" s="25"/>
      <c r="BE145" s="25"/>
      <c r="BF145" s="25"/>
      <c r="BG145" s="25"/>
      <c r="BH145" s="25"/>
      <c r="BI145" s="25"/>
      <c r="BJ145" s="25"/>
      <c r="BK145" s="25"/>
      <c r="BL145" s="25"/>
      <c r="BM145" s="25"/>
      <c r="BN145" s="25"/>
      <c r="BO145" s="25"/>
      <c r="BP145" s="25"/>
      <c r="BQ145" s="25"/>
      <c r="BR145" s="25"/>
      <c r="BS145" s="25"/>
      <c r="BT145" s="25"/>
      <c r="BU145" s="25"/>
      <c r="BV145" s="25"/>
      <c r="BW145" s="25"/>
      <c r="BX145" s="25"/>
      <c r="BY145" s="25"/>
      <c r="BZ145" s="25"/>
      <c r="CA145" s="25"/>
    </row>
    <row r="146" spans="1:79" ht="12.75" x14ac:dyDescent="0.2">
      <c r="A146" s="25"/>
      <c r="B146" s="25"/>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25"/>
      <c r="BA146" s="25"/>
      <c r="BB146" s="25"/>
      <c r="BC146" s="25"/>
      <c r="BD146" s="25"/>
      <c r="BE146" s="25"/>
      <c r="BF146" s="25"/>
      <c r="BG146" s="25"/>
      <c r="BH146" s="25"/>
      <c r="BI146" s="25"/>
      <c r="BJ146" s="25"/>
      <c r="BK146" s="25"/>
      <c r="BL146" s="25"/>
      <c r="BM146" s="25"/>
      <c r="BN146" s="25"/>
      <c r="BO146" s="25"/>
      <c r="BP146" s="25"/>
      <c r="BQ146" s="25"/>
      <c r="BR146" s="25"/>
      <c r="BS146" s="25"/>
      <c r="BT146" s="25"/>
      <c r="BU146" s="25"/>
      <c r="BV146" s="25"/>
      <c r="BW146" s="25"/>
      <c r="BX146" s="25"/>
      <c r="BY146" s="25"/>
      <c r="BZ146" s="25"/>
      <c r="CA146" s="25"/>
    </row>
    <row r="147" spans="1:79" ht="12.75" x14ac:dyDescent="0.2">
      <c r="A147" s="25"/>
      <c r="B147" s="25"/>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25"/>
      <c r="BA147" s="25"/>
      <c r="BB147" s="25"/>
      <c r="BC147" s="25"/>
      <c r="BD147" s="25"/>
      <c r="BE147" s="25"/>
      <c r="BF147" s="25"/>
      <c r="BG147" s="25"/>
      <c r="BH147" s="25"/>
      <c r="BI147" s="25"/>
      <c r="BJ147" s="25"/>
      <c r="BK147" s="25"/>
      <c r="BL147" s="25"/>
      <c r="BM147" s="25"/>
      <c r="BN147" s="25"/>
      <c r="BO147" s="25"/>
      <c r="BP147" s="25"/>
      <c r="BQ147" s="25"/>
      <c r="BR147" s="25"/>
      <c r="BS147" s="25"/>
      <c r="BT147" s="25"/>
      <c r="BU147" s="25"/>
      <c r="BV147" s="25"/>
      <c r="BW147" s="25"/>
      <c r="BX147" s="25"/>
      <c r="BY147" s="25"/>
      <c r="BZ147" s="25"/>
      <c r="CA147" s="25"/>
    </row>
    <row r="148" spans="1:79" ht="12.75" x14ac:dyDescent="0.2">
      <c r="A148" s="25"/>
      <c r="B148" s="25"/>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c r="AN148" s="25"/>
      <c r="AO148" s="25"/>
      <c r="AP148" s="25"/>
      <c r="AQ148" s="25"/>
      <c r="AR148" s="25"/>
      <c r="AS148" s="25"/>
      <c r="AT148" s="25"/>
      <c r="AU148" s="25"/>
      <c r="AV148" s="25"/>
      <c r="AW148" s="25"/>
      <c r="AX148" s="25"/>
      <c r="AY148" s="25"/>
      <c r="AZ148" s="25"/>
      <c r="BA148" s="25"/>
      <c r="BB148" s="25"/>
      <c r="BC148" s="25"/>
      <c r="BD148" s="25"/>
      <c r="BE148" s="25"/>
      <c r="BF148" s="25"/>
      <c r="BG148" s="25"/>
      <c r="BH148" s="25"/>
      <c r="BI148" s="25"/>
      <c r="BJ148" s="25"/>
      <c r="BK148" s="25"/>
      <c r="BL148" s="25"/>
      <c r="BM148" s="25"/>
      <c r="BN148" s="25"/>
      <c r="BO148" s="25"/>
      <c r="BP148" s="25"/>
      <c r="BQ148" s="25"/>
      <c r="BR148" s="25"/>
      <c r="BS148" s="25"/>
      <c r="BT148" s="25"/>
      <c r="BU148" s="25"/>
      <c r="BV148" s="25"/>
      <c r="BW148" s="25"/>
      <c r="BX148" s="25"/>
      <c r="BY148" s="25"/>
      <c r="BZ148" s="25"/>
      <c r="CA148" s="25"/>
    </row>
    <row r="149" spans="1:79" ht="12.75" x14ac:dyDescent="0.2">
      <c r="A149" s="25"/>
      <c r="B149" s="25"/>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c r="AN149" s="25"/>
      <c r="AO149" s="25"/>
      <c r="AP149" s="25"/>
      <c r="AQ149" s="25"/>
      <c r="AR149" s="25"/>
      <c r="AS149" s="25"/>
      <c r="AT149" s="25"/>
      <c r="AU149" s="25"/>
      <c r="AV149" s="25"/>
      <c r="AW149" s="25"/>
      <c r="AX149" s="25"/>
      <c r="AY149" s="25"/>
      <c r="AZ149" s="25"/>
      <c r="BA149" s="25"/>
      <c r="BB149" s="25"/>
      <c r="BC149" s="25"/>
      <c r="BD149" s="25"/>
      <c r="BE149" s="25"/>
      <c r="BF149" s="25"/>
      <c r="BG149" s="25"/>
      <c r="BH149" s="25"/>
      <c r="BI149" s="25"/>
      <c r="BJ149" s="25"/>
      <c r="BK149" s="25"/>
      <c r="BL149" s="25"/>
      <c r="BM149" s="25"/>
      <c r="BN149" s="25"/>
      <c r="BO149" s="25"/>
      <c r="BP149" s="25"/>
      <c r="BQ149" s="25"/>
      <c r="BR149" s="25"/>
      <c r="BS149" s="25"/>
      <c r="BT149" s="25"/>
      <c r="BU149" s="25"/>
      <c r="BV149" s="25"/>
      <c r="BW149" s="25"/>
      <c r="BX149" s="25"/>
      <c r="BY149" s="25"/>
      <c r="BZ149" s="25"/>
      <c r="CA149" s="25"/>
    </row>
    <row r="150" spans="1:79" ht="12.75" x14ac:dyDescent="0.2">
      <c r="A150" s="25"/>
      <c r="B150" s="25"/>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c r="AN150" s="25"/>
      <c r="AO150" s="25"/>
      <c r="AP150" s="25"/>
      <c r="AQ150" s="25"/>
      <c r="AR150" s="25"/>
      <c r="AS150" s="25"/>
      <c r="AT150" s="25"/>
      <c r="AU150" s="25"/>
      <c r="AV150" s="25"/>
      <c r="AW150" s="25"/>
      <c r="AX150" s="25"/>
      <c r="AY150" s="25"/>
      <c r="AZ150" s="25"/>
      <c r="BA150" s="25"/>
      <c r="BB150" s="25"/>
      <c r="BC150" s="25"/>
      <c r="BD150" s="25"/>
      <c r="BE150" s="25"/>
      <c r="BF150" s="25"/>
      <c r="BG150" s="25"/>
      <c r="BH150" s="25"/>
      <c r="BI150" s="25"/>
      <c r="BJ150" s="25"/>
      <c r="BK150" s="25"/>
      <c r="BL150" s="25"/>
      <c r="BM150" s="25"/>
      <c r="BN150" s="25"/>
      <c r="BO150" s="25"/>
      <c r="BP150" s="25"/>
      <c r="BQ150" s="25"/>
      <c r="BR150" s="25"/>
      <c r="BS150" s="25"/>
      <c r="BT150" s="25"/>
      <c r="BU150" s="25"/>
      <c r="BV150" s="25"/>
      <c r="BW150" s="25"/>
      <c r="BX150" s="25"/>
      <c r="BY150" s="25"/>
      <c r="BZ150" s="25"/>
      <c r="CA150" s="25"/>
    </row>
    <row r="151" spans="1:79" ht="12.75" x14ac:dyDescent="0.2">
      <c r="A151" s="25"/>
      <c r="B151" s="25"/>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c r="AA151" s="25"/>
      <c r="AB151" s="25"/>
      <c r="AC151" s="25"/>
      <c r="AD151" s="25"/>
      <c r="AE151" s="25"/>
      <c r="AF151" s="25"/>
      <c r="AG151" s="25"/>
      <c r="AH151" s="25"/>
      <c r="AI151" s="25"/>
      <c r="AJ151" s="25"/>
      <c r="AK151" s="25"/>
      <c r="AL151" s="25"/>
      <c r="AM151" s="25"/>
      <c r="AN151" s="25"/>
      <c r="AO151" s="25"/>
      <c r="AP151" s="25"/>
      <c r="AQ151" s="25"/>
      <c r="AR151" s="25"/>
      <c r="AS151" s="25"/>
      <c r="AT151" s="25"/>
      <c r="AU151" s="25"/>
      <c r="AV151" s="25"/>
      <c r="AW151" s="25"/>
      <c r="AX151" s="25"/>
      <c r="AY151" s="25"/>
      <c r="AZ151" s="25"/>
      <c r="BA151" s="25"/>
      <c r="BB151" s="25"/>
      <c r="BC151" s="25"/>
      <c r="BD151" s="25"/>
      <c r="BE151" s="25"/>
      <c r="BF151" s="25"/>
      <c r="BG151" s="25"/>
      <c r="BH151" s="25"/>
      <c r="BI151" s="25"/>
      <c r="BJ151" s="25"/>
      <c r="BK151" s="25"/>
      <c r="BL151" s="25"/>
      <c r="BM151" s="25"/>
      <c r="BN151" s="25"/>
      <c r="BO151" s="25"/>
      <c r="BP151" s="25"/>
      <c r="BQ151" s="25"/>
      <c r="BR151" s="25"/>
      <c r="BS151" s="25"/>
      <c r="BT151" s="25"/>
      <c r="BU151" s="25"/>
      <c r="BV151" s="25"/>
      <c r="BW151" s="25"/>
      <c r="BX151" s="25"/>
      <c r="BY151" s="25"/>
      <c r="BZ151" s="25"/>
      <c r="CA151" s="25"/>
    </row>
    <row r="152" spans="1:79" ht="12.75" x14ac:dyDescent="0.2">
      <c r="A152" s="25"/>
      <c r="B152" s="25"/>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c r="AA152" s="25"/>
      <c r="AB152" s="25"/>
      <c r="AC152" s="25"/>
      <c r="AD152" s="25"/>
      <c r="AE152" s="25"/>
      <c r="AF152" s="25"/>
      <c r="AG152" s="25"/>
      <c r="AH152" s="25"/>
      <c r="AI152" s="25"/>
      <c r="AJ152" s="25"/>
      <c r="AK152" s="25"/>
      <c r="AL152" s="25"/>
      <c r="AM152" s="25"/>
      <c r="AN152" s="25"/>
      <c r="AO152" s="25"/>
      <c r="AP152" s="25"/>
      <c r="AQ152" s="25"/>
      <c r="AR152" s="25"/>
      <c r="AS152" s="25"/>
      <c r="AT152" s="25"/>
      <c r="AU152" s="25"/>
      <c r="AV152" s="25"/>
      <c r="AW152" s="25"/>
      <c r="AX152" s="25"/>
      <c r="AY152" s="25"/>
      <c r="AZ152" s="25"/>
      <c r="BA152" s="25"/>
      <c r="BB152" s="25"/>
      <c r="BC152" s="25"/>
      <c r="BD152" s="25"/>
      <c r="BE152" s="25"/>
      <c r="BF152" s="25"/>
      <c r="BG152" s="25"/>
      <c r="BH152" s="25"/>
      <c r="BI152" s="25"/>
      <c r="BJ152" s="25"/>
      <c r="BK152" s="25"/>
      <c r="BL152" s="25"/>
      <c r="BM152" s="25"/>
      <c r="BN152" s="25"/>
      <c r="BO152" s="25"/>
      <c r="BP152" s="25"/>
      <c r="BQ152" s="25"/>
      <c r="BR152" s="25"/>
      <c r="BS152" s="25"/>
      <c r="BT152" s="25"/>
      <c r="BU152" s="25"/>
      <c r="BV152" s="25"/>
      <c r="BW152" s="25"/>
      <c r="BX152" s="25"/>
      <c r="BY152" s="25"/>
      <c r="BZ152" s="25"/>
      <c r="CA152" s="25"/>
    </row>
    <row r="153" spans="1:79" ht="12.75" x14ac:dyDescent="0.2">
      <c r="A153" s="25"/>
      <c r="B153" s="25"/>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c r="AN153" s="25"/>
      <c r="AO153" s="25"/>
      <c r="AP153" s="25"/>
      <c r="AQ153" s="25"/>
      <c r="AR153" s="25"/>
      <c r="AS153" s="25"/>
      <c r="AT153" s="25"/>
      <c r="AU153" s="25"/>
      <c r="AV153" s="25"/>
      <c r="AW153" s="25"/>
      <c r="AX153" s="25"/>
      <c r="AY153" s="25"/>
      <c r="AZ153" s="25"/>
      <c r="BA153" s="25"/>
      <c r="BB153" s="25"/>
      <c r="BC153" s="25"/>
      <c r="BD153" s="25"/>
      <c r="BE153" s="25"/>
      <c r="BF153" s="25"/>
      <c r="BG153" s="25"/>
      <c r="BH153" s="25"/>
      <c r="BI153" s="25"/>
      <c r="BJ153" s="25"/>
      <c r="BK153" s="25"/>
      <c r="BL153" s="25"/>
      <c r="BM153" s="25"/>
      <c r="BN153" s="25"/>
      <c r="BO153" s="25"/>
      <c r="BP153" s="25"/>
      <c r="BQ153" s="25"/>
      <c r="BR153" s="25"/>
      <c r="BS153" s="25"/>
      <c r="BT153" s="25"/>
      <c r="BU153" s="25"/>
      <c r="BV153" s="25"/>
      <c r="BW153" s="25"/>
      <c r="BX153" s="25"/>
      <c r="BY153" s="25"/>
      <c r="BZ153" s="25"/>
      <c r="CA153" s="25"/>
    </row>
    <row r="154" spans="1:79" ht="12.75" x14ac:dyDescent="0.2">
      <c r="A154" s="25"/>
      <c r="B154" s="25"/>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c r="AN154" s="25"/>
      <c r="AO154" s="25"/>
      <c r="AP154" s="25"/>
      <c r="AQ154" s="25"/>
      <c r="AR154" s="25"/>
      <c r="AS154" s="25"/>
      <c r="AT154" s="25"/>
      <c r="AU154" s="25"/>
      <c r="AV154" s="25"/>
      <c r="AW154" s="25"/>
      <c r="AX154" s="25"/>
      <c r="AY154" s="25"/>
      <c r="AZ154" s="25"/>
      <c r="BA154" s="25"/>
      <c r="BB154" s="25"/>
      <c r="BC154" s="25"/>
      <c r="BD154" s="25"/>
      <c r="BE154" s="25"/>
      <c r="BF154" s="25"/>
      <c r="BG154" s="25"/>
      <c r="BH154" s="25"/>
      <c r="BI154" s="25"/>
      <c r="BJ154" s="25"/>
      <c r="BK154" s="25"/>
      <c r="BL154" s="25"/>
      <c r="BM154" s="25"/>
      <c r="BN154" s="25"/>
      <c r="BO154" s="25"/>
      <c r="BP154" s="25"/>
      <c r="BQ154" s="25"/>
      <c r="BR154" s="25"/>
      <c r="BS154" s="25"/>
      <c r="BT154" s="25"/>
      <c r="BU154" s="25"/>
      <c r="BV154" s="25"/>
      <c r="BW154" s="25"/>
      <c r="BX154" s="25"/>
      <c r="BY154" s="25"/>
      <c r="BZ154" s="25"/>
      <c r="CA154" s="25"/>
    </row>
    <row r="155" spans="1:79" ht="12.75" x14ac:dyDescent="0.2">
      <c r="A155" s="25"/>
      <c r="B155" s="25"/>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c r="AN155" s="25"/>
      <c r="AO155" s="25"/>
      <c r="AP155" s="25"/>
      <c r="AQ155" s="25"/>
      <c r="AR155" s="25"/>
      <c r="AS155" s="25"/>
      <c r="AT155" s="25"/>
      <c r="AU155" s="25"/>
      <c r="AV155" s="25"/>
      <c r="AW155" s="25"/>
      <c r="AX155" s="25"/>
      <c r="AY155" s="25"/>
      <c r="AZ155" s="25"/>
      <c r="BA155" s="25"/>
      <c r="BB155" s="25"/>
      <c r="BC155" s="25"/>
      <c r="BD155" s="25"/>
      <c r="BE155" s="25"/>
      <c r="BF155" s="25"/>
      <c r="BG155" s="25"/>
      <c r="BH155" s="25"/>
      <c r="BI155" s="25"/>
      <c r="BJ155" s="25"/>
      <c r="BK155" s="25"/>
      <c r="BL155" s="25"/>
      <c r="BM155" s="25"/>
      <c r="BN155" s="25"/>
      <c r="BO155" s="25"/>
      <c r="BP155" s="25"/>
      <c r="BQ155" s="25"/>
      <c r="BR155" s="25"/>
      <c r="BS155" s="25"/>
      <c r="BT155" s="25"/>
      <c r="BU155" s="25"/>
      <c r="BV155" s="25"/>
      <c r="BW155" s="25"/>
      <c r="BX155" s="25"/>
      <c r="BY155" s="25"/>
      <c r="BZ155" s="25"/>
      <c r="CA155" s="25"/>
    </row>
    <row r="156" spans="1:79" ht="12.75" x14ac:dyDescent="0.2">
      <c r="A156" s="25"/>
      <c r="B156" s="25"/>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c r="AN156" s="25"/>
      <c r="AO156" s="25"/>
      <c r="AP156" s="25"/>
      <c r="AQ156" s="25"/>
      <c r="AR156" s="25"/>
      <c r="AS156" s="25"/>
      <c r="AT156" s="25"/>
      <c r="AU156" s="25"/>
      <c r="AV156" s="25"/>
      <c r="AW156" s="25"/>
      <c r="AX156" s="25"/>
      <c r="AY156" s="25"/>
      <c r="AZ156" s="25"/>
      <c r="BA156" s="25"/>
      <c r="BB156" s="25"/>
      <c r="BC156" s="25"/>
      <c r="BD156" s="25"/>
      <c r="BE156" s="25"/>
      <c r="BF156" s="25"/>
      <c r="BG156" s="25"/>
      <c r="BH156" s="25"/>
      <c r="BI156" s="25"/>
      <c r="BJ156" s="25"/>
      <c r="BK156" s="25"/>
      <c r="BL156" s="25"/>
      <c r="BM156" s="25"/>
      <c r="BN156" s="25"/>
      <c r="BO156" s="25"/>
      <c r="BP156" s="25"/>
      <c r="BQ156" s="25"/>
      <c r="BR156" s="25"/>
      <c r="BS156" s="25"/>
      <c r="BT156" s="25"/>
      <c r="BU156" s="25"/>
      <c r="BV156" s="25"/>
      <c r="BW156" s="25"/>
      <c r="BX156" s="25"/>
      <c r="BY156" s="25"/>
      <c r="BZ156" s="25"/>
      <c r="CA156" s="25"/>
    </row>
    <row r="157" spans="1:79" ht="12.75" x14ac:dyDescent="0.2">
      <c r="A157" s="25"/>
      <c r="B157" s="25"/>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c r="AN157" s="25"/>
      <c r="AO157" s="25"/>
      <c r="AP157" s="25"/>
      <c r="AQ157" s="25"/>
      <c r="AR157" s="25"/>
      <c r="AS157" s="25"/>
      <c r="AT157" s="25"/>
      <c r="AU157" s="25"/>
      <c r="AV157" s="25"/>
      <c r="AW157" s="25"/>
      <c r="AX157" s="25"/>
      <c r="AY157" s="25"/>
      <c r="AZ157" s="25"/>
      <c r="BA157" s="25"/>
      <c r="BB157" s="25"/>
      <c r="BC157" s="25"/>
      <c r="BD157" s="25"/>
      <c r="BE157" s="25"/>
      <c r="BF157" s="25"/>
      <c r="BG157" s="25"/>
      <c r="BH157" s="25"/>
      <c r="BI157" s="25"/>
      <c r="BJ157" s="25"/>
      <c r="BK157" s="25"/>
      <c r="BL157" s="25"/>
      <c r="BM157" s="25"/>
      <c r="BN157" s="25"/>
      <c r="BO157" s="25"/>
      <c r="BP157" s="25"/>
      <c r="BQ157" s="25"/>
      <c r="BR157" s="25"/>
      <c r="BS157" s="25"/>
      <c r="BT157" s="25"/>
      <c r="BU157" s="25"/>
      <c r="BV157" s="25"/>
      <c r="BW157" s="25"/>
      <c r="BX157" s="25"/>
      <c r="BY157" s="25"/>
      <c r="BZ157" s="25"/>
      <c r="CA157" s="25"/>
    </row>
    <row r="158" spans="1:79" ht="12.75" x14ac:dyDescent="0.2">
      <c r="A158" s="25"/>
      <c r="B158" s="25"/>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c r="AN158" s="25"/>
      <c r="AO158" s="25"/>
      <c r="AP158" s="25"/>
      <c r="AQ158" s="25"/>
      <c r="AR158" s="25"/>
      <c r="AS158" s="25"/>
      <c r="AT158" s="25"/>
      <c r="AU158" s="25"/>
      <c r="AV158" s="25"/>
      <c r="AW158" s="25"/>
      <c r="AX158" s="25"/>
      <c r="AY158" s="25"/>
      <c r="AZ158" s="25"/>
      <c r="BA158" s="25"/>
      <c r="BB158" s="25"/>
      <c r="BC158" s="25"/>
      <c r="BD158" s="25"/>
      <c r="BE158" s="25"/>
      <c r="BF158" s="25"/>
      <c r="BG158" s="25"/>
      <c r="BH158" s="25"/>
      <c r="BI158" s="25"/>
      <c r="BJ158" s="25"/>
      <c r="BK158" s="25"/>
      <c r="BL158" s="25"/>
      <c r="BM158" s="25"/>
      <c r="BN158" s="25"/>
      <c r="BO158" s="25"/>
      <c r="BP158" s="25"/>
      <c r="BQ158" s="25"/>
      <c r="BR158" s="25"/>
      <c r="BS158" s="25"/>
      <c r="BT158" s="25"/>
      <c r="BU158" s="25"/>
      <c r="BV158" s="25"/>
      <c r="BW158" s="25"/>
      <c r="BX158" s="25"/>
      <c r="BY158" s="25"/>
      <c r="BZ158" s="25"/>
      <c r="CA158" s="25"/>
    </row>
    <row r="159" spans="1:79" ht="12.75" x14ac:dyDescent="0.2">
      <c r="A159" s="25"/>
      <c r="B159" s="25"/>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c r="AA159" s="25"/>
      <c r="AB159" s="25"/>
      <c r="AC159" s="25"/>
      <c r="AD159" s="25"/>
      <c r="AE159" s="25"/>
      <c r="AF159" s="25"/>
      <c r="AG159" s="25"/>
      <c r="AH159" s="25"/>
      <c r="AI159" s="25"/>
      <c r="AJ159" s="25"/>
      <c r="AK159" s="25"/>
      <c r="AL159" s="25"/>
      <c r="AM159" s="25"/>
      <c r="AN159" s="25"/>
      <c r="AO159" s="25"/>
      <c r="AP159" s="25"/>
      <c r="AQ159" s="25"/>
      <c r="AR159" s="25"/>
      <c r="AS159" s="25"/>
      <c r="AT159" s="25"/>
      <c r="AU159" s="25"/>
      <c r="AV159" s="25"/>
      <c r="AW159" s="25"/>
      <c r="AX159" s="25"/>
      <c r="AY159" s="25"/>
      <c r="AZ159" s="25"/>
      <c r="BA159" s="25"/>
      <c r="BB159" s="25"/>
      <c r="BC159" s="25"/>
      <c r="BD159" s="25"/>
      <c r="BE159" s="25"/>
      <c r="BF159" s="25"/>
      <c r="BG159" s="25"/>
      <c r="BH159" s="25"/>
      <c r="BI159" s="25"/>
      <c r="BJ159" s="25"/>
      <c r="BK159" s="25"/>
      <c r="BL159" s="25"/>
      <c r="BM159" s="25"/>
      <c r="BN159" s="25"/>
      <c r="BO159" s="25"/>
      <c r="BP159" s="25"/>
      <c r="BQ159" s="25"/>
      <c r="BR159" s="25"/>
      <c r="BS159" s="25"/>
      <c r="BT159" s="25"/>
      <c r="BU159" s="25"/>
      <c r="BV159" s="25"/>
      <c r="BW159" s="25"/>
      <c r="BX159" s="25"/>
      <c r="BY159" s="25"/>
      <c r="BZ159" s="25"/>
      <c r="CA159" s="25"/>
    </row>
    <row r="160" spans="1:79" ht="12.75" x14ac:dyDescent="0.2">
      <c r="A160" s="25"/>
      <c r="B160" s="25"/>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c r="AA160" s="25"/>
      <c r="AB160" s="25"/>
      <c r="AC160" s="25"/>
      <c r="AD160" s="25"/>
      <c r="AE160" s="25"/>
      <c r="AF160" s="25"/>
      <c r="AG160" s="25"/>
      <c r="AH160" s="25"/>
      <c r="AI160" s="25"/>
      <c r="AJ160" s="25"/>
      <c r="AK160" s="25"/>
      <c r="AL160" s="25"/>
      <c r="AM160" s="25"/>
      <c r="AN160" s="25"/>
      <c r="AO160" s="25"/>
      <c r="AP160" s="25"/>
      <c r="AQ160" s="25"/>
      <c r="AR160" s="25"/>
      <c r="AS160" s="25"/>
      <c r="AT160" s="25"/>
      <c r="AU160" s="25"/>
      <c r="AV160" s="25"/>
      <c r="AW160" s="25"/>
      <c r="AX160" s="25"/>
      <c r="AY160" s="25"/>
      <c r="AZ160" s="25"/>
      <c r="BA160" s="25"/>
      <c r="BB160" s="25"/>
      <c r="BC160" s="25"/>
      <c r="BD160" s="25"/>
      <c r="BE160" s="25"/>
      <c r="BF160" s="25"/>
      <c r="BG160" s="25"/>
      <c r="BH160" s="25"/>
      <c r="BI160" s="25"/>
      <c r="BJ160" s="25"/>
      <c r="BK160" s="25"/>
      <c r="BL160" s="25"/>
      <c r="BM160" s="25"/>
      <c r="BN160" s="25"/>
      <c r="BO160" s="25"/>
      <c r="BP160" s="25"/>
      <c r="BQ160" s="25"/>
      <c r="BR160" s="25"/>
      <c r="BS160" s="25"/>
      <c r="BT160" s="25"/>
      <c r="BU160" s="25"/>
      <c r="BV160" s="25"/>
      <c r="BW160" s="25"/>
      <c r="BX160" s="25"/>
      <c r="BY160" s="25"/>
      <c r="BZ160" s="25"/>
      <c r="CA160" s="25"/>
    </row>
    <row r="161" spans="1:79" ht="12.75" x14ac:dyDescent="0.2">
      <c r="A161" s="25"/>
      <c r="B161" s="25"/>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c r="AN161" s="25"/>
      <c r="AO161" s="25"/>
      <c r="AP161" s="25"/>
      <c r="AQ161" s="25"/>
      <c r="AR161" s="25"/>
      <c r="AS161" s="25"/>
      <c r="AT161" s="25"/>
      <c r="AU161" s="25"/>
      <c r="AV161" s="25"/>
      <c r="AW161" s="25"/>
      <c r="AX161" s="25"/>
      <c r="AY161" s="25"/>
      <c r="AZ161" s="25"/>
      <c r="BA161" s="25"/>
      <c r="BB161" s="25"/>
      <c r="BC161" s="25"/>
      <c r="BD161" s="25"/>
      <c r="BE161" s="25"/>
      <c r="BF161" s="25"/>
      <c r="BG161" s="25"/>
      <c r="BH161" s="25"/>
      <c r="BI161" s="25"/>
      <c r="BJ161" s="25"/>
      <c r="BK161" s="25"/>
      <c r="BL161" s="25"/>
      <c r="BM161" s="25"/>
      <c r="BN161" s="25"/>
      <c r="BO161" s="25"/>
      <c r="BP161" s="25"/>
      <c r="BQ161" s="25"/>
      <c r="BR161" s="25"/>
      <c r="BS161" s="25"/>
      <c r="BT161" s="25"/>
      <c r="BU161" s="25"/>
      <c r="BV161" s="25"/>
      <c r="BW161" s="25"/>
      <c r="BX161" s="25"/>
      <c r="BY161" s="25"/>
      <c r="BZ161" s="25"/>
      <c r="CA161" s="25"/>
    </row>
    <row r="162" spans="1:79" ht="12.75" x14ac:dyDescent="0.2">
      <c r="A162" s="25"/>
      <c r="B162" s="25"/>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c r="AN162" s="25"/>
      <c r="AO162" s="25"/>
      <c r="AP162" s="25"/>
      <c r="AQ162" s="25"/>
      <c r="AR162" s="25"/>
      <c r="AS162" s="25"/>
      <c r="AT162" s="25"/>
      <c r="AU162" s="25"/>
      <c r="AV162" s="25"/>
      <c r="AW162" s="25"/>
      <c r="AX162" s="25"/>
      <c r="AY162" s="25"/>
      <c r="AZ162" s="25"/>
      <c r="BA162" s="25"/>
      <c r="BB162" s="25"/>
      <c r="BC162" s="25"/>
      <c r="BD162" s="25"/>
      <c r="BE162" s="25"/>
      <c r="BF162" s="25"/>
      <c r="BG162" s="25"/>
      <c r="BH162" s="25"/>
      <c r="BI162" s="25"/>
      <c r="BJ162" s="25"/>
      <c r="BK162" s="25"/>
      <c r="BL162" s="25"/>
      <c r="BM162" s="25"/>
      <c r="BN162" s="25"/>
      <c r="BO162" s="25"/>
      <c r="BP162" s="25"/>
      <c r="BQ162" s="25"/>
      <c r="BR162" s="25"/>
      <c r="BS162" s="25"/>
      <c r="BT162" s="25"/>
      <c r="BU162" s="25"/>
      <c r="BV162" s="25"/>
      <c r="BW162" s="25"/>
      <c r="BX162" s="25"/>
      <c r="BY162" s="25"/>
      <c r="BZ162" s="25"/>
      <c r="CA162" s="25"/>
    </row>
    <row r="163" spans="1:79" ht="12.75" x14ac:dyDescent="0.2">
      <c r="A163" s="25"/>
      <c r="B163" s="25"/>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c r="AN163" s="25"/>
      <c r="AO163" s="25"/>
      <c r="AP163" s="25"/>
      <c r="AQ163" s="25"/>
      <c r="AR163" s="25"/>
      <c r="AS163" s="25"/>
      <c r="AT163" s="25"/>
      <c r="AU163" s="25"/>
      <c r="AV163" s="25"/>
      <c r="AW163" s="25"/>
      <c r="AX163" s="25"/>
      <c r="AY163" s="25"/>
      <c r="AZ163" s="25"/>
      <c r="BA163" s="25"/>
      <c r="BB163" s="25"/>
      <c r="BC163" s="25"/>
      <c r="BD163" s="25"/>
      <c r="BE163" s="25"/>
      <c r="BF163" s="25"/>
      <c r="BG163" s="25"/>
      <c r="BH163" s="25"/>
      <c r="BI163" s="25"/>
      <c r="BJ163" s="25"/>
      <c r="BK163" s="25"/>
      <c r="BL163" s="25"/>
      <c r="BM163" s="25"/>
      <c r="BN163" s="25"/>
      <c r="BO163" s="25"/>
      <c r="BP163" s="25"/>
      <c r="BQ163" s="25"/>
      <c r="BR163" s="25"/>
      <c r="BS163" s="25"/>
      <c r="BT163" s="25"/>
      <c r="BU163" s="25"/>
      <c r="BV163" s="25"/>
      <c r="BW163" s="25"/>
      <c r="BX163" s="25"/>
      <c r="BY163" s="25"/>
      <c r="BZ163" s="25"/>
      <c r="CA163" s="25"/>
    </row>
    <row r="164" spans="1:79" ht="12.75" x14ac:dyDescent="0.2">
      <c r="A164" s="25"/>
      <c r="B164" s="25"/>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c r="AN164" s="25"/>
      <c r="AO164" s="25"/>
      <c r="AP164" s="25"/>
      <c r="AQ164" s="25"/>
      <c r="AR164" s="25"/>
      <c r="AS164" s="25"/>
      <c r="AT164" s="25"/>
      <c r="AU164" s="25"/>
      <c r="AV164" s="25"/>
      <c r="AW164" s="25"/>
      <c r="AX164" s="25"/>
      <c r="AY164" s="25"/>
      <c r="AZ164" s="25"/>
      <c r="BA164" s="25"/>
      <c r="BB164" s="25"/>
      <c r="BC164" s="25"/>
      <c r="BD164" s="25"/>
      <c r="BE164" s="25"/>
      <c r="BF164" s="25"/>
      <c r="BG164" s="25"/>
      <c r="BH164" s="25"/>
      <c r="BI164" s="25"/>
      <c r="BJ164" s="25"/>
      <c r="BK164" s="25"/>
      <c r="BL164" s="25"/>
      <c r="BM164" s="25"/>
      <c r="BN164" s="25"/>
      <c r="BO164" s="25"/>
      <c r="BP164" s="25"/>
      <c r="BQ164" s="25"/>
      <c r="BR164" s="25"/>
      <c r="BS164" s="25"/>
      <c r="BT164" s="25"/>
      <c r="BU164" s="25"/>
      <c r="BV164" s="25"/>
      <c r="BW164" s="25"/>
      <c r="BX164" s="25"/>
      <c r="BY164" s="25"/>
      <c r="BZ164" s="25"/>
      <c r="CA164" s="25"/>
    </row>
    <row r="165" spans="1:79" ht="12.75" x14ac:dyDescent="0.2">
      <c r="A165" s="25"/>
      <c r="B165" s="25"/>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c r="AN165" s="25"/>
      <c r="AO165" s="25"/>
      <c r="AP165" s="25"/>
      <c r="AQ165" s="25"/>
      <c r="AR165" s="25"/>
      <c r="AS165" s="25"/>
      <c r="AT165" s="25"/>
      <c r="AU165" s="25"/>
      <c r="AV165" s="25"/>
      <c r="AW165" s="25"/>
      <c r="AX165" s="25"/>
      <c r="AY165" s="25"/>
      <c r="AZ165" s="25"/>
      <c r="BA165" s="25"/>
      <c r="BB165" s="25"/>
      <c r="BC165" s="25"/>
      <c r="BD165" s="25"/>
      <c r="BE165" s="25"/>
      <c r="BF165" s="25"/>
      <c r="BG165" s="25"/>
      <c r="BH165" s="25"/>
      <c r="BI165" s="25"/>
      <c r="BJ165" s="25"/>
      <c r="BK165" s="25"/>
      <c r="BL165" s="25"/>
      <c r="BM165" s="25"/>
      <c r="BN165" s="25"/>
      <c r="BO165" s="25"/>
      <c r="BP165" s="25"/>
      <c r="BQ165" s="25"/>
      <c r="BR165" s="25"/>
      <c r="BS165" s="25"/>
      <c r="BT165" s="25"/>
      <c r="BU165" s="25"/>
      <c r="BV165" s="25"/>
      <c r="BW165" s="25"/>
      <c r="BX165" s="25"/>
      <c r="BY165" s="25"/>
      <c r="BZ165" s="25"/>
      <c r="CA165" s="25"/>
    </row>
    <row r="166" spans="1:79" ht="12.75" x14ac:dyDescent="0.2">
      <c r="A166" s="25"/>
      <c r="B166" s="25"/>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c r="AN166" s="25"/>
      <c r="AO166" s="25"/>
      <c r="AP166" s="25"/>
      <c r="AQ166" s="25"/>
      <c r="AR166" s="25"/>
      <c r="AS166" s="25"/>
      <c r="AT166" s="25"/>
      <c r="AU166" s="25"/>
      <c r="AV166" s="25"/>
      <c r="AW166" s="25"/>
      <c r="AX166" s="25"/>
      <c r="AY166" s="25"/>
      <c r="AZ166" s="25"/>
      <c r="BA166" s="25"/>
      <c r="BB166" s="25"/>
      <c r="BC166" s="25"/>
      <c r="BD166" s="25"/>
      <c r="BE166" s="25"/>
      <c r="BF166" s="25"/>
      <c r="BG166" s="25"/>
      <c r="BH166" s="25"/>
      <c r="BI166" s="25"/>
      <c r="BJ166" s="25"/>
      <c r="BK166" s="25"/>
      <c r="BL166" s="25"/>
      <c r="BM166" s="25"/>
      <c r="BN166" s="25"/>
      <c r="BO166" s="25"/>
      <c r="BP166" s="25"/>
      <c r="BQ166" s="25"/>
      <c r="BR166" s="25"/>
      <c r="BS166" s="25"/>
      <c r="BT166" s="25"/>
      <c r="BU166" s="25"/>
      <c r="BV166" s="25"/>
      <c r="BW166" s="25"/>
      <c r="BX166" s="25"/>
      <c r="BY166" s="25"/>
      <c r="BZ166" s="25"/>
      <c r="CA166" s="25"/>
    </row>
    <row r="167" spans="1:79" ht="12.75" x14ac:dyDescent="0.2">
      <c r="A167" s="25"/>
      <c r="B167" s="25"/>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c r="AN167" s="25"/>
      <c r="AO167" s="25"/>
      <c r="AP167" s="25"/>
      <c r="AQ167" s="25"/>
      <c r="AR167" s="25"/>
      <c r="AS167" s="25"/>
      <c r="AT167" s="25"/>
      <c r="AU167" s="25"/>
      <c r="AV167" s="25"/>
      <c r="AW167" s="25"/>
      <c r="AX167" s="25"/>
      <c r="AY167" s="25"/>
      <c r="AZ167" s="25"/>
      <c r="BA167" s="25"/>
      <c r="BB167" s="25"/>
      <c r="BC167" s="25"/>
      <c r="BD167" s="25"/>
      <c r="BE167" s="25"/>
      <c r="BF167" s="25"/>
      <c r="BG167" s="25"/>
      <c r="BH167" s="25"/>
      <c r="BI167" s="25"/>
      <c r="BJ167" s="25"/>
      <c r="BK167" s="25"/>
      <c r="BL167" s="25"/>
      <c r="BM167" s="25"/>
      <c r="BN167" s="25"/>
      <c r="BO167" s="25"/>
      <c r="BP167" s="25"/>
      <c r="BQ167" s="25"/>
      <c r="BR167" s="25"/>
      <c r="BS167" s="25"/>
      <c r="BT167" s="25"/>
      <c r="BU167" s="25"/>
      <c r="BV167" s="25"/>
      <c r="BW167" s="25"/>
      <c r="BX167" s="25"/>
      <c r="BY167" s="25"/>
      <c r="BZ167" s="25"/>
      <c r="CA167" s="25"/>
    </row>
    <row r="168" spans="1:79" ht="12.75" x14ac:dyDescent="0.2">
      <c r="A168" s="25"/>
      <c r="B168" s="25"/>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c r="AN168" s="25"/>
      <c r="AO168" s="25"/>
      <c r="AP168" s="25"/>
      <c r="AQ168" s="25"/>
      <c r="AR168" s="25"/>
      <c r="AS168" s="25"/>
      <c r="AT168" s="25"/>
      <c r="AU168" s="25"/>
      <c r="AV168" s="25"/>
      <c r="AW168" s="25"/>
      <c r="AX168" s="25"/>
      <c r="AY168" s="25"/>
      <c r="AZ168" s="25"/>
      <c r="BA168" s="25"/>
      <c r="BB168" s="25"/>
      <c r="BC168" s="25"/>
      <c r="BD168" s="25"/>
      <c r="BE168" s="25"/>
      <c r="BF168" s="25"/>
      <c r="BG168" s="25"/>
      <c r="BH168" s="25"/>
      <c r="BI168" s="25"/>
      <c r="BJ168" s="25"/>
      <c r="BK168" s="25"/>
      <c r="BL168" s="25"/>
      <c r="BM168" s="25"/>
      <c r="BN168" s="25"/>
      <c r="BO168" s="25"/>
      <c r="BP168" s="25"/>
      <c r="BQ168" s="25"/>
      <c r="BR168" s="25"/>
      <c r="BS168" s="25"/>
      <c r="BT168" s="25"/>
      <c r="BU168" s="25"/>
      <c r="BV168" s="25"/>
      <c r="BW168" s="25"/>
      <c r="BX168" s="25"/>
      <c r="BY168" s="25"/>
      <c r="BZ168" s="25"/>
      <c r="CA168" s="25"/>
    </row>
    <row r="169" spans="1:79" ht="12.75" x14ac:dyDescent="0.2">
      <c r="A169" s="25"/>
      <c r="B169" s="25"/>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c r="AN169" s="25"/>
      <c r="AO169" s="25"/>
      <c r="AP169" s="25"/>
      <c r="AQ169" s="25"/>
      <c r="AR169" s="25"/>
      <c r="AS169" s="25"/>
      <c r="AT169" s="25"/>
      <c r="AU169" s="25"/>
      <c r="AV169" s="25"/>
      <c r="AW169" s="25"/>
      <c r="AX169" s="25"/>
      <c r="AY169" s="25"/>
      <c r="AZ169" s="25"/>
      <c r="BA169" s="25"/>
      <c r="BB169" s="25"/>
      <c r="BC169" s="25"/>
      <c r="BD169" s="25"/>
      <c r="BE169" s="25"/>
      <c r="BF169" s="25"/>
      <c r="BG169" s="25"/>
      <c r="BH169" s="25"/>
      <c r="BI169" s="25"/>
      <c r="BJ169" s="25"/>
      <c r="BK169" s="25"/>
      <c r="BL169" s="25"/>
      <c r="BM169" s="25"/>
      <c r="BN169" s="25"/>
      <c r="BO169" s="25"/>
      <c r="BP169" s="25"/>
      <c r="BQ169" s="25"/>
      <c r="BR169" s="25"/>
      <c r="BS169" s="25"/>
      <c r="BT169" s="25"/>
      <c r="BU169" s="25"/>
      <c r="BV169" s="25"/>
      <c r="BW169" s="25"/>
      <c r="BX169" s="25"/>
      <c r="BY169" s="25"/>
      <c r="BZ169" s="25"/>
      <c r="CA169" s="25"/>
    </row>
    <row r="170" spans="1:79" ht="12.75" x14ac:dyDescent="0.2">
      <c r="A170" s="25"/>
      <c r="B170" s="25"/>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c r="AN170" s="25"/>
      <c r="AO170" s="25"/>
      <c r="AP170" s="25"/>
      <c r="AQ170" s="25"/>
      <c r="AR170" s="25"/>
      <c r="AS170" s="25"/>
      <c r="AT170" s="25"/>
      <c r="AU170" s="25"/>
      <c r="AV170" s="25"/>
      <c r="AW170" s="25"/>
      <c r="AX170" s="25"/>
      <c r="AY170" s="25"/>
      <c r="AZ170" s="25"/>
      <c r="BA170" s="25"/>
      <c r="BB170" s="25"/>
      <c r="BC170" s="25"/>
      <c r="BD170" s="25"/>
      <c r="BE170" s="25"/>
      <c r="BF170" s="25"/>
      <c r="BG170" s="25"/>
      <c r="BH170" s="25"/>
      <c r="BI170" s="25"/>
      <c r="BJ170" s="25"/>
      <c r="BK170" s="25"/>
      <c r="BL170" s="25"/>
      <c r="BM170" s="25"/>
      <c r="BN170" s="25"/>
      <c r="BO170" s="25"/>
      <c r="BP170" s="25"/>
      <c r="BQ170" s="25"/>
      <c r="BR170" s="25"/>
      <c r="BS170" s="25"/>
      <c r="BT170" s="25"/>
      <c r="BU170" s="25"/>
      <c r="BV170" s="25"/>
      <c r="BW170" s="25"/>
      <c r="BX170" s="25"/>
      <c r="BY170" s="25"/>
      <c r="BZ170" s="25"/>
      <c r="CA170" s="25"/>
    </row>
    <row r="171" spans="1:79" ht="12.75" x14ac:dyDescent="0.2">
      <c r="A171" s="25"/>
      <c r="B171" s="25"/>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c r="AN171" s="25"/>
      <c r="AO171" s="25"/>
      <c r="AP171" s="25"/>
      <c r="AQ171" s="25"/>
      <c r="AR171" s="25"/>
      <c r="AS171" s="25"/>
      <c r="AT171" s="25"/>
      <c r="AU171" s="25"/>
      <c r="AV171" s="25"/>
      <c r="AW171" s="25"/>
      <c r="AX171" s="25"/>
      <c r="AY171" s="25"/>
      <c r="AZ171" s="25"/>
      <c r="BA171" s="25"/>
      <c r="BB171" s="25"/>
      <c r="BC171" s="25"/>
      <c r="BD171" s="25"/>
      <c r="BE171" s="25"/>
      <c r="BF171" s="25"/>
      <c r="BG171" s="25"/>
      <c r="BH171" s="25"/>
      <c r="BI171" s="25"/>
      <c r="BJ171" s="25"/>
      <c r="BK171" s="25"/>
      <c r="BL171" s="25"/>
      <c r="BM171" s="25"/>
      <c r="BN171" s="25"/>
      <c r="BO171" s="25"/>
      <c r="BP171" s="25"/>
      <c r="BQ171" s="25"/>
      <c r="BR171" s="25"/>
      <c r="BS171" s="25"/>
      <c r="BT171" s="25"/>
      <c r="BU171" s="25"/>
      <c r="BV171" s="25"/>
      <c r="BW171" s="25"/>
      <c r="BX171" s="25"/>
      <c r="BY171" s="25"/>
      <c r="BZ171" s="25"/>
      <c r="CA171" s="25"/>
    </row>
    <row r="172" spans="1:79" ht="12.75" x14ac:dyDescent="0.2">
      <c r="A172" s="25"/>
      <c r="B172" s="25"/>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c r="AQ172" s="25"/>
      <c r="AR172" s="25"/>
      <c r="AS172" s="25"/>
      <c r="AT172" s="25"/>
      <c r="AU172" s="25"/>
      <c r="AV172" s="25"/>
      <c r="AW172" s="25"/>
      <c r="AX172" s="25"/>
      <c r="AY172" s="25"/>
      <c r="AZ172" s="25"/>
      <c r="BA172" s="25"/>
      <c r="BB172" s="25"/>
      <c r="BC172" s="25"/>
      <c r="BD172" s="25"/>
      <c r="BE172" s="25"/>
      <c r="BF172" s="25"/>
      <c r="BG172" s="25"/>
      <c r="BH172" s="25"/>
      <c r="BI172" s="25"/>
      <c r="BJ172" s="25"/>
      <c r="BK172" s="25"/>
      <c r="BL172" s="25"/>
      <c r="BM172" s="25"/>
      <c r="BN172" s="25"/>
      <c r="BO172" s="25"/>
      <c r="BP172" s="25"/>
      <c r="BQ172" s="25"/>
      <c r="BR172" s="25"/>
      <c r="BS172" s="25"/>
      <c r="BT172" s="25"/>
      <c r="BU172" s="25"/>
      <c r="BV172" s="25"/>
      <c r="BW172" s="25"/>
      <c r="BX172" s="25"/>
      <c r="BY172" s="25"/>
      <c r="BZ172" s="25"/>
      <c r="CA172" s="25"/>
    </row>
    <row r="173" spans="1:79" ht="12.75" x14ac:dyDescent="0.2">
      <c r="A173" s="25"/>
      <c r="B173" s="25"/>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c r="AQ173" s="25"/>
      <c r="AR173" s="25"/>
      <c r="AS173" s="25"/>
      <c r="AT173" s="25"/>
      <c r="AU173" s="25"/>
      <c r="AV173" s="25"/>
      <c r="AW173" s="25"/>
      <c r="AX173" s="25"/>
      <c r="AY173" s="25"/>
      <c r="AZ173" s="25"/>
      <c r="BA173" s="25"/>
      <c r="BB173" s="25"/>
      <c r="BC173" s="25"/>
      <c r="BD173" s="25"/>
      <c r="BE173" s="25"/>
      <c r="BF173" s="25"/>
      <c r="BG173" s="25"/>
      <c r="BH173" s="25"/>
      <c r="BI173" s="25"/>
      <c r="BJ173" s="25"/>
      <c r="BK173" s="25"/>
      <c r="BL173" s="25"/>
      <c r="BM173" s="25"/>
      <c r="BN173" s="25"/>
      <c r="BO173" s="25"/>
      <c r="BP173" s="25"/>
      <c r="BQ173" s="25"/>
      <c r="BR173" s="25"/>
      <c r="BS173" s="25"/>
      <c r="BT173" s="25"/>
      <c r="BU173" s="25"/>
      <c r="BV173" s="25"/>
      <c r="BW173" s="25"/>
      <c r="BX173" s="25"/>
      <c r="BY173" s="25"/>
      <c r="BZ173" s="25"/>
      <c r="CA173" s="25"/>
    </row>
    <row r="174" spans="1:79" ht="12.75" x14ac:dyDescent="0.2">
      <c r="A174" s="25"/>
      <c r="B174" s="25"/>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c r="AQ174" s="25"/>
      <c r="AR174" s="25"/>
      <c r="AS174" s="25"/>
      <c r="AT174" s="25"/>
      <c r="AU174" s="25"/>
      <c r="AV174" s="25"/>
      <c r="AW174" s="25"/>
      <c r="AX174" s="25"/>
      <c r="AY174" s="25"/>
      <c r="AZ174" s="25"/>
      <c r="BA174" s="25"/>
      <c r="BB174" s="25"/>
      <c r="BC174" s="25"/>
      <c r="BD174" s="25"/>
      <c r="BE174" s="25"/>
      <c r="BF174" s="25"/>
      <c r="BG174" s="25"/>
      <c r="BH174" s="25"/>
      <c r="BI174" s="25"/>
      <c r="BJ174" s="25"/>
      <c r="BK174" s="25"/>
      <c r="BL174" s="25"/>
      <c r="BM174" s="25"/>
      <c r="BN174" s="25"/>
      <c r="BO174" s="25"/>
      <c r="BP174" s="25"/>
      <c r="BQ174" s="25"/>
      <c r="BR174" s="25"/>
      <c r="BS174" s="25"/>
      <c r="BT174" s="25"/>
      <c r="BU174" s="25"/>
      <c r="BV174" s="25"/>
      <c r="BW174" s="25"/>
      <c r="BX174" s="25"/>
      <c r="BY174" s="25"/>
      <c r="BZ174" s="25"/>
      <c r="CA174" s="25"/>
    </row>
    <row r="175" spans="1:79" ht="12.75" x14ac:dyDescent="0.2">
      <c r="A175" s="25"/>
      <c r="B175" s="25"/>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c r="AN175" s="25"/>
      <c r="AO175" s="25"/>
      <c r="AP175" s="25"/>
      <c r="AQ175" s="25"/>
      <c r="AR175" s="25"/>
      <c r="AS175" s="25"/>
      <c r="AT175" s="25"/>
      <c r="AU175" s="25"/>
      <c r="AV175" s="25"/>
      <c r="AW175" s="25"/>
      <c r="AX175" s="25"/>
      <c r="AY175" s="25"/>
      <c r="AZ175" s="25"/>
      <c r="BA175" s="25"/>
      <c r="BB175" s="25"/>
      <c r="BC175" s="25"/>
      <c r="BD175" s="25"/>
      <c r="BE175" s="25"/>
      <c r="BF175" s="25"/>
      <c r="BG175" s="25"/>
      <c r="BH175" s="25"/>
      <c r="BI175" s="25"/>
      <c r="BJ175" s="25"/>
      <c r="BK175" s="25"/>
      <c r="BL175" s="25"/>
      <c r="BM175" s="25"/>
      <c r="BN175" s="25"/>
      <c r="BO175" s="25"/>
      <c r="BP175" s="25"/>
      <c r="BQ175" s="25"/>
      <c r="BR175" s="25"/>
      <c r="BS175" s="25"/>
      <c r="BT175" s="25"/>
      <c r="BU175" s="25"/>
      <c r="BV175" s="25"/>
      <c r="BW175" s="25"/>
      <c r="BX175" s="25"/>
      <c r="BY175" s="25"/>
      <c r="BZ175" s="25"/>
      <c r="CA175" s="25"/>
    </row>
    <row r="176" spans="1:79" ht="12.75" x14ac:dyDescent="0.2">
      <c r="A176" s="25"/>
      <c r="B176" s="25"/>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c r="AN176" s="25"/>
      <c r="AO176" s="25"/>
      <c r="AP176" s="25"/>
      <c r="AQ176" s="25"/>
      <c r="AR176" s="25"/>
      <c r="AS176" s="25"/>
      <c r="AT176" s="25"/>
      <c r="AU176" s="25"/>
      <c r="AV176" s="25"/>
      <c r="AW176" s="25"/>
      <c r="AX176" s="25"/>
      <c r="AY176" s="25"/>
      <c r="AZ176" s="25"/>
      <c r="BA176" s="25"/>
      <c r="BB176" s="25"/>
      <c r="BC176" s="25"/>
      <c r="BD176" s="25"/>
      <c r="BE176" s="25"/>
      <c r="BF176" s="25"/>
      <c r="BG176" s="25"/>
      <c r="BH176" s="25"/>
      <c r="BI176" s="25"/>
      <c r="BJ176" s="25"/>
      <c r="BK176" s="25"/>
      <c r="BL176" s="25"/>
      <c r="BM176" s="25"/>
      <c r="BN176" s="25"/>
      <c r="BO176" s="25"/>
      <c r="BP176" s="25"/>
      <c r="BQ176" s="25"/>
      <c r="BR176" s="25"/>
      <c r="BS176" s="25"/>
      <c r="BT176" s="25"/>
      <c r="BU176" s="25"/>
      <c r="BV176" s="25"/>
      <c r="BW176" s="25"/>
      <c r="BX176" s="25"/>
      <c r="BY176" s="25"/>
      <c r="BZ176" s="25"/>
      <c r="CA176" s="25"/>
    </row>
    <row r="177" spans="1:79" ht="12.75" x14ac:dyDescent="0.2">
      <c r="A177" s="25"/>
      <c r="B177" s="25"/>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c r="AN177" s="25"/>
      <c r="AO177" s="25"/>
      <c r="AP177" s="25"/>
      <c r="AQ177" s="25"/>
      <c r="AR177" s="25"/>
      <c r="AS177" s="25"/>
      <c r="AT177" s="25"/>
      <c r="AU177" s="25"/>
      <c r="AV177" s="25"/>
      <c r="AW177" s="25"/>
      <c r="AX177" s="25"/>
      <c r="AY177" s="25"/>
      <c r="AZ177" s="25"/>
      <c r="BA177" s="25"/>
      <c r="BB177" s="25"/>
      <c r="BC177" s="25"/>
      <c r="BD177" s="25"/>
      <c r="BE177" s="25"/>
      <c r="BF177" s="25"/>
      <c r="BG177" s="25"/>
      <c r="BH177" s="25"/>
      <c r="BI177" s="25"/>
      <c r="BJ177" s="25"/>
      <c r="BK177" s="25"/>
      <c r="BL177" s="25"/>
      <c r="BM177" s="25"/>
      <c r="BN177" s="25"/>
      <c r="BO177" s="25"/>
      <c r="BP177" s="25"/>
      <c r="BQ177" s="25"/>
      <c r="BR177" s="25"/>
      <c r="BS177" s="25"/>
      <c r="BT177" s="25"/>
      <c r="BU177" s="25"/>
      <c r="BV177" s="25"/>
      <c r="BW177" s="25"/>
      <c r="BX177" s="25"/>
      <c r="BY177" s="25"/>
      <c r="BZ177" s="25"/>
      <c r="CA177" s="25"/>
    </row>
    <row r="178" spans="1:79" ht="12.75" x14ac:dyDescent="0.2">
      <c r="A178" s="25"/>
      <c r="B178" s="25"/>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c r="AN178" s="25"/>
      <c r="AO178" s="25"/>
      <c r="AP178" s="25"/>
      <c r="AQ178" s="25"/>
      <c r="AR178" s="25"/>
      <c r="AS178" s="25"/>
      <c r="AT178" s="25"/>
      <c r="AU178" s="25"/>
      <c r="AV178" s="25"/>
      <c r="AW178" s="25"/>
      <c r="AX178" s="25"/>
      <c r="AY178" s="25"/>
      <c r="AZ178" s="25"/>
      <c r="BA178" s="25"/>
      <c r="BB178" s="25"/>
      <c r="BC178" s="25"/>
      <c r="BD178" s="25"/>
      <c r="BE178" s="25"/>
      <c r="BF178" s="25"/>
      <c r="BG178" s="25"/>
      <c r="BH178" s="25"/>
      <c r="BI178" s="25"/>
      <c r="BJ178" s="25"/>
      <c r="BK178" s="25"/>
      <c r="BL178" s="25"/>
      <c r="BM178" s="25"/>
      <c r="BN178" s="25"/>
      <c r="BO178" s="25"/>
      <c r="BP178" s="25"/>
      <c r="BQ178" s="25"/>
      <c r="BR178" s="25"/>
      <c r="BS178" s="25"/>
      <c r="BT178" s="25"/>
      <c r="BU178" s="25"/>
      <c r="BV178" s="25"/>
      <c r="BW178" s="25"/>
      <c r="BX178" s="25"/>
      <c r="BY178" s="25"/>
      <c r="BZ178" s="25"/>
      <c r="CA178" s="25"/>
    </row>
    <row r="179" spans="1:79" ht="12.75" x14ac:dyDescent="0.2">
      <c r="A179" s="25"/>
      <c r="B179" s="25"/>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c r="AA179" s="25"/>
      <c r="AB179" s="25"/>
      <c r="AC179" s="25"/>
      <c r="AD179" s="25"/>
      <c r="AE179" s="25"/>
      <c r="AF179" s="25"/>
      <c r="AG179" s="25"/>
      <c r="AH179" s="25"/>
      <c r="AI179" s="25"/>
      <c r="AJ179" s="25"/>
      <c r="AK179" s="25"/>
      <c r="AL179" s="25"/>
      <c r="AM179" s="25"/>
      <c r="AN179" s="25"/>
      <c r="AO179" s="25"/>
      <c r="AP179" s="25"/>
      <c r="AQ179" s="25"/>
      <c r="AR179" s="25"/>
      <c r="AS179" s="25"/>
      <c r="AT179" s="25"/>
      <c r="AU179" s="25"/>
      <c r="AV179" s="25"/>
      <c r="AW179" s="25"/>
      <c r="AX179" s="25"/>
      <c r="AY179" s="25"/>
      <c r="AZ179" s="25"/>
      <c r="BA179" s="25"/>
      <c r="BB179" s="25"/>
      <c r="BC179" s="25"/>
      <c r="BD179" s="25"/>
      <c r="BE179" s="25"/>
      <c r="BF179" s="25"/>
      <c r="BG179" s="25"/>
      <c r="BH179" s="25"/>
      <c r="BI179" s="25"/>
      <c r="BJ179" s="25"/>
      <c r="BK179" s="25"/>
      <c r="BL179" s="25"/>
      <c r="BM179" s="25"/>
      <c r="BN179" s="25"/>
      <c r="BO179" s="25"/>
      <c r="BP179" s="25"/>
      <c r="BQ179" s="25"/>
      <c r="BR179" s="25"/>
      <c r="BS179" s="25"/>
      <c r="BT179" s="25"/>
      <c r="BU179" s="25"/>
      <c r="BV179" s="25"/>
      <c r="BW179" s="25"/>
      <c r="BX179" s="25"/>
      <c r="BY179" s="25"/>
      <c r="BZ179" s="25"/>
      <c r="CA179" s="25"/>
    </row>
    <row r="180" spans="1:79" ht="12.75" x14ac:dyDescent="0.2">
      <c r="A180" s="25"/>
      <c r="B180" s="25"/>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c r="AA180" s="25"/>
      <c r="AB180" s="25"/>
      <c r="AC180" s="25"/>
      <c r="AD180" s="25"/>
      <c r="AE180" s="25"/>
      <c r="AF180" s="25"/>
      <c r="AG180" s="25"/>
      <c r="AH180" s="25"/>
      <c r="AI180" s="25"/>
      <c r="AJ180" s="25"/>
      <c r="AK180" s="25"/>
      <c r="AL180" s="25"/>
      <c r="AM180" s="25"/>
      <c r="AN180" s="25"/>
      <c r="AO180" s="25"/>
      <c r="AP180" s="25"/>
      <c r="AQ180" s="25"/>
      <c r="AR180" s="25"/>
      <c r="AS180" s="25"/>
      <c r="AT180" s="25"/>
      <c r="AU180" s="25"/>
      <c r="AV180" s="25"/>
      <c r="AW180" s="25"/>
      <c r="AX180" s="25"/>
      <c r="AY180" s="25"/>
      <c r="AZ180" s="25"/>
      <c r="BA180" s="25"/>
      <c r="BB180" s="25"/>
      <c r="BC180" s="25"/>
      <c r="BD180" s="25"/>
      <c r="BE180" s="25"/>
      <c r="BF180" s="25"/>
      <c r="BG180" s="25"/>
      <c r="BH180" s="25"/>
      <c r="BI180" s="25"/>
      <c r="BJ180" s="25"/>
      <c r="BK180" s="25"/>
      <c r="BL180" s="25"/>
      <c r="BM180" s="25"/>
      <c r="BN180" s="25"/>
      <c r="BO180" s="25"/>
      <c r="BP180" s="25"/>
      <c r="BQ180" s="25"/>
      <c r="BR180" s="25"/>
      <c r="BS180" s="25"/>
      <c r="BT180" s="25"/>
      <c r="BU180" s="25"/>
      <c r="BV180" s="25"/>
      <c r="BW180" s="25"/>
      <c r="BX180" s="25"/>
      <c r="BY180" s="25"/>
      <c r="BZ180" s="25"/>
      <c r="CA180" s="25"/>
    </row>
    <row r="181" spans="1:79" ht="12.75" x14ac:dyDescent="0.2">
      <c r="A181" s="25"/>
      <c r="B181" s="25"/>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c r="AN181" s="25"/>
      <c r="AO181" s="25"/>
      <c r="AP181" s="25"/>
      <c r="AQ181" s="25"/>
      <c r="AR181" s="25"/>
      <c r="AS181" s="25"/>
      <c r="AT181" s="25"/>
      <c r="AU181" s="25"/>
      <c r="AV181" s="25"/>
      <c r="AW181" s="25"/>
      <c r="AX181" s="25"/>
      <c r="AY181" s="25"/>
      <c r="AZ181" s="25"/>
      <c r="BA181" s="25"/>
      <c r="BB181" s="25"/>
      <c r="BC181" s="25"/>
      <c r="BD181" s="25"/>
      <c r="BE181" s="25"/>
      <c r="BF181" s="25"/>
      <c r="BG181" s="25"/>
      <c r="BH181" s="25"/>
      <c r="BI181" s="25"/>
      <c r="BJ181" s="25"/>
      <c r="BK181" s="25"/>
      <c r="BL181" s="25"/>
      <c r="BM181" s="25"/>
      <c r="BN181" s="25"/>
      <c r="BO181" s="25"/>
      <c r="BP181" s="25"/>
      <c r="BQ181" s="25"/>
      <c r="BR181" s="25"/>
      <c r="BS181" s="25"/>
      <c r="BT181" s="25"/>
      <c r="BU181" s="25"/>
      <c r="BV181" s="25"/>
      <c r="BW181" s="25"/>
      <c r="BX181" s="25"/>
      <c r="BY181" s="25"/>
      <c r="BZ181" s="25"/>
      <c r="CA181" s="25"/>
    </row>
    <row r="182" spans="1:79" ht="12.75" x14ac:dyDescent="0.2">
      <c r="A182" s="25"/>
      <c r="B182" s="25"/>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c r="AN182" s="25"/>
      <c r="AO182" s="25"/>
      <c r="AP182" s="25"/>
      <c r="AQ182" s="25"/>
      <c r="AR182" s="25"/>
      <c r="AS182" s="25"/>
      <c r="AT182" s="25"/>
      <c r="AU182" s="25"/>
      <c r="AV182" s="25"/>
      <c r="AW182" s="25"/>
      <c r="AX182" s="25"/>
      <c r="AY182" s="25"/>
      <c r="AZ182" s="25"/>
      <c r="BA182" s="25"/>
      <c r="BB182" s="25"/>
      <c r="BC182" s="25"/>
      <c r="BD182" s="25"/>
      <c r="BE182" s="25"/>
      <c r="BF182" s="25"/>
      <c r="BG182" s="25"/>
      <c r="BH182" s="25"/>
      <c r="BI182" s="25"/>
      <c r="BJ182" s="25"/>
      <c r="BK182" s="25"/>
      <c r="BL182" s="25"/>
      <c r="BM182" s="25"/>
      <c r="BN182" s="25"/>
      <c r="BO182" s="25"/>
      <c r="BP182" s="25"/>
      <c r="BQ182" s="25"/>
      <c r="BR182" s="25"/>
      <c r="BS182" s="25"/>
      <c r="BT182" s="25"/>
      <c r="BU182" s="25"/>
      <c r="BV182" s="25"/>
      <c r="BW182" s="25"/>
      <c r="BX182" s="25"/>
      <c r="BY182" s="25"/>
      <c r="BZ182" s="25"/>
      <c r="CA182" s="25"/>
    </row>
    <row r="183" spans="1:79" ht="12.75" x14ac:dyDescent="0.2">
      <c r="A183" s="25"/>
      <c r="B183" s="25"/>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c r="AN183" s="25"/>
      <c r="AO183" s="25"/>
      <c r="AP183" s="25"/>
      <c r="AQ183" s="25"/>
      <c r="AR183" s="25"/>
      <c r="AS183" s="25"/>
      <c r="AT183" s="25"/>
      <c r="AU183" s="25"/>
      <c r="AV183" s="25"/>
      <c r="AW183" s="25"/>
      <c r="AX183" s="25"/>
      <c r="AY183" s="25"/>
      <c r="AZ183" s="25"/>
      <c r="BA183" s="25"/>
      <c r="BB183" s="25"/>
      <c r="BC183" s="25"/>
      <c r="BD183" s="25"/>
      <c r="BE183" s="25"/>
      <c r="BF183" s="25"/>
      <c r="BG183" s="25"/>
      <c r="BH183" s="25"/>
      <c r="BI183" s="25"/>
      <c r="BJ183" s="25"/>
      <c r="BK183" s="25"/>
      <c r="BL183" s="25"/>
      <c r="BM183" s="25"/>
      <c r="BN183" s="25"/>
      <c r="BO183" s="25"/>
      <c r="BP183" s="25"/>
      <c r="BQ183" s="25"/>
      <c r="BR183" s="25"/>
      <c r="BS183" s="25"/>
      <c r="BT183" s="25"/>
      <c r="BU183" s="25"/>
      <c r="BV183" s="25"/>
      <c r="BW183" s="25"/>
      <c r="BX183" s="25"/>
      <c r="BY183" s="25"/>
      <c r="BZ183" s="25"/>
      <c r="CA183" s="25"/>
    </row>
    <row r="184" spans="1:79" ht="12.75" x14ac:dyDescent="0.2">
      <c r="A184" s="25"/>
      <c r="B184" s="25"/>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c r="AN184" s="25"/>
      <c r="AO184" s="25"/>
      <c r="AP184" s="25"/>
      <c r="AQ184" s="25"/>
      <c r="AR184" s="25"/>
      <c r="AS184" s="25"/>
      <c r="AT184" s="25"/>
      <c r="AU184" s="25"/>
      <c r="AV184" s="25"/>
      <c r="AW184" s="25"/>
      <c r="AX184" s="25"/>
      <c r="AY184" s="25"/>
      <c r="AZ184" s="25"/>
      <c r="BA184" s="25"/>
      <c r="BB184" s="25"/>
      <c r="BC184" s="25"/>
      <c r="BD184" s="25"/>
      <c r="BE184" s="25"/>
      <c r="BF184" s="25"/>
      <c r="BG184" s="25"/>
      <c r="BH184" s="25"/>
      <c r="BI184" s="25"/>
      <c r="BJ184" s="25"/>
      <c r="BK184" s="25"/>
      <c r="BL184" s="25"/>
      <c r="BM184" s="25"/>
      <c r="BN184" s="25"/>
      <c r="BO184" s="25"/>
      <c r="BP184" s="25"/>
      <c r="BQ184" s="25"/>
      <c r="BR184" s="25"/>
      <c r="BS184" s="25"/>
      <c r="BT184" s="25"/>
      <c r="BU184" s="25"/>
      <c r="BV184" s="25"/>
      <c r="BW184" s="25"/>
      <c r="BX184" s="25"/>
      <c r="BY184" s="25"/>
      <c r="BZ184" s="25"/>
      <c r="CA184" s="25"/>
    </row>
    <row r="185" spans="1:79" ht="12.75" x14ac:dyDescent="0.2">
      <c r="A185" s="25"/>
      <c r="B185" s="25"/>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c r="AN185" s="25"/>
      <c r="AO185" s="25"/>
      <c r="AP185" s="25"/>
      <c r="AQ185" s="25"/>
      <c r="AR185" s="25"/>
      <c r="AS185" s="25"/>
      <c r="AT185" s="25"/>
      <c r="AU185" s="25"/>
      <c r="AV185" s="25"/>
      <c r="AW185" s="25"/>
      <c r="AX185" s="25"/>
      <c r="AY185" s="25"/>
      <c r="AZ185" s="25"/>
      <c r="BA185" s="25"/>
      <c r="BB185" s="25"/>
      <c r="BC185" s="25"/>
      <c r="BD185" s="25"/>
      <c r="BE185" s="25"/>
      <c r="BF185" s="25"/>
      <c r="BG185" s="25"/>
      <c r="BH185" s="25"/>
      <c r="BI185" s="25"/>
      <c r="BJ185" s="25"/>
      <c r="BK185" s="25"/>
      <c r="BL185" s="25"/>
      <c r="BM185" s="25"/>
      <c r="BN185" s="25"/>
      <c r="BO185" s="25"/>
      <c r="BP185" s="25"/>
      <c r="BQ185" s="25"/>
      <c r="BR185" s="25"/>
      <c r="BS185" s="25"/>
      <c r="BT185" s="25"/>
      <c r="BU185" s="25"/>
      <c r="BV185" s="25"/>
      <c r="BW185" s="25"/>
      <c r="BX185" s="25"/>
      <c r="BY185" s="25"/>
      <c r="BZ185" s="25"/>
      <c r="CA185" s="25"/>
    </row>
    <row r="186" spans="1:79" ht="12.75" x14ac:dyDescent="0.2">
      <c r="A186" s="25"/>
      <c r="B186" s="25"/>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c r="AA186" s="25"/>
      <c r="AB186" s="25"/>
      <c r="AC186" s="25"/>
      <c r="AD186" s="25"/>
      <c r="AE186" s="25"/>
      <c r="AF186" s="25"/>
      <c r="AG186" s="25"/>
      <c r="AH186" s="25"/>
      <c r="AI186" s="25"/>
      <c r="AJ186" s="25"/>
      <c r="AK186" s="25"/>
      <c r="AL186" s="25"/>
      <c r="AM186" s="25"/>
      <c r="AN186" s="25"/>
      <c r="AO186" s="25"/>
      <c r="AP186" s="25"/>
      <c r="AQ186" s="25"/>
      <c r="AR186" s="25"/>
      <c r="AS186" s="25"/>
      <c r="AT186" s="25"/>
      <c r="AU186" s="25"/>
      <c r="AV186" s="25"/>
      <c r="AW186" s="25"/>
      <c r="AX186" s="25"/>
      <c r="AY186" s="25"/>
      <c r="AZ186" s="25"/>
      <c r="BA186" s="25"/>
      <c r="BB186" s="25"/>
      <c r="BC186" s="25"/>
      <c r="BD186" s="25"/>
      <c r="BE186" s="25"/>
      <c r="BF186" s="25"/>
      <c r="BG186" s="25"/>
      <c r="BH186" s="25"/>
      <c r="BI186" s="25"/>
      <c r="BJ186" s="25"/>
      <c r="BK186" s="25"/>
      <c r="BL186" s="25"/>
      <c r="BM186" s="25"/>
      <c r="BN186" s="25"/>
      <c r="BO186" s="25"/>
      <c r="BP186" s="25"/>
      <c r="BQ186" s="25"/>
      <c r="BR186" s="25"/>
      <c r="BS186" s="25"/>
      <c r="BT186" s="25"/>
      <c r="BU186" s="25"/>
      <c r="BV186" s="25"/>
      <c r="BW186" s="25"/>
      <c r="BX186" s="25"/>
      <c r="BY186" s="25"/>
      <c r="BZ186" s="25"/>
      <c r="CA186" s="25"/>
    </row>
    <row r="187" spans="1:79" ht="12.75" x14ac:dyDescent="0.2">
      <c r="A187" s="25"/>
      <c r="B187" s="25"/>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c r="AA187" s="25"/>
      <c r="AB187" s="25"/>
      <c r="AC187" s="25"/>
      <c r="AD187" s="25"/>
      <c r="AE187" s="25"/>
      <c r="AF187" s="25"/>
      <c r="AG187" s="25"/>
      <c r="AH187" s="25"/>
      <c r="AI187" s="25"/>
      <c r="AJ187" s="25"/>
      <c r="AK187" s="25"/>
      <c r="AL187" s="25"/>
      <c r="AM187" s="25"/>
      <c r="AN187" s="25"/>
      <c r="AO187" s="25"/>
      <c r="AP187" s="25"/>
      <c r="AQ187" s="25"/>
      <c r="AR187" s="25"/>
      <c r="AS187" s="25"/>
      <c r="AT187" s="25"/>
      <c r="AU187" s="25"/>
      <c r="AV187" s="25"/>
      <c r="AW187" s="25"/>
      <c r="AX187" s="25"/>
      <c r="AY187" s="25"/>
      <c r="AZ187" s="25"/>
      <c r="BA187" s="25"/>
      <c r="BB187" s="25"/>
      <c r="BC187" s="25"/>
      <c r="BD187" s="25"/>
      <c r="BE187" s="25"/>
      <c r="BF187" s="25"/>
      <c r="BG187" s="25"/>
      <c r="BH187" s="25"/>
      <c r="BI187" s="25"/>
      <c r="BJ187" s="25"/>
      <c r="BK187" s="25"/>
      <c r="BL187" s="25"/>
      <c r="BM187" s="25"/>
      <c r="BN187" s="25"/>
      <c r="BO187" s="25"/>
      <c r="BP187" s="25"/>
      <c r="BQ187" s="25"/>
      <c r="BR187" s="25"/>
      <c r="BS187" s="25"/>
      <c r="BT187" s="25"/>
      <c r="BU187" s="25"/>
      <c r="BV187" s="25"/>
      <c r="BW187" s="25"/>
      <c r="BX187" s="25"/>
      <c r="BY187" s="25"/>
      <c r="BZ187" s="25"/>
      <c r="CA187" s="25"/>
    </row>
    <row r="188" spans="1:79" ht="12.75" x14ac:dyDescent="0.2">
      <c r="A188" s="25"/>
      <c r="B188" s="25"/>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c r="AA188" s="25"/>
      <c r="AB188" s="25"/>
      <c r="AC188" s="25"/>
      <c r="AD188" s="25"/>
      <c r="AE188" s="25"/>
      <c r="AF188" s="25"/>
      <c r="AG188" s="25"/>
      <c r="AH188" s="25"/>
      <c r="AI188" s="25"/>
      <c r="AJ188" s="25"/>
      <c r="AK188" s="25"/>
      <c r="AL188" s="25"/>
      <c r="AM188" s="25"/>
      <c r="AN188" s="25"/>
      <c r="AO188" s="25"/>
      <c r="AP188" s="25"/>
      <c r="AQ188" s="25"/>
      <c r="AR188" s="25"/>
      <c r="AS188" s="25"/>
      <c r="AT188" s="25"/>
      <c r="AU188" s="25"/>
      <c r="AV188" s="25"/>
      <c r="AW188" s="25"/>
      <c r="AX188" s="25"/>
      <c r="AY188" s="25"/>
      <c r="AZ188" s="25"/>
      <c r="BA188" s="25"/>
      <c r="BB188" s="25"/>
      <c r="BC188" s="25"/>
      <c r="BD188" s="25"/>
      <c r="BE188" s="25"/>
      <c r="BF188" s="25"/>
      <c r="BG188" s="25"/>
      <c r="BH188" s="25"/>
      <c r="BI188" s="25"/>
      <c r="BJ188" s="25"/>
      <c r="BK188" s="25"/>
      <c r="BL188" s="25"/>
      <c r="BM188" s="25"/>
      <c r="BN188" s="25"/>
      <c r="BO188" s="25"/>
      <c r="BP188" s="25"/>
      <c r="BQ188" s="25"/>
      <c r="BR188" s="25"/>
      <c r="BS188" s="25"/>
      <c r="BT188" s="25"/>
      <c r="BU188" s="25"/>
      <c r="BV188" s="25"/>
      <c r="BW188" s="25"/>
      <c r="BX188" s="25"/>
      <c r="BY188" s="25"/>
      <c r="BZ188" s="25"/>
      <c r="CA188" s="25"/>
    </row>
    <row r="189" spans="1:79" ht="12.75" x14ac:dyDescent="0.2">
      <c r="A189" s="25"/>
      <c r="B189" s="25"/>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c r="AA189" s="25"/>
      <c r="AB189" s="25"/>
      <c r="AC189" s="25"/>
      <c r="AD189" s="25"/>
      <c r="AE189" s="25"/>
      <c r="AF189" s="25"/>
      <c r="AG189" s="25"/>
      <c r="AH189" s="25"/>
      <c r="AI189" s="25"/>
      <c r="AJ189" s="25"/>
      <c r="AK189" s="25"/>
      <c r="AL189" s="25"/>
      <c r="AM189" s="25"/>
      <c r="AN189" s="25"/>
      <c r="AO189" s="25"/>
      <c r="AP189" s="25"/>
      <c r="AQ189" s="25"/>
      <c r="AR189" s="25"/>
      <c r="AS189" s="25"/>
      <c r="AT189" s="25"/>
      <c r="AU189" s="25"/>
      <c r="AV189" s="25"/>
      <c r="AW189" s="25"/>
      <c r="AX189" s="25"/>
      <c r="AY189" s="25"/>
      <c r="AZ189" s="25"/>
      <c r="BA189" s="25"/>
      <c r="BB189" s="25"/>
      <c r="BC189" s="25"/>
      <c r="BD189" s="25"/>
      <c r="BE189" s="25"/>
      <c r="BF189" s="25"/>
      <c r="BG189" s="25"/>
      <c r="BH189" s="25"/>
      <c r="BI189" s="25"/>
      <c r="BJ189" s="25"/>
      <c r="BK189" s="25"/>
      <c r="BL189" s="25"/>
      <c r="BM189" s="25"/>
      <c r="BN189" s="25"/>
      <c r="BO189" s="25"/>
      <c r="BP189" s="25"/>
      <c r="BQ189" s="25"/>
      <c r="BR189" s="25"/>
      <c r="BS189" s="25"/>
      <c r="BT189" s="25"/>
      <c r="BU189" s="25"/>
      <c r="BV189" s="25"/>
      <c r="BW189" s="25"/>
      <c r="BX189" s="25"/>
      <c r="BY189" s="25"/>
      <c r="BZ189" s="25"/>
      <c r="CA189" s="25"/>
    </row>
    <row r="190" spans="1:79" ht="12.75" x14ac:dyDescent="0.2">
      <c r="A190" s="25"/>
      <c r="B190" s="25"/>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c r="AA190" s="25"/>
      <c r="AB190" s="25"/>
      <c r="AC190" s="25"/>
      <c r="AD190" s="25"/>
      <c r="AE190" s="25"/>
      <c r="AF190" s="25"/>
      <c r="AG190" s="25"/>
      <c r="AH190" s="25"/>
      <c r="AI190" s="25"/>
      <c r="AJ190" s="25"/>
      <c r="AK190" s="25"/>
      <c r="AL190" s="25"/>
      <c r="AM190" s="25"/>
      <c r="AN190" s="25"/>
      <c r="AO190" s="25"/>
      <c r="AP190" s="25"/>
      <c r="AQ190" s="25"/>
      <c r="AR190" s="25"/>
      <c r="AS190" s="25"/>
      <c r="AT190" s="25"/>
      <c r="AU190" s="25"/>
      <c r="AV190" s="25"/>
      <c r="AW190" s="25"/>
      <c r="AX190" s="25"/>
      <c r="AY190" s="25"/>
      <c r="AZ190" s="25"/>
      <c r="BA190" s="25"/>
      <c r="BB190" s="25"/>
      <c r="BC190" s="25"/>
      <c r="BD190" s="25"/>
      <c r="BE190" s="25"/>
      <c r="BF190" s="25"/>
      <c r="BG190" s="25"/>
      <c r="BH190" s="25"/>
      <c r="BI190" s="25"/>
      <c r="BJ190" s="25"/>
      <c r="BK190" s="25"/>
      <c r="BL190" s="25"/>
      <c r="BM190" s="25"/>
      <c r="BN190" s="25"/>
      <c r="BO190" s="25"/>
      <c r="BP190" s="25"/>
      <c r="BQ190" s="25"/>
      <c r="BR190" s="25"/>
      <c r="BS190" s="25"/>
      <c r="BT190" s="25"/>
      <c r="BU190" s="25"/>
      <c r="BV190" s="25"/>
      <c r="BW190" s="25"/>
      <c r="BX190" s="25"/>
      <c r="BY190" s="25"/>
      <c r="BZ190" s="25"/>
      <c r="CA190" s="25"/>
    </row>
    <row r="191" spans="1:79" ht="12.75" x14ac:dyDescent="0.2">
      <c r="A191" s="25"/>
      <c r="B191" s="25"/>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c r="AN191" s="25"/>
      <c r="AO191" s="25"/>
      <c r="AP191" s="25"/>
      <c r="AQ191" s="25"/>
      <c r="AR191" s="25"/>
      <c r="AS191" s="25"/>
      <c r="AT191" s="25"/>
      <c r="AU191" s="25"/>
      <c r="AV191" s="25"/>
      <c r="AW191" s="25"/>
      <c r="AX191" s="25"/>
      <c r="AY191" s="25"/>
      <c r="AZ191" s="25"/>
      <c r="BA191" s="25"/>
      <c r="BB191" s="25"/>
      <c r="BC191" s="25"/>
      <c r="BD191" s="25"/>
      <c r="BE191" s="25"/>
      <c r="BF191" s="25"/>
      <c r="BG191" s="25"/>
      <c r="BH191" s="25"/>
      <c r="BI191" s="25"/>
      <c r="BJ191" s="25"/>
      <c r="BK191" s="25"/>
      <c r="BL191" s="25"/>
      <c r="BM191" s="25"/>
      <c r="BN191" s="25"/>
      <c r="BO191" s="25"/>
      <c r="BP191" s="25"/>
      <c r="BQ191" s="25"/>
      <c r="BR191" s="25"/>
      <c r="BS191" s="25"/>
      <c r="BT191" s="25"/>
      <c r="BU191" s="25"/>
      <c r="BV191" s="25"/>
      <c r="BW191" s="25"/>
      <c r="BX191" s="25"/>
      <c r="BY191" s="25"/>
      <c r="BZ191" s="25"/>
      <c r="CA191" s="25"/>
    </row>
    <row r="192" spans="1:79" ht="12.75" x14ac:dyDescent="0.2">
      <c r="A192" s="25"/>
      <c r="B192" s="25"/>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c r="AN192" s="25"/>
      <c r="AO192" s="25"/>
      <c r="AP192" s="25"/>
      <c r="AQ192" s="25"/>
      <c r="AR192" s="25"/>
      <c r="AS192" s="25"/>
      <c r="AT192" s="25"/>
      <c r="AU192" s="25"/>
      <c r="AV192" s="25"/>
      <c r="AW192" s="25"/>
      <c r="AX192" s="25"/>
      <c r="AY192" s="25"/>
      <c r="AZ192" s="25"/>
      <c r="BA192" s="25"/>
      <c r="BB192" s="25"/>
      <c r="BC192" s="25"/>
      <c r="BD192" s="25"/>
      <c r="BE192" s="25"/>
      <c r="BF192" s="25"/>
      <c r="BG192" s="25"/>
      <c r="BH192" s="25"/>
      <c r="BI192" s="25"/>
      <c r="BJ192" s="25"/>
      <c r="BK192" s="25"/>
      <c r="BL192" s="25"/>
      <c r="BM192" s="25"/>
      <c r="BN192" s="25"/>
      <c r="BO192" s="25"/>
      <c r="BP192" s="25"/>
      <c r="BQ192" s="25"/>
      <c r="BR192" s="25"/>
      <c r="BS192" s="25"/>
      <c r="BT192" s="25"/>
      <c r="BU192" s="25"/>
      <c r="BV192" s="25"/>
      <c r="BW192" s="25"/>
      <c r="BX192" s="25"/>
      <c r="BY192" s="25"/>
      <c r="BZ192" s="25"/>
      <c r="CA192" s="25"/>
    </row>
    <row r="193" spans="1:79" ht="12.75" x14ac:dyDescent="0.2">
      <c r="A193" s="25"/>
      <c r="B193" s="25"/>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c r="AN193" s="25"/>
      <c r="AO193" s="25"/>
      <c r="AP193" s="25"/>
      <c r="AQ193" s="25"/>
      <c r="AR193" s="25"/>
      <c r="AS193" s="25"/>
      <c r="AT193" s="25"/>
      <c r="AU193" s="25"/>
      <c r="AV193" s="25"/>
      <c r="AW193" s="25"/>
      <c r="AX193" s="25"/>
      <c r="AY193" s="25"/>
      <c r="AZ193" s="25"/>
      <c r="BA193" s="25"/>
      <c r="BB193" s="25"/>
      <c r="BC193" s="25"/>
      <c r="BD193" s="25"/>
      <c r="BE193" s="25"/>
      <c r="BF193" s="25"/>
      <c r="BG193" s="25"/>
      <c r="BH193" s="25"/>
      <c r="BI193" s="25"/>
      <c r="BJ193" s="25"/>
      <c r="BK193" s="25"/>
      <c r="BL193" s="25"/>
      <c r="BM193" s="25"/>
      <c r="BN193" s="25"/>
      <c r="BO193" s="25"/>
      <c r="BP193" s="25"/>
      <c r="BQ193" s="25"/>
      <c r="BR193" s="25"/>
      <c r="BS193" s="25"/>
      <c r="BT193" s="25"/>
      <c r="BU193" s="25"/>
      <c r="BV193" s="25"/>
      <c r="BW193" s="25"/>
      <c r="BX193" s="25"/>
      <c r="BY193" s="25"/>
      <c r="BZ193" s="25"/>
      <c r="CA193" s="25"/>
    </row>
    <row r="194" spans="1:79" ht="12.75" x14ac:dyDescent="0.2">
      <c r="A194" s="25"/>
      <c r="B194" s="25"/>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c r="AN194" s="25"/>
      <c r="AO194" s="25"/>
      <c r="AP194" s="25"/>
      <c r="AQ194" s="25"/>
      <c r="AR194" s="25"/>
      <c r="AS194" s="25"/>
      <c r="AT194" s="25"/>
      <c r="AU194" s="25"/>
      <c r="AV194" s="25"/>
      <c r="AW194" s="25"/>
      <c r="AX194" s="25"/>
      <c r="AY194" s="25"/>
      <c r="AZ194" s="25"/>
      <c r="BA194" s="25"/>
      <c r="BB194" s="25"/>
      <c r="BC194" s="25"/>
      <c r="BD194" s="25"/>
      <c r="BE194" s="25"/>
      <c r="BF194" s="25"/>
      <c r="BG194" s="25"/>
      <c r="BH194" s="25"/>
      <c r="BI194" s="25"/>
      <c r="BJ194" s="25"/>
      <c r="BK194" s="25"/>
      <c r="BL194" s="25"/>
      <c r="BM194" s="25"/>
      <c r="BN194" s="25"/>
      <c r="BO194" s="25"/>
      <c r="BP194" s="25"/>
      <c r="BQ194" s="25"/>
      <c r="BR194" s="25"/>
      <c r="BS194" s="25"/>
      <c r="BT194" s="25"/>
      <c r="BU194" s="25"/>
      <c r="BV194" s="25"/>
      <c r="BW194" s="25"/>
      <c r="BX194" s="25"/>
      <c r="BY194" s="25"/>
      <c r="BZ194" s="25"/>
      <c r="CA194" s="25"/>
    </row>
    <row r="195" spans="1:79" ht="12.75" x14ac:dyDescent="0.2">
      <c r="A195" s="25"/>
      <c r="B195" s="25"/>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c r="AN195" s="25"/>
      <c r="AO195" s="25"/>
      <c r="AP195" s="25"/>
      <c r="AQ195" s="25"/>
      <c r="AR195" s="25"/>
      <c r="AS195" s="25"/>
      <c r="AT195" s="25"/>
      <c r="AU195" s="25"/>
      <c r="AV195" s="25"/>
      <c r="AW195" s="25"/>
      <c r="AX195" s="25"/>
      <c r="AY195" s="25"/>
      <c r="AZ195" s="25"/>
      <c r="BA195" s="25"/>
      <c r="BB195" s="25"/>
      <c r="BC195" s="25"/>
      <c r="BD195" s="25"/>
      <c r="BE195" s="25"/>
      <c r="BF195" s="25"/>
      <c r="BG195" s="25"/>
      <c r="BH195" s="25"/>
      <c r="BI195" s="25"/>
      <c r="BJ195" s="25"/>
      <c r="BK195" s="25"/>
      <c r="BL195" s="25"/>
      <c r="BM195" s="25"/>
      <c r="BN195" s="25"/>
      <c r="BO195" s="25"/>
      <c r="BP195" s="25"/>
      <c r="BQ195" s="25"/>
      <c r="BR195" s="25"/>
      <c r="BS195" s="25"/>
      <c r="BT195" s="25"/>
      <c r="BU195" s="25"/>
      <c r="BV195" s="25"/>
      <c r="BW195" s="25"/>
      <c r="BX195" s="25"/>
      <c r="BY195" s="25"/>
      <c r="BZ195" s="25"/>
      <c r="CA195" s="25"/>
    </row>
    <row r="196" spans="1:79" ht="12.75" x14ac:dyDescent="0.2">
      <c r="A196" s="25"/>
      <c r="B196" s="25"/>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c r="AN196" s="25"/>
      <c r="AO196" s="25"/>
      <c r="AP196" s="25"/>
      <c r="AQ196" s="25"/>
      <c r="AR196" s="25"/>
      <c r="AS196" s="25"/>
      <c r="AT196" s="25"/>
      <c r="AU196" s="25"/>
      <c r="AV196" s="25"/>
      <c r="AW196" s="25"/>
      <c r="AX196" s="25"/>
      <c r="AY196" s="25"/>
      <c r="AZ196" s="25"/>
      <c r="BA196" s="25"/>
      <c r="BB196" s="25"/>
      <c r="BC196" s="25"/>
      <c r="BD196" s="25"/>
      <c r="BE196" s="25"/>
      <c r="BF196" s="25"/>
      <c r="BG196" s="25"/>
      <c r="BH196" s="25"/>
      <c r="BI196" s="25"/>
      <c r="BJ196" s="25"/>
      <c r="BK196" s="25"/>
      <c r="BL196" s="25"/>
      <c r="BM196" s="25"/>
      <c r="BN196" s="25"/>
      <c r="BO196" s="25"/>
      <c r="BP196" s="25"/>
      <c r="BQ196" s="25"/>
      <c r="BR196" s="25"/>
      <c r="BS196" s="25"/>
      <c r="BT196" s="25"/>
      <c r="BU196" s="25"/>
      <c r="BV196" s="25"/>
      <c r="BW196" s="25"/>
      <c r="BX196" s="25"/>
      <c r="BY196" s="25"/>
      <c r="BZ196" s="25"/>
      <c r="CA196" s="25"/>
    </row>
    <row r="197" spans="1:79" ht="12.75" x14ac:dyDescent="0.2">
      <c r="A197" s="25"/>
      <c r="B197" s="25"/>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c r="AA197" s="25"/>
      <c r="AB197" s="25"/>
      <c r="AC197" s="25"/>
      <c r="AD197" s="25"/>
      <c r="AE197" s="25"/>
      <c r="AF197" s="25"/>
      <c r="AG197" s="25"/>
      <c r="AH197" s="25"/>
      <c r="AI197" s="25"/>
      <c r="AJ197" s="25"/>
      <c r="AK197" s="25"/>
      <c r="AL197" s="25"/>
      <c r="AM197" s="25"/>
      <c r="AN197" s="25"/>
      <c r="AO197" s="25"/>
      <c r="AP197" s="25"/>
      <c r="AQ197" s="25"/>
      <c r="AR197" s="25"/>
      <c r="AS197" s="25"/>
      <c r="AT197" s="25"/>
      <c r="AU197" s="25"/>
      <c r="AV197" s="25"/>
      <c r="AW197" s="25"/>
      <c r="AX197" s="25"/>
      <c r="AY197" s="25"/>
      <c r="AZ197" s="25"/>
      <c r="BA197" s="25"/>
      <c r="BB197" s="25"/>
      <c r="BC197" s="25"/>
      <c r="BD197" s="25"/>
      <c r="BE197" s="25"/>
      <c r="BF197" s="25"/>
      <c r="BG197" s="25"/>
      <c r="BH197" s="25"/>
      <c r="BI197" s="25"/>
      <c r="BJ197" s="25"/>
      <c r="BK197" s="25"/>
      <c r="BL197" s="25"/>
      <c r="BM197" s="25"/>
      <c r="BN197" s="25"/>
      <c r="BO197" s="25"/>
      <c r="BP197" s="25"/>
      <c r="BQ197" s="25"/>
      <c r="BR197" s="25"/>
      <c r="BS197" s="25"/>
      <c r="BT197" s="25"/>
      <c r="BU197" s="25"/>
      <c r="BV197" s="25"/>
      <c r="BW197" s="25"/>
      <c r="BX197" s="25"/>
      <c r="BY197" s="25"/>
      <c r="BZ197" s="25"/>
      <c r="CA197" s="25"/>
    </row>
    <row r="198" spans="1:79" ht="12.75" x14ac:dyDescent="0.2">
      <c r="A198" s="25"/>
      <c r="B198" s="25"/>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c r="AN198" s="25"/>
      <c r="AO198" s="25"/>
      <c r="AP198" s="25"/>
      <c r="AQ198" s="25"/>
      <c r="AR198" s="25"/>
      <c r="AS198" s="25"/>
      <c r="AT198" s="25"/>
      <c r="AU198" s="25"/>
      <c r="AV198" s="25"/>
      <c r="AW198" s="25"/>
      <c r="AX198" s="25"/>
      <c r="AY198" s="25"/>
      <c r="AZ198" s="25"/>
      <c r="BA198" s="25"/>
      <c r="BB198" s="25"/>
      <c r="BC198" s="25"/>
      <c r="BD198" s="25"/>
      <c r="BE198" s="25"/>
      <c r="BF198" s="25"/>
      <c r="BG198" s="25"/>
      <c r="BH198" s="25"/>
      <c r="BI198" s="25"/>
      <c r="BJ198" s="25"/>
      <c r="BK198" s="25"/>
      <c r="BL198" s="25"/>
      <c r="BM198" s="25"/>
      <c r="BN198" s="25"/>
      <c r="BO198" s="25"/>
      <c r="BP198" s="25"/>
      <c r="BQ198" s="25"/>
      <c r="BR198" s="25"/>
      <c r="BS198" s="25"/>
      <c r="BT198" s="25"/>
      <c r="BU198" s="25"/>
      <c r="BV198" s="25"/>
      <c r="BW198" s="25"/>
      <c r="BX198" s="25"/>
      <c r="BY198" s="25"/>
      <c r="BZ198" s="25"/>
      <c r="CA198" s="25"/>
    </row>
    <row r="199" spans="1:79" ht="12.75" x14ac:dyDescent="0.2">
      <c r="A199" s="25"/>
      <c r="B199" s="25"/>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c r="AN199" s="25"/>
      <c r="AO199" s="25"/>
      <c r="AP199" s="25"/>
      <c r="AQ199" s="25"/>
      <c r="AR199" s="25"/>
      <c r="AS199" s="25"/>
      <c r="AT199" s="25"/>
      <c r="AU199" s="25"/>
      <c r="AV199" s="25"/>
      <c r="AW199" s="25"/>
      <c r="AX199" s="25"/>
      <c r="AY199" s="25"/>
      <c r="AZ199" s="25"/>
      <c r="BA199" s="25"/>
      <c r="BB199" s="25"/>
      <c r="BC199" s="25"/>
      <c r="BD199" s="25"/>
      <c r="BE199" s="25"/>
      <c r="BF199" s="25"/>
      <c r="BG199" s="25"/>
      <c r="BH199" s="25"/>
      <c r="BI199" s="25"/>
      <c r="BJ199" s="25"/>
      <c r="BK199" s="25"/>
      <c r="BL199" s="25"/>
      <c r="BM199" s="25"/>
      <c r="BN199" s="25"/>
      <c r="BO199" s="25"/>
      <c r="BP199" s="25"/>
      <c r="BQ199" s="25"/>
      <c r="BR199" s="25"/>
      <c r="BS199" s="25"/>
      <c r="BT199" s="25"/>
      <c r="BU199" s="25"/>
      <c r="BV199" s="25"/>
      <c r="BW199" s="25"/>
      <c r="BX199" s="25"/>
      <c r="BY199" s="25"/>
      <c r="BZ199" s="25"/>
      <c r="CA199" s="25"/>
    </row>
    <row r="200" spans="1:79" ht="12.75" x14ac:dyDescent="0.2">
      <c r="A200" s="25"/>
      <c r="B200" s="25"/>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c r="AN200" s="25"/>
      <c r="AO200" s="25"/>
      <c r="AP200" s="25"/>
      <c r="AQ200" s="25"/>
      <c r="AR200" s="25"/>
      <c r="AS200" s="25"/>
      <c r="AT200" s="25"/>
      <c r="AU200" s="25"/>
      <c r="AV200" s="25"/>
      <c r="AW200" s="25"/>
      <c r="AX200" s="25"/>
      <c r="AY200" s="25"/>
      <c r="AZ200" s="25"/>
      <c r="BA200" s="25"/>
      <c r="BB200" s="25"/>
      <c r="BC200" s="25"/>
      <c r="BD200" s="25"/>
      <c r="BE200" s="25"/>
      <c r="BF200" s="25"/>
      <c r="BG200" s="25"/>
      <c r="BH200" s="25"/>
      <c r="BI200" s="25"/>
      <c r="BJ200" s="25"/>
      <c r="BK200" s="25"/>
      <c r="BL200" s="25"/>
      <c r="BM200" s="25"/>
      <c r="BN200" s="25"/>
      <c r="BO200" s="25"/>
      <c r="BP200" s="25"/>
      <c r="BQ200" s="25"/>
      <c r="BR200" s="25"/>
      <c r="BS200" s="25"/>
      <c r="BT200" s="25"/>
      <c r="BU200" s="25"/>
      <c r="BV200" s="25"/>
      <c r="BW200" s="25"/>
      <c r="BX200" s="25"/>
      <c r="BY200" s="25"/>
      <c r="BZ200" s="25"/>
      <c r="CA200" s="25"/>
    </row>
    <row r="201" spans="1:79" ht="12.75" x14ac:dyDescent="0.2">
      <c r="A201" s="25"/>
      <c r="B201" s="25"/>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c r="AN201" s="25"/>
      <c r="AO201" s="25"/>
      <c r="AP201" s="25"/>
      <c r="AQ201" s="25"/>
      <c r="AR201" s="25"/>
      <c r="AS201" s="25"/>
      <c r="AT201" s="25"/>
      <c r="AU201" s="25"/>
      <c r="AV201" s="25"/>
      <c r="AW201" s="25"/>
      <c r="AX201" s="25"/>
      <c r="AY201" s="25"/>
      <c r="AZ201" s="25"/>
      <c r="BA201" s="25"/>
      <c r="BB201" s="25"/>
      <c r="BC201" s="25"/>
      <c r="BD201" s="25"/>
      <c r="BE201" s="25"/>
      <c r="BF201" s="25"/>
      <c r="BG201" s="25"/>
      <c r="BH201" s="25"/>
      <c r="BI201" s="25"/>
      <c r="BJ201" s="25"/>
      <c r="BK201" s="25"/>
      <c r="BL201" s="25"/>
      <c r="BM201" s="25"/>
      <c r="BN201" s="25"/>
      <c r="BO201" s="25"/>
      <c r="BP201" s="25"/>
      <c r="BQ201" s="25"/>
      <c r="BR201" s="25"/>
      <c r="BS201" s="25"/>
      <c r="BT201" s="25"/>
      <c r="BU201" s="25"/>
      <c r="BV201" s="25"/>
      <c r="BW201" s="25"/>
      <c r="BX201" s="25"/>
      <c r="BY201" s="25"/>
      <c r="BZ201" s="25"/>
      <c r="CA201" s="25"/>
    </row>
    <row r="202" spans="1:79" ht="12.75" x14ac:dyDescent="0.2">
      <c r="A202" s="25"/>
      <c r="B202" s="25"/>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c r="AN202" s="25"/>
      <c r="AO202" s="25"/>
      <c r="AP202" s="25"/>
      <c r="AQ202" s="25"/>
      <c r="AR202" s="25"/>
      <c r="AS202" s="25"/>
      <c r="AT202" s="25"/>
      <c r="AU202" s="25"/>
      <c r="AV202" s="25"/>
      <c r="AW202" s="25"/>
      <c r="AX202" s="25"/>
      <c r="AY202" s="25"/>
      <c r="AZ202" s="25"/>
      <c r="BA202" s="25"/>
      <c r="BB202" s="25"/>
      <c r="BC202" s="25"/>
      <c r="BD202" s="25"/>
      <c r="BE202" s="25"/>
      <c r="BF202" s="25"/>
      <c r="BG202" s="25"/>
      <c r="BH202" s="25"/>
      <c r="BI202" s="25"/>
      <c r="BJ202" s="25"/>
      <c r="BK202" s="25"/>
      <c r="BL202" s="25"/>
      <c r="BM202" s="25"/>
      <c r="BN202" s="25"/>
      <c r="BO202" s="25"/>
      <c r="BP202" s="25"/>
      <c r="BQ202" s="25"/>
      <c r="BR202" s="25"/>
      <c r="BS202" s="25"/>
      <c r="BT202" s="25"/>
      <c r="BU202" s="25"/>
      <c r="BV202" s="25"/>
      <c r="BW202" s="25"/>
      <c r="BX202" s="25"/>
      <c r="BY202" s="25"/>
      <c r="BZ202" s="25"/>
      <c r="CA202" s="25"/>
    </row>
    <row r="203" spans="1:79" ht="12.75" x14ac:dyDescent="0.2">
      <c r="A203" s="25"/>
      <c r="B203" s="25"/>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c r="AN203" s="25"/>
      <c r="AO203" s="25"/>
      <c r="AP203" s="25"/>
      <c r="AQ203" s="25"/>
      <c r="AR203" s="25"/>
      <c r="AS203" s="25"/>
      <c r="AT203" s="25"/>
      <c r="AU203" s="25"/>
      <c r="AV203" s="25"/>
      <c r="AW203" s="25"/>
      <c r="AX203" s="25"/>
      <c r="AY203" s="25"/>
      <c r="AZ203" s="25"/>
      <c r="BA203" s="25"/>
      <c r="BB203" s="25"/>
      <c r="BC203" s="25"/>
      <c r="BD203" s="25"/>
      <c r="BE203" s="25"/>
      <c r="BF203" s="25"/>
      <c r="BG203" s="25"/>
      <c r="BH203" s="25"/>
      <c r="BI203" s="25"/>
      <c r="BJ203" s="25"/>
      <c r="BK203" s="25"/>
      <c r="BL203" s="25"/>
      <c r="BM203" s="25"/>
      <c r="BN203" s="25"/>
      <c r="BO203" s="25"/>
      <c r="BP203" s="25"/>
      <c r="BQ203" s="25"/>
      <c r="BR203" s="25"/>
      <c r="BS203" s="25"/>
      <c r="BT203" s="25"/>
      <c r="BU203" s="25"/>
      <c r="BV203" s="25"/>
      <c r="BW203" s="25"/>
      <c r="BX203" s="25"/>
      <c r="BY203" s="25"/>
      <c r="BZ203" s="25"/>
      <c r="CA203" s="25"/>
    </row>
    <row r="204" spans="1:79" ht="12.75" x14ac:dyDescent="0.2">
      <c r="A204" s="25"/>
      <c r="B204" s="25"/>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c r="AN204" s="25"/>
      <c r="AO204" s="25"/>
      <c r="AP204" s="25"/>
      <c r="AQ204" s="25"/>
      <c r="AR204" s="25"/>
      <c r="AS204" s="25"/>
      <c r="AT204" s="25"/>
      <c r="AU204" s="25"/>
      <c r="AV204" s="25"/>
      <c r="AW204" s="25"/>
      <c r="AX204" s="25"/>
      <c r="AY204" s="25"/>
      <c r="AZ204" s="25"/>
      <c r="BA204" s="25"/>
      <c r="BB204" s="25"/>
      <c r="BC204" s="25"/>
      <c r="BD204" s="25"/>
      <c r="BE204" s="25"/>
      <c r="BF204" s="25"/>
      <c r="BG204" s="25"/>
      <c r="BH204" s="25"/>
      <c r="BI204" s="25"/>
      <c r="BJ204" s="25"/>
      <c r="BK204" s="25"/>
      <c r="BL204" s="25"/>
      <c r="BM204" s="25"/>
      <c r="BN204" s="25"/>
      <c r="BO204" s="25"/>
      <c r="BP204" s="25"/>
      <c r="BQ204" s="25"/>
      <c r="BR204" s="25"/>
      <c r="BS204" s="25"/>
      <c r="BT204" s="25"/>
      <c r="BU204" s="25"/>
      <c r="BV204" s="25"/>
      <c r="BW204" s="25"/>
      <c r="BX204" s="25"/>
      <c r="BY204" s="25"/>
      <c r="BZ204" s="25"/>
      <c r="CA204" s="25"/>
    </row>
    <row r="205" spans="1:79" ht="12.75" x14ac:dyDescent="0.2">
      <c r="A205" s="25"/>
      <c r="B205" s="25"/>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c r="AN205" s="25"/>
      <c r="AO205" s="25"/>
      <c r="AP205" s="25"/>
      <c r="AQ205" s="25"/>
      <c r="AR205" s="25"/>
      <c r="AS205" s="25"/>
      <c r="AT205" s="25"/>
      <c r="AU205" s="25"/>
      <c r="AV205" s="25"/>
      <c r="AW205" s="25"/>
      <c r="AX205" s="25"/>
      <c r="AY205" s="25"/>
      <c r="AZ205" s="25"/>
      <c r="BA205" s="25"/>
      <c r="BB205" s="25"/>
      <c r="BC205" s="25"/>
      <c r="BD205" s="25"/>
      <c r="BE205" s="25"/>
      <c r="BF205" s="25"/>
      <c r="BG205" s="25"/>
      <c r="BH205" s="25"/>
      <c r="BI205" s="25"/>
      <c r="BJ205" s="25"/>
      <c r="BK205" s="25"/>
      <c r="BL205" s="25"/>
      <c r="BM205" s="25"/>
      <c r="BN205" s="25"/>
      <c r="BO205" s="25"/>
      <c r="BP205" s="25"/>
      <c r="BQ205" s="25"/>
      <c r="BR205" s="25"/>
      <c r="BS205" s="25"/>
      <c r="BT205" s="25"/>
      <c r="BU205" s="25"/>
      <c r="BV205" s="25"/>
      <c r="BW205" s="25"/>
      <c r="BX205" s="25"/>
      <c r="BY205" s="25"/>
      <c r="BZ205" s="25"/>
      <c r="CA205" s="25"/>
    </row>
    <row r="206" spans="1:79" ht="12.75" x14ac:dyDescent="0.2">
      <c r="A206" s="25"/>
      <c r="B206" s="25"/>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c r="AN206" s="25"/>
      <c r="AO206" s="25"/>
      <c r="AP206" s="25"/>
      <c r="AQ206" s="25"/>
      <c r="AR206" s="25"/>
      <c r="AS206" s="25"/>
      <c r="AT206" s="25"/>
      <c r="AU206" s="25"/>
      <c r="AV206" s="25"/>
      <c r="AW206" s="25"/>
      <c r="AX206" s="25"/>
      <c r="AY206" s="25"/>
      <c r="AZ206" s="25"/>
      <c r="BA206" s="25"/>
      <c r="BB206" s="25"/>
      <c r="BC206" s="25"/>
      <c r="BD206" s="25"/>
      <c r="BE206" s="25"/>
      <c r="BF206" s="25"/>
      <c r="BG206" s="25"/>
      <c r="BH206" s="25"/>
      <c r="BI206" s="25"/>
      <c r="BJ206" s="25"/>
      <c r="BK206" s="25"/>
      <c r="BL206" s="25"/>
      <c r="BM206" s="25"/>
      <c r="BN206" s="25"/>
      <c r="BO206" s="25"/>
      <c r="BP206" s="25"/>
      <c r="BQ206" s="25"/>
      <c r="BR206" s="25"/>
      <c r="BS206" s="25"/>
      <c r="BT206" s="25"/>
      <c r="BU206" s="25"/>
      <c r="BV206" s="25"/>
      <c r="BW206" s="25"/>
      <c r="BX206" s="25"/>
      <c r="BY206" s="25"/>
      <c r="BZ206" s="25"/>
      <c r="CA206" s="25"/>
    </row>
    <row r="207" spans="1:79" ht="12.75" x14ac:dyDescent="0.2">
      <c r="A207" s="25"/>
      <c r="B207" s="25"/>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c r="AN207" s="25"/>
      <c r="AO207" s="25"/>
      <c r="AP207" s="25"/>
      <c r="AQ207" s="25"/>
      <c r="AR207" s="25"/>
      <c r="AS207" s="25"/>
      <c r="AT207" s="25"/>
      <c r="AU207" s="25"/>
      <c r="AV207" s="25"/>
      <c r="AW207" s="25"/>
      <c r="AX207" s="25"/>
      <c r="AY207" s="25"/>
      <c r="AZ207" s="25"/>
      <c r="BA207" s="25"/>
      <c r="BB207" s="25"/>
      <c r="BC207" s="25"/>
      <c r="BD207" s="25"/>
      <c r="BE207" s="25"/>
      <c r="BF207" s="25"/>
      <c r="BG207" s="25"/>
      <c r="BH207" s="25"/>
      <c r="BI207" s="25"/>
      <c r="BJ207" s="25"/>
      <c r="BK207" s="25"/>
      <c r="BL207" s="25"/>
      <c r="BM207" s="25"/>
      <c r="BN207" s="25"/>
      <c r="BO207" s="25"/>
      <c r="BP207" s="25"/>
      <c r="BQ207" s="25"/>
      <c r="BR207" s="25"/>
      <c r="BS207" s="25"/>
      <c r="BT207" s="25"/>
      <c r="BU207" s="25"/>
      <c r="BV207" s="25"/>
      <c r="BW207" s="25"/>
      <c r="BX207" s="25"/>
      <c r="BY207" s="25"/>
      <c r="BZ207" s="25"/>
      <c r="CA207" s="25"/>
    </row>
    <row r="208" spans="1:79" ht="12.75" x14ac:dyDescent="0.2">
      <c r="A208" s="25"/>
      <c r="B208" s="25"/>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c r="AN208" s="25"/>
      <c r="AO208" s="25"/>
      <c r="AP208" s="25"/>
      <c r="AQ208" s="25"/>
      <c r="AR208" s="25"/>
      <c r="AS208" s="25"/>
      <c r="AT208" s="25"/>
      <c r="AU208" s="25"/>
      <c r="AV208" s="25"/>
      <c r="AW208" s="25"/>
      <c r="AX208" s="25"/>
      <c r="AY208" s="25"/>
      <c r="AZ208" s="25"/>
      <c r="BA208" s="25"/>
      <c r="BB208" s="25"/>
      <c r="BC208" s="25"/>
      <c r="BD208" s="25"/>
      <c r="BE208" s="25"/>
      <c r="BF208" s="25"/>
      <c r="BG208" s="25"/>
      <c r="BH208" s="25"/>
      <c r="BI208" s="25"/>
      <c r="BJ208" s="25"/>
      <c r="BK208" s="25"/>
      <c r="BL208" s="25"/>
      <c r="BM208" s="25"/>
      <c r="BN208" s="25"/>
      <c r="BO208" s="25"/>
      <c r="BP208" s="25"/>
      <c r="BQ208" s="25"/>
      <c r="BR208" s="25"/>
      <c r="BS208" s="25"/>
      <c r="BT208" s="25"/>
      <c r="BU208" s="25"/>
      <c r="BV208" s="25"/>
      <c r="BW208" s="25"/>
      <c r="BX208" s="25"/>
      <c r="BY208" s="25"/>
      <c r="BZ208" s="25"/>
      <c r="CA208" s="25"/>
    </row>
    <row r="209" spans="1:79" ht="12.75" x14ac:dyDescent="0.2">
      <c r="A209" s="25"/>
      <c r="B209" s="25"/>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c r="AA209" s="25"/>
      <c r="AB209" s="25"/>
      <c r="AC209" s="25"/>
      <c r="AD209" s="25"/>
      <c r="AE209" s="25"/>
      <c r="AF209" s="25"/>
      <c r="AG209" s="25"/>
      <c r="AH209" s="25"/>
      <c r="AI209" s="25"/>
      <c r="AJ209" s="25"/>
      <c r="AK209" s="25"/>
      <c r="AL209" s="25"/>
      <c r="AM209" s="25"/>
      <c r="AN209" s="25"/>
      <c r="AO209" s="25"/>
      <c r="AP209" s="25"/>
      <c r="AQ209" s="25"/>
      <c r="AR209" s="25"/>
      <c r="AS209" s="25"/>
      <c r="AT209" s="25"/>
      <c r="AU209" s="25"/>
      <c r="AV209" s="25"/>
      <c r="AW209" s="25"/>
      <c r="AX209" s="25"/>
      <c r="AY209" s="25"/>
      <c r="AZ209" s="25"/>
      <c r="BA209" s="25"/>
      <c r="BB209" s="25"/>
      <c r="BC209" s="25"/>
      <c r="BD209" s="25"/>
      <c r="BE209" s="25"/>
      <c r="BF209" s="25"/>
      <c r="BG209" s="25"/>
      <c r="BH209" s="25"/>
      <c r="BI209" s="25"/>
      <c r="BJ209" s="25"/>
      <c r="BK209" s="25"/>
      <c r="BL209" s="25"/>
      <c r="BM209" s="25"/>
      <c r="BN209" s="25"/>
      <c r="BO209" s="25"/>
      <c r="BP209" s="25"/>
      <c r="BQ209" s="25"/>
      <c r="BR209" s="25"/>
      <c r="BS209" s="25"/>
      <c r="BT209" s="25"/>
      <c r="BU209" s="25"/>
      <c r="BV209" s="25"/>
      <c r="BW209" s="25"/>
      <c r="BX209" s="25"/>
      <c r="BY209" s="25"/>
      <c r="BZ209" s="25"/>
      <c r="CA209" s="25"/>
    </row>
    <row r="210" spans="1:79" ht="12.75" x14ac:dyDescent="0.2">
      <c r="A210" s="25"/>
      <c r="B210" s="25"/>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c r="AN210" s="25"/>
      <c r="AO210" s="25"/>
      <c r="AP210" s="25"/>
      <c r="AQ210" s="25"/>
      <c r="AR210" s="25"/>
      <c r="AS210" s="25"/>
      <c r="AT210" s="25"/>
      <c r="AU210" s="25"/>
      <c r="AV210" s="25"/>
      <c r="AW210" s="25"/>
      <c r="AX210" s="25"/>
      <c r="AY210" s="25"/>
      <c r="AZ210" s="25"/>
      <c r="BA210" s="25"/>
      <c r="BB210" s="25"/>
      <c r="BC210" s="25"/>
      <c r="BD210" s="25"/>
      <c r="BE210" s="25"/>
      <c r="BF210" s="25"/>
      <c r="BG210" s="25"/>
      <c r="BH210" s="25"/>
      <c r="BI210" s="25"/>
      <c r="BJ210" s="25"/>
      <c r="BK210" s="25"/>
      <c r="BL210" s="25"/>
      <c r="BM210" s="25"/>
      <c r="BN210" s="25"/>
      <c r="BO210" s="25"/>
      <c r="BP210" s="25"/>
      <c r="BQ210" s="25"/>
      <c r="BR210" s="25"/>
      <c r="BS210" s="25"/>
      <c r="BT210" s="25"/>
      <c r="BU210" s="25"/>
      <c r="BV210" s="25"/>
      <c r="BW210" s="25"/>
      <c r="BX210" s="25"/>
      <c r="BY210" s="25"/>
      <c r="BZ210" s="25"/>
      <c r="CA210" s="25"/>
    </row>
    <row r="211" spans="1:79" ht="12.75" x14ac:dyDescent="0.2">
      <c r="A211" s="25"/>
      <c r="B211" s="25"/>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c r="AN211" s="25"/>
      <c r="AO211" s="25"/>
      <c r="AP211" s="25"/>
      <c r="AQ211" s="25"/>
      <c r="AR211" s="25"/>
      <c r="AS211" s="25"/>
      <c r="AT211" s="25"/>
      <c r="AU211" s="25"/>
      <c r="AV211" s="25"/>
      <c r="AW211" s="25"/>
      <c r="AX211" s="25"/>
      <c r="AY211" s="25"/>
      <c r="AZ211" s="25"/>
      <c r="BA211" s="25"/>
      <c r="BB211" s="25"/>
      <c r="BC211" s="25"/>
      <c r="BD211" s="25"/>
      <c r="BE211" s="25"/>
      <c r="BF211" s="25"/>
      <c r="BG211" s="25"/>
      <c r="BH211" s="25"/>
      <c r="BI211" s="25"/>
      <c r="BJ211" s="25"/>
      <c r="BK211" s="25"/>
      <c r="BL211" s="25"/>
      <c r="BM211" s="25"/>
      <c r="BN211" s="25"/>
      <c r="BO211" s="25"/>
      <c r="BP211" s="25"/>
      <c r="BQ211" s="25"/>
      <c r="BR211" s="25"/>
      <c r="BS211" s="25"/>
      <c r="BT211" s="25"/>
      <c r="BU211" s="25"/>
      <c r="BV211" s="25"/>
      <c r="BW211" s="25"/>
      <c r="BX211" s="25"/>
      <c r="BY211" s="25"/>
      <c r="BZ211" s="25"/>
      <c r="CA211" s="25"/>
    </row>
    <row r="212" spans="1:79" ht="12.75" x14ac:dyDescent="0.2">
      <c r="A212" s="25"/>
      <c r="B212" s="25"/>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c r="AN212" s="25"/>
      <c r="AO212" s="25"/>
      <c r="AP212" s="25"/>
      <c r="AQ212" s="25"/>
      <c r="AR212" s="25"/>
      <c r="AS212" s="25"/>
      <c r="AT212" s="25"/>
      <c r="AU212" s="25"/>
      <c r="AV212" s="25"/>
      <c r="AW212" s="25"/>
      <c r="AX212" s="25"/>
      <c r="AY212" s="25"/>
      <c r="AZ212" s="25"/>
      <c r="BA212" s="25"/>
      <c r="BB212" s="25"/>
      <c r="BC212" s="25"/>
      <c r="BD212" s="25"/>
      <c r="BE212" s="25"/>
      <c r="BF212" s="25"/>
      <c r="BG212" s="25"/>
      <c r="BH212" s="25"/>
      <c r="BI212" s="25"/>
      <c r="BJ212" s="25"/>
      <c r="BK212" s="25"/>
      <c r="BL212" s="25"/>
      <c r="BM212" s="25"/>
      <c r="BN212" s="25"/>
      <c r="BO212" s="25"/>
      <c r="BP212" s="25"/>
      <c r="BQ212" s="25"/>
      <c r="BR212" s="25"/>
      <c r="BS212" s="25"/>
      <c r="BT212" s="25"/>
      <c r="BU212" s="25"/>
      <c r="BV212" s="25"/>
      <c r="BW212" s="25"/>
      <c r="BX212" s="25"/>
      <c r="BY212" s="25"/>
      <c r="BZ212" s="25"/>
      <c r="CA212" s="25"/>
    </row>
    <row r="213" spans="1:79" ht="12.75" x14ac:dyDescent="0.2">
      <c r="A213" s="25"/>
      <c r="B213" s="25"/>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c r="AN213" s="25"/>
      <c r="AO213" s="25"/>
      <c r="AP213" s="25"/>
      <c r="AQ213" s="25"/>
      <c r="AR213" s="25"/>
      <c r="AS213" s="25"/>
      <c r="AT213" s="25"/>
      <c r="AU213" s="25"/>
      <c r="AV213" s="25"/>
      <c r="AW213" s="25"/>
      <c r="AX213" s="25"/>
      <c r="AY213" s="25"/>
      <c r="AZ213" s="25"/>
      <c r="BA213" s="25"/>
      <c r="BB213" s="25"/>
      <c r="BC213" s="25"/>
      <c r="BD213" s="25"/>
      <c r="BE213" s="25"/>
      <c r="BF213" s="25"/>
      <c r="BG213" s="25"/>
      <c r="BH213" s="25"/>
      <c r="BI213" s="25"/>
      <c r="BJ213" s="25"/>
      <c r="BK213" s="25"/>
      <c r="BL213" s="25"/>
      <c r="BM213" s="25"/>
      <c r="BN213" s="25"/>
      <c r="BO213" s="25"/>
      <c r="BP213" s="25"/>
      <c r="BQ213" s="25"/>
      <c r="BR213" s="25"/>
      <c r="BS213" s="25"/>
      <c r="BT213" s="25"/>
      <c r="BU213" s="25"/>
      <c r="BV213" s="25"/>
      <c r="BW213" s="25"/>
      <c r="BX213" s="25"/>
      <c r="BY213" s="25"/>
      <c r="BZ213" s="25"/>
      <c r="CA213" s="25"/>
    </row>
    <row r="214" spans="1:79" ht="12.75" x14ac:dyDescent="0.2">
      <c r="A214" s="25"/>
      <c r="B214" s="25"/>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c r="AN214" s="25"/>
      <c r="AO214" s="25"/>
      <c r="AP214" s="25"/>
      <c r="AQ214" s="25"/>
      <c r="AR214" s="25"/>
      <c r="AS214" s="25"/>
      <c r="AT214" s="25"/>
      <c r="AU214" s="25"/>
      <c r="AV214" s="25"/>
      <c r="AW214" s="25"/>
      <c r="AX214" s="25"/>
      <c r="AY214" s="25"/>
      <c r="AZ214" s="25"/>
      <c r="BA214" s="25"/>
      <c r="BB214" s="25"/>
      <c r="BC214" s="25"/>
      <c r="BD214" s="25"/>
      <c r="BE214" s="25"/>
      <c r="BF214" s="25"/>
      <c r="BG214" s="25"/>
      <c r="BH214" s="25"/>
      <c r="BI214" s="25"/>
      <c r="BJ214" s="25"/>
      <c r="BK214" s="25"/>
      <c r="BL214" s="25"/>
      <c r="BM214" s="25"/>
      <c r="BN214" s="25"/>
      <c r="BO214" s="25"/>
      <c r="BP214" s="25"/>
      <c r="BQ214" s="25"/>
      <c r="BR214" s="25"/>
      <c r="BS214" s="25"/>
      <c r="BT214" s="25"/>
      <c r="BU214" s="25"/>
      <c r="BV214" s="25"/>
      <c r="BW214" s="25"/>
      <c r="BX214" s="25"/>
      <c r="BY214" s="25"/>
      <c r="BZ214" s="25"/>
      <c r="CA214" s="25"/>
    </row>
    <row r="215" spans="1:79" ht="12.75" x14ac:dyDescent="0.2">
      <c r="A215" s="25"/>
      <c r="B215" s="25"/>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c r="AN215" s="25"/>
      <c r="AO215" s="25"/>
      <c r="AP215" s="25"/>
      <c r="AQ215" s="25"/>
      <c r="AR215" s="25"/>
      <c r="AS215" s="25"/>
      <c r="AT215" s="25"/>
      <c r="AU215" s="25"/>
      <c r="AV215" s="25"/>
      <c r="AW215" s="25"/>
      <c r="AX215" s="25"/>
      <c r="AY215" s="25"/>
      <c r="AZ215" s="25"/>
      <c r="BA215" s="25"/>
      <c r="BB215" s="25"/>
      <c r="BC215" s="25"/>
      <c r="BD215" s="25"/>
      <c r="BE215" s="25"/>
      <c r="BF215" s="25"/>
      <c r="BG215" s="25"/>
      <c r="BH215" s="25"/>
      <c r="BI215" s="25"/>
      <c r="BJ215" s="25"/>
      <c r="BK215" s="25"/>
      <c r="BL215" s="25"/>
      <c r="BM215" s="25"/>
      <c r="BN215" s="25"/>
      <c r="BO215" s="25"/>
      <c r="BP215" s="25"/>
      <c r="BQ215" s="25"/>
      <c r="BR215" s="25"/>
      <c r="BS215" s="25"/>
      <c r="BT215" s="25"/>
      <c r="BU215" s="25"/>
      <c r="BV215" s="25"/>
      <c r="BW215" s="25"/>
      <c r="BX215" s="25"/>
      <c r="BY215" s="25"/>
      <c r="BZ215" s="25"/>
      <c r="CA215" s="25"/>
    </row>
    <row r="216" spans="1:79" ht="12.75" x14ac:dyDescent="0.2">
      <c r="A216" s="25"/>
      <c r="B216" s="25"/>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c r="AN216" s="25"/>
      <c r="AO216" s="25"/>
      <c r="AP216" s="25"/>
      <c r="AQ216" s="25"/>
      <c r="AR216" s="25"/>
      <c r="AS216" s="25"/>
      <c r="AT216" s="25"/>
      <c r="AU216" s="25"/>
      <c r="AV216" s="25"/>
      <c r="AW216" s="25"/>
      <c r="AX216" s="25"/>
      <c r="AY216" s="25"/>
      <c r="AZ216" s="25"/>
      <c r="BA216" s="25"/>
      <c r="BB216" s="25"/>
      <c r="BC216" s="25"/>
      <c r="BD216" s="25"/>
      <c r="BE216" s="25"/>
      <c r="BF216" s="25"/>
      <c r="BG216" s="25"/>
      <c r="BH216" s="25"/>
      <c r="BI216" s="25"/>
      <c r="BJ216" s="25"/>
      <c r="BK216" s="25"/>
      <c r="BL216" s="25"/>
      <c r="BM216" s="25"/>
      <c r="BN216" s="25"/>
      <c r="BO216" s="25"/>
      <c r="BP216" s="25"/>
      <c r="BQ216" s="25"/>
      <c r="BR216" s="25"/>
      <c r="BS216" s="25"/>
      <c r="BT216" s="25"/>
      <c r="BU216" s="25"/>
      <c r="BV216" s="25"/>
      <c r="BW216" s="25"/>
      <c r="BX216" s="25"/>
      <c r="BY216" s="25"/>
      <c r="BZ216" s="25"/>
      <c r="CA216" s="25"/>
    </row>
    <row r="217" spans="1:79" ht="12.75" x14ac:dyDescent="0.2">
      <c r="A217" s="25"/>
      <c r="B217" s="25"/>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c r="AA217" s="25"/>
      <c r="AB217" s="25"/>
      <c r="AC217" s="25"/>
      <c r="AD217" s="25"/>
      <c r="AE217" s="25"/>
      <c r="AF217" s="25"/>
      <c r="AG217" s="25"/>
      <c r="AH217" s="25"/>
      <c r="AI217" s="25"/>
      <c r="AJ217" s="25"/>
      <c r="AK217" s="25"/>
      <c r="AL217" s="25"/>
      <c r="AM217" s="25"/>
      <c r="AN217" s="25"/>
      <c r="AO217" s="25"/>
      <c r="AP217" s="25"/>
      <c r="AQ217" s="25"/>
      <c r="AR217" s="25"/>
      <c r="AS217" s="25"/>
      <c r="AT217" s="25"/>
      <c r="AU217" s="25"/>
      <c r="AV217" s="25"/>
      <c r="AW217" s="25"/>
      <c r="AX217" s="25"/>
      <c r="AY217" s="25"/>
      <c r="AZ217" s="25"/>
      <c r="BA217" s="25"/>
      <c r="BB217" s="25"/>
      <c r="BC217" s="25"/>
      <c r="BD217" s="25"/>
      <c r="BE217" s="25"/>
      <c r="BF217" s="25"/>
      <c r="BG217" s="25"/>
      <c r="BH217" s="25"/>
      <c r="BI217" s="25"/>
      <c r="BJ217" s="25"/>
      <c r="BK217" s="25"/>
      <c r="BL217" s="25"/>
      <c r="BM217" s="25"/>
      <c r="BN217" s="25"/>
      <c r="BO217" s="25"/>
      <c r="BP217" s="25"/>
      <c r="BQ217" s="25"/>
      <c r="BR217" s="25"/>
      <c r="BS217" s="25"/>
      <c r="BT217" s="25"/>
      <c r="BU217" s="25"/>
      <c r="BV217" s="25"/>
      <c r="BW217" s="25"/>
      <c r="BX217" s="25"/>
      <c r="BY217" s="25"/>
      <c r="BZ217" s="25"/>
      <c r="CA217" s="25"/>
    </row>
    <row r="218" spans="1:79" ht="12.75" x14ac:dyDescent="0.2">
      <c r="A218" s="25"/>
      <c r="B218" s="25"/>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c r="AA218" s="25"/>
      <c r="AB218" s="25"/>
      <c r="AC218" s="25"/>
      <c r="AD218" s="25"/>
      <c r="AE218" s="25"/>
      <c r="AF218" s="25"/>
      <c r="AG218" s="25"/>
      <c r="AH218" s="25"/>
      <c r="AI218" s="25"/>
      <c r="AJ218" s="25"/>
      <c r="AK218" s="25"/>
      <c r="AL218" s="25"/>
      <c r="AM218" s="25"/>
      <c r="AN218" s="25"/>
      <c r="AO218" s="25"/>
      <c r="AP218" s="25"/>
      <c r="AQ218" s="25"/>
      <c r="AR218" s="25"/>
      <c r="AS218" s="25"/>
      <c r="AT218" s="25"/>
      <c r="AU218" s="25"/>
      <c r="AV218" s="25"/>
      <c r="AW218" s="25"/>
      <c r="AX218" s="25"/>
      <c r="AY218" s="25"/>
      <c r="AZ218" s="25"/>
      <c r="BA218" s="25"/>
      <c r="BB218" s="25"/>
      <c r="BC218" s="25"/>
      <c r="BD218" s="25"/>
      <c r="BE218" s="25"/>
      <c r="BF218" s="25"/>
      <c r="BG218" s="25"/>
      <c r="BH218" s="25"/>
      <c r="BI218" s="25"/>
      <c r="BJ218" s="25"/>
      <c r="BK218" s="25"/>
      <c r="BL218" s="25"/>
      <c r="BM218" s="25"/>
      <c r="BN218" s="25"/>
      <c r="BO218" s="25"/>
      <c r="BP218" s="25"/>
      <c r="BQ218" s="25"/>
      <c r="BR218" s="25"/>
      <c r="BS218" s="25"/>
      <c r="BT218" s="25"/>
      <c r="BU218" s="25"/>
      <c r="BV218" s="25"/>
      <c r="BW218" s="25"/>
      <c r="BX218" s="25"/>
      <c r="BY218" s="25"/>
      <c r="BZ218" s="25"/>
      <c r="CA218" s="25"/>
    </row>
    <row r="219" spans="1:79" ht="12.75" x14ac:dyDescent="0.2">
      <c r="A219" s="25"/>
      <c r="B219" s="25"/>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c r="AN219" s="25"/>
      <c r="AO219" s="25"/>
      <c r="AP219" s="25"/>
      <c r="AQ219" s="25"/>
      <c r="AR219" s="25"/>
      <c r="AS219" s="25"/>
      <c r="AT219" s="25"/>
      <c r="AU219" s="25"/>
      <c r="AV219" s="25"/>
      <c r="AW219" s="25"/>
      <c r="AX219" s="25"/>
      <c r="AY219" s="25"/>
      <c r="AZ219" s="25"/>
      <c r="BA219" s="25"/>
      <c r="BB219" s="25"/>
      <c r="BC219" s="25"/>
      <c r="BD219" s="25"/>
      <c r="BE219" s="25"/>
      <c r="BF219" s="25"/>
      <c r="BG219" s="25"/>
      <c r="BH219" s="25"/>
      <c r="BI219" s="25"/>
      <c r="BJ219" s="25"/>
      <c r="BK219" s="25"/>
      <c r="BL219" s="25"/>
      <c r="BM219" s="25"/>
      <c r="BN219" s="25"/>
      <c r="BO219" s="25"/>
      <c r="BP219" s="25"/>
      <c r="BQ219" s="25"/>
      <c r="BR219" s="25"/>
      <c r="BS219" s="25"/>
      <c r="BT219" s="25"/>
      <c r="BU219" s="25"/>
      <c r="BV219" s="25"/>
      <c r="BW219" s="25"/>
      <c r="BX219" s="25"/>
      <c r="BY219" s="25"/>
      <c r="BZ219" s="25"/>
      <c r="CA219" s="25"/>
    </row>
    <row r="220" spans="1:79" ht="12.75" x14ac:dyDescent="0.2">
      <c r="A220" s="25"/>
      <c r="B220" s="25"/>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c r="AA220" s="25"/>
      <c r="AB220" s="25"/>
      <c r="AC220" s="25"/>
      <c r="AD220" s="25"/>
      <c r="AE220" s="25"/>
      <c r="AF220" s="25"/>
      <c r="AG220" s="25"/>
      <c r="AH220" s="25"/>
      <c r="AI220" s="25"/>
      <c r="AJ220" s="25"/>
      <c r="AK220" s="25"/>
      <c r="AL220" s="25"/>
      <c r="AM220" s="25"/>
      <c r="AN220" s="25"/>
      <c r="AO220" s="25"/>
      <c r="AP220" s="25"/>
      <c r="AQ220" s="25"/>
      <c r="AR220" s="25"/>
      <c r="AS220" s="25"/>
      <c r="AT220" s="25"/>
      <c r="AU220" s="25"/>
      <c r="AV220" s="25"/>
      <c r="AW220" s="25"/>
      <c r="AX220" s="25"/>
      <c r="AY220" s="25"/>
      <c r="AZ220" s="25"/>
      <c r="BA220" s="25"/>
      <c r="BB220" s="25"/>
      <c r="BC220" s="25"/>
      <c r="BD220" s="25"/>
      <c r="BE220" s="25"/>
      <c r="BF220" s="25"/>
      <c r="BG220" s="25"/>
      <c r="BH220" s="25"/>
      <c r="BI220" s="25"/>
      <c r="BJ220" s="25"/>
      <c r="BK220" s="25"/>
      <c r="BL220" s="25"/>
      <c r="BM220" s="25"/>
      <c r="BN220" s="25"/>
      <c r="BO220" s="25"/>
      <c r="BP220" s="25"/>
      <c r="BQ220" s="25"/>
      <c r="BR220" s="25"/>
      <c r="BS220" s="25"/>
      <c r="BT220" s="25"/>
      <c r="BU220" s="25"/>
      <c r="BV220" s="25"/>
      <c r="BW220" s="25"/>
      <c r="BX220" s="25"/>
      <c r="BY220" s="25"/>
      <c r="BZ220" s="25"/>
      <c r="CA220" s="25"/>
    </row>
    <row r="221" spans="1:79" ht="12.75" x14ac:dyDescent="0.2">
      <c r="A221" s="25"/>
      <c r="B221" s="25"/>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c r="AN221" s="25"/>
      <c r="AO221" s="25"/>
      <c r="AP221" s="25"/>
      <c r="AQ221" s="25"/>
      <c r="AR221" s="25"/>
      <c r="AS221" s="25"/>
      <c r="AT221" s="25"/>
      <c r="AU221" s="25"/>
      <c r="AV221" s="25"/>
      <c r="AW221" s="25"/>
      <c r="AX221" s="25"/>
      <c r="AY221" s="25"/>
      <c r="AZ221" s="25"/>
      <c r="BA221" s="25"/>
      <c r="BB221" s="25"/>
      <c r="BC221" s="25"/>
      <c r="BD221" s="25"/>
      <c r="BE221" s="25"/>
      <c r="BF221" s="25"/>
      <c r="BG221" s="25"/>
      <c r="BH221" s="25"/>
      <c r="BI221" s="25"/>
      <c r="BJ221" s="25"/>
      <c r="BK221" s="25"/>
      <c r="BL221" s="25"/>
      <c r="BM221" s="25"/>
      <c r="BN221" s="25"/>
      <c r="BO221" s="25"/>
      <c r="BP221" s="25"/>
      <c r="BQ221" s="25"/>
      <c r="BR221" s="25"/>
      <c r="BS221" s="25"/>
      <c r="BT221" s="25"/>
      <c r="BU221" s="25"/>
      <c r="BV221" s="25"/>
      <c r="BW221" s="25"/>
      <c r="BX221" s="25"/>
      <c r="BY221" s="25"/>
      <c r="BZ221" s="25"/>
      <c r="CA221" s="25"/>
    </row>
    <row r="222" spans="1:79" ht="12.75" x14ac:dyDescent="0.2">
      <c r="A222" s="25"/>
      <c r="B222" s="25"/>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c r="AA222" s="25"/>
      <c r="AB222" s="25"/>
      <c r="AC222" s="25"/>
      <c r="AD222" s="25"/>
      <c r="AE222" s="25"/>
      <c r="AF222" s="25"/>
      <c r="AG222" s="25"/>
      <c r="AH222" s="25"/>
      <c r="AI222" s="25"/>
      <c r="AJ222" s="25"/>
      <c r="AK222" s="25"/>
      <c r="AL222" s="25"/>
      <c r="AM222" s="25"/>
      <c r="AN222" s="25"/>
      <c r="AO222" s="25"/>
      <c r="AP222" s="25"/>
      <c r="AQ222" s="25"/>
      <c r="AR222" s="25"/>
      <c r="AS222" s="25"/>
      <c r="AT222" s="25"/>
      <c r="AU222" s="25"/>
      <c r="AV222" s="25"/>
      <c r="AW222" s="25"/>
      <c r="AX222" s="25"/>
      <c r="AY222" s="25"/>
      <c r="AZ222" s="25"/>
      <c r="BA222" s="25"/>
      <c r="BB222" s="25"/>
      <c r="BC222" s="25"/>
      <c r="BD222" s="25"/>
      <c r="BE222" s="25"/>
      <c r="BF222" s="25"/>
      <c r="BG222" s="25"/>
      <c r="BH222" s="25"/>
      <c r="BI222" s="25"/>
      <c r="BJ222" s="25"/>
      <c r="BK222" s="25"/>
      <c r="BL222" s="25"/>
      <c r="BM222" s="25"/>
      <c r="BN222" s="25"/>
      <c r="BO222" s="25"/>
      <c r="BP222" s="25"/>
      <c r="BQ222" s="25"/>
      <c r="BR222" s="25"/>
      <c r="BS222" s="25"/>
      <c r="BT222" s="25"/>
      <c r="BU222" s="25"/>
      <c r="BV222" s="25"/>
      <c r="BW222" s="25"/>
      <c r="BX222" s="25"/>
      <c r="BY222" s="25"/>
      <c r="BZ222" s="25"/>
      <c r="CA222" s="25"/>
    </row>
    <row r="223" spans="1:79" ht="12.75" x14ac:dyDescent="0.2">
      <c r="A223" s="25"/>
      <c r="B223" s="25"/>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c r="AA223" s="25"/>
      <c r="AB223" s="25"/>
      <c r="AC223" s="25"/>
      <c r="AD223" s="25"/>
      <c r="AE223" s="25"/>
      <c r="AF223" s="25"/>
      <c r="AG223" s="25"/>
      <c r="AH223" s="25"/>
      <c r="AI223" s="25"/>
      <c r="AJ223" s="25"/>
      <c r="AK223" s="25"/>
      <c r="AL223" s="25"/>
      <c r="AM223" s="25"/>
      <c r="AN223" s="25"/>
      <c r="AO223" s="25"/>
      <c r="AP223" s="25"/>
      <c r="AQ223" s="25"/>
      <c r="AR223" s="25"/>
      <c r="AS223" s="25"/>
      <c r="AT223" s="25"/>
      <c r="AU223" s="25"/>
      <c r="AV223" s="25"/>
      <c r="AW223" s="25"/>
      <c r="AX223" s="25"/>
      <c r="AY223" s="25"/>
      <c r="AZ223" s="25"/>
      <c r="BA223" s="25"/>
      <c r="BB223" s="25"/>
      <c r="BC223" s="25"/>
      <c r="BD223" s="25"/>
      <c r="BE223" s="25"/>
      <c r="BF223" s="25"/>
      <c r="BG223" s="25"/>
      <c r="BH223" s="25"/>
      <c r="BI223" s="25"/>
      <c r="BJ223" s="25"/>
      <c r="BK223" s="25"/>
      <c r="BL223" s="25"/>
      <c r="BM223" s="25"/>
      <c r="BN223" s="25"/>
      <c r="BO223" s="25"/>
      <c r="BP223" s="25"/>
      <c r="BQ223" s="25"/>
      <c r="BR223" s="25"/>
      <c r="BS223" s="25"/>
      <c r="BT223" s="25"/>
      <c r="BU223" s="25"/>
      <c r="BV223" s="25"/>
      <c r="BW223" s="25"/>
      <c r="BX223" s="25"/>
      <c r="BY223" s="25"/>
      <c r="BZ223" s="25"/>
      <c r="CA223" s="25"/>
    </row>
    <row r="224" spans="1:79" ht="12.75" x14ac:dyDescent="0.2">
      <c r="A224" s="25"/>
      <c r="B224" s="25"/>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c r="AA224" s="25"/>
      <c r="AB224" s="25"/>
      <c r="AC224" s="25"/>
      <c r="AD224" s="25"/>
      <c r="AE224" s="25"/>
      <c r="AF224" s="25"/>
      <c r="AG224" s="25"/>
      <c r="AH224" s="25"/>
      <c r="AI224" s="25"/>
      <c r="AJ224" s="25"/>
      <c r="AK224" s="25"/>
      <c r="AL224" s="25"/>
      <c r="AM224" s="25"/>
      <c r="AN224" s="25"/>
      <c r="AO224" s="25"/>
      <c r="AP224" s="25"/>
      <c r="AQ224" s="25"/>
      <c r="AR224" s="25"/>
      <c r="AS224" s="25"/>
      <c r="AT224" s="25"/>
      <c r="AU224" s="25"/>
      <c r="AV224" s="25"/>
      <c r="AW224" s="25"/>
      <c r="AX224" s="25"/>
      <c r="AY224" s="25"/>
      <c r="AZ224" s="25"/>
      <c r="BA224" s="25"/>
      <c r="BB224" s="25"/>
      <c r="BC224" s="25"/>
      <c r="BD224" s="25"/>
      <c r="BE224" s="25"/>
      <c r="BF224" s="25"/>
      <c r="BG224" s="25"/>
      <c r="BH224" s="25"/>
      <c r="BI224" s="25"/>
      <c r="BJ224" s="25"/>
      <c r="BK224" s="25"/>
      <c r="BL224" s="25"/>
      <c r="BM224" s="25"/>
      <c r="BN224" s="25"/>
      <c r="BO224" s="25"/>
      <c r="BP224" s="25"/>
      <c r="BQ224" s="25"/>
      <c r="BR224" s="25"/>
      <c r="BS224" s="25"/>
      <c r="BT224" s="25"/>
      <c r="BU224" s="25"/>
      <c r="BV224" s="25"/>
      <c r="BW224" s="25"/>
      <c r="BX224" s="25"/>
      <c r="BY224" s="25"/>
      <c r="BZ224" s="25"/>
      <c r="CA224" s="25"/>
    </row>
    <row r="225" spans="1:79" ht="12.75" x14ac:dyDescent="0.2">
      <c r="A225" s="25"/>
      <c r="B225" s="25"/>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c r="AA225" s="25"/>
      <c r="AB225" s="25"/>
      <c r="AC225" s="25"/>
      <c r="AD225" s="25"/>
      <c r="AE225" s="25"/>
      <c r="AF225" s="25"/>
      <c r="AG225" s="25"/>
      <c r="AH225" s="25"/>
      <c r="AI225" s="25"/>
      <c r="AJ225" s="25"/>
      <c r="AK225" s="25"/>
      <c r="AL225" s="25"/>
      <c r="AM225" s="25"/>
      <c r="AN225" s="25"/>
      <c r="AO225" s="25"/>
      <c r="AP225" s="25"/>
      <c r="AQ225" s="25"/>
      <c r="AR225" s="25"/>
      <c r="AS225" s="25"/>
      <c r="AT225" s="25"/>
      <c r="AU225" s="25"/>
      <c r="AV225" s="25"/>
      <c r="AW225" s="25"/>
      <c r="AX225" s="25"/>
      <c r="AY225" s="25"/>
      <c r="AZ225" s="25"/>
      <c r="BA225" s="25"/>
      <c r="BB225" s="25"/>
      <c r="BC225" s="25"/>
      <c r="BD225" s="25"/>
      <c r="BE225" s="25"/>
      <c r="BF225" s="25"/>
      <c r="BG225" s="25"/>
      <c r="BH225" s="25"/>
      <c r="BI225" s="25"/>
      <c r="BJ225" s="25"/>
      <c r="BK225" s="25"/>
      <c r="BL225" s="25"/>
      <c r="BM225" s="25"/>
      <c r="BN225" s="25"/>
      <c r="BO225" s="25"/>
      <c r="BP225" s="25"/>
      <c r="BQ225" s="25"/>
      <c r="BR225" s="25"/>
      <c r="BS225" s="25"/>
      <c r="BT225" s="25"/>
      <c r="BU225" s="25"/>
      <c r="BV225" s="25"/>
      <c r="BW225" s="25"/>
      <c r="BX225" s="25"/>
      <c r="BY225" s="25"/>
      <c r="BZ225" s="25"/>
      <c r="CA225" s="25"/>
    </row>
    <row r="226" spans="1:79" ht="12.75" x14ac:dyDescent="0.2">
      <c r="A226" s="25"/>
      <c r="B226" s="25"/>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c r="AA226" s="25"/>
      <c r="AB226" s="25"/>
      <c r="AC226" s="25"/>
      <c r="AD226" s="25"/>
      <c r="AE226" s="25"/>
      <c r="AF226" s="25"/>
      <c r="AG226" s="25"/>
      <c r="AH226" s="25"/>
      <c r="AI226" s="25"/>
      <c r="AJ226" s="25"/>
      <c r="AK226" s="25"/>
      <c r="AL226" s="25"/>
      <c r="AM226" s="25"/>
      <c r="AN226" s="25"/>
      <c r="AO226" s="25"/>
      <c r="AP226" s="25"/>
      <c r="AQ226" s="25"/>
      <c r="AR226" s="25"/>
      <c r="AS226" s="25"/>
      <c r="AT226" s="25"/>
      <c r="AU226" s="25"/>
      <c r="AV226" s="25"/>
      <c r="AW226" s="25"/>
      <c r="AX226" s="25"/>
      <c r="AY226" s="25"/>
      <c r="AZ226" s="25"/>
      <c r="BA226" s="25"/>
      <c r="BB226" s="25"/>
      <c r="BC226" s="25"/>
      <c r="BD226" s="25"/>
      <c r="BE226" s="25"/>
      <c r="BF226" s="25"/>
      <c r="BG226" s="25"/>
      <c r="BH226" s="25"/>
      <c r="BI226" s="25"/>
      <c r="BJ226" s="25"/>
      <c r="BK226" s="25"/>
      <c r="BL226" s="25"/>
      <c r="BM226" s="25"/>
      <c r="BN226" s="25"/>
      <c r="BO226" s="25"/>
      <c r="BP226" s="25"/>
      <c r="BQ226" s="25"/>
      <c r="BR226" s="25"/>
      <c r="BS226" s="25"/>
      <c r="BT226" s="25"/>
      <c r="BU226" s="25"/>
      <c r="BV226" s="25"/>
      <c r="BW226" s="25"/>
      <c r="BX226" s="25"/>
      <c r="BY226" s="25"/>
      <c r="BZ226" s="25"/>
      <c r="CA226" s="25"/>
    </row>
    <row r="227" spans="1:79" ht="12.75" x14ac:dyDescent="0.2">
      <c r="A227" s="25"/>
      <c r="B227" s="25"/>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c r="AA227" s="25"/>
      <c r="AB227" s="25"/>
      <c r="AC227" s="25"/>
      <c r="AD227" s="25"/>
      <c r="AE227" s="25"/>
      <c r="AF227" s="25"/>
      <c r="AG227" s="25"/>
      <c r="AH227" s="25"/>
      <c r="AI227" s="25"/>
      <c r="AJ227" s="25"/>
      <c r="AK227" s="25"/>
      <c r="AL227" s="25"/>
      <c r="AM227" s="25"/>
      <c r="AN227" s="25"/>
      <c r="AO227" s="25"/>
      <c r="AP227" s="25"/>
      <c r="AQ227" s="25"/>
      <c r="AR227" s="25"/>
      <c r="AS227" s="25"/>
      <c r="AT227" s="25"/>
      <c r="AU227" s="25"/>
      <c r="AV227" s="25"/>
      <c r="AW227" s="25"/>
      <c r="AX227" s="25"/>
      <c r="AY227" s="25"/>
      <c r="AZ227" s="25"/>
      <c r="BA227" s="25"/>
      <c r="BB227" s="25"/>
      <c r="BC227" s="25"/>
      <c r="BD227" s="25"/>
      <c r="BE227" s="25"/>
      <c r="BF227" s="25"/>
      <c r="BG227" s="25"/>
      <c r="BH227" s="25"/>
      <c r="BI227" s="25"/>
      <c r="BJ227" s="25"/>
      <c r="BK227" s="25"/>
      <c r="BL227" s="25"/>
      <c r="BM227" s="25"/>
      <c r="BN227" s="25"/>
      <c r="BO227" s="25"/>
      <c r="BP227" s="25"/>
      <c r="BQ227" s="25"/>
      <c r="BR227" s="25"/>
      <c r="BS227" s="25"/>
      <c r="BT227" s="25"/>
      <c r="BU227" s="25"/>
      <c r="BV227" s="25"/>
      <c r="BW227" s="25"/>
      <c r="BX227" s="25"/>
      <c r="BY227" s="25"/>
      <c r="BZ227" s="25"/>
      <c r="CA227" s="25"/>
    </row>
    <row r="228" spans="1:79" ht="12.75" x14ac:dyDescent="0.2">
      <c r="A228" s="25"/>
      <c r="B228" s="25"/>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c r="AA228" s="25"/>
      <c r="AB228" s="25"/>
      <c r="AC228" s="25"/>
      <c r="AD228" s="25"/>
      <c r="AE228" s="25"/>
      <c r="AF228" s="25"/>
      <c r="AG228" s="25"/>
      <c r="AH228" s="25"/>
      <c r="AI228" s="25"/>
      <c r="AJ228" s="25"/>
      <c r="AK228" s="25"/>
      <c r="AL228" s="25"/>
      <c r="AM228" s="25"/>
      <c r="AN228" s="25"/>
      <c r="AO228" s="25"/>
      <c r="AP228" s="25"/>
      <c r="AQ228" s="25"/>
      <c r="AR228" s="25"/>
      <c r="AS228" s="25"/>
      <c r="AT228" s="25"/>
      <c r="AU228" s="25"/>
      <c r="AV228" s="25"/>
      <c r="AW228" s="25"/>
      <c r="AX228" s="25"/>
      <c r="AY228" s="25"/>
      <c r="AZ228" s="25"/>
      <c r="BA228" s="25"/>
      <c r="BB228" s="25"/>
      <c r="BC228" s="25"/>
      <c r="BD228" s="25"/>
      <c r="BE228" s="25"/>
      <c r="BF228" s="25"/>
      <c r="BG228" s="25"/>
      <c r="BH228" s="25"/>
      <c r="BI228" s="25"/>
      <c r="BJ228" s="25"/>
      <c r="BK228" s="25"/>
      <c r="BL228" s="25"/>
      <c r="BM228" s="25"/>
      <c r="BN228" s="25"/>
      <c r="BO228" s="25"/>
      <c r="BP228" s="25"/>
      <c r="BQ228" s="25"/>
      <c r="BR228" s="25"/>
      <c r="BS228" s="25"/>
      <c r="BT228" s="25"/>
      <c r="BU228" s="25"/>
      <c r="BV228" s="25"/>
      <c r="BW228" s="25"/>
      <c r="BX228" s="25"/>
      <c r="BY228" s="25"/>
      <c r="BZ228" s="25"/>
      <c r="CA228" s="25"/>
    </row>
    <row r="229" spans="1:79" ht="12.75" x14ac:dyDescent="0.2">
      <c r="A229" s="25"/>
      <c r="B229" s="25"/>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c r="AA229" s="25"/>
      <c r="AB229" s="25"/>
      <c r="AC229" s="25"/>
      <c r="AD229" s="25"/>
      <c r="AE229" s="25"/>
      <c r="AF229" s="25"/>
      <c r="AG229" s="25"/>
      <c r="AH229" s="25"/>
      <c r="AI229" s="25"/>
      <c r="AJ229" s="25"/>
      <c r="AK229" s="25"/>
      <c r="AL229" s="25"/>
      <c r="AM229" s="25"/>
      <c r="AN229" s="25"/>
      <c r="AO229" s="25"/>
      <c r="AP229" s="25"/>
      <c r="AQ229" s="25"/>
      <c r="AR229" s="25"/>
      <c r="AS229" s="25"/>
      <c r="AT229" s="25"/>
      <c r="AU229" s="25"/>
      <c r="AV229" s="25"/>
      <c r="AW229" s="25"/>
      <c r="AX229" s="25"/>
      <c r="AY229" s="25"/>
      <c r="AZ229" s="25"/>
      <c r="BA229" s="25"/>
      <c r="BB229" s="25"/>
      <c r="BC229" s="25"/>
      <c r="BD229" s="25"/>
      <c r="BE229" s="25"/>
      <c r="BF229" s="25"/>
      <c r="BG229" s="25"/>
      <c r="BH229" s="25"/>
      <c r="BI229" s="25"/>
      <c r="BJ229" s="25"/>
      <c r="BK229" s="25"/>
      <c r="BL229" s="25"/>
      <c r="BM229" s="25"/>
      <c r="BN229" s="25"/>
      <c r="BO229" s="25"/>
      <c r="BP229" s="25"/>
      <c r="BQ229" s="25"/>
      <c r="BR229" s="25"/>
      <c r="BS229" s="25"/>
      <c r="BT229" s="25"/>
      <c r="BU229" s="25"/>
      <c r="BV229" s="25"/>
      <c r="BW229" s="25"/>
      <c r="BX229" s="25"/>
      <c r="BY229" s="25"/>
      <c r="BZ229" s="25"/>
      <c r="CA229" s="25"/>
    </row>
    <row r="230" spans="1:79" ht="12.75" x14ac:dyDescent="0.2">
      <c r="A230" s="25"/>
      <c r="B230" s="25"/>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c r="AA230" s="25"/>
      <c r="AB230" s="25"/>
      <c r="AC230" s="25"/>
      <c r="AD230" s="25"/>
      <c r="AE230" s="25"/>
      <c r="AF230" s="25"/>
      <c r="AG230" s="25"/>
      <c r="AH230" s="25"/>
      <c r="AI230" s="25"/>
      <c r="AJ230" s="25"/>
      <c r="AK230" s="25"/>
      <c r="AL230" s="25"/>
      <c r="AM230" s="25"/>
      <c r="AN230" s="25"/>
      <c r="AO230" s="25"/>
      <c r="AP230" s="25"/>
      <c r="AQ230" s="25"/>
      <c r="AR230" s="25"/>
      <c r="AS230" s="25"/>
      <c r="AT230" s="25"/>
      <c r="AU230" s="25"/>
      <c r="AV230" s="25"/>
      <c r="AW230" s="25"/>
      <c r="AX230" s="25"/>
      <c r="AY230" s="25"/>
      <c r="AZ230" s="25"/>
      <c r="BA230" s="25"/>
      <c r="BB230" s="25"/>
      <c r="BC230" s="25"/>
      <c r="BD230" s="25"/>
      <c r="BE230" s="25"/>
      <c r="BF230" s="25"/>
      <c r="BG230" s="25"/>
      <c r="BH230" s="25"/>
      <c r="BI230" s="25"/>
      <c r="BJ230" s="25"/>
      <c r="BK230" s="25"/>
      <c r="BL230" s="25"/>
      <c r="BM230" s="25"/>
      <c r="BN230" s="25"/>
      <c r="BO230" s="25"/>
      <c r="BP230" s="25"/>
      <c r="BQ230" s="25"/>
      <c r="BR230" s="25"/>
      <c r="BS230" s="25"/>
      <c r="BT230" s="25"/>
      <c r="BU230" s="25"/>
      <c r="BV230" s="25"/>
      <c r="BW230" s="25"/>
      <c r="BX230" s="25"/>
      <c r="BY230" s="25"/>
      <c r="BZ230" s="25"/>
      <c r="CA230" s="25"/>
    </row>
    <row r="231" spans="1:79" ht="12.75" x14ac:dyDescent="0.2">
      <c r="A231" s="25"/>
      <c r="B231" s="25"/>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c r="AA231" s="25"/>
      <c r="AB231" s="25"/>
      <c r="AC231" s="25"/>
      <c r="AD231" s="25"/>
      <c r="AE231" s="25"/>
      <c r="AF231" s="25"/>
      <c r="AG231" s="25"/>
      <c r="AH231" s="25"/>
      <c r="AI231" s="25"/>
      <c r="AJ231" s="25"/>
      <c r="AK231" s="25"/>
      <c r="AL231" s="25"/>
      <c r="AM231" s="25"/>
      <c r="AN231" s="25"/>
      <c r="AO231" s="25"/>
      <c r="AP231" s="25"/>
      <c r="AQ231" s="25"/>
      <c r="AR231" s="25"/>
      <c r="AS231" s="25"/>
      <c r="AT231" s="25"/>
      <c r="AU231" s="25"/>
      <c r="AV231" s="25"/>
      <c r="AW231" s="25"/>
      <c r="AX231" s="25"/>
      <c r="AY231" s="25"/>
      <c r="AZ231" s="25"/>
      <c r="BA231" s="25"/>
      <c r="BB231" s="25"/>
      <c r="BC231" s="25"/>
      <c r="BD231" s="25"/>
      <c r="BE231" s="25"/>
      <c r="BF231" s="25"/>
      <c r="BG231" s="25"/>
      <c r="BH231" s="25"/>
      <c r="BI231" s="25"/>
      <c r="BJ231" s="25"/>
      <c r="BK231" s="25"/>
      <c r="BL231" s="25"/>
      <c r="BM231" s="25"/>
      <c r="BN231" s="25"/>
      <c r="BO231" s="25"/>
      <c r="BP231" s="25"/>
      <c r="BQ231" s="25"/>
      <c r="BR231" s="25"/>
      <c r="BS231" s="25"/>
      <c r="BT231" s="25"/>
      <c r="BU231" s="25"/>
      <c r="BV231" s="25"/>
      <c r="BW231" s="25"/>
      <c r="BX231" s="25"/>
      <c r="BY231" s="25"/>
      <c r="BZ231" s="25"/>
      <c r="CA231" s="25"/>
    </row>
    <row r="232" spans="1:79" ht="12.75" x14ac:dyDescent="0.2">
      <c r="A232" s="25"/>
      <c r="B232" s="25"/>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c r="AA232" s="25"/>
      <c r="AB232" s="25"/>
      <c r="AC232" s="25"/>
      <c r="AD232" s="25"/>
      <c r="AE232" s="25"/>
      <c r="AF232" s="25"/>
      <c r="AG232" s="25"/>
      <c r="AH232" s="25"/>
      <c r="AI232" s="25"/>
      <c r="AJ232" s="25"/>
      <c r="AK232" s="25"/>
      <c r="AL232" s="25"/>
      <c r="AM232" s="25"/>
      <c r="AN232" s="25"/>
      <c r="AO232" s="25"/>
      <c r="AP232" s="25"/>
      <c r="AQ232" s="25"/>
      <c r="AR232" s="25"/>
      <c r="AS232" s="25"/>
      <c r="AT232" s="25"/>
      <c r="AU232" s="25"/>
      <c r="AV232" s="25"/>
      <c r="AW232" s="25"/>
      <c r="AX232" s="25"/>
      <c r="AY232" s="25"/>
      <c r="AZ232" s="25"/>
      <c r="BA232" s="25"/>
      <c r="BB232" s="25"/>
      <c r="BC232" s="25"/>
      <c r="BD232" s="25"/>
      <c r="BE232" s="25"/>
      <c r="BF232" s="25"/>
      <c r="BG232" s="25"/>
      <c r="BH232" s="25"/>
      <c r="BI232" s="25"/>
      <c r="BJ232" s="25"/>
      <c r="BK232" s="25"/>
      <c r="BL232" s="25"/>
      <c r="BM232" s="25"/>
      <c r="BN232" s="25"/>
      <c r="BO232" s="25"/>
      <c r="BP232" s="25"/>
      <c r="BQ232" s="25"/>
      <c r="BR232" s="25"/>
      <c r="BS232" s="25"/>
      <c r="BT232" s="25"/>
      <c r="BU232" s="25"/>
      <c r="BV232" s="25"/>
      <c r="BW232" s="25"/>
      <c r="BX232" s="25"/>
      <c r="BY232" s="25"/>
      <c r="BZ232" s="25"/>
      <c r="CA232" s="25"/>
    </row>
    <row r="233" spans="1:79" ht="12.75" x14ac:dyDescent="0.2">
      <c r="A233" s="25"/>
      <c r="B233" s="25"/>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c r="AA233" s="25"/>
      <c r="AB233" s="25"/>
      <c r="AC233" s="25"/>
      <c r="AD233" s="25"/>
      <c r="AE233" s="25"/>
      <c r="AF233" s="25"/>
      <c r="AG233" s="25"/>
      <c r="AH233" s="25"/>
      <c r="AI233" s="25"/>
      <c r="AJ233" s="25"/>
      <c r="AK233" s="25"/>
      <c r="AL233" s="25"/>
      <c r="AM233" s="25"/>
      <c r="AN233" s="25"/>
      <c r="AO233" s="25"/>
      <c r="AP233" s="25"/>
      <c r="AQ233" s="25"/>
      <c r="AR233" s="25"/>
      <c r="AS233" s="25"/>
      <c r="AT233" s="25"/>
      <c r="AU233" s="25"/>
      <c r="AV233" s="25"/>
      <c r="AW233" s="25"/>
      <c r="AX233" s="25"/>
      <c r="AY233" s="25"/>
      <c r="AZ233" s="25"/>
      <c r="BA233" s="25"/>
      <c r="BB233" s="25"/>
      <c r="BC233" s="25"/>
      <c r="BD233" s="25"/>
      <c r="BE233" s="25"/>
      <c r="BF233" s="25"/>
      <c r="BG233" s="25"/>
      <c r="BH233" s="25"/>
      <c r="BI233" s="25"/>
      <c r="BJ233" s="25"/>
      <c r="BK233" s="25"/>
      <c r="BL233" s="25"/>
      <c r="BM233" s="25"/>
      <c r="BN233" s="25"/>
      <c r="BO233" s="25"/>
      <c r="BP233" s="25"/>
      <c r="BQ233" s="25"/>
      <c r="BR233" s="25"/>
      <c r="BS233" s="25"/>
      <c r="BT233" s="25"/>
      <c r="BU233" s="25"/>
      <c r="BV233" s="25"/>
      <c r="BW233" s="25"/>
      <c r="BX233" s="25"/>
      <c r="BY233" s="25"/>
      <c r="BZ233" s="25"/>
      <c r="CA233" s="25"/>
    </row>
    <row r="234" spans="1:79" ht="12.75" x14ac:dyDescent="0.2">
      <c r="A234" s="25"/>
      <c r="B234" s="25"/>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c r="AA234" s="25"/>
      <c r="AB234" s="25"/>
      <c r="AC234" s="25"/>
      <c r="AD234" s="25"/>
      <c r="AE234" s="25"/>
      <c r="AF234" s="25"/>
      <c r="AG234" s="25"/>
      <c r="AH234" s="25"/>
      <c r="AI234" s="25"/>
      <c r="AJ234" s="25"/>
      <c r="AK234" s="25"/>
      <c r="AL234" s="25"/>
      <c r="AM234" s="25"/>
      <c r="AN234" s="25"/>
      <c r="AO234" s="25"/>
      <c r="AP234" s="25"/>
      <c r="AQ234" s="25"/>
      <c r="AR234" s="25"/>
      <c r="AS234" s="25"/>
      <c r="AT234" s="25"/>
      <c r="AU234" s="25"/>
      <c r="AV234" s="25"/>
      <c r="AW234" s="25"/>
      <c r="AX234" s="25"/>
      <c r="AY234" s="25"/>
      <c r="AZ234" s="25"/>
      <c r="BA234" s="25"/>
      <c r="BB234" s="25"/>
      <c r="BC234" s="25"/>
      <c r="BD234" s="25"/>
      <c r="BE234" s="25"/>
      <c r="BF234" s="25"/>
      <c r="BG234" s="25"/>
      <c r="BH234" s="25"/>
      <c r="BI234" s="25"/>
      <c r="BJ234" s="25"/>
      <c r="BK234" s="25"/>
      <c r="BL234" s="25"/>
      <c r="BM234" s="25"/>
      <c r="BN234" s="25"/>
      <c r="BO234" s="25"/>
      <c r="BP234" s="25"/>
      <c r="BQ234" s="25"/>
      <c r="BR234" s="25"/>
      <c r="BS234" s="25"/>
      <c r="BT234" s="25"/>
      <c r="BU234" s="25"/>
      <c r="BV234" s="25"/>
      <c r="BW234" s="25"/>
      <c r="BX234" s="25"/>
      <c r="BY234" s="25"/>
      <c r="BZ234" s="25"/>
      <c r="CA234" s="25"/>
    </row>
    <row r="235" spans="1:79" ht="12.75" x14ac:dyDescent="0.2">
      <c r="A235" s="25"/>
      <c r="B235" s="25"/>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c r="AA235" s="25"/>
      <c r="AB235" s="25"/>
      <c r="AC235" s="25"/>
      <c r="AD235" s="25"/>
      <c r="AE235" s="25"/>
      <c r="AF235" s="25"/>
      <c r="AG235" s="25"/>
      <c r="AH235" s="25"/>
      <c r="AI235" s="25"/>
      <c r="AJ235" s="25"/>
      <c r="AK235" s="25"/>
      <c r="AL235" s="25"/>
      <c r="AM235" s="25"/>
      <c r="AN235" s="25"/>
      <c r="AO235" s="25"/>
      <c r="AP235" s="25"/>
      <c r="AQ235" s="25"/>
      <c r="AR235" s="25"/>
      <c r="AS235" s="25"/>
      <c r="AT235" s="25"/>
      <c r="AU235" s="25"/>
      <c r="AV235" s="25"/>
      <c r="AW235" s="25"/>
      <c r="AX235" s="25"/>
      <c r="AY235" s="25"/>
      <c r="AZ235" s="25"/>
      <c r="BA235" s="25"/>
      <c r="BB235" s="25"/>
      <c r="BC235" s="25"/>
      <c r="BD235" s="25"/>
      <c r="BE235" s="25"/>
      <c r="BF235" s="25"/>
      <c r="BG235" s="25"/>
      <c r="BH235" s="25"/>
      <c r="BI235" s="25"/>
      <c r="BJ235" s="25"/>
      <c r="BK235" s="25"/>
      <c r="BL235" s="25"/>
      <c r="BM235" s="25"/>
      <c r="BN235" s="25"/>
      <c r="BO235" s="25"/>
      <c r="BP235" s="25"/>
      <c r="BQ235" s="25"/>
      <c r="BR235" s="25"/>
      <c r="BS235" s="25"/>
      <c r="BT235" s="25"/>
      <c r="BU235" s="25"/>
      <c r="BV235" s="25"/>
      <c r="BW235" s="25"/>
      <c r="BX235" s="25"/>
      <c r="BY235" s="25"/>
      <c r="BZ235" s="25"/>
      <c r="CA235" s="25"/>
    </row>
    <row r="236" spans="1:79" ht="12.75" x14ac:dyDescent="0.2">
      <c r="A236" s="25"/>
      <c r="B236" s="25"/>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c r="AA236" s="25"/>
      <c r="AB236" s="25"/>
      <c r="AC236" s="25"/>
      <c r="AD236" s="25"/>
      <c r="AE236" s="25"/>
      <c r="AF236" s="25"/>
      <c r="AG236" s="25"/>
      <c r="AH236" s="25"/>
      <c r="AI236" s="25"/>
      <c r="AJ236" s="25"/>
      <c r="AK236" s="25"/>
      <c r="AL236" s="25"/>
      <c r="AM236" s="25"/>
      <c r="AN236" s="25"/>
      <c r="AO236" s="25"/>
      <c r="AP236" s="25"/>
      <c r="AQ236" s="25"/>
      <c r="AR236" s="25"/>
      <c r="AS236" s="25"/>
      <c r="AT236" s="25"/>
      <c r="AU236" s="25"/>
      <c r="AV236" s="25"/>
      <c r="AW236" s="25"/>
      <c r="AX236" s="25"/>
      <c r="AY236" s="25"/>
      <c r="AZ236" s="25"/>
      <c r="BA236" s="25"/>
      <c r="BB236" s="25"/>
      <c r="BC236" s="25"/>
      <c r="BD236" s="25"/>
      <c r="BE236" s="25"/>
      <c r="BF236" s="25"/>
      <c r="BG236" s="25"/>
      <c r="BH236" s="25"/>
      <c r="BI236" s="25"/>
      <c r="BJ236" s="25"/>
      <c r="BK236" s="25"/>
      <c r="BL236" s="25"/>
      <c r="BM236" s="25"/>
      <c r="BN236" s="25"/>
      <c r="BO236" s="25"/>
      <c r="BP236" s="25"/>
      <c r="BQ236" s="25"/>
      <c r="BR236" s="25"/>
      <c r="BS236" s="25"/>
      <c r="BT236" s="25"/>
      <c r="BU236" s="25"/>
      <c r="BV236" s="25"/>
      <c r="BW236" s="25"/>
      <c r="BX236" s="25"/>
      <c r="BY236" s="25"/>
      <c r="BZ236" s="25"/>
      <c r="CA236" s="25"/>
    </row>
    <row r="237" spans="1:79" ht="12.75" x14ac:dyDescent="0.2">
      <c r="A237" s="25"/>
      <c r="B237" s="25"/>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c r="AA237" s="25"/>
      <c r="AB237" s="25"/>
      <c r="AC237" s="25"/>
      <c r="AD237" s="25"/>
      <c r="AE237" s="25"/>
      <c r="AF237" s="25"/>
      <c r="AG237" s="25"/>
      <c r="AH237" s="25"/>
      <c r="AI237" s="25"/>
      <c r="AJ237" s="25"/>
      <c r="AK237" s="25"/>
      <c r="AL237" s="25"/>
      <c r="AM237" s="25"/>
      <c r="AN237" s="25"/>
      <c r="AO237" s="25"/>
      <c r="AP237" s="25"/>
      <c r="AQ237" s="25"/>
      <c r="AR237" s="25"/>
      <c r="AS237" s="25"/>
      <c r="AT237" s="25"/>
      <c r="AU237" s="25"/>
      <c r="AV237" s="25"/>
      <c r="AW237" s="25"/>
      <c r="AX237" s="25"/>
      <c r="AY237" s="25"/>
      <c r="AZ237" s="25"/>
      <c r="BA237" s="25"/>
      <c r="BB237" s="25"/>
      <c r="BC237" s="25"/>
      <c r="BD237" s="25"/>
      <c r="BE237" s="25"/>
      <c r="BF237" s="25"/>
      <c r="BG237" s="25"/>
      <c r="BH237" s="25"/>
      <c r="BI237" s="25"/>
      <c r="BJ237" s="25"/>
      <c r="BK237" s="25"/>
      <c r="BL237" s="25"/>
      <c r="BM237" s="25"/>
      <c r="BN237" s="25"/>
      <c r="BO237" s="25"/>
      <c r="BP237" s="25"/>
      <c r="BQ237" s="25"/>
      <c r="BR237" s="25"/>
      <c r="BS237" s="25"/>
      <c r="BT237" s="25"/>
      <c r="BU237" s="25"/>
      <c r="BV237" s="25"/>
      <c r="BW237" s="25"/>
      <c r="BX237" s="25"/>
      <c r="BY237" s="25"/>
      <c r="BZ237" s="25"/>
      <c r="CA237" s="25"/>
    </row>
    <row r="238" spans="1:79" ht="12.75" x14ac:dyDescent="0.2">
      <c r="A238" s="25"/>
      <c r="B238" s="25"/>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c r="AA238" s="25"/>
      <c r="AB238" s="25"/>
      <c r="AC238" s="25"/>
      <c r="AD238" s="25"/>
      <c r="AE238" s="25"/>
      <c r="AF238" s="25"/>
      <c r="AG238" s="25"/>
      <c r="AH238" s="25"/>
      <c r="AI238" s="25"/>
      <c r="AJ238" s="25"/>
      <c r="AK238" s="25"/>
      <c r="AL238" s="25"/>
      <c r="AM238" s="25"/>
      <c r="AN238" s="25"/>
      <c r="AO238" s="25"/>
      <c r="AP238" s="25"/>
      <c r="AQ238" s="25"/>
      <c r="AR238" s="25"/>
      <c r="AS238" s="25"/>
      <c r="AT238" s="25"/>
      <c r="AU238" s="25"/>
      <c r="AV238" s="25"/>
      <c r="AW238" s="25"/>
      <c r="AX238" s="25"/>
      <c r="AY238" s="25"/>
      <c r="AZ238" s="25"/>
      <c r="BA238" s="25"/>
      <c r="BB238" s="25"/>
      <c r="BC238" s="25"/>
      <c r="BD238" s="25"/>
      <c r="BE238" s="25"/>
      <c r="BF238" s="25"/>
      <c r="BG238" s="25"/>
      <c r="BH238" s="25"/>
      <c r="BI238" s="25"/>
      <c r="BJ238" s="25"/>
      <c r="BK238" s="25"/>
      <c r="BL238" s="25"/>
      <c r="BM238" s="25"/>
      <c r="BN238" s="25"/>
      <c r="BO238" s="25"/>
      <c r="BP238" s="25"/>
      <c r="BQ238" s="25"/>
      <c r="BR238" s="25"/>
      <c r="BS238" s="25"/>
      <c r="BT238" s="25"/>
      <c r="BU238" s="25"/>
      <c r="BV238" s="25"/>
      <c r="BW238" s="25"/>
      <c r="BX238" s="25"/>
      <c r="BY238" s="25"/>
      <c r="BZ238" s="25"/>
      <c r="CA238" s="25"/>
    </row>
    <row r="239" spans="1:79" ht="12.75" x14ac:dyDescent="0.2">
      <c r="A239" s="25"/>
      <c r="B239" s="25"/>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c r="AA239" s="25"/>
      <c r="AB239" s="25"/>
      <c r="AC239" s="25"/>
      <c r="AD239" s="25"/>
      <c r="AE239" s="25"/>
      <c r="AF239" s="25"/>
      <c r="AG239" s="25"/>
      <c r="AH239" s="25"/>
      <c r="AI239" s="25"/>
      <c r="AJ239" s="25"/>
      <c r="AK239" s="25"/>
      <c r="AL239" s="25"/>
      <c r="AM239" s="25"/>
      <c r="AN239" s="25"/>
      <c r="AO239" s="25"/>
      <c r="AP239" s="25"/>
      <c r="AQ239" s="25"/>
      <c r="AR239" s="25"/>
      <c r="AS239" s="25"/>
      <c r="AT239" s="25"/>
      <c r="AU239" s="25"/>
      <c r="AV239" s="25"/>
      <c r="AW239" s="25"/>
      <c r="AX239" s="25"/>
      <c r="AY239" s="25"/>
      <c r="AZ239" s="25"/>
      <c r="BA239" s="25"/>
      <c r="BB239" s="25"/>
      <c r="BC239" s="25"/>
      <c r="BD239" s="25"/>
      <c r="BE239" s="25"/>
      <c r="BF239" s="25"/>
      <c r="BG239" s="25"/>
      <c r="BH239" s="25"/>
      <c r="BI239" s="25"/>
      <c r="BJ239" s="25"/>
      <c r="BK239" s="25"/>
      <c r="BL239" s="25"/>
      <c r="BM239" s="25"/>
      <c r="BN239" s="25"/>
      <c r="BO239" s="25"/>
      <c r="BP239" s="25"/>
      <c r="BQ239" s="25"/>
      <c r="BR239" s="25"/>
      <c r="BS239" s="25"/>
      <c r="BT239" s="25"/>
      <c r="BU239" s="25"/>
      <c r="BV239" s="25"/>
      <c r="BW239" s="25"/>
      <c r="BX239" s="25"/>
      <c r="BY239" s="25"/>
      <c r="BZ239" s="25"/>
      <c r="CA239" s="25"/>
    </row>
    <row r="240" spans="1:79" ht="12.75" x14ac:dyDescent="0.2">
      <c r="A240" s="25"/>
      <c r="B240" s="25"/>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c r="AA240" s="25"/>
      <c r="AB240" s="25"/>
      <c r="AC240" s="25"/>
      <c r="AD240" s="25"/>
      <c r="AE240" s="25"/>
      <c r="AF240" s="25"/>
      <c r="AG240" s="25"/>
      <c r="AH240" s="25"/>
      <c r="AI240" s="25"/>
      <c r="AJ240" s="25"/>
      <c r="AK240" s="25"/>
      <c r="AL240" s="25"/>
      <c r="AM240" s="25"/>
      <c r="AN240" s="25"/>
      <c r="AO240" s="25"/>
      <c r="AP240" s="25"/>
      <c r="AQ240" s="25"/>
      <c r="AR240" s="25"/>
      <c r="AS240" s="25"/>
      <c r="AT240" s="25"/>
      <c r="AU240" s="25"/>
      <c r="AV240" s="25"/>
      <c r="AW240" s="25"/>
      <c r="AX240" s="25"/>
      <c r="AY240" s="25"/>
      <c r="AZ240" s="25"/>
      <c r="BA240" s="25"/>
      <c r="BB240" s="25"/>
      <c r="BC240" s="25"/>
      <c r="BD240" s="25"/>
      <c r="BE240" s="25"/>
      <c r="BF240" s="25"/>
      <c r="BG240" s="25"/>
      <c r="BH240" s="25"/>
      <c r="BI240" s="25"/>
      <c r="BJ240" s="25"/>
      <c r="BK240" s="25"/>
      <c r="BL240" s="25"/>
      <c r="BM240" s="25"/>
      <c r="BN240" s="25"/>
      <c r="BO240" s="25"/>
      <c r="BP240" s="25"/>
      <c r="BQ240" s="25"/>
      <c r="BR240" s="25"/>
      <c r="BS240" s="25"/>
      <c r="BT240" s="25"/>
      <c r="BU240" s="25"/>
      <c r="BV240" s="25"/>
      <c r="BW240" s="25"/>
      <c r="BX240" s="25"/>
      <c r="BY240" s="25"/>
      <c r="BZ240" s="25"/>
      <c r="CA240" s="25"/>
    </row>
    <row r="241" spans="1:79" ht="12.75" x14ac:dyDescent="0.2">
      <c r="A241" s="25"/>
      <c r="B241" s="25"/>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c r="AA241" s="25"/>
      <c r="AB241" s="25"/>
      <c r="AC241" s="25"/>
      <c r="AD241" s="25"/>
      <c r="AE241" s="25"/>
      <c r="AF241" s="25"/>
      <c r="AG241" s="25"/>
      <c r="AH241" s="25"/>
      <c r="AI241" s="25"/>
      <c r="AJ241" s="25"/>
      <c r="AK241" s="25"/>
      <c r="AL241" s="25"/>
      <c r="AM241" s="25"/>
      <c r="AN241" s="25"/>
      <c r="AO241" s="25"/>
      <c r="AP241" s="25"/>
      <c r="AQ241" s="25"/>
      <c r="AR241" s="25"/>
      <c r="AS241" s="25"/>
      <c r="AT241" s="25"/>
      <c r="AU241" s="25"/>
      <c r="AV241" s="25"/>
      <c r="AW241" s="25"/>
      <c r="AX241" s="25"/>
      <c r="AY241" s="25"/>
      <c r="AZ241" s="25"/>
      <c r="BA241" s="25"/>
      <c r="BB241" s="25"/>
      <c r="BC241" s="25"/>
      <c r="BD241" s="25"/>
      <c r="BE241" s="25"/>
      <c r="BF241" s="25"/>
      <c r="BG241" s="25"/>
      <c r="BH241" s="25"/>
      <c r="BI241" s="25"/>
      <c r="BJ241" s="25"/>
      <c r="BK241" s="25"/>
      <c r="BL241" s="25"/>
      <c r="BM241" s="25"/>
      <c r="BN241" s="25"/>
      <c r="BO241" s="25"/>
      <c r="BP241" s="25"/>
      <c r="BQ241" s="25"/>
      <c r="BR241" s="25"/>
      <c r="BS241" s="25"/>
      <c r="BT241" s="25"/>
      <c r="BU241" s="25"/>
      <c r="BV241" s="25"/>
      <c r="BW241" s="25"/>
      <c r="BX241" s="25"/>
      <c r="BY241" s="25"/>
      <c r="BZ241" s="25"/>
      <c r="CA241" s="25"/>
    </row>
    <row r="242" spans="1:79" ht="12.75" x14ac:dyDescent="0.2">
      <c r="A242" s="25"/>
      <c r="B242" s="25"/>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c r="AA242" s="25"/>
      <c r="AB242" s="25"/>
      <c r="AC242" s="25"/>
      <c r="AD242" s="25"/>
      <c r="AE242" s="25"/>
      <c r="AF242" s="25"/>
      <c r="AG242" s="25"/>
      <c r="AH242" s="25"/>
      <c r="AI242" s="25"/>
      <c r="AJ242" s="25"/>
      <c r="AK242" s="25"/>
      <c r="AL242" s="25"/>
      <c r="AM242" s="25"/>
      <c r="AN242" s="25"/>
      <c r="AO242" s="25"/>
      <c r="AP242" s="25"/>
      <c r="AQ242" s="25"/>
      <c r="AR242" s="25"/>
      <c r="AS242" s="25"/>
      <c r="AT242" s="25"/>
      <c r="AU242" s="25"/>
      <c r="AV242" s="25"/>
      <c r="AW242" s="25"/>
      <c r="AX242" s="25"/>
      <c r="AY242" s="25"/>
      <c r="AZ242" s="25"/>
      <c r="BA242" s="25"/>
      <c r="BB242" s="25"/>
      <c r="BC242" s="25"/>
      <c r="BD242" s="25"/>
      <c r="BE242" s="25"/>
      <c r="BF242" s="25"/>
      <c r="BG242" s="25"/>
      <c r="BH242" s="25"/>
      <c r="BI242" s="25"/>
      <c r="BJ242" s="25"/>
      <c r="BK242" s="25"/>
      <c r="BL242" s="25"/>
      <c r="BM242" s="25"/>
      <c r="BN242" s="25"/>
      <c r="BO242" s="25"/>
      <c r="BP242" s="25"/>
      <c r="BQ242" s="25"/>
      <c r="BR242" s="25"/>
      <c r="BS242" s="25"/>
      <c r="BT242" s="25"/>
      <c r="BU242" s="25"/>
      <c r="BV242" s="25"/>
      <c r="BW242" s="25"/>
      <c r="BX242" s="25"/>
      <c r="BY242" s="25"/>
      <c r="BZ242" s="25"/>
      <c r="CA242" s="25"/>
    </row>
    <row r="243" spans="1:79" ht="12.75" x14ac:dyDescent="0.2">
      <c r="A243" s="25"/>
      <c r="B243" s="25"/>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c r="AA243" s="25"/>
      <c r="AB243" s="25"/>
      <c r="AC243" s="25"/>
      <c r="AD243" s="25"/>
      <c r="AE243" s="25"/>
      <c r="AF243" s="25"/>
      <c r="AG243" s="25"/>
      <c r="AH243" s="25"/>
      <c r="AI243" s="25"/>
      <c r="AJ243" s="25"/>
      <c r="AK243" s="25"/>
      <c r="AL243" s="25"/>
      <c r="AM243" s="25"/>
      <c r="AN243" s="25"/>
      <c r="AO243" s="25"/>
      <c r="AP243" s="25"/>
      <c r="AQ243" s="25"/>
      <c r="AR243" s="25"/>
      <c r="AS243" s="25"/>
      <c r="AT243" s="25"/>
      <c r="AU243" s="25"/>
      <c r="AV243" s="25"/>
      <c r="AW243" s="25"/>
      <c r="AX243" s="25"/>
      <c r="AY243" s="25"/>
      <c r="AZ243" s="25"/>
      <c r="BA243" s="25"/>
      <c r="BB243" s="25"/>
      <c r="BC243" s="25"/>
      <c r="BD243" s="25"/>
      <c r="BE243" s="25"/>
      <c r="BF243" s="25"/>
      <c r="BG243" s="25"/>
      <c r="BH243" s="25"/>
      <c r="BI243" s="25"/>
      <c r="BJ243" s="25"/>
      <c r="BK243" s="25"/>
      <c r="BL243" s="25"/>
      <c r="BM243" s="25"/>
      <c r="BN243" s="25"/>
      <c r="BO243" s="25"/>
      <c r="BP243" s="25"/>
      <c r="BQ243" s="25"/>
      <c r="BR243" s="25"/>
      <c r="BS243" s="25"/>
      <c r="BT243" s="25"/>
      <c r="BU243" s="25"/>
      <c r="BV243" s="25"/>
      <c r="BW243" s="25"/>
      <c r="BX243" s="25"/>
      <c r="BY243" s="25"/>
      <c r="BZ243" s="25"/>
      <c r="CA243" s="25"/>
    </row>
    <row r="244" spans="1:79" ht="12.75" x14ac:dyDescent="0.2">
      <c r="A244" s="25"/>
      <c r="B244" s="25"/>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c r="AA244" s="25"/>
      <c r="AB244" s="25"/>
      <c r="AC244" s="25"/>
      <c r="AD244" s="25"/>
      <c r="AE244" s="25"/>
      <c r="AF244" s="25"/>
      <c r="AG244" s="25"/>
      <c r="AH244" s="25"/>
      <c r="AI244" s="25"/>
      <c r="AJ244" s="25"/>
      <c r="AK244" s="25"/>
      <c r="AL244" s="25"/>
      <c r="AM244" s="25"/>
      <c r="AN244" s="25"/>
      <c r="AO244" s="25"/>
      <c r="AP244" s="25"/>
      <c r="AQ244" s="25"/>
      <c r="AR244" s="25"/>
      <c r="AS244" s="25"/>
      <c r="AT244" s="25"/>
      <c r="AU244" s="25"/>
      <c r="AV244" s="25"/>
      <c r="AW244" s="25"/>
      <c r="AX244" s="25"/>
      <c r="AY244" s="25"/>
      <c r="AZ244" s="25"/>
      <c r="BA244" s="25"/>
      <c r="BB244" s="25"/>
      <c r="BC244" s="25"/>
      <c r="BD244" s="25"/>
      <c r="BE244" s="25"/>
      <c r="BF244" s="25"/>
      <c r="BG244" s="25"/>
      <c r="BH244" s="25"/>
      <c r="BI244" s="25"/>
      <c r="BJ244" s="25"/>
      <c r="BK244" s="25"/>
      <c r="BL244" s="25"/>
      <c r="BM244" s="25"/>
      <c r="BN244" s="25"/>
      <c r="BO244" s="25"/>
      <c r="BP244" s="25"/>
      <c r="BQ244" s="25"/>
      <c r="BR244" s="25"/>
      <c r="BS244" s="25"/>
      <c r="BT244" s="25"/>
      <c r="BU244" s="25"/>
      <c r="BV244" s="25"/>
      <c r="BW244" s="25"/>
      <c r="BX244" s="25"/>
      <c r="BY244" s="25"/>
      <c r="BZ244" s="25"/>
      <c r="CA244" s="25"/>
    </row>
    <row r="245" spans="1:79" ht="12.75" x14ac:dyDescent="0.2">
      <c r="A245" s="25"/>
      <c r="B245" s="25"/>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c r="AA245" s="25"/>
      <c r="AB245" s="25"/>
      <c r="AC245" s="25"/>
      <c r="AD245" s="25"/>
      <c r="AE245" s="25"/>
      <c r="AF245" s="25"/>
      <c r="AG245" s="25"/>
      <c r="AH245" s="25"/>
      <c r="AI245" s="25"/>
      <c r="AJ245" s="25"/>
      <c r="AK245" s="25"/>
      <c r="AL245" s="25"/>
      <c r="AM245" s="25"/>
      <c r="AN245" s="25"/>
      <c r="AO245" s="25"/>
      <c r="AP245" s="25"/>
      <c r="AQ245" s="25"/>
      <c r="AR245" s="25"/>
      <c r="AS245" s="25"/>
      <c r="AT245" s="25"/>
      <c r="AU245" s="25"/>
      <c r="AV245" s="25"/>
      <c r="AW245" s="25"/>
      <c r="AX245" s="25"/>
      <c r="AY245" s="25"/>
      <c r="AZ245" s="25"/>
      <c r="BA245" s="25"/>
      <c r="BB245" s="25"/>
      <c r="BC245" s="25"/>
      <c r="BD245" s="25"/>
      <c r="BE245" s="25"/>
      <c r="BF245" s="25"/>
      <c r="BG245" s="25"/>
      <c r="BH245" s="25"/>
      <c r="BI245" s="25"/>
      <c r="BJ245" s="25"/>
      <c r="BK245" s="25"/>
      <c r="BL245" s="25"/>
      <c r="BM245" s="25"/>
      <c r="BN245" s="25"/>
      <c r="BO245" s="25"/>
      <c r="BP245" s="25"/>
      <c r="BQ245" s="25"/>
      <c r="BR245" s="25"/>
      <c r="BS245" s="25"/>
      <c r="BT245" s="25"/>
      <c r="BU245" s="25"/>
      <c r="BV245" s="25"/>
      <c r="BW245" s="25"/>
      <c r="BX245" s="25"/>
      <c r="BY245" s="25"/>
      <c r="BZ245" s="25"/>
      <c r="CA245" s="25"/>
    </row>
    <row r="246" spans="1:79" ht="12.75" x14ac:dyDescent="0.2">
      <c r="A246" s="25"/>
      <c r="B246" s="25"/>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c r="AA246" s="25"/>
      <c r="AB246" s="25"/>
      <c r="AC246" s="25"/>
      <c r="AD246" s="25"/>
      <c r="AE246" s="25"/>
      <c r="AF246" s="25"/>
      <c r="AG246" s="25"/>
      <c r="AH246" s="25"/>
      <c r="AI246" s="25"/>
      <c r="AJ246" s="25"/>
      <c r="AK246" s="25"/>
      <c r="AL246" s="25"/>
      <c r="AM246" s="25"/>
      <c r="AN246" s="25"/>
      <c r="AO246" s="25"/>
      <c r="AP246" s="25"/>
      <c r="AQ246" s="25"/>
      <c r="AR246" s="25"/>
      <c r="AS246" s="25"/>
      <c r="AT246" s="25"/>
      <c r="AU246" s="25"/>
      <c r="AV246" s="25"/>
      <c r="AW246" s="25"/>
      <c r="AX246" s="25"/>
      <c r="AY246" s="25"/>
      <c r="AZ246" s="25"/>
      <c r="BA246" s="25"/>
      <c r="BB246" s="25"/>
      <c r="BC246" s="25"/>
      <c r="BD246" s="25"/>
      <c r="BE246" s="25"/>
      <c r="BF246" s="25"/>
      <c r="BG246" s="25"/>
      <c r="BH246" s="25"/>
      <c r="BI246" s="25"/>
      <c r="BJ246" s="25"/>
      <c r="BK246" s="25"/>
      <c r="BL246" s="25"/>
      <c r="BM246" s="25"/>
      <c r="BN246" s="25"/>
      <c r="BO246" s="25"/>
      <c r="BP246" s="25"/>
      <c r="BQ246" s="25"/>
      <c r="BR246" s="25"/>
      <c r="BS246" s="25"/>
      <c r="BT246" s="25"/>
      <c r="BU246" s="25"/>
      <c r="BV246" s="25"/>
      <c r="BW246" s="25"/>
      <c r="BX246" s="25"/>
      <c r="BY246" s="25"/>
      <c r="BZ246" s="25"/>
      <c r="CA246" s="25"/>
    </row>
    <row r="247" spans="1:79" ht="12.75" x14ac:dyDescent="0.2">
      <c r="A247" s="25"/>
      <c r="B247" s="25"/>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c r="AA247" s="25"/>
      <c r="AB247" s="25"/>
      <c r="AC247" s="25"/>
      <c r="AD247" s="25"/>
      <c r="AE247" s="25"/>
      <c r="AF247" s="25"/>
      <c r="AG247" s="25"/>
      <c r="AH247" s="25"/>
      <c r="AI247" s="25"/>
      <c r="AJ247" s="25"/>
      <c r="AK247" s="25"/>
      <c r="AL247" s="25"/>
      <c r="AM247" s="25"/>
      <c r="AN247" s="25"/>
      <c r="AO247" s="25"/>
      <c r="AP247" s="25"/>
      <c r="AQ247" s="25"/>
      <c r="AR247" s="25"/>
      <c r="AS247" s="25"/>
      <c r="AT247" s="25"/>
      <c r="AU247" s="25"/>
      <c r="AV247" s="25"/>
      <c r="AW247" s="25"/>
      <c r="AX247" s="25"/>
      <c r="AY247" s="25"/>
      <c r="AZ247" s="25"/>
      <c r="BA247" s="25"/>
      <c r="BB247" s="25"/>
      <c r="BC247" s="25"/>
      <c r="BD247" s="25"/>
      <c r="BE247" s="25"/>
      <c r="BF247" s="25"/>
      <c r="BG247" s="25"/>
      <c r="BH247" s="25"/>
      <c r="BI247" s="25"/>
      <c r="BJ247" s="25"/>
      <c r="BK247" s="25"/>
      <c r="BL247" s="25"/>
      <c r="BM247" s="25"/>
      <c r="BN247" s="25"/>
      <c r="BO247" s="25"/>
      <c r="BP247" s="25"/>
      <c r="BQ247" s="25"/>
      <c r="BR247" s="25"/>
      <c r="BS247" s="25"/>
      <c r="BT247" s="25"/>
      <c r="BU247" s="25"/>
      <c r="BV247" s="25"/>
      <c r="BW247" s="25"/>
      <c r="BX247" s="25"/>
      <c r="BY247" s="25"/>
      <c r="BZ247" s="25"/>
      <c r="CA247" s="25"/>
    </row>
    <row r="248" spans="1:79" ht="12.75" x14ac:dyDescent="0.2">
      <c r="A248" s="25"/>
      <c r="B248" s="25"/>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c r="AA248" s="25"/>
      <c r="AB248" s="25"/>
      <c r="AC248" s="25"/>
      <c r="AD248" s="25"/>
      <c r="AE248" s="25"/>
      <c r="AF248" s="25"/>
      <c r="AG248" s="25"/>
      <c r="AH248" s="25"/>
      <c r="AI248" s="25"/>
      <c r="AJ248" s="25"/>
      <c r="AK248" s="25"/>
      <c r="AL248" s="25"/>
      <c r="AM248" s="25"/>
      <c r="AN248" s="25"/>
      <c r="AO248" s="25"/>
      <c r="AP248" s="25"/>
      <c r="AQ248" s="25"/>
      <c r="AR248" s="25"/>
      <c r="AS248" s="25"/>
      <c r="AT248" s="25"/>
      <c r="AU248" s="25"/>
      <c r="AV248" s="25"/>
      <c r="AW248" s="25"/>
      <c r="AX248" s="25"/>
      <c r="AY248" s="25"/>
      <c r="AZ248" s="25"/>
      <c r="BA248" s="25"/>
      <c r="BB248" s="25"/>
      <c r="BC248" s="25"/>
      <c r="BD248" s="25"/>
      <c r="BE248" s="25"/>
      <c r="BF248" s="25"/>
      <c r="BG248" s="25"/>
      <c r="BH248" s="25"/>
      <c r="BI248" s="25"/>
      <c r="BJ248" s="25"/>
      <c r="BK248" s="25"/>
      <c r="BL248" s="25"/>
      <c r="BM248" s="25"/>
      <c r="BN248" s="25"/>
      <c r="BO248" s="25"/>
      <c r="BP248" s="25"/>
      <c r="BQ248" s="25"/>
      <c r="BR248" s="25"/>
      <c r="BS248" s="25"/>
      <c r="BT248" s="25"/>
      <c r="BU248" s="25"/>
      <c r="BV248" s="25"/>
      <c r="BW248" s="25"/>
      <c r="BX248" s="25"/>
      <c r="BY248" s="25"/>
      <c r="BZ248" s="25"/>
      <c r="CA248" s="25"/>
    </row>
    <row r="249" spans="1:79" ht="12.75" x14ac:dyDescent="0.2">
      <c r="A249" s="25"/>
      <c r="B249" s="25"/>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c r="AA249" s="25"/>
      <c r="AB249" s="25"/>
      <c r="AC249" s="25"/>
      <c r="AD249" s="25"/>
      <c r="AE249" s="25"/>
      <c r="AF249" s="25"/>
      <c r="AG249" s="25"/>
      <c r="AH249" s="25"/>
      <c r="AI249" s="25"/>
      <c r="AJ249" s="25"/>
      <c r="AK249" s="25"/>
      <c r="AL249" s="25"/>
      <c r="AM249" s="25"/>
      <c r="AN249" s="25"/>
      <c r="AO249" s="25"/>
      <c r="AP249" s="25"/>
      <c r="AQ249" s="25"/>
      <c r="AR249" s="25"/>
      <c r="AS249" s="25"/>
      <c r="AT249" s="25"/>
      <c r="AU249" s="25"/>
      <c r="AV249" s="25"/>
      <c r="AW249" s="25"/>
      <c r="AX249" s="25"/>
      <c r="AY249" s="25"/>
      <c r="AZ249" s="25"/>
      <c r="BA249" s="25"/>
      <c r="BB249" s="25"/>
      <c r="BC249" s="25"/>
      <c r="BD249" s="25"/>
      <c r="BE249" s="25"/>
      <c r="BF249" s="25"/>
      <c r="BG249" s="25"/>
      <c r="BH249" s="25"/>
      <c r="BI249" s="25"/>
      <c r="BJ249" s="25"/>
      <c r="BK249" s="25"/>
      <c r="BL249" s="25"/>
      <c r="BM249" s="25"/>
      <c r="BN249" s="25"/>
      <c r="BO249" s="25"/>
      <c r="BP249" s="25"/>
      <c r="BQ249" s="25"/>
      <c r="BR249" s="25"/>
      <c r="BS249" s="25"/>
      <c r="BT249" s="25"/>
      <c r="BU249" s="25"/>
      <c r="BV249" s="25"/>
      <c r="BW249" s="25"/>
      <c r="BX249" s="25"/>
      <c r="BY249" s="25"/>
      <c r="BZ249" s="25"/>
      <c r="CA249" s="25"/>
    </row>
    <row r="250" spans="1:79" ht="12.75" x14ac:dyDescent="0.2">
      <c r="A250" s="25"/>
      <c r="B250" s="25"/>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c r="AA250" s="25"/>
      <c r="AB250" s="25"/>
      <c r="AC250" s="25"/>
      <c r="AD250" s="25"/>
      <c r="AE250" s="25"/>
      <c r="AF250" s="25"/>
      <c r="AG250" s="25"/>
      <c r="AH250" s="25"/>
      <c r="AI250" s="25"/>
      <c r="AJ250" s="25"/>
      <c r="AK250" s="25"/>
      <c r="AL250" s="25"/>
      <c r="AM250" s="25"/>
      <c r="AN250" s="25"/>
      <c r="AO250" s="25"/>
      <c r="AP250" s="25"/>
      <c r="AQ250" s="25"/>
      <c r="AR250" s="25"/>
      <c r="AS250" s="25"/>
      <c r="AT250" s="25"/>
      <c r="AU250" s="25"/>
      <c r="AV250" s="25"/>
      <c r="AW250" s="25"/>
      <c r="AX250" s="25"/>
      <c r="AY250" s="25"/>
      <c r="AZ250" s="25"/>
      <c r="BA250" s="25"/>
      <c r="BB250" s="25"/>
      <c r="BC250" s="25"/>
      <c r="BD250" s="25"/>
      <c r="BE250" s="25"/>
      <c r="BF250" s="25"/>
      <c r="BG250" s="25"/>
      <c r="BH250" s="25"/>
      <c r="BI250" s="25"/>
      <c r="BJ250" s="25"/>
      <c r="BK250" s="25"/>
      <c r="BL250" s="25"/>
      <c r="BM250" s="25"/>
      <c r="BN250" s="25"/>
      <c r="BO250" s="25"/>
      <c r="BP250" s="25"/>
      <c r="BQ250" s="25"/>
      <c r="BR250" s="25"/>
      <c r="BS250" s="25"/>
      <c r="BT250" s="25"/>
      <c r="BU250" s="25"/>
      <c r="BV250" s="25"/>
      <c r="BW250" s="25"/>
      <c r="BX250" s="25"/>
      <c r="BY250" s="25"/>
      <c r="BZ250" s="25"/>
      <c r="CA250" s="25"/>
    </row>
    <row r="251" spans="1:79" ht="12.75" x14ac:dyDescent="0.2">
      <c r="A251" s="25"/>
      <c r="B251" s="25"/>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c r="AA251" s="25"/>
      <c r="AB251" s="25"/>
      <c r="AC251" s="25"/>
      <c r="AD251" s="25"/>
      <c r="AE251" s="25"/>
      <c r="AF251" s="25"/>
      <c r="AG251" s="25"/>
      <c r="AH251" s="25"/>
      <c r="AI251" s="25"/>
      <c r="AJ251" s="25"/>
      <c r="AK251" s="25"/>
      <c r="AL251" s="25"/>
      <c r="AM251" s="25"/>
      <c r="AN251" s="25"/>
      <c r="AO251" s="25"/>
      <c r="AP251" s="25"/>
      <c r="AQ251" s="25"/>
      <c r="AR251" s="25"/>
      <c r="AS251" s="25"/>
      <c r="AT251" s="25"/>
      <c r="AU251" s="25"/>
      <c r="AV251" s="25"/>
      <c r="AW251" s="25"/>
      <c r="AX251" s="25"/>
      <c r="AY251" s="25"/>
      <c r="AZ251" s="25"/>
      <c r="BA251" s="25"/>
      <c r="BB251" s="25"/>
      <c r="BC251" s="25"/>
      <c r="BD251" s="25"/>
      <c r="BE251" s="25"/>
      <c r="BF251" s="25"/>
      <c r="BG251" s="25"/>
      <c r="BH251" s="25"/>
      <c r="BI251" s="25"/>
      <c r="BJ251" s="25"/>
      <c r="BK251" s="25"/>
      <c r="BL251" s="25"/>
      <c r="BM251" s="25"/>
      <c r="BN251" s="25"/>
      <c r="BO251" s="25"/>
      <c r="BP251" s="25"/>
      <c r="BQ251" s="25"/>
      <c r="BR251" s="25"/>
      <c r="BS251" s="25"/>
      <c r="BT251" s="25"/>
      <c r="BU251" s="25"/>
      <c r="BV251" s="25"/>
      <c r="BW251" s="25"/>
      <c r="BX251" s="25"/>
      <c r="BY251" s="25"/>
      <c r="BZ251" s="25"/>
      <c r="CA251" s="25"/>
    </row>
    <row r="252" spans="1:79" ht="12.75" x14ac:dyDescent="0.2">
      <c r="A252" s="25"/>
      <c r="B252" s="25"/>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c r="AA252" s="25"/>
      <c r="AB252" s="25"/>
      <c r="AC252" s="25"/>
      <c r="AD252" s="25"/>
      <c r="AE252" s="25"/>
      <c r="AF252" s="25"/>
      <c r="AG252" s="25"/>
      <c r="AH252" s="25"/>
      <c r="AI252" s="25"/>
      <c r="AJ252" s="25"/>
      <c r="AK252" s="25"/>
      <c r="AL252" s="25"/>
      <c r="AM252" s="25"/>
      <c r="AN252" s="25"/>
      <c r="AO252" s="25"/>
      <c r="AP252" s="25"/>
      <c r="AQ252" s="25"/>
      <c r="AR252" s="25"/>
      <c r="AS252" s="25"/>
      <c r="AT252" s="25"/>
      <c r="AU252" s="25"/>
      <c r="AV252" s="25"/>
      <c r="AW252" s="25"/>
      <c r="AX252" s="25"/>
      <c r="AY252" s="25"/>
      <c r="AZ252" s="25"/>
      <c r="BA252" s="25"/>
      <c r="BB252" s="25"/>
      <c r="BC252" s="25"/>
      <c r="BD252" s="25"/>
      <c r="BE252" s="25"/>
      <c r="BF252" s="25"/>
      <c r="BG252" s="25"/>
      <c r="BH252" s="25"/>
      <c r="BI252" s="25"/>
      <c r="BJ252" s="25"/>
      <c r="BK252" s="25"/>
      <c r="BL252" s="25"/>
      <c r="BM252" s="25"/>
      <c r="BN252" s="25"/>
      <c r="BO252" s="25"/>
      <c r="BP252" s="25"/>
      <c r="BQ252" s="25"/>
      <c r="BR252" s="25"/>
      <c r="BS252" s="25"/>
      <c r="BT252" s="25"/>
      <c r="BU252" s="25"/>
      <c r="BV252" s="25"/>
      <c r="BW252" s="25"/>
      <c r="BX252" s="25"/>
      <c r="BY252" s="25"/>
      <c r="BZ252" s="25"/>
      <c r="CA252" s="25"/>
    </row>
    <row r="253" spans="1:79" ht="12.75" x14ac:dyDescent="0.2">
      <c r="A253" s="25"/>
      <c r="B253" s="25"/>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c r="AA253" s="25"/>
      <c r="AB253" s="25"/>
      <c r="AC253" s="25"/>
      <c r="AD253" s="25"/>
      <c r="AE253" s="25"/>
      <c r="AF253" s="25"/>
      <c r="AG253" s="25"/>
      <c r="AH253" s="25"/>
      <c r="AI253" s="25"/>
      <c r="AJ253" s="25"/>
      <c r="AK253" s="25"/>
      <c r="AL253" s="25"/>
      <c r="AM253" s="25"/>
      <c r="AN253" s="25"/>
      <c r="AO253" s="25"/>
      <c r="AP253" s="25"/>
      <c r="AQ253" s="25"/>
      <c r="AR253" s="25"/>
      <c r="AS253" s="25"/>
      <c r="AT253" s="25"/>
      <c r="AU253" s="25"/>
      <c r="AV253" s="25"/>
      <c r="AW253" s="25"/>
      <c r="AX253" s="25"/>
      <c r="AY253" s="25"/>
      <c r="AZ253" s="25"/>
      <c r="BA253" s="25"/>
      <c r="BB253" s="25"/>
      <c r="BC253" s="25"/>
      <c r="BD253" s="25"/>
      <c r="BE253" s="25"/>
      <c r="BF253" s="25"/>
      <c r="BG253" s="25"/>
      <c r="BH253" s="25"/>
      <c r="BI253" s="25"/>
      <c r="BJ253" s="25"/>
      <c r="BK253" s="25"/>
      <c r="BL253" s="25"/>
      <c r="BM253" s="25"/>
      <c r="BN253" s="25"/>
      <c r="BO253" s="25"/>
      <c r="BP253" s="25"/>
      <c r="BQ253" s="25"/>
      <c r="BR253" s="25"/>
      <c r="BS253" s="25"/>
      <c r="BT253" s="25"/>
      <c r="BU253" s="25"/>
      <c r="BV253" s="25"/>
      <c r="BW253" s="25"/>
      <c r="BX253" s="25"/>
      <c r="BY253" s="25"/>
      <c r="BZ253" s="25"/>
      <c r="CA253" s="25"/>
    </row>
    <row r="254" spans="1:79" ht="12.75" x14ac:dyDescent="0.2">
      <c r="A254" s="25"/>
      <c r="B254" s="25"/>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c r="AA254" s="25"/>
      <c r="AB254" s="25"/>
      <c r="AC254" s="25"/>
      <c r="AD254" s="25"/>
      <c r="AE254" s="25"/>
      <c r="AF254" s="25"/>
      <c r="AG254" s="25"/>
      <c r="AH254" s="25"/>
      <c r="AI254" s="25"/>
      <c r="AJ254" s="25"/>
      <c r="AK254" s="25"/>
      <c r="AL254" s="25"/>
      <c r="AM254" s="25"/>
      <c r="AN254" s="25"/>
      <c r="AO254" s="25"/>
      <c r="AP254" s="25"/>
      <c r="AQ254" s="25"/>
      <c r="AR254" s="25"/>
      <c r="AS254" s="25"/>
      <c r="AT254" s="25"/>
      <c r="AU254" s="25"/>
      <c r="AV254" s="25"/>
      <c r="AW254" s="25"/>
      <c r="AX254" s="25"/>
      <c r="AY254" s="25"/>
      <c r="AZ254" s="25"/>
      <c r="BA254" s="25"/>
      <c r="BB254" s="25"/>
      <c r="BC254" s="25"/>
      <c r="BD254" s="25"/>
      <c r="BE254" s="25"/>
      <c r="BF254" s="25"/>
      <c r="BG254" s="25"/>
      <c r="BH254" s="25"/>
      <c r="BI254" s="25"/>
      <c r="BJ254" s="25"/>
      <c r="BK254" s="25"/>
      <c r="BL254" s="25"/>
      <c r="BM254" s="25"/>
      <c r="BN254" s="25"/>
      <c r="BO254" s="25"/>
      <c r="BP254" s="25"/>
      <c r="BQ254" s="25"/>
      <c r="BR254" s="25"/>
      <c r="BS254" s="25"/>
      <c r="BT254" s="25"/>
      <c r="BU254" s="25"/>
      <c r="BV254" s="25"/>
      <c r="BW254" s="25"/>
      <c r="BX254" s="25"/>
      <c r="BY254" s="25"/>
      <c r="BZ254" s="25"/>
      <c r="CA254" s="25"/>
    </row>
    <row r="255" spans="1:79" ht="12.75" x14ac:dyDescent="0.2">
      <c r="A255" s="25"/>
      <c r="B255" s="25"/>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c r="AA255" s="25"/>
      <c r="AB255" s="25"/>
      <c r="AC255" s="25"/>
      <c r="AD255" s="25"/>
      <c r="AE255" s="25"/>
      <c r="AF255" s="25"/>
      <c r="AG255" s="25"/>
      <c r="AH255" s="25"/>
      <c r="AI255" s="25"/>
      <c r="AJ255" s="25"/>
      <c r="AK255" s="25"/>
      <c r="AL255" s="25"/>
      <c r="AM255" s="25"/>
      <c r="AN255" s="25"/>
      <c r="AO255" s="25"/>
      <c r="AP255" s="25"/>
      <c r="AQ255" s="25"/>
      <c r="AR255" s="25"/>
      <c r="AS255" s="25"/>
      <c r="AT255" s="25"/>
      <c r="AU255" s="25"/>
      <c r="AV255" s="25"/>
      <c r="AW255" s="25"/>
      <c r="AX255" s="25"/>
      <c r="AY255" s="25"/>
      <c r="AZ255" s="25"/>
      <c r="BA255" s="25"/>
      <c r="BB255" s="25"/>
      <c r="BC255" s="25"/>
      <c r="BD255" s="25"/>
      <c r="BE255" s="25"/>
      <c r="BF255" s="25"/>
      <c r="BG255" s="25"/>
      <c r="BH255" s="25"/>
      <c r="BI255" s="25"/>
      <c r="BJ255" s="25"/>
      <c r="BK255" s="25"/>
      <c r="BL255" s="25"/>
      <c r="BM255" s="25"/>
      <c r="BN255" s="25"/>
      <c r="BO255" s="25"/>
      <c r="BP255" s="25"/>
      <c r="BQ255" s="25"/>
      <c r="BR255" s="25"/>
      <c r="BS255" s="25"/>
      <c r="BT255" s="25"/>
      <c r="BU255" s="25"/>
      <c r="BV255" s="25"/>
      <c r="BW255" s="25"/>
      <c r="BX255" s="25"/>
      <c r="BY255" s="25"/>
      <c r="BZ255" s="25"/>
      <c r="CA255" s="25"/>
    </row>
    <row r="256" spans="1:79" ht="12.75" x14ac:dyDescent="0.2">
      <c r="A256" s="25"/>
      <c r="B256" s="25"/>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c r="AA256" s="25"/>
      <c r="AB256" s="25"/>
      <c r="AC256" s="25"/>
      <c r="AD256" s="25"/>
      <c r="AE256" s="25"/>
      <c r="AF256" s="25"/>
      <c r="AG256" s="25"/>
      <c r="AH256" s="25"/>
      <c r="AI256" s="25"/>
      <c r="AJ256" s="25"/>
      <c r="AK256" s="25"/>
      <c r="AL256" s="25"/>
      <c r="AM256" s="25"/>
      <c r="AN256" s="25"/>
      <c r="AO256" s="25"/>
      <c r="AP256" s="25"/>
      <c r="AQ256" s="25"/>
      <c r="AR256" s="25"/>
      <c r="AS256" s="25"/>
      <c r="AT256" s="25"/>
      <c r="AU256" s="25"/>
      <c r="AV256" s="25"/>
      <c r="AW256" s="25"/>
      <c r="AX256" s="25"/>
      <c r="AY256" s="25"/>
      <c r="AZ256" s="25"/>
      <c r="BA256" s="25"/>
      <c r="BB256" s="25"/>
      <c r="BC256" s="25"/>
      <c r="BD256" s="25"/>
      <c r="BE256" s="25"/>
      <c r="BF256" s="25"/>
      <c r="BG256" s="25"/>
      <c r="BH256" s="25"/>
      <c r="BI256" s="25"/>
      <c r="BJ256" s="25"/>
      <c r="BK256" s="25"/>
      <c r="BL256" s="25"/>
      <c r="BM256" s="25"/>
      <c r="BN256" s="25"/>
      <c r="BO256" s="25"/>
      <c r="BP256" s="25"/>
      <c r="BQ256" s="25"/>
      <c r="BR256" s="25"/>
      <c r="BS256" s="25"/>
      <c r="BT256" s="25"/>
      <c r="BU256" s="25"/>
      <c r="BV256" s="25"/>
      <c r="BW256" s="25"/>
      <c r="BX256" s="25"/>
      <c r="BY256" s="25"/>
      <c r="BZ256" s="25"/>
      <c r="CA256" s="25"/>
    </row>
    <row r="257" spans="1:79" ht="12.75" x14ac:dyDescent="0.2">
      <c r="A257" s="25"/>
      <c r="B257" s="25"/>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c r="AA257" s="25"/>
      <c r="AB257" s="25"/>
      <c r="AC257" s="25"/>
      <c r="AD257" s="25"/>
      <c r="AE257" s="25"/>
      <c r="AF257" s="25"/>
      <c r="AG257" s="25"/>
      <c r="AH257" s="25"/>
      <c r="AI257" s="25"/>
      <c r="AJ257" s="25"/>
      <c r="AK257" s="25"/>
      <c r="AL257" s="25"/>
      <c r="AM257" s="25"/>
      <c r="AN257" s="25"/>
      <c r="AO257" s="25"/>
      <c r="AP257" s="25"/>
      <c r="AQ257" s="25"/>
      <c r="AR257" s="25"/>
      <c r="AS257" s="25"/>
      <c r="AT257" s="25"/>
      <c r="AU257" s="25"/>
      <c r="AV257" s="25"/>
      <c r="AW257" s="25"/>
      <c r="AX257" s="25"/>
      <c r="AY257" s="25"/>
      <c r="AZ257" s="25"/>
      <c r="BA257" s="25"/>
      <c r="BB257" s="25"/>
      <c r="BC257" s="25"/>
      <c r="BD257" s="25"/>
      <c r="BE257" s="25"/>
      <c r="BF257" s="25"/>
      <c r="BG257" s="25"/>
      <c r="BH257" s="25"/>
      <c r="BI257" s="25"/>
      <c r="BJ257" s="25"/>
      <c r="BK257" s="25"/>
      <c r="BL257" s="25"/>
      <c r="BM257" s="25"/>
      <c r="BN257" s="25"/>
      <c r="BO257" s="25"/>
      <c r="BP257" s="25"/>
      <c r="BQ257" s="25"/>
      <c r="BR257" s="25"/>
      <c r="BS257" s="25"/>
      <c r="BT257" s="25"/>
      <c r="BU257" s="25"/>
      <c r="BV257" s="25"/>
      <c r="BW257" s="25"/>
      <c r="BX257" s="25"/>
      <c r="BY257" s="25"/>
      <c r="BZ257" s="25"/>
      <c r="CA257" s="25"/>
    </row>
    <row r="258" spans="1:79" ht="12.75" x14ac:dyDescent="0.2">
      <c r="A258" s="25"/>
      <c r="B258" s="25"/>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c r="AA258" s="25"/>
      <c r="AB258" s="25"/>
      <c r="AC258" s="25"/>
      <c r="AD258" s="25"/>
      <c r="AE258" s="25"/>
      <c r="AF258" s="25"/>
      <c r="AG258" s="25"/>
      <c r="AH258" s="25"/>
      <c r="AI258" s="25"/>
      <c r="AJ258" s="25"/>
      <c r="AK258" s="25"/>
      <c r="AL258" s="25"/>
      <c r="AM258" s="25"/>
      <c r="AN258" s="25"/>
      <c r="AO258" s="25"/>
      <c r="AP258" s="25"/>
      <c r="AQ258" s="25"/>
      <c r="AR258" s="25"/>
      <c r="AS258" s="25"/>
      <c r="AT258" s="25"/>
      <c r="AU258" s="25"/>
      <c r="AV258" s="25"/>
      <c r="AW258" s="25"/>
      <c r="AX258" s="25"/>
      <c r="AY258" s="25"/>
      <c r="AZ258" s="25"/>
      <c r="BA258" s="25"/>
      <c r="BB258" s="25"/>
      <c r="BC258" s="25"/>
      <c r="BD258" s="25"/>
      <c r="BE258" s="25"/>
      <c r="BF258" s="25"/>
      <c r="BG258" s="25"/>
      <c r="BH258" s="25"/>
      <c r="BI258" s="25"/>
      <c r="BJ258" s="25"/>
      <c r="BK258" s="25"/>
      <c r="BL258" s="25"/>
      <c r="BM258" s="25"/>
      <c r="BN258" s="25"/>
      <c r="BO258" s="25"/>
      <c r="BP258" s="25"/>
      <c r="BQ258" s="25"/>
      <c r="BR258" s="25"/>
      <c r="BS258" s="25"/>
      <c r="BT258" s="25"/>
      <c r="BU258" s="25"/>
      <c r="BV258" s="25"/>
      <c r="BW258" s="25"/>
      <c r="BX258" s="25"/>
      <c r="BY258" s="25"/>
      <c r="BZ258" s="25"/>
      <c r="CA258" s="25"/>
    </row>
    <row r="259" spans="1:79" ht="12.75" x14ac:dyDescent="0.2">
      <c r="A259" s="25"/>
      <c r="B259" s="25"/>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c r="AA259" s="25"/>
      <c r="AB259" s="25"/>
      <c r="AC259" s="25"/>
      <c r="AD259" s="25"/>
      <c r="AE259" s="25"/>
      <c r="AF259" s="25"/>
      <c r="AG259" s="25"/>
      <c r="AH259" s="25"/>
      <c r="AI259" s="25"/>
      <c r="AJ259" s="25"/>
      <c r="AK259" s="25"/>
      <c r="AL259" s="25"/>
      <c r="AM259" s="25"/>
      <c r="AN259" s="25"/>
      <c r="AO259" s="25"/>
      <c r="AP259" s="25"/>
      <c r="AQ259" s="25"/>
      <c r="AR259" s="25"/>
      <c r="AS259" s="25"/>
      <c r="AT259" s="25"/>
      <c r="AU259" s="25"/>
      <c r="AV259" s="25"/>
      <c r="AW259" s="25"/>
      <c r="AX259" s="25"/>
      <c r="AY259" s="25"/>
      <c r="AZ259" s="25"/>
      <c r="BA259" s="25"/>
      <c r="BB259" s="25"/>
      <c r="BC259" s="25"/>
      <c r="BD259" s="25"/>
      <c r="BE259" s="25"/>
      <c r="BF259" s="25"/>
      <c r="BG259" s="25"/>
      <c r="BH259" s="25"/>
      <c r="BI259" s="25"/>
      <c r="BJ259" s="25"/>
      <c r="BK259" s="25"/>
      <c r="BL259" s="25"/>
      <c r="BM259" s="25"/>
      <c r="BN259" s="25"/>
      <c r="BO259" s="25"/>
      <c r="BP259" s="25"/>
      <c r="BQ259" s="25"/>
      <c r="BR259" s="25"/>
      <c r="BS259" s="25"/>
      <c r="BT259" s="25"/>
      <c r="BU259" s="25"/>
      <c r="BV259" s="25"/>
      <c r="BW259" s="25"/>
      <c r="BX259" s="25"/>
      <c r="BY259" s="25"/>
      <c r="BZ259" s="25"/>
      <c r="CA259" s="25"/>
    </row>
    <row r="260" spans="1:79" ht="12.75" x14ac:dyDescent="0.2">
      <c r="A260" s="25"/>
      <c r="B260" s="25"/>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c r="AA260" s="25"/>
      <c r="AB260" s="25"/>
      <c r="AC260" s="25"/>
      <c r="AD260" s="25"/>
      <c r="AE260" s="25"/>
      <c r="AF260" s="25"/>
      <c r="AG260" s="25"/>
      <c r="AH260" s="25"/>
      <c r="AI260" s="25"/>
      <c r="AJ260" s="25"/>
      <c r="AK260" s="25"/>
      <c r="AL260" s="25"/>
      <c r="AM260" s="25"/>
      <c r="AN260" s="25"/>
      <c r="AO260" s="25"/>
      <c r="AP260" s="25"/>
      <c r="AQ260" s="25"/>
      <c r="AR260" s="25"/>
      <c r="AS260" s="25"/>
      <c r="AT260" s="25"/>
      <c r="AU260" s="25"/>
      <c r="AV260" s="25"/>
      <c r="AW260" s="25"/>
      <c r="AX260" s="25"/>
      <c r="AY260" s="25"/>
      <c r="AZ260" s="25"/>
      <c r="BA260" s="25"/>
      <c r="BB260" s="25"/>
      <c r="BC260" s="25"/>
      <c r="BD260" s="25"/>
      <c r="BE260" s="25"/>
      <c r="BF260" s="25"/>
      <c r="BG260" s="25"/>
      <c r="BH260" s="25"/>
      <c r="BI260" s="25"/>
      <c r="BJ260" s="25"/>
      <c r="BK260" s="25"/>
      <c r="BL260" s="25"/>
      <c r="BM260" s="25"/>
      <c r="BN260" s="25"/>
      <c r="BO260" s="25"/>
      <c r="BP260" s="25"/>
      <c r="BQ260" s="25"/>
      <c r="BR260" s="25"/>
      <c r="BS260" s="25"/>
      <c r="BT260" s="25"/>
      <c r="BU260" s="25"/>
      <c r="BV260" s="25"/>
      <c r="BW260" s="25"/>
      <c r="BX260" s="25"/>
      <c r="BY260" s="25"/>
      <c r="BZ260" s="25"/>
      <c r="CA260" s="25"/>
    </row>
    <row r="261" spans="1:79" ht="12.75" x14ac:dyDescent="0.2">
      <c r="A261" s="25"/>
      <c r="B261" s="25"/>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c r="AA261" s="25"/>
      <c r="AB261" s="25"/>
      <c r="AC261" s="25"/>
      <c r="AD261" s="25"/>
      <c r="AE261" s="25"/>
      <c r="AF261" s="25"/>
      <c r="AG261" s="25"/>
      <c r="AH261" s="25"/>
      <c r="AI261" s="25"/>
      <c r="AJ261" s="25"/>
      <c r="AK261" s="25"/>
      <c r="AL261" s="25"/>
      <c r="AM261" s="25"/>
      <c r="AN261" s="25"/>
      <c r="AO261" s="25"/>
      <c r="AP261" s="25"/>
      <c r="AQ261" s="25"/>
      <c r="AR261" s="25"/>
      <c r="AS261" s="25"/>
      <c r="AT261" s="25"/>
      <c r="AU261" s="25"/>
      <c r="AV261" s="25"/>
      <c r="AW261" s="25"/>
      <c r="AX261" s="25"/>
      <c r="AY261" s="25"/>
      <c r="AZ261" s="25"/>
      <c r="BA261" s="25"/>
      <c r="BB261" s="25"/>
      <c r="BC261" s="25"/>
      <c r="BD261" s="25"/>
      <c r="BE261" s="25"/>
      <c r="BF261" s="25"/>
      <c r="BG261" s="25"/>
      <c r="BH261" s="25"/>
      <c r="BI261" s="25"/>
      <c r="BJ261" s="25"/>
      <c r="BK261" s="25"/>
      <c r="BL261" s="25"/>
      <c r="BM261" s="25"/>
      <c r="BN261" s="25"/>
      <c r="BO261" s="25"/>
      <c r="BP261" s="25"/>
      <c r="BQ261" s="25"/>
      <c r="BR261" s="25"/>
      <c r="BS261" s="25"/>
      <c r="BT261" s="25"/>
      <c r="BU261" s="25"/>
      <c r="BV261" s="25"/>
      <c r="BW261" s="25"/>
      <c r="BX261" s="25"/>
      <c r="BY261" s="25"/>
      <c r="BZ261" s="25"/>
      <c r="CA261" s="25"/>
    </row>
    <row r="262" spans="1:79" ht="12.75" x14ac:dyDescent="0.2">
      <c r="A262" s="25"/>
      <c r="B262" s="25"/>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c r="AA262" s="25"/>
      <c r="AB262" s="25"/>
      <c r="AC262" s="25"/>
      <c r="AD262" s="25"/>
      <c r="AE262" s="25"/>
      <c r="AF262" s="25"/>
      <c r="AG262" s="25"/>
      <c r="AH262" s="25"/>
      <c r="AI262" s="25"/>
      <c r="AJ262" s="25"/>
      <c r="AK262" s="25"/>
      <c r="AL262" s="25"/>
      <c r="AM262" s="25"/>
      <c r="AN262" s="25"/>
      <c r="AO262" s="25"/>
      <c r="AP262" s="25"/>
      <c r="AQ262" s="25"/>
      <c r="AR262" s="25"/>
      <c r="AS262" s="25"/>
      <c r="AT262" s="25"/>
      <c r="AU262" s="25"/>
      <c r="AV262" s="25"/>
      <c r="AW262" s="25"/>
      <c r="AX262" s="25"/>
      <c r="AY262" s="25"/>
      <c r="AZ262" s="25"/>
      <c r="BA262" s="25"/>
      <c r="BB262" s="25"/>
      <c r="BC262" s="25"/>
      <c r="BD262" s="25"/>
      <c r="BE262" s="25"/>
      <c r="BF262" s="25"/>
      <c r="BG262" s="25"/>
      <c r="BH262" s="25"/>
      <c r="BI262" s="25"/>
      <c r="BJ262" s="25"/>
      <c r="BK262" s="25"/>
      <c r="BL262" s="25"/>
      <c r="BM262" s="25"/>
      <c r="BN262" s="25"/>
      <c r="BO262" s="25"/>
      <c r="BP262" s="25"/>
      <c r="BQ262" s="25"/>
      <c r="BR262" s="25"/>
      <c r="BS262" s="25"/>
      <c r="BT262" s="25"/>
      <c r="BU262" s="25"/>
      <c r="BV262" s="25"/>
      <c r="BW262" s="25"/>
      <c r="BX262" s="25"/>
      <c r="BY262" s="25"/>
      <c r="BZ262" s="25"/>
      <c r="CA262" s="25"/>
    </row>
    <row r="263" spans="1:79" ht="12.75" x14ac:dyDescent="0.2">
      <c r="A263" s="25"/>
      <c r="B263" s="25"/>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c r="AA263" s="25"/>
      <c r="AB263" s="25"/>
      <c r="AC263" s="25"/>
      <c r="AD263" s="25"/>
      <c r="AE263" s="25"/>
      <c r="AF263" s="25"/>
      <c r="AG263" s="25"/>
      <c r="AH263" s="25"/>
      <c r="AI263" s="25"/>
      <c r="AJ263" s="25"/>
      <c r="AK263" s="25"/>
      <c r="AL263" s="25"/>
      <c r="AM263" s="25"/>
      <c r="AN263" s="25"/>
      <c r="AO263" s="25"/>
      <c r="AP263" s="25"/>
      <c r="AQ263" s="25"/>
      <c r="AR263" s="25"/>
      <c r="AS263" s="25"/>
      <c r="AT263" s="25"/>
      <c r="AU263" s="25"/>
      <c r="AV263" s="25"/>
      <c r="AW263" s="25"/>
      <c r="AX263" s="25"/>
      <c r="AY263" s="25"/>
      <c r="AZ263" s="25"/>
      <c r="BA263" s="25"/>
      <c r="BB263" s="25"/>
      <c r="BC263" s="25"/>
      <c r="BD263" s="25"/>
      <c r="BE263" s="25"/>
      <c r="BF263" s="25"/>
      <c r="BG263" s="25"/>
      <c r="BH263" s="25"/>
      <c r="BI263" s="25"/>
      <c r="BJ263" s="25"/>
      <c r="BK263" s="25"/>
      <c r="BL263" s="25"/>
      <c r="BM263" s="25"/>
      <c r="BN263" s="25"/>
      <c r="BO263" s="25"/>
      <c r="BP263" s="25"/>
      <c r="BQ263" s="25"/>
      <c r="BR263" s="25"/>
      <c r="BS263" s="25"/>
      <c r="BT263" s="25"/>
      <c r="BU263" s="25"/>
      <c r="BV263" s="25"/>
      <c r="BW263" s="25"/>
      <c r="BX263" s="25"/>
      <c r="BY263" s="25"/>
      <c r="BZ263" s="25"/>
      <c r="CA263" s="25"/>
    </row>
    <row r="264" spans="1:79" ht="12.75" x14ac:dyDescent="0.2">
      <c r="A264" s="25"/>
      <c r="B264" s="25"/>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c r="AA264" s="25"/>
      <c r="AB264" s="25"/>
      <c r="AC264" s="25"/>
      <c r="AD264" s="25"/>
      <c r="AE264" s="25"/>
      <c r="AF264" s="25"/>
      <c r="AG264" s="25"/>
      <c r="AH264" s="25"/>
      <c r="AI264" s="25"/>
      <c r="AJ264" s="25"/>
      <c r="AK264" s="25"/>
      <c r="AL264" s="25"/>
      <c r="AM264" s="25"/>
      <c r="AN264" s="25"/>
      <c r="AO264" s="25"/>
      <c r="AP264" s="25"/>
      <c r="AQ264" s="25"/>
      <c r="AR264" s="25"/>
      <c r="AS264" s="25"/>
      <c r="AT264" s="25"/>
      <c r="AU264" s="25"/>
      <c r="AV264" s="25"/>
      <c r="AW264" s="25"/>
      <c r="AX264" s="25"/>
      <c r="AY264" s="25"/>
      <c r="AZ264" s="25"/>
      <c r="BA264" s="25"/>
      <c r="BB264" s="25"/>
      <c r="BC264" s="25"/>
      <c r="BD264" s="25"/>
      <c r="BE264" s="25"/>
      <c r="BF264" s="25"/>
      <c r="BG264" s="25"/>
      <c r="BH264" s="25"/>
      <c r="BI264" s="25"/>
      <c r="BJ264" s="25"/>
      <c r="BK264" s="25"/>
      <c r="BL264" s="25"/>
      <c r="BM264" s="25"/>
      <c r="BN264" s="25"/>
      <c r="BO264" s="25"/>
      <c r="BP264" s="25"/>
      <c r="BQ264" s="25"/>
      <c r="BR264" s="25"/>
      <c r="BS264" s="25"/>
      <c r="BT264" s="25"/>
      <c r="BU264" s="25"/>
      <c r="BV264" s="25"/>
      <c r="BW264" s="25"/>
      <c r="BX264" s="25"/>
      <c r="BY264" s="25"/>
      <c r="BZ264" s="25"/>
      <c r="CA264" s="25"/>
    </row>
    <row r="265" spans="1:79" ht="12.75" x14ac:dyDescent="0.2">
      <c r="A265" s="25"/>
      <c r="B265" s="25"/>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c r="AA265" s="25"/>
      <c r="AB265" s="25"/>
      <c r="AC265" s="25"/>
      <c r="AD265" s="25"/>
      <c r="AE265" s="25"/>
      <c r="AF265" s="25"/>
      <c r="AG265" s="25"/>
      <c r="AH265" s="25"/>
      <c r="AI265" s="25"/>
      <c r="AJ265" s="25"/>
      <c r="AK265" s="25"/>
      <c r="AL265" s="25"/>
      <c r="AM265" s="25"/>
      <c r="AN265" s="25"/>
      <c r="AO265" s="25"/>
      <c r="AP265" s="25"/>
      <c r="AQ265" s="25"/>
      <c r="AR265" s="25"/>
      <c r="AS265" s="25"/>
      <c r="AT265" s="25"/>
      <c r="AU265" s="25"/>
      <c r="AV265" s="25"/>
      <c r="AW265" s="25"/>
      <c r="AX265" s="25"/>
      <c r="AY265" s="25"/>
      <c r="AZ265" s="25"/>
      <c r="BA265" s="25"/>
      <c r="BB265" s="25"/>
      <c r="BC265" s="25"/>
      <c r="BD265" s="25"/>
      <c r="BE265" s="25"/>
      <c r="BF265" s="25"/>
      <c r="BG265" s="25"/>
      <c r="BH265" s="25"/>
      <c r="BI265" s="25"/>
      <c r="BJ265" s="25"/>
      <c r="BK265" s="25"/>
      <c r="BL265" s="25"/>
      <c r="BM265" s="25"/>
      <c r="BN265" s="25"/>
      <c r="BO265" s="25"/>
      <c r="BP265" s="25"/>
      <c r="BQ265" s="25"/>
      <c r="BR265" s="25"/>
      <c r="BS265" s="25"/>
      <c r="BT265" s="25"/>
      <c r="BU265" s="25"/>
      <c r="BV265" s="25"/>
      <c r="BW265" s="25"/>
      <c r="BX265" s="25"/>
      <c r="BY265" s="25"/>
      <c r="BZ265" s="25"/>
      <c r="CA265" s="25"/>
    </row>
    <row r="266" spans="1:79" ht="12.75" x14ac:dyDescent="0.2">
      <c r="A266" s="25"/>
      <c r="B266" s="25"/>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c r="AA266" s="25"/>
      <c r="AB266" s="25"/>
      <c r="AC266" s="25"/>
      <c r="AD266" s="25"/>
      <c r="AE266" s="25"/>
      <c r="AF266" s="25"/>
      <c r="AG266" s="25"/>
      <c r="AH266" s="25"/>
      <c r="AI266" s="25"/>
      <c r="AJ266" s="25"/>
      <c r="AK266" s="25"/>
      <c r="AL266" s="25"/>
      <c r="AM266" s="25"/>
      <c r="AN266" s="25"/>
      <c r="AO266" s="25"/>
      <c r="AP266" s="25"/>
      <c r="AQ266" s="25"/>
      <c r="AR266" s="25"/>
      <c r="AS266" s="25"/>
      <c r="AT266" s="25"/>
      <c r="AU266" s="25"/>
      <c r="AV266" s="25"/>
      <c r="AW266" s="25"/>
      <c r="AX266" s="25"/>
      <c r="AY266" s="25"/>
      <c r="AZ266" s="25"/>
      <c r="BA266" s="25"/>
      <c r="BB266" s="25"/>
      <c r="BC266" s="25"/>
      <c r="BD266" s="25"/>
      <c r="BE266" s="25"/>
      <c r="BF266" s="25"/>
      <c r="BG266" s="25"/>
      <c r="BH266" s="25"/>
      <c r="BI266" s="25"/>
      <c r="BJ266" s="25"/>
      <c r="BK266" s="25"/>
      <c r="BL266" s="25"/>
      <c r="BM266" s="25"/>
      <c r="BN266" s="25"/>
      <c r="BO266" s="25"/>
      <c r="BP266" s="25"/>
      <c r="BQ266" s="25"/>
      <c r="BR266" s="25"/>
      <c r="BS266" s="25"/>
      <c r="BT266" s="25"/>
      <c r="BU266" s="25"/>
      <c r="BV266" s="25"/>
      <c r="BW266" s="25"/>
      <c r="BX266" s="25"/>
      <c r="BY266" s="25"/>
      <c r="BZ266" s="25"/>
      <c r="CA266" s="25"/>
    </row>
    <row r="267" spans="1:79" ht="12.75" x14ac:dyDescent="0.2">
      <c r="A267" s="25"/>
      <c r="B267" s="25"/>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c r="AA267" s="25"/>
      <c r="AB267" s="25"/>
      <c r="AC267" s="25"/>
      <c r="AD267" s="25"/>
      <c r="AE267" s="25"/>
      <c r="AF267" s="25"/>
      <c r="AG267" s="25"/>
      <c r="AH267" s="25"/>
      <c r="AI267" s="25"/>
      <c r="AJ267" s="25"/>
      <c r="AK267" s="25"/>
      <c r="AL267" s="25"/>
      <c r="AM267" s="25"/>
      <c r="AN267" s="25"/>
      <c r="AO267" s="25"/>
      <c r="AP267" s="25"/>
      <c r="AQ267" s="25"/>
      <c r="AR267" s="25"/>
      <c r="AS267" s="25"/>
      <c r="AT267" s="25"/>
      <c r="AU267" s="25"/>
      <c r="AV267" s="25"/>
      <c r="AW267" s="25"/>
      <c r="AX267" s="25"/>
      <c r="AY267" s="25"/>
      <c r="AZ267" s="25"/>
      <c r="BA267" s="25"/>
      <c r="BB267" s="25"/>
      <c r="BC267" s="25"/>
      <c r="BD267" s="25"/>
      <c r="BE267" s="25"/>
      <c r="BF267" s="25"/>
      <c r="BG267" s="25"/>
      <c r="BH267" s="25"/>
      <c r="BI267" s="25"/>
      <c r="BJ267" s="25"/>
      <c r="BK267" s="25"/>
      <c r="BL267" s="25"/>
      <c r="BM267" s="25"/>
      <c r="BN267" s="25"/>
      <c r="BO267" s="25"/>
      <c r="BP267" s="25"/>
      <c r="BQ267" s="25"/>
      <c r="BR267" s="25"/>
      <c r="BS267" s="25"/>
      <c r="BT267" s="25"/>
      <c r="BU267" s="25"/>
      <c r="BV267" s="25"/>
      <c r="BW267" s="25"/>
      <c r="BX267" s="25"/>
      <c r="BY267" s="25"/>
      <c r="BZ267" s="25"/>
      <c r="CA267" s="25"/>
    </row>
    <row r="268" spans="1:79" ht="12.75" x14ac:dyDescent="0.2">
      <c r="A268" s="25"/>
      <c r="B268" s="25"/>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c r="AA268" s="25"/>
      <c r="AB268" s="25"/>
      <c r="AC268" s="25"/>
      <c r="AD268" s="25"/>
      <c r="AE268" s="25"/>
      <c r="AF268" s="25"/>
      <c r="AG268" s="25"/>
      <c r="AH268" s="25"/>
      <c r="AI268" s="25"/>
      <c r="AJ268" s="25"/>
      <c r="AK268" s="25"/>
      <c r="AL268" s="25"/>
      <c r="AM268" s="25"/>
      <c r="AN268" s="25"/>
      <c r="AO268" s="25"/>
      <c r="AP268" s="25"/>
      <c r="AQ268" s="25"/>
      <c r="AR268" s="25"/>
      <c r="AS268" s="25"/>
      <c r="AT268" s="25"/>
      <c r="AU268" s="25"/>
      <c r="AV268" s="25"/>
      <c r="AW268" s="25"/>
      <c r="AX268" s="25"/>
      <c r="AY268" s="25"/>
      <c r="AZ268" s="25"/>
      <c r="BA268" s="25"/>
      <c r="BB268" s="25"/>
      <c r="BC268" s="25"/>
      <c r="BD268" s="25"/>
      <c r="BE268" s="25"/>
      <c r="BF268" s="25"/>
      <c r="BG268" s="25"/>
      <c r="BH268" s="25"/>
      <c r="BI268" s="25"/>
      <c r="BJ268" s="25"/>
      <c r="BK268" s="25"/>
      <c r="BL268" s="25"/>
      <c r="BM268" s="25"/>
      <c r="BN268" s="25"/>
      <c r="BO268" s="25"/>
      <c r="BP268" s="25"/>
      <c r="BQ268" s="25"/>
      <c r="BR268" s="25"/>
      <c r="BS268" s="25"/>
      <c r="BT268" s="25"/>
      <c r="BU268" s="25"/>
      <c r="BV268" s="25"/>
      <c r="BW268" s="25"/>
      <c r="BX268" s="25"/>
      <c r="BY268" s="25"/>
      <c r="BZ268" s="25"/>
      <c r="CA268" s="25"/>
    </row>
    <row r="269" spans="1:79" ht="12.75" x14ac:dyDescent="0.2">
      <c r="A269" s="25"/>
      <c r="B269" s="25"/>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c r="AA269" s="25"/>
      <c r="AB269" s="25"/>
      <c r="AC269" s="25"/>
      <c r="AD269" s="25"/>
      <c r="AE269" s="25"/>
      <c r="AF269" s="25"/>
      <c r="AG269" s="25"/>
      <c r="AH269" s="25"/>
      <c r="AI269" s="25"/>
      <c r="AJ269" s="25"/>
      <c r="AK269" s="25"/>
      <c r="AL269" s="25"/>
      <c r="AM269" s="25"/>
      <c r="AN269" s="25"/>
      <c r="AO269" s="25"/>
      <c r="AP269" s="25"/>
      <c r="AQ269" s="25"/>
      <c r="AR269" s="25"/>
      <c r="AS269" s="25"/>
      <c r="AT269" s="25"/>
      <c r="AU269" s="25"/>
      <c r="AV269" s="25"/>
      <c r="AW269" s="25"/>
      <c r="AX269" s="25"/>
      <c r="AY269" s="25"/>
      <c r="AZ269" s="25"/>
      <c r="BA269" s="25"/>
      <c r="BB269" s="25"/>
      <c r="BC269" s="25"/>
      <c r="BD269" s="25"/>
      <c r="BE269" s="25"/>
      <c r="BF269" s="25"/>
      <c r="BG269" s="25"/>
      <c r="BH269" s="25"/>
      <c r="BI269" s="25"/>
      <c r="BJ269" s="25"/>
      <c r="BK269" s="25"/>
      <c r="BL269" s="25"/>
      <c r="BM269" s="25"/>
      <c r="BN269" s="25"/>
      <c r="BO269" s="25"/>
      <c r="BP269" s="25"/>
      <c r="BQ269" s="25"/>
      <c r="BR269" s="25"/>
      <c r="BS269" s="25"/>
      <c r="BT269" s="25"/>
      <c r="BU269" s="25"/>
      <c r="BV269" s="25"/>
      <c r="BW269" s="25"/>
      <c r="BX269" s="25"/>
      <c r="BY269" s="25"/>
      <c r="BZ269" s="25"/>
      <c r="CA269" s="25"/>
    </row>
    <row r="270" spans="1:79" ht="12.75" x14ac:dyDescent="0.2">
      <c r="A270" s="25"/>
      <c r="B270" s="25"/>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c r="AA270" s="25"/>
      <c r="AB270" s="25"/>
      <c r="AC270" s="25"/>
      <c r="AD270" s="25"/>
      <c r="AE270" s="25"/>
      <c r="AF270" s="25"/>
      <c r="AG270" s="25"/>
      <c r="AH270" s="25"/>
      <c r="AI270" s="25"/>
      <c r="AJ270" s="25"/>
      <c r="AK270" s="25"/>
      <c r="AL270" s="25"/>
      <c r="AM270" s="25"/>
      <c r="AN270" s="25"/>
      <c r="AO270" s="25"/>
      <c r="AP270" s="25"/>
      <c r="AQ270" s="25"/>
      <c r="AR270" s="25"/>
      <c r="AS270" s="25"/>
      <c r="AT270" s="25"/>
      <c r="AU270" s="25"/>
      <c r="AV270" s="25"/>
      <c r="AW270" s="25"/>
      <c r="AX270" s="25"/>
      <c r="AY270" s="25"/>
      <c r="AZ270" s="25"/>
      <c r="BA270" s="25"/>
      <c r="BB270" s="25"/>
      <c r="BC270" s="25"/>
      <c r="BD270" s="25"/>
      <c r="BE270" s="25"/>
      <c r="BF270" s="25"/>
      <c r="BG270" s="25"/>
      <c r="BH270" s="25"/>
      <c r="BI270" s="25"/>
      <c r="BJ270" s="25"/>
      <c r="BK270" s="25"/>
      <c r="BL270" s="25"/>
      <c r="BM270" s="25"/>
      <c r="BN270" s="25"/>
      <c r="BO270" s="25"/>
      <c r="BP270" s="25"/>
      <c r="BQ270" s="25"/>
      <c r="BR270" s="25"/>
      <c r="BS270" s="25"/>
      <c r="BT270" s="25"/>
      <c r="BU270" s="25"/>
      <c r="BV270" s="25"/>
      <c r="BW270" s="25"/>
      <c r="BX270" s="25"/>
      <c r="BY270" s="25"/>
      <c r="BZ270" s="25"/>
      <c r="CA270" s="25"/>
    </row>
    <row r="271" spans="1:79" ht="12.75" x14ac:dyDescent="0.2">
      <c r="A271" s="25"/>
      <c r="B271" s="25"/>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c r="AA271" s="25"/>
      <c r="AB271" s="25"/>
      <c r="AC271" s="25"/>
      <c r="AD271" s="25"/>
      <c r="AE271" s="25"/>
      <c r="AF271" s="25"/>
      <c r="AG271" s="25"/>
      <c r="AH271" s="25"/>
      <c r="AI271" s="25"/>
      <c r="AJ271" s="25"/>
      <c r="AK271" s="25"/>
      <c r="AL271" s="25"/>
      <c r="AM271" s="25"/>
      <c r="AN271" s="25"/>
      <c r="AO271" s="25"/>
      <c r="AP271" s="25"/>
      <c r="AQ271" s="25"/>
      <c r="AR271" s="25"/>
      <c r="AS271" s="25"/>
      <c r="AT271" s="25"/>
      <c r="AU271" s="25"/>
      <c r="AV271" s="25"/>
      <c r="AW271" s="25"/>
      <c r="AX271" s="25"/>
      <c r="AY271" s="25"/>
      <c r="AZ271" s="25"/>
      <c r="BA271" s="25"/>
      <c r="BB271" s="25"/>
      <c r="BC271" s="25"/>
      <c r="BD271" s="25"/>
      <c r="BE271" s="25"/>
      <c r="BF271" s="25"/>
      <c r="BG271" s="25"/>
      <c r="BH271" s="25"/>
      <c r="BI271" s="25"/>
      <c r="BJ271" s="25"/>
      <c r="BK271" s="25"/>
      <c r="BL271" s="25"/>
      <c r="BM271" s="25"/>
      <c r="BN271" s="25"/>
      <c r="BO271" s="25"/>
      <c r="BP271" s="25"/>
      <c r="BQ271" s="25"/>
      <c r="BR271" s="25"/>
      <c r="BS271" s="25"/>
      <c r="BT271" s="25"/>
      <c r="BU271" s="25"/>
      <c r="BV271" s="25"/>
      <c r="BW271" s="25"/>
      <c r="BX271" s="25"/>
      <c r="BY271" s="25"/>
      <c r="BZ271" s="25"/>
      <c r="CA271" s="25"/>
    </row>
    <row r="272" spans="1:79" ht="12.75" x14ac:dyDescent="0.2">
      <c r="A272" s="25"/>
      <c r="B272" s="25"/>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c r="AA272" s="25"/>
      <c r="AB272" s="25"/>
      <c r="AC272" s="25"/>
      <c r="AD272" s="25"/>
      <c r="AE272" s="25"/>
      <c r="AF272" s="25"/>
      <c r="AG272" s="25"/>
      <c r="AH272" s="25"/>
      <c r="AI272" s="25"/>
      <c r="AJ272" s="25"/>
      <c r="AK272" s="25"/>
      <c r="AL272" s="25"/>
      <c r="AM272" s="25"/>
      <c r="AN272" s="25"/>
      <c r="AO272" s="25"/>
      <c r="AP272" s="25"/>
      <c r="AQ272" s="25"/>
      <c r="AR272" s="25"/>
      <c r="AS272" s="25"/>
      <c r="AT272" s="25"/>
      <c r="AU272" s="25"/>
      <c r="AV272" s="25"/>
      <c r="AW272" s="25"/>
      <c r="AX272" s="25"/>
      <c r="AY272" s="25"/>
      <c r="AZ272" s="25"/>
      <c r="BA272" s="25"/>
      <c r="BB272" s="25"/>
      <c r="BC272" s="25"/>
      <c r="BD272" s="25"/>
      <c r="BE272" s="25"/>
      <c r="BF272" s="25"/>
      <c r="BG272" s="25"/>
      <c r="BH272" s="25"/>
      <c r="BI272" s="25"/>
      <c r="BJ272" s="25"/>
      <c r="BK272" s="25"/>
      <c r="BL272" s="25"/>
      <c r="BM272" s="25"/>
      <c r="BN272" s="25"/>
      <c r="BO272" s="25"/>
      <c r="BP272" s="25"/>
      <c r="BQ272" s="25"/>
      <c r="BR272" s="25"/>
      <c r="BS272" s="25"/>
      <c r="BT272" s="25"/>
      <c r="BU272" s="25"/>
      <c r="BV272" s="25"/>
      <c r="BW272" s="25"/>
      <c r="BX272" s="25"/>
      <c r="BY272" s="25"/>
      <c r="BZ272" s="25"/>
      <c r="CA272" s="25"/>
    </row>
    <row r="273" spans="1:79" ht="12.75" x14ac:dyDescent="0.2">
      <c r="A273" s="25"/>
      <c r="B273" s="25"/>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c r="AA273" s="25"/>
      <c r="AB273" s="25"/>
      <c r="AC273" s="25"/>
      <c r="AD273" s="25"/>
      <c r="AE273" s="25"/>
      <c r="AF273" s="25"/>
      <c r="AG273" s="25"/>
      <c r="AH273" s="25"/>
      <c r="AI273" s="25"/>
      <c r="AJ273" s="25"/>
      <c r="AK273" s="25"/>
      <c r="AL273" s="25"/>
      <c r="AM273" s="25"/>
      <c r="AN273" s="25"/>
      <c r="AO273" s="25"/>
      <c r="AP273" s="25"/>
      <c r="AQ273" s="25"/>
      <c r="AR273" s="25"/>
      <c r="AS273" s="25"/>
      <c r="AT273" s="25"/>
      <c r="AU273" s="25"/>
      <c r="AV273" s="25"/>
      <c r="AW273" s="25"/>
      <c r="AX273" s="25"/>
      <c r="AY273" s="25"/>
      <c r="AZ273" s="25"/>
      <c r="BA273" s="25"/>
      <c r="BB273" s="25"/>
      <c r="BC273" s="25"/>
      <c r="BD273" s="25"/>
      <c r="BE273" s="25"/>
      <c r="BF273" s="25"/>
      <c r="BG273" s="25"/>
      <c r="BH273" s="25"/>
      <c r="BI273" s="25"/>
      <c r="BJ273" s="25"/>
      <c r="BK273" s="25"/>
      <c r="BL273" s="25"/>
      <c r="BM273" s="25"/>
      <c r="BN273" s="25"/>
      <c r="BO273" s="25"/>
      <c r="BP273" s="25"/>
      <c r="BQ273" s="25"/>
      <c r="BR273" s="25"/>
      <c r="BS273" s="25"/>
      <c r="BT273" s="25"/>
      <c r="BU273" s="25"/>
      <c r="BV273" s="25"/>
      <c r="BW273" s="25"/>
      <c r="BX273" s="25"/>
      <c r="BY273" s="25"/>
      <c r="BZ273" s="25"/>
      <c r="CA273" s="25"/>
    </row>
    <row r="274" spans="1:79" ht="12.75" x14ac:dyDescent="0.2">
      <c r="A274" s="25"/>
      <c r="B274" s="25"/>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c r="AA274" s="25"/>
      <c r="AB274" s="25"/>
      <c r="AC274" s="25"/>
      <c r="AD274" s="25"/>
      <c r="AE274" s="25"/>
      <c r="AF274" s="25"/>
      <c r="AG274" s="25"/>
      <c r="AH274" s="25"/>
      <c r="AI274" s="25"/>
      <c r="AJ274" s="25"/>
      <c r="AK274" s="25"/>
      <c r="AL274" s="25"/>
      <c r="AM274" s="25"/>
      <c r="AN274" s="25"/>
      <c r="AO274" s="25"/>
      <c r="AP274" s="25"/>
      <c r="AQ274" s="25"/>
      <c r="AR274" s="25"/>
      <c r="AS274" s="25"/>
      <c r="AT274" s="25"/>
      <c r="AU274" s="25"/>
      <c r="AV274" s="25"/>
      <c r="AW274" s="25"/>
      <c r="AX274" s="25"/>
      <c r="AY274" s="25"/>
      <c r="AZ274" s="25"/>
      <c r="BA274" s="25"/>
      <c r="BB274" s="25"/>
      <c r="BC274" s="25"/>
      <c r="BD274" s="25"/>
      <c r="BE274" s="25"/>
      <c r="BF274" s="25"/>
      <c r="BG274" s="25"/>
      <c r="BH274" s="25"/>
      <c r="BI274" s="25"/>
      <c r="BJ274" s="25"/>
      <c r="BK274" s="25"/>
      <c r="BL274" s="25"/>
      <c r="BM274" s="25"/>
      <c r="BN274" s="25"/>
      <c r="BO274" s="25"/>
      <c r="BP274" s="25"/>
      <c r="BQ274" s="25"/>
      <c r="BR274" s="25"/>
      <c r="BS274" s="25"/>
      <c r="BT274" s="25"/>
      <c r="BU274" s="25"/>
      <c r="BV274" s="25"/>
      <c r="BW274" s="25"/>
      <c r="BX274" s="25"/>
      <c r="BY274" s="25"/>
      <c r="BZ274" s="25"/>
      <c r="CA274" s="25"/>
    </row>
    <row r="275" spans="1:79" ht="12.75" x14ac:dyDescent="0.2">
      <c r="A275" s="25"/>
      <c r="B275" s="25"/>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c r="AA275" s="25"/>
      <c r="AB275" s="25"/>
      <c r="AC275" s="25"/>
      <c r="AD275" s="25"/>
      <c r="AE275" s="25"/>
      <c r="AF275" s="25"/>
      <c r="AG275" s="25"/>
      <c r="AH275" s="25"/>
      <c r="AI275" s="25"/>
      <c r="AJ275" s="25"/>
      <c r="AK275" s="25"/>
      <c r="AL275" s="25"/>
      <c r="AM275" s="25"/>
      <c r="AN275" s="25"/>
      <c r="AO275" s="25"/>
      <c r="AP275" s="25"/>
      <c r="AQ275" s="25"/>
      <c r="AR275" s="25"/>
      <c r="AS275" s="25"/>
      <c r="AT275" s="25"/>
      <c r="AU275" s="25"/>
      <c r="AV275" s="25"/>
      <c r="AW275" s="25"/>
      <c r="AX275" s="25"/>
      <c r="AY275" s="25"/>
      <c r="AZ275" s="25"/>
      <c r="BA275" s="25"/>
      <c r="BB275" s="25"/>
      <c r="BC275" s="25"/>
      <c r="BD275" s="25"/>
      <c r="BE275" s="25"/>
      <c r="BF275" s="25"/>
      <c r="BG275" s="25"/>
      <c r="BH275" s="25"/>
      <c r="BI275" s="25"/>
      <c r="BJ275" s="25"/>
      <c r="BK275" s="25"/>
      <c r="BL275" s="25"/>
      <c r="BM275" s="25"/>
      <c r="BN275" s="25"/>
      <c r="BO275" s="25"/>
      <c r="BP275" s="25"/>
      <c r="BQ275" s="25"/>
      <c r="BR275" s="25"/>
      <c r="BS275" s="25"/>
      <c r="BT275" s="25"/>
      <c r="BU275" s="25"/>
      <c r="BV275" s="25"/>
      <c r="BW275" s="25"/>
      <c r="BX275" s="25"/>
      <c r="BY275" s="25"/>
      <c r="BZ275" s="25"/>
      <c r="CA275" s="25"/>
    </row>
    <row r="276" spans="1:79" ht="12.75" x14ac:dyDescent="0.2">
      <c r="A276" s="25"/>
      <c r="B276" s="25"/>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c r="AA276" s="25"/>
      <c r="AB276" s="25"/>
      <c r="AC276" s="25"/>
      <c r="AD276" s="25"/>
      <c r="AE276" s="25"/>
      <c r="AF276" s="25"/>
      <c r="AG276" s="25"/>
      <c r="AH276" s="25"/>
      <c r="AI276" s="25"/>
      <c r="AJ276" s="25"/>
      <c r="AK276" s="25"/>
      <c r="AL276" s="25"/>
      <c r="AM276" s="25"/>
      <c r="AN276" s="25"/>
      <c r="AO276" s="25"/>
      <c r="AP276" s="25"/>
      <c r="AQ276" s="25"/>
      <c r="AR276" s="25"/>
      <c r="AS276" s="25"/>
      <c r="AT276" s="25"/>
      <c r="AU276" s="25"/>
      <c r="AV276" s="25"/>
      <c r="AW276" s="25"/>
      <c r="AX276" s="25"/>
      <c r="AY276" s="25"/>
      <c r="AZ276" s="25"/>
      <c r="BA276" s="25"/>
      <c r="BB276" s="25"/>
      <c r="BC276" s="25"/>
      <c r="BD276" s="25"/>
      <c r="BE276" s="25"/>
      <c r="BF276" s="25"/>
      <c r="BG276" s="25"/>
      <c r="BH276" s="25"/>
      <c r="BI276" s="25"/>
      <c r="BJ276" s="25"/>
      <c r="BK276" s="25"/>
      <c r="BL276" s="25"/>
      <c r="BM276" s="25"/>
      <c r="BN276" s="25"/>
      <c r="BO276" s="25"/>
      <c r="BP276" s="25"/>
      <c r="BQ276" s="25"/>
      <c r="BR276" s="25"/>
      <c r="BS276" s="25"/>
      <c r="BT276" s="25"/>
      <c r="BU276" s="25"/>
      <c r="BV276" s="25"/>
      <c r="BW276" s="25"/>
      <c r="BX276" s="25"/>
      <c r="BY276" s="25"/>
      <c r="BZ276" s="25"/>
      <c r="CA276" s="25"/>
    </row>
    <row r="277" spans="1:79" ht="12.75" x14ac:dyDescent="0.2">
      <c r="A277" s="25"/>
      <c r="B277" s="25"/>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c r="AA277" s="25"/>
      <c r="AB277" s="25"/>
      <c r="AC277" s="25"/>
      <c r="AD277" s="25"/>
      <c r="AE277" s="25"/>
      <c r="AF277" s="25"/>
      <c r="AG277" s="25"/>
      <c r="AH277" s="25"/>
      <c r="AI277" s="25"/>
      <c r="AJ277" s="25"/>
      <c r="AK277" s="25"/>
      <c r="AL277" s="25"/>
      <c r="AM277" s="25"/>
      <c r="AN277" s="25"/>
      <c r="AO277" s="25"/>
      <c r="AP277" s="25"/>
      <c r="AQ277" s="25"/>
      <c r="AR277" s="25"/>
      <c r="AS277" s="25"/>
      <c r="AT277" s="25"/>
      <c r="AU277" s="25"/>
      <c r="AV277" s="25"/>
      <c r="AW277" s="25"/>
      <c r="AX277" s="25"/>
      <c r="AY277" s="25"/>
      <c r="AZ277" s="25"/>
      <c r="BA277" s="25"/>
      <c r="BB277" s="25"/>
      <c r="BC277" s="25"/>
      <c r="BD277" s="25"/>
      <c r="BE277" s="25"/>
      <c r="BF277" s="25"/>
      <c r="BG277" s="25"/>
      <c r="BH277" s="25"/>
      <c r="BI277" s="25"/>
      <c r="BJ277" s="25"/>
      <c r="BK277" s="25"/>
      <c r="BL277" s="25"/>
      <c r="BM277" s="25"/>
      <c r="BN277" s="25"/>
      <c r="BO277" s="25"/>
      <c r="BP277" s="25"/>
      <c r="BQ277" s="25"/>
      <c r="BR277" s="25"/>
      <c r="BS277" s="25"/>
      <c r="BT277" s="25"/>
      <c r="BU277" s="25"/>
      <c r="BV277" s="25"/>
      <c r="BW277" s="25"/>
      <c r="BX277" s="25"/>
      <c r="BY277" s="25"/>
      <c r="BZ277" s="25"/>
      <c r="CA277" s="25"/>
    </row>
    <row r="278" spans="1:79" ht="12.75" x14ac:dyDescent="0.2">
      <c r="A278" s="25"/>
      <c r="B278" s="25"/>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c r="AA278" s="25"/>
      <c r="AB278" s="25"/>
      <c r="AC278" s="25"/>
      <c r="AD278" s="25"/>
      <c r="AE278" s="25"/>
      <c r="AF278" s="25"/>
      <c r="AG278" s="25"/>
      <c r="AH278" s="25"/>
      <c r="AI278" s="25"/>
      <c r="AJ278" s="25"/>
      <c r="AK278" s="25"/>
      <c r="AL278" s="25"/>
      <c r="AM278" s="25"/>
      <c r="AN278" s="25"/>
      <c r="AO278" s="25"/>
      <c r="AP278" s="25"/>
      <c r="AQ278" s="25"/>
      <c r="AR278" s="25"/>
      <c r="AS278" s="25"/>
      <c r="AT278" s="25"/>
      <c r="AU278" s="25"/>
      <c r="AV278" s="25"/>
      <c r="AW278" s="25"/>
      <c r="AX278" s="25"/>
      <c r="AY278" s="25"/>
      <c r="AZ278" s="25"/>
      <c r="BA278" s="25"/>
      <c r="BB278" s="25"/>
      <c r="BC278" s="25"/>
      <c r="BD278" s="25"/>
      <c r="BE278" s="25"/>
      <c r="BF278" s="25"/>
      <c r="BG278" s="25"/>
      <c r="BH278" s="25"/>
      <c r="BI278" s="25"/>
      <c r="BJ278" s="25"/>
      <c r="BK278" s="25"/>
      <c r="BL278" s="25"/>
      <c r="BM278" s="25"/>
      <c r="BN278" s="25"/>
      <c r="BO278" s="25"/>
      <c r="BP278" s="25"/>
      <c r="BQ278" s="25"/>
      <c r="BR278" s="25"/>
      <c r="BS278" s="25"/>
      <c r="BT278" s="25"/>
      <c r="BU278" s="25"/>
      <c r="BV278" s="25"/>
      <c r="BW278" s="25"/>
      <c r="BX278" s="25"/>
      <c r="BY278" s="25"/>
      <c r="BZ278" s="25"/>
      <c r="CA278" s="25"/>
    </row>
    <row r="279" spans="1:79" ht="12.75" x14ac:dyDescent="0.2">
      <c r="A279" s="25"/>
      <c r="B279" s="25"/>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c r="AA279" s="25"/>
      <c r="AB279" s="25"/>
      <c r="AC279" s="25"/>
      <c r="AD279" s="25"/>
      <c r="AE279" s="25"/>
      <c r="AF279" s="25"/>
      <c r="AG279" s="25"/>
      <c r="AH279" s="25"/>
      <c r="AI279" s="25"/>
      <c r="AJ279" s="25"/>
      <c r="AK279" s="25"/>
      <c r="AL279" s="25"/>
      <c r="AM279" s="25"/>
      <c r="AN279" s="25"/>
      <c r="AO279" s="25"/>
      <c r="AP279" s="25"/>
      <c r="AQ279" s="25"/>
      <c r="AR279" s="25"/>
      <c r="AS279" s="25"/>
      <c r="AT279" s="25"/>
      <c r="AU279" s="25"/>
      <c r="AV279" s="25"/>
      <c r="AW279" s="25"/>
      <c r="AX279" s="25"/>
      <c r="AY279" s="25"/>
      <c r="AZ279" s="25"/>
      <c r="BA279" s="25"/>
      <c r="BB279" s="25"/>
      <c r="BC279" s="25"/>
      <c r="BD279" s="25"/>
      <c r="BE279" s="25"/>
      <c r="BF279" s="25"/>
      <c r="BG279" s="25"/>
      <c r="BH279" s="25"/>
      <c r="BI279" s="25"/>
      <c r="BJ279" s="25"/>
      <c r="BK279" s="25"/>
      <c r="BL279" s="25"/>
      <c r="BM279" s="25"/>
      <c r="BN279" s="25"/>
      <c r="BO279" s="25"/>
      <c r="BP279" s="25"/>
      <c r="BQ279" s="25"/>
      <c r="BR279" s="25"/>
      <c r="BS279" s="25"/>
      <c r="BT279" s="25"/>
      <c r="BU279" s="25"/>
      <c r="BV279" s="25"/>
      <c r="BW279" s="25"/>
      <c r="BX279" s="25"/>
      <c r="BY279" s="25"/>
      <c r="BZ279" s="25"/>
      <c r="CA279" s="25"/>
    </row>
    <row r="280" spans="1:79" ht="12.75" x14ac:dyDescent="0.2">
      <c r="A280" s="25"/>
      <c r="B280" s="25"/>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c r="AA280" s="25"/>
      <c r="AB280" s="25"/>
      <c r="AC280" s="25"/>
      <c r="AD280" s="25"/>
      <c r="AE280" s="25"/>
      <c r="AF280" s="25"/>
      <c r="AG280" s="25"/>
      <c r="AH280" s="25"/>
      <c r="AI280" s="25"/>
      <c r="AJ280" s="25"/>
      <c r="AK280" s="25"/>
      <c r="AL280" s="25"/>
      <c r="AM280" s="25"/>
      <c r="AN280" s="25"/>
      <c r="AO280" s="25"/>
      <c r="AP280" s="25"/>
      <c r="AQ280" s="25"/>
      <c r="AR280" s="25"/>
      <c r="AS280" s="25"/>
      <c r="AT280" s="25"/>
      <c r="AU280" s="25"/>
      <c r="AV280" s="25"/>
      <c r="AW280" s="25"/>
      <c r="AX280" s="25"/>
      <c r="AY280" s="25"/>
      <c r="AZ280" s="25"/>
      <c r="BA280" s="25"/>
      <c r="BB280" s="25"/>
      <c r="BC280" s="25"/>
      <c r="BD280" s="25"/>
      <c r="BE280" s="25"/>
      <c r="BF280" s="25"/>
      <c r="BG280" s="25"/>
      <c r="BH280" s="25"/>
      <c r="BI280" s="25"/>
      <c r="BJ280" s="25"/>
      <c r="BK280" s="25"/>
      <c r="BL280" s="25"/>
      <c r="BM280" s="25"/>
      <c r="BN280" s="25"/>
      <c r="BO280" s="25"/>
      <c r="BP280" s="25"/>
      <c r="BQ280" s="25"/>
      <c r="BR280" s="25"/>
      <c r="BS280" s="25"/>
      <c r="BT280" s="25"/>
      <c r="BU280" s="25"/>
      <c r="BV280" s="25"/>
      <c r="BW280" s="25"/>
      <c r="BX280" s="25"/>
      <c r="BY280" s="25"/>
      <c r="BZ280" s="25"/>
      <c r="CA280" s="25"/>
    </row>
    <row r="281" spans="1:79" ht="12.75" x14ac:dyDescent="0.2">
      <c r="A281" s="25"/>
      <c r="B281" s="25"/>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c r="AA281" s="25"/>
      <c r="AB281" s="25"/>
      <c r="AC281" s="25"/>
      <c r="AD281" s="25"/>
      <c r="AE281" s="25"/>
      <c r="AF281" s="25"/>
      <c r="AG281" s="25"/>
      <c r="AH281" s="25"/>
      <c r="AI281" s="25"/>
      <c r="AJ281" s="25"/>
      <c r="AK281" s="25"/>
      <c r="AL281" s="25"/>
      <c r="AM281" s="25"/>
      <c r="AN281" s="25"/>
      <c r="AO281" s="25"/>
      <c r="AP281" s="25"/>
      <c r="AQ281" s="25"/>
      <c r="AR281" s="25"/>
      <c r="AS281" s="25"/>
      <c r="AT281" s="25"/>
      <c r="AU281" s="25"/>
      <c r="AV281" s="25"/>
      <c r="AW281" s="25"/>
      <c r="AX281" s="25"/>
      <c r="AY281" s="25"/>
      <c r="AZ281" s="25"/>
      <c r="BA281" s="25"/>
      <c r="BB281" s="25"/>
      <c r="BC281" s="25"/>
      <c r="BD281" s="25"/>
      <c r="BE281" s="25"/>
      <c r="BF281" s="25"/>
      <c r="BG281" s="25"/>
      <c r="BH281" s="25"/>
      <c r="BI281" s="25"/>
      <c r="BJ281" s="25"/>
      <c r="BK281" s="25"/>
      <c r="BL281" s="25"/>
      <c r="BM281" s="25"/>
      <c r="BN281" s="25"/>
      <c r="BO281" s="25"/>
      <c r="BP281" s="25"/>
      <c r="BQ281" s="25"/>
      <c r="BR281" s="25"/>
      <c r="BS281" s="25"/>
      <c r="BT281" s="25"/>
      <c r="BU281" s="25"/>
      <c r="BV281" s="25"/>
      <c r="BW281" s="25"/>
      <c r="BX281" s="25"/>
      <c r="BY281" s="25"/>
      <c r="BZ281" s="25"/>
      <c r="CA281" s="25"/>
    </row>
    <row r="282" spans="1:79" ht="12.75" x14ac:dyDescent="0.2">
      <c r="A282" s="25"/>
      <c r="B282" s="25"/>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c r="AA282" s="25"/>
      <c r="AB282" s="25"/>
      <c r="AC282" s="25"/>
      <c r="AD282" s="25"/>
      <c r="AE282" s="25"/>
      <c r="AF282" s="25"/>
      <c r="AG282" s="25"/>
      <c r="AH282" s="25"/>
      <c r="AI282" s="25"/>
      <c r="AJ282" s="25"/>
      <c r="AK282" s="25"/>
      <c r="AL282" s="25"/>
      <c r="AM282" s="25"/>
      <c r="AN282" s="25"/>
      <c r="AO282" s="25"/>
      <c r="AP282" s="25"/>
      <c r="AQ282" s="25"/>
      <c r="AR282" s="25"/>
      <c r="AS282" s="25"/>
      <c r="AT282" s="25"/>
      <c r="AU282" s="25"/>
      <c r="AV282" s="25"/>
      <c r="AW282" s="25"/>
      <c r="AX282" s="25"/>
      <c r="AY282" s="25"/>
      <c r="AZ282" s="25"/>
      <c r="BA282" s="25"/>
      <c r="BB282" s="25"/>
      <c r="BC282" s="25"/>
      <c r="BD282" s="25"/>
      <c r="BE282" s="25"/>
      <c r="BF282" s="25"/>
      <c r="BG282" s="25"/>
      <c r="BH282" s="25"/>
      <c r="BI282" s="25"/>
      <c r="BJ282" s="25"/>
      <c r="BK282" s="25"/>
      <c r="BL282" s="25"/>
      <c r="BM282" s="25"/>
      <c r="BN282" s="25"/>
      <c r="BO282" s="25"/>
      <c r="BP282" s="25"/>
      <c r="BQ282" s="25"/>
      <c r="BR282" s="25"/>
      <c r="BS282" s="25"/>
      <c r="BT282" s="25"/>
      <c r="BU282" s="25"/>
      <c r="BV282" s="25"/>
      <c r="BW282" s="25"/>
      <c r="BX282" s="25"/>
      <c r="BY282" s="25"/>
      <c r="BZ282" s="25"/>
      <c r="CA282" s="25"/>
    </row>
    <row r="283" spans="1:79" ht="12.75" x14ac:dyDescent="0.2">
      <c r="A283" s="25"/>
      <c r="B283" s="25"/>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c r="AA283" s="25"/>
      <c r="AB283" s="25"/>
      <c r="AC283" s="25"/>
      <c r="AD283" s="25"/>
      <c r="AE283" s="25"/>
      <c r="AF283" s="25"/>
      <c r="AG283" s="25"/>
      <c r="AH283" s="25"/>
      <c r="AI283" s="25"/>
      <c r="AJ283" s="25"/>
      <c r="AK283" s="25"/>
      <c r="AL283" s="25"/>
      <c r="AM283" s="25"/>
      <c r="AN283" s="25"/>
      <c r="AO283" s="25"/>
      <c r="AP283" s="25"/>
      <c r="AQ283" s="25"/>
      <c r="AR283" s="25"/>
      <c r="AS283" s="25"/>
      <c r="AT283" s="25"/>
      <c r="AU283" s="25"/>
      <c r="AV283" s="25"/>
      <c r="AW283" s="25"/>
      <c r="AX283" s="25"/>
      <c r="AY283" s="25"/>
      <c r="AZ283" s="25"/>
      <c r="BA283" s="25"/>
      <c r="BB283" s="25"/>
      <c r="BC283" s="25"/>
      <c r="BD283" s="25"/>
      <c r="BE283" s="25"/>
      <c r="BF283" s="25"/>
      <c r="BG283" s="25"/>
      <c r="BH283" s="25"/>
      <c r="BI283" s="25"/>
      <c r="BJ283" s="25"/>
      <c r="BK283" s="25"/>
      <c r="BL283" s="25"/>
      <c r="BM283" s="25"/>
      <c r="BN283" s="25"/>
      <c r="BO283" s="25"/>
      <c r="BP283" s="25"/>
      <c r="BQ283" s="25"/>
      <c r="BR283" s="25"/>
      <c r="BS283" s="25"/>
      <c r="BT283" s="25"/>
      <c r="BU283" s="25"/>
      <c r="BV283" s="25"/>
      <c r="BW283" s="25"/>
      <c r="BX283" s="25"/>
      <c r="BY283" s="25"/>
      <c r="BZ283" s="25"/>
      <c r="CA283" s="25"/>
    </row>
    <row r="284" spans="1:79" ht="12.75" x14ac:dyDescent="0.2">
      <c r="A284" s="25"/>
      <c r="B284" s="25"/>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c r="AA284" s="25"/>
      <c r="AB284" s="25"/>
      <c r="AC284" s="25"/>
      <c r="AD284" s="25"/>
      <c r="AE284" s="25"/>
      <c r="AF284" s="25"/>
      <c r="AG284" s="25"/>
      <c r="AH284" s="25"/>
      <c r="AI284" s="25"/>
      <c r="AJ284" s="25"/>
      <c r="AK284" s="25"/>
      <c r="AL284" s="25"/>
      <c r="AM284" s="25"/>
      <c r="AN284" s="25"/>
      <c r="AO284" s="25"/>
      <c r="AP284" s="25"/>
      <c r="AQ284" s="25"/>
      <c r="AR284" s="25"/>
      <c r="AS284" s="25"/>
      <c r="AT284" s="25"/>
      <c r="AU284" s="25"/>
      <c r="AV284" s="25"/>
      <c r="AW284" s="25"/>
      <c r="AX284" s="25"/>
      <c r="AY284" s="25"/>
      <c r="AZ284" s="25"/>
      <c r="BA284" s="25"/>
      <c r="BB284" s="25"/>
      <c r="BC284" s="25"/>
      <c r="BD284" s="25"/>
      <c r="BE284" s="25"/>
      <c r="BF284" s="25"/>
      <c r="BG284" s="25"/>
      <c r="BH284" s="25"/>
      <c r="BI284" s="25"/>
      <c r="BJ284" s="25"/>
      <c r="BK284" s="25"/>
      <c r="BL284" s="25"/>
      <c r="BM284" s="25"/>
      <c r="BN284" s="25"/>
      <c r="BO284" s="25"/>
      <c r="BP284" s="25"/>
      <c r="BQ284" s="25"/>
      <c r="BR284" s="25"/>
      <c r="BS284" s="25"/>
      <c r="BT284" s="25"/>
      <c r="BU284" s="25"/>
      <c r="BV284" s="25"/>
      <c r="BW284" s="25"/>
      <c r="BX284" s="25"/>
      <c r="BY284" s="25"/>
      <c r="BZ284" s="25"/>
      <c r="CA284" s="25"/>
    </row>
    <row r="285" spans="1:79" ht="12.75" x14ac:dyDescent="0.2">
      <c r="A285" s="25"/>
      <c r="B285" s="25"/>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c r="AA285" s="25"/>
      <c r="AB285" s="25"/>
      <c r="AC285" s="25"/>
      <c r="AD285" s="25"/>
      <c r="AE285" s="25"/>
      <c r="AF285" s="25"/>
      <c r="AG285" s="25"/>
      <c r="AH285" s="25"/>
      <c r="AI285" s="25"/>
      <c r="AJ285" s="25"/>
      <c r="AK285" s="25"/>
      <c r="AL285" s="25"/>
      <c r="AM285" s="25"/>
      <c r="AN285" s="25"/>
      <c r="AO285" s="25"/>
      <c r="AP285" s="25"/>
      <c r="AQ285" s="25"/>
      <c r="AR285" s="25"/>
      <c r="AS285" s="25"/>
      <c r="AT285" s="25"/>
      <c r="AU285" s="25"/>
      <c r="AV285" s="25"/>
      <c r="AW285" s="25"/>
      <c r="AX285" s="25"/>
      <c r="AY285" s="25"/>
      <c r="AZ285" s="25"/>
      <c r="BA285" s="25"/>
      <c r="BB285" s="25"/>
      <c r="BC285" s="25"/>
      <c r="BD285" s="25"/>
      <c r="BE285" s="25"/>
      <c r="BF285" s="25"/>
      <c r="BG285" s="25"/>
      <c r="BH285" s="25"/>
      <c r="BI285" s="25"/>
      <c r="BJ285" s="25"/>
      <c r="BK285" s="25"/>
      <c r="BL285" s="25"/>
      <c r="BM285" s="25"/>
      <c r="BN285" s="25"/>
      <c r="BO285" s="25"/>
      <c r="BP285" s="25"/>
      <c r="BQ285" s="25"/>
      <c r="BR285" s="25"/>
      <c r="BS285" s="25"/>
      <c r="BT285" s="25"/>
      <c r="BU285" s="25"/>
      <c r="BV285" s="25"/>
      <c r="BW285" s="25"/>
      <c r="BX285" s="25"/>
      <c r="BY285" s="25"/>
      <c r="BZ285" s="25"/>
      <c r="CA285" s="25"/>
    </row>
    <row r="286" spans="1:79" ht="12.75" x14ac:dyDescent="0.2">
      <c r="A286" s="25"/>
      <c r="B286" s="25"/>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c r="AA286" s="25"/>
      <c r="AB286" s="25"/>
      <c r="AC286" s="25"/>
      <c r="AD286" s="25"/>
      <c r="AE286" s="25"/>
      <c r="AF286" s="25"/>
      <c r="AG286" s="25"/>
      <c r="AH286" s="25"/>
      <c r="AI286" s="25"/>
      <c r="AJ286" s="25"/>
      <c r="AK286" s="25"/>
      <c r="AL286" s="25"/>
      <c r="AM286" s="25"/>
      <c r="AN286" s="25"/>
      <c r="AO286" s="25"/>
      <c r="AP286" s="25"/>
      <c r="AQ286" s="25"/>
      <c r="AR286" s="25"/>
      <c r="AS286" s="25"/>
      <c r="AT286" s="25"/>
      <c r="AU286" s="25"/>
      <c r="AV286" s="25"/>
      <c r="AW286" s="25"/>
      <c r="AX286" s="25"/>
      <c r="AY286" s="25"/>
      <c r="AZ286" s="25"/>
      <c r="BA286" s="25"/>
      <c r="BB286" s="25"/>
      <c r="BC286" s="25"/>
      <c r="BD286" s="25"/>
      <c r="BE286" s="25"/>
      <c r="BF286" s="25"/>
      <c r="BG286" s="25"/>
      <c r="BH286" s="25"/>
      <c r="BI286" s="25"/>
      <c r="BJ286" s="25"/>
      <c r="BK286" s="25"/>
      <c r="BL286" s="25"/>
      <c r="BM286" s="25"/>
      <c r="BN286" s="25"/>
      <c r="BO286" s="25"/>
      <c r="BP286" s="25"/>
      <c r="BQ286" s="25"/>
      <c r="BR286" s="25"/>
      <c r="BS286" s="25"/>
      <c r="BT286" s="25"/>
      <c r="BU286" s="25"/>
      <c r="BV286" s="25"/>
      <c r="BW286" s="25"/>
      <c r="BX286" s="25"/>
      <c r="BY286" s="25"/>
      <c r="BZ286" s="25"/>
      <c r="CA286" s="25"/>
    </row>
    <row r="287" spans="1:79" ht="12.75" x14ac:dyDescent="0.2">
      <c r="A287" s="25"/>
      <c r="B287" s="25"/>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c r="AA287" s="25"/>
      <c r="AB287" s="25"/>
      <c r="AC287" s="25"/>
      <c r="AD287" s="25"/>
      <c r="AE287" s="25"/>
      <c r="AF287" s="25"/>
      <c r="AG287" s="25"/>
      <c r="AH287" s="25"/>
      <c r="AI287" s="25"/>
      <c r="AJ287" s="25"/>
      <c r="AK287" s="25"/>
      <c r="AL287" s="25"/>
      <c r="AM287" s="25"/>
      <c r="AN287" s="25"/>
      <c r="AO287" s="25"/>
      <c r="AP287" s="25"/>
      <c r="AQ287" s="25"/>
      <c r="AR287" s="25"/>
      <c r="AS287" s="25"/>
      <c r="AT287" s="25"/>
      <c r="AU287" s="25"/>
      <c r="AV287" s="25"/>
      <c r="AW287" s="25"/>
      <c r="AX287" s="25"/>
      <c r="AY287" s="25"/>
      <c r="AZ287" s="25"/>
      <c r="BA287" s="25"/>
      <c r="BB287" s="25"/>
      <c r="BC287" s="25"/>
      <c r="BD287" s="25"/>
      <c r="BE287" s="25"/>
      <c r="BF287" s="25"/>
      <c r="BG287" s="25"/>
      <c r="BH287" s="25"/>
      <c r="BI287" s="25"/>
      <c r="BJ287" s="25"/>
      <c r="BK287" s="25"/>
      <c r="BL287" s="25"/>
      <c r="BM287" s="25"/>
      <c r="BN287" s="25"/>
      <c r="BO287" s="25"/>
      <c r="BP287" s="25"/>
      <c r="BQ287" s="25"/>
      <c r="BR287" s="25"/>
      <c r="BS287" s="25"/>
      <c r="BT287" s="25"/>
      <c r="BU287" s="25"/>
      <c r="BV287" s="25"/>
      <c r="BW287" s="25"/>
      <c r="BX287" s="25"/>
      <c r="BY287" s="25"/>
      <c r="BZ287" s="25"/>
      <c r="CA287" s="25"/>
    </row>
    <row r="288" spans="1:79" ht="12.75" x14ac:dyDescent="0.2">
      <c r="A288" s="25"/>
      <c r="B288" s="25"/>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c r="AA288" s="25"/>
      <c r="AB288" s="25"/>
      <c r="AC288" s="25"/>
      <c r="AD288" s="25"/>
      <c r="AE288" s="25"/>
      <c r="AF288" s="25"/>
      <c r="AG288" s="25"/>
      <c r="AH288" s="25"/>
      <c r="AI288" s="25"/>
      <c r="AJ288" s="25"/>
      <c r="AK288" s="25"/>
      <c r="AL288" s="25"/>
      <c r="AM288" s="25"/>
      <c r="AN288" s="25"/>
      <c r="AO288" s="25"/>
      <c r="AP288" s="25"/>
      <c r="AQ288" s="25"/>
      <c r="AR288" s="25"/>
      <c r="AS288" s="25"/>
      <c r="AT288" s="25"/>
      <c r="AU288" s="25"/>
      <c r="AV288" s="25"/>
      <c r="AW288" s="25"/>
      <c r="AX288" s="25"/>
      <c r="AY288" s="25"/>
      <c r="AZ288" s="25"/>
      <c r="BA288" s="25"/>
      <c r="BB288" s="25"/>
      <c r="BC288" s="25"/>
      <c r="BD288" s="25"/>
      <c r="BE288" s="25"/>
      <c r="BF288" s="25"/>
      <c r="BG288" s="25"/>
      <c r="BH288" s="25"/>
      <c r="BI288" s="25"/>
      <c r="BJ288" s="25"/>
      <c r="BK288" s="25"/>
      <c r="BL288" s="25"/>
      <c r="BM288" s="25"/>
      <c r="BN288" s="25"/>
      <c r="BO288" s="25"/>
      <c r="BP288" s="25"/>
      <c r="BQ288" s="25"/>
      <c r="BR288" s="25"/>
      <c r="BS288" s="25"/>
      <c r="BT288" s="25"/>
      <c r="BU288" s="25"/>
      <c r="BV288" s="25"/>
      <c r="BW288" s="25"/>
      <c r="BX288" s="25"/>
      <c r="BY288" s="25"/>
      <c r="BZ288" s="25"/>
      <c r="CA288" s="25"/>
    </row>
    <row r="289" spans="1:79" ht="12.75" x14ac:dyDescent="0.2">
      <c r="A289" s="25"/>
      <c r="B289" s="25"/>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c r="AA289" s="25"/>
      <c r="AB289" s="25"/>
      <c r="AC289" s="25"/>
      <c r="AD289" s="25"/>
      <c r="AE289" s="25"/>
      <c r="AF289" s="25"/>
      <c r="AG289" s="25"/>
      <c r="AH289" s="25"/>
      <c r="AI289" s="25"/>
      <c r="AJ289" s="25"/>
      <c r="AK289" s="25"/>
      <c r="AL289" s="25"/>
      <c r="AM289" s="25"/>
      <c r="AN289" s="25"/>
      <c r="AO289" s="25"/>
      <c r="AP289" s="25"/>
      <c r="AQ289" s="25"/>
      <c r="AR289" s="25"/>
      <c r="AS289" s="25"/>
      <c r="AT289" s="25"/>
      <c r="AU289" s="25"/>
      <c r="AV289" s="25"/>
      <c r="AW289" s="25"/>
      <c r="AX289" s="25"/>
      <c r="AY289" s="25"/>
      <c r="AZ289" s="25"/>
      <c r="BA289" s="25"/>
      <c r="BB289" s="25"/>
      <c r="BC289" s="25"/>
      <c r="BD289" s="25"/>
      <c r="BE289" s="25"/>
      <c r="BF289" s="25"/>
      <c r="BG289" s="25"/>
      <c r="BH289" s="25"/>
      <c r="BI289" s="25"/>
      <c r="BJ289" s="25"/>
      <c r="BK289" s="25"/>
      <c r="BL289" s="25"/>
      <c r="BM289" s="25"/>
      <c r="BN289" s="25"/>
      <c r="BO289" s="25"/>
      <c r="BP289" s="25"/>
      <c r="BQ289" s="25"/>
      <c r="BR289" s="25"/>
      <c r="BS289" s="25"/>
      <c r="BT289" s="25"/>
      <c r="BU289" s="25"/>
      <c r="BV289" s="25"/>
      <c r="BW289" s="25"/>
      <c r="BX289" s="25"/>
      <c r="BY289" s="25"/>
      <c r="BZ289" s="25"/>
      <c r="CA289" s="25"/>
    </row>
    <row r="290" spans="1:79" ht="12.75" x14ac:dyDescent="0.2">
      <c r="A290" s="25"/>
      <c r="B290" s="25"/>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c r="AA290" s="25"/>
      <c r="AB290" s="25"/>
      <c r="AC290" s="25"/>
      <c r="AD290" s="25"/>
      <c r="AE290" s="25"/>
      <c r="AF290" s="25"/>
      <c r="AG290" s="25"/>
      <c r="AH290" s="25"/>
      <c r="AI290" s="25"/>
      <c r="AJ290" s="25"/>
      <c r="AK290" s="25"/>
      <c r="AL290" s="25"/>
      <c r="AM290" s="25"/>
      <c r="AN290" s="25"/>
      <c r="AO290" s="25"/>
      <c r="AP290" s="25"/>
      <c r="AQ290" s="25"/>
      <c r="AR290" s="25"/>
      <c r="AS290" s="25"/>
      <c r="AT290" s="25"/>
      <c r="AU290" s="25"/>
      <c r="AV290" s="25"/>
      <c r="AW290" s="25"/>
      <c r="AX290" s="25"/>
      <c r="AY290" s="25"/>
      <c r="AZ290" s="25"/>
      <c r="BA290" s="25"/>
      <c r="BB290" s="25"/>
      <c r="BC290" s="25"/>
      <c r="BD290" s="25"/>
      <c r="BE290" s="25"/>
      <c r="BF290" s="25"/>
      <c r="BG290" s="25"/>
      <c r="BH290" s="25"/>
      <c r="BI290" s="25"/>
      <c r="BJ290" s="25"/>
      <c r="BK290" s="25"/>
      <c r="BL290" s="25"/>
      <c r="BM290" s="25"/>
      <c r="BN290" s="25"/>
      <c r="BO290" s="25"/>
      <c r="BP290" s="25"/>
      <c r="BQ290" s="25"/>
      <c r="BR290" s="25"/>
      <c r="BS290" s="25"/>
      <c r="BT290" s="25"/>
      <c r="BU290" s="25"/>
      <c r="BV290" s="25"/>
      <c r="BW290" s="25"/>
      <c r="BX290" s="25"/>
      <c r="BY290" s="25"/>
      <c r="BZ290" s="25"/>
      <c r="CA290" s="25"/>
    </row>
    <row r="291" spans="1:79" ht="12.75" x14ac:dyDescent="0.2">
      <c r="A291" s="25"/>
      <c r="B291" s="25"/>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c r="AA291" s="25"/>
      <c r="AB291" s="25"/>
      <c r="AC291" s="25"/>
      <c r="AD291" s="25"/>
      <c r="AE291" s="25"/>
      <c r="AF291" s="25"/>
      <c r="AG291" s="25"/>
      <c r="AH291" s="25"/>
      <c r="AI291" s="25"/>
      <c r="AJ291" s="25"/>
      <c r="AK291" s="25"/>
      <c r="AL291" s="25"/>
      <c r="AM291" s="25"/>
      <c r="AN291" s="25"/>
      <c r="AO291" s="25"/>
      <c r="AP291" s="25"/>
      <c r="AQ291" s="25"/>
      <c r="AR291" s="25"/>
      <c r="AS291" s="25"/>
      <c r="AT291" s="25"/>
      <c r="AU291" s="25"/>
      <c r="AV291" s="25"/>
      <c r="AW291" s="25"/>
      <c r="AX291" s="25"/>
      <c r="AY291" s="25"/>
      <c r="AZ291" s="25"/>
      <c r="BA291" s="25"/>
      <c r="BB291" s="25"/>
      <c r="BC291" s="25"/>
      <c r="BD291" s="25"/>
      <c r="BE291" s="25"/>
      <c r="BF291" s="25"/>
      <c r="BG291" s="25"/>
      <c r="BH291" s="25"/>
      <c r="BI291" s="25"/>
      <c r="BJ291" s="25"/>
      <c r="BK291" s="25"/>
      <c r="BL291" s="25"/>
      <c r="BM291" s="25"/>
      <c r="BN291" s="25"/>
      <c r="BO291" s="25"/>
      <c r="BP291" s="25"/>
      <c r="BQ291" s="25"/>
      <c r="BR291" s="25"/>
      <c r="BS291" s="25"/>
      <c r="BT291" s="25"/>
      <c r="BU291" s="25"/>
      <c r="BV291" s="25"/>
      <c r="BW291" s="25"/>
      <c r="BX291" s="25"/>
      <c r="BY291" s="25"/>
      <c r="BZ291" s="25"/>
      <c r="CA291" s="25"/>
    </row>
    <row r="292" spans="1:79" ht="12.75" x14ac:dyDescent="0.2">
      <c r="A292" s="25"/>
      <c r="B292" s="25"/>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c r="AA292" s="25"/>
      <c r="AB292" s="25"/>
      <c r="AC292" s="25"/>
      <c r="AD292" s="25"/>
      <c r="AE292" s="25"/>
      <c r="AF292" s="25"/>
      <c r="AG292" s="25"/>
      <c r="AH292" s="25"/>
      <c r="AI292" s="25"/>
      <c r="AJ292" s="25"/>
      <c r="AK292" s="25"/>
      <c r="AL292" s="25"/>
      <c r="AM292" s="25"/>
      <c r="AN292" s="25"/>
      <c r="AO292" s="25"/>
      <c r="AP292" s="25"/>
      <c r="AQ292" s="25"/>
      <c r="AR292" s="25"/>
      <c r="AS292" s="25"/>
      <c r="AT292" s="25"/>
      <c r="AU292" s="25"/>
      <c r="AV292" s="25"/>
      <c r="AW292" s="25"/>
      <c r="AX292" s="25"/>
      <c r="AY292" s="25"/>
      <c r="AZ292" s="25"/>
      <c r="BA292" s="25"/>
      <c r="BB292" s="25"/>
      <c r="BC292" s="25"/>
      <c r="BD292" s="25"/>
      <c r="BE292" s="25"/>
      <c r="BF292" s="25"/>
      <c r="BG292" s="25"/>
      <c r="BH292" s="25"/>
      <c r="BI292" s="25"/>
      <c r="BJ292" s="25"/>
      <c r="BK292" s="25"/>
      <c r="BL292" s="25"/>
      <c r="BM292" s="25"/>
      <c r="BN292" s="25"/>
      <c r="BO292" s="25"/>
      <c r="BP292" s="25"/>
      <c r="BQ292" s="25"/>
      <c r="BR292" s="25"/>
      <c r="BS292" s="25"/>
      <c r="BT292" s="25"/>
      <c r="BU292" s="25"/>
      <c r="BV292" s="25"/>
      <c r="BW292" s="25"/>
      <c r="BX292" s="25"/>
      <c r="BY292" s="25"/>
      <c r="BZ292" s="25"/>
      <c r="CA292" s="25"/>
    </row>
    <row r="293" spans="1:79" ht="12.75" x14ac:dyDescent="0.2">
      <c r="A293" s="25"/>
      <c r="B293" s="25"/>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c r="AA293" s="25"/>
      <c r="AB293" s="25"/>
      <c r="AC293" s="25"/>
      <c r="AD293" s="25"/>
      <c r="AE293" s="25"/>
      <c r="AF293" s="25"/>
      <c r="AG293" s="25"/>
      <c r="AH293" s="25"/>
      <c r="AI293" s="25"/>
      <c r="AJ293" s="25"/>
      <c r="AK293" s="25"/>
      <c r="AL293" s="25"/>
      <c r="AM293" s="25"/>
      <c r="AN293" s="25"/>
      <c r="AO293" s="25"/>
      <c r="AP293" s="25"/>
      <c r="AQ293" s="25"/>
      <c r="AR293" s="25"/>
      <c r="AS293" s="25"/>
      <c r="AT293" s="25"/>
      <c r="AU293" s="25"/>
      <c r="AV293" s="25"/>
      <c r="AW293" s="25"/>
      <c r="AX293" s="25"/>
      <c r="AY293" s="25"/>
      <c r="AZ293" s="25"/>
      <c r="BA293" s="25"/>
      <c r="BB293" s="25"/>
      <c r="BC293" s="25"/>
      <c r="BD293" s="25"/>
      <c r="BE293" s="25"/>
      <c r="BF293" s="25"/>
      <c r="BG293" s="25"/>
      <c r="BH293" s="25"/>
      <c r="BI293" s="25"/>
      <c r="BJ293" s="25"/>
      <c r="BK293" s="25"/>
      <c r="BL293" s="25"/>
      <c r="BM293" s="25"/>
      <c r="BN293" s="25"/>
      <c r="BO293" s="25"/>
      <c r="BP293" s="25"/>
      <c r="BQ293" s="25"/>
      <c r="BR293" s="25"/>
      <c r="BS293" s="25"/>
      <c r="BT293" s="25"/>
      <c r="BU293" s="25"/>
      <c r="BV293" s="25"/>
      <c r="BW293" s="25"/>
      <c r="BX293" s="25"/>
      <c r="BY293" s="25"/>
      <c r="BZ293" s="25"/>
      <c r="CA293" s="25"/>
    </row>
    <row r="294" spans="1:79" ht="12.75" x14ac:dyDescent="0.2">
      <c r="A294" s="25"/>
      <c r="B294" s="25"/>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c r="AA294" s="25"/>
      <c r="AB294" s="25"/>
      <c r="AC294" s="25"/>
      <c r="AD294" s="25"/>
      <c r="AE294" s="25"/>
      <c r="AF294" s="25"/>
      <c r="AG294" s="25"/>
      <c r="AH294" s="25"/>
      <c r="AI294" s="25"/>
      <c r="AJ294" s="25"/>
      <c r="AK294" s="25"/>
      <c r="AL294" s="25"/>
      <c r="AM294" s="25"/>
      <c r="AN294" s="25"/>
      <c r="AO294" s="25"/>
      <c r="AP294" s="25"/>
      <c r="AQ294" s="25"/>
      <c r="AR294" s="25"/>
      <c r="AS294" s="25"/>
      <c r="AT294" s="25"/>
      <c r="AU294" s="25"/>
      <c r="AV294" s="25"/>
      <c r="AW294" s="25"/>
      <c r="AX294" s="25"/>
      <c r="AY294" s="25"/>
      <c r="AZ294" s="25"/>
      <c r="BA294" s="25"/>
      <c r="BB294" s="25"/>
      <c r="BC294" s="25"/>
      <c r="BD294" s="25"/>
      <c r="BE294" s="25"/>
      <c r="BF294" s="25"/>
      <c r="BG294" s="25"/>
      <c r="BH294" s="25"/>
      <c r="BI294" s="25"/>
      <c r="BJ294" s="25"/>
      <c r="BK294" s="25"/>
      <c r="BL294" s="25"/>
      <c r="BM294" s="25"/>
      <c r="BN294" s="25"/>
      <c r="BO294" s="25"/>
      <c r="BP294" s="25"/>
      <c r="BQ294" s="25"/>
      <c r="BR294" s="25"/>
      <c r="BS294" s="25"/>
      <c r="BT294" s="25"/>
      <c r="BU294" s="25"/>
      <c r="BV294" s="25"/>
      <c r="BW294" s="25"/>
      <c r="BX294" s="25"/>
      <c r="BY294" s="25"/>
      <c r="BZ294" s="25"/>
      <c r="CA294" s="25"/>
    </row>
    <row r="295" spans="1:79" ht="12.75" x14ac:dyDescent="0.2">
      <c r="A295" s="25"/>
      <c r="B295" s="25"/>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c r="AA295" s="25"/>
      <c r="AB295" s="25"/>
      <c r="AC295" s="25"/>
      <c r="AD295" s="25"/>
      <c r="AE295" s="25"/>
      <c r="AF295" s="25"/>
      <c r="AG295" s="25"/>
      <c r="AH295" s="25"/>
      <c r="AI295" s="25"/>
      <c r="AJ295" s="25"/>
      <c r="AK295" s="25"/>
      <c r="AL295" s="25"/>
      <c r="AM295" s="25"/>
      <c r="AN295" s="25"/>
      <c r="AO295" s="25"/>
      <c r="AP295" s="25"/>
      <c r="AQ295" s="25"/>
      <c r="AR295" s="25"/>
      <c r="AS295" s="25"/>
      <c r="AT295" s="25"/>
      <c r="AU295" s="25"/>
      <c r="AV295" s="25"/>
      <c r="AW295" s="25"/>
      <c r="AX295" s="25"/>
      <c r="AY295" s="25"/>
      <c r="AZ295" s="25"/>
      <c r="BA295" s="25"/>
      <c r="BB295" s="25"/>
      <c r="BC295" s="25"/>
      <c r="BD295" s="25"/>
      <c r="BE295" s="25"/>
      <c r="BF295" s="25"/>
      <c r="BG295" s="25"/>
      <c r="BH295" s="25"/>
      <c r="BI295" s="25"/>
      <c r="BJ295" s="25"/>
      <c r="BK295" s="25"/>
      <c r="BL295" s="25"/>
      <c r="BM295" s="25"/>
      <c r="BN295" s="25"/>
      <c r="BO295" s="25"/>
      <c r="BP295" s="25"/>
      <c r="BQ295" s="25"/>
      <c r="BR295" s="25"/>
      <c r="BS295" s="25"/>
      <c r="BT295" s="25"/>
      <c r="BU295" s="25"/>
      <c r="BV295" s="25"/>
      <c r="BW295" s="25"/>
      <c r="BX295" s="25"/>
      <c r="BY295" s="25"/>
      <c r="BZ295" s="25"/>
      <c r="CA295" s="25"/>
    </row>
    <row r="296" spans="1:79" ht="12.75" x14ac:dyDescent="0.2">
      <c r="A296" s="25"/>
      <c r="B296" s="25"/>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c r="AA296" s="25"/>
      <c r="AB296" s="25"/>
      <c r="AC296" s="25"/>
      <c r="AD296" s="25"/>
      <c r="AE296" s="25"/>
      <c r="AF296" s="25"/>
      <c r="AG296" s="25"/>
      <c r="AH296" s="25"/>
      <c r="AI296" s="25"/>
      <c r="AJ296" s="25"/>
      <c r="AK296" s="25"/>
      <c r="AL296" s="25"/>
      <c r="AM296" s="25"/>
      <c r="AN296" s="25"/>
      <c r="AO296" s="25"/>
      <c r="AP296" s="25"/>
      <c r="AQ296" s="25"/>
      <c r="AR296" s="25"/>
      <c r="AS296" s="25"/>
      <c r="AT296" s="25"/>
      <c r="AU296" s="25"/>
      <c r="AV296" s="25"/>
      <c r="AW296" s="25"/>
      <c r="AX296" s="25"/>
      <c r="AY296" s="25"/>
      <c r="AZ296" s="25"/>
      <c r="BA296" s="25"/>
      <c r="BB296" s="25"/>
      <c r="BC296" s="25"/>
      <c r="BD296" s="25"/>
      <c r="BE296" s="25"/>
      <c r="BF296" s="25"/>
      <c r="BG296" s="25"/>
      <c r="BH296" s="25"/>
      <c r="BI296" s="25"/>
      <c r="BJ296" s="25"/>
      <c r="BK296" s="25"/>
      <c r="BL296" s="25"/>
      <c r="BM296" s="25"/>
      <c r="BN296" s="25"/>
      <c r="BO296" s="25"/>
      <c r="BP296" s="25"/>
      <c r="BQ296" s="25"/>
      <c r="BR296" s="25"/>
      <c r="BS296" s="25"/>
      <c r="BT296" s="25"/>
      <c r="BU296" s="25"/>
      <c r="BV296" s="25"/>
      <c r="BW296" s="25"/>
      <c r="BX296" s="25"/>
      <c r="BY296" s="25"/>
      <c r="BZ296" s="25"/>
      <c r="CA296" s="25"/>
    </row>
    <row r="297" spans="1:79" ht="12.75" x14ac:dyDescent="0.2">
      <c r="A297" s="25"/>
      <c r="B297" s="25"/>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c r="AA297" s="25"/>
      <c r="AB297" s="25"/>
      <c r="AC297" s="25"/>
      <c r="AD297" s="25"/>
      <c r="AE297" s="25"/>
      <c r="AF297" s="25"/>
      <c r="AG297" s="25"/>
      <c r="AH297" s="25"/>
      <c r="AI297" s="25"/>
      <c r="AJ297" s="25"/>
      <c r="AK297" s="25"/>
      <c r="AL297" s="25"/>
      <c r="AM297" s="25"/>
      <c r="AN297" s="25"/>
      <c r="AO297" s="25"/>
      <c r="AP297" s="25"/>
      <c r="AQ297" s="25"/>
      <c r="AR297" s="25"/>
      <c r="AS297" s="25"/>
      <c r="AT297" s="25"/>
      <c r="AU297" s="25"/>
      <c r="AV297" s="25"/>
      <c r="AW297" s="25"/>
      <c r="AX297" s="25"/>
      <c r="AY297" s="25"/>
      <c r="AZ297" s="25"/>
      <c r="BA297" s="25"/>
      <c r="BB297" s="25"/>
      <c r="BC297" s="25"/>
      <c r="BD297" s="25"/>
      <c r="BE297" s="25"/>
      <c r="BF297" s="25"/>
      <c r="BG297" s="25"/>
      <c r="BH297" s="25"/>
      <c r="BI297" s="25"/>
      <c r="BJ297" s="25"/>
      <c r="BK297" s="25"/>
      <c r="BL297" s="25"/>
      <c r="BM297" s="25"/>
      <c r="BN297" s="25"/>
      <c r="BO297" s="25"/>
      <c r="BP297" s="25"/>
      <c r="BQ297" s="25"/>
      <c r="BR297" s="25"/>
      <c r="BS297" s="25"/>
      <c r="BT297" s="25"/>
      <c r="BU297" s="25"/>
      <c r="BV297" s="25"/>
      <c r="BW297" s="25"/>
      <c r="BX297" s="25"/>
      <c r="BY297" s="25"/>
      <c r="BZ297" s="25"/>
      <c r="CA297" s="25"/>
    </row>
    <row r="298" spans="1:79" ht="12.75" x14ac:dyDescent="0.2">
      <c r="A298" s="25"/>
      <c r="B298" s="25"/>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c r="AA298" s="25"/>
      <c r="AB298" s="25"/>
      <c r="AC298" s="25"/>
      <c r="AD298" s="25"/>
      <c r="AE298" s="25"/>
      <c r="AF298" s="25"/>
      <c r="AG298" s="25"/>
      <c r="AH298" s="25"/>
      <c r="AI298" s="25"/>
      <c r="AJ298" s="25"/>
      <c r="AK298" s="25"/>
      <c r="AL298" s="25"/>
      <c r="AM298" s="25"/>
      <c r="AN298" s="25"/>
      <c r="AO298" s="25"/>
      <c r="AP298" s="25"/>
      <c r="AQ298" s="25"/>
      <c r="AR298" s="25"/>
      <c r="AS298" s="25"/>
      <c r="AT298" s="25"/>
      <c r="AU298" s="25"/>
      <c r="AV298" s="25"/>
      <c r="AW298" s="25"/>
      <c r="AX298" s="25"/>
      <c r="AY298" s="25"/>
      <c r="AZ298" s="25"/>
      <c r="BA298" s="25"/>
      <c r="BB298" s="25"/>
      <c r="BC298" s="25"/>
      <c r="BD298" s="25"/>
      <c r="BE298" s="25"/>
      <c r="BF298" s="25"/>
      <c r="BG298" s="25"/>
      <c r="BH298" s="25"/>
      <c r="BI298" s="25"/>
      <c r="BJ298" s="25"/>
      <c r="BK298" s="25"/>
      <c r="BL298" s="25"/>
      <c r="BM298" s="25"/>
      <c r="BN298" s="25"/>
      <c r="BO298" s="25"/>
      <c r="BP298" s="25"/>
      <c r="BQ298" s="25"/>
      <c r="BR298" s="25"/>
      <c r="BS298" s="25"/>
      <c r="BT298" s="25"/>
      <c r="BU298" s="25"/>
      <c r="BV298" s="25"/>
      <c r="BW298" s="25"/>
      <c r="BX298" s="25"/>
      <c r="BY298" s="25"/>
      <c r="BZ298" s="25"/>
      <c r="CA298" s="25"/>
    </row>
    <row r="299" spans="1:79" ht="12.75" x14ac:dyDescent="0.2">
      <c r="A299" s="25"/>
      <c r="B299" s="25"/>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c r="AA299" s="25"/>
      <c r="AB299" s="25"/>
      <c r="AC299" s="25"/>
      <c r="AD299" s="25"/>
      <c r="AE299" s="25"/>
      <c r="AF299" s="25"/>
      <c r="AG299" s="25"/>
      <c r="AH299" s="25"/>
      <c r="AI299" s="25"/>
      <c r="AJ299" s="25"/>
      <c r="AK299" s="25"/>
      <c r="AL299" s="25"/>
      <c r="AM299" s="25"/>
      <c r="AN299" s="25"/>
      <c r="AO299" s="25"/>
      <c r="AP299" s="25"/>
      <c r="AQ299" s="25"/>
      <c r="AR299" s="25"/>
      <c r="AS299" s="25"/>
      <c r="AT299" s="25"/>
      <c r="AU299" s="25"/>
      <c r="AV299" s="25"/>
      <c r="AW299" s="25"/>
      <c r="AX299" s="25"/>
      <c r="AY299" s="25"/>
      <c r="AZ299" s="25"/>
      <c r="BA299" s="25"/>
      <c r="BB299" s="25"/>
      <c r="BC299" s="25"/>
      <c r="BD299" s="25"/>
      <c r="BE299" s="25"/>
      <c r="BF299" s="25"/>
      <c r="BG299" s="25"/>
      <c r="BH299" s="25"/>
      <c r="BI299" s="25"/>
      <c r="BJ299" s="25"/>
      <c r="BK299" s="25"/>
      <c r="BL299" s="25"/>
      <c r="BM299" s="25"/>
      <c r="BN299" s="25"/>
      <c r="BO299" s="25"/>
      <c r="BP299" s="25"/>
      <c r="BQ299" s="25"/>
      <c r="BR299" s="25"/>
      <c r="BS299" s="25"/>
      <c r="BT299" s="25"/>
      <c r="BU299" s="25"/>
      <c r="BV299" s="25"/>
      <c r="BW299" s="25"/>
      <c r="BX299" s="25"/>
      <c r="BY299" s="25"/>
      <c r="BZ299" s="25"/>
      <c r="CA299" s="25"/>
    </row>
    <row r="300" spans="1:79" ht="12.75" x14ac:dyDescent="0.2">
      <c r="A300" s="25"/>
      <c r="B300" s="25"/>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c r="AA300" s="25"/>
      <c r="AB300" s="25"/>
      <c r="AC300" s="25"/>
      <c r="AD300" s="25"/>
      <c r="AE300" s="25"/>
      <c r="AF300" s="25"/>
      <c r="AG300" s="25"/>
      <c r="AH300" s="25"/>
      <c r="AI300" s="25"/>
      <c r="AJ300" s="25"/>
      <c r="AK300" s="25"/>
      <c r="AL300" s="25"/>
      <c r="AM300" s="25"/>
      <c r="AN300" s="25"/>
      <c r="AO300" s="25"/>
      <c r="AP300" s="25"/>
      <c r="AQ300" s="25"/>
      <c r="AR300" s="25"/>
      <c r="AS300" s="25"/>
      <c r="AT300" s="25"/>
      <c r="AU300" s="25"/>
      <c r="AV300" s="25"/>
      <c r="AW300" s="25"/>
      <c r="AX300" s="25"/>
      <c r="AY300" s="25"/>
      <c r="AZ300" s="25"/>
      <c r="BA300" s="25"/>
      <c r="BB300" s="25"/>
      <c r="BC300" s="25"/>
      <c r="BD300" s="25"/>
      <c r="BE300" s="25"/>
      <c r="BF300" s="25"/>
      <c r="BG300" s="25"/>
      <c r="BH300" s="25"/>
      <c r="BI300" s="25"/>
      <c r="BJ300" s="25"/>
      <c r="BK300" s="25"/>
      <c r="BL300" s="25"/>
      <c r="BM300" s="25"/>
      <c r="BN300" s="25"/>
      <c r="BO300" s="25"/>
      <c r="BP300" s="25"/>
      <c r="BQ300" s="25"/>
      <c r="BR300" s="25"/>
      <c r="BS300" s="25"/>
      <c r="BT300" s="25"/>
      <c r="BU300" s="25"/>
      <c r="BV300" s="25"/>
      <c r="BW300" s="25"/>
      <c r="BX300" s="25"/>
      <c r="BY300" s="25"/>
      <c r="BZ300" s="25"/>
      <c r="CA300" s="25"/>
    </row>
    <row r="301" spans="1:79" ht="12.75" x14ac:dyDescent="0.2">
      <c r="A301" s="25"/>
      <c r="B301" s="25"/>
      <c r="C301" s="25"/>
      <c r="D301" s="25"/>
      <c r="E301" s="25"/>
      <c r="F301" s="25"/>
      <c r="G301" s="25"/>
      <c r="H301" s="25"/>
      <c r="I301" s="25"/>
      <c r="J301" s="25"/>
      <c r="K301" s="25"/>
      <c r="L301" s="25"/>
      <c r="M301" s="25"/>
      <c r="N301" s="25"/>
      <c r="O301" s="25"/>
      <c r="P301" s="25"/>
      <c r="Q301" s="25"/>
      <c r="R301" s="25"/>
      <c r="S301" s="25"/>
      <c r="T301" s="25"/>
      <c r="U301" s="25"/>
      <c r="V301" s="25"/>
      <c r="W301" s="25"/>
      <c r="X301" s="25"/>
      <c r="Y301" s="25"/>
      <c r="Z301" s="25"/>
      <c r="AA301" s="25"/>
      <c r="AB301" s="25"/>
      <c r="AC301" s="25"/>
      <c r="AD301" s="25"/>
      <c r="AE301" s="25"/>
      <c r="AF301" s="25"/>
      <c r="AG301" s="25"/>
      <c r="AH301" s="25"/>
      <c r="AI301" s="25"/>
      <c r="AJ301" s="25"/>
      <c r="AK301" s="25"/>
      <c r="AL301" s="25"/>
      <c r="AM301" s="25"/>
      <c r="AN301" s="25"/>
      <c r="AO301" s="25"/>
      <c r="AP301" s="25"/>
      <c r="AQ301" s="25"/>
      <c r="AR301" s="25"/>
      <c r="AS301" s="25"/>
      <c r="AT301" s="25"/>
      <c r="AU301" s="25"/>
      <c r="AV301" s="25"/>
      <c r="AW301" s="25"/>
      <c r="AX301" s="25"/>
      <c r="AY301" s="25"/>
      <c r="AZ301" s="25"/>
      <c r="BA301" s="25"/>
      <c r="BB301" s="25"/>
      <c r="BC301" s="25"/>
      <c r="BD301" s="25"/>
      <c r="BE301" s="25"/>
      <c r="BF301" s="25"/>
      <c r="BG301" s="25"/>
      <c r="BH301" s="25"/>
      <c r="BI301" s="25"/>
      <c r="BJ301" s="25"/>
      <c r="BK301" s="25"/>
      <c r="BL301" s="25"/>
      <c r="BM301" s="25"/>
      <c r="BN301" s="25"/>
      <c r="BO301" s="25"/>
      <c r="BP301" s="25"/>
      <c r="BQ301" s="25"/>
      <c r="BR301" s="25"/>
      <c r="BS301" s="25"/>
      <c r="BT301" s="25"/>
      <c r="BU301" s="25"/>
      <c r="BV301" s="25"/>
      <c r="BW301" s="25"/>
      <c r="BX301" s="25"/>
      <c r="BY301" s="25"/>
      <c r="BZ301" s="25"/>
      <c r="CA301" s="25"/>
    </row>
    <row r="302" spans="1:79" ht="12.75" x14ac:dyDescent="0.2">
      <c r="A302" s="25"/>
      <c r="B302" s="25"/>
      <c r="C302" s="25"/>
      <c r="D302" s="25"/>
      <c r="E302" s="25"/>
      <c r="F302" s="25"/>
      <c r="G302" s="25"/>
      <c r="H302" s="25"/>
      <c r="I302" s="25"/>
      <c r="J302" s="25"/>
      <c r="K302" s="25"/>
      <c r="L302" s="25"/>
      <c r="M302" s="25"/>
      <c r="N302" s="25"/>
      <c r="O302" s="25"/>
      <c r="P302" s="25"/>
      <c r="Q302" s="25"/>
      <c r="R302" s="25"/>
      <c r="S302" s="25"/>
      <c r="T302" s="25"/>
      <c r="U302" s="25"/>
      <c r="V302" s="25"/>
      <c r="W302" s="25"/>
      <c r="X302" s="25"/>
      <c r="Y302" s="25"/>
      <c r="Z302" s="25"/>
      <c r="AA302" s="25"/>
      <c r="AB302" s="25"/>
      <c r="AC302" s="25"/>
      <c r="AD302" s="25"/>
      <c r="AE302" s="25"/>
      <c r="AF302" s="25"/>
      <c r="AG302" s="25"/>
      <c r="AH302" s="25"/>
      <c r="AI302" s="25"/>
      <c r="AJ302" s="25"/>
      <c r="AK302" s="25"/>
      <c r="AL302" s="25"/>
      <c r="AM302" s="25"/>
      <c r="AN302" s="25"/>
      <c r="AO302" s="25"/>
      <c r="AP302" s="25"/>
      <c r="AQ302" s="25"/>
      <c r="AR302" s="25"/>
      <c r="AS302" s="25"/>
      <c r="AT302" s="25"/>
      <c r="AU302" s="25"/>
      <c r="AV302" s="25"/>
      <c r="AW302" s="25"/>
      <c r="AX302" s="25"/>
      <c r="AY302" s="25"/>
      <c r="AZ302" s="25"/>
      <c r="BA302" s="25"/>
      <c r="BB302" s="25"/>
      <c r="BC302" s="25"/>
      <c r="BD302" s="25"/>
      <c r="BE302" s="25"/>
      <c r="BF302" s="25"/>
      <c r="BG302" s="25"/>
      <c r="BH302" s="25"/>
      <c r="BI302" s="25"/>
      <c r="BJ302" s="25"/>
      <c r="BK302" s="25"/>
      <c r="BL302" s="25"/>
      <c r="BM302" s="25"/>
      <c r="BN302" s="25"/>
      <c r="BO302" s="25"/>
      <c r="BP302" s="25"/>
      <c r="BQ302" s="25"/>
      <c r="BR302" s="25"/>
      <c r="BS302" s="25"/>
      <c r="BT302" s="25"/>
      <c r="BU302" s="25"/>
      <c r="BV302" s="25"/>
      <c r="BW302" s="25"/>
      <c r="BX302" s="25"/>
      <c r="BY302" s="25"/>
      <c r="BZ302" s="25"/>
      <c r="CA302" s="25"/>
    </row>
    <row r="303" spans="1:79" ht="12.75" x14ac:dyDescent="0.2">
      <c r="A303" s="25"/>
      <c r="B303" s="25"/>
      <c r="C303" s="25"/>
      <c r="D303" s="25"/>
      <c r="E303" s="25"/>
      <c r="F303" s="25"/>
      <c r="G303" s="25"/>
      <c r="H303" s="25"/>
      <c r="I303" s="25"/>
      <c r="J303" s="25"/>
      <c r="K303" s="25"/>
      <c r="L303" s="25"/>
      <c r="M303" s="25"/>
      <c r="N303" s="25"/>
      <c r="O303" s="25"/>
      <c r="P303" s="25"/>
      <c r="Q303" s="25"/>
      <c r="R303" s="25"/>
      <c r="S303" s="25"/>
      <c r="T303" s="25"/>
      <c r="U303" s="25"/>
      <c r="V303" s="25"/>
      <c r="W303" s="25"/>
      <c r="X303" s="25"/>
      <c r="Y303" s="25"/>
      <c r="Z303" s="25"/>
      <c r="AA303" s="25"/>
      <c r="AB303" s="25"/>
      <c r="AC303" s="25"/>
      <c r="AD303" s="25"/>
      <c r="AE303" s="25"/>
      <c r="AF303" s="25"/>
      <c r="AG303" s="25"/>
      <c r="AH303" s="25"/>
      <c r="AI303" s="25"/>
      <c r="AJ303" s="25"/>
      <c r="AK303" s="25"/>
      <c r="AL303" s="25"/>
      <c r="AM303" s="25"/>
      <c r="AN303" s="25"/>
      <c r="AO303" s="25"/>
      <c r="AP303" s="25"/>
      <c r="AQ303" s="25"/>
      <c r="AR303" s="25"/>
      <c r="AS303" s="25"/>
      <c r="AT303" s="25"/>
      <c r="AU303" s="25"/>
      <c r="AV303" s="25"/>
      <c r="AW303" s="25"/>
      <c r="AX303" s="25"/>
      <c r="AY303" s="25"/>
      <c r="AZ303" s="25"/>
      <c r="BA303" s="25"/>
      <c r="BB303" s="25"/>
      <c r="BC303" s="25"/>
      <c r="BD303" s="25"/>
      <c r="BE303" s="25"/>
      <c r="BF303" s="25"/>
      <c r="BG303" s="25"/>
      <c r="BH303" s="25"/>
      <c r="BI303" s="25"/>
      <c r="BJ303" s="25"/>
      <c r="BK303" s="25"/>
      <c r="BL303" s="25"/>
      <c r="BM303" s="25"/>
      <c r="BN303" s="25"/>
      <c r="BO303" s="25"/>
      <c r="BP303" s="25"/>
      <c r="BQ303" s="25"/>
      <c r="BR303" s="25"/>
      <c r="BS303" s="25"/>
      <c r="BT303" s="25"/>
      <c r="BU303" s="25"/>
      <c r="BV303" s="25"/>
      <c r="BW303" s="25"/>
      <c r="BX303" s="25"/>
      <c r="BY303" s="25"/>
      <c r="BZ303" s="25"/>
      <c r="CA303" s="25"/>
    </row>
    <row r="304" spans="1:79" ht="12.75" x14ac:dyDescent="0.2">
      <c r="A304" s="25"/>
      <c r="B304" s="25"/>
      <c r="C304" s="25"/>
      <c r="D304" s="25"/>
      <c r="E304" s="25"/>
      <c r="F304" s="25"/>
      <c r="G304" s="25"/>
      <c r="H304" s="25"/>
      <c r="I304" s="25"/>
      <c r="J304" s="25"/>
      <c r="K304" s="25"/>
      <c r="L304" s="25"/>
      <c r="M304" s="25"/>
      <c r="N304" s="25"/>
      <c r="O304" s="25"/>
      <c r="P304" s="25"/>
      <c r="Q304" s="25"/>
      <c r="R304" s="25"/>
      <c r="S304" s="25"/>
      <c r="T304" s="25"/>
      <c r="U304" s="25"/>
      <c r="V304" s="25"/>
      <c r="W304" s="25"/>
      <c r="X304" s="25"/>
      <c r="Y304" s="25"/>
      <c r="Z304" s="25"/>
      <c r="AA304" s="25"/>
      <c r="AB304" s="25"/>
      <c r="AC304" s="25"/>
      <c r="AD304" s="25"/>
      <c r="AE304" s="25"/>
      <c r="AF304" s="25"/>
      <c r="AG304" s="25"/>
      <c r="AH304" s="25"/>
      <c r="AI304" s="25"/>
      <c r="AJ304" s="25"/>
      <c r="AK304" s="25"/>
      <c r="AL304" s="25"/>
      <c r="AM304" s="25"/>
      <c r="AN304" s="25"/>
      <c r="AO304" s="25"/>
      <c r="AP304" s="25"/>
      <c r="AQ304" s="25"/>
      <c r="AR304" s="25"/>
      <c r="AS304" s="25"/>
      <c r="AT304" s="25"/>
      <c r="AU304" s="25"/>
      <c r="AV304" s="25"/>
      <c r="AW304" s="25"/>
      <c r="AX304" s="25"/>
      <c r="AY304" s="25"/>
      <c r="AZ304" s="25"/>
      <c r="BA304" s="25"/>
      <c r="BB304" s="25"/>
      <c r="BC304" s="25"/>
      <c r="BD304" s="25"/>
      <c r="BE304" s="25"/>
      <c r="BF304" s="25"/>
      <c r="BG304" s="25"/>
      <c r="BH304" s="25"/>
      <c r="BI304" s="25"/>
      <c r="BJ304" s="25"/>
      <c r="BK304" s="25"/>
      <c r="BL304" s="25"/>
      <c r="BM304" s="25"/>
      <c r="BN304" s="25"/>
      <c r="BO304" s="25"/>
      <c r="BP304" s="25"/>
      <c r="BQ304" s="25"/>
      <c r="BR304" s="25"/>
      <c r="BS304" s="25"/>
      <c r="BT304" s="25"/>
      <c r="BU304" s="25"/>
      <c r="BV304" s="25"/>
      <c r="BW304" s="25"/>
      <c r="BX304" s="25"/>
      <c r="BY304" s="25"/>
      <c r="BZ304" s="25"/>
      <c r="CA304" s="25"/>
    </row>
    <row r="305" spans="1:79" ht="12.75" x14ac:dyDescent="0.2">
      <c r="A305" s="25"/>
      <c r="B305" s="25"/>
      <c r="C305" s="25"/>
      <c r="D305" s="25"/>
      <c r="E305" s="25"/>
      <c r="F305" s="25"/>
      <c r="G305" s="25"/>
      <c r="H305" s="25"/>
      <c r="I305" s="25"/>
      <c r="J305" s="25"/>
      <c r="K305" s="25"/>
      <c r="L305" s="25"/>
      <c r="M305" s="25"/>
      <c r="N305" s="25"/>
      <c r="O305" s="25"/>
      <c r="P305" s="25"/>
      <c r="Q305" s="25"/>
      <c r="R305" s="25"/>
      <c r="S305" s="25"/>
      <c r="T305" s="25"/>
      <c r="U305" s="25"/>
      <c r="V305" s="25"/>
      <c r="W305" s="25"/>
      <c r="X305" s="25"/>
      <c r="Y305" s="25"/>
      <c r="Z305" s="25"/>
      <c r="AA305" s="25"/>
      <c r="AB305" s="25"/>
      <c r="AC305" s="25"/>
      <c r="AD305" s="25"/>
      <c r="AE305" s="25"/>
      <c r="AF305" s="25"/>
      <c r="AG305" s="25"/>
      <c r="AH305" s="25"/>
      <c r="AI305" s="25"/>
      <c r="AJ305" s="25"/>
      <c r="AK305" s="25"/>
      <c r="AL305" s="25"/>
      <c r="AM305" s="25"/>
      <c r="AN305" s="25"/>
      <c r="AO305" s="25"/>
      <c r="AP305" s="25"/>
      <c r="AQ305" s="25"/>
      <c r="AR305" s="25"/>
      <c r="AS305" s="25"/>
      <c r="AT305" s="25"/>
      <c r="AU305" s="25"/>
      <c r="AV305" s="25"/>
      <c r="AW305" s="25"/>
      <c r="AX305" s="25"/>
      <c r="AY305" s="25"/>
      <c r="AZ305" s="25"/>
      <c r="BA305" s="25"/>
      <c r="BB305" s="25"/>
      <c r="BC305" s="25"/>
      <c r="BD305" s="25"/>
      <c r="BE305" s="25"/>
      <c r="BF305" s="25"/>
      <c r="BG305" s="25"/>
      <c r="BH305" s="25"/>
      <c r="BI305" s="25"/>
      <c r="BJ305" s="25"/>
      <c r="BK305" s="25"/>
      <c r="BL305" s="25"/>
      <c r="BM305" s="25"/>
      <c r="BN305" s="25"/>
      <c r="BO305" s="25"/>
      <c r="BP305" s="25"/>
      <c r="BQ305" s="25"/>
      <c r="BR305" s="25"/>
      <c r="BS305" s="25"/>
      <c r="BT305" s="25"/>
      <c r="BU305" s="25"/>
      <c r="BV305" s="25"/>
      <c r="BW305" s="25"/>
      <c r="BX305" s="25"/>
      <c r="BY305" s="25"/>
      <c r="BZ305" s="25"/>
      <c r="CA305" s="25"/>
    </row>
    <row r="306" spans="1:79" ht="12.75" x14ac:dyDescent="0.2">
      <c r="A306" s="25"/>
      <c r="B306" s="25"/>
      <c r="C306" s="25"/>
      <c r="D306" s="25"/>
      <c r="E306" s="25"/>
      <c r="F306" s="25"/>
      <c r="G306" s="25"/>
      <c r="H306" s="25"/>
      <c r="I306" s="25"/>
      <c r="J306" s="25"/>
      <c r="K306" s="25"/>
      <c r="L306" s="25"/>
      <c r="M306" s="25"/>
      <c r="N306" s="25"/>
      <c r="O306" s="25"/>
      <c r="P306" s="25"/>
      <c r="Q306" s="25"/>
      <c r="R306" s="25"/>
      <c r="S306" s="25"/>
      <c r="T306" s="25"/>
      <c r="U306" s="25"/>
      <c r="V306" s="25"/>
      <c r="W306" s="25"/>
      <c r="X306" s="25"/>
      <c r="Y306" s="25"/>
      <c r="Z306" s="25"/>
      <c r="AA306" s="25"/>
      <c r="AB306" s="25"/>
      <c r="AC306" s="25"/>
      <c r="AD306" s="25"/>
      <c r="AE306" s="25"/>
      <c r="AF306" s="25"/>
      <c r="AG306" s="25"/>
      <c r="AH306" s="25"/>
      <c r="AI306" s="25"/>
      <c r="AJ306" s="25"/>
      <c r="AK306" s="25"/>
      <c r="AL306" s="25"/>
      <c r="AM306" s="25"/>
      <c r="AN306" s="25"/>
      <c r="AO306" s="25"/>
      <c r="AP306" s="25"/>
      <c r="AQ306" s="25"/>
      <c r="AR306" s="25"/>
      <c r="AS306" s="25"/>
      <c r="AT306" s="25"/>
      <c r="AU306" s="25"/>
      <c r="AV306" s="25"/>
      <c r="AW306" s="25"/>
      <c r="AX306" s="25"/>
      <c r="AY306" s="25"/>
      <c r="AZ306" s="25"/>
      <c r="BA306" s="25"/>
      <c r="BB306" s="25"/>
      <c r="BC306" s="25"/>
      <c r="BD306" s="25"/>
      <c r="BE306" s="25"/>
      <c r="BF306" s="25"/>
      <c r="BG306" s="25"/>
      <c r="BH306" s="25"/>
      <c r="BI306" s="25"/>
      <c r="BJ306" s="25"/>
      <c r="BK306" s="25"/>
      <c r="BL306" s="25"/>
      <c r="BM306" s="25"/>
      <c r="BN306" s="25"/>
      <c r="BO306" s="25"/>
      <c r="BP306" s="25"/>
      <c r="BQ306" s="25"/>
      <c r="BR306" s="25"/>
      <c r="BS306" s="25"/>
      <c r="BT306" s="25"/>
      <c r="BU306" s="25"/>
      <c r="BV306" s="25"/>
      <c r="BW306" s="25"/>
      <c r="BX306" s="25"/>
      <c r="BY306" s="25"/>
      <c r="BZ306" s="25"/>
      <c r="CA306" s="25"/>
    </row>
    <row r="307" spans="1:79" ht="12.75" x14ac:dyDescent="0.2">
      <c r="A307" s="25"/>
      <c r="B307" s="25"/>
      <c r="C307" s="25"/>
      <c r="D307" s="25"/>
      <c r="E307" s="25"/>
      <c r="F307" s="25"/>
      <c r="G307" s="25"/>
      <c r="H307" s="25"/>
      <c r="I307" s="25"/>
      <c r="J307" s="25"/>
      <c r="K307" s="25"/>
      <c r="L307" s="25"/>
      <c r="M307" s="25"/>
      <c r="N307" s="25"/>
      <c r="O307" s="25"/>
      <c r="P307" s="25"/>
      <c r="Q307" s="25"/>
      <c r="R307" s="25"/>
      <c r="S307" s="25"/>
      <c r="T307" s="25"/>
      <c r="U307" s="25"/>
      <c r="V307" s="25"/>
      <c r="W307" s="25"/>
      <c r="X307" s="25"/>
      <c r="Y307" s="25"/>
      <c r="Z307" s="25"/>
      <c r="AA307" s="25"/>
      <c r="AB307" s="25"/>
      <c r="AC307" s="25"/>
      <c r="AD307" s="25"/>
      <c r="AE307" s="25"/>
      <c r="AF307" s="25"/>
      <c r="AG307" s="25"/>
      <c r="AH307" s="25"/>
      <c r="AI307" s="25"/>
      <c r="AJ307" s="25"/>
      <c r="AK307" s="25"/>
      <c r="AL307" s="25"/>
      <c r="AM307" s="25"/>
      <c r="AN307" s="25"/>
      <c r="AO307" s="25"/>
      <c r="AP307" s="25"/>
      <c r="AQ307" s="25"/>
      <c r="AR307" s="25"/>
      <c r="AS307" s="25"/>
      <c r="AT307" s="25"/>
      <c r="AU307" s="25"/>
      <c r="AV307" s="25"/>
      <c r="AW307" s="25"/>
      <c r="AX307" s="25"/>
      <c r="AY307" s="25"/>
      <c r="AZ307" s="25"/>
      <c r="BA307" s="25"/>
      <c r="BB307" s="25"/>
      <c r="BC307" s="25"/>
      <c r="BD307" s="25"/>
      <c r="BE307" s="25"/>
      <c r="BF307" s="25"/>
      <c r="BG307" s="25"/>
      <c r="BH307" s="25"/>
      <c r="BI307" s="25"/>
      <c r="BJ307" s="25"/>
      <c r="BK307" s="25"/>
      <c r="BL307" s="25"/>
      <c r="BM307" s="25"/>
      <c r="BN307" s="25"/>
      <c r="BO307" s="25"/>
      <c r="BP307" s="25"/>
      <c r="BQ307" s="25"/>
      <c r="BR307" s="25"/>
      <c r="BS307" s="25"/>
      <c r="BT307" s="25"/>
      <c r="BU307" s="25"/>
      <c r="BV307" s="25"/>
      <c r="BW307" s="25"/>
      <c r="BX307" s="25"/>
      <c r="BY307" s="25"/>
      <c r="BZ307" s="25"/>
      <c r="CA307" s="25"/>
    </row>
    <row r="308" spans="1:79" ht="12.75" x14ac:dyDescent="0.2">
      <c r="A308" s="25"/>
      <c r="B308" s="25"/>
      <c r="C308" s="25"/>
      <c r="D308" s="25"/>
      <c r="E308" s="25"/>
      <c r="F308" s="25"/>
      <c r="G308" s="25"/>
      <c r="H308" s="25"/>
      <c r="I308" s="25"/>
      <c r="J308" s="25"/>
      <c r="K308" s="25"/>
      <c r="L308" s="25"/>
      <c r="M308" s="25"/>
      <c r="N308" s="25"/>
      <c r="O308" s="25"/>
      <c r="P308" s="25"/>
      <c r="Q308" s="25"/>
      <c r="R308" s="25"/>
      <c r="S308" s="25"/>
      <c r="T308" s="25"/>
      <c r="U308" s="25"/>
      <c r="V308" s="25"/>
      <c r="W308" s="25"/>
      <c r="X308" s="25"/>
      <c r="Y308" s="25"/>
      <c r="Z308" s="25"/>
      <c r="AA308" s="25"/>
      <c r="AB308" s="25"/>
      <c r="AC308" s="25"/>
      <c r="AD308" s="25"/>
      <c r="AE308" s="25"/>
      <c r="AF308" s="25"/>
      <c r="AG308" s="25"/>
      <c r="AH308" s="25"/>
      <c r="AI308" s="25"/>
      <c r="AJ308" s="25"/>
      <c r="AK308" s="25"/>
      <c r="AL308" s="25"/>
      <c r="AM308" s="25"/>
      <c r="AN308" s="25"/>
      <c r="AO308" s="25"/>
      <c r="AP308" s="25"/>
      <c r="AQ308" s="25"/>
      <c r="AR308" s="25"/>
      <c r="AS308" s="25"/>
      <c r="AT308" s="25"/>
      <c r="AU308" s="25"/>
      <c r="AV308" s="25"/>
      <c r="AW308" s="25"/>
      <c r="AX308" s="25"/>
      <c r="AY308" s="25"/>
      <c r="AZ308" s="25"/>
      <c r="BA308" s="25"/>
      <c r="BB308" s="25"/>
      <c r="BC308" s="25"/>
      <c r="BD308" s="25"/>
      <c r="BE308" s="25"/>
      <c r="BF308" s="25"/>
      <c r="BG308" s="25"/>
      <c r="BH308" s="25"/>
      <c r="BI308" s="25"/>
      <c r="BJ308" s="25"/>
      <c r="BK308" s="25"/>
      <c r="BL308" s="25"/>
      <c r="BM308" s="25"/>
      <c r="BN308" s="25"/>
      <c r="BO308" s="25"/>
      <c r="BP308" s="25"/>
      <c r="BQ308" s="25"/>
      <c r="BR308" s="25"/>
      <c r="BS308" s="25"/>
      <c r="BT308" s="25"/>
      <c r="BU308" s="25"/>
      <c r="BV308" s="25"/>
      <c r="BW308" s="25"/>
      <c r="BX308" s="25"/>
      <c r="BY308" s="25"/>
      <c r="BZ308" s="25"/>
      <c r="CA308" s="25"/>
    </row>
    <row r="309" spans="1:79" ht="12.75" x14ac:dyDescent="0.2">
      <c r="A309" s="25"/>
      <c r="B309" s="25"/>
      <c r="C309" s="25"/>
      <c r="D309" s="25"/>
      <c r="E309" s="25"/>
      <c r="F309" s="25"/>
      <c r="G309" s="25"/>
      <c r="H309" s="25"/>
      <c r="I309" s="25"/>
      <c r="J309" s="25"/>
      <c r="K309" s="25"/>
      <c r="L309" s="25"/>
      <c r="M309" s="25"/>
      <c r="N309" s="25"/>
      <c r="O309" s="25"/>
      <c r="P309" s="25"/>
      <c r="Q309" s="25"/>
      <c r="R309" s="25"/>
      <c r="S309" s="25"/>
      <c r="T309" s="25"/>
      <c r="U309" s="25"/>
      <c r="V309" s="25"/>
      <c r="W309" s="25"/>
      <c r="X309" s="25"/>
      <c r="Y309" s="25"/>
      <c r="Z309" s="25"/>
      <c r="AA309" s="25"/>
      <c r="AB309" s="25"/>
      <c r="AC309" s="25"/>
      <c r="AD309" s="25"/>
      <c r="AE309" s="25"/>
      <c r="AF309" s="25"/>
      <c r="AG309" s="25"/>
      <c r="AH309" s="25"/>
      <c r="AI309" s="25"/>
      <c r="AJ309" s="25"/>
      <c r="AK309" s="25"/>
      <c r="AL309" s="25"/>
      <c r="AM309" s="25"/>
      <c r="AN309" s="25"/>
      <c r="AO309" s="25"/>
      <c r="AP309" s="25"/>
      <c r="AQ309" s="25"/>
      <c r="AR309" s="25"/>
      <c r="AS309" s="25"/>
      <c r="AT309" s="25"/>
      <c r="AU309" s="25"/>
      <c r="AV309" s="25"/>
      <c r="AW309" s="25"/>
      <c r="AX309" s="25"/>
      <c r="AY309" s="25"/>
      <c r="AZ309" s="25"/>
      <c r="BA309" s="25"/>
      <c r="BB309" s="25"/>
      <c r="BC309" s="25"/>
      <c r="BD309" s="25"/>
      <c r="BE309" s="25"/>
      <c r="BF309" s="25"/>
      <c r="BG309" s="25"/>
      <c r="BH309" s="25"/>
      <c r="BI309" s="25"/>
      <c r="BJ309" s="25"/>
      <c r="BK309" s="25"/>
      <c r="BL309" s="25"/>
      <c r="BM309" s="25"/>
      <c r="BN309" s="25"/>
      <c r="BO309" s="25"/>
      <c r="BP309" s="25"/>
      <c r="BQ309" s="25"/>
      <c r="BR309" s="25"/>
      <c r="BS309" s="25"/>
      <c r="BT309" s="25"/>
      <c r="BU309" s="25"/>
      <c r="BV309" s="25"/>
      <c r="BW309" s="25"/>
      <c r="BX309" s="25"/>
      <c r="BY309" s="25"/>
      <c r="BZ309" s="25"/>
      <c r="CA309" s="25"/>
    </row>
    <row r="310" spans="1:79" ht="12.75" x14ac:dyDescent="0.2">
      <c r="A310" s="25"/>
      <c r="B310" s="25"/>
      <c r="C310" s="25"/>
      <c r="D310" s="25"/>
      <c r="E310" s="25"/>
      <c r="F310" s="25"/>
      <c r="G310" s="25"/>
      <c r="H310" s="25"/>
      <c r="I310" s="25"/>
      <c r="J310" s="25"/>
      <c r="K310" s="25"/>
      <c r="L310" s="25"/>
      <c r="M310" s="25"/>
      <c r="N310" s="25"/>
      <c r="O310" s="25"/>
      <c r="P310" s="25"/>
      <c r="Q310" s="25"/>
      <c r="R310" s="25"/>
      <c r="S310" s="25"/>
      <c r="T310" s="25"/>
      <c r="U310" s="25"/>
      <c r="V310" s="25"/>
      <c r="W310" s="25"/>
      <c r="X310" s="25"/>
      <c r="Y310" s="25"/>
      <c r="Z310" s="25"/>
      <c r="AA310" s="25"/>
      <c r="AB310" s="25"/>
      <c r="AC310" s="25"/>
      <c r="AD310" s="25"/>
      <c r="AE310" s="25"/>
      <c r="AF310" s="25"/>
      <c r="AG310" s="25"/>
      <c r="AH310" s="25"/>
      <c r="AI310" s="25"/>
      <c r="AJ310" s="25"/>
      <c r="AK310" s="25"/>
      <c r="AL310" s="25"/>
      <c r="AM310" s="25"/>
      <c r="AN310" s="25"/>
      <c r="AO310" s="25"/>
      <c r="AP310" s="25"/>
      <c r="AQ310" s="25"/>
      <c r="AR310" s="25"/>
      <c r="AS310" s="25"/>
      <c r="AT310" s="25"/>
      <c r="AU310" s="25"/>
      <c r="AV310" s="25"/>
      <c r="AW310" s="25"/>
      <c r="AX310" s="25"/>
      <c r="AY310" s="25"/>
      <c r="AZ310" s="25"/>
      <c r="BA310" s="25"/>
      <c r="BB310" s="25"/>
      <c r="BC310" s="25"/>
      <c r="BD310" s="25"/>
      <c r="BE310" s="25"/>
      <c r="BF310" s="25"/>
      <c r="BG310" s="25"/>
      <c r="BH310" s="25"/>
      <c r="BI310" s="25"/>
      <c r="BJ310" s="25"/>
      <c r="BK310" s="25"/>
      <c r="BL310" s="25"/>
      <c r="BM310" s="25"/>
      <c r="BN310" s="25"/>
      <c r="BO310" s="25"/>
      <c r="BP310" s="25"/>
      <c r="BQ310" s="25"/>
      <c r="BR310" s="25"/>
      <c r="BS310" s="25"/>
      <c r="BT310" s="25"/>
      <c r="BU310" s="25"/>
      <c r="BV310" s="25"/>
      <c r="BW310" s="25"/>
      <c r="BX310" s="25"/>
      <c r="BY310" s="25"/>
      <c r="BZ310" s="25"/>
      <c r="CA310" s="25"/>
    </row>
    <row r="311" spans="1:79" ht="12.75" x14ac:dyDescent="0.2">
      <c r="A311" s="25"/>
      <c r="B311" s="25"/>
      <c r="C311" s="25"/>
      <c r="D311" s="25"/>
      <c r="E311" s="25"/>
      <c r="F311" s="25"/>
      <c r="G311" s="25"/>
      <c r="H311" s="25"/>
      <c r="I311" s="25"/>
      <c r="J311" s="25"/>
      <c r="K311" s="25"/>
      <c r="L311" s="25"/>
      <c r="M311" s="25"/>
      <c r="N311" s="25"/>
      <c r="O311" s="25"/>
      <c r="P311" s="25"/>
      <c r="Q311" s="25"/>
      <c r="R311" s="25"/>
      <c r="S311" s="25"/>
      <c r="T311" s="25"/>
      <c r="U311" s="25"/>
      <c r="V311" s="25"/>
      <c r="W311" s="25"/>
      <c r="X311" s="25"/>
      <c r="Y311" s="25"/>
      <c r="Z311" s="25"/>
      <c r="AA311" s="25"/>
      <c r="AB311" s="25"/>
      <c r="AC311" s="25"/>
      <c r="AD311" s="25"/>
      <c r="AE311" s="25"/>
      <c r="AF311" s="25"/>
      <c r="AG311" s="25"/>
      <c r="AH311" s="25"/>
      <c r="AI311" s="25"/>
      <c r="AJ311" s="25"/>
      <c r="AK311" s="25"/>
      <c r="AL311" s="25"/>
      <c r="AM311" s="25"/>
      <c r="AN311" s="25"/>
      <c r="AO311" s="25"/>
      <c r="AP311" s="25"/>
      <c r="AQ311" s="25"/>
      <c r="AR311" s="25"/>
      <c r="AS311" s="25"/>
      <c r="AT311" s="25"/>
      <c r="AU311" s="25"/>
      <c r="AV311" s="25"/>
      <c r="AW311" s="25"/>
      <c r="AX311" s="25"/>
      <c r="AY311" s="25"/>
      <c r="AZ311" s="25"/>
      <c r="BA311" s="25"/>
      <c r="BB311" s="25"/>
      <c r="BC311" s="25"/>
      <c r="BD311" s="25"/>
      <c r="BE311" s="25"/>
      <c r="BF311" s="25"/>
      <c r="BG311" s="25"/>
      <c r="BH311" s="25"/>
      <c r="BI311" s="25"/>
      <c r="BJ311" s="25"/>
      <c r="BK311" s="25"/>
      <c r="BL311" s="25"/>
      <c r="BM311" s="25"/>
      <c r="BN311" s="25"/>
      <c r="BO311" s="25"/>
      <c r="BP311" s="25"/>
      <c r="BQ311" s="25"/>
      <c r="BR311" s="25"/>
      <c r="BS311" s="25"/>
      <c r="BT311" s="25"/>
      <c r="BU311" s="25"/>
      <c r="BV311" s="25"/>
      <c r="BW311" s="25"/>
      <c r="BX311" s="25"/>
      <c r="BY311" s="25"/>
      <c r="BZ311" s="25"/>
      <c r="CA311" s="25"/>
    </row>
    <row r="312" spans="1:79" ht="12.75" x14ac:dyDescent="0.2">
      <c r="A312" s="25"/>
      <c r="B312" s="25"/>
      <c r="C312" s="25"/>
      <c r="D312" s="25"/>
      <c r="E312" s="25"/>
      <c r="F312" s="25"/>
      <c r="G312" s="25"/>
      <c r="H312" s="25"/>
      <c r="I312" s="25"/>
      <c r="J312" s="25"/>
      <c r="K312" s="25"/>
      <c r="L312" s="25"/>
      <c r="M312" s="25"/>
      <c r="N312" s="25"/>
      <c r="O312" s="25"/>
      <c r="P312" s="25"/>
      <c r="Q312" s="25"/>
      <c r="R312" s="25"/>
      <c r="S312" s="25"/>
      <c r="T312" s="25"/>
      <c r="U312" s="25"/>
      <c r="V312" s="25"/>
      <c r="W312" s="25"/>
      <c r="X312" s="25"/>
      <c r="Y312" s="25"/>
      <c r="Z312" s="25"/>
      <c r="AA312" s="25"/>
      <c r="AB312" s="25"/>
      <c r="AC312" s="25"/>
      <c r="AD312" s="25"/>
      <c r="AE312" s="25"/>
      <c r="AF312" s="25"/>
      <c r="AG312" s="25"/>
      <c r="AH312" s="25"/>
      <c r="AI312" s="25"/>
      <c r="AJ312" s="25"/>
      <c r="AK312" s="25"/>
      <c r="AL312" s="25"/>
      <c r="AM312" s="25"/>
      <c r="AN312" s="25"/>
      <c r="AO312" s="25"/>
      <c r="AP312" s="25"/>
      <c r="AQ312" s="25"/>
      <c r="AR312" s="25"/>
      <c r="AS312" s="25"/>
      <c r="AT312" s="25"/>
      <c r="AU312" s="25"/>
      <c r="AV312" s="25"/>
      <c r="AW312" s="25"/>
      <c r="AX312" s="25"/>
      <c r="AY312" s="25"/>
      <c r="AZ312" s="25"/>
      <c r="BA312" s="25"/>
      <c r="BB312" s="25"/>
      <c r="BC312" s="25"/>
      <c r="BD312" s="25"/>
      <c r="BE312" s="25"/>
      <c r="BF312" s="25"/>
      <c r="BG312" s="25"/>
      <c r="BH312" s="25"/>
      <c r="BI312" s="25"/>
      <c r="BJ312" s="25"/>
      <c r="BK312" s="25"/>
      <c r="BL312" s="25"/>
      <c r="BM312" s="25"/>
      <c r="BN312" s="25"/>
      <c r="BO312" s="25"/>
      <c r="BP312" s="25"/>
      <c r="BQ312" s="25"/>
      <c r="BR312" s="25"/>
      <c r="BS312" s="25"/>
      <c r="BT312" s="25"/>
      <c r="BU312" s="25"/>
      <c r="BV312" s="25"/>
      <c r="BW312" s="25"/>
      <c r="BX312" s="25"/>
      <c r="BY312" s="25"/>
      <c r="BZ312" s="25"/>
      <c r="CA312" s="25"/>
    </row>
    <row r="313" spans="1:79" ht="12.75" x14ac:dyDescent="0.2">
      <c r="A313" s="25"/>
      <c r="B313" s="25"/>
      <c r="C313" s="25"/>
      <c r="D313" s="25"/>
      <c r="E313" s="25"/>
      <c r="F313" s="25"/>
      <c r="G313" s="25"/>
      <c r="H313" s="25"/>
      <c r="I313" s="25"/>
      <c r="J313" s="25"/>
      <c r="K313" s="25"/>
      <c r="L313" s="25"/>
      <c r="M313" s="25"/>
      <c r="N313" s="25"/>
      <c r="O313" s="25"/>
      <c r="P313" s="25"/>
      <c r="Q313" s="25"/>
      <c r="R313" s="25"/>
      <c r="S313" s="25"/>
      <c r="T313" s="25"/>
      <c r="U313" s="25"/>
      <c r="V313" s="25"/>
      <c r="W313" s="25"/>
      <c r="X313" s="25"/>
      <c r="Y313" s="25"/>
      <c r="Z313" s="25"/>
      <c r="AA313" s="25"/>
      <c r="AB313" s="25"/>
      <c r="AC313" s="25"/>
      <c r="AD313" s="25"/>
      <c r="AE313" s="25"/>
      <c r="AF313" s="25"/>
      <c r="AG313" s="25"/>
      <c r="AH313" s="25"/>
      <c r="AI313" s="25"/>
      <c r="AJ313" s="25"/>
      <c r="AK313" s="25"/>
      <c r="AL313" s="25"/>
      <c r="AM313" s="25"/>
      <c r="AN313" s="25"/>
      <c r="AO313" s="25"/>
      <c r="AP313" s="25"/>
      <c r="AQ313" s="25"/>
      <c r="AR313" s="25"/>
      <c r="AS313" s="25"/>
      <c r="AT313" s="25"/>
      <c r="AU313" s="25"/>
      <c r="AV313" s="25"/>
      <c r="AW313" s="25"/>
      <c r="AX313" s="25"/>
      <c r="AY313" s="25"/>
      <c r="AZ313" s="25"/>
      <c r="BA313" s="25"/>
      <c r="BB313" s="25"/>
      <c r="BC313" s="25"/>
      <c r="BD313" s="25"/>
      <c r="BE313" s="25"/>
      <c r="BF313" s="25"/>
      <c r="BG313" s="25"/>
      <c r="BH313" s="25"/>
      <c r="BI313" s="25"/>
      <c r="BJ313" s="25"/>
      <c r="BK313" s="25"/>
      <c r="BL313" s="25"/>
      <c r="BM313" s="25"/>
      <c r="BN313" s="25"/>
      <c r="BO313" s="25"/>
      <c r="BP313" s="25"/>
      <c r="BQ313" s="25"/>
      <c r="BR313" s="25"/>
      <c r="BS313" s="25"/>
      <c r="BT313" s="25"/>
      <c r="BU313" s="25"/>
      <c r="BV313" s="25"/>
      <c r="BW313" s="25"/>
      <c r="BX313" s="25"/>
      <c r="BY313" s="25"/>
      <c r="BZ313" s="25"/>
      <c r="CA313" s="25"/>
    </row>
    <row r="314" spans="1:79" ht="12.75" x14ac:dyDescent="0.2">
      <c r="A314" s="25"/>
      <c r="B314" s="25"/>
      <c r="C314" s="25"/>
      <c r="D314" s="25"/>
      <c r="E314" s="25"/>
      <c r="F314" s="25"/>
      <c r="G314" s="25"/>
      <c r="H314" s="25"/>
      <c r="I314" s="25"/>
      <c r="J314" s="25"/>
      <c r="K314" s="25"/>
      <c r="L314" s="25"/>
      <c r="M314" s="25"/>
      <c r="N314" s="25"/>
      <c r="O314" s="25"/>
      <c r="P314" s="25"/>
      <c r="Q314" s="25"/>
      <c r="R314" s="25"/>
      <c r="S314" s="25"/>
      <c r="T314" s="25"/>
      <c r="U314" s="25"/>
      <c r="V314" s="25"/>
      <c r="W314" s="25"/>
      <c r="X314" s="25"/>
      <c r="Y314" s="25"/>
      <c r="Z314" s="25"/>
      <c r="AA314" s="25"/>
      <c r="AB314" s="25"/>
      <c r="AC314" s="25"/>
      <c r="AD314" s="25"/>
      <c r="AE314" s="25"/>
      <c r="AF314" s="25"/>
      <c r="AG314" s="25"/>
      <c r="AH314" s="25"/>
      <c r="AI314" s="25"/>
      <c r="AJ314" s="25"/>
      <c r="AK314" s="25"/>
      <c r="AL314" s="25"/>
      <c r="AM314" s="25"/>
      <c r="AN314" s="25"/>
      <c r="AO314" s="25"/>
      <c r="AP314" s="25"/>
      <c r="AQ314" s="25"/>
      <c r="AR314" s="25"/>
      <c r="AS314" s="25"/>
      <c r="AT314" s="25"/>
      <c r="AU314" s="25"/>
      <c r="AV314" s="25"/>
      <c r="AW314" s="25"/>
      <c r="AX314" s="25"/>
      <c r="AY314" s="25"/>
      <c r="AZ314" s="25"/>
      <c r="BA314" s="25"/>
      <c r="BB314" s="25"/>
      <c r="BC314" s="25"/>
      <c r="BD314" s="25"/>
      <c r="BE314" s="25"/>
      <c r="BF314" s="25"/>
      <c r="BG314" s="25"/>
      <c r="BH314" s="25"/>
      <c r="BI314" s="25"/>
      <c r="BJ314" s="25"/>
      <c r="BK314" s="25"/>
      <c r="BL314" s="25"/>
      <c r="BM314" s="25"/>
      <c r="BN314" s="25"/>
      <c r="BO314" s="25"/>
      <c r="BP314" s="25"/>
      <c r="BQ314" s="25"/>
      <c r="BR314" s="25"/>
      <c r="BS314" s="25"/>
      <c r="BT314" s="25"/>
      <c r="BU314" s="25"/>
      <c r="BV314" s="25"/>
      <c r="BW314" s="25"/>
      <c r="BX314" s="25"/>
      <c r="BY314" s="25"/>
      <c r="BZ314" s="25"/>
      <c r="CA314" s="25"/>
    </row>
    <row r="315" spans="1:79" ht="12.75" x14ac:dyDescent="0.2">
      <c r="A315" s="25"/>
      <c r="B315" s="25"/>
      <c r="C315" s="25"/>
      <c r="D315" s="25"/>
      <c r="E315" s="25"/>
      <c r="F315" s="25"/>
      <c r="G315" s="25"/>
      <c r="H315" s="25"/>
      <c r="I315" s="25"/>
      <c r="J315" s="25"/>
      <c r="K315" s="25"/>
      <c r="L315" s="25"/>
      <c r="M315" s="25"/>
      <c r="N315" s="25"/>
      <c r="O315" s="25"/>
      <c r="P315" s="25"/>
      <c r="Q315" s="25"/>
      <c r="R315" s="25"/>
      <c r="S315" s="25"/>
      <c r="T315" s="25"/>
      <c r="U315" s="25"/>
      <c r="V315" s="25"/>
      <c r="W315" s="25"/>
      <c r="X315" s="25"/>
      <c r="Y315" s="25"/>
      <c r="Z315" s="25"/>
      <c r="AA315" s="25"/>
      <c r="AB315" s="25"/>
      <c r="AC315" s="25"/>
      <c r="AD315" s="25"/>
      <c r="AE315" s="25"/>
      <c r="AF315" s="25"/>
      <c r="AG315" s="25"/>
      <c r="AH315" s="25"/>
      <c r="AI315" s="25"/>
      <c r="AJ315" s="25"/>
      <c r="AK315" s="25"/>
      <c r="AL315" s="25"/>
      <c r="AM315" s="25"/>
      <c r="AN315" s="25"/>
      <c r="AO315" s="25"/>
      <c r="AP315" s="25"/>
      <c r="AQ315" s="25"/>
      <c r="AR315" s="25"/>
      <c r="AS315" s="25"/>
      <c r="AT315" s="25"/>
      <c r="AU315" s="25"/>
      <c r="AV315" s="25"/>
      <c r="AW315" s="25"/>
      <c r="AX315" s="25"/>
      <c r="AY315" s="25"/>
      <c r="AZ315" s="25"/>
      <c r="BA315" s="25"/>
      <c r="BB315" s="25"/>
      <c r="BC315" s="25"/>
      <c r="BD315" s="25"/>
      <c r="BE315" s="25"/>
      <c r="BF315" s="25"/>
      <c r="BG315" s="25"/>
      <c r="BH315" s="25"/>
      <c r="BI315" s="25"/>
      <c r="BJ315" s="25"/>
      <c r="BK315" s="25"/>
      <c r="BL315" s="25"/>
      <c r="BM315" s="25"/>
      <c r="BN315" s="25"/>
      <c r="BO315" s="25"/>
      <c r="BP315" s="25"/>
      <c r="BQ315" s="25"/>
      <c r="BR315" s="25"/>
      <c r="BS315" s="25"/>
      <c r="BT315" s="25"/>
      <c r="BU315" s="25"/>
      <c r="BV315" s="25"/>
      <c r="BW315" s="25"/>
      <c r="BX315" s="25"/>
      <c r="BY315" s="25"/>
      <c r="BZ315" s="25"/>
      <c r="CA315" s="25"/>
    </row>
    <row r="316" spans="1:79" ht="12.75" x14ac:dyDescent="0.2">
      <c r="A316" s="25"/>
      <c r="B316" s="25"/>
      <c r="C316" s="25"/>
      <c r="D316" s="25"/>
      <c r="E316" s="25"/>
      <c r="F316" s="25"/>
      <c r="G316" s="25"/>
      <c r="H316" s="25"/>
      <c r="I316" s="25"/>
      <c r="J316" s="25"/>
      <c r="K316" s="25"/>
      <c r="L316" s="25"/>
      <c r="M316" s="25"/>
      <c r="N316" s="25"/>
      <c r="O316" s="25"/>
      <c r="P316" s="25"/>
      <c r="Q316" s="25"/>
      <c r="R316" s="25"/>
      <c r="S316" s="25"/>
      <c r="T316" s="25"/>
      <c r="U316" s="25"/>
      <c r="V316" s="25"/>
      <c r="W316" s="25"/>
      <c r="X316" s="25"/>
      <c r="Y316" s="25"/>
      <c r="Z316" s="25"/>
      <c r="AA316" s="25"/>
      <c r="AB316" s="25"/>
      <c r="AC316" s="25"/>
      <c r="AD316" s="25"/>
      <c r="AE316" s="25"/>
      <c r="AF316" s="25"/>
      <c r="AG316" s="25"/>
      <c r="AH316" s="25"/>
      <c r="AI316" s="25"/>
      <c r="AJ316" s="25"/>
      <c r="AK316" s="25"/>
      <c r="AL316" s="25"/>
      <c r="AM316" s="25"/>
      <c r="AN316" s="25"/>
      <c r="AO316" s="25"/>
      <c r="AP316" s="25"/>
      <c r="AQ316" s="25"/>
      <c r="AR316" s="25"/>
      <c r="AS316" s="25"/>
      <c r="AT316" s="25"/>
      <c r="AU316" s="25"/>
      <c r="AV316" s="25"/>
      <c r="AW316" s="25"/>
      <c r="AX316" s="25"/>
      <c r="AY316" s="25"/>
      <c r="AZ316" s="25"/>
      <c r="BA316" s="25"/>
      <c r="BB316" s="25"/>
      <c r="BC316" s="25"/>
      <c r="BD316" s="25"/>
      <c r="BE316" s="25"/>
      <c r="BF316" s="25"/>
      <c r="BG316" s="25"/>
      <c r="BH316" s="25"/>
      <c r="BI316" s="25"/>
      <c r="BJ316" s="25"/>
      <c r="BK316" s="25"/>
      <c r="BL316" s="25"/>
      <c r="BM316" s="25"/>
      <c r="BN316" s="25"/>
      <c r="BO316" s="25"/>
      <c r="BP316" s="25"/>
      <c r="BQ316" s="25"/>
      <c r="BR316" s="25"/>
      <c r="BS316" s="25"/>
      <c r="BT316" s="25"/>
      <c r="BU316" s="25"/>
      <c r="BV316" s="25"/>
      <c r="BW316" s="25"/>
      <c r="BX316" s="25"/>
      <c r="BY316" s="25"/>
      <c r="BZ316" s="25"/>
      <c r="CA316" s="25"/>
    </row>
    <row r="317" spans="1:79" ht="12.75" x14ac:dyDescent="0.2">
      <c r="A317" s="25"/>
      <c r="B317" s="25"/>
      <c r="C317" s="25"/>
      <c r="D317" s="25"/>
      <c r="E317" s="25"/>
      <c r="F317" s="25"/>
      <c r="G317" s="25"/>
      <c r="H317" s="25"/>
      <c r="I317" s="25"/>
      <c r="J317" s="25"/>
      <c r="K317" s="25"/>
      <c r="L317" s="25"/>
      <c r="M317" s="25"/>
      <c r="N317" s="25"/>
      <c r="O317" s="25"/>
      <c r="P317" s="25"/>
      <c r="Q317" s="25"/>
      <c r="R317" s="25"/>
      <c r="S317" s="25"/>
      <c r="T317" s="25"/>
      <c r="U317" s="25"/>
      <c r="V317" s="25"/>
      <c r="W317" s="25"/>
      <c r="X317" s="25"/>
      <c r="Y317" s="25"/>
      <c r="Z317" s="25"/>
      <c r="AA317" s="25"/>
      <c r="AB317" s="25"/>
      <c r="AC317" s="25"/>
      <c r="AD317" s="25"/>
      <c r="AE317" s="25"/>
      <c r="AF317" s="25"/>
      <c r="AG317" s="25"/>
      <c r="AH317" s="25"/>
      <c r="AI317" s="25"/>
      <c r="AJ317" s="25"/>
      <c r="AK317" s="25"/>
      <c r="AL317" s="25"/>
      <c r="AM317" s="25"/>
      <c r="AN317" s="25"/>
      <c r="AO317" s="25"/>
      <c r="AP317" s="25"/>
      <c r="AQ317" s="25"/>
      <c r="AR317" s="25"/>
      <c r="AS317" s="25"/>
      <c r="AT317" s="25"/>
      <c r="AU317" s="25"/>
      <c r="AV317" s="25"/>
      <c r="AW317" s="25"/>
      <c r="AX317" s="25"/>
      <c r="AY317" s="25"/>
      <c r="AZ317" s="25"/>
      <c r="BA317" s="25"/>
      <c r="BB317" s="25"/>
      <c r="BC317" s="25"/>
      <c r="BD317" s="25"/>
      <c r="BE317" s="25"/>
      <c r="BF317" s="25"/>
      <c r="BG317" s="25"/>
      <c r="BH317" s="25"/>
      <c r="BI317" s="25"/>
      <c r="BJ317" s="25"/>
      <c r="BK317" s="25"/>
      <c r="BL317" s="25"/>
      <c r="BM317" s="25"/>
      <c r="BN317" s="25"/>
      <c r="BO317" s="25"/>
      <c r="BP317" s="25"/>
      <c r="BQ317" s="25"/>
      <c r="BR317" s="25"/>
      <c r="BS317" s="25"/>
      <c r="BT317" s="25"/>
      <c r="BU317" s="25"/>
      <c r="BV317" s="25"/>
      <c r="BW317" s="25"/>
      <c r="BX317" s="25"/>
      <c r="BY317" s="25"/>
      <c r="BZ317" s="25"/>
      <c r="CA317" s="25"/>
    </row>
    <row r="318" spans="1:79" ht="12.75" x14ac:dyDescent="0.2">
      <c r="A318" s="25"/>
      <c r="B318" s="25"/>
      <c r="C318" s="25"/>
      <c r="D318" s="25"/>
      <c r="E318" s="25"/>
      <c r="F318" s="25"/>
      <c r="G318" s="25"/>
      <c r="H318" s="25"/>
      <c r="I318" s="25"/>
      <c r="J318" s="25"/>
      <c r="K318" s="25"/>
      <c r="L318" s="25"/>
      <c r="M318" s="25"/>
      <c r="N318" s="25"/>
      <c r="O318" s="25"/>
      <c r="P318" s="25"/>
      <c r="Q318" s="25"/>
      <c r="R318" s="25"/>
      <c r="S318" s="25"/>
      <c r="T318" s="25"/>
      <c r="U318" s="25"/>
      <c r="V318" s="25"/>
      <c r="W318" s="25"/>
      <c r="X318" s="25"/>
      <c r="Y318" s="25"/>
      <c r="Z318" s="25"/>
      <c r="AA318" s="25"/>
      <c r="AB318" s="25"/>
      <c r="AC318" s="25"/>
      <c r="AD318" s="25"/>
      <c r="AE318" s="25"/>
      <c r="AF318" s="25"/>
      <c r="AG318" s="25"/>
      <c r="AH318" s="25"/>
      <c r="AI318" s="25"/>
      <c r="AJ318" s="25"/>
      <c r="AK318" s="25"/>
      <c r="AL318" s="25"/>
      <c r="AM318" s="25"/>
      <c r="AN318" s="25"/>
      <c r="AO318" s="25"/>
      <c r="AP318" s="25"/>
      <c r="AQ318" s="25"/>
      <c r="AR318" s="25"/>
      <c r="AS318" s="25"/>
      <c r="AT318" s="25"/>
      <c r="AU318" s="25"/>
      <c r="AV318" s="25"/>
      <c r="AW318" s="25"/>
      <c r="AX318" s="25"/>
      <c r="AY318" s="25"/>
      <c r="AZ318" s="25"/>
      <c r="BA318" s="25"/>
      <c r="BB318" s="25"/>
      <c r="BC318" s="25"/>
      <c r="BD318" s="25"/>
      <c r="BE318" s="25"/>
      <c r="BF318" s="25"/>
      <c r="BG318" s="25"/>
      <c r="BH318" s="25"/>
      <c r="BI318" s="25"/>
      <c r="BJ318" s="25"/>
      <c r="BK318" s="25"/>
      <c r="BL318" s="25"/>
      <c r="BM318" s="25"/>
      <c r="BN318" s="25"/>
      <c r="BO318" s="25"/>
      <c r="BP318" s="25"/>
      <c r="BQ318" s="25"/>
      <c r="BR318" s="25"/>
      <c r="BS318" s="25"/>
      <c r="BT318" s="25"/>
      <c r="BU318" s="25"/>
      <c r="BV318" s="25"/>
      <c r="BW318" s="25"/>
      <c r="BX318" s="25"/>
      <c r="BY318" s="25"/>
      <c r="BZ318" s="25"/>
      <c r="CA318" s="25"/>
    </row>
    <row r="319" spans="1:79" ht="12.75" x14ac:dyDescent="0.2">
      <c r="A319" s="25"/>
      <c r="B319" s="25"/>
      <c r="C319" s="25"/>
      <c r="D319" s="25"/>
      <c r="E319" s="25"/>
      <c r="F319" s="25"/>
      <c r="G319" s="25"/>
      <c r="H319" s="25"/>
      <c r="I319" s="25"/>
      <c r="J319" s="25"/>
      <c r="K319" s="25"/>
      <c r="L319" s="25"/>
      <c r="M319" s="25"/>
      <c r="N319" s="25"/>
      <c r="O319" s="25"/>
      <c r="P319" s="25"/>
      <c r="Q319" s="25"/>
      <c r="R319" s="25"/>
      <c r="S319" s="25"/>
      <c r="T319" s="25"/>
      <c r="U319" s="25"/>
      <c r="V319" s="25"/>
      <c r="W319" s="25"/>
      <c r="X319" s="25"/>
      <c r="Y319" s="25"/>
      <c r="Z319" s="25"/>
      <c r="AA319" s="25"/>
      <c r="AB319" s="25"/>
      <c r="AC319" s="25"/>
      <c r="AD319" s="25"/>
      <c r="AE319" s="25"/>
      <c r="AF319" s="25"/>
      <c r="AG319" s="25"/>
      <c r="AH319" s="25"/>
      <c r="AI319" s="25"/>
      <c r="AJ319" s="25"/>
      <c r="AK319" s="25"/>
      <c r="AL319" s="25"/>
      <c r="AM319" s="25"/>
      <c r="AN319" s="25"/>
      <c r="AO319" s="25"/>
      <c r="AP319" s="25"/>
      <c r="AQ319" s="25"/>
      <c r="AR319" s="25"/>
      <c r="AS319" s="25"/>
      <c r="AT319" s="25"/>
      <c r="AU319" s="25"/>
      <c r="AV319" s="25"/>
      <c r="AW319" s="25"/>
      <c r="AX319" s="25"/>
      <c r="AY319" s="25"/>
      <c r="AZ319" s="25"/>
      <c r="BA319" s="25"/>
      <c r="BB319" s="25"/>
      <c r="BC319" s="25"/>
      <c r="BD319" s="25"/>
      <c r="BE319" s="25"/>
      <c r="BF319" s="25"/>
      <c r="BG319" s="25"/>
      <c r="BH319" s="25"/>
      <c r="BI319" s="25"/>
      <c r="BJ319" s="25"/>
      <c r="BK319" s="25"/>
      <c r="BL319" s="25"/>
      <c r="BM319" s="25"/>
      <c r="BN319" s="25"/>
      <c r="BO319" s="25"/>
      <c r="BP319" s="25"/>
      <c r="BQ319" s="25"/>
      <c r="BR319" s="25"/>
      <c r="BS319" s="25"/>
      <c r="BT319" s="25"/>
      <c r="BU319" s="25"/>
      <c r="BV319" s="25"/>
      <c r="BW319" s="25"/>
      <c r="BX319" s="25"/>
      <c r="BY319" s="25"/>
      <c r="BZ319" s="25"/>
      <c r="CA319" s="25"/>
    </row>
    <row r="320" spans="1:79" ht="12.75" x14ac:dyDescent="0.2">
      <c r="A320" s="25"/>
      <c r="B320" s="25"/>
      <c r="C320" s="25"/>
      <c r="D320" s="25"/>
      <c r="E320" s="25"/>
      <c r="F320" s="25"/>
      <c r="G320" s="25"/>
      <c r="H320" s="25"/>
      <c r="I320" s="25"/>
      <c r="J320" s="25"/>
      <c r="K320" s="25"/>
      <c r="L320" s="25"/>
      <c r="M320" s="25"/>
      <c r="N320" s="25"/>
      <c r="O320" s="25"/>
      <c r="P320" s="25"/>
      <c r="Q320" s="25"/>
      <c r="R320" s="25"/>
      <c r="S320" s="25"/>
      <c r="T320" s="25"/>
      <c r="U320" s="25"/>
      <c r="V320" s="25"/>
      <c r="W320" s="25"/>
      <c r="X320" s="25"/>
      <c r="Y320" s="25"/>
      <c r="Z320" s="25"/>
      <c r="AA320" s="25"/>
      <c r="AB320" s="25"/>
      <c r="AC320" s="25"/>
      <c r="AD320" s="25"/>
      <c r="AE320" s="25"/>
      <c r="AF320" s="25"/>
      <c r="AG320" s="25"/>
      <c r="AH320" s="25"/>
      <c r="AI320" s="25"/>
      <c r="AJ320" s="25"/>
      <c r="AK320" s="25"/>
      <c r="AL320" s="25"/>
      <c r="AM320" s="25"/>
      <c r="AN320" s="25"/>
      <c r="AO320" s="25"/>
      <c r="AP320" s="25"/>
      <c r="AQ320" s="25"/>
      <c r="AR320" s="25"/>
      <c r="AS320" s="25"/>
      <c r="AT320" s="25"/>
      <c r="AU320" s="25"/>
      <c r="AV320" s="25"/>
      <c r="AW320" s="25"/>
      <c r="AX320" s="25"/>
      <c r="AY320" s="25"/>
      <c r="AZ320" s="25"/>
      <c r="BA320" s="25"/>
      <c r="BB320" s="25"/>
      <c r="BC320" s="25"/>
      <c r="BD320" s="25"/>
      <c r="BE320" s="25"/>
      <c r="BF320" s="25"/>
      <c r="BG320" s="25"/>
      <c r="BH320" s="25"/>
      <c r="BI320" s="25"/>
      <c r="BJ320" s="25"/>
      <c r="BK320" s="25"/>
      <c r="BL320" s="25"/>
      <c r="BM320" s="25"/>
      <c r="BN320" s="25"/>
      <c r="BO320" s="25"/>
      <c r="BP320" s="25"/>
      <c r="BQ320" s="25"/>
      <c r="BR320" s="25"/>
      <c r="BS320" s="25"/>
      <c r="BT320" s="25"/>
      <c r="BU320" s="25"/>
      <c r="BV320" s="25"/>
      <c r="BW320" s="25"/>
      <c r="BX320" s="25"/>
      <c r="BY320" s="25"/>
      <c r="BZ320" s="25"/>
      <c r="CA320" s="25"/>
    </row>
    <row r="321" spans="1:79" ht="12.75" x14ac:dyDescent="0.2">
      <c r="A321" s="25"/>
      <c r="B321" s="25"/>
      <c r="C321" s="25"/>
      <c r="D321" s="25"/>
      <c r="E321" s="25"/>
      <c r="F321" s="25"/>
      <c r="G321" s="25"/>
      <c r="H321" s="25"/>
      <c r="I321" s="25"/>
      <c r="J321" s="25"/>
      <c r="K321" s="25"/>
      <c r="L321" s="25"/>
      <c r="M321" s="25"/>
      <c r="N321" s="25"/>
      <c r="O321" s="25"/>
      <c r="P321" s="25"/>
      <c r="Q321" s="25"/>
      <c r="R321" s="25"/>
      <c r="S321" s="25"/>
      <c r="T321" s="25"/>
      <c r="U321" s="25"/>
      <c r="V321" s="25"/>
      <c r="W321" s="25"/>
      <c r="X321" s="25"/>
      <c r="Y321" s="25"/>
      <c r="Z321" s="25"/>
      <c r="AA321" s="25"/>
      <c r="AB321" s="25"/>
      <c r="AC321" s="25"/>
      <c r="AD321" s="25"/>
      <c r="AE321" s="25"/>
      <c r="AF321" s="25"/>
      <c r="AG321" s="25"/>
      <c r="AH321" s="25"/>
      <c r="AI321" s="25"/>
      <c r="AJ321" s="25"/>
      <c r="AK321" s="25"/>
      <c r="AL321" s="25"/>
      <c r="AM321" s="25"/>
      <c r="AN321" s="25"/>
      <c r="AO321" s="25"/>
      <c r="AP321" s="25"/>
      <c r="AQ321" s="25"/>
      <c r="AR321" s="25"/>
      <c r="AS321" s="25"/>
      <c r="AT321" s="25"/>
      <c r="AU321" s="25"/>
      <c r="AV321" s="25"/>
      <c r="AW321" s="25"/>
      <c r="AX321" s="25"/>
      <c r="AY321" s="25"/>
      <c r="AZ321" s="25"/>
      <c r="BA321" s="25"/>
      <c r="BB321" s="25"/>
      <c r="BC321" s="25"/>
      <c r="BD321" s="25"/>
      <c r="BE321" s="25"/>
      <c r="BF321" s="25"/>
      <c r="BG321" s="25"/>
      <c r="BH321" s="25"/>
      <c r="BI321" s="25"/>
      <c r="BJ321" s="25"/>
      <c r="BK321" s="25"/>
      <c r="BL321" s="25"/>
      <c r="BM321" s="25"/>
      <c r="BN321" s="25"/>
      <c r="BO321" s="25"/>
      <c r="BP321" s="25"/>
      <c r="BQ321" s="25"/>
      <c r="BR321" s="25"/>
      <c r="BS321" s="25"/>
      <c r="BT321" s="25"/>
      <c r="BU321" s="25"/>
      <c r="BV321" s="25"/>
      <c r="BW321" s="25"/>
      <c r="BX321" s="25"/>
      <c r="BY321" s="25"/>
      <c r="BZ321" s="25"/>
      <c r="CA321" s="25"/>
    </row>
    <row r="322" spans="1:79" ht="12.75" x14ac:dyDescent="0.2">
      <c r="A322" s="25"/>
      <c r="B322" s="25"/>
      <c r="C322" s="25"/>
      <c r="D322" s="25"/>
      <c r="E322" s="25"/>
      <c r="F322" s="25"/>
      <c r="G322" s="25"/>
      <c r="H322" s="25"/>
      <c r="I322" s="25"/>
      <c r="J322" s="25"/>
      <c r="K322" s="25"/>
      <c r="L322" s="25"/>
      <c r="M322" s="25"/>
      <c r="N322" s="25"/>
      <c r="O322" s="25"/>
      <c r="P322" s="25"/>
      <c r="Q322" s="25"/>
      <c r="R322" s="25"/>
      <c r="S322" s="25"/>
      <c r="T322" s="25"/>
      <c r="U322" s="25"/>
      <c r="V322" s="25"/>
      <c r="W322" s="25"/>
      <c r="X322" s="25"/>
      <c r="Y322" s="25"/>
      <c r="Z322" s="25"/>
      <c r="AA322" s="25"/>
      <c r="AB322" s="25"/>
      <c r="AC322" s="25"/>
      <c r="AD322" s="25"/>
      <c r="AE322" s="25"/>
      <c r="AF322" s="25"/>
      <c r="AG322" s="25"/>
      <c r="AH322" s="25"/>
      <c r="AI322" s="25"/>
      <c r="AJ322" s="25"/>
      <c r="AK322" s="25"/>
      <c r="AL322" s="25"/>
      <c r="AM322" s="25"/>
      <c r="AN322" s="25"/>
      <c r="AO322" s="25"/>
      <c r="AP322" s="25"/>
      <c r="AQ322" s="25"/>
      <c r="AR322" s="25"/>
      <c r="AS322" s="25"/>
      <c r="AT322" s="25"/>
      <c r="AU322" s="25"/>
      <c r="AV322" s="25"/>
      <c r="AW322" s="25"/>
      <c r="AX322" s="25"/>
      <c r="AY322" s="25"/>
      <c r="AZ322" s="25"/>
      <c r="BA322" s="25"/>
      <c r="BB322" s="25"/>
      <c r="BC322" s="25"/>
      <c r="BD322" s="25"/>
      <c r="BE322" s="25"/>
      <c r="BF322" s="25"/>
      <c r="BG322" s="25"/>
      <c r="BH322" s="25"/>
      <c r="BI322" s="25"/>
      <c r="BJ322" s="25"/>
      <c r="BK322" s="25"/>
      <c r="BL322" s="25"/>
      <c r="BM322" s="25"/>
      <c r="BN322" s="25"/>
      <c r="BO322" s="25"/>
      <c r="BP322" s="25"/>
      <c r="BQ322" s="25"/>
      <c r="BR322" s="25"/>
      <c r="BS322" s="25"/>
      <c r="BT322" s="25"/>
      <c r="BU322" s="25"/>
      <c r="BV322" s="25"/>
      <c r="BW322" s="25"/>
      <c r="BX322" s="25"/>
      <c r="BY322" s="25"/>
      <c r="BZ322" s="25"/>
      <c r="CA322" s="25"/>
    </row>
    <row r="323" spans="1:79" ht="12.75" x14ac:dyDescent="0.2">
      <c r="A323" s="25"/>
      <c r="B323" s="25"/>
      <c r="C323" s="25"/>
      <c r="D323" s="25"/>
      <c r="E323" s="25"/>
      <c r="F323" s="25"/>
      <c r="G323" s="25"/>
      <c r="H323" s="25"/>
      <c r="I323" s="25"/>
      <c r="J323" s="25"/>
      <c r="K323" s="25"/>
      <c r="L323" s="25"/>
      <c r="M323" s="25"/>
      <c r="N323" s="25"/>
      <c r="O323" s="25"/>
      <c r="P323" s="25"/>
      <c r="Q323" s="25"/>
      <c r="R323" s="25"/>
      <c r="S323" s="25"/>
      <c r="T323" s="25"/>
      <c r="U323" s="25"/>
      <c r="V323" s="25"/>
      <c r="W323" s="25"/>
      <c r="X323" s="25"/>
      <c r="Y323" s="25"/>
      <c r="Z323" s="25"/>
      <c r="AA323" s="25"/>
      <c r="AB323" s="25"/>
      <c r="AC323" s="25"/>
      <c r="AD323" s="25"/>
      <c r="AE323" s="25"/>
      <c r="AF323" s="25"/>
      <c r="AG323" s="25"/>
      <c r="AH323" s="25"/>
      <c r="AI323" s="25"/>
      <c r="AJ323" s="25"/>
      <c r="AK323" s="25"/>
      <c r="AL323" s="25"/>
      <c r="AM323" s="25"/>
      <c r="AN323" s="25"/>
      <c r="AO323" s="25"/>
      <c r="AP323" s="25"/>
      <c r="AQ323" s="25"/>
      <c r="AR323" s="25"/>
      <c r="AS323" s="25"/>
      <c r="AT323" s="25"/>
      <c r="AU323" s="25"/>
      <c r="AV323" s="25"/>
      <c r="AW323" s="25"/>
      <c r="AX323" s="25"/>
      <c r="AY323" s="25"/>
      <c r="AZ323" s="25"/>
      <c r="BA323" s="25"/>
      <c r="BB323" s="25"/>
      <c r="BC323" s="25"/>
      <c r="BD323" s="25"/>
      <c r="BE323" s="25"/>
      <c r="BF323" s="25"/>
      <c r="BG323" s="25"/>
      <c r="BH323" s="25"/>
      <c r="BI323" s="25"/>
      <c r="BJ323" s="25"/>
      <c r="BK323" s="25"/>
      <c r="BL323" s="25"/>
      <c r="BM323" s="25"/>
      <c r="BN323" s="25"/>
      <c r="BO323" s="25"/>
      <c r="BP323" s="25"/>
      <c r="BQ323" s="25"/>
      <c r="BR323" s="25"/>
      <c r="BS323" s="25"/>
      <c r="BT323" s="25"/>
      <c r="BU323" s="25"/>
      <c r="BV323" s="25"/>
      <c r="BW323" s="25"/>
      <c r="BX323" s="25"/>
      <c r="BY323" s="25"/>
      <c r="BZ323" s="25"/>
      <c r="CA323" s="25"/>
    </row>
    <row r="324" spans="1:79" ht="12.75" x14ac:dyDescent="0.2">
      <c r="A324" s="25"/>
      <c r="B324" s="25"/>
      <c r="C324" s="25"/>
      <c r="D324" s="25"/>
      <c r="E324" s="25"/>
      <c r="F324" s="25"/>
      <c r="G324" s="25"/>
      <c r="H324" s="25"/>
      <c r="I324" s="25"/>
      <c r="J324" s="25"/>
      <c r="K324" s="25"/>
      <c r="L324" s="25"/>
      <c r="M324" s="25"/>
      <c r="N324" s="25"/>
      <c r="O324" s="25"/>
      <c r="P324" s="25"/>
      <c r="Q324" s="25"/>
      <c r="R324" s="25"/>
      <c r="S324" s="25"/>
      <c r="T324" s="25"/>
      <c r="U324" s="25"/>
      <c r="V324" s="25"/>
      <c r="W324" s="25"/>
      <c r="X324" s="25"/>
      <c r="Y324" s="25"/>
      <c r="Z324" s="25"/>
      <c r="AA324" s="25"/>
      <c r="AB324" s="25"/>
      <c r="AC324" s="25"/>
      <c r="AD324" s="25"/>
      <c r="AE324" s="25"/>
      <c r="AF324" s="25"/>
      <c r="AG324" s="25"/>
      <c r="AH324" s="25"/>
      <c r="AI324" s="25"/>
      <c r="AJ324" s="25"/>
      <c r="AK324" s="25"/>
      <c r="AL324" s="25"/>
      <c r="AM324" s="25"/>
      <c r="AN324" s="25"/>
      <c r="AO324" s="25"/>
      <c r="AP324" s="25"/>
      <c r="AQ324" s="25"/>
      <c r="AR324" s="25"/>
      <c r="AS324" s="25"/>
      <c r="AT324" s="25"/>
      <c r="AU324" s="25"/>
      <c r="AV324" s="25"/>
      <c r="AW324" s="25"/>
      <c r="AX324" s="25"/>
      <c r="AY324" s="25"/>
      <c r="AZ324" s="25"/>
      <c r="BA324" s="25"/>
      <c r="BB324" s="25"/>
      <c r="BC324" s="25"/>
      <c r="BD324" s="25"/>
      <c r="BE324" s="25"/>
      <c r="BF324" s="25"/>
      <c r="BG324" s="25"/>
      <c r="BH324" s="25"/>
      <c r="BI324" s="25"/>
      <c r="BJ324" s="25"/>
      <c r="BK324" s="25"/>
      <c r="BL324" s="25"/>
      <c r="BM324" s="25"/>
      <c r="BN324" s="25"/>
      <c r="BO324" s="25"/>
      <c r="BP324" s="25"/>
      <c r="BQ324" s="25"/>
      <c r="BR324" s="25"/>
      <c r="BS324" s="25"/>
      <c r="BT324" s="25"/>
      <c r="BU324" s="25"/>
      <c r="BV324" s="25"/>
      <c r="BW324" s="25"/>
      <c r="BX324" s="25"/>
      <c r="BY324" s="25"/>
      <c r="BZ324" s="25"/>
      <c r="CA324" s="25"/>
    </row>
    <row r="325" spans="1:79" ht="12.75" x14ac:dyDescent="0.2">
      <c r="A325" s="25"/>
      <c r="B325" s="25"/>
      <c r="C325" s="25"/>
      <c r="D325" s="25"/>
      <c r="E325" s="25"/>
      <c r="F325" s="25"/>
      <c r="G325" s="25"/>
      <c r="H325" s="25"/>
      <c r="I325" s="25"/>
      <c r="J325" s="25"/>
      <c r="K325" s="25"/>
      <c r="L325" s="25"/>
      <c r="M325" s="25"/>
      <c r="N325" s="25"/>
      <c r="O325" s="25"/>
      <c r="P325" s="25"/>
      <c r="Q325" s="25"/>
      <c r="R325" s="25"/>
      <c r="S325" s="25"/>
      <c r="T325" s="25"/>
      <c r="U325" s="25"/>
      <c r="V325" s="25"/>
      <c r="W325" s="25"/>
      <c r="X325" s="25"/>
      <c r="Y325" s="25"/>
      <c r="Z325" s="25"/>
      <c r="AA325" s="25"/>
      <c r="AB325" s="25"/>
      <c r="AC325" s="25"/>
      <c r="AD325" s="25"/>
      <c r="AE325" s="25"/>
      <c r="AF325" s="25"/>
      <c r="AG325" s="25"/>
      <c r="AH325" s="25"/>
      <c r="AI325" s="25"/>
      <c r="AJ325" s="25"/>
      <c r="AK325" s="25"/>
      <c r="AL325" s="25"/>
      <c r="AM325" s="25"/>
      <c r="AN325" s="25"/>
      <c r="AO325" s="25"/>
      <c r="AP325" s="25"/>
      <c r="AQ325" s="25"/>
      <c r="AR325" s="25"/>
      <c r="AS325" s="25"/>
      <c r="AT325" s="25"/>
      <c r="AU325" s="25"/>
      <c r="AV325" s="25"/>
      <c r="AW325" s="25"/>
      <c r="AX325" s="25"/>
      <c r="AY325" s="25"/>
      <c r="AZ325" s="25"/>
      <c r="BA325" s="25"/>
      <c r="BB325" s="25"/>
      <c r="BC325" s="25"/>
      <c r="BD325" s="25"/>
      <c r="BE325" s="25"/>
      <c r="BF325" s="25"/>
      <c r="BG325" s="25"/>
      <c r="BH325" s="25"/>
      <c r="BI325" s="25"/>
      <c r="BJ325" s="25"/>
      <c r="BK325" s="25"/>
      <c r="BL325" s="25"/>
      <c r="BM325" s="25"/>
      <c r="BN325" s="25"/>
      <c r="BO325" s="25"/>
      <c r="BP325" s="25"/>
      <c r="BQ325" s="25"/>
      <c r="BR325" s="25"/>
      <c r="BS325" s="25"/>
      <c r="BT325" s="25"/>
      <c r="BU325" s="25"/>
      <c r="BV325" s="25"/>
      <c r="BW325" s="25"/>
      <c r="BX325" s="25"/>
      <c r="BY325" s="25"/>
      <c r="BZ325" s="25"/>
      <c r="CA325" s="25"/>
    </row>
    <row r="326" spans="1:79" ht="12.75" x14ac:dyDescent="0.2">
      <c r="A326" s="25"/>
      <c r="B326" s="25"/>
      <c r="C326" s="25"/>
      <c r="D326" s="25"/>
      <c r="E326" s="25"/>
      <c r="F326" s="25"/>
      <c r="G326" s="25"/>
      <c r="H326" s="25"/>
      <c r="I326" s="25"/>
      <c r="J326" s="25"/>
      <c r="K326" s="25"/>
      <c r="L326" s="25"/>
      <c r="M326" s="25"/>
      <c r="N326" s="25"/>
      <c r="O326" s="25"/>
      <c r="P326" s="25"/>
      <c r="Q326" s="25"/>
      <c r="R326" s="25"/>
      <c r="S326" s="25"/>
      <c r="T326" s="25"/>
      <c r="U326" s="25"/>
      <c r="V326" s="25"/>
      <c r="W326" s="25"/>
      <c r="X326" s="25"/>
      <c r="Y326" s="25"/>
      <c r="Z326" s="25"/>
      <c r="AA326" s="25"/>
      <c r="AB326" s="25"/>
      <c r="AC326" s="25"/>
      <c r="AD326" s="25"/>
      <c r="AE326" s="25"/>
      <c r="AF326" s="25"/>
      <c r="AG326" s="25"/>
      <c r="AH326" s="25"/>
      <c r="AI326" s="25"/>
      <c r="AJ326" s="25"/>
      <c r="AK326" s="25"/>
      <c r="AL326" s="25"/>
      <c r="AM326" s="25"/>
      <c r="AN326" s="25"/>
      <c r="AO326" s="25"/>
      <c r="AP326" s="25"/>
      <c r="AQ326" s="25"/>
      <c r="AR326" s="25"/>
      <c r="AS326" s="25"/>
      <c r="AT326" s="25"/>
      <c r="AU326" s="25"/>
      <c r="AV326" s="25"/>
      <c r="AW326" s="25"/>
      <c r="AX326" s="25"/>
      <c r="AY326" s="25"/>
      <c r="AZ326" s="25"/>
      <c r="BA326" s="25"/>
      <c r="BB326" s="25"/>
      <c r="BC326" s="25"/>
      <c r="BD326" s="25"/>
      <c r="BE326" s="25"/>
      <c r="BF326" s="25"/>
      <c r="BG326" s="25"/>
      <c r="BH326" s="25"/>
      <c r="BI326" s="25"/>
      <c r="BJ326" s="25"/>
      <c r="BK326" s="25"/>
      <c r="BL326" s="25"/>
      <c r="BM326" s="25"/>
      <c r="BN326" s="25"/>
      <c r="BO326" s="25"/>
      <c r="BP326" s="25"/>
      <c r="BQ326" s="25"/>
      <c r="BR326" s="25"/>
      <c r="BS326" s="25"/>
      <c r="BT326" s="25"/>
      <c r="BU326" s="25"/>
      <c r="BV326" s="25"/>
      <c r="BW326" s="25"/>
      <c r="BX326" s="25"/>
      <c r="BY326" s="25"/>
      <c r="BZ326" s="25"/>
      <c r="CA326" s="25"/>
    </row>
    <row r="327" spans="1:79" ht="12.75" x14ac:dyDescent="0.2">
      <c r="A327" s="25"/>
      <c r="B327" s="25"/>
      <c r="C327" s="25"/>
      <c r="D327" s="25"/>
      <c r="E327" s="25"/>
      <c r="F327" s="25"/>
      <c r="G327" s="25"/>
      <c r="H327" s="25"/>
      <c r="I327" s="25"/>
      <c r="J327" s="25"/>
      <c r="K327" s="25"/>
      <c r="L327" s="25"/>
      <c r="M327" s="25"/>
      <c r="N327" s="25"/>
      <c r="O327" s="25"/>
      <c r="P327" s="25"/>
      <c r="Q327" s="25"/>
      <c r="R327" s="25"/>
      <c r="S327" s="25"/>
      <c r="T327" s="25"/>
      <c r="U327" s="25"/>
      <c r="V327" s="25"/>
      <c r="W327" s="25"/>
      <c r="X327" s="25"/>
      <c r="Y327" s="25"/>
      <c r="Z327" s="25"/>
      <c r="AA327" s="25"/>
      <c r="AB327" s="25"/>
      <c r="AC327" s="25"/>
      <c r="AD327" s="25"/>
      <c r="AE327" s="25"/>
      <c r="AF327" s="25"/>
      <c r="AG327" s="25"/>
      <c r="AH327" s="25"/>
      <c r="AI327" s="25"/>
      <c r="AJ327" s="25"/>
      <c r="AK327" s="25"/>
      <c r="AL327" s="25"/>
      <c r="AM327" s="25"/>
      <c r="AN327" s="25"/>
      <c r="AO327" s="25"/>
      <c r="AP327" s="25"/>
      <c r="AQ327" s="25"/>
      <c r="AR327" s="25"/>
      <c r="AS327" s="25"/>
      <c r="AT327" s="25"/>
      <c r="AU327" s="25"/>
      <c r="AV327" s="25"/>
      <c r="AW327" s="25"/>
      <c r="AX327" s="25"/>
      <c r="AY327" s="25"/>
      <c r="AZ327" s="25"/>
      <c r="BA327" s="25"/>
      <c r="BB327" s="25"/>
      <c r="BC327" s="25"/>
      <c r="BD327" s="25"/>
      <c r="BE327" s="25"/>
      <c r="BF327" s="25"/>
      <c r="BG327" s="25"/>
      <c r="BH327" s="25"/>
      <c r="BI327" s="25"/>
      <c r="BJ327" s="25"/>
      <c r="BK327" s="25"/>
      <c r="BL327" s="25"/>
      <c r="BM327" s="25"/>
      <c r="BN327" s="25"/>
      <c r="BO327" s="25"/>
      <c r="BP327" s="25"/>
      <c r="BQ327" s="25"/>
      <c r="BR327" s="25"/>
      <c r="BS327" s="25"/>
      <c r="BT327" s="25"/>
      <c r="BU327" s="25"/>
      <c r="BV327" s="25"/>
      <c r="BW327" s="25"/>
      <c r="BX327" s="25"/>
      <c r="BY327" s="25"/>
      <c r="BZ327" s="25"/>
      <c r="CA327" s="25"/>
    </row>
    <row r="328" spans="1:79" ht="12.75" x14ac:dyDescent="0.2">
      <c r="A328" s="25"/>
      <c r="B328" s="25"/>
      <c r="C328" s="25"/>
      <c r="D328" s="25"/>
      <c r="E328" s="25"/>
      <c r="F328" s="25"/>
      <c r="G328" s="25"/>
      <c r="H328" s="25"/>
      <c r="I328" s="25"/>
      <c r="J328" s="25"/>
      <c r="K328" s="25"/>
      <c r="L328" s="25"/>
      <c r="M328" s="25"/>
      <c r="N328" s="25"/>
      <c r="O328" s="25"/>
      <c r="P328" s="25"/>
      <c r="Q328" s="25"/>
      <c r="R328" s="25"/>
      <c r="S328" s="25"/>
      <c r="T328" s="25"/>
      <c r="U328" s="25"/>
      <c r="V328" s="25"/>
      <c r="W328" s="25"/>
      <c r="X328" s="25"/>
      <c r="Y328" s="25"/>
      <c r="Z328" s="25"/>
      <c r="AA328" s="25"/>
      <c r="AB328" s="25"/>
      <c r="AC328" s="25"/>
      <c r="AD328" s="25"/>
      <c r="AE328" s="25"/>
      <c r="AF328" s="25"/>
      <c r="AG328" s="25"/>
      <c r="AH328" s="25"/>
      <c r="AI328" s="25"/>
      <c r="AJ328" s="25"/>
      <c r="AK328" s="25"/>
      <c r="AL328" s="25"/>
      <c r="AM328" s="25"/>
      <c r="AN328" s="25"/>
      <c r="AO328" s="25"/>
      <c r="AP328" s="25"/>
      <c r="AQ328" s="25"/>
      <c r="AR328" s="25"/>
      <c r="AS328" s="25"/>
      <c r="AT328" s="25"/>
      <c r="AU328" s="25"/>
      <c r="AV328" s="25"/>
      <c r="AW328" s="25"/>
      <c r="AX328" s="25"/>
      <c r="AY328" s="25"/>
      <c r="AZ328" s="25"/>
      <c r="BA328" s="25"/>
      <c r="BB328" s="25"/>
      <c r="BC328" s="25"/>
      <c r="BD328" s="25"/>
      <c r="BE328" s="25"/>
      <c r="BF328" s="25"/>
      <c r="BG328" s="25"/>
      <c r="BH328" s="25"/>
      <c r="BI328" s="25"/>
      <c r="BJ328" s="25"/>
      <c r="BK328" s="25"/>
      <c r="BL328" s="25"/>
      <c r="BM328" s="25"/>
      <c r="BN328" s="25"/>
      <c r="BO328" s="25"/>
      <c r="BP328" s="25"/>
      <c r="BQ328" s="25"/>
      <c r="BR328" s="25"/>
      <c r="BS328" s="25"/>
      <c r="BT328" s="25"/>
      <c r="BU328" s="25"/>
      <c r="BV328" s="25"/>
      <c r="BW328" s="25"/>
      <c r="BX328" s="25"/>
      <c r="BY328" s="25"/>
      <c r="BZ328" s="25"/>
      <c r="CA328" s="25"/>
    </row>
    <row r="329" spans="1:79" ht="12.75" x14ac:dyDescent="0.2">
      <c r="A329" s="25"/>
      <c r="B329" s="25"/>
      <c r="C329" s="25"/>
      <c r="D329" s="25"/>
      <c r="E329" s="25"/>
      <c r="F329" s="25"/>
      <c r="G329" s="25"/>
      <c r="H329" s="25"/>
      <c r="I329" s="25"/>
      <c r="J329" s="25"/>
      <c r="K329" s="25"/>
      <c r="L329" s="25"/>
      <c r="M329" s="25"/>
      <c r="N329" s="25"/>
      <c r="O329" s="25"/>
      <c r="P329" s="25"/>
      <c r="Q329" s="25"/>
      <c r="R329" s="25"/>
      <c r="S329" s="25"/>
      <c r="T329" s="25"/>
      <c r="U329" s="25"/>
      <c r="V329" s="25"/>
      <c r="W329" s="25"/>
      <c r="X329" s="25"/>
      <c r="Y329" s="25"/>
      <c r="Z329" s="25"/>
      <c r="AA329" s="25"/>
      <c r="AB329" s="25"/>
      <c r="AC329" s="25"/>
      <c r="AD329" s="25"/>
      <c r="AE329" s="25"/>
      <c r="AF329" s="25"/>
      <c r="AG329" s="25"/>
      <c r="AH329" s="25"/>
      <c r="AI329" s="25"/>
      <c r="AJ329" s="25"/>
      <c r="AK329" s="25"/>
      <c r="AL329" s="25"/>
      <c r="AM329" s="25"/>
      <c r="AN329" s="25"/>
      <c r="AO329" s="25"/>
      <c r="AP329" s="25"/>
      <c r="AQ329" s="25"/>
      <c r="AR329" s="25"/>
      <c r="AS329" s="25"/>
      <c r="AT329" s="25"/>
      <c r="AU329" s="25"/>
      <c r="AV329" s="25"/>
      <c r="AW329" s="25"/>
      <c r="AX329" s="25"/>
      <c r="AY329" s="25"/>
      <c r="AZ329" s="25"/>
      <c r="BA329" s="25"/>
      <c r="BB329" s="25"/>
      <c r="BC329" s="25"/>
      <c r="BD329" s="25"/>
      <c r="BE329" s="25"/>
      <c r="BF329" s="25"/>
      <c r="BG329" s="25"/>
      <c r="BH329" s="25"/>
      <c r="BI329" s="25"/>
      <c r="BJ329" s="25"/>
      <c r="BK329" s="25"/>
      <c r="BL329" s="25"/>
      <c r="BM329" s="25"/>
      <c r="BN329" s="25"/>
      <c r="BO329" s="25"/>
      <c r="BP329" s="25"/>
      <c r="BQ329" s="25"/>
      <c r="BR329" s="25"/>
      <c r="BS329" s="25"/>
      <c r="BT329" s="25"/>
      <c r="BU329" s="25"/>
      <c r="BV329" s="25"/>
      <c r="BW329" s="25"/>
      <c r="BX329" s="25"/>
      <c r="BY329" s="25"/>
      <c r="BZ329" s="25"/>
      <c r="CA329" s="25"/>
    </row>
    <row r="330" spans="1:79" ht="12.75" x14ac:dyDescent="0.2">
      <c r="A330" s="25"/>
      <c r="B330" s="25"/>
      <c r="C330" s="25"/>
      <c r="D330" s="25"/>
      <c r="E330" s="25"/>
      <c r="F330" s="25"/>
      <c r="G330" s="25"/>
      <c r="H330" s="25"/>
      <c r="I330" s="25"/>
      <c r="J330" s="25"/>
      <c r="K330" s="25"/>
      <c r="L330" s="25"/>
      <c r="M330" s="25"/>
      <c r="N330" s="25"/>
      <c r="O330" s="25"/>
      <c r="P330" s="25"/>
      <c r="Q330" s="25"/>
      <c r="R330" s="25"/>
      <c r="S330" s="25"/>
      <c r="T330" s="25"/>
      <c r="U330" s="25"/>
      <c r="V330" s="25"/>
      <c r="W330" s="25"/>
      <c r="X330" s="25"/>
      <c r="Y330" s="25"/>
      <c r="Z330" s="25"/>
      <c r="AA330" s="25"/>
      <c r="AB330" s="25"/>
      <c r="AC330" s="25"/>
      <c r="AD330" s="25"/>
      <c r="AE330" s="25"/>
      <c r="AF330" s="25"/>
      <c r="AG330" s="25"/>
      <c r="AH330" s="25"/>
      <c r="AI330" s="25"/>
      <c r="AJ330" s="25"/>
      <c r="AK330" s="25"/>
      <c r="AL330" s="25"/>
      <c r="AM330" s="25"/>
      <c r="AN330" s="25"/>
      <c r="AO330" s="25"/>
      <c r="AP330" s="25"/>
      <c r="AQ330" s="25"/>
      <c r="AR330" s="25"/>
      <c r="AS330" s="25"/>
      <c r="AT330" s="25"/>
      <c r="AU330" s="25"/>
      <c r="AV330" s="25"/>
      <c r="AW330" s="25"/>
      <c r="AX330" s="25"/>
      <c r="AY330" s="25"/>
      <c r="AZ330" s="25"/>
      <c r="BA330" s="25"/>
      <c r="BB330" s="25"/>
      <c r="BC330" s="25"/>
      <c r="BD330" s="25"/>
      <c r="BE330" s="25"/>
      <c r="BF330" s="25"/>
      <c r="BG330" s="25"/>
      <c r="BH330" s="25"/>
      <c r="BI330" s="25"/>
      <c r="BJ330" s="25"/>
      <c r="BK330" s="25"/>
      <c r="BL330" s="25"/>
      <c r="BM330" s="25"/>
      <c r="BN330" s="25"/>
      <c r="BO330" s="25"/>
      <c r="BP330" s="25"/>
      <c r="BQ330" s="25"/>
      <c r="BR330" s="25"/>
      <c r="BS330" s="25"/>
      <c r="BT330" s="25"/>
      <c r="BU330" s="25"/>
      <c r="BV330" s="25"/>
      <c r="BW330" s="25"/>
      <c r="BX330" s="25"/>
      <c r="BY330" s="25"/>
      <c r="BZ330" s="25"/>
      <c r="CA330" s="25"/>
    </row>
    <row r="331" spans="1:79" ht="12.75" x14ac:dyDescent="0.2">
      <c r="A331" s="25"/>
      <c r="B331" s="25"/>
      <c r="C331" s="25"/>
      <c r="D331" s="25"/>
      <c r="E331" s="25"/>
      <c r="F331" s="25"/>
      <c r="G331" s="25"/>
      <c r="H331" s="25"/>
      <c r="I331" s="25"/>
      <c r="J331" s="25"/>
      <c r="K331" s="25"/>
      <c r="L331" s="25"/>
      <c r="M331" s="25"/>
      <c r="N331" s="25"/>
      <c r="O331" s="25"/>
      <c r="P331" s="25"/>
      <c r="Q331" s="25"/>
      <c r="R331" s="25"/>
      <c r="S331" s="25"/>
      <c r="T331" s="25"/>
      <c r="U331" s="25"/>
      <c r="V331" s="25"/>
      <c r="W331" s="25"/>
      <c r="X331" s="25"/>
      <c r="Y331" s="25"/>
      <c r="Z331" s="25"/>
      <c r="AA331" s="25"/>
      <c r="AB331" s="25"/>
      <c r="AC331" s="25"/>
      <c r="AD331" s="25"/>
      <c r="AE331" s="25"/>
      <c r="AF331" s="25"/>
      <c r="AG331" s="25"/>
      <c r="AH331" s="25"/>
      <c r="AI331" s="25"/>
      <c r="AJ331" s="25"/>
      <c r="AK331" s="25"/>
      <c r="AL331" s="25"/>
      <c r="AM331" s="25"/>
      <c r="AN331" s="25"/>
      <c r="AO331" s="25"/>
      <c r="AP331" s="25"/>
      <c r="AQ331" s="25"/>
      <c r="AR331" s="25"/>
      <c r="AS331" s="25"/>
      <c r="AT331" s="25"/>
      <c r="AU331" s="25"/>
      <c r="AV331" s="25"/>
      <c r="AW331" s="25"/>
      <c r="AX331" s="25"/>
      <c r="AY331" s="25"/>
      <c r="AZ331" s="25"/>
      <c r="BA331" s="25"/>
      <c r="BB331" s="25"/>
      <c r="BC331" s="25"/>
      <c r="BD331" s="25"/>
      <c r="BE331" s="25"/>
      <c r="BF331" s="25"/>
      <c r="BG331" s="25"/>
      <c r="BH331" s="25"/>
      <c r="BI331" s="25"/>
      <c r="BJ331" s="25"/>
      <c r="BK331" s="25"/>
      <c r="BL331" s="25"/>
      <c r="BM331" s="25"/>
      <c r="BN331" s="25"/>
      <c r="BO331" s="25"/>
      <c r="BP331" s="25"/>
      <c r="BQ331" s="25"/>
      <c r="BR331" s="25"/>
      <c r="BS331" s="25"/>
      <c r="BT331" s="25"/>
      <c r="BU331" s="25"/>
      <c r="BV331" s="25"/>
      <c r="BW331" s="25"/>
      <c r="BX331" s="25"/>
      <c r="BY331" s="25"/>
      <c r="BZ331" s="25"/>
      <c r="CA331" s="25"/>
    </row>
    <row r="332" spans="1:79" ht="12.75" x14ac:dyDescent="0.2">
      <c r="A332" s="25"/>
      <c r="B332" s="25"/>
      <c r="C332" s="25"/>
      <c r="D332" s="25"/>
      <c r="E332" s="25"/>
      <c r="F332" s="25"/>
      <c r="G332" s="25"/>
      <c r="H332" s="25"/>
      <c r="I332" s="25"/>
      <c r="J332" s="25"/>
      <c r="K332" s="25"/>
      <c r="L332" s="25"/>
      <c r="M332" s="25"/>
      <c r="N332" s="25"/>
      <c r="O332" s="25"/>
      <c r="P332" s="25"/>
      <c r="Q332" s="25"/>
      <c r="R332" s="25"/>
      <c r="S332" s="25"/>
      <c r="T332" s="25"/>
      <c r="U332" s="25"/>
      <c r="V332" s="25"/>
      <c r="W332" s="25"/>
      <c r="X332" s="25"/>
      <c r="Y332" s="25"/>
      <c r="Z332" s="25"/>
      <c r="AA332" s="25"/>
      <c r="AB332" s="25"/>
      <c r="AC332" s="25"/>
      <c r="AD332" s="25"/>
      <c r="AE332" s="25"/>
      <c r="AF332" s="25"/>
      <c r="AG332" s="25"/>
      <c r="AH332" s="25"/>
      <c r="AI332" s="25"/>
      <c r="AJ332" s="25"/>
      <c r="AK332" s="25"/>
      <c r="AL332" s="25"/>
      <c r="AM332" s="25"/>
      <c r="AN332" s="25"/>
      <c r="AO332" s="25"/>
      <c r="AP332" s="25"/>
      <c r="AQ332" s="25"/>
      <c r="AR332" s="25"/>
      <c r="AS332" s="25"/>
      <c r="AT332" s="25"/>
      <c r="AU332" s="25"/>
      <c r="AV332" s="25"/>
      <c r="AW332" s="25"/>
      <c r="AX332" s="25"/>
      <c r="AY332" s="25"/>
      <c r="AZ332" s="25"/>
      <c r="BA332" s="25"/>
      <c r="BB332" s="25"/>
      <c r="BC332" s="25"/>
      <c r="BD332" s="25"/>
      <c r="BE332" s="25"/>
      <c r="BF332" s="25"/>
      <c r="BG332" s="25"/>
      <c r="BH332" s="25"/>
      <c r="BI332" s="25"/>
      <c r="BJ332" s="25"/>
      <c r="BK332" s="25"/>
      <c r="BL332" s="25"/>
      <c r="BM332" s="25"/>
      <c r="BN332" s="25"/>
      <c r="BO332" s="25"/>
      <c r="BP332" s="25"/>
      <c r="BQ332" s="25"/>
      <c r="BR332" s="25"/>
      <c r="BS332" s="25"/>
      <c r="BT332" s="25"/>
      <c r="BU332" s="25"/>
      <c r="BV332" s="25"/>
      <c r="BW332" s="25"/>
      <c r="BX332" s="25"/>
      <c r="BY332" s="25"/>
      <c r="BZ332" s="25"/>
      <c r="CA332" s="25"/>
    </row>
    <row r="333" spans="1:79" ht="12.75" x14ac:dyDescent="0.2">
      <c r="A333" s="25"/>
      <c r="B333" s="25"/>
      <c r="C333" s="25"/>
      <c r="D333" s="25"/>
      <c r="E333" s="25"/>
      <c r="F333" s="25"/>
      <c r="G333" s="25"/>
      <c r="H333" s="25"/>
      <c r="I333" s="25"/>
      <c r="J333" s="25"/>
      <c r="K333" s="25"/>
      <c r="L333" s="25"/>
      <c r="M333" s="25"/>
      <c r="N333" s="25"/>
      <c r="O333" s="25"/>
      <c r="P333" s="25"/>
      <c r="Q333" s="25"/>
      <c r="R333" s="25"/>
      <c r="S333" s="25"/>
      <c r="T333" s="25"/>
      <c r="U333" s="25"/>
      <c r="V333" s="25"/>
      <c r="W333" s="25"/>
      <c r="X333" s="25"/>
      <c r="Y333" s="25"/>
      <c r="Z333" s="25"/>
      <c r="AA333" s="25"/>
      <c r="AB333" s="25"/>
      <c r="AC333" s="25"/>
      <c r="AD333" s="25"/>
      <c r="AE333" s="25"/>
      <c r="AF333" s="25"/>
      <c r="AG333" s="25"/>
      <c r="AH333" s="25"/>
      <c r="AI333" s="25"/>
      <c r="AJ333" s="25"/>
      <c r="AK333" s="25"/>
      <c r="AL333" s="25"/>
      <c r="AM333" s="25"/>
      <c r="AN333" s="25"/>
      <c r="AO333" s="25"/>
      <c r="AP333" s="25"/>
      <c r="AQ333" s="25"/>
      <c r="AR333" s="25"/>
      <c r="AS333" s="25"/>
      <c r="AT333" s="25"/>
      <c r="AU333" s="25"/>
      <c r="AV333" s="25"/>
      <c r="AW333" s="25"/>
      <c r="AX333" s="25"/>
      <c r="AY333" s="25"/>
      <c r="AZ333" s="25"/>
      <c r="BA333" s="25"/>
      <c r="BB333" s="25"/>
      <c r="BC333" s="25"/>
      <c r="BD333" s="25"/>
      <c r="BE333" s="25"/>
      <c r="BF333" s="25"/>
      <c r="BG333" s="25"/>
      <c r="BH333" s="25"/>
      <c r="BI333" s="25"/>
      <c r="BJ333" s="25"/>
      <c r="BK333" s="25"/>
      <c r="BL333" s="25"/>
      <c r="BM333" s="25"/>
      <c r="BN333" s="25"/>
      <c r="BO333" s="25"/>
      <c r="BP333" s="25"/>
      <c r="BQ333" s="25"/>
      <c r="BR333" s="25"/>
      <c r="BS333" s="25"/>
      <c r="BT333" s="25"/>
      <c r="BU333" s="25"/>
      <c r="BV333" s="25"/>
      <c r="BW333" s="25"/>
      <c r="BX333" s="25"/>
      <c r="BY333" s="25"/>
      <c r="BZ333" s="25"/>
      <c r="CA333" s="25"/>
    </row>
    <row r="334" spans="1:79" ht="12.75" x14ac:dyDescent="0.2">
      <c r="A334" s="25"/>
      <c r="B334" s="25"/>
      <c r="C334" s="25"/>
      <c r="D334" s="25"/>
      <c r="E334" s="25"/>
      <c r="F334" s="25"/>
      <c r="G334" s="25"/>
      <c r="H334" s="25"/>
      <c r="I334" s="25"/>
      <c r="J334" s="25"/>
      <c r="K334" s="25"/>
      <c r="L334" s="25"/>
      <c r="M334" s="25"/>
      <c r="N334" s="25"/>
      <c r="O334" s="25"/>
      <c r="P334" s="25"/>
      <c r="Q334" s="25"/>
      <c r="R334" s="25"/>
      <c r="S334" s="25"/>
      <c r="T334" s="25"/>
      <c r="U334" s="25"/>
      <c r="V334" s="25"/>
      <c r="W334" s="25"/>
      <c r="X334" s="25"/>
      <c r="Y334" s="25"/>
      <c r="Z334" s="25"/>
      <c r="AA334" s="25"/>
      <c r="AB334" s="25"/>
      <c r="AC334" s="25"/>
      <c r="AD334" s="25"/>
      <c r="AE334" s="25"/>
      <c r="AF334" s="25"/>
      <c r="AG334" s="25"/>
      <c r="AH334" s="25"/>
      <c r="AI334" s="25"/>
      <c r="AJ334" s="25"/>
      <c r="AK334" s="25"/>
      <c r="AL334" s="25"/>
      <c r="AM334" s="25"/>
      <c r="AN334" s="25"/>
      <c r="AO334" s="25"/>
      <c r="AP334" s="25"/>
      <c r="AQ334" s="25"/>
      <c r="AR334" s="25"/>
      <c r="AS334" s="25"/>
      <c r="AT334" s="25"/>
      <c r="AU334" s="25"/>
      <c r="AV334" s="25"/>
      <c r="AW334" s="25"/>
      <c r="AX334" s="25"/>
      <c r="AY334" s="25"/>
      <c r="AZ334" s="25"/>
      <c r="BA334" s="25"/>
      <c r="BB334" s="25"/>
      <c r="BC334" s="25"/>
      <c r="BD334" s="25"/>
      <c r="BE334" s="25"/>
      <c r="BF334" s="25"/>
      <c r="BG334" s="25"/>
      <c r="BH334" s="25"/>
      <c r="BI334" s="25"/>
      <c r="BJ334" s="25"/>
      <c r="BK334" s="25"/>
      <c r="BL334" s="25"/>
      <c r="BM334" s="25"/>
      <c r="BN334" s="25"/>
      <c r="BO334" s="25"/>
      <c r="BP334" s="25"/>
      <c r="BQ334" s="25"/>
      <c r="BR334" s="25"/>
      <c r="BS334" s="25"/>
      <c r="BT334" s="25"/>
      <c r="BU334" s="25"/>
      <c r="BV334" s="25"/>
      <c r="BW334" s="25"/>
      <c r="BX334" s="25"/>
      <c r="BY334" s="25"/>
      <c r="BZ334" s="25"/>
      <c r="CA334" s="25"/>
    </row>
    <row r="335" spans="1:79" ht="12.75" x14ac:dyDescent="0.2">
      <c r="A335" s="25"/>
      <c r="B335" s="25"/>
      <c r="C335" s="25"/>
      <c r="D335" s="25"/>
      <c r="E335" s="25"/>
      <c r="F335" s="25"/>
      <c r="G335" s="25"/>
      <c r="H335" s="25"/>
      <c r="I335" s="25"/>
      <c r="J335" s="25"/>
      <c r="K335" s="25"/>
      <c r="L335" s="25"/>
      <c r="M335" s="25"/>
      <c r="N335" s="25"/>
      <c r="O335" s="25"/>
      <c r="P335" s="25"/>
      <c r="Q335" s="25"/>
      <c r="R335" s="25"/>
      <c r="S335" s="25"/>
      <c r="T335" s="25"/>
      <c r="U335" s="25"/>
      <c r="V335" s="25"/>
      <c r="W335" s="25"/>
      <c r="X335" s="25"/>
      <c r="Y335" s="25"/>
      <c r="Z335" s="25"/>
      <c r="AA335" s="25"/>
      <c r="AB335" s="25"/>
      <c r="AC335" s="25"/>
      <c r="AD335" s="25"/>
      <c r="AE335" s="25"/>
      <c r="AF335" s="25"/>
      <c r="AG335" s="25"/>
      <c r="AH335" s="25"/>
      <c r="AI335" s="25"/>
      <c r="AJ335" s="25"/>
      <c r="AK335" s="25"/>
      <c r="AL335" s="25"/>
      <c r="AM335" s="25"/>
      <c r="AN335" s="25"/>
      <c r="AO335" s="25"/>
      <c r="AP335" s="25"/>
      <c r="AQ335" s="25"/>
      <c r="AR335" s="25"/>
      <c r="AS335" s="25"/>
      <c r="AT335" s="25"/>
      <c r="AU335" s="25"/>
      <c r="AV335" s="25"/>
      <c r="AW335" s="25"/>
      <c r="AX335" s="25"/>
      <c r="AY335" s="25"/>
      <c r="AZ335" s="25"/>
      <c r="BA335" s="25"/>
      <c r="BB335" s="25"/>
      <c r="BC335" s="25"/>
      <c r="BD335" s="25"/>
      <c r="BE335" s="25"/>
      <c r="BF335" s="25"/>
      <c r="BG335" s="25"/>
      <c r="BH335" s="25"/>
      <c r="BI335" s="25"/>
      <c r="BJ335" s="25"/>
      <c r="BK335" s="25"/>
      <c r="BL335" s="25"/>
      <c r="BM335" s="25"/>
      <c r="BN335" s="25"/>
      <c r="BO335" s="25"/>
      <c r="BP335" s="25"/>
      <c r="BQ335" s="25"/>
      <c r="BR335" s="25"/>
      <c r="BS335" s="25"/>
      <c r="BT335" s="25"/>
      <c r="BU335" s="25"/>
      <c r="BV335" s="25"/>
      <c r="BW335" s="25"/>
      <c r="BX335" s="25"/>
      <c r="BY335" s="25"/>
      <c r="BZ335" s="25"/>
      <c r="CA335" s="25"/>
    </row>
    <row r="336" spans="1:79" ht="12.75" x14ac:dyDescent="0.2">
      <c r="A336" s="25"/>
      <c r="B336" s="25"/>
      <c r="C336" s="25"/>
      <c r="D336" s="25"/>
      <c r="E336" s="25"/>
      <c r="F336" s="25"/>
      <c r="G336" s="25"/>
      <c r="H336" s="25"/>
      <c r="I336" s="25"/>
      <c r="J336" s="25"/>
      <c r="K336" s="25"/>
      <c r="L336" s="25"/>
      <c r="M336" s="25"/>
      <c r="N336" s="25"/>
      <c r="O336" s="25"/>
      <c r="P336" s="25"/>
      <c r="Q336" s="25"/>
      <c r="R336" s="25"/>
      <c r="S336" s="25"/>
      <c r="T336" s="25"/>
      <c r="U336" s="25"/>
      <c r="V336" s="25"/>
      <c r="W336" s="25"/>
      <c r="X336" s="25"/>
      <c r="Y336" s="25"/>
      <c r="Z336" s="25"/>
      <c r="AA336" s="25"/>
      <c r="AB336" s="25"/>
      <c r="AC336" s="25"/>
      <c r="AD336" s="25"/>
      <c r="AE336" s="25"/>
      <c r="AF336" s="25"/>
      <c r="AG336" s="25"/>
      <c r="AH336" s="25"/>
      <c r="AI336" s="25"/>
      <c r="AJ336" s="25"/>
      <c r="AK336" s="25"/>
      <c r="AL336" s="25"/>
      <c r="AM336" s="25"/>
      <c r="AN336" s="25"/>
      <c r="AO336" s="25"/>
      <c r="AP336" s="25"/>
      <c r="AQ336" s="25"/>
      <c r="AR336" s="25"/>
      <c r="AS336" s="25"/>
      <c r="AT336" s="25"/>
      <c r="AU336" s="25"/>
      <c r="AV336" s="25"/>
      <c r="AW336" s="25"/>
      <c r="AX336" s="25"/>
      <c r="AY336" s="25"/>
      <c r="AZ336" s="25"/>
      <c r="BA336" s="25"/>
      <c r="BB336" s="25"/>
      <c r="BC336" s="25"/>
      <c r="BD336" s="25"/>
      <c r="BE336" s="25"/>
      <c r="BF336" s="25"/>
      <c r="BG336" s="25"/>
      <c r="BH336" s="25"/>
      <c r="BI336" s="25"/>
      <c r="BJ336" s="25"/>
      <c r="BK336" s="25"/>
      <c r="BL336" s="25"/>
      <c r="BM336" s="25"/>
      <c r="BN336" s="25"/>
      <c r="BO336" s="25"/>
      <c r="BP336" s="25"/>
      <c r="BQ336" s="25"/>
      <c r="BR336" s="25"/>
      <c r="BS336" s="25"/>
      <c r="BT336" s="25"/>
      <c r="BU336" s="25"/>
      <c r="BV336" s="25"/>
      <c r="BW336" s="25"/>
      <c r="BX336" s="25"/>
      <c r="BY336" s="25"/>
      <c r="BZ336" s="25"/>
      <c r="CA336" s="25"/>
    </row>
    <row r="337" spans="1:79" ht="12.75" x14ac:dyDescent="0.2">
      <c r="A337" s="25"/>
      <c r="B337" s="25"/>
      <c r="C337" s="25"/>
      <c r="D337" s="25"/>
      <c r="E337" s="25"/>
      <c r="F337" s="25"/>
      <c r="G337" s="25"/>
      <c r="H337" s="25"/>
      <c r="I337" s="25"/>
      <c r="J337" s="25"/>
      <c r="K337" s="25"/>
      <c r="L337" s="25"/>
      <c r="M337" s="25"/>
      <c r="N337" s="25"/>
      <c r="O337" s="25"/>
      <c r="P337" s="25"/>
      <c r="Q337" s="25"/>
      <c r="R337" s="25"/>
      <c r="S337" s="25"/>
      <c r="T337" s="25"/>
      <c r="U337" s="25"/>
      <c r="V337" s="25"/>
      <c r="W337" s="25"/>
      <c r="X337" s="25"/>
      <c r="Y337" s="25"/>
      <c r="Z337" s="25"/>
      <c r="AA337" s="25"/>
      <c r="AB337" s="25"/>
      <c r="AC337" s="25"/>
      <c r="AD337" s="25"/>
      <c r="AE337" s="25"/>
      <c r="AF337" s="25"/>
      <c r="AG337" s="25"/>
      <c r="AH337" s="25"/>
      <c r="AI337" s="25"/>
      <c r="AJ337" s="25"/>
      <c r="AK337" s="25"/>
      <c r="AL337" s="25"/>
      <c r="AM337" s="25"/>
      <c r="AN337" s="25"/>
      <c r="AO337" s="25"/>
      <c r="AP337" s="25"/>
      <c r="AQ337" s="25"/>
      <c r="AR337" s="25"/>
      <c r="AS337" s="25"/>
      <c r="AT337" s="25"/>
      <c r="AU337" s="25"/>
      <c r="AV337" s="25"/>
      <c r="AW337" s="25"/>
      <c r="AX337" s="25"/>
      <c r="AY337" s="25"/>
      <c r="AZ337" s="25"/>
      <c r="BA337" s="25"/>
      <c r="BB337" s="25"/>
      <c r="BC337" s="25"/>
      <c r="BD337" s="25"/>
      <c r="BE337" s="25"/>
      <c r="BF337" s="25"/>
      <c r="BG337" s="25"/>
      <c r="BH337" s="25"/>
      <c r="BI337" s="25"/>
      <c r="BJ337" s="25"/>
      <c r="BK337" s="25"/>
      <c r="BL337" s="25"/>
      <c r="BM337" s="25"/>
      <c r="BN337" s="25"/>
      <c r="BO337" s="25"/>
      <c r="BP337" s="25"/>
      <c r="BQ337" s="25"/>
      <c r="BR337" s="25"/>
      <c r="BS337" s="25"/>
      <c r="BT337" s="25"/>
      <c r="BU337" s="25"/>
      <c r="BV337" s="25"/>
      <c r="BW337" s="25"/>
      <c r="BX337" s="25"/>
      <c r="BY337" s="25"/>
      <c r="BZ337" s="25"/>
      <c r="CA337" s="25"/>
    </row>
    <row r="338" spans="1:79" ht="12.75" x14ac:dyDescent="0.2">
      <c r="A338" s="25"/>
      <c r="B338" s="25"/>
      <c r="C338" s="25"/>
      <c r="D338" s="25"/>
      <c r="E338" s="25"/>
      <c r="F338" s="25"/>
      <c r="G338" s="25"/>
      <c r="H338" s="25"/>
      <c r="I338" s="25"/>
      <c r="J338" s="25"/>
      <c r="K338" s="25"/>
      <c r="L338" s="25"/>
      <c r="M338" s="25"/>
      <c r="N338" s="25"/>
      <c r="O338" s="25"/>
      <c r="P338" s="25"/>
      <c r="Q338" s="25"/>
      <c r="R338" s="25"/>
      <c r="S338" s="25"/>
      <c r="T338" s="25"/>
      <c r="U338" s="25"/>
      <c r="V338" s="25"/>
      <c r="W338" s="25"/>
      <c r="X338" s="25"/>
      <c r="Y338" s="25"/>
      <c r="Z338" s="25"/>
      <c r="AA338" s="25"/>
      <c r="AB338" s="25"/>
      <c r="AC338" s="25"/>
      <c r="AD338" s="25"/>
      <c r="AE338" s="25"/>
      <c r="AF338" s="25"/>
      <c r="AG338" s="25"/>
      <c r="AH338" s="25"/>
      <c r="AI338" s="25"/>
      <c r="AJ338" s="25"/>
      <c r="AK338" s="25"/>
      <c r="AL338" s="25"/>
      <c r="AM338" s="25"/>
      <c r="AN338" s="25"/>
      <c r="AO338" s="25"/>
      <c r="AP338" s="25"/>
      <c r="AQ338" s="25"/>
      <c r="AR338" s="25"/>
      <c r="AS338" s="25"/>
      <c r="AT338" s="25"/>
      <c r="AU338" s="25"/>
      <c r="AV338" s="25"/>
      <c r="AW338" s="25"/>
      <c r="AX338" s="25"/>
      <c r="AY338" s="25"/>
      <c r="AZ338" s="25"/>
      <c r="BA338" s="25"/>
      <c r="BB338" s="25"/>
      <c r="BC338" s="25"/>
      <c r="BD338" s="25"/>
      <c r="BE338" s="25"/>
      <c r="BF338" s="25"/>
      <c r="BG338" s="25"/>
      <c r="BH338" s="25"/>
      <c r="BI338" s="25"/>
      <c r="BJ338" s="25"/>
      <c r="BK338" s="25"/>
      <c r="BL338" s="25"/>
      <c r="BM338" s="25"/>
      <c r="BN338" s="25"/>
      <c r="BO338" s="25"/>
      <c r="BP338" s="25"/>
      <c r="BQ338" s="25"/>
      <c r="BR338" s="25"/>
      <c r="BS338" s="25"/>
      <c r="BT338" s="25"/>
      <c r="BU338" s="25"/>
      <c r="BV338" s="25"/>
      <c r="BW338" s="25"/>
      <c r="BX338" s="25"/>
      <c r="BY338" s="25"/>
      <c r="BZ338" s="25"/>
      <c r="CA338" s="25"/>
    </row>
    <row r="339" spans="1:79" ht="12.75" x14ac:dyDescent="0.2">
      <c r="A339" s="25"/>
      <c r="B339" s="25"/>
      <c r="C339" s="25"/>
      <c r="D339" s="25"/>
      <c r="E339" s="25"/>
      <c r="F339" s="25"/>
      <c r="G339" s="25"/>
      <c r="H339" s="25"/>
      <c r="I339" s="25"/>
      <c r="J339" s="25"/>
      <c r="K339" s="25"/>
      <c r="L339" s="25"/>
      <c r="M339" s="25"/>
      <c r="N339" s="25"/>
      <c r="O339" s="25"/>
      <c r="P339" s="25"/>
      <c r="Q339" s="25"/>
      <c r="R339" s="25"/>
      <c r="S339" s="25"/>
      <c r="T339" s="25"/>
      <c r="U339" s="25"/>
      <c r="V339" s="25"/>
      <c r="W339" s="25"/>
      <c r="X339" s="25"/>
      <c r="Y339" s="25"/>
      <c r="Z339" s="25"/>
      <c r="AA339" s="25"/>
      <c r="AB339" s="25"/>
      <c r="AC339" s="25"/>
      <c r="AD339" s="25"/>
      <c r="AE339" s="25"/>
      <c r="AF339" s="25"/>
      <c r="AG339" s="25"/>
      <c r="AH339" s="25"/>
      <c r="AI339" s="25"/>
      <c r="AJ339" s="25"/>
      <c r="AK339" s="25"/>
      <c r="AL339" s="25"/>
      <c r="AM339" s="25"/>
      <c r="AN339" s="25"/>
      <c r="AO339" s="25"/>
      <c r="AP339" s="25"/>
      <c r="AQ339" s="25"/>
      <c r="AR339" s="25"/>
      <c r="AS339" s="25"/>
      <c r="AT339" s="25"/>
      <c r="AU339" s="25"/>
      <c r="AV339" s="25"/>
      <c r="AW339" s="25"/>
      <c r="AX339" s="25"/>
      <c r="AY339" s="25"/>
      <c r="AZ339" s="25"/>
      <c r="BA339" s="25"/>
      <c r="BB339" s="25"/>
      <c r="BC339" s="25"/>
      <c r="BD339" s="25"/>
      <c r="BE339" s="25"/>
      <c r="BF339" s="25"/>
      <c r="BG339" s="25"/>
      <c r="BH339" s="25"/>
      <c r="BI339" s="25"/>
      <c r="BJ339" s="25"/>
      <c r="BK339" s="25"/>
      <c r="BL339" s="25"/>
      <c r="BM339" s="25"/>
      <c r="BN339" s="25"/>
      <c r="BO339" s="25"/>
      <c r="BP339" s="25"/>
      <c r="BQ339" s="25"/>
      <c r="BR339" s="25"/>
      <c r="BS339" s="25"/>
      <c r="BT339" s="25"/>
      <c r="BU339" s="25"/>
      <c r="BV339" s="25"/>
      <c r="BW339" s="25"/>
      <c r="BX339" s="25"/>
      <c r="BY339" s="25"/>
      <c r="BZ339" s="25"/>
      <c r="CA339" s="25"/>
    </row>
    <row r="340" spans="1:79" ht="12.75" x14ac:dyDescent="0.2">
      <c r="A340" s="25"/>
      <c r="B340" s="25"/>
      <c r="C340" s="25"/>
      <c r="D340" s="25"/>
      <c r="E340" s="25"/>
      <c r="F340" s="25"/>
      <c r="G340" s="25"/>
      <c r="H340" s="25"/>
      <c r="I340" s="25"/>
      <c r="J340" s="25"/>
      <c r="K340" s="25"/>
      <c r="L340" s="25"/>
      <c r="M340" s="25"/>
      <c r="N340" s="25"/>
      <c r="O340" s="25"/>
      <c r="P340" s="25"/>
      <c r="Q340" s="25"/>
      <c r="R340" s="25"/>
      <c r="S340" s="25"/>
      <c r="T340" s="25"/>
      <c r="U340" s="25"/>
      <c r="V340" s="25"/>
      <c r="W340" s="25"/>
      <c r="X340" s="25"/>
      <c r="Y340" s="25"/>
      <c r="Z340" s="25"/>
      <c r="AA340" s="25"/>
      <c r="AB340" s="25"/>
      <c r="AC340" s="25"/>
      <c r="AD340" s="25"/>
      <c r="AE340" s="25"/>
      <c r="AF340" s="25"/>
      <c r="AG340" s="25"/>
      <c r="AH340" s="25"/>
      <c r="AI340" s="25"/>
      <c r="AJ340" s="25"/>
      <c r="AK340" s="25"/>
      <c r="AL340" s="25"/>
      <c r="AM340" s="25"/>
      <c r="AN340" s="25"/>
      <c r="AO340" s="25"/>
      <c r="AP340" s="25"/>
      <c r="AQ340" s="25"/>
      <c r="AR340" s="25"/>
      <c r="AS340" s="25"/>
      <c r="AT340" s="25"/>
      <c r="AU340" s="25"/>
      <c r="AV340" s="25"/>
      <c r="AW340" s="25"/>
      <c r="AX340" s="25"/>
      <c r="AY340" s="25"/>
      <c r="AZ340" s="25"/>
      <c r="BA340" s="25"/>
      <c r="BB340" s="25"/>
      <c r="BC340" s="25"/>
      <c r="BD340" s="25"/>
      <c r="BE340" s="25"/>
      <c r="BF340" s="25"/>
      <c r="BG340" s="25"/>
      <c r="BH340" s="25"/>
      <c r="BI340" s="25"/>
      <c r="BJ340" s="25"/>
      <c r="BK340" s="25"/>
      <c r="BL340" s="25"/>
      <c r="BM340" s="25"/>
      <c r="BN340" s="25"/>
      <c r="BO340" s="25"/>
      <c r="BP340" s="25"/>
      <c r="BQ340" s="25"/>
      <c r="BR340" s="25"/>
      <c r="BS340" s="25"/>
      <c r="BT340" s="25"/>
      <c r="BU340" s="25"/>
      <c r="BV340" s="25"/>
      <c r="BW340" s="25"/>
      <c r="BX340" s="25"/>
      <c r="BY340" s="25"/>
      <c r="BZ340" s="25"/>
      <c r="CA340" s="25"/>
    </row>
    <row r="341" spans="1:79" ht="12.75" x14ac:dyDescent="0.2">
      <c r="A341" s="25"/>
      <c r="B341" s="25"/>
      <c r="C341" s="25"/>
      <c r="D341" s="25"/>
      <c r="E341" s="25"/>
      <c r="F341" s="25"/>
      <c r="G341" s="25"/>
      <c r="H341" s="25"/>
      <c r="I341" s="25"/>
      <c r="J341" s="25"/>
      <c r="K341" s="25"/>
      <c r="L341" s="25"/>
      <c r="M341" s="25"/>
      <c r="N341" s="25"/>
      <c r="O341" s="25"/>
      <c r="P341" s="25"/>
      <c r="Q341" s="25"/>
      <c r="R341" s="25"/>
      <c r="S341" s="25"/>
      <c r="T341" s="25"/>
      <c r="U341" s="25"/>
      <c r="V341" s="25"/>
      <c r="W341" s="25"/>
      <c r="X341" s="25"/>
      <c r="Y341" s="25"/>
      <c r="Z341" s="25"/>
      <c r="AA341" s="25"/>
      <c r="AB341" s="25"/>
      <c r="AC341" s="25"/>
      <c r="AD341" s="25"/>
      <c r="AE341" s="25"/>
      <c r="AF341" s="25"/>
      <c r="AG341" s="25"/>
      <c r="AH341" s="25"/>
      <c r="AI341" s="25"/>
      <c r="AJ341" s="25"/>
      <c r="AK341" s="25"/>
      <c r="AL341" s="25"/>
      <c r="AM341" s="25"/>
      <c r="AN341" s="25"/>
      <c r="AO341" s="25"/>
      <c r="AP341" s="25"/>
      <c r="AQ341" s="25"/>
      <c r="AR341" s="25"/>
      <c r="AS341" s="25"/>
      <c r="AT341" s="25"/>
      <c r="AU341" s="25"/>
      <c r="AV341" s="25"/>
      <c r="AW341" s="25"/>
      <c r="AX341" s="25"/>
      <c r="AY341" s="25"/>
      <c r="AZ341" s="25"/>
      <c r="BA341" s="25"/>
      <c r="BB341" s="25"/>
      <c r="BC341" s="25"/>
      <c r="BD341" s="25"/>
      <c r="BE341" s="25"/>
      <c r="BF341" s="25"/>
      <c r="BG341" s="25"/>
      <c r="BH341" s="25"/>
      <c r="BI341" s="25"/>
      <c r="BJ341" s="25"/>
      <c r="BK341" s="25"/>
      <c r="BL341" s="25"/>
      <c r="BM341" s="25"/>
      <c r="BN341" s="25"/>
      <c r="BO341" s="25"/>
      <c r="BP341" s="25"/>
      <c r="BQ341" s="25"/>
      <c r="BR341" s="25"/>
      <c r="BS341" s="25"/>
      <c r="BT341" s="25"/>
      <c r="BU341" s="25"/>
      <c r="BV341" s="25"/>
      <c r="BW341" s="25"/>
      <c r="BX341" s="25"/>
      <c r="BY341" s="25"/>
      <c r="BZ341" s="25"/>
      <c r="CA341" s="25"/>
    </row>
    <row r="342" spans="1:79" ht="12.75" x14ac:dyDescent="0.2">
      <c r="A342" s="25"/>
      <c r="B342" s="25"/>
      <c r="C342" s="25"/>
      <c r="D342" s="25"/>
      <c r="E342" s="25"/>
      <c r="F342" s="25"/>
      <c r="G342" s="25"/>
      <c r="H342" s="25"/>
      <c r="I342" s="25"/>
      <c r="J342" s="25"/>
      <c r="K342" s="25"/>
      <c r="L342" s="25"/>
      <c r="M342" s="25"/>
      <c r="N342" s="25"/>
      <c r="O342" s="25"/>
      <c r="P342" s="25"/>
      <c r="Q342" s="25"/>
      <c r="R342" s="25"/>
      <c r="S342" s="25"/>
      <c r="T342" s="25"/>
      <c r="U342" s="25"/>
      <c r="V342" s="25"/>
      <c r="W342" s="25"/>
      <c r="X342" s="25"/>
      <c r="Y342" s="25"/>
      <c r="Z342" s="25"/>
      <c r="AA342" s="25"/>
      <c r="AB342" s="25"/>
      <c r="AC342" s="25"/>
      <c r="AD342" s="25"/>
      <c r="AE342" s="25"/>
      <c r="AF342" s="25"/>
      <c r="AG342" s="25"/>
      <c r="AH342" s="25"/>
      <c r="AI342" s="25"/>
      <c r="AJ342" s="25"/>
      <c r="AK342" s="25"/>
      <c r="AL342" s="25"/>
      <c r="AM342" s="25"/>
      <c r="AN342" s="25"/>
      <c r="AO342" s="25"/>
      <c r="AP342" s="25"/>
      <c r="AQ342" s="25"/>
      <c r="AR342" s="25"/>
      <c r="AS342" s="25"/>
      <c r="AT342" s="25"/>
      <c r="AU342" s="25"/>
      <c r="AV342" s="25"/>
      <c r="AW342" s="25"/>
      <c r="AX342" s="25"/>
      <c r="AY342" s="25"/>
      <c r="AZ342" s="25"/>
      <c r="BA342" s="25"/>
      <c r="BB342" s="25"/>
      <c r="BC342" s="25"/>
      <c r="BD342" s="25"/>
      <c r="BE342" s="25"/>
      <c r="BF342" s="25"/>
      <c r="BG342" s="25"/>
      <c r="BH342" s="25"/>
      <c r="BI342" s="25"/>
      <c r="BJ342" s="25"/>
      <c r="BK342" s="25"/>
      <c r="BL342" s="25"/>
      <c r="BM342" s="25"/>
      <c r="BN342" s="25"/>
      <c r="BO342" s="25"/>
      <c r="BP342" s="25"/>
      <c r="BQ342" s="25"/>
      <c r="BR342" s="25"/>
      <c r="BS342" s="25"/>
      <c r="BT342" s="25"/>
      <c r="BU342" s="25"/>
      <c r="BV342" s="25"/>
      <c r="BW342" s="25"/>
      <c r="BX342" s="25"/>
      <c r="BY342" s="25"/>
      <c r="BZ342" s="25"/>
      <c r="CA342" s="25"/>
    </row>
    <row r="343" spans="1:79" ht="12.75" x14ac:dyDescent="0.2">
      <c r="A343" s="25"/>
      <c r="B343" s="25"/>
      <c r="C343" s="25"/>
      <c r="D343" s="25"/>
      <c r="E343" s="25"/>
      <c r="F343" s="25"/>
      <c r="G343" s="25"/>
      <c r="H343" s="25"/>
      <c r="I343" s="25"/>
      <c r="J343" s="25"/>
      <c r="K343" s="25"/>
      <c r="L343" s="25"/>
      <c r="M343" s="25"/>
      <c r="N343" s="25"/>
      <c r="O343" s="25"/>
      <c r="P343" s="25"/>
      <c r="Q343" s="25"/>
      <c r="R343" s="25"/>
      <c r="S343" s="25"/>
      <c r="T343" s="25"/>
      <c r="U343" s="25"/>
      <c r="V343" s="25"/>
      <c r="W343" s="25"/>
      <c r="X343" s="25"/>
      <c r="Y343" s="25"/>
      <c r="Z343" s="25"/>
      <c r="AA343" s="25"/>
      <c r="AB343" s="25"/>
      <c r="AC343" s="25"/>
      <c r="AD343" s="25"/>
      <c r="AE343" s="25"/>
      <c r="AF343" s="25"/>
      <c r="AG343" s="25"/>
      <c r="AH343" s="25"/>
      <c r="AI343" s="25"/>
      <c r="AJ343" s="25"/>
      <c r="AK343" s="25"/>
      <c r="AL343" s="25"/>
      <c r="AM343" s="25"/>
      <c r="AN343" s="25"/>
      <c r="AO343" s="25"/>
      <c r="AP343" s="25"/>
      <c r="AQ343" s="25"/>
      <c r="AR343" s="25"/>
      <c r="AS343" s="25"/>
      <c r="AT343" s="25"/>
      <c r="AU343" s="25"/>
      <c r="AV343" s="25"/>
      <c r="AW343" s="25"/>
      <c r="AX343" s="25"/>
      <c r="AY343" s="25"/>
      <c r="AZ343" s="25"/>
      <c r="BA343" s="25"/>
      <c r="BB343" s="25"/>
      <c r="BC343" s="25"/>
      <c r="BD343" s="25"/>
      <c r="BE343" s="25"/>
      <c r="BF343" s="25"/>
      <c r="BG343" s="25"/>
      <c r="BH343" s="25"/>
      <c r="BI343" s="25"/>
      <c r="BJ343" s="25"/>
      <c r="BK343" s="25"/>
      <c r="BL343" s="25"/>
      <c r="BM343" s="25"/>
      <c r="BN343" s="25"/>
      <c r="BO343" s="25"/>
      <c r="BP343" s="25"/>
      <c r="BQ343" s="25"/>
      <c r="BR343" s="25"/>
      <c r="BS343" s="25"/>
      <c r="BT343" s="25"/>
      <c r="BU343" s="25"/>
      <c r="BV343" s="25"/>
      <c r="BW343" s="25"/>
      <c r="BX343" s="25"/>
      <c r="BY343" s="25"/>
      <c r="BZ343" s="25"/>
      <c r="CA343" s="25"/>
    </row>
    <row r="344" spans="1:79" ht="12.75" x14ac:dyDescent="0.2">
      <c r="A344" s="25"/>
      <c r="B344" s="25"/>
      <c r="C344" s="25"/>
      <c r="D344" s="25"/>
      <c r="E344" s="25"/>
      <c r="F344" s="25"/>
      <c r="G344" s="25"/>
      <c r="H344" s="25"/>
      <c r="I344" s="25"/>
      <c r="J344" s="25"/>
      <c r="K344" s="25"/>
      <c r="L344" s="25"/>
      <c r="M344" s="25"/>
      <c r="N344" s="25"/>
      <c r="O344" s="25"/>
      <c r="P344" s="25"/>
      <c r="Q344" s="25"/>
      <c r="R344" s="25"/>
      <c r="S344" s="25"/>
      <c r="T344" s="25"/>
      <c r="U344" s="25"/>
      <c r="V344" s="25"/>
      <c r="W344" s="25"/>
      <c r="X344" s="25"/>
      <c r="Y344" s="25"/>
      <c r="Z344" s="25"/>
      <c r="AA344" s="25"/>
      <c r="AB344" s="25"/>
      <c r="AC344" s="25"/>
      <c r="AD344" s="25"/>
      <c r="AE344" s="25"/>
      <c r="AF344" s="25"/>
      <c r="AG344" s="25"/>
      <c r="AH344" s="25"/>
      <c r="AI344" s="25"/>
      <c r="AJ344" s="25"/>
      <c r="AK344" s="25"/>
      <c r="AL344" s="25"/>
      <c r="AM344" s="25"/>
      <c r="AN344" s="25"/>
      <c r="AO344" s="25"/>
      <c r="AP344" s="25"/>
      <c r="AQ344" s="25"/>
      <c r="AR344" s="25"/>
      <c r="AS344" s="25"/>
      <c r="AT344" s="25"/>
      <c r="AU344" s="25"/>
      <c r="AV344" s="25"/>
      <c r="AW344" s="25"/>
      <c r="AX344" s="25"/>
      <c r="AY344" s="25"/>
      <c r="AZ344" s="25"/>
      <c r="BA344" s="25"/>
      <c r="BB344" s="25"/>
      <c r="BC344" s="25"/>
      <c r="BD344" s="25"/>
      <c r="BE344" s="25"/>
      <c r="BF344" s="25"/>
      <c r="BG344" s="25"/>
      <c r="BH344" s="25"/>
      <c r="BI344" s="25"/>
      <c r="BJ344" s="25"/>
      <c r="BK344" s="25"/>
      <c r="BL344" s="25"/>
      <c r="BM344" s="25"/>
      <c r="BN344" s="25"/>
      <c r="BO344" s="25"/>
      <c r="BP344" s="25"/>
      <c r="BQ344" s="25"/>
      <c r="BR344" s="25"/>
      <c r="BS344" s="25"/>
      <c r="BT344" s="25"/>
      <c r="BU344" s="25"/>
      <c r="BV344" s="25"/>
      <c r="BW344" s="25"/>
      <c r="BX344" s="25"/>
      <c r="BY344" s="25"/>
      <c r="BZ344" s="25"/>
      <c r="CA344" s="25"/>
    </row>
    <row r="345" spans="1:79" ht="12.75" x14ac:dyDescent="0.2">
      <c r="A345" s="25"/>
      <c r="B345" s="25"/>
      <c r="C345" s="25"/>
      <c r="D345" s="25"/>
      <c r="E345" s="25"/>
      <c r="F345" s="25"/>
      <c r="G345" s="25"/>
      <c r="H345" s="25"/>
      <c r="I345" s="25"/>
      <c r="J345" s="25"/>
      <c r="K345" s="25"/>
      <c r="L345" s="25"/>
      <c r="M345" s="25"/>
      <c r="N345" s="25"/>
      <c r="O345" s="25"/>
      <c r="P345" s="25"/>
      <c r="Q345" s="25"/>
      <c r="R345" s="25"/>
      <c r="S345" s="25"/>
      <c r="T345" s="25"/>
      <c r="U345" s="25"/>
      <c r="V345" s="25"/>
      <c r="W345" s="25"/>
      <c r="X345" s="25"/>
      <c r="Y345" s="25"/>
      <c r="Z345" s="25"/>
      <c r="AA345" s="25"/>
      <c r="AB345" s="25"/>
      <c r="AC345" s="25"/>
      <c r="AD345" s="25"/>
      <c r="AE345" s="25"/>
      <c r="AF345" s="25"/>
      <c r="AG345" s="25"/>
      <c r="AH345" s="25"/>
      <c r="AI345" s="25"/>
      <c r="AJ345" s="25"/>
      <c r="AK345" s="25"/>
      <c r="AL345" s="25"/>
      <c r="AM345" s="25"/>
      <c r="AN345" s="25"/>
      <c r="AO345" s="25"/>
      <c r="AP345" s="25"/>
      <c r="AQ345" s="25"/>
      <c r="AR345" s="25"/>
      <c r="AS345" s="25"/>
      <c r="AT345" s="25"/>
      <c r="AU345" s="25"/>
      <c r="AV345" s="25"/>
      <c r="AW345" s="25"/>
      <c r="AX345" s="25"/>
      <c r="AY345" s="25"/>
      <c r="AZ345" s="25"/>
      <c r="BA345" s="25"/>
      <c r="BB345" s="25"/>
      <c r="BC345" s="25"/>
      <c r="BD345" s="25"/>
      <c r="BE345" s="25"/>
      <c r="BF345" s="25"/>
      <c r="BG345" s="25"/>
      <c r="BH345" s="25"/>
      <c r="BI345" s="25"/>
      <c r="BJ345" s="25"/>
      <c r="BK345" s="25"/>
      <c r="BL345" s="25"/>
      <c r="BM345" s="25"/>
      <c r="BN345" s="25"/>
      <c r="BO345" s="25"/>
      <c r="BP345" s="25"/>
      <c r="BQ345" s="25"/>
      <c r="BR345" s="25"/>
      <c r="BS345" s="25"/>
      <c r="BT345" s="25"/>
      <c r="BU345" s="25"/>
      <c r="BV345" s="25"/>
      <c r="BW345" s="25"/>
      <c r="BX345" s="25"/>
      <c r="BY345" s="25"/>
      <c r="BZ345" s="25"/>
      <c r="CA345" s="25"/>
    </row>
    <row r="346" spans="1:79" ht="12.75" x14ac:dyDescent="0.2">
      <c r="A346" s="25"/>
      <c r="B346" s="25"/>
      <c r="C346" s="25"/>
      <c r="D346" s="25"/>
      <c r="E346" s="25"/>
      <c r="F346" s="25"/>
      <c r="G346" s="25"/>
      <c r="H346" s="25"/>
      <c r="I346" s="25"/>
      <c r="J346" s="25"/>
      <c r="K346" s="25"/>
      <c r="L346" s="25"/>
      <c r="M346" s="25"/>
      <c r="N346" s="25"/>
      <c r="O346" s="25"/>
      <c r="P346" s="25"/>
      <c r="Q346" s="25"/>
      <c r="R346" s="25"/>
      <c r="S346" s="25"/>
      <c r="T346" s="25"/>
      <c r="U346" s="25"/>
      <c r="V346" s="25"/>
      <c r="W346" s="25"/>
      <c r="X346" s="25"/>
      <c r="Y346" s="25"/>
      <c r="Z346" s="25"/>
      <c r="AA346" s="25"/>
      <c r="AB346" s="25"/>
      <c r="AC346" s="25"/>
      <c r="AD346" s="25"/>
      <c r="AE346" s="25"/>
      <c r="AF346" s="25"/>
      <c r="AG346" s="25"/>
      <c r="AH346" s="25"/>
      <c r="AI346" s="25"/>
      <c r="AJ346" s="25"/>
      <c r="AK346" s="25"/>
      <c r="AL346" s="25"/>
      <c r="AM346" s="25"/>
      <c r="AN346" s="25"/>
      <c r="AO346" s="25"/>
      <c r="AP346" s="25"/>
      <c r="AQ346" s="25"/>
      <c r="AR346" s="25"/>
      <c r="AS346" s="25"/>
      <c r="AT346" s="25"/>
      <c r="AU346" s="25"/>
      <c r="AV346" s="25"/>
      <c r="AW346" s="25"/>
      <c r="AX346" s="25"/>
      <c r="AY346" s="25"/>
      <c r="AZ346" s="25"/>
      <c r="BA346" s="25"/>
      <c r="BB346" s="25"/>
      <c r="BC346" s="25"/>
      <c r="BD346" s="25"/>
      <c r="BE346" s="25"/>
      <c r="BF346" s="25"/>
      <c r="BG346" s="25"/>
      <c r="BH346" s="25"/>
      <c r="BI346" s="25"/>
      <c r="BJ346" s="25"/>
      <c r="BK346" s="25"/>
      <c r="BL346" s="25"/>
      <c r="BM346" s="25"/>
      <c r="BN346" s="25"/>
      <c r="BO346" s="25"/>
      <c r="BP346" s="25"/>
      <c r="BQ346" s="25"/>
      <c r="BR346" s="25"/>
      <c r="BS346" s="25"/>
      <c r="BT346" s="25"/>
      <c r="BU346" s="25"/>
      <c r="BV346" s="25"/>
      <c r="BW346" s="25"/>
      <c r="BX346" s="25"/>
      <c r="BY346" s="25"/>
      <c r="BZ346" s="25"/>
      <c r="CA346" s="25"/>
    </row>
    <row r="347" spans="1:79" ht="12.75" x14ac:dyDescent="0.2">
      <c r="A347" s="25"/>
      <c r="B347" s="25"/>
      <c r="C347" s="25"/>
      <c r="D347" s="25"/>
      <c r="E347" s="25"/>
      <c r="F347" s="25"/>
      <c r="G347" s="25"/>
      <c r="H347" s="25"/>
      <c r="I347" s="25"/>
      <c r="J347" s="25"/>
      <c r="K347" s="25"/>
      <c r="L347" s="25"/>
      <c r="M347" s="25"/>
      <c r="N347" s="25"/>
      <c r="O347" s="25"/>
      <c r="P347" s="25"/>
      <c r="Q347" s="25"/>
      <c r="R347" s="25"/>
      <c r="S347" s="25"/>
      <c r="T347" s="25"/>
      <c r="U347" s="25"/>
      <c r="V347" s="25"/>
      <c r="W347" s="25"/>
      <c r="X347" s="25"/>
      <c r="Y347" s="25"/>
      <c r="Z347" s="25"/>
      <c r="AA347" s="25"/>
      <c r="AB347" s="25"/>
      <c r="AC347" s="25"/>
      <c r="AD347" s="25"/>
      <c r="AE347" s="25"/>
      <c r="AF347" s="25"/>
      <c r="AG347" s="25"/>
      <c r="AH347" s="25"/>
      <c r="AI347" s="25"/>
      <c r="AJ347" s="25"/>
      <c r="AK347" s="25"/>
      <c r="AL347" s="25"/>
      <c r="AM347" s="25"/>
      <c r="AN347" s="25"/>
      <c r="AO347" s="25"/>
      <c r="AP347" s="25"/>
      <c r="AQ347" s="25"/>
      <c r="AR347" s="25"/>
      <c r="AS347" s="25"/>
      <c r="AT347" s="25"/>
      <c r="AU347" s="25"/>
      <c r="AV347" s="25"/>
      <c r="AW347" s="25"/>
      <c r="AX347" s="25"/>
      <c r="AY347" s="25"/>
      <c r="AZ347" s="25"/>
      <c r="BA347" s="25"/>
      <c r="BB347" s="25"/>
      <c r="BC347" s="25"/>
      <c r="BD347" s="25"/>
      <c r="BE347" s="25"/>
      <c r="BF347" s="25"/>
      <c r="BG347" s="25"/>
      <c r="BH347" s="25"/>
      <c r="BI347" s="25"/>
      <c r="BJ347" s="25"/>
      <c r="BK347" s="25"/>
      <c r="BL347" s="25"/>
      <c r="BM347" s="25"/>
      <c r="BN347" s="25"/>
      <c r="BO347" s="25"/>
      <c r="BP347" s="25"/>
      <c r="BQ347" s="25"/>
      <c r="BR347" s="25"/>
      <c r="BS347" s="25"/>
      <c r="BT347" s="25"/>
      <c r="BU347" s="25"/>
      <c r="BV347" s="25"/>
      <c r="BW347" s="25"/>
      <c r="BX347" s="25"/>
      <c r="BY347" s="25"/>
      <c r="BZ347" s="25"/>
      <c r="CA347" s="25"/>
    </row>
    <row r="348" spans="1:79" ht="12.75" x14ac:dyDescent="0.2">
      <c r="A348" s="25"/>
      <c r="B348" s="25"/>
      <c r="C348" s="25"/>
      <c r="D348" s="25"/>
      <c r="E348" s="25"/>
      <c r="F348" s="25"/>
      <c r="G348" s="25"/>
      <c r="H348" s="25"/>
      <c r="I348" s="25"/>
      <c r="J348" s="25"/>
      <c r="K348" s="25"/>
      <c r="L348" s="25"/>
      <c r="M348" s="25"/>
      <c r="N348" s="25"/>
      <c r="O348" s="25"/>
      <c r="P348" s="25"/>
      <c r="Q348" s="25"/>
      <c r="R348" s="25"/>
      <c r="S348" s="25"/>
      <c r="T348" s="25"/>
      <c r="U348" s="25"/>
      <c r="V348" s="25"/>
      <c r="W348" s="25"/>
      <c r="X348" s="25"/>
      <c r="Y348" s="25"/>
      <c r="Z348" s="25"/>
      <c r="AA348" s="25"/>
      <c r="AB348" s="25"/>
      <c r="AC348" s="25"/>
      <c r="AD348" s="25"/>
      <c r="AE348" s="25"/>
      <c r="AF348" s="25"/>
      <c r="AG348" s="25"/>
      <c r="AH348" s="25"/>
      <c r="AI348" s="25"/>
      <c r="AJ348" s="25"/>
      <c r="AK348" s="25"/>
      <c r="AL348" s="25"/>
      <c r="AM348" s="25"/>
      <c r="AN348" s="25"/>
      <c r="AO348" s="25"/>
      <c r="AP348" s="25"/>
      <c r="AQ348" s="25"/>
      <c r="AR348" s="25"/>
      <c r="AS348" s="25"/>
      <c r="AT348" s="25"/>
      <c r="AU348" s="25"/>
      <c r="AV348" s="25"/>
      <c r="AW348" s="25"/>
      <c r="AX348" s="25"/>
      <c r="AY348" s="25"/>
      <c r="AZ348" s="25"/>
      <c r="BA348" s="25"/>
      <c r="BB348" s="25"/>
      <c r="BC348" s="25"/>
      <c r="BD348" s="25"/>
      <c r="BE348" s="25"/>
      <c r="BF348" s="25"/>
      <c r="BG348" s="25"/>
      <c r="BH348" s="25"/>
      <c r="BI348" s="25"/>
      <c r="BJ348" s="25"/>
      <c r="BK348" s="25"/>
      <c r="BL348" s="25"/>
      <c r="BM348" s="25"/>
      <c r="BN348" s="25"/>
      <c r="BO348" s="25"/>
      <c r="BP348" s="25"/>
      <c r="BQ348" s="25"/>
      <c r="BR348" s="25"/>
      <c r="BS348" s="25"/>
      <c r="BT348" s="25"/>
      <c r="BU348" s="25"/>
      <c r="BV348" s="25"/>
      <c r="BW348" s="25"/>
      <c r="BX348" s="25"/>
      <c r="BY348" s="25"/>
      <c r="BZ348" s="25"/>
      <c r="CA348" s="25"/>
    </row>
    <row r="349" spans="1:79" ht="12.75" x14ac:dyDescent="0.2">
      <c r="A349" s="25"/>
      <c r="B349" s="25"/>
      <c r="C349" s="25"/>
      <c r="D349" s="25"/>
      <c r="E349" s="25"/>
      <c r="F349" s="25"/>
      <c r="G349" s="25"/>
      <c r="H349" s="25"/>
      <c r="I349" s="25"/>
      <c r="J349" s="25"/>
      <c r="K349" s="25"/>
      <c r="L349" s="25"/>
      <c r="M349" s="25"/>
      <c r="N349" s="25"/>
      <c r="O349" s="25"/>
      <c r="P349" s="25"/>
      <c r="Q349" s="25"/>
      <c r="R349" s="25"/>
      <c r="S349" s="25"/>
      <c r="T349" s="25"/>
      <c r="U349" s="25"/>
      <c r="V349" s="25"/>
      <c r="W349" s="25"/>
      <c r="X349" s="25"/>
      <c r="Y349" s="25"/>
      <c r="Z349" s="25"/>
      <c r="AA349" s="25"/>
      <c r="AB349" s="25"/>
      <c r="AC349" s="25"/>
      <c r="AD349" s="25"/>
      <c r="AE349" s="25"/>
      <c r="AF349" s="25"/>
      <c r="AG349" s="25"/>
      <c r="AH349" s="25"/>
      <c r="AI349" s="25"/>
      <c r="AJ349" s="25"/>
      <c r="AK349" s="25"/>
      <c r="AL349" s="25"/>
      <c r="AM349" s="25"/>
      <c r="AN349" s="25"/>
      <c r="AO349" s="25"/>
      <c r="AP349" s="25"/>
      <c r="AQ349" s="25"/>
      <c r="AR349" s="25"/>
      <c r="AS349" s="25"/>
      <c r="AT349" s="25"/>
      <c r="AU349" s="25"/>
      <c r="AV349" s="25"/>
      <c r="AW349" s="25"/>
      <c r="AX349" s="25"/>
      <c r="AY349" s="25"/>
      <c r="AZ349" s="25"/>
      <c r="BA349" s="25"/>
      <c r="BB349" s="25"/>
      <c r="BC349" s="25"/>
      <c r="BD349" s="25"/>
      <c r="BE349" s="25"/>
      <c r="BF349" s="25"/>
      <c r="BG349" s="25"/>
      <c r="BH349" s="25"/>
      <c r="BI349" s="25"/>
      <c r="BJ349" s="25"/>
      <c r="BK349" s="25"/>
      <c r="BL349" s="25"/>
      <c r="BM349" s="25"/>
      <c r="BN349" s="25"/>
      <c r="BO349" s="25"/>
      <c r="BP349" s="25"/>
      <c r="BQ349" s="25"/>
      <c r="BR349" s="25"/>
      <c r="BS349" s="25"/>
      <c r="BT349" s="25"/>
      <c r="BU349" s="25"/>
      <c r="BV349" s="25"/>
      <c r="BW349" s="25"/>
      <c r="BX349" s="25"/>
      <c r="BY349" s="25"/>
      <c r="BZ349" s="25"/>
      <c r="CA349" s="25"/>
    </row>
    <row r="350" spans="1:79" ht="12.75" x14ac:dyDescent="0.2">
      <c r="A350" s="25"/>
      <c r="B350" s="25"/>
      <c r="C350" s="25"/>
      <c r="D350" s="25"/>
      <c r="E350" s="25"/>
      <c r="F350" s="25"/>
      <c r="G350" s="25"/>
      <c r="H350" s="25"/>
      <c r="I350" s="25"/>
      <c r="J350" s="25"/>
      <c r="K350" s="25"/>
      <c r="L350" s="25"/>
      <c r="M350" s="25"/>
      <c r="N350" s="25"/>
      <c r="O350" s="25"/>
      <c r="P350" s="25"/>
      <c r="Q350" s="25"/>
      <c r="R350" s="25"/>
      <c r="S350" s="25"/>
      <c r="T350" s="25"/>
      <c r="U350" s="25"/>
      <c r="V350" s="25"/>
      <c r="W350" s="25"/>
      <c r="X350" s="25"/>
      <c r="Y350" s="25"/>
      <c r="Z350" s="25"/>
      <c r="AA350" s="25"/>
      <c r="AB350" s="25"/>
      <c r="AC350" s="25"/>
      <c r="AD350" s="25"/>
      <c r="AE350" s="25"/>
      <c r="AF350" s="25"/>
      <c r="AG350" s="25"/>
      <c r="AH350" s="25"/>
      <c r="AI350" s="25"/>
      <c r="AJ350" s="25"/>
      <c r="AK350" s="25"/>
      <c r="AL350" s="25"/>
      <c r="AM350" s="25"/>
      <c r="AN350" s="25"/>
      <c r="AO350" s="25"/>
      <c r="AP350" s="25"/>
      <c r="AQ350" s="25"/>
      <c r="AR350" s="25"/>
      <c r="AS350" s="25"/>
      <c r="AT350" s="25"/>
      <c r="AU350" s="25"/>
      <c r="AV350" s="25"/>
      <c r="AW350" s="25"/>
      <c r="AX350" s="25"/>
      <c r="AY350" s="25"/>
      <c r="AZ350" s="25"/>
      <c r="BA350" s="25"/>
      <c r="BB350" s="25"/>
      <c r="BC350" s="25"/>
      <c r="BD350" s="25"/>
      <c r="BE350" s="25"/>
      <c r="BF350" s="25"/>
      <c r="BG350" s="25"/>
      <c r="BH350" s="25"/>
      <c r="BI350" s="25"/>
      <c r="BJ350" s="25"/>
      <c r="BK350" s="25"/>
      <c r="BL350" s="25"/>
      <c r="BM350" s="25"/>
      <c r="BN350" s="25"/>
      <c r="BO350" s="25"/>
      <c r="BP350" s="25"/>
      <c r="BQ350" s="25"/>
      <c r="BR350" s="25"/>
      <c r="BS350" s="25"/>
      <c r="BT350" s="25"/>
      <c r="BU350" s="25"/>
      <c r="BV350" s="25"/>
      <c r="BW350" s="25"/>
      <c r="BX350" s="25"/>
      <c r="BY350" s="25"/>
      <c r="BZ350" s="25"/>
      <c r="CA350" s="25"/>
    </row>
    <row r="351" spans="1:79" ht="12.75" x14ac:dyDescent="0.2">
      <c r="A351" s="25"/>
      <c r="B351" s="25"/>
      <c r="C351" s="25"/>
      <c r="D351" s="25"/>
      <c r="E351" s="25"/>
      <c r="F351" s="25"/>
      <c r="G351" s="25"/>
      <c r="H351" s="25"/>
      <c r="I351" s="25"/>
      <c r="J351" s="25"/>
      <c r="K351" s="25"/>
      <c r="L351" s="25"/>
      <c r="M351" s="25"/>
      <c r="N351" s="25"/>
      <c r="O351" s="25"/>
      <c r="P351" s="25"/>
      <c r="Q351" s="25"/>
      <c r="R351" s="25"/>
      <c r="S351" s="25"/>
      <c r="T351" s="25"/>
      <c r="U351" s="25"/>
      <c r="V351" s="25"/>
      <c r="W351" s="25"/>
      <c r="X351" s="25"/>
      <c r="Y351" s="25"/>
      <c r="Z351" s="25"/>
      <c r="AA351" s="25"/>
      <c r="AB351" s="25"/>
      <c r="AC351" s="25"/>
      <c r="AD351" s="25"/>
      <c r="AE351" s="25"/>
      <c r="AF351" s="25"/>
      <c r="AG351" s="25"/>
      <c r="AH351" s="25"/>
      <c r="AI351" s="25"/>
      <c r="AJ351" s="25"/>
      <c r="AK351" s="25"/>
      <c r="AL351" s="25"/>
      <c r="AM351" s="25"/>
      <c r="AN351" s="25"/>
      <c r="AO351" s="25"/>
      <c r="AP351" s="25"/>
      <c r="AQ351" s="25"/>
      <c r="AR351" s="25"/>
      <c r="AS351" s="25"/>
      <c r="AT351" s="25"/>
      <c r="AU351" s="25"/>
      <c r="AV351" s="25"/>
      <c r="AW351" s="25"/>
      <c r="AX351" s="25"/>
      <c r="AY351" s="25"/>
      <c r="AZ351" s="25"/>
      <c r="BA351" s="25"/>
      <c r="BB351" s="25"/>
      <c r="BC351" s="25"/>
      <c r="BD351" s="25"/>
      <c r="BE351" s="25"/>
      <c r="BF351" s="25"/>
      <c r="BG351" s="25"/>
      <c r="BH351" s="25"/>
      <c r="BI351" s="25"/>
      <c r="BJ351" s="25"/>
      <c r="BK351" s="25"/>
      <c r="BL351" s="25"/>
      <c r="BM351" s="25"/>
      <c r="BN351" s="25"/>
      <c r="BO351" s="25"/>
      <c r="BP351" s="25"/>
      <c r="BQ351" s="25"/>
      <c r="BR351" s="25"/>
      <c r="BS351" s="25"/>
      <c r="BT351" s="25"/>
      <c r="BU351" s="25"/>
      <c r="BV351" s="25"/>
      <c r="BW351" s="25"/>
      <c r="BX351" s="25"/>
      <c r="BY351" s="25"/>
      <c r="BZ351" s="25"/>
      <c r="CA351" s="25"/>
    </row>
    <row r="352" spans="1:79" ht="12.75" x14ac:dyDescent="0.2">
      <c r="A352" s="25"/>
      <c r="B352" s="25"/>
      <c r="C352" s="25"/>
      <c r="D352" s="25"/>
      <c r="E352" s="25"/>
      <c r="F352" s="25"/>
      <c r="G352" s="25"/>
      <c r="H352" s="25"/>
      <c r="I352" s="25"/>
      <c r="J352" s="25"/>
      <c r="K352" s="25"/>
      <c r="L352" s="25"/>
      <c r="M352" s="25"/>
      <c r="N352" s="25"/>
      <c r="O352" s="25"/>
      <c r="P352" s="25"/>
      <c r="Q352" s="25"/>
      <c r="R352" s="25"/>
      <c r="S352" s="25"/>
      <c r="T352" s="25"/>
      <c r="U352" s="25"/>
      <c r="V352" s="25"/>
      <c r="W352" s="25"/>
      <c r="X352" s="25"/>
      <c r="Y352" s="25"/>
      <c r="Z352" s="25"/>
      <c r="AA352" s="25"/>
      <c r="AB352" s="25"/>
      <c r="AC352" s="25"/>
      <c r="AD352" s="25"/>
      <c r="AE352" s="25"/>
      <c r="AF352" s="25"/>
      <c r="AG352" s="25"/>
      <c r="AH352" s="25"/>
      <c r="AI352" s="25"/>
      <c r="AJ352" s="25"/>
      <c r="AK352" s="25"/>
      <c r="AL352" s="25"/>
      <c r="AM352" s="25"/>
      <c r="AN352" s="25"/>
      <c r="AO352" s="25"/>
      <c r="AP352" s="25"/>
      <c r="AQ352" s="25"/>
      <c r="AR352" s="25"/>
      <c r="AS352" s="25"/>
      <c r="AT352" s="25"/>
      <c r="AU352" s="25"/>
      <c r="AV352" s="25"/>
      <c r="AW352" s="25"/>
      <c r="AX352" s="25"/>
      <c r="AY352" s="25"/>
      <c r="AZ352" s="25"/>
      <c r="BA352" s="25"/>
      <c r="BB352" s="25"/>
      <c r="BC352" s="25"/>
      <c r="BD352" s="25"/>
      <c r="BE352" s="25"/>
      <c r="BF352" s="25"/>
      <c r="BG352" s="25"/>
      <c r="BH352" s="25"/>
      <c r="BI352" s="25"/>
      <c r="BJ352" s="25"/>
      <c r="BK352" s="25"/>
      <c r="BL352" s="25"/>
      <c r="BM352" s="25"/>
      <c r="BN352" s="25"/>
      <c r="BO352" s="25"/>
      <c r="BP352" s="25"/>
      <c r="BQ352" s="25"/>
      <c r="BR352" s="25"/>
      <c r="BS352" s="25"/>
      <c r="BT352" s="25"/>
      <c r="BU352" s="25"/>
      <c r="BV352" s="25"/>
      <c r="BW352" s="25"/>
      <c r="BX352" s="25"/>
      <c r="BY352" s="25"/>
      <c r="BZ352" s="25"/>
      <c r="CA352" s="25"/>
    </row>
    <row r="353" spans="1:79" ht="12.75" x14ac:dyDescent="0.2">
      <c r="A353" s="25"/>
      <c r="B353" s="25"/>
      <c r="C353" s="25"/>
      <c r="D353" s="25"/>
      <c r="E353" s="25"/>
      <c r="F353" s="25"/>
      <c r="G353" s="25"/>
      <c r="H353" s="25"/>
      <c r="I353" s="25"/>
      <c r="J353" s="25"/>
      <c r="K353" s="25"/>
      <c r="L353" s="25"/>
      <c r="M353" s="25"/>
      <c r="N353" s="25"/>
      <c r="O353" s="25"/>
      <c r="P353" s="25"/>
      <c r="Q353" s="25"/>
      <c r="R353" s="25"/>
      <c r="S353" s="25"/>
      <c r="T353" s="25"/>
      <c r="U353" s="25"/>
      <c r="V353" s="25"/>
      <c r="W353" s="25"/>
      <c r="X353" s="25"/>
      <c r="Y353" s="25"/>
      <c r="Z353" s="25"/>
      <c r="AA353" s="25"/>
      <c r="AB353" s="25"/>
      <c r="AC353" s="25"/>
      <c r="AD353" s="25"/>
      <c r="AE353" s="25"/>
      <c r="AF353" s="25"/>
      <c r="AG353" s="25"/>
      <c r="AH353" s="25"/>
      <c r="AI353" s="25"/>
      <c r="AJ353" s="25"/>
      <c r="AK353" s="25"/>
      <c r="AL353" s="25"/>
      <c r="AM353" s="25"/>
      <c r="AN353" s="25"/>
      <c r="AO353" s="25"/>
      <c r="AP353" s="25"/>
      <c r="AQ353" s="25"/>
      <c r="AR353" s="25"/>
      <c r="AS353" s="25"/>
      <c r="AT353" s="25"/>
      <c r="AU353" s="25"/>
      <c r="AV353" s="25"/>
      <c r="AW353" s="25"/>
      <c r="AX353" s="25"/>
      <c r="AY353" s="25"/>
      <c r="AZ353" s="25"/>
      <c r="BA353" s="25"/>
      <c r="BB353" s="25"/>
      <c r="BC353" s="25"/>
      <c r="BD353" s="25"/>
      <c r="BE353" s="25"/>
      <c r="BF353" s="25"/>
      <c r="BG353" s="25"/>
      <c r="BH353" s="25"/>
      <c r="BI353" s="25"/>
      <c r="BJ353" s="25"/>
      <c r="BK353" s="25"/>
      <c r="BL353" s="25"/>
      <c r="BM353" s="25"/>
      <c r="BN353" s="25"/>
      <c r="BO353" s="25"/>
      <c r="BP353" s="25"/>
      <c r="BQ353" s="25"/>
      <c r="BR353" s="25"/>
      <c r="BS353" s="25"/>
      <c r="BT353" s="25"/>
      <c r="BU353" s="25"/>
      <c r="BV353" s="25"/>
      <c r="BW353" s="25"/>
      <c r="BX353" s="25"/>
      <c r="BY353" s="25"/>
      <c r="BZ353" s="25"/>
      <c r="CA353" s="25"/>
    </row>
    <row r="354" spans="1:79" ht="12.75" x14ac:dyDescent="0.2">
      <c r="A354" s="25"/>
      <c r="B354" s="25"/>
      <c r="C354" s="25"/>
      <c r="D354" s="25"/>
      <c r="E354" s="25"/>
      <c r="F354" s="25"/>
      <c r="G354" s="25"/>
      <c r="H354" s="25"/>
      <c r="I354" s="25"/>
      <c r="J354" s="25"/>
      <c r="K354" s="25"/>
      <c r="L354" s="25"/>
      <c r="M354" s="25"/>
      <c r="N354" s="25"/>
      <c r="O354" s="25"/>
      <c r="P354" s="25"/>
      <c r="Q354" s="25"/>
      <c r="R354" s="25"/>
      <c r="S354" s="25"/>
      <c r="T354" s="25"/>
      <c r="U354" s="25"/>
      <c r="V354" s="25"/>
      <c r="W354" s="25"/>
      <c r="X354" s="25"/>
      <c r="Y354" s="25"/>
      <c r="Z354" s="25"/>
      <c r="AA354" s="25"/>
      <c r="AB354" s="25"/>
      <c r="AC354" s="25"/>
      <c r="AD354" s="25"/>
      <c r="AE354" s="25"/>
      <c r="AF354" s="25"/>
      <c r="AG354" s="25"/>
      <c r="AH354" s="25"/>
      <c r="AI354" s="25"/>
      <c r="AJ354" s="25"/>
      <c r="AK354" s="25"/>
      <c r="AL354" s="25"/>
      <c r="AM354" s="25"/>
      <c r="AN354" s="25"/>
      <c r="AO354" s="25"/>
      <c r="AP354" s="25"/>
      <c r="AQ354" s="25"/>
      <c r="AR354" s="25"/>
      <c r="AS354" s="25"/>
      <c r="AT354" s="25"/>
      <c r="AU354" s="25"/>
      <c r="AV354" s="25"/>
      <c r="AW354" s="25"/>
      <c r="AX354" s="25"/>
      <c r="AY354" s="25"/>
      <c r="AZ354" s="25"/>
      <c r="BA354" s="25"/>
      <c r="BB354" s="25"/>
      <c r="BC354" s="25"/>
      <c r="BD354" s="25"/>
      <c r="BE354" s="25"/>
      <c r="BF354" s="25"/>
      <c r="BG354" s="25"/>
      <c r="BH354" s="25"/>
      <c r="BI354" s="25"/>
      <c r="BJ354" s="25"/>
      <c r="BK354" s="25"/>
      <c r="BL354" s="25"/>
      <c r="BM354" s="25"/>
      <c r="BN354" s="25"/>
      <c r="BO354" s="25"/>
      <c r="BP354" s="25"/>
      <c r="BQ354" s="25"/>
      <c r="BR354" s="25"/>
      <c r="BS354" s="25"/>
      <c r="BT354" s="25"/>
      <c r="BU354" s="25"/>
      <c r="BV354" s="25"/>
      <c r="BW354" s="25"/>
      <c r="BX354" s="25"/>
      <c r="BY354" s="25"/>
      <c r="BZ354" s="25"/>
      <c r="CA354" s="25"/>
    </row>
    <row r="355" spans="1:79" ht="12.75" x14ac:dyDescent="0.2">
      <c r="A355" s="25"/>
      <c r="B355" s="25"/>
      <c r="C355" s="25"/>
      <c r="D355" s="25"/>
      <c r="E355" s="25"/>
      <c r="F355" s="25"/>
      <c r="G355" s="25"/>
      <c r="H355" s="25"/>
      <c r="I355" s="25"/>
      <c r="J355" s="25"/>
      <c r="K355" s="25"/>
      <c r="L355" s="25"/>
      <c r="M355" s="25"/>
      <c r="N355" s="25"/>
      <c r="O355" s="25"/>
      <c r="P355" s="25"/>
      <c r="Q355" s="25"/>
      <c r="R355" s="25"/>
      <c r="S355" s="25"/>
      <c r="T355" s="25"/>
      <c r="U355" s="25"/>
      <c r="V355" s="25"/>
      <c r="W355" s="25"/>
      <c r="X355" s="25"/>
      <c r="Y355" s="25"/>
      <c r="Z355" s="25"/>
      <c r="AA355" s="25"/>
      <c r="AB355" s="25"/>
      <c r="AC355" s="25"/>
      <c r="AD355" s="25"/>
      <c r="AE355" s="25"/>
      <c r="AF355" s="25"/>
      <c r="AG355" s="25"/>
      <c r="AH355" s="25"/>
      <c r="AI355" s="25"/>
      <c r="AJ355" s="25"/>
      <c r="AK355" s="25"/>
      <c r="AL355" s="25"/>
      <c r="AM355" s="25"/>
      <c r="AN355" s="25"/>
      <c r="AO355" s="25"/>
      <c r="AP355" s="25"/>
      <c r="AQ355" s="25"/>
      <c r="AR355" s="25"/>
      <c r="AS355" s="25"/>
      <c r="AT355" s="25"/>
      <c r="AU355" s="25"/>
      <c r="AV355" s="25"/>
      <c r="AW355" s="25"/>
      <c r="AX355" s="25"/>
      <c r="AY355" s="25"/>
      <c r="AZ355" s="25"/>
      <c r="BA355" s="25"/>
      <c r="BB355" s="25"/>
      <c r="BC355" s="25"/>
      <c r="BD355" s="25"/>
      <c r="BE355" s="25"/>
      <c r="BF355" s="25"/>
      <c r="BG355" s="25"/>
      <c r="BH355" s="25"/>
      <c r="BI355" s="25"/>
      <c r="BJ355" s="25"/>
      <c r="BK355" s="25"/>
      <c r="BL355" s="25"/>
      <c r="BM355" s="25"/>
      <c r="BN355" s="25"/>
      <c r="BO355" s="25"/>
      <c r="BP355" s="25"/>
      <c r="BQ355" s="25"/>
      <c r="BR355" s="25"/>
      <c r="BS355" s="25"/>
      <c r="BT355" s="25"/>
      <c r="BU355" s="25"/>
      <c r="BV355" s="25"/>
      <c r="BW355" s="25"/>
      <c r="BX355" s="25"/>
      <c r="BY355" s="25"/>
      <c r="BZ355" s="25"/>
      <c r="CA355" s="25"/>
    </row>
    <row r="356" spans="1:79" ht="12.75" x14ac:dyDescent="0.2">
      <c r="A356" s="25"/>
      <c r="B356" s="25"/>
      <c r="C356" s="25"/>
      <c r="D356" s="25"/>
      <c r="E356" s="25"/>
      <c r="F356" s="25"/>
      <c r="G356" s="25"/>
      <c r="H356" s="25"/>
      <c r="I356" s="25"/>
      <c r="J356" s="25"/>
      <c r="K356" s="25"/>
      <c r="L356" s="25"/>
      <c r="M356" s="25"/>
      <c r="N356" s="25"/>
      <c r="O356" s="25"/>
      <c r="P356" s="25"/>
      <c r="Q356" s="25"/>
      <c r="R356" s="25"/>
      <c r="S356" s="25"/>
      <c r="T356" s="25"/>
      <c r="U356" s="25"/>
      <c r="V356" s="25"/>
      <c r="W356" s="25"/>
      <c r="X356" s="25"/>
      <c r="Y356" s="25"/>
      <c r="Z356" s="25"/>
      <c r="AA356" s="25"/>
      <c r="AB356" s="25"/>
      <c r="AC356" s="25"/>
      <c r="AD356" s="25"/>
      <c r="AE356" s="25"/>
      <c r="AF356" s="25"/>
      <c r="AG356" s="25"/>
      <c r="AH356" s="25"/>
      <c r="AI356" s="25"/>
      <c r="AJ356" s="25"/>
      <c r="AK356" s="25"/>
      <c r="AL356" s="25"/>
      <c r="AM356" s="25"/>
      <c r="AN356" s="25"/>
      <c r="AO356" s="25"/>
      <c r="AP356" s="25"/>
      <c r="AQ356" s="25"/>
      <c r="AR356" s="25"/>
      <c r="AS356" s="25"/>
      <c r="AT356" s="25"/>
      <c r="AU356" s="25"/>
      <c r="AV356" s="25"/>
      <c r="AW356" s="25"/>
      <c r="AX356" s="25"/>
      <c r="AY356" s="25"/>
      <c r="AZ356" s="25"/>
      <c r="BA356" s="25"/>
      <c r="BB356" s="25"/>
      <c r="BC356" s="25"/>
      <c r="BD356" s="25"/>
      <c r="BE356" s="25"/>
      <c r="BF356" s="25"/>
      <c r="BG356" s="25"/>
      <c r="BH356" s="25"/>
      <c r="BI356" s="25"/>
      <c r="BJ356" s="25"/>
      <c r="BK356" s="25"/>
      <c r="BL356" s="25"/>
      <c r="BM356" s="25"/>
      <c r="BN356" s="25"/>
      <c r="BO356" s="25"/>
      <c r="BP356" s="25"/>
      <c r="BQ356" s="25"/>
      <c r="BR356" s="25"/>
      <c r="BS356" s="25"/>
      <c r="BT356" s="25"/>
      <c r="BU356" s="25"/>
      <c r="BV356" s="25"/>
      <c r="BW356" s="25"/>
      <c r="BX356" s="25"/>
      <c r="BY356" s="25"/>
      <c r="BZ356" s="25"/>
      <c r="CA356" s="25"/>
    </row>
    <row r="357" spans="1:79" ht="12.75" x14ac:dyDescent="0.2">
      <c r="A357" s="25"/>
      <c r="B357" s="25"/>
      <c r="C357" s="25"/>
      <c r="D357" s="25"/>
      <c r="E357" s="25"/>
      <c r="F357" s="25"/>
      <c r="G357" s="25"/>
      <c r="H357" s="25"/>
      <c r="I357" s="25"/>
      <c r="J357" s="25"/>
      <c r="K357" s="25"/>
      <c r="L357" s="25"/>
      <c r="M357" s="25"/>
      <c r="N357" s="25"/>
      <c r="O357" s="25"/>
      <c r="P357" s="25"/>
      <c r="Q357" s="25"/>
      <c r="R357" s="25"/>
      <c r="S357" s="25"/>
      <c r="T357" s="25"/>
      <c r="U357" s="25"/>
      <c r="V357" s="25"/>
      <c r="W357" s="25"/>
      <c r="X357" s="25"/>
      <c r="Y357" s="25"/>
      <c r="Z357" s="25"/>
      <c r="AA357" s="25"/>
      <c r="AB357" s="25"/>
      <c r="AC357" s="25"/>
      <c r="AD357" s="25"/>
      <c r="AE357" s="25"/>
      <c r="AF357" s="25"/>
      <c r="AG357" s="25"/>
      <c r="AH357" s="25"/>
      <c r="AI357" s="25"/>
      <c r="AJ357" s="25"/>
      <c r="AK357" s="25"/>
      <c r="AL357" s="25"/>
      <c r="AM357" s="25"/>
      <c r="AN357" s="25"/>
      <c r="AO357" s="25"/>
      <c r="AP357" s="25"/>
      <c r="AQ357" s="25"/>
      <c r="AR357" s="25"/>
      <c r="AS357" s="25"/>
      <c r="AT357" s="25"/>
      <c r="AU357" s="25"/>
      <c r="AV357" s="25"/>
      <c r="AW357" s="25"/>
      <c r="AX357" s="25"/>
      <c r="AY357" s="25"/>
      <c r="AZ357" s="25"/>
      <c r="BA357" s="25"/>
      <c r="BB357" s="25"/>
      <c r="BC357" s="25"/>
      <c r="BD357" s="25"/>
      <c r="BE357" s="25"/>
      <c r="BF357" s="25"/>
      <c r="BG357" s="25"/>
      <c r="BH357" s="25"/>
      <c r="BI357" s="25"/>
      <c r="BJ357" s="25"/>
      <c r="BK357" s="25"/>
      <c r="BL357" s="25"/>
      <c r="BM357" s="25"/>
      <c r="BN357" s="25"/>
      <c r="BO357" s="25"/>
      <c r="BP357" s="25"/>
      <c r="BQ357" s="25"/>
      <c r="BR357" s="25"/>
      <c r="BS357" s="25"/>
      <c r="BT357" s="25"/>
      <c r="BU357" s="25"/>
      <c r="BV357" s="25"/>
      <c r="BW357" s="25"/>
      <c r="BX357" s="25"/>
      <c r="BY357" s="25"/>
      <c r="BZ357" s="25"/>
      <c r="CA357" s="25"/>
    </row>
    <row r="358" spans="1:79" ht="12.75" x14ac:dyDescent="0.2">
      <c r="A358" s="25"/>
      <c r="B358" s="25"/>
      <c r="C358" s="25"/>
      <c r="D358" s="25"/>
      <c r="E358" s="25"/>
      <c r="F358" s="25"/>
      <c r="G358" s="25"/>
      <c r="H358" s="25"/>
      <c r="I358" s="25"/>
      <c r="J358" s="25"/>
      <c r="K358" s="25"/>
      <c r="L358" s="25"/>
      <c r="M358" s="25"/>
      <c r="N358" s="25"/>
      <c r="O358" s="25"/>
      <c r="P358" s="25"/>
      <c r="Q358" s="25"/>
      <c r="R358" s="25"/>
      <c r="S358" s="25"/>
      <c r="T358" s="25"/>
      <c r="U358" s="25"/>
      <c r="V358" s="25"/>
      <c r="W358" s="25"/>
      <c r="X358" s="25"/>
      <c r="Y358" s="25"/>
      <c r="Z358" s="25"/>
      <c r="AA358" s="25"/>
      <c r="AB358" s="25"/>
      <c r="AC358" s="25"/>
      <c r="AD358" s="25"/>
      <c r="AE358" s="25"/>
      <c r="AF358" s="25"/>
      <c r="AG358" s="25"/>
      <c r="AH358" s="25"/>
      <c r="AI358" s="25"/>
      <c r="AJ358" s="25"/>
      <c r="AK358" s="25"/>
      <c r="AL358" s="25"/>
      <c r="AM358" s="25"/>
      <c r="AN358" s="25"/>
      <c r="AO358" s="25"/>
      <c r="AP358" s="25"/>
      <c r="AQ358" s="25"/>
      <c r="AR358" s="25"/>
      <c r="AS358" s="25"/>
      <c r="AT358" s="25"/>
      <c r="AU358" s="25"/>
      <c r="AV358" s="25"/>
      <c r="AW358" s="25"/>
      <c r="AX358" s="25"/>
      <c r="AY358" s="25"/>
      <c r="AZ358" s="25"/>
      <c r="BA358" s="25"/>
      <c r="BB358" s="25"/>
      <c r="BC358" s="25"/>
      <c r="BD358" s="25"/>
      <c r="BE358" s="25"/>
      <c r="BF358" s="25"/>
      <c r="BG358" s="25"/>
      <c r="BH358" s="25"/>
      <c r="BI358" s="25"/>
      <c r="BJ358" s="25"/>
      <c r="BK358" s="25"/>
      <c r="BL358" s="25"/>
      <c r="BM358" s="25"/>
      <c r="BN358" s="25"/>
      <c r="BO358" s="25"/>
      <c r="BP358" s="25"/>
      <c r="BQ358" s="25"/>
      <c r="BR358" s="25"/>
      <c r="BS358" s="25"/>
      <c r="BT358" s="25"/>
      <c r="BU358" s="25"/>
      <c r="BV358" s="25"/>
      <c r="BW358" s="25"/>
      <c r="BX358" s="25"/>
      <c r="BY358" s="25"/>
      <c r="BZ358" s="25"/>
      <c r="CA358" s="25"/>
    </row>
    <row r="359" spans="1:79" ht="12.75" x14ac:dyDescent="0.2">
      <c r="A359" s="25"/>
      <c r="B359" s="25"/>
      <c r="C359" s="25"/>
      <c r="D359" s="25"/>
      <c r="E359" s="25"/>
      <c r="F359" s="25"/>
      <c r="G359" s="25"/>
      <c r="H359" s="25"/>
      <c r="I359" s="25"/>
      <c r="J359" s="25"/>
      <c r="K359" s="25"/>
      <c r="L359" s="25"/>
      <c r="M359" s="25"/>
      <c r="N359" s="25"/>
      <c r="O359" s="25"/>
      <c r="P359" s="25"/>
      <c r="Q359" s="25"/>
      <c r="R359" s="25"/>
      <c r="S359" s="25"/>
      <c r="T359" s="25"/>
      <c r="U359" s="25"/>
      <c r="V359" s="25"/>
      <c r="W359" s="25"/>
      <c r="X359" s="25"/>
      <c r="Y359" s="25"/>
      <c r="Z359" s="25"/>
      <c r="AA359" s="25"/>
      <c r="AB359" s="25"/>
      <c r="AC359" s="25"/>
      <c r="AD359" s="25"/>
      <c r="AE359" s="25"/>
      <c r="AF359" s="25"/>
      <c r="AG359" s="25"/>
      <c r="AH359" s="25"/>
      <c r="AI359" s="25"/>
      <c r="AJ359" s="25"/>
      <c r="AK359" s="25"/>
      <c r="AL359" s="25"/>
      <c r="AM359" s="25"/>
      <c r="AN359" s="25"/>
      <c r="AO359" s="25"/>
      <c r="AP359" s="25"/>
      <c r="AQ359" s="25"/>
      <c r="AR359" s="25"/>
      <c r="AS359" s="25"/>
      <c r="AT359" s="25"/>
      <c r="AU359" s="25"/>
      <c r="AV359" s="25"/>
      <c r="AW359" s="25"/>
      <c r="AX359" s="25"/>
      <c r="AY359" s="25"/>
      <c r="AZ359" s="25"/>
      <c r="BA359" s="25"/>
      <c r="BB359" s="25"/>
      <c r="BC359" s="25"/>
      <c r="BD359" s="25"/>
      <c r="BE359" s="25"/>
      <c r="BF359" s="25"/>
      <c r="BG359" s="25"/>
      <c r="BH359" s="25"/>
      <c r="BI359" s="25"/>
      <c r="BJ359" s="25"/>
      <c r="BK359" s="25"/>
      <c r="BL359" s="25"/>
      <c r="BM359" s="25"/>
      <c r="BN359" s="25"/>
      <c r="BO359" s="25"/>
      <c r="BP359" s="25"/>
      <c r="BQ359" s="25"/>
      <c r="BR359" s="25"/>
      <c r="BS359" s="25"/>
      <c r="BT359" s="25"/>
      <c r="BU359" s="25"/>
      <c r="BV359" s="25"/>
      <c r="BW359" s="25"/>
      <c r="BX359" s="25"/>
      <c r="BY359" s="25"/>
      <c r="BZ359" s="25"/>
      <c r="CA359" s="25"/>
    </row>
    <row r="360" spans="1:79" ht="12.75" x14ac:dyDescent="0.2">
      <c r="A360" s="25"/>
      <c r="B360" s="25"/>
      <c r="C360" s="25"/>
      <c r="D360" s="25"/>
      <c r="E360" s="25"/>
      <c r="F360" s="25"/>
      <c r="G360" s="25"/>
      <c r="H360" s="25"/>
      <c r="I360" s="25"/>
      <c r="J360" s="25"/>
      <c r="K360" s="25"/>
      <c r="L360" s="25"/>
      <c r="M360" s="25"/>
      <c r="N360" s="25"/>
      <c r="O360" s="25"/>
      <c r="P360" s="25"/>
      <c r="Q360" s="25"/>
      <c r="R360" s="25"/>
      <c r="S360" s="25"/>
      <c r="T360" s="25"/>
      <c r="U360" s="25"/>
      <c r="V360" s="25"/>
      <c r="W360" s="25"/>
      <c r="X360" s="25"/>
      <c r="Y360" s="25"/>
      <c r="Z360" s="25"/>
      <c r="AA360" s="25"/>
      <c r="AB360" s="25"/>
      <c r="AC360" s="25"/>
      <c r="AD360" s="25"/>
      <c r="AE360" s="25"/>
      <c r="AF360" s="25"/>
      <c r="AG360" s="25"/>
      <c r="AH360" s="25"/>
      <c r="AI360" s="25"/>
      <c r="AJ360" s="25"/>
      <c r="AK360" s="25"/>
      <c r="AL360" s="25"/>
      <c r="AM360" s="25"/>
      <c r="AN360" s="25"/>
      <c r="AO360" s="25"/>
      <c r="AP360" s="25"/>
      <c r="AQ360" s="25"/>
      <c r="AR360" s="25"/>
      <c r="AS360" s="25"/>
      <c r="AT360" s="25"/>
      <c r="AU360" s="25"/>
      <c r="AV360" s="25"/>
      <c r="AW360" s="25"/>
      <c r="AX360" s="25"/>
      <c r="AY360" s="25"/>
      <c r="AZ360" s="25"/>
      <c r="BA360" s="25"/>
      <c r="BB360" s="25"/>
      <c r="BC360" s="25"/>
      <c r="BD360" s="25"/>
      <c r="BE360" s="25"/>
      <c r="BF360" s="25"/>
      <c r="BG360" s="25"/>
      <c r="BH360" s="25"/>
      <c r="BI360" s="25"/>
      <c r="BJ360" s="25"/>
      <c r="BK360" s="25"/>
      <c r="BL360" s="25"/>
      <c r="BM360" s="25"/>
      <c r="BN360" s="25"/>
      <c r="BO360" s="25"/>
      <c r="BP360" s="25"/>
      <c r="BQ360" s="25"/>
      <c r="BR360" s="25"/>
      <c r="BS360" s="25"/>
      <c r="BT360" s="25"/>
      <c r="BU360" s="25"/>
      <c r="BV360" s="25"/>
      <c r="BW360" s="25"/>
      <c r="BX360" s="25"/>
      <c r="BY360" s="25"/>
      <c r="BZ360" s="25"/>
      <c r="CA360" s="25"/>
    </row>
    <row r="361" spans="1:79" ht="12.75" x14ac:dyDescent="0.2">
      <c r="A361" s="25"/>
      <c r="B361" s="25"/>
      <c r="C361" s="25"/>
      <c r="D361" s="25"/>
      <c r="E361" s="25"/>
      <c r="F361" s="25"/>
      <c r="G361" s="25"/>
      <c r="H361" s="25"/>
      <c r="I361" s="25"/>
      <c r="J361" s="25"/>
      <c r="K361" s="25"/>
      <c r="L361" s="25"/>
      <c r="M361" s="25"/>
      <c r="N361" s="25"/>
      <c r="O361" s="25"/>
      <c r="P361" s="25"/>
      <c r="Q361" s="25"/>
      <c r="R361" s="25"/>
      <c r="S361" s="25"/>
      <c r="T361" s="25"/>
      <c r="U361" s="25"/>
      <c r="V361" s="25"/>
      <c r="W361" s="25"/>
      <c r="X361" s="25"/>
      <c r="Y361" s="25"/>
      <c r="Z361" s="25"/>
      <c r="AA361" s="25"/>
      <c r="AB361" s="25"/>
      <c r="AC361" s="25"/>
      <c r="AD361" s="25"/>
      <c r="AE361" s="25"/>
      <c r="AF361" s="25"/>
      <c r="AG361" s="25"/>
      <c r="AH361" s="25"/>
      <c r="AI361" s="25"/>
      <c r="AJ361" s="25"/>
      <c r="AK361" s="25"/>
      <c r="AL361" s="25"/>
      <c r="AM361" s="25"/>
      <c r="AN361" s="25"/>
      <c r="AO361" s="25"/>
      <c r="AP361" s="25"/>
      <c r="AQ361" s="25"/>
      <c r="AR361" s="25"/>
      <c r="AS361" s="25"/>
      <c r="AT361" s="25"/>
      <c r="AU361" s="25"/>
      <c r="AV361" s="25"/>
      <c r="AW361" s="25"/>
      <c r="AX361" s="25"/>
      <c r="AY361" s="25"/>
      <c r="AZ361" s="25"/>
      <c r="BA361" s="25"/>
      <c r="BB361" s="25"/>
      <c r="BC361" s="25"/>
      <c r="BD361" s="25"/>
      <c r="BE361" s="25"/>
      <c r="BF361" s="25"/>
      <c r="BG361" s="25"/>
      <c r="BH361" s="25"/>
      <c r="BI361" s="25"/>
      <c r="BJ361" s="25"/>
      <c r="BK361" s="25"/>
      <c r="BL361" s="25"/>
      <c r="BM361" s="25"/>
      <c r="BN361" s="25"/>
      <c r="BO361" s="25"/>
      <c r="BP361" s="25"/>
      <c r="BQ361" s="25"/>
      <c r="BR361" s="25"/>
      <c r="BS361" s="25"/>
      <c r="BT361" s="25"/>
      <c r="BU361" s="25"/>
      <c r="BV361" s="25"/>
      <c r="BW361" s="25"/>
      <c r="BX361" s="25"/>
      <c r="BY361" s="25"/>
      <c r="BZ361" s="25"/>
      <c r="CA361" s="25"/>
    </row>
    <row r="362" spans="1:79" ht="12.75" x14ac:dyDescent="0.2">
      <c r="A362" s="25"/>
      <c r="B362" s="25"/>
      <c r="C362" s="25"/>
      <c r="D362" s="25"/>
      <c r="E362" s="25"/>
      <c r="F362" s="25"/>
      <c r="G362" s="25"/>
      <c r="H362" s="25"/>
      <c r="I362" s="25"/>
      <c r="J362" s="25"/>
      <c r="K362" s="25"/>
      <c r="L362" s="25"/>
      <c r="M362" s="25"/>
      <c r="N362" s="25"/>
      <c r="O362" s="25"/>
      <c r="P362" s="25"/>
      <c r="Q362" s="25"/>
      <c r="R362" s="25"/>
      <c r="S362" s="25"/>
      <c r="T362" s="25"/>
      <c r="U362" s="25"/>
      <c r="V362" s="25"/>
      <c r="W362" s="25"/>
      <c r="X362" s="25"/>
      <c r="Y362" s="25"/>
      <c r="Z362" s="25"/>
      <c r="AA362" s="25"/>
      <c r="AB362" s="25"/>
      <c r="AC362" s="25"/>
      <c r="AD362" s="25"/>
      <c r="AE362" s="25"/>
      <c r="AF362" s="25"/>
      <c r="AG362" s="25"/>
      <c r="AH362" s="25"/>
      <c r="AI362" s="25"/>
      <c r="AJ362" s="25"/>
      <c r="AK362" s="25"/>
      <c r="AL362" s="25"/>
      <c r="AM362" s="25"/>
      <c r="AN362" s="25"/>
      <c r="AO362" s="25"/>
      <c r="AP362" s="25"/>
      <c r="AQ362" s="25"/>
      <c r="AR362" s="25"/>
      <c r="AS362" s="25"/>
      <c r="AT362" s="25"/>
      <c r="AU362" s="25"/>
      <c r="AV362" s="25"/>
      <c r="AW362" s="25"/>
      <c r="AX362" s="25"/>
      <c r="AY362" s="25"/>
      <c r="AZ362" s="25"/>
      <c r="BA362" s="25"/>
      <c r="BB362" s="25"/>
      <c r="BC362" s="25"/>
      <c r="BD362" s="25"/>
      <c r="BE362" s="25"/>
      <c r="BF362" s="25"/>
      <c r="BG362" s="25"/>
      <c r="BH362" s="25"/>
      <c r="BI362" s="25"/>
      <c r="BJ362" s="25"/>
      <c r="BK362" s="25"/>
      <c r="BL362" s="25"/>
      <c r="BM362" s="25"/>
      <c r="BN362" s="25"/>
      <c r="BO362" s="25"/>
      <c r="BP362" s="25"/>
      <c r="BQ362" s="25"/>
      <c r="BR362" s="25"/>
      <c r="BS362" s="25"/>
      <c r="BT362" s="25"/>
      <c r="BU362" s="25"/>
      <c r="BV362" s="25"/>
      <c r="BW362" s="25"/>
      <c r="BX362" s="25"/>
      <c r="BY362" s="25"/>
      <c r="BZ362" s="25"/>
      <c r="CA362" s="25"/>
    </row>
    <row r="363" spans="1:79" ht="12.75" x14ac:dyDescent="0.2">
      <c r="A363" s="25"/>
      <c r="B363" s="25"/>
      <c r="C363" s="25"/>
      <c r="D363" s="25"/>
      <c r="E363" s="25"/>
      <c r="F363" s="25"/>
      <c r="G363" s="25"/>
      <c r="H363" s="25"/>
      <c r="I363" s="25"/>
      <c r="J363" s="25"/>
      <c r="K363" s="25"/>
      <c r="L363" s="25"/>
      <c r="M363" s="25"/>
      <c r="N363" s="25"/>
      <c r="O363" s="25"/>
      <c r="P363" s="25"/>
      <c r="Q363" s="25"/>
      <c r="R363" s="25"/>
      <c r="S363" s="25"/>
      <c r="T363" s="25"/>
      <c r="U363" s="25"/>
      <c r="V363" s="25"/>
      <c r="W363" s="25"/>
      <c r="X363" s="25"/>
      <c r="Y363" s="25"/>
      <c r="Z363" s="25"/>
      <c r="AA363" s="25"/>
      <c r="AB363" s="25"/>
      <c r="AC363" s="25"/>
      <c r="AD363" s="25"/>
      <c r="AE363" s="25"/>
      <c r="AF363" s="25"/>
      <c r="AG363" s="25"/>
      <c r="AH363" s="25"/>
      <c r="AI363" s="25"/>
      <c r="AJ363" s="25"/>
      <c r="AK363" s="25"/>
      <c r="AL363" s="25"/>
      <c r="AM363" s="25"/>
      <c r="AN363" s="25"/>
      <c r="AO363" s="25"/>
      <c r="AP363" s="25"/>
      <c r="AQ363" s="25"/>
      <c r="AR363" s="25"/>
      <c r="AS363" s="25"/>
      <c r="AT363" s="25"/>
      <c r="AU363" s="25"/>
      <c r="AV363" s="25"/>
      <c r="AW363" s="25"/>
      <c r="AX363" s="25"/>
      <c r="AY363" s="25"/>
      <c r="AZ363" s="25"/>
      <c r="BA363" s="25"/>
      <c r="BB363" s="25"/>
      <c r="BC363" s="25"/>
      <c r="BD363" s="25"/>
      <c r="BE363" s="25"/>
      <c r="BF363" s="25"/>
      <c r="BG363" s="25"/>
      <c r="BH363" s="25"/>
      <c r="BI363" s="25"/>
      <c r="BJ363" s="25"/>
      <c r="BK363" s="25"/>
      <c r="BL363" s="25"/>
      <c r="BM363" s="25"/>
      <c r="BN363" s="25"/>
      <c r="BO363" s="25"/>
      <c r="BP363" s="25"/>
      <c r="BQ363" s="25"/>
      <c r="BR363" s="25"/>
      <c r="BS363" s="25"/>
      <c r="BT363" s="25"/>
      <c r="BU363" s="25"/>
      <c r="BV363" s="25"/>
      <c r="BW363" s="25"/>
      <c r="BX363" s="25"/>
      <c r="BY363" s="25"/>
      <c r="BZ363" s="25"/>
      <c r="CA363" s="25"/>
    </row>
    <row r="364" spans="1:79" ht="12.75" x14ac:dyDescent="0.2">
      <c r="A364" s="25"/>
      <c r="B364" s="25"/>
      <c r="C364" s="25"/>
      <c r="D364" s="25"/>
      <c r="E364" s="25"/>
      <c r="F364" s="25"/>
      <c r="G364" s="25"/>
      <c r="H364" s="25"/>
      <c r="I364" s="25"/>
      <c r="J364" s="25"/>
      <c r="K364" s="25"/>
      <c r="L364" s="25"/>
      <c r="M364" s="25"/>
      <c r="N364" s="25"/>
      <c r="O364" s="25"/>
      <c r="P364" s="25"/>
      <c r="Q364" s="25"/>
      <c r="R364" s="25"/>
      <c r="S364" s="25"/>
      <c r="T364" s="25"/>
      <c r="U364" s="25"/>
      <c r="V364" s="25"/>
      <c r="W364" s="25"/>
      <c r="X364" s="25"/>
      <c r="Y364" s="25"/>
      <c r="Z364" s="25"/>
      <c r="AA364" s="25"/>
      <c r="AB364" s="25"/>
      <c r="AC364" s="25"/>
      <c r="AD364" s="25"/>
      <c r="AE364" s="25"/>
      <c r="AF364" s="25"/>
      <c r="AG364" s="25"/>
      <c r="AH364" s="25"/>
      <c r="AI364" s="25"/>
      <c r="AJ364" s="25"/>
      <c r="AK364" s="25"/>
      <c r="AL364" s="25"/>
      <c r="AM364" s="25"/>
      <c r="AN364" s="25"/>
      <c r="AO364" s="25"/>
      <c r="AP364" s="25"/>
      <c r="AQ364" s="25"/>
      <c r="AR364" s="25"/>
      <c r="AS364" s="25"/>
      <c r="AT364" s="25"/>
      <c r="AU364" s="25"/>
      <c r="AV364" s="25"/>
      <c r="AW364" s="25"/>
      <c r="AX364" s="25"/>
      <c r="AY364" s="25"/>
      <c r="AZ364" s="25"/>
      <c r="BA364" s="25"/>
      <c r="BB364" s="25"/>
      <c r="BC364" s="25"/>
      <c r="BD364" s="25"/>
      <c r="BE364" s="25"/>
      <c r="BF364" s="25"/>
      <c r="BG364" s="25"/>
      <c r="BH364" s="25"/>
      <c r="BI364" s="25"/>
      <c r="BJ364" s="25"/>
      <c r="BK364" s="25"/>
      <c r="BL364" s="25"/>
      <c r="BM364" s="25"/>
      <c r="BN364" s="25"/>
      <c r="BO364" s="25"/>
      <c r="BP364" s="25"/>
      <c r="BQ364" s="25"/>
      <c r="BR364" s="25"/>
      <c r="BS364" s="25"/>
      <c r="BT364" s="25"/>
      <c r="BU364" s="25"/>
      <c r="BV364" s="25"/>
      <c r="BW364" s="25"/>
      <c r="BX364" s="25"/>
      <c r="BY364" s="25"/>
      <c r="BZ364" s="25"/>
      <c r="CA364" s="25"/>
    </row>
    <row r="365" spans="1:79" ht="12.75" x14ac:dyDescent="0.2">
      <c r="A365" s="25"/>
      <c r="B365" s="25"/>
      <c r="C365" s="25"/>
      <c r="D365" s="25"/>
      <c r="E365" s="25"/>
      <c r="F365" s="25"/>
      <c r="G365" s="25"/>
      <c r="H365" s="25"/>
      <c r="I365" s="25"/>
      <c r="J365" s="25"/>
      <c r="K365" s="25"/>
      <c r="L365" s="25"/>
      <c r="M365" s="25"/>
      <c r="N365" s="25"/>
      <c r="O365" s="25"/>
      <c r="P365" s="25"/>
      <c r="Q365" s="25"/>
      <c r="R365" s="25"/>
      <c r="S365" s="25"/>
      <c r="T365" s="25"/>
      <c r="U365" s="25"/>
      <c r="V365" s="25"/>
      <c r="W365" s="25"/>
      <c r="X365" s="25"/>
      <c r="Y365" s="25"/>
      <c r="Z365" s="25"/>
      <c r="AA365" s="25"/>
      <c r="AB365" s="25"/>
      <c r="AC365" s="25"/>
      <c r="AD365" s="25"/>
      <c r="AE365" s="25"/>
      <c r="AF365" s="25"/>
      <c r="AG365" s="25"/>
      <c r="AH365" s="25"/>
      <c r="AI365" s="25"/>
      <c r="AJ365" s="25"/>
      <c r="AK365" s="25"/>
      <c r="AL365" s="25"/>
      <c r="AM365" s="25"/>
      <c r="AN365" s="25"/>
      <c r="AO365" s="25"/>
      <c r="AP365" s="25"/>
      <c r="AQ365" s="25"/>
      <c r="AR365" s="25"/>
      <c r="AS365" s="25"/>
      <c r="AT365" s="25"/>
      <c r="AU365" s="25"/>
      <c r="AV365" s="25"/>
      <c r="AW365" s="25"/>
      <c r="AX365" s="25"/>
      <c r="AY365" s="25"/>
      <c r="AZ365" s="25"/>
      <c r="BA365" s="25"/>
      <c r="BB365" s="25"/>
      <c r="BC365" s="25"/>
      <c r="BD365" s="25"/>
      <c r="BE365" s="25"/>
      <c r="BF365" s="25"/>
      <c r="BG365" s="25"/>
      <c r="BH365" s="25"/>
      <c r="BI365" s="25"/>
      <c r="BJ365" s="25"/>
      <c r="BK365" s="25"/>
      <c r="BL365" s="25"/>
      <c r="BM365" s="25"/>
      <c r="BN365" s="25"/>
      <c r="BO365" s="25"/>
      <c r="BP365" s="25"/>
      <c r="BQ365" s="25"/>
      <c r="BR365" s="25"/>
      <c r="BS365" s="25"/>
      <c r="BT365" s="25"/>
      <c r="BU365" s="25"/>
      <c r="BV365" s="25"/>
      <c r="BW365" s="25"/>
      <c r="BX365" s="25"/>
      <c r="BY365" s="25"/>
      <c r="BZ365" s="25"/>
      <c r="CA365" s="25"/>
    </row>
    <row r="366" spans="1:79" ht="12.75" x14ac:dyDescent="0.2">
      <c r="A366" s="25"/>
      <c r="B366" s="25"/>
      <c r="C366" s="25"/>
      <c r="D366" s="25"/>
      <c r="E366" s="25"/>
      <c r="F366" s="25"/>
      <c r="G366" s="25"/>
      <c r="H366" s="25"/>
      <c r="I366" s="25"/>
      <c r="J366" s="25"/>
      <c r="K366" s="25"/>
      <c r="L366" s="25"/>
      <c r="M366" s="25"/>
      <c r="N366" s="25"/>
      <c r="O366" s="25"/>
      <c r="P366" s="25"/>
      <c r="Q366" s="25"/>
      <c r="R366" s="25"/>
      <c r="S366" s="25"/>
      <c r="T366" s="25"/>
      <c r="U366" s="25"/>
      <c r="V366" s="25"/>
      <c r="W366" s="25"/>
      <c r="X366" s="25"/>
      <c r="Y366" s="25"/>
      <c r="Z366" s="25"/>
      <c r="AA366" s="25"/>
      <c r="AB366" s="25"/>
      <c r="AC366" s="25"/>
      <c r="AD366" s="25"/>
      <c r="AE366" s="25"/>
      <c r="AF366" s="25"/>
      <c r="AG366" s="25"/>
      <c r="AH366" s="25"/>
      <c r="AI366" s="25"/>
      <c r="AJ366" s="25"/>
      <c r="AK366" s="25"/>
      <c r="AL366" s="25"/>
      <c r="AM366" s="25"/>
      <c r="AN366" s="25"/>
      <c r="AO366" s="25"/>
      <c r="AP366" s="25"/>
      <c r="AQ366" s="25"/>
      <c r="AR366" s="25"/>
      <c r="AS366" s="25"/>
      <c r="AT366" s="25"/>
      <c r="AU366" s="25"/>
      <c r="AV366" s="25"/>
      <c r="AW366" s="25"/>
      <c r="AX366" s="25"/>
      <c r="AY366" s="25"/>
      <c r="AZ366" s="25"/>
      <c r="BA366" s="25"/>
      <c r="BB366" s="25"/>
      <c r="BC366" s="25"/>
      <c r="BD366" s="25"/>
      <c r="BE366" s="25"/>
      <c r="BF366" s="25"/>
      <c r="BG366" s="25"/>
      <c r="BH366" s="25"/>
      <c r="BI366" s="25"/>
      <c r="BJ366" s="25"/>
      <c r="BK366" s="25"/>
      <c r="BL366" s="25"/>
      <c r="BM366" s="25"/>
      <c r="BN366" s="25"/>
      <c r="BO366" s="25"/>
      <c r="BP366" s="25"/>
      <c r="BQ366" s="25"/>
      <c r="BR366" s="25"/>
      <c r="BS366" s="25"/>
      <c r="BT366" s="25"/>
      <c r="BU366" s="25"/>
      <c r="BV366" s="25"/>
      <c r="BW366" s="25"/>
      <c r="BX366" s="25"/>
      <c r="BY366" s="25"/>
      <c r="BZ366" s="25"/>
      <c r="CA366" s="25"/>
    </row>
    <row r="367" spans="1:79" ht="12.75" x14ac:dyDescent="0.2">
      <c r="A367" s="25"/>
      <c r="B367" s="25"/>
      <c r="C367" s="25"/>
      <c r="D367" s="25"/>
      <c r="E367" s="25"/>
      <c r="F367" s="25"/>
      <c r="G367" s="25"/>
      <c r="H367" s="25"/>
      <c r="I367" s="25"/>
      <c r="J367" s="25"/>
      <c r="K367" s="25"/>
      <c r="L367" s="25"/>
      <c r="M367" s="25"/>
      <c r="N367" s="25"/>
      <c r="O367" s="25"/>
      <c r="P367" s="25"/>
      <c r="Q367" s="25"/>
      <c r="R367" s="25"/>
      <c r="S367" s="25"/>
      <c r="T367" s="25"/>
      <c r="U367" s="25"/>
      <c r="V367" s="25"/>
      <c r="W367" s="25"/>
      <c r="X367" s="25"/>
      <c r="Y367" s="25"/>
      <c r="Z367" s="25"/>
      <c r="AA367" s="25"/>
      <c r="AB367" s="25"/>
      <c r="AC367" s="25"/>
      <c r="AD367" s="25"/>
      <c r="AE367" s="25"/>
      <c r="AF367" s="25"/>
      <c r="AG367" s="25"/>
      <c r="AH367" s="25"/>
      <c r="AI367" s="25"/>
      <c r="AJ367" s="25"/>
      <c r="AK367" s="25"/>
      <c r="AL367" s="25"/>
      <c r="AM367" s="25"/>
      <c r="AN367" s="25"/>
      <c r="AO367" s="25"/>
      <c r="AP367" s="25"/>
      <c r="AQ367" s="25"/>
      <c r="AR367" s="25"/>
      <c r="AS367" s="25"/>
      <c r="AT367" s="25"/>
      <c r="AU367" s="25"/>
      <c r="AV367" s="25"/>
      <c r="AW367" s="25"/>
      <c r="AX367" s="25"/>
      <c r="AY367" s="25"/>
      <c r="AZ367" s="25"/>
      <c r="BA367" s="25"/>
      <c r="BB367" s="25"/>
      <c r="BC367" s="25"/>
      <c r="BD367" s="25"/>
      <c r="BE367" s="25"/>
      <c r="BF367" s="25"/>
      <c r="BG367" s="25"/>
      <c r="BH367" s="25"/>
      <c r="BI367" s="25"/>
      <c r="BJ367" s="25"/>
      <c r="BK367" s="25"/>
      <c r="BL367" s="25"/>
      <c r="BM367" s="25"/>
      <c r="BN367" s="25"/>
      <c r="BO367" s="25"/>
      <c r="BP367" s="25"/>
      <c r="BQ367" s="25"/>
      <c r="BR367" s="25"/>
      <c r="BS367" s="25"/>
      <c r="BT367" s="25"/>
      <c r="BU367" s="25"/>
      <c r="BV367" s="25"/>
      <c r="BW367" s="25"/>
      <c r="BX367" s="25"/>
      <c r="BY367" s="25"/>
      <c r="BZ367" s="25"/>
      <c r="CA367" s="25"/>
    </row>
    <row r="368" spans="1:79" ht="12.75" x14ac:dyDescent="0.2">
      <c r="A368" s="25"/>
      <c r="B368" s="25"/>
      <c r="C368" s="25"/>
      <c r="D368" s="25"/>
      <c r="E368" s="25"/>
      <c r="F368" s="25"/>
      <c r="G368" s="25"/>
      <c r="H368" s="25"/>
      <c r="I368" s="25"/>
      <c r="J368" s="25"/>
      <c r="K368" s="25"/>
      <c r="L368" s="25"/>
      <c r="M368" s="25"/>
      <c r="N368" s="25"/>
      <c r="O368" s="25"/>
      <c r="P368" s="25"/>
      <c r="Q368" s="25"/>
      <c r="R368" s="25"/>
      <c r="S368" s="25"/>
      <c r="T368" s="25"/>
      <c r="U368" s="25"/>
      <c r="V368" s="25"/>
      <c r="W368" s="25"/>
      <c r="X368" s="25"/>
      <c r="Y368" s="25"/>
      <c r="Z368" s="25"/>
      <c r="AA368" s="25"/>
      <c r="AB368" s="25"/>
      <c r="AC368" s="25"/>
      <c r="AD368" s="25"/>
      <c r="AE368" s="25"/>
      <c r="AF368" s="25"/>
      <c r="AG368" s="25"/>
      <c r="AH368" s="25"/>
      <c r="AI368" s="25"/>
      <c r="AJ368" s="25"/>
      <c r="AK368" s="25"/>
      <c r="AL368" s="25"/>
      <c r="AM368" s="25"/>
      <c r="AN368" s="25"/>
      <c r="AO368" s="25"/>
      <c r="AP368" s="25"/>
      <c r="AQ368" s="25"/>
      <c r="AR368" s="25"/>
      <c r="AS368" s="25"/>
      <c r="AT368" s="25"/>
      <c r="AU368" s="25"/>
      <c r="AV368" s="25"/>
      <c r="AW368" s="25"/>
      <c r="AX368" s="25"/>
      <c r="AY368" s="25"/>
      <c r="AZ368" s="25"/>
      <c r="BA368" s="25"/>
      <c r="BB368" s="25"/>
      <c r="BC368" s="25"/>
      <c r="BD368" s="25"/>
      <c r="BE368" s="25"/>
      <c r="BF368" s="25"/>
      <c r="BG368" s="25"/>
      <c r="BH368" s="25"/>
      <c r="BI368" s="25"/>
      <c r="BJ368" s="25"/>
      <c r="BK368" s="25"/>
      <c r="BL368" s="25"/>
      <c r="BM368" s="25"/>
      <c r="BN368" s="25"/>
      <c r="BO368" s="25"/>
      <c r="BP368" s="25"/>
      <c r="BQ368" s="25"/>
      <c r="BR368" s="25"/>
      <c r="BS368" s="25"/>
      <c r="BT368" s="25"/>
      <c r="BU368" s="25"/>
      <c r="BV368" s="25"/>
      <c r="BW368" s="25"/>
      <c r="BX368" s="25"/>
      <c r="BY368" s="25"/>
      <c r="BZ368" s="25"/>
      <c r="CA368" s="25"/>
    </row>
    <row r="369" spans="1:79" ht="12.75" x14ac:dyDescent="0.2">
      <c r="A369" s="25"/>
      <c r="B369" s="25"/>
      <c r="C369" s="25"/>
      <c r="D369" s="25"/>
      <c r="E369" s="25"/>
      <c r="F369" s="25"/>
      <c r="G369" s="25"/>
      <c r="H369" s="25"/>
      <c r="I369" s="25"/>
      <c r="J369" s="25"/>
      <c r="K369" s="25"/>
      <c r="L369" s="25"/>
      <c r="M369" s="25"/>
      <c r="N369" s="25"/>
      <c r="O369" s="25"/>
      <c r="P369" s="25"/>
      <c r="Q369" s="25"/>
      <c r="R369" s="25"/>
      <c r="S369" s="25"/>
      <c r="T369" s="25"/>
      <c r="U369" s="25"/>
      <c r="V369" s="25"/>
      <c r="W369" s="25"/>
      <c r="X369" s="25"/>
      <c r="Y369" s="25"/>
      <c r="Z369" s="25"/>
      <c r="AA369" s="25"/>
      <c r="AB369" s="25"/>
      <c r="AC369" s="25"/>
      <c r="AD369" s="25"/>
      <c r="AE369" s="25"/>
      <c r="AF369" s="25"/>
      <c r="AG369" s="25"/>
      <c r="AH369" s="25"/>
      <c r="AI369" s="25"/>
      <c r="AJ369" s="25"/>
      <c r="AK369" s="25"/>
      <c r="AL369" s="25"/>
      <c r="AM369" s="25"/>
      <c r="AN369" s="25"/>
      <c r="AO369" s="25"/>
      <c r="AP369" s="25"/>
      <c r="AQ369" s="25"/>
      <c r="AR369" s="25"/>
      <c r="AS369" s="25"/>
      <c r="AT369" s="25"/>
      <c r="AU369" s="25"/>
      <c r="AV369" s="25"/>
      <c r="AW369" s="25"/>
      <c r="AX369" s="25"/>
      <c r="AY369" s="25"/>
      <c r="AZ369" s="25"/>
      <c r="BA369" s="25"/>
      <c r="BB369" s="25"/>
      <c r="BC369" s="25"/>
      <c r="BD369" s="25"/>
      <c r="BE369" s="25"/>
      <c r="BF369" s="25"/>
      <c r="BG369" s="25"/>
      <c r="BH369" s="25"/>
      <c r="BI369" s="25"/>
      <c r="BJ369" s="25"/>
      <c r="BK369" s="25"/>
      <c r="BL369" s="25"/>
      <c r="BM369" s="25"/>
      <c r="BN369" s="25"/>
      <c r="BO369" s="25"/>
      <c r="BP369" s="25"/>
      <c r="BQ369" s="25"/>
      <c r="BR369" s="25"/>
      <c r="BS369" s="25"/>
      <c r="BT369" s="25"/>
      <c r="BU369" s="25"/>
      <c r="BV369" s="25"/>
      <c r="BW369" s="25"/>
      <c r="BX369" s="25"/>
      <c r="BY369" s="25"/>
      <c r="BZ369" s="25"/>
      <c r="CA369" s="25"/>
    </row>
    <row r="370" spans="1:79" ht="12.75" x14ac:dyDescent="0.2">
      <c r="A370" s="25"/>
      <c r="B370" s="25"/>
      <c r="C370" s="25"/>
      <c r="D370" s="25"/>
      <c r="E370" s="25"/>
      <c r="F370" s="25"/>
      <c r="G370" s="25"/>
      <c r="H370" s="25"/>
      <c r="I370" s="25"/>
      <c r="J370" s="25"/>
      <c r="K370" s="25"/>
      <c r="L370" s="25"/>
      <c r="M370" s="25"/>
      <c r="N370" s="25"/>
      <c r="O370" s="25"/>
      <c r="P370" s="25"/>
      <c r="Q370" s="25"/>
      <c r="R370" s="25"/>
      <c r="S370" s="25"/>
      <c r="T370" s="25"/>
      <c r="U370" s="25"/>
      <c r="V370" s="25"/>
      <c r="W370" s="25"/>
      <c r="X370" s="25"/>
      <c r="Y370" s="25"/>
      <c r="Z370" s="25"/>
      <c r="AA370" s="25"/>
      <c r="AB370" s="25"/>
      <c r="AC370" s="25"/>
      <c r="AD370" s="25"/>
      <c r="AE370" s="25"/>
      <c r="AF370" s="25"/>
      <c r="AG370" s="25"/>
      <c r="AH370" s="25"/>
      <c r="AI370" s="25"/>
      <c r="AJ370" s="25"/>
      <c r="AK370" s="25"/>
      <c r="AL370" s="25"/>
      <c r="AM370" s="25"/>
      <c r="AN370" s="25"/>
      <c r="AO370" s="25"/>
      <c r="AP370" s="25"/>
      <c r="AQ370" s="25"/>
      <c r="AR370" s="25"/>
      <c r="AS370" s="25"/>
      <c r="AT370" s="25"/>
      <c r="AU370" s="25"/>
      <c r="AV370" s="25"/>
      <c r="AW370" s="25"/>
      <c r="AX370" s="25"/>
      <c r="AY370" s="25"/>
      <c r="AZ370" s="25"/>
      <c r="BA370" s="25"/>
      <c r="BB370" s="25"/>
      <c r="BC370" s="25"/>
      <c r="BD370" s="25"/>
      <c r="BE370" s="25"/>
      <c r="BF370" s="25"/>
      <c r="BG370" s="25"/>
      <c r="BH370" s="25"/>
      <c r="BI370" s="25"/>
      <c r="BJ370" s="25"/>
      <c r="BK370" s="25"/>
      <c r="BL370" s="25"/>
      <c r="BM370" s="25"/>
      <c r="BN370" s="25"/>
      <c r="BO370" s="25"/>
      <c r="BP370" s="25"/>
      <c r="BQ370" s="25"/>
      <c r="BR370" s="25"/>
      <c r="BS370" s="25"/>
      <c r="BT370" s="25"/>
      <c r="BU370" s="25"/>
      <c r="BV370" s="25"/>
      <c r="BW370" s="25"/>
      <c r="BX370" s="25"/>
      <c r="BY370" s="25"/>
      <c r="BZ370" s="25"/>
      <c r="CA370" s="25"/>
    </row>
    <row r="371" spans="1:79" ht="12.75" x14ac:dyDescent="0.2">
      <c r="A371" s="25"/>
      <c r="B371" s="25"/>
      <c r="C371" s="25"/>
      <c r="D371" s="25"/>
      <c r="E371" s="25"/>
      <c r="F371" s="25"/>
      <c r="G371" s="25"/>
      <c r="H371" s="25"/>
      <c r="I371" s="25"/>
      <c r="J371" s="25"/>
      <c r="K371" s="25"/>
      <c r="L371" s="25"/>
      <c r="M371" s="25"/>
      <c r="N371" s="25"/>
      <c r="O371" s="25"/>
      <c r="P371" s="25"/>
      <c r="Q371" s="25"/>
      <c r="R371" s="25"/>
      <c r="S371" s="25"/>
      <c r="T371" s="25"/>
      <c r="U371" s="25"/>
      <c r="V371" s="25"/>
      <c r="W371" s="25"/>
      <c r="X371" s="25"/>
      <c r="Y371" s="25"/>
      <c r="Z371" s="25"/>
      <c r="AA371" s="25"/>
      <c r="AB371" s="25"/>
      <c r="AC371" s="25"/>
      <c r="AD371" s="25"/>
      <c r="AE371" s="25"/>
      <c r="AF371" s="25"/>
      <c r="AG371" s="25"/>
      <c r="AH371" s="25"/>
      <c r="AI371" s="25"/>
      <c r="AJ371" s="25"/>
      <c r="AK371" s="25"/>
      <c r="AL371" s="25"/>
      <c r="AM371" s="25"/>
      <c r="AN371" s="25"/>
      <c r="AO371" s="25"/>
      <c r="AP371" s="25"/>
      <c r="AQ371" s="25"/>
      <c r="AR371" s="25"/>
      <c r="AS371" s="25"/>
      <c r="AT371" s="25"/>
      <c r="AU371" s="25"/>
      <c r="AV371" s="25"/>
      <c r="AW371" s="25"/>
      <c r="AX371" s="25"/>
      <c r="AY371" s="25"/>
      <c r="AZ371" s="25"/>
      <c r="BA371" s="25"/>
      <c r="BB371" s="25"/>
      <c r="BC371" s="25"/>
      <c r="BD371" s="25"/>
      <c r="BE371" s="25"/>
      <c r="BF371" s="25"/>
      <c r="BG371" s="25"/>
      <c r="BH371" s="25"/>
      <c r="BI371" s="25"/>
      <c r="BJ371" s="25"/>
      <c r="BK371" s="25"/>
      <c r="BL371" s="25"/>
      <c r="BM371" s="25"/>
      <c r="BN371" s="25"/>
      <c r="BO371" s="25"/>
      <c r="BP371" s="25"/>
      <c r="BQ371" s="25"/>
      <c r="BR371" s="25"/>
      <c r="BS371" s="25"/>
      <c r="BT371" s="25"/>
      <c r="BU371" s="25"/>
      <c r="BV371" s="25"/>
      <c r="BW371" s="25"/>
      <c r="BX371" s="25"/>
      <c r="BY371" s="25"/>
      <c r="BZ371" s="25"/>
      <c r="CA371" s="25"/>
    </row>
    <row r="372" spans="1:79" ht="12.75" x14ac:dyDescent="0.2">
      <c r="A372" s="25"/>
      <c r="B372" s="25"/>
      <c r="C372" s="25"/>
      <c r="D372" s="25"/>
      <c r="E372" s="25"/>
      <c r="F372" s="25"/>
      <c r="G372" s="25"/>
      <c r="H372" s="25"/>
      <c r="I372" s="25"/>
      <c r="J372" s="25"/>
      <c r="K372" s="25"/>
      <c r="L372" s="25"/>
      <c r="M372" s="25"/>
      <c r="N372" s="25"/>
      <c r="O372" s="25"/>
      <c r="P372" s="25"/>
      <c r="Q372" s="25"/>
      <c r="R372" s="25"/>
      <c r="S372" s="25"/>
      <c r="T372" s="25"/>
      <c r="U372" s="25"/>
      <c r="V372" s="25"/>
      <c r="W372" s="25"/>
      <c r="X372" s="25"/>
      <c r="Y372" s="25"/>
      <c r="Z372" s="25"/>
      <c r="AA372" s="25"/>
      <c r="AB372" s="25"/>
      <c r="AC372" s="25"/>
      <c r="AD372" s="25"/>
      <c r="AE372" s="25"/>
      <c r="AF372" s="25"/>
      <c r="AG372" s="25"/>
      <c r="AH372" s="25"/>
      <c r="AI372" s="25"/>
      <c r="AJ372" s="25"/>
      <c r="AK372" s="25"/>
      <c r="AL372" s="25"/>
      <c r="AM372" s="25"/>
      <c r="AN372" s="25"/>
      <c r="AO372" s="25"/>
      <c r="AP372" s="25"/>
      <c r="AQ372" s="25"/>
      <c r="AR372" s="25"/>
      <c r="AS372" s="25"/>
      <c r="AT372" s="25"/>
      <c r="AU372" s="25"/>
      <c r="AV372" s="25"/>
      <c r="AW372" s="25"/>
      <c r="AX372" s="25"/>
      <c r="AY372" s="25"/>
      <c r="AZ372" s="25"/>
      <c r="BA372" s="25"/>
      <c r="BB372" s="25"/>
      <c r="BC372" s="25"/>
      <c r="BD372" s="25"/>
      <c r="BE372" s="25"/>
      <c r="BF372" s="25"/>
      <c r="BG372" s="25"/>
      <c r="BH372" s="25"/>
      <c r="BI372" s="25"/>
      <c r="BJ372" s="25"/>
      <c r="BK372" s="25"/>
      <c r="BL372" s="25"/>
      <c r="BM372" s="25"/>
      <c r="BN372" s="25"/>
      <c r="BO372" s="25"/>
      <c r="BP372" s="25"/>
      <c r="BQ372" s="25"/>
      <c r="BR372" s="25"/>
      <c r="BS372" s="25"/>
      <c r="BT372" s="25"/>
      <c r="BU372" s="25"/>
      <c r="BV372" s="25"/>
      <c r="BW372" s="25"/>
      <c r="BX372" s="25"/>
      <c r="BY372" s="25"/>
      <c r="BZ372" s="25"/>
      <c r="CA372" s="25"/>
    </row>
    <row r="373" spans="1:79" ht="12.75" x14ac:dyDescent="0.2">
      <c r="A373" s="25"/>
      <c r="B373" s="25"/>
      <c r="C373" s="25"/>
      <c r="D373" s="25"/>
      <c r="E373" s="25"/>
      <c r="F373" s="25"/>
      <c r="G373" s="25"/>
      <c r="H373" s="25"/>
      <c r="I373" s="25"/>
      <c r="J373" s="25"/>
      <c r="K373" s="25"/>
      <c r="L373" s="25"/>
      <c r="M373" s="25"/>
      <c r="N373" s="25"/>
      <c r="O373" s="25"/>
      <c r="P373" s="25"/>
      <c r="Q373" s="25"/>
      <c r="R373" s="25"/>
      <c r="S373" s="25"/>
      <c r="T373" s="25"/>
      <c r="U373" s="25"/>
      <c r="V373" s="25"/>
      <c r="W373" s="25"/>
      <c r="X373" s="25"/>
      <c r="Y373" s="25"/>
      <c r="Z373" s="25"/>
      <c r="AA373" s="25"/>
      <c r="AB373" s="25"/>
      <c r="AC373" s="25"/>
      <c r="AD373" s="25"/>
      <c r="AE373" s="25"/>
      <c r="AF373" s="25"/>
      <c r="AG373" s="25"/>
      <c r="AH373" s="25"/>
      <c r="AI373" s="25"/>
      <c r="AJ373" s="25"/>
      <c r="AK373" s="25"/>
      <c r="AL373" s="25"/>
      <c r="AM373" s="25"/>
      <c r="AN373" s="25"/>
      <c r="AO373" s="25"/>
      <c r="AP373" s="25"/>
      <c r="AQ373" s="25"/>
      <c r="AR373" s="25"/>
      <c r="AS373" s="25"/>
      <c r="AT373" s="25"/>
      <c r="AU373" s="25"/>
      <c r="AV373" s="25"/>
      <c r="AW373" s="25"/>
      <c r="AX373" s="25"/>
      <c r="AY373" s="25"/>
      <c r="AZ373" s="25"/>
      <c r="BA373" s="25"/>
      <c r="BB373" s="25"/>
      <c r="BC373" s="25"/>
      <c r="BD373" s="25"/>
      <c r="BE373" s="25"/>
      <c r="BF373" s="25"/>
      <c r="BG373" s="25"/>
      <c r="BH373" s="25"/>
      <c r="BI373" s="25"/>
      <c r="BJ373" s="25"/>
      <c r="BK373" s="25"/>
      <c r="BL373" s="25"/>
      <c r="BM373" s="25"/>
      <c r="BN373" s="25"/>
      <c r="BO373" s="25"/>
      <c r="BP373" s="25"/>
      <c r="BQ373" s="25"/>
      <c r="BR373" s="25"/>
      <c r="BS373" s="25"/>
      <c r="BT373" s="25"/>
      <c r="BU373" s="25"/>
      <c r="BV373" s="25"/>
      <c r="BW373" s="25"/>
      <c r="BX373" s="25"/>
      <c r="BY373" s="25"/>
      <c r="BZ373" s="25"/>
      <c r="CA373" s="25"/>
    </row>
    <row r="374" spans="1:79" ht="12.75" x14ac:dyDescent="0.2">
      <c r="A374" s="25"/>
      <c r="B374" s="25"/>
      <c r="C374" s="25"/>
      <c r="D374" s="25"/>
      <c r="E374" s="25"/>
      <c r="F374" s="25"/>
      <c r="G374" s="25"/>
      <c r="H374" s="25"/>
      <c r="I374" s="25"/>
      <c r="J374" s="25"/>
      <c r="K374" s="25"/>
      <c r="L374" s="25"/>
      <c r="M374" s="25"/>
      <c r="N374" s="25"/>
      <c r="O374" s="25"/>
      <c r="P374" s="25"/>
      <c r="Q374" s="25"/>
      <c r="R374" s="25"/>
      <c r="S374" s="25"/>
      <c r="T374" s="25"/>
      <c r="U374" s="25"/>
      <c r="V374" s="25"/>
      <c r="W374" s="25"/>
      <c r="X374" s="25"/>
      <c r="Y374" s="25"/>
      <c r="Z374" s="25"/>
      <c r="AA374" s="25"/>
      <c r="AB374" s="25"/>
      <c r="AC374" s="25"/>
      <c r="AD374" s="25"/>
      <c r="AE374" s="25"/>
      <c r="AF374" s="25"/>
      <c r="AG374" s="25"/>
      <c r="AH374" s="25"/>
      <c r="AI374" s="25"/>
      <c r="AJ374" s="25"/>
      <c r="AK374" s="25"/>
      <c r="AL374" s="25"/>
      <c r="AM374" s="25"/>
      <c r="AN374" s="25"/>
      <c r="AO374" s="25"/>
      <c r="AP374" s="25"/>
      <c r="AQ374" s="25"/>
      <c r="AR374" s="25"/>
      <c r="AS374" s="25"/>
      <c r="AT374" s="25"/>
      <c r="AU374" s="25"/>
      <c r="AV374" s="25"/>
      <c r="AW374" s="25"/>
      <c r="AX374" s="25"/>
      <c r="AY374" s="25"/>
      <c r="AZ374" s="25"/>
      <c r="BA374" s="25"/>
      <c r="BB374" s="25"/>
      <c r="BC374" s="25"/>
      <c r="BD374" s="25"/>
      <c r="BE374" s="25"/>
      <c r="BF374" s="25"/>
      <c r="BG374" s="25"/>
      <c r="BH374" s="25"/>
      <c r="BI374" s="25"/>
      <c r="BJ374" s="25"/>
      <c r="BK374" s="25"/>
      <c r="BL374" s="25"/>
      <c r="BM374" s="25"/>
      <c r="BN374" s="25"/>
      <c r="BO374" s="25"/>
      <c r="BP374" s="25"/>
      <c r="BQ374" s="25"/>
      <c r="BR374" s="25"/>
      <c r="BS374" s="25"/>
      <c r="BT374" s="25"/>
      <c r="BU374" s="25"/>
      <c r="BV374" s="25"/>
      <c r="BW374" s="25"/>
      <c r="BX374" s="25"/>
      <c r="BY374" s="25"/>
      <c r="BZ374" s="25"/>
      <c r="CA374" s="25"/>
    </row>
    <row r="375" spans="1:79" ht="12.75" x14ac:dyDescent="0.2">
      <c r="A375" s="25"/>
      <c r="B375" s="25"/>
      <c r="C375" s="25"/>
      <c r="D375" s="25"/>
      <c r="E375" s="25"/>
      <c r="F375" s="25"/>
      <c r="G375" s="25"/>
      <c r="H375" s="25"/>
      <c r="I375" s="25"/>
      <c r="J375" s="25"/>
      <c r="K375" s="25"/>
      <c r="L375" s="25"/>
      <c r="M375" s="25"/>
      <c r="N375" s="25"/>
      <c r="O375" s="25"/>
      <c r="P375" s="25"/>
      <c r="Q375" s="25"/>
      <c r="R375" s="25"/>
      <c r="S375" s="25"/>
      <c r="T375" s="25"/>
      <c r="U375" s="25"/>
      <c r="V375" s="25"/>
      <c r="W375" s="25"/>
      <c r="X375" s="25"/>
      <c r="Y375" s="25"/>
      <c r="Z375" s="25"/>
      <c r="AA375" s="25"/>
      <c r="AB375" s="25"/>
      <c r="AC375" s="25"/>
      <c r="AD375" s="25"/>
      <c r="AE375" s="25"/>
      <c r="AF375" s="25"/>
      <c r="AG375" s="25"/>
      <c r="AH375" s="25"/>
      <c r="AI375" s="25"/>
      <c r="AJ375" s="25"/>
      <c r="AK375" s="25"/>
      <c r="AL375" s="25"/>
      <c r="AM375" s="25"/>
      <c r="AN375" s="25"/>
      <c r="AO375" s="25"/>
      <c r="AP375" s="25"/>
      <c r="AQ375" s="25"/>
      <c r="AR375" s="25"/>
      <c r="AS375" s="25"/>
      <c r="AT375" s="25"/>
      <c r="AU375" s="25"/>
      <c r="AV375" s="25"/>
      <c r="AW375" s="25"/>
      <c r="AX375" s="25"/>
      <c r="AY375" s="25"/>
      <c r="AZ375" s="25"/>
      <c r="BA375" s="25"/>
      <c r="BB375" s="25"/>
      <c r="BC375" s="25"/>
      <c r="BD375" s="25"/>
      <c r="BE375" s="25"/>
      <c r="BF375" s="25"/>
      <c r="BG375" s="25"/>
      <c r="BH375" s="25"/>
      <c r="BI375" s="25"/>
      <c r="BJ375" s="25"/>
      <c r="BK375" s="25"/>
      <c r="BL375" s="25"/>
      <c r="BM375" s="25"/>
      <c r="BN375" s="25"/>
      <c r="BO375" s="25"/>
      <c r="BP375" s="25"/>
      <c r="BQ375" s="25"/>
      <c r="BR375" s="25"/>
      <c r="BS375" s="25"/>
      <c r="BT375" s="25"/>
      <c r="BU375" s="25"/>
      <c r="BV375" s="25"/>
      <c r="BW375" s="25"/>
      <c r="BX375" s="25"/>
      <c r="BY375" s="25"/>
      <c r="BZ375" s="25"/>
      <c r="CA375" s="25"/>
    </row>
    <row r="376" spans="1:79" ht="12.75" x14ac:dyDescent="0.2">
      <c r="A376" s="25"/>
      <c r="B376" s="25"/>
      <c r="C376" s="25"/>
      <c r="D376" s="25"/>
      <c r="E376" s="25"/>
      <c r="F376" s="25"/>
      <c r="G376" s="25"/>
      <c r="H376" s="25"/>
      <c r="I376" s="25"/>
      <c r="J376" s="25"/>
      <c r="K376" s="25"/>
      <c r="L376" s="25"/>
      <c r="M376" s="25"/>
      <c r="N376" s="25"/>
      <c r="O376" s="25"/>
      <c r="P376" s="25"/>
      <c r="Q376" s="25"/>
      <c r="R376" s="25"/>
      <c r="S376" s="25"/>
      <c r="T376" s="25"/>
      <c r="U376" s="25"/>
      <c r="V376" s="25"/>
      <c r="W376" s="25"/>
      <c r="X376" s="25"/>
      <c r="Y376" s="25"/>
      <c r="Z376" s="25"/>
      <c r="AA376" s="25"/>
      <c r="AB376" s="25"/>
      <c r="AC376" s="25"/>
      <c r="AD376" s="25"/>
      <c r="AE376" s="25"/>
      <c r="AF376" s="25"/>
      <c r="AG376" s="25"/>
      <c r="AH376" s="25"/>
      <c r="AI376" s="25"/>
      <c r="AJ376" s="25"/>
      <c r="AK376" s="25"/>
      <c r="AL376" s="25"/>
      <c r="AM376" s="25"/>
      <c r="AN376" s="25"/>
      <c r="AO376" s="25"/>
      <c r="AP376" s="25"/>
      <c r="AQ376" s="25"/>
      <c r="AR376" s="25"/>
      <c r="AS376" s="25"/>
      <c r="AT376" s="25"/>
      <c r="AU376" s="25"/>
      <c r="AV376" s="25"/>
      <c r="AW376" s="25"/>
      <c r="AX376" s="25"/>
      <c r="AY376" s="25"/>
      <c r="AZ376" s="25"/>
      <c r="BA376" s="25"/>
      <c r="BB376" s="25"/>
      <c r="BC376" s="25"/>
      <c r="BD376" s="25"/>
      <c r="BE376" s="25"/>
      <c r="BF376" s="25"/>
      <c r="BG376" s="25"/>
      <c r="BH376" s="25"/>
      <c r="BI376" s="25"/>
      <c r="BJ376" s="25"/>
      <c r="BK376" s="25"/>
      <c r="BL376" s="25"/>
      <c r="BM376" s="25"/>
      <c r="BN376" s="25"/>
      <c r="BO376" s="25"/>
      <c r="BP376" s="25"/>
      <c r="BQ376" s="25"/>
      <c r="BR376" s="25"/>
      <c r="BS376" s="25"/>
      <c r="BT376" s="25"/>
      <c r="BU376" s="25"/>
      <c r="BV376" s="25"/>
      <c r="BW376" s="25"/>
      <c r="BX376" s="25"/>
      <c r="BY376" s="25"/>
      <c r="BZ376" s="25"/>
      <c r="CA376" s="25"/>
    </row>
    <row r="377" spans="1:79" ht="12.75" x14ac:dyDescent="0.2">
      <c r="A377" s="25"/>
      <c r="B377" s="25"/>
      <c r="C377" s="25"/>
      <c r="D377" s="25"/>
      <c r="E377" s="25"/>
      <c r="F377" s="25"/>
      <c r="G377" s="25"/>
      <c r="H377" s="25"/>
      <c r="I377" s="25"/>
      <c r="J377" s="25"/>
      <c r="K377" s="25"/>
      <c r="L377" s="25"/>
      <c r="M377" s="25"/>
      <c r="N377" s="25"/>
      <c r="O377" s="25"/>
      <c r="P377" s="25"/>
      <c r="Q377" s="25"/>
      <c r="R377" s="25"/>
      <c r="S377" s="25"/>
      <c r="T377" s="25"/>
      <c r="U377" s="25"/>
      <c r="V377" s="25"/>
      <c r="W377" s="25"/>
      <c r="X377" s="25"/>
      <c r="Y377" s="25"/>
      <c r="Z377" s="25"/>
      <c r="AA377" s="25"/>
      <c r="AB377" s="25"/>
      <c r="AC377" s="25"/>
      <c r="AD377" s="25"/>
      <c r="AE377" s="25"/>
      <c r="AF377" s="25"/>
      <c r="AG377" s="25"/>
      <c r="AH377" s="25"/>
      <c r="AI377" s="25"/>
      <c r="AJ377" s="25"/>
      <c r="AK377" s="25"/>
      <c r="AL377" s="25"/>
      <c r="AM377" s="25"/>
      <c r="AN377" s="25"/>
      <c r="AO377" s="25"/>
      <c r="AP377" s="25"/>
      <c r="AQ377" s="25"/>
      <c r="AR377" s="25"/>
      <c r="AS377" s="25"/>
      <c r="AT377" s="25"/>
      <c r="AU377" s="25"/>
      <c r="AV377" s="25"/>
      <c r="AW377" s="25"/>
      <c r="AX377" s="25"/>
      <c r="AY377" s="25"/>
      <c r="AZ377" s="25"/>
      <c r="BA377" s="25"/>
      <c r="BB377" s="25"/>
      <c r="BC377" s="25"/>
      <c r="BD377" s="25"/>
      <c r="BE377" s="25"/>
      <c r="BF377" s="25"/>
      <c r="BG377" s="25"/>
      <c r="BH377" s="25"/>
      <c r="BI377" s="25"/>
      <c r="BJ377" s="25"/>
      <c r="BK377" s="25"/>
      <c r="BL377" s="25"/>
      <c r="BM377" s="25"/>
      <c r="BN377" s="25"/>
      <c r="BO377" s="25"/>
      <c r="BP377" s="25"/>
      <c r="BQ377" s="25"/>
      <c r="BR377" s="25"/>
      <c r="BS377" s="25"/>
      <c r="BT377" s="25"/>
      <c r="BU377" s="25"/>
      <c r="BV377" s="25"/>
      <c r="BW377" s="25"/>
      <c r="BX377" s="25"/>
      <c r="BY377" s="25"/>
      <c r="BZ377" s="25"/>
      <c r="CA377" s="25"/>
    </row>
    <row r="378" spans="1:79" ht="12.75" x14ac:dyDescent="0.2">
      <c r="A378" s="25"/>
      <c r="B378" s="25"/>
      <c r="C378" s="25"/>
      <c r="D378" s="25"/>
      <c r="E378" s="25"/>
      <c r="F378" s="25"/>
      <c r="G378" s="25"/>
      <c r="H378" s="25"/>
      <c r="I378" s="25"/>
      <c r="J378" s="25"/>
      <c r="K378" s="25"/>
      <c r="L378" s="25"/>
      <c r="M378" s="25"/>
      <c r="N378" s="25"/>
      <c r="O378" s="25"/>
      <c r="P378" s="25"/>
      <c r="Q378" s="25"/>
      <c r="R378" s="25"/>
      <c r="S378" s="25"/>
      <c r="T378" s="25"/>
      <c r="U378" s="25"/>
      <c r="V378" s="25"/>
      <c r="W378" s="25"/>
      <c r="X378" s="25"/>
      <c r="Y378" s="25"/>
      <c r="Z378" s="25"/>
      <c r="AA378" s="25"/>
      <c r="AB378" s="25"/>
      <c r="AC378" s="25"/>
      <c r="AD378" s="25"/>
      <c r="AE378" s="25"/>
      <c r="AF378" s="25"/>
      <c r="AG378" s="25"/>
      <c r="AH378" s="25"/>
      <c r="AI378" s="25"/>
      <c r="AJ378" s="25"/>
      <c r="AK378" s="25"/>
      <c r="AL378" s="25"/>
      <c r="AM378" s="25"/>
      <c r="AN378" s="25"/>
      <c r="AO378" s="25"/>
      <c r="AP378" s="25"/>
      <c r="AQ378" s="25"/>
      <c r="AR378" s="25"/>
      <c r="AS378" s="25"/>
      <c r="AT378" s="25"/>
      <c r="AU378" s="25"/>
      <c r="AV378" s="25"/>
      <c r="AW378" s="25"/>
      <c r="AX378" s="25"/>
      <c r="AY378" s="25"/>
      <c r="AZ378" s="25"/>
      <c r="BA378" s="25"/>
      <c r="BB378" s="25"/>
      <c r="BC378" s="25"/>
      <c r="BD378" s="25"/>
      <c r="BE378" s="25"/>
      <c r="BF378" s="25"/>
      <c r="BG378" s="25"/>
      <c r="BH378" s="25"/>
      <c r="BI378" s="25"/>
      <c r="BJ378" s="25"/>
      <c r="BK378" s="25"/>
      <c r="BL378" s="25"/>
      <c r="BM378" s="25"/>
      <c r="BN378" s="25"/>
      <c r="BO378" s="25"/>
      <c r="BP378" s="25"/>
      <c r="BQ378" s="25"/>
      <c r="BR378" s="25"/>
      <c r="BS378" s="25"/>
      <c r="BT378" s="25"/>
      <c r="BU378" s="25"/>
      <c r="BV378" s="25"/>
      <c r="BW378" s="25"/>
      <c r="BX378" s="25"/>
      <c r="BY378" s="25"/>
      <c r="BZ378" s="25"/>
      <c r="CA378" s="25"/>
    </row>
    <row r="379" spans="1:79" ht="12.75" x14ac:dyDescent="0.2">
      <c r="A379" s="25"/>
      <c r="B379" s="25"/>
      <c r="C379" s="25"/>
      <c r="D379" s="25"/>
      <c r="E379" s="25"/>
      <c r="F379" s="25"/>
      <c r="G379" s="25"/>
      <c r="H379" s="25"/>
      <c r="I379" s="25"/>
      <c r="J379" s="25"/>
      <c r="K379" s="25"/>
      <c r="L379" s="25"/>
      <c r="M379" s="25"/>
      <c r="N379" s="25"/>
      <c r="O379" s="25"/>
      <c r="P379" s="25"/>
      <c r="Q379" s="25"/>
      <c r="R379" s="25"/>
      <c r="S379" s="25"/>
      <c r="T379" s="25"/>
      <c r="U379" s="25"/>
      <c r="V379" s="25"/>
      <c r="W379" s="25"/>
      <c r="X379" s="25"/>
      <c r="Y379" s="25"/>
      <c r="Z379" s="25"/>
      <c r="AA379" s="25"/>
      <c r="AB379" s="25"/>
      <c r="AC379" s="25"/>
      <c r="AD379" s="25"/>
      <c r="AE379" s="25"/>
      <c r="AF379" s="25"/>
      <c r="AG379" s="25"/>
      <c r="AH379" s="25"/>
      <c r="AI379" s="25"/>
      <c r="AJ379" s="25"/>
      <c r="AK379" s="25"/>
      <c r="AL379" s="25"/>
      <c r="AM379" s="25"/>
      <c r="AN379" s="25"/>
      <c r="AO379" s="25"/>
      <c r="AP379" s="25"/>
      <c r="AQ379" s="25"/>
      <c r="AR379" s="25"/>
      <c r="AS379" s="25"/>
      <c r="AT379" s="25"/>
      <c r="AU379" s="25"/>
      <c r="AV379" s="25"/>
      <c r="AW379" s="25"/>
      <c r="AX379" s="25"/>
      <c r="AY379" s="25"/>
      <c r="AZ379" s="25"/>
      <c r="BA379" s="25"/>
      <c r="BB379" s="25"/>
      <c r="BC379" s="25"/>
      <c r="BD379" s="25"/>
      <c r="BE379" s="25"/>
      <c r="BF379" s="25"/>
      <c r="BG379" s="25"/>
      <c r="BH379" s="25"/>
      <c r="BI379" s="25"/>
      <c r="BJ379" s="25"/>
      <c r="BK379" s="25"/>
      <c r="BL379" s="25"/>
      <c r="BM379" s="25"/>
      <c r="BN379" s="25"/>
      <c r="BO379" s="25"/>
      <c r="BP379" s="25"/>
      <c r="BQ379" s="25"/>
      <c r="BR379" s="25"/>
      <c r="BS379" s="25"/>
      <c r="BT379" s="25"/>
      <c r="BU379" s="25"/>
      <c r="BV379" s="25"/>
      <c r="BW379" s="25"/>
      <c r="BX379" s="25"/>
      <c r="BY379" s="25"/>
      <c r="BZ379" s="25"/>
      <c r="CA379" s="25"/>
    </row>
    <row r="380" spans="1:79" ht="12.75" x14ac:dyDescent="0.2">
      <c r="A380" s="25"/>
      <c r="B380" s="25"/>
      <c r="C380" s="25"/>
      <c r="D380" s="25"/>
      <c r="E380" s="25"/>
      <c r="F380" s="25"/>
      <c r="G380" s="25"/>
      <c r="H380" s="25"/>
      <c r="I380" s="25"/>
      <c r="J380" s="25"/>
      <c r="K380" s="25"/>
      <c r="L380" s="25"/>
      <c r="M380" s="25"/>
      <c r="N380" s="25"/>
      <c r="O380" s="25"/>
      <c r="P380" s="25"/>
      <c r="Q380" s="25"/>
      <c r="R380" s="25"/>
      <c r="S380" s="25"/>
      <c r="T380" s="25"/>
      <c r="U380" s="25"/>
      <c r="V380" s="25"/>
      <c r="W380" s="25"/>
      <c r="X380" s="25"/>
      <c r="Y380" s="25"/>
      <c r="Z380" s="25"/>
      <c r="AA380" s="25"/>
      <c r="AB380" s="25"/>
      <c r="AC380" s="25"/>
      <c r="AD380" s="25"/>
      <c r="AE380" s="25"/>
      <c r="AF380" s="25"/>
      <c r="AG380" s="25"/>
      <c r="AH380" s="25"/>
      <c r="AI380" s="25"/>
      <c r="AJ380" s="25"/>
      <c r="AK380" s="25"/>
      <c r="AL380" s="25"/>
      <c r="AM380" s="25"/>
      <c r="AN380" s="25"/>
      <c r="AO380" s="25"/>
      <c r="AP380" s="25"/>
      <c r="AQ380" s="25"/>
      <c r="AR380" s="25"/>
      <c r="AS380" s="25"/>
      <c r="AT380" s="25"/>
      <c r="AU380" s="25"/>
      <c r="AV380" s="25"/>
      <c r="AW380" s="25"/>
      <c r="AX380" s="25"/>
      <c r="AY380" s="25"/>
      <c r="AZ380" s="25"/>
      <c r="BA380" s="25"/>
      <c r="BB380" s="25"/>
      <c r="BC380" s="25"/>
      <c r="BD380" s="25"/>
      <c r="BE380" s="25"/>
      <c r="BF380" s="25"/>
      <c r="BG380" s="25"/>
      <c r="BH380" s="25"/>
      <c r="BI380" s="25"/>
      <c r="BJ380" s="25"/>
      <c r="BK380" s="25"/>
      <c r="BL380" s="25"/>
      <c r="BM380" s="25"/>
      <c r="BN380" s="25"/>
      <c r="BO380" s="25"/>
      <c r="BP380" s="25"/>
      <c r="BQ380" s="25"/>
      <c r="BR380" s="25"/>
      <c r="BS380" s="25"/>
      <c r="BT380" s="25"/>
      <c r="BU380" s="25"/>
      <c r="BV380" s="25"/>
      <c r="BW380" s="25"/>
      <c r="BX380" s="25"/>
      <c r="BY380" s="25"/>
      <c r="BZ380" s="25"/>
      <c r="CA380" s="25"/>
    </row>
    <row r="381" spans="1:79" ht="12.75" x14ac:dyDescent="0.2">
      <c r="A381" s="25"/>
      <c r="B381" s="25"/>
      <c r="C381" s="25"/>
      <c r="D381" s="25"/>
      <c r="E381" s="25"/>
      <c r="F381" s="25"/>
      <c r="G381" s="25"/>
      <c r="H381" s="25"/>
      <c r="I381" s="25"/>
      <c r="J381" s="25"/>
      <c r="K381" s="25"/>
      <c r="L381" s="25"/>
      <c r="M381" s="25"/>
      <c r="N381" s="25"/>
      <c r="O381" s="25"/>
      <c r="P381" s="25"/>
      <c r="Q381" s="25"/>
      <c r="R381" s="25"/>
      <c r="S381" s="25"/>
      <c r="T381" s="25"/>
      <c r="U381" s="25"/>
      <c r="V381" s="25"/>
      <c r="W381" s="25"/>
      <c r="X381" s="25"/>
      <c r="Y381" s="25"/>
      <c r="Z381" s="25"/>
      <c r="AA381" s="25"/>
      <c r="AB381" s="25"/>
      <c r="AC381" s="25"/>
      <c r="AD381" s="25"/>
      <c r="AE381" s="25"/>
      <c r="AF381" s="25"/>
      <c r="AG381" s="25"/>
      <c r="AH381" s="25"/>
      <c r="AI381" s="25"/>
      <c r="AJ381" s="25"/>
      <c r="AK381" s="25"/>
      <c r="AL381" s="25"/>
      <c r="AM381" s="25"/>
      <c r="AN381" s="25"/>
      <c r="AO381" s="25"/>
      <c r="AP381" s="25"/>
      <c r="AQ381" s="25"/>
      <c r="AR381" s="25"/>
      <c r="AS381" s="25"/>
      <c r="AT381" s="25"/>
      <c r="AU381" s="25"/>
      <c r="AV381" s="25"/>
      <c r="AW381" s="25"/>
      <c r="AX381" s="25"/>
      <c r="AY381" s="25"/>
      <c r="AZ381" s="25"/>
      <c r="BA381" s="25"/>
      <c r="BB381" s="25"/>
      <c r="BC381" s="25"/>
      <c r="BD381" s="25"/>
      <c r="BE381" s="25"/>
      <c r="BF381" s="25"/>
      <c r="BG381" s="25"/>
      <c r="BH381" s="25"/>
      <c r="BI381" s="25"/>
      <c r="BJ381" s="25"/>
      <c r="BK381" s="25"/>
      <c r="BL381" s="25"/>
      <c r="BM381" s="25"/>
      <c r="BN381" s="25"/>
      <c r="BO381" s="25"/>
      <c r="BP381" s="25"/>
      <c r="BQ381" s="25"/>
      <c r="BR381" s="25"/>
      <c r="BS381" s="25"/>
      <c r="BT381" s="25"/>
      <c r="BU381" s="25"/>
      <c r="BV381" s="25"/>
      <c r="BW381" s="25"/>
      <c r="BX381" s="25"/>
      <c r="BY381" s="25"/>
      <c r="BZ381" s="25"/>
      <c r="CA381" s="25"/>
    </row>
    <row r="382" spans="1:79" ht="12.75" x14ac:dyDescent="0.2">
      <c r="A382" s="25"/>
      <c r="B382" s="25"/>
      <c r="C382" s="25"/>
      <c r="D382" s="25"/>
      <c r="E382" s="25"/>
      <c r="F382" s="25"/>
      <c r="G382" s="25"/>
      <c r="H382" s="25"/>
      <c r="I382" s="25"/>
      <c r="J382" s="25"/>
      <c r="K382" s="25"/>
      <c r="L382" s="25"/>
      <c r="M382" s="25"/>
      <c r="N382" s="25"/>
      <c r="O382" s="25"/>
      <c r="P382" s="25"/>
      <c r="Q382" s="25"/>
      <c r="R382" s="25"/>
      <c r="S382" s="25"/>
      <c r="T382" s="25"/>
      <c r="U382" s="25"/>
      <c r="V382" s="25"/>
      <c r="W382" s="25"/>
      <c r="X382" s="25"/>
      <c r="Y382" s="25"/>
      <c r="Z382" s="25"/>
      <c r="AA382" s="25"/>
      <c r="AB382" s="25"/>
      <c r="AC382" s="25"/>
      <c r="AD382" s="25"/>
      <c r="AE382" s="25"/>
      <c r="AF382" s="25"/>
      <c r="AG382" s="25"/>
      <c r="AH382" s="25"/>
      <c r="AI382" s="25"/>
      <c r="AJ382" s="25"/>
      <c r="AK382" s="25"/>
      <c r="AL382" s="25"/>
      <c r="AM382" s="25"/>
      <c r="AN382" s="25"/>
      <c r="AO382" s="25"/>
      <c r="AP382" s="25"/>
      <c r="AQ382" s="25"/>
      <c r="AR382" s="25"/>
      <c r="AS382" s="25"/>
      <c r="AT382" s="25"/>
      <c r="AU382" s="25"/>
      <c r="AV382" s="25"/>
      <c r="AW382" s="25"/>
      <c r="AX382" s="25"/>
      <c r="AY382" s="25"/>
      <c r="AZ382" s="25"/>
      <c r="BA382" s="25"/>
      <c r="BB382" s="25"/>
      <c r="BC382" s="25"/>
      <c r="BD382" s="25"/>
      <c r="BE382" s="25"/>
      <c r="BF382" s="25"/>
      <c r="BG382" s="25"/>
      <c r="BH382" s="25"/>
      <c r="BI382" s="25"/>
      <c r="BJ382" s="25"/>
      <c r="BK382" s="25"/>
      <c r="BL382" s="25"/>
      <c r="BM382" s="25"/>
      <c r="BN382" s="25"/>
      <c r="BO382" s="25"/>
      <c r="BP382" s="25"/>
      <c r="BQ382" s="25"/>
      <c r="BR382" s="25"/>
      <c r="BS382" s="25"/>
      <c r="BT382" s="25"/>
      <c r="BU382" s="25"/>
      <c r="BV382" s="25"/>
      <c r="BW382" s="25"/>
      <c r="BX382" s="25"/>
      <c r="BY382" s="25"/>
      <c r="BZ382" s="25"/>
      <c r="CA382" s="25"/>
    </row>
    <row r="383" spans="1:79" ht="12.75" x14ac:dyDescent="0.2">
      <c r="A383" s="25"/>
      <c r="B383" s="25"/>
      <c r="C383" s="25"/>
      <c r="D383" s="25"/>
      <c r="E383" s="25"/>
      <c r="F383" s="25"/>
      <c r="G383" s="25"/>
      <c r="H383" s="25"/>
      <c r="I383" s="25"/>
      <c r="J383" s="25"/>
      <c r="K383" s="25"/>
      <c r="L383" s="25"/>
      <c r="M383" s="25"/>
      <c r="N383" s="25"/>
      <c r="O383" s="25"/>
      <c r="P383" s="25"/>
      <c r="Q383" s="25"/>
      <c r="R383" s="25"/>
      <c r="S383" s="25"/>
      <c r="T383" s="25"/>
      <c r="U383" s="25"/>
      <c r="V383" s="25"/>
      <c r="W383" s="25"/>
      <c r="X383" s="25"/>
      <c r="Y383" s="25"/>
      <c r="Z383" s="25"/>
      <c r="AA383" s="25"/>
      <c r="AB383" s="25"/>
      <c r="AC383" s="25"/>
      <c r="AD383" s="25"/>
      <c r="AE383" s="25"/>
      <c r="AF383" s="25"/>
      <c r="AG383" s="25"/>
      <c r="AH383" s="25"/>
      <c r="AI383" s="25"/>
      <c r="AJ383" s="25"/>
      <c r="AK383" s="25"/>
      <c r="AL383" s="25"/>
      <c r="AM383" s="25"/>
      <c r="AN383" s="25"/>
      <c r="AO383" s="25"/>
      <c r="AP383" s="25"/>
      <c r="AQ383" s="25"/>
      <c r="AR383" s="25"/>
      <c r="AS383" s="25"/>
      <c r="AT383" s="25"/>
      <c r="AU383" s="25"/>
      <c r="AV383" s="25"/>
      <c r="AW383" s="25"/>
      <c r="AX383" s="25"/>
      <c r="AY383" s="25"/>
      <c r="AZ383" s="25"/>
      <c r="BA383" s="25"/>
      <c r="BB383" s="25"/>
      <c r="BC383" s="25"/>
      <c r="BD383" s="25"/>
      <c r="BE383" s="25"/>
      <c r="BF383" s="25"/>
      <c r="BG383" s="25"/>
      <c r="BH383" s="25"/>
      <c r="BI383" s="25"/>
      <c r="BJ383" s="25"/>
      <c r="BK383" s="25"/>
      <c r="BL383" s="25"/>
      <c r="BM383" s="25"/>
      <c r="BN383" s="25"/>
      <c r="BO383" s="25"/>
      <c r="BP383" s="25"/>
      <c r="BQ383" s="25"/>
      <c r="BR383" s="25"/>
      <c r="BS383" s="25"/>
      <c r="BT383" s="25"/>
      <c r="BU383" s="25"/>
      <c r="BV383" s="25"/>
      <c r="BW383" s="25"/>
      <c r="BX383" s="25"/>
      <c r="BY383" s="25"/>
      <c r="BZ383" s="25"/>
      <c r="CA383" s="25"/>
    </row>
    <row r="384" spans="1:79" ht="12.75" x14ac:dyDescent="0.2">
      <c r="A384" s="25"/>
      <c r="B384" s="25"/>
      <c r="C384" s="25"/>
      <c r="D384" s="25"/>
      <c r="E384" s="25"/>
      <c r="F384" s="25"/>
      <c r="G384" s="25"/>
      <c r="H384" s="25"/>
      <c r="I384" s="25"/>
      <c r="J384" s="25"/>
      <c r="K384" s="25"/>
      <c r="L384" s="25"/>
      <c r="M384" s="25"/>
      <c r="N384" s="25"/>
      <c r="O384" s="25"/>
      <c r="P384" s="25"/>
      <c r="Q384" s="25"/>
      <c r="R384" s="25"/>
      <c r="S384" s="25"/>
      <c r="T384" s="25"/>
      <c r="U384" s="25"/>
      <c r="V384" s="25"/>
      <c r="W384" s="25"/>
      <c r="X384" s="25"/>
      <c r="Y384" s="25"/>
      <c r="Z384" s="25"/>
      <c r="AA384" s="25"/>
      <c r="AB384" s="25"/>
      <c r="AC384" s="25"/>
      <c r="AD384" s="25"/>
      <c r="AE384" s="25"/>
      <c r="AF384" s="25"/>
      <c r="AG384" s="25"/>
      <c r="AH384" s="25"/>
      <c r="AI384" s="25"/>
      <c r="AJ384" s="25"/>
      <c r="AK384" s="25"/>
      <c r="AL384" s="25"/>
      <c r="AM384" s="25"/>
      <c r="AN384" s="25"/>
      <c r="AO384" s="25"/>
      <c r="AP384" s="25"/>
      <c r="AQ384" s="25"/>
      <c r="AR384" s="25"/>
      <c r="AS384" s="25"/>
      <c r="AT384" s="25"/>
      <c r="AU384" s="25"/>
      <c r="AV384" s="25"/>
      <c r="AW384" s="25"/>
      <c r="AX384" s="25"/>
      <c r="AY384" s="25"/>
      <c r="AZ384" s="25"/>
      <c r="BA384" s="25"/>
      <c r="BB384" s="25"/>
      <c r="BC384" s="25"/>
      <c r="BD384" s="25"/>
      <c r="BE384" s="25"/>
      <c r="BF384" s="25"/>
      <c r="BG384" s="25"/>
      <c r="BH384" s="25"/>
      <c r="BI384" s="25"/>
      <c r="BJ384" s="25"/>
      <c r="BK384" s="25"/>
      <c r="BL384" s="25"/>
      <c r="BM384" s="25"/>
      <c r="BN384" s="25"/>
      <c r="BO384" s="25"/>
      <c r="BP384" s="25"/>
      <c r="BQ384" s="25"/>
      <c r="BR384" s="25"/>
      <c r="BS384" s="25"/>
      <c r="BT384" s="25"/>
      <c r="BU384" s="25"/>
      <c r="BV384" s="25"/>
      <c r="BW384" s="25"/>
      <c r="BX384" s="25"/>
      <c r="BY384" s="25"/>
      <c r="BZ384" s="25"/>
      <c r="CA384" s="25"/>
    </row>
    <row r="385" spans="1:79" ht="12.75" x14ac:dyDescent="0.2">
      <c r="A385" s="25"/>
      <c r="B385" s="25"/>
      <c r="C385" s="25"/>
      <c r="D385" s="25"/>
      <c r="E385" s="25"/>
      <c r="F385" s="25"/>
      <c r="G385" s="25"/>
      <c r="H385" s="25"/>
      <c r="I385" s="25"/>
      <c r="J385" s="25"/>
      <c r="K385" s="25"/>
      <c r="L385" s="25"/>
      <c r="M385" s="25"/>
      <c r="N385" s="25"/>
      <c r="O385" s="25"/>
      <c r="P385" s="25"/>
      <c r="Q385" s="25"/>
      <c r="R385" s="25"/>
      <c r="S385" s="25"/>
      <c r="T385" s="25"/>
      <c r="U385" s="25"/>
      <c r="V385" s="25"/>
      <c r="W385" s="25"/>
      <c r="X385" s="25"/>
      <c r="Y385" s="25"/>
      <c r="Z385" s="25"/>
      <c r="AA385" s="25"/>
      <c r="AB385" s="25"/>
      <c r="AC385" s="25"/>
      <c r="AD385" s="25"/>
      <c r="AE385" s="25"/>
      <c r="AF385" s="25"/>
      <c r="AG385" s="25"/>
      <c r="AH385" s="25"/>
      <c r="AI385" s="25"/>
      <c r="AJ385" s="25"/>
      <c r="AK385" s="25"/>
      <c r="AL385" s="25"/>
      <c r="AM385" s="25"/>
      <c r="AN385" s="25"/>
      <c r="AO385" s="25"/>
      <c r="AP385" s="25"/>
      <c r="AQ385" s="25"/>
      <c r="AR385" s="25"/>
      <c r="AS385" s="25"/>
      <c r="AT385" s="25"/>
      <c r="AU385" s="25"/>
      <c r="AV385" s="25"/>
      <c r="AW385" s="25"/>
      <c r="AX385" s="25"/>
      <c r="AY385" s="25"/>
      <c r="AZ385" s="25"/>
      <c r="BA385" s="25"/>
      <c r="BB385" s="25"/>
      <c r="BC385" s="25"/>
      <c r="BD385" s="25"/>
      <c r="BE385" s="25"/>
      <c r="BF385" s="25"/>
      <c r="BG385" s="25"/>
      <c r="BH385" s="25"/>
      <c r="BI385" s="25"/>
      <c r="BJ385" s="25"/>
      <c r="BK385" s="25"/>
      <c r="BL385" s="25"/>
      <c r="BM385" s="25"/>
      <c r="BN385" s="25"/>
      <c r="BO385" s="25"/>
      <c r="BP385" s="25"/>
      <c r="BQ385" s="25"/>
      <c r="BR385" s="25"/>
      <c r="BS385" s="25"/>
      <c r="BT385" s="25"/>
      <c r="BU385" s="25"/>
      <c r="BV385" s="25"/>
      <c r="BW385" s="25"/>
      <c r="BX385" s="25"/>
      <c r="BY385" s="25"/>
      <c r="BZ385" s="25"/>
      <c r="CA385" s="25"/>
    </row>
    <row r="386" spans="1:79" ht="12.75" x14ac:dyDescent="0.2">
      <c r="A386" s="25"/>
      <c r="B386" s="25"/>
      <c r="C386" s="25"/>
      <c r="D386" s="25"/>
      <c r="E386" s="25"/>
      <c r="F386" s="25"/>
      <c r="G386" s="25"/>
      <c r="H386" s="25"/>
      <c r="I386" s="25"/>
      <c r="J386" s="25"/>
      <c r="K386" s="25"/>
      <c r="L386" s="25"/>
      <c r="M386" s="25"/>
      <c r="N386" s="25"/>
      <c r="O386" s="25"/>
      <c r="P386" s="25"/>
      <c r="Q386" s="25"/>
      <c r="R386" s="25"/>
      <c r="S386" s="25"/>
      <c r="T386" s="25"/>
      <c r="U386" s="25"/>
      <c r="V386" s="25"/>
      <c r="W386" s="25"/>
      <c r="X386" s="25"/>
      <c r="Y386" s="25"/>
      <c r="Z386" s="25"/>
      <c r="AA386" s="25"/>
      <c r="AB386" s="25"/>
      <c r="AC386" s="25"/>
      <c r="AD386" s="25"/>
      <c r="AE386" s="25"/>
      <c r="AF386" s="25"/>
      <c r="AG386" s="25"/>
      <c r="AH386" s="25"/>
      <c r="AI386" s="25"/>
      <c r="AJ386" s="25"/>
      <c r="AK386" s="25"/>
      <c r="AL386" s="25"/>
      <c r="AM386" s="25"/>
      <c r="AN386" s="25"/>
      <c r="AO386" s="25"/>
      <c r="AP386" s="25"/>
      <c r="AQ386" s="25"/>
      <c r="AR386" s="25"/>
      <c r="AS386" s="25"/>
      <c r="AT386" s="25"/>
      <c r="AU386" s="25"/>
      <c r="AV386" s="25"/>
      <c r="AW386" s="25"/>
      <c r="AX386" s="25"/>
      <c r="AY386" s="25"/>
      <c r="AZ386" s="25"/>
      <c r="BA386" s="25"/>
      <c r="BB386" s="25"/>
      <c r="BC386" s="25"/>
      <c r="BD386" s="25"/>
      <c r="BE386" s="25"/>
      <c r="BF386" s="25"/>
      <c r="BG386" s="25"/>
      <c r="BH386" s="25"/>
      <c r="BI386" s="25"/>
      <c r="BJ386" s="25"/>
      <c r="BK386" s="25"/>
      <c r="BL386" s="25"/>
      <c r="BM386" s="25"/>
      <c r="BN386" s="25"/>
      <c r="BO386" s="25"/>
      <c r="BP386" s="25"/>
      <c r="BQ386" s="25"/>
      <c r="BR386" s="25"/>
      <c r="BS386" s="25"/>
      <c r="BT386" s="25"/>
      <c r="BU386" s="25"/>
      <c r="BV386" s="25"/>
      <c r="BW386" s="25"/>
      <c r="BX386" s="25"/>
      <c r="BY386" s="25"/>
      <c r="BZ386" s="25"/>
      <c r="CA386" s="25"/>
    </row>
    <row r="387" spans="1:79" ht="12.75" x14ac:dyDescent="0.2">
      <c r="A387" s="25"/>
      <c r="B387" s="25"/>
      <c r="C387" s="25"/>
      <c r="D387" s="25"/>
      <c r="E387" s="25"/>
      <c r="F387" s="25"/>
      <c r="G387" s="25"/>
      <c r="H387" s="25"/>
      <c r="I387" s="25"/>
      <c r="J387" s="25"/>
      <c r="K387" s="25"/>
      <c r="L387" s="25"/>
      <c r="M387" s="25"/>
      <c r="N387" s="25"/>
      <c r="O387" s="25"/>
      <c r="P387" s="25"/>
      <c r="Q387" s="25"/>
      <c r="R387" s="25"/>
      <c r="S387" s="25"/>
      <c r="T387" s="25"/>
      <c r="U387" s="25"/>
      <c r="V387" s="25"/>
      <c r="W387" s="25"/>
      <c r="X387" s="25"/>
      <c r="Y387" s="25"/>
      <c r="Z387" s="25"/>
      <c r="AA387" s="25"/>
      <c r="AB387" s="25"/>
      <c r="AC387" s="25"/>
      <c r="AD387" s="25"/>
      <c r="AE387" s="25"/>
      <c r="AF387" s="25"/>
      <c r="AG387" s="25"/>
      <c r="AH387" s="25"/>
      <c r="AI387" s="25"/>
      <c r="AJ387" s="25"/>
      <c r="AK387" s="25"/>
      <c r="AL387" s="25"/>
      <c r="AM387" s="25"/>
      <c r="AN387" s="25"/>
      <c r="AO387" s="25"/>
      <c r="AP387" s="25"/>
      <c r="AQ387" s="25"/>
      <c r="AR387" s="25"/>
      <c r="AS387" s="25"/>
      <c r="AT387" s="25"/>
      <c r="AU387" s="25"/>
      <c r="AV387" s="25"/>
      <c r="AW387" s="25"/>
      <c r="AX387" s="25"/>
      <c r="AY387" s="25"/>
      <c r="AZ387" s="25"/>
      <c r="BA387" s="25"/>
      <c r="BB387" s="25"/>
      <c r="BC387" s="25"/>
      <c r="BD387" s="25"/>
      <c r="BE387" s="25"/>
      <c r="BF387" s="25"/>
      <c r="BG387" s="25"/>
      <c r="BH387" s="25"/>
      <c r="BI387" s="25"/>
      <c r="BJ387" s="25"/>
      <c r="BK387" s="25"/>
      <c r="BL387" s="25"/>
      <c r="BM387" s="25"/>
      <c r="BN387" s="25"/>
      <c r="BO387" s="25"/>
      <c r="BP387" s="25"/>
      <c r="BQ387" s="25"/>
      <c r="BR387" s="25"/>
      <c r="BS387" s="25"/>
      <c r="BT387" s="25"/>
      <c r="BU387" s="25"/>
      <c r="BV387" s="25"/>
      <c r="BW387" s="25"/>
      <c r="BX387" s="25"/>
      <c r="BY387" s="25"/>
      <c r="BZ387" s="25"/>
      <c r="CA387" s="25"/>
    </row>
    <row r="388" spans="1:79" ht="12.75" x14ac:dyDescent="0.2">
      <c r="A388" s="25"/>
      <c r="B388" s="25"/>
      <c r="C388" s="25"/>
      <c r="D388" s="25"/>
      <c r="E388" s="25"/>
      <c r="F388" s="25"/>
      <c r="G388" s="25"/>
      <c r="H388" s="25"/>
      <c r="I388" s="25"/>
      <c r="J388" s="25"/>
      <c r="K388" s="25"/>
      <c r="L388" s="25"/>
      <c r="M388" s="25"/>
      <c r="N388" s="25"/>
      <c r="O388" s="25"/>
      <c r="P388" s="25"/>
      <c r="Q388" s="25"/>
      <c r="R388" s="25"/>
      <c r="S388" s="25"/>
      <c r="T388" s="25"/>
      <c r="U388" s="25"/>
      <c r="V388" s="25"/>
      <c r="W388" s="25"/>
      <c r="X388" s="25"/>
      <c r="Y388" s="25"/>
      <c r="Z388" s="25"/>
      <c r="AA388" s="25"/>
      <c r="AB388" s="25"/>
      <c r="AC388" s="25"/>
      <c r="AD388" s="25"/>
      <c r="AE388" s="25"/>
      <c r="AF388" s="25"/>
      <c r="AG388" s="25"/>
      <c r="AH388" s="25"/>
      <c r="AI388" s="25"/>
      <c r="AJ388" s="25"/>
      <c r="AK388" s="25"/>
      <c r="AL388" s="25"/>
      <c r="AM388" s="25"/>
      <c r="AN388" s="25"/>
      <c r="AO388" s="25"/>
      <c r="AP388" s="25"/>
      <c r="AQ388" s="25"/>
      <c r="AR388" s="25"/>
      <c r="AS388" s="25"/>
      <c r="AT388" s="25"/>
      <c r="AU388" s="25"/>
      <c r="AV388" s="25"/>
      <c r="AW388" s="25"/>
      <c r="AX388" s="25"/>
      <c r="AY388" s="25"/>
      <c r="AZ388" s="25"/>
      <c r="BA388" s="25"/>
      <c r="BB388" s="25"/>
      <c r="BC388" s="25"/>
      <c r="BD388" s="25"/>
      <c r="BE388" s="25"/>
      <c r="BF388" s="25"/>
      <c r="BG388" s="25"/>
      <c r="BH388" s="25"/>
      <c r="BI388" s="25"/>
      <c r="BJ388" s="25"/>
      <c r="BK388" s="25"/>
      <c r="BL388" s="25"/>
      <c r="BM388" s="25"/>
      <c r="BN388" s="25"/>
      <c r="BO388" s="25"/>
      <c r="BP388" s="25"/>
      <c r="BQ388" s="25"/>
      <c r="BR388" s="25"/>
      <c r="BS388" s="25"/>
      <c r="BT388" s="25"/>
      <c r="BU388" s="25"/>
      <c r="BV388" s="25"/>
      <c r="BW388" s="25"/>
      <c r="BX388" s="25"/>
      <c r="BY388" s="25"/>
      <c r="BZ388" s="25"/>
      <c r="CA388" s="25"/>
    </row>
    <row r="389" spans="1:79" ht="12.75" x14ac:dyDescent="0.2">
      <c r="A389" s="25"/>
      <c r="B389" s="25"/>
      <c r="C389" s="25"/>
      <c r="D389" s="25"/>
      <c r="E389" s="25"/>
      <c r="F389" s="25"/>
      <c r="G389" s="25"/>
      <c r="H389" s="25"/>
      <c r="I389" s="25"/>
      <c r="J389" s="25"/>
      <c r="K389" s="25"/>
      <c r="L389" s="25"/>
      <c r="M389" s="25"/>
      <c r="N389" s="25"/>
      <c r="O389" s="25"/>
      <c r="P389" s="25"/>
      <c r="Q389" s="25"/>
      <c r="R389" s="25"/>
      <c r="S389" s="25"/>
      <c r="T389" s="25"/>
      <c r="U389" s="25"/>
      <c r="V389" s="25"/>
      <c r="W389" s="25"/>
      <c r="X389" s="25"/>
      <c r="Y389" s="25"/>
      <c r="Z389" s="25"/>
      <c r="AA389" s="25"/>
      <c r="AB389" s="25"/>
      <c r="AC389" s="25"/>
      <c r="AD389" s="25"/>
      <c r="AE389" s="25"/>
      <c r="AF389" s="25"/>
      <c r="AG389" s="25"/>
      <c r="AH389" s="25"/>
      <c r="AI389" s="25"/>
      <c r="AJ389" s="25"/>
      <c r="AK389" s="25"/>
      <c r="AL389" s="25"/>
      <c r="AM389" s="25"/>
      <c r="AN389" s="25"/>
      <c r="AO389" s="25"/>
      <c r="AP389" s="25"/>
      <c r="AQ389" s="25"/>
      <c r="AR389" s="25"/>
      <c r="AS389" s="25"/>
      <c r="AT389" s="25"/>
      <c r="AU389" s="25"/>
      <c r="AV389" s="25"/>
      <c r="AW389" s="25"/>
      <c r="AX389" s="25"/>
      <c r="AY389" s="25"/>
      <c r="AZ389" s="25"/>
      <c r="BA389" s="25"/>
      <c r="BB389" s="25"/>
      <c r="BC389" s="25"/>
      <c r="BD389" s="25"/>
      <c r="BE389" s="25"/>
      <c r="BF389" s="25"/>
      <c r="BG389" s="25"/>
      <c r="BH389" s="25"/>
      <c r="BI389" s="25"/>
      <c r="BJ389" s="25"/>
      <c r="BK389" s="25"/>
      <c r="BL389" s="25"/>
      <c r="BM389" s="25"/>
      <c r="BN389" s="25"/>
      <c r="BO389" s="25"/>
      <c r="BP389" s="25"/>
      <c r="BQ389" s="25"/>
      <c r="BR389" s="25"/>
      <c r="BS389" s="25"/>
      <c r="BT389" s="25"/>
      <c r="BU389" s="25"/>
      <c r="BV389" s="25"/>
      <c r="BW389" s="25"/>
      <c r="BX389" s="25"/>
      <c r="BY389" s="25"/>
      <c r="BZ389" s="25"/>
      <c r="CA389" s="25"/>
    </row>
    <row r="390" spans="1:79" ht="12.75" x14ac:dyDescent="0.2">
      <c r="A390" s="25"/>
      <c r="B390" s="25"/>
      <c r="C390" s="25"/>
      <c r="D390" s="25"/>
      <c r="E390" s="25"/>
      <c r="F390" s="25"/>
      <c r="G390" s="25"/>
      <c r="H390" s="25"/>
      <c r="I390" s="25"/>
      <c r="J390" s="25"/>
      <c r="K390" s="25"/>
      <c r="L390" s="25"/>
      <c r="M390" s="25"/>
      <c r="N390" s="25"/>
      <c r="O390" s="25"/>
      <c r="P390" s="25"/>
      <c r="Q390" s="25"/>
      <c r="R390" s="25"/>
      <c r="S390" s="25"/>
      <c r="T390" s="25"/>
      <c r="U390" s="25"/>
      <c r="V390" s="25"/>
      <c r="W390" s="25"/>
      <c r="X390" s="25"/>
      <c r="Y390" s="25"/>
      <c r="Z390" s="25"/>
      <c r="AA390" s="25"/>
      <c r="AB390" s="25"/>
      <c r="AC390" s="25"/>
      <c r="AD390" s="25"/>
      <c r="AE390" s="25"/>
      <c r="AF390" s="25"/>
      <c r="AG390" s="25"/>
      <c r="AH390" s="25"/>
      <c r="AI390" s="25"/>
      <c r="AJ390" s="25"/>
      <c r="AK390" s="25"/>
      <c r="AL390" s="25"/>
      <c r="AM390" s="25"/>
      <c r="AN390" s="25"/>
      <c r="AO390" s="25"/>
      <c r="AP390" s="25"/>
      <c r="AQ390" s="25"/>
      <c r="AR390" s="25"/>
      <c r="AS390" s="25"/>
      <c r="AT390" s="25"/>
      <c r="AU390" s="25"/>
      <c r="AV390" s="25"/>
      <c r="AW390" s="25"/>
      <c r="AX390" s="25"/>
      <c r="AY390" s="25"/>
      <c r="AZ390" s="25"/>
      <c r="BA390" s="25"/>
      <c r="BB390" s="25"/>
      <c r="BC390" s="25"/>
      <c r="BD390" s="25"/>
      <c r="BE390" s="25"/>
      <c r="BF390" s="25"/>
      <c r="BG390" s="25"/>
      <c r="BH390" s="25"/>
      <c r="BI390" s="25"/>
      <c r="BJ390" s="25"/>
      <c r="BK390" s="25"/>
      <c r="BL390" s="25"/>
      <c r="BM390" s="25"/>
      <c r="BN390" s="25"/>
      <c r="BO390" s="25"/>
      <c r="BP390" s="25"/>
      <c r="BQ390" s="25"/>
      <c r="BR390" s="25"/>
      <c r="BS390" s="25"/>
      <c r="BT390" s="25"/>
      <c r="BU390" s="25"/>
      <c r="BV390" s="25"/>
      <c r="BW390" s="25"/>
      <c r="BX390" s="25"/>
      <c r="BY390" s="25"/>
      <c r="BZ390" s="25"/>
      <c r="CA390" s="25"/>
    </row>
    <row r="391" spans="1:79" ht="12.75" x14ac:dyDescent="0.2">
      <c r="A391" s="25"/>
      <c r="B391" s="25"/>
      <c r="C391" s="25"/>
      <c r="D391" s="25"/>
      <c r="E391" s="25"/>
      <c r="F391" s="25"/>
      <c r="G391" s="25"/>
      <c r="H391" s="25"/>
      <c r="I391" s="25"/>
      <c r="J391" s="25"/>
      <c r="K391" s="25"/>
      <c r="L391" s="25"/>
      <c r="M391" s="25"/>
      <c r="N391" s="25"/>
      <c r="O391" s="25"/>
      <c r="P391" s="25"/>
      <c r="Q391" s="25"/>
      <c r="R391" s="25"/>
      <c r="S391" s="25"/>
      <c r="T391" s="25"/>
      <c r="U391" s="25"/>
      <c r="V391" s="25"/>
      <c r="W391" s="25"/>
      <c r="X391" s="25"/>
      <c r="Y391" s="25"/>
      <c r="Z391" s="25"/>
      <c r="AA391" s="25"/>
      <c r="AB391" s="25"/>
      <c r="AC391" s="25"/>
      <c r="AD391" s="25"/>
      <c r="AE391" s="25"/>
      <c r="AF391" s="25"/>
      <c r="AG391" s="25"/>
      <c r="AH391" s="25"/>
      <c r="AI391" s="25"/>
      <c r="AJ391" s="25"/>
      <c r="AK391" s="25"/>
      <c r="AL391" s="25"/>
      <c r="AM391" s="25"/>
      <c r="AN391" s="25"/>
      <c r="AO391" s="25"/>
      <c r="AP391" s="25"/>
      <c r="AQ391" s="25"/>
      <c r="AR391" s="25"/>
      <c r="AS391" s="25"/>
      <c r="AT391" s="25"/>
      <c r="AU391" s="25"/>
      <c r="AV391" s="25"/>
      <c r="AW391" s="25"/>
      <c r="AX391" s="25"/>
      <c r="AY391" s="25"/>
      <c r="AZ391" s="25"/>
      <c r="BA391" s="25"/>
      <c r="BB391" s="25"/>
      <c r="BC391" s="25"/>
      <c r="BD391" s="25"/>
      <c r="BE391" s="25"/>
      <c r="BF391" s="25"/>
      <c r="BG391" s="25"/>
      <c r="BH391" s="25"/>
      <c r="BI391" s="25"/>
      <c r="BJ391" s="25"/>
      <c r="BK391" s="25"/>
      <c r="BL391" s="25"/>
      <c r="BM391" s="25"/>
      <c r="BN391" s="25"/>
      <c r="BO391" s="25"/>
      <c r="BP391" s="25"/>
      <c r="BQ391" s="25"/>
      <c r="BR391" s="25"/>
      <c r="BS391" s="25"/>
      <c r="BT391" s="25"/>
      <c r="BU391" s="25"/>
      <c r="BV391" s="25"/>
      <c r="BW391" s="25"/>
      <c r="BX391" s="25"/>
      <c r="BY391" s="25"/>
      <c r="BZ391" s="25"/>
      <c r="CA391" s="25"/>
    </row>
    <row r="392" spans="1:79" ht="12.75" x14ac:dyDescent="0.2">
      <c r="A392" s="25"/>
      <c r="B392" s="25"/>
      <c r="C392" s="25"/>
      <c r="D392" s="25"/>
      <c r="E392" s="25"/>
      <c r="F392" s="25"/>
      <c r="G392" s="25"/>
      <c r="H392" s="25"/>
      <c r="I392" s="25"/>
      <c r="J392" s="25"/>
      <c r="K392" s="25"/>
      <c r="L392" s="25"/>
      <c r="M392" s="25"/>
      <c r="N392" s="25"/>
      <c r="O392" s="25"/>
      <c r="P392" s="25"/>
      <c r="Q392" s="25"/>
      <c r="R392" s="25"/>
      <c r="S392" s="25"/>
      <c r="T392" s="25"/>
      <c r="U392" s="25"/>
      <c r="V392" s="25"/>
      <c r="W392" s="25"/>
      <c r="X392" s="25"/>
      <c r="Y392" s="25"/>
      <c r="Z392" s="25"/>
      <c r="AA392" s="25"/>
      <c r="AB392" s="25"/>
      <c r="AC392" s="25"/>
      <c r="AD392" s="25"/>
      <c r="AE392" s="25"/>
      <c r="AF392" s="25"/>
      <c r="AG392" s="25"/>
      <c r="AH392" s="25"/>
      <c r="AI392" s="25"/>
      <c r="AJ392" s="25"/>
      <c r="AK392" s="25"/>
      <c r="AL392" s="25"/>
      <c r="AM392" s="25"/>
      <c r="AN392" s="25"/>
      <c r="AO392" s="25"/>
      <c r="AP392" s="25"/>
      <c r="AQ392" s="25"/>
      <c r="AR392" s="25"/>
      <c r="AS392" s="25"/>
      <c r="AT392" s="25"/>
      <c r="AU392" s="25"/>
      <c r="AV392" s="25"/>
      <c r="AW392" s="25"/>
      <c r="AX392" s="25"/>
      <c r="AY392" s="25"/>
      <c r="AZ392" s="25"/>
      <c r="BA392" s="25"/>
      <c r="BB392" s="25"/>
      <c r="BC392" s="25"/>
      <c r="BD392" s="25"/>
      <c r="BE392" s="25"/>
      <c r="BF392" s="25"/>
      <c r="BG392" s="25"/>
      <c r="BH392" s="25"/>
      <c r="BI392" s="25"/>
      <c r="BJ392" s="25"/>
      <c r="BK392" s="25"/>
      <c r="BL392" s="25"/>
      <c r="BM392" s="25"/>
      <c r="BN392" s="25"/>
      <c r="BO392" s="25"/>
      <c r="BP392" s="25"/>
      <c r="BQ392" s="25"/>
      <c r="BR392" s="25"/>
      <c r="BS392" s="25"/>
      <c r="BT392" s="25"/>
      <c r="BU392" s="25"/>
      <c r="BV392" s="25"/>
      <c r="BW392" s="25"/>
      <c r="BX392" s="25"/>
      <c r="BY392" s="25"/>
      <c r="BZ392" s="25"/>
      <c r="CA392" s="25"/>
    </row>
    <row r="393" spans="1:79" ht="12.75" x14ac:dyDescent="0.2">
      <c r="A393" s="25"/>
      <c r="B393" s="25"/>
      <c r="C393" s="25"/>
      <c r="D393" s="25"/>
      <c r="E393" s="25"/>
      <c r="F393" s="25"/>
      <c r="G393" s="25"/>
      <c r="H393" s="25"/>
      <c r="I393" s="25"/>
      <c r="J393" s="25"/>
      <c r="K393" s="25"/>
      <c r="L393" s="25"/>
      <c r="M393" s="25"/>
      <c r="N393" s="25"/>
      <c r="O393" s="25"/>
      <c r="P393" s="25"/>
      <c r="Q393" s="25"/>
      <c r="R393" s="25"/>
      <c r="S393" s="25"/>
      <c r="T393" s="25"/>
      <c r="U393" s="25"/>
      <c r="V393" s="25"/>
      <c r="W393" s="25"/>
      <c r="X393" s="25"/>
      <c r="Y393" s="25"/>
      <c r="Z393" s="25"/>
      <c r="AA393" s="25"/>
      <c r="AB393" s="25"/>
      <c r="AC393" s="25"/>
      <c r="AD393" s="25"/>
      <c r="AE393" s="25"/>
      <c r="AF393" s="25"/>
      <c r="AG393" s="25"/>
      <c r="AH393" s="25"/>
      <c r="AI393" s="25"/>
      <c r="AJ393" s="25"/>
      <c r="AK393" s="25"/>
      <c r="AL393" s="25"/>
      <c r="AM393" s="25"/>
      <c r="AN393" s="25"/>
      <c r="AO393" s="25"/>
      <c r="AP393" s="25"/>
      <c r="AQ393" s="25"/>
      <c r="AR393" s="25"/>
      <c r="AS393" s="25"/>
      <c r="AT393" s="25"/>
      <c r="AU393" s="25"/>
      <c r="AV393" s="25"/>
      <c r="AW393" s="25"/>
      <c r="AX393" s="25"/>
      <c r="AY393" s="25"/>
      <c r="AZ393" s="25"/>
      <c r="BA393" s="25"/>
      <c r="BB393" s="25"/>
      <c r="BC393" s="25"/>
      <c r="BD393" s="25"/>
      <c r="BE393" s="25"/>
      <c r="BF393" s="25"/>
      <c r="BG393" s="25"/>
      <c r="BH393" s="25"/>
      <c r="BI393" s="25"/>
      <c r="BJ393" s="25"/>
      <c r="BK393" s="25"/>
      <c r="BL393" s="25"/>
      <c r="BM393" s="25"/>
      <c r="BN393" s="25"/>
      <c r="BO393" s="25"/>
      <c r="BP393" s="25"/>
      <c r="BQ393" s="25"/>
      <c r="BR393" s="25"/>
      <c r="BS393" s="25"/>
      <c r="BT393" s="25"/>
      <c r="BU393" s="25"/>
      <c r="BV393" s="25"/>
      <c r="BW393" s="25"/>
      <c r="BX393" s="25"/>
      <c r="BY393" s="25"/>
      <c r="BZ393" s="25"/>
      <c r="CA393" s="25"/>
    </row>
    <row r="394" spans="1:79" ht="12.75" x14ac:dyDescent="0.2">
      <c r="A394" s="25"/>
      <c r="B394" s="25"/>
      <c r="C394" s="25"/>
      <c r="D394" s="25"/>
      <c r="E394" s="25"/>
      <c r="F394" s="25"/>
      <c r="G394" s="25"/>
      <c r="H394" s="25"/>
      <c r="I394" s="25"/>
      <c r="J394" s="25"/>
      <c r="K394" s="25"/>
      <c r="L394" s="25"/>
      <c r="M394" s="25"/>
      <c r="N394" s="25"/>
      <c r="O394" s="25"/>
      <c r="P394" s="25"/>
      <c r="Q394" s="25"/>
      <c r="R394" s="25"/>
      <c r="S394" s="25"/>
      <c r="T394" s="25"/>
      <c r="U394" s="25"/>
      <c r="V394" s="25"/>
      <c r="W394" s="25"/>
      <c r="X394" s="25"/>
      <c r="Y394" s="25"/>
      <c r="Z394" s="25"/>
      <c r="AA394" s="25"/>
      <c r="AB394" s="25"/>
      <c r="AC394" s="25"/>
      <c r="AD394" s="25"/>
      <c r="AE394" s="25"/>
      <c r="AF394" s="25"/>
      <c r="AG394" s="25"/>
      <c r="AH394" s="25"/>
      <c r="AI394" s="25"/>
      <c r="AJ394" s="25"/>
      <c r="AK394" s="25"/>
      <c r="AL394" s="25"/>
      <c r="AM394" s="25"/>
      <c r="AN394" s="25"/>
      <c r="AO394" s="25"/>
      <c r="AP394" s="25"/>
      <c r="AQ394" s="25"/>
      <c r="AR394" s="25"/>
      <c r="AS394" s="25"/>
      <c r="AT394" s="25"/>
      <c r="AU394" s="25"/>
      <c r="AV394" s="25"/>
      <c r="AW394" s="25"/>
      <c r="AX394" s="25"/>
      <c r="AY394" s="25"/>
      <c r="AZ394" s="25"/>
      <c r="BA394" s="25"/>
      <c r="BB394" s="25"/>
      <c r="BC394" s="25"/>
      <c r="BD394" s="25"/>
      <c r="BE394" s="25"/>
      <c r="BF394" s="25"/>
      <c r="BG394" s="25"/>
      <c r="BH394" s="25"/>
      <c r="BI394" s="25"/>
      <c r="BJ394" s="25"/>
      <c r="BK394" s="25"/>
      <c r="BL394" s="25"/>
      <c r="BM394" s="25"/>
      <c r="BN394" s="25"/>
      <c r="BO394" s="25"/>
      <c r="BP394" s="25"/>
      <c r="BQ394" s="25"/>
      <c r="BR394" s="25"/>
      <c r="BS394" s="25"/>
      <c r="BT394" s="25"/>
      <c r="BU394" s="25"/>
      <c r="BV394" s="25"/>
      <c r="BW394" s="25"/>
      <c r="BX394" s="25"/>
      <c r="BY394" s="25"/>
      <c r="BZ394" s="25"/>
      <c r="CA394" s="25"/>
    </row>
    <row r="395" spans="1:79" ht="12.75" x14ac:dyDescent="0.2">
      <c r="A395" s="25"/>
      <c r="B395" s="25"/>
      <c r="C395" s="25"/>
      <c r="D395" s="25"/>
      <c r="E395" s="25"/>
      <c r="F395" s="25"/>
      <c r="G395" s="25"/>
      <c r="H395" s="25"/>
      <c r="I395" s="25"/>
      <c r="J395" s="25"/>
      <c r="K395" s="25"/>
      <c r="L395" s="25"/>
      <c r="M395" s="25"/>
      <c r="N395" s="25"/>
      <c r="O395" s="25"/>
      <c r="P395" s="25"/>
      <c r="Q395" s="25"/>
      <c r="R395" s="25"/>
      <c r="S395" s="25"/>
      <c r="T395" s="25"/>
      <c r="U395" s="25"/>
      <c r="V395" s="25"/>
      <c r="W395" s="25"/>
      <c r="X395" s="25"/>
      <c r="Y395" s="25"/>
      <c r="Z395" s="25"/>
      <c r="AA395" s="25"/>
      <c r="AB395" s="25"/>
      <c r="AC395" s="25"/>
      <c r="AD395" s="25"/>
      <c r="AE395" s="25"/>
      <c r="AF395" s="25"/>
      <c r="AG395" s="25"/>
      <c r="AH395" s="25"/>
      <c r="AI395" s="25"/>
      <c r="AJ395" s="25"/>
      <c r="AK395" s="25"/>
      <c r="AL395" s="25"/>
      <c r="AM395" s="25"/>
      <c r="AN395" s="25"/>
      <c r="AO395" s="25"/>
      <c r="AP395" s="25"/>
      <c r="AQ395" s="25"/>
      <c r="AR395" s="25"/>
      <c r="AS395" s="25"/>
      <c r="AT395" s="25"/>
      <c r="AU395" s="25"/>
      <c r="AV395" s="25"/>
      <c r="AW395" s="25"/>
      <c r="AX395" s="25"/>
      <c r="AY395" s="25"/>
      <c r="AZ395" s="25"/>
      <c r="BA395" s="25"/>
      <c r="BB395" s="25"/>
      <c r="BC395" s="25"/>
      <c r="BD395" s="25"/>
      <c r="BE395" s="25"/>
      <c r="BF395" s="25"/>
      <c r="BG395" s="25"/>
      <c r="BH395" s="25"/>
      <c r="BI395" s="25"/>
      <c r="BJ395" s="25"/>
      <c r="BK395" s="25"/>
      <c r="BL395" s="25"/>
      <c r="BM395" s="25"/>
      <c r="BN395" s="25"/>
      <c r="BO395" s="25"/>
      <c r="BP395" s="25"/>
      <c r="BQ395" s="25"/>
      <c r="BR395" s="25"/>
      <c r="BS395" s="25"/>
      <c r="BT395" s="25"/>
      <c r="BU395" s="25"/>
      <c r="BV395" s="25"/>
      <c r="BW395" s="25"/>
      <c r="BX395" s="25"/>
      <c r="BY395" s="25"/>
      <c r="BZ395" s="25"/>
      <c r="CA395" s="25"/>
    </row>
    <row r="396" spans="1:79" ht="12.75" x14ac:dyDescent="0.2">
      <c r="A396" s="25"/>
      <c r="B396" s="25"/>
      <c r="C396" s="25"/>
      <c r="D396" s="25"/>
      <c r="E396" s="25"/>
      <c r="F396" s="25"/>
      <c r="G396" s="25"/>
      <c r="H396" s="25"/>
      <c r="I396" s="25"/>
      <c r="J396" s="25"/>
      <c r="K396" s="25"/>
      <c r="L396" s="25"/>
      <c r="M396" s="25"/>
      <c r="N396" s="25"/>
      <c r="O396" s="25"/>
      <c r="P396" s="25"/>
      <c r="Q396" s="25"/>
      <c r="R396" s="25"/>
      <c r="S396" s="25"/>
      <c r="T396" s="25"/>
      <c r="U396" s="25"/>
      <c r="V396" s="25"/>
      <c r="W396" s="25"/>
      <c r="X396" s="25"/>
      <c r="Y396" s="25"/>
      <c r="Z396" s="25"/>
      <c r="AA396" s="25"/>
      <c r="AB396" s="25"/>
      <c r="AC396" s="25"/>
      <c r="AD396" s="25"/>
      <c r="AE396" s="25"/>
      <c r="AF396" s="25"/>
      <c r="AG396" s="25"/>
      <c r="AH396" s="25"/>
      <c r="AI396" s="25"/>
      <c r="AJ396" s="25"/>
      <c r="AK396" s="25"/>
      <c r="AL396" s="25"/>
      <c r="AM396" s="25"/>
      <c r="AN396" s="25"/>
      <c r="AO396" s="25"/>
      <c r="AP396" s="25"/>
      <c r="AQ396" s="25"/>
      <c r="AR396" s="25"/>
      <c r="AS396" s="25"/>
      <c r="AT396" s="25"/>
      <c r="AU396" s="25"/>
      <c r="AV396" s="25"/>
      <c r="AW396" s="25"/>
      <c r="AX396" s="25"/>
      <c r="AY396" s="25"/>
      <c r="AZ396" s="25"/>
      <c r="BA396" s="25"/>
      <c r="BB396" s="25"/>
      <c r="BC396" s="25"/>
      <c r="BD396" s="25"/>
      <c r="BE396" s="25"/>
      <c r="BF396" s="25"/>
      <c r="BG396" s="25"/>
      <c r="BH396" s="25"/>
      <c r="BI396" s="25"/>
      <c r="BJ396" s="25"/>
      <c r="BK396" s="25"/>
      <c r="BL396" s="25"/>
      <c r="BM396" s="25"/>
      <c r="BN396" s="25"/>
      <c r="BO396" s="25"/>
      <c r="BP396" s="25"/>
      <c r="BQ396" s="25"/>
      <c r="BR396" s="25"/>
      <c r="BS396" s="25"/>
      <c r="BT396" s="25"/>
      <c r="BU396" s="25"/>
      <c r="BV396" s="25"/>
      <c r="BW396" s="25"/>
      <c r="BX396" s="25"/>
      <c r="BY396" s="25"/>
      <c r="BZ396" s="25"/>
      <c r="CA396" s="25"/>
    </row>
    <row r="397" spans="1:79" ht="12.75" x14ac:dyDescent="0.2">
      <c r="A397" s="25"/>
      <c r="B397" s="25"/>
      <c r="C397" s="25"/>
      <c r="D397" s="25"/>
      <c r="E397" s="25"/>
      <c r="F397" s="25"/>
      <c r="G397" s="25"/>
      <c r="H397" s="25"/>
      <c r="I397" s="25"/>
      <c r="J397" s="25"/>
      <c r="K397" s="25"/>
      <c r="L397" s="25"/>
      <c r="M397" s="25"/>
      <c r="N397" s="25"/>
      <c r="O397" s="25"/>
      <c r="P397" s="25"/>
      <c r="Q397" s="25"/>
      <c r="R397" s="25"/>
      <c r="S397" s="25"/>
      <c r="T397" s="25"/>
      <c r="U397" s="25"/>
      <c r="V397" s="25"/>
      <c r="W397" s="25"/>
      <c r="X397" s="25"/>
      <c r="Y397" s="25"/>
      <c r="Z397" s="25"/>
      <c r="AA397" s="25"/>
      <c r="AB397" s="25"/>
      <c r="AC397" s="25"/>
      <c r="AD397" s="25"/>
      <c r="AE397" s="25"/>
      <c r="AF397" s="25"/>
      <c r="AG397" s="25"/>
      <c r="AH397" s="25"/>
      <c r="AI397" s="25"/>
      <c r="AJ397" s="25"/>
      <c r="AK397" s="25"/>
      <c r="AL397" s="25"/>
      <c r="AM397" s="25"/>
      <c r="AN397" s="25"/>
      <c r="AO397" s="25"/>
      <c r="AP397" s="25"/>
      <c r="AQ397" s="25"/>
      <c r="AR397" s="25"/>
      <c r="AS397" s="25"/>
      <c r="AT397" s="25"/>
      <c r="AU397" s="25"/>
      <c r="AV397" s="25"/>
      <c r="AW397" s="25"/>
      <c r="AX397" s="25"/>
      <c r="AY397" s="25"/>
      <c r="AZ397" s="25"/>
      <c r="BA397" s="25"/>
      <c r="BB397" s="25"/>
      <c r="BC397" s="25"/>
      <c r="BD397" s="25"/>
      <c r="BE397" s="25"/>
      <c r="BF397" s="25"/>
      <c r="BG397" s="25"/>
      <c r="BH397" s="25"/>
      <c r="BI397" s="25"/>
      <c r="BJ397" s="25"/>
      <c r="BK397" s="25"/>
      <c r="BL397" s="25"/>
      <c r="BM397" s="25"/>
      <c r="BN397" s="25"/>
      <c r="BO397" s="25"/>
      <c r="BP397" s="25"/>
      <c r="BQ397" s="25"/>
      <c r="BR397" s="25"/>
      <c r="BS397" s="25"/>
      <c r="BT397" s="25"/>
      <c r="BU397" s="25"/>
      <c r="BV397" s="25"/>
      <c r="BW397" s="25"/>
      <c r="BX397" s="25"/>
      <c r="BY397" s="25"/>
      <c r="BZ397" s="25"/>
      <c r="CA397" s="25"/>
    </row>
    <row r="398" spans="1:79" ht="12.75" x14ac:dyDescent="0.2">
      <c r="A398" s="25"/>
      <c r="B398" s="25"/>
      <c r="C398" s="25"/>
      <c r="D398" s="25"/>
      <c r="E398" s="25"/>
      <c r="F398" s="25"/>
      <c r="G398" s="25"/>
      <c r="H398" s="25"/>
      <c r="I398" s="25"/>
      <c r="J398" s="25"/>
      <c r="K398" s="25"/>
      <c r="L398" s="25"/>
      <c r="M398" s="25"/>
      <c r="N398" s="25"/>
      <c r="O398" s="25"/>
      <c r="P398" s="25"/>
      <c r="Q398" s="25"/>
      <c r="R398" s="25"/>
      <c r="S398" s="25"/>
      <c r="T398" s="25"/>
      <c r="U398" s="25"/>
      <c r="V398" s="25"/>
      <c r="W398" s="25"/>
      <c r="X398" s="25"/>
      <c r="Y398" s="25"/>
      <c r="Z398" s="25"/>
      <c r="AA398" s="25"/>
      <c r="AB398" s="25"/>
      <c r="AC398" s="25"/>
      <c r="AD398" s="25"/>
      <c r="AE398" s="25"/>
      <c r="AF398" s="25"/>
      <c r="AG398" s="25"/>
      <c r="AH398" s="25"/>
      <c r="AI398" s="25"/>
      <c r="AJ398" s="25"/>
      <c r="AK398" s="25"/>
      <c r="AL398" s="25"/>
      <c r="AM398" s="25"/>
      <c r="AN398" s="25"/>
      <c r="AO398" s="25"/>
      <c r="AP398" s="25"/>
      <c r="AQ398" s="25"/>
      <c r="AR398" s="25"/>
      <c r="AS398" s="25"/>
      <c r="AT398" s="25"/>
      <c r="AU398" s="25"/>
      <c r="AV398" s="25"/>
      <c r="AW398" s="25"/>
      <c r="AX398" s="25"/>
      <c r="AY398" s="25"/>
      <c r="AZ398" s="25"/>
      <c r="BA398" s="25"/>
      <c r="BB398" s="25"/>
      <c r="BC398" s="25"/>
      <c r="BD398" s="25"/>
      <c r="BE398" s="25"/>
      <c r="BF398" s="25"/>
      <c r="BG398" s="25"/>
      <c r="BH398" s="25"/>
      <c r="BI398" s="25"/>
      <c r="BJ398" s="25"/>
      <c r="BK398" s="25"/>
      <c r="BL398" s="25"/>
      <c r="BM398" s="25"/>
      <c r="BN398" s="25"/>
      <c r="BO398" s="25"/>
      <c r="BP398" s="25"/>
      <c r="BQ398" s="25"/>
      <c r="BR398" s="25"/>
      <c r="BS398" s="25"/>
      <c r="BT398" s="25"/>
      <c r="BU398" s="25"/>
      <c r="BV398" s="25"/>
      <c r="BW398" s="25"/>
      <c r="BX398" s="25"/>
      <c r="BY398" s="25"/>
      <c r="BZ398" s="25"/>
      <c r="CA398" s="25"/>
    </row>
    <row r="399" spans="1:79" ht="12.75" x14ac:dyDescent="0.2">
      <c r="A399" s="25"/>
      <c r="B399" s="25"/>
      <c r="C399" s="25"/>
      <c r="D399" s="25"/>
      <c r="E399" s="25"/>
      <c r="F399" s="25"/>
      <c r="G399" s="25"/>
      <c r="H399" s="25"/>
      <c r="I399" s="25"/>
      <c r="J399" s="25"/>
      <c r="K399" s="25"/>
      <c r="L399" s="25"/>
      <c r="M399" s="25"/>
      <c r="N399" s="25"/>
      <c r="O399" s="25"/>
      <c r="P399" s="25"/>
      <c r="Q399" s="25"/>
      <c r="R399" s="25"/>
      <c r="S399" s="25"/>
      <c r="T399" s="25"/>
      <c r="U399" s="25"/>
      <c r="V399" s="25"/>
      <c r="W399" s="25"/>
      <c r="X399" s="25"/>
      <c r="Y399" s="25"/>
      <c r="Z399" s="25"/>
      <c r="AA399" s="25"/>
      <c r="AB399" s="25"/>
      <c r="AC399" s="25"/>
      <c r="AD399" s="25"/>
      <c r="AE399" s="25"/>
      <c r="AF399" s="25"/>
      <c r="AG399" s="25"/>
      <c r="AH399" s="25"/>
      <c r="AI399" s="25"/>
      <c r="AJ399" s="25"/>
      <c r="AK399" s="25"/>
      <c r="AL399" s="25"/>
      <c r="AM399" s="25"/>
      <c r="AN399" s="25"/>
      <c r="AO399" s="25"/>
      <c r="AP399" s="25"/>
      <c r="AQ399" s="25"/>
      <c r="AR399" s="25"/>
      <c r="AS399" s="25"/>
      <c r="AT399" s="25"/>
      <c r="AU399" s="25"/>
      <c r="AV399" s="25"/>
      <c r="AW399" s="25"/>
      <c r="AX399" s="25"/>
      <c r="AY399" s="25"/>
      <c r="AZ399" s="25"/>
      <c r="BA399" s="25"/>
      <c r="BB399" s="25"/>
      <c r="BC399" s="25"/>
      <c r="BD399" s="25"/>
      <c r="BE399" s="25"/>
      <c r="BF399" s="25"/>
      <c r="BG399" s="25"/>
      <c r="BH399" s="25"/>
      <c r="BI399" s="25"/>
      <c r="BJ399" s="25"/>
      <c r="BK399" s="25"/>
      <c r="BL399" s="25"/>
      <c r="BM399" s="25"/>
      <c r="BN399" s="25"/>
      <c r="BO399" s="25"/>
      <c r="BP399" s="25"/>
      <c r="BQ399" s="25"/>
      <c r="BR399" s="25"/>
      <c r="BS399" s="25"/>
      <c r="BT399" s="25"/>
      <c r="BU399" s="25"/>
      <c r="BV399" s="25"/>
      <c r="BW399" s="25"/>
      <c r="BX399" s="25"/>
      <c r="BY399" s="25"/>
      <c r="BZ399" s="25"/>
      <c r="CA399" s="25"/>
    </row>
    <row r="400" spans="1:79" ht="12.75" x14ac:dyDescent="0.2">
      <c r="A400" s="25"/>
      <c r="B400" s="25"/>
      <c r="C400" s="25"/>
      <c r="D400" s="25"/>
      <c r="E400" s="25"/>
      <c r="F400" s="25"/>
      <c r="G400" s="25"/>
      <c r="H400" s="25"/>
      <c r="I400" s="25"/>
      <c r="J400" s="25"/>
      <c r="K400" s="25"/>
      <c r="L400" s="25"/>
      <c r="M400" s="25"/>
      <c r="N400" s="25"/>
      <c r="O400" s="25"/>
      <c r="P400" s="25"/>
      <c r="Q400" s="25"/>
      <c r="R400" s="25"/>
      <c r="S400" s="25"/>
      <c r="T400" s="25"/>
      <c r="U400" s="25"/>
      <c r="V400" s="25"/>
      <c r="W400" s="25"/>
      <c r="X400" s="25"/>
      <c r="Y400" s="25"/>
      <c r="Z400" s="25"/>
      <c r="AA400" s="25"/>
      <c r="AB400" s="25"/>
      <c r="AC400" s="25"/>
      <c r="AD400" s="25"/>
      <c r="AE400" s="25"/>
      <c r="AF400" s="25"/>
      <c r="AG400" s="25"/>
      <c r="AH400" s="25"/>
      <c r="AI400" s="25"/>
      <c r="AJ400" s="25"/>
      <c r="AK400" s="25"/>
      <c r="AL400" s="25"/>
      <c r="AM400" s="25"/>
      <c r="AN400" s="25"/>
      <c r="AO400" s="25"/>
      <c r="AP400" s="25"/>
      <c r="AQ400" s="25"/>
      <c r="AR400" s="25"/>
      <c r="AS400" s="25"/>
      <c r="AT400" s="25"/>
      <c r="AU400" s="25"/>
      <c r="AV400" s="25"/>
      <c r="AW400" s="25"/>
      <c r="AX400" s="25"/>
      <c r="AY400" s="25"/>
      <c r="AZ400" s="25"/>
      <c r="BA400" s="25"/>
      <c r="BB400" s="25"/>
      <c r="BC400" s="25"/>
      <c r="BD400" s="25"/>
      <c r="BE400" s="25"/>
      <c r="BF400" s="25"/>
      <c r="BG400" s="25"/>
      <c r="BH400" s="25"/>
      <c r="BI400" s="25"/>
      <c r="BJ400" s="25"/>
      <c r="BK400" s="25"/>
      <c r="BL400" s="25"/>
      <c r="BM400" s="25"/>
      <c r="BN400" s="25"/>
      <c r="BO400" s="25"/>
      <c r="BP400" s="25"/>
      <c r="BQ400" s="25"/>
      <c r="BR400" s="25"/>
      <c r="BS400" s="25"/>
      <c r="BT400" s="25"/>
      <c r="BU400" s="25"/>
      <c r="BV400" s="25"/>
      <c r="BW400" s="25"/>
      <c r="BX400" s="25"/>
      <c r="BY400" s="25"/>
      <c r="BZ400" s="25"/>
      <c r="CA400" s="25"/>
    </row>
    <row r="401" spans="1:79" ht="12.75" x14ac:dyDescent="0.2">
      <c r="A401" s="25"/>
      <c r="B401" s="25"/>
      <c r="C401" s="25"/>
      <c r="D401" s="25"/>
      <c r="E401" s="25"/>
      <c r="F401" s="25"/>
      <c r="G401" s="25"/>
      <c r="H401" s="25"/>
      <c r="I401" s="25"/>
      <c r="J401" s="25"/>
      <c r="K401" s="25"/>
      <c r="L401" s="25"/>
      <c r="M401" s="25"/>
      <c r="N401" s="25"/>
      <c r="O401" s="25"/>
      <c r="P401" s="25"/>
      <c r="Q401" s="25"/>
      <c r="R401" s="25"/>
      <c r="S401" s="25"/>
      <c r="T401" s="25"/>
      <c r="U401" s="25"/>
      <c r="V401" s="25"/>
      <c r="W401" s="25"/>
      <c r="X401" s="25"/>
      <c r="Y401" s="25"/>
      <c r="Z401" s="25"/>
      <c r="AA401" s="25"/>
      <c r="AB401" s="25"/>
      <c r="AC401" s="25"/>
      <c r="AD401" s="25"/>
      <c r="AE401" s="25"/>
      <c r="AF401" s="25"/>
      <c r="AG401" s="25"/>
      <c r="AH401" s="25"/>
      <c r="AI401" s="25"/>
      <c r="AJ401" s="25"/>
      <c r="AK401" s="25"/>
      <c r="AL401" s="25"/>
      <c r="AM401" s="25"/>
      <c r="AN401" s="25"/>
      <c r="AO401" s="25"/>
      <c r="AP401" s="25"/>
      <c r="AQ401" s="25"/>
      <c r="AR401" s="25"/>
      <c r="AS401" s="25"/>
      <c r="AT401" s="25"/>
      <c r="AU401" s="25"/>
      <c r="AV401" s="25"/>
      <c r="AW401" s="25"/>
      <c r="AX401" s="25"/>
      <c r="AY401" s="25"/>
      <c r="AZ401" s="25"/>
      <c r="BA401" s="25"/>
      <c r="BB401" s="25"/>
      <c r="BC401" s="25"/>
      <c r="BD401" s="25"/>
      <c r="BE401" s="25"/>
      <c r="BF401" s="25"/>
      <c r="BG401" s="25"/>
      <c r="BH401" s="25"/>
      <c r="BI401" s="25"/>
      <c r="BJ401" s="25"/>
      <c r="BK401" s="25"/>
      <c r="BL401" s="25"/>
      <c r="BM401" s="25"/>
      <c r="BN401" s="25"/>
      <c r="BO401" s="25"/>
      <c r="BP401" s="25"/>
      <c r="BQ401" s="25"/>
      <c r="BR401" s="25"/>
      <c r="BS401" s="25"/>
      <c r="BT401" s="25"/>
      <c r="BU401" s="25"/>
      <c r="BV401" s="25"/>
      <c r="BW401" s="25"/>
      <c r="BX401" s="25"/>
      <c r="BY401" s="25"/>
      <c r="BZ401" s="25"/>
      <c r="CA401" s="25"/>
    </row>
    <row r="402" spans="1:79" ht="12.75" x14ac:dyDescent="0.2">
      <c r="A402" s="25"/>
      <c r="B402" s="25"/>
      <c r="C402" s="25"/>
      <c r="D402" s="25"/>
      <c r="E402" s="25"/>
      <c r="F402" s="25"/>
      <c r="G402" s="25"/>
      <c r="H402" s="25"/>
      <c r="I402" s="25"/>
      <c r="J402" s="25"/>
      <c r="K402" s="25"/>
      <c r="L402" s="25"/>
      <c r="M402" s="25"/>
      <c r="N402" s="25"/>
      <c r="O402" s="25"/>
      <c r="P402" s="25"/>
      <c r="Q402" s="25"/>
      <c r="R402" s="25"/>
      <c r="S402" s="25"/>
      <c r="T402" s="25"/>
      <c r="U402" s="25"/>
      <c r="V402" s="25"/>
      <c r="W402" s="25"/>
      <c r="X402" s="25"/>
      <c r="Y402" s="25"/>
      <c r="Z402" s="25"/>
      <c r="AA402" s="25"/>
      <c r="AB402" s="25"/>
      <c r="AC402" s="25"/>
      <c r="AD402" s="25"/>
      <c r="AE402" s="25"/>
      <c r="AF402" s="25"/>
      <c r="AG402" s="25"/>
      <c r="AH402" s="25"/>
      <c r="AI402" s="25"/>
      <c r="AJ402" s="25"/>
      <c r="AK402" s="25"/>
      <c r="AL402" s="25"/>
      <c r="AM402" s="25"/>
      <c r="AN402" s="25"/>
      <c r="AO402" s="25"/>
      <c r="AP402" s="25"/>
      <c r="AQ402" s="25"/>
      <c r="AR402" s="25"/>
      <c r="AS402" s="25"/>
      <c r="AT402" s="25"/>
      <c r="AU402" s="25"/>
      <c r="AV402" s="25"/>
      <c r="AW402" s="25"/>
      <c r="AX402" s="25"/>
      <c r="AY402" s="25"/>
      <c r="AZ402" s="25"/>
      <c r="BA402" s="25"/>
      <c r="BB402" s="25"/>
      <c r="BC402" s="25"/>
      <c r="BD402" s="25"/>
      <c r="BE402" s="25"/>
      <c r="BF402" s="25"/>
      <c r="BG402" s="25"/>
      <c r="BH402" s="25"/>
      <c r="BI402" s="25"/>
      <c r="BJ402" s="25"/>
      <c r="BK402" s="25"/>
      <c r="BL402" s="25"/>
      <c r="BM402" s="25"/>
      <c r="BN402" s="25"/>
      <c r="BO402" s="25"/>
      <c r="BP402" s="25"/>
      <c r="BQ402" s="25"/>
      <c r="BR402" s="25"/>
      <c r="BS402" s="25"/>
      <c r="BT402" s="25"/>
      <c r="BU402" s="25"/>
      <c r="BV402" s="25"/>
      <c r="BW402" s="25"/>
      <c r="BX402" s="25"/>
      <c r="BY402" s="25"/>
      <c r="BZ402" s="25"/>
      <c r="CA402" s="25"/>
    </row>
    <row r="403" spans="1:79" ht="12.75" x14ac:dyDescent="0.2">
      <c r="A403" s="25"/>
      <c r="B403" s="25"/>
      <c r="C403" s="25"/>
      <c r="D403" s="25"/>
      <c r="E403" s="25"/>
      <c r="F403" s="25"/>
      <c r="G403" s="25"/>
      <c r="H403" s="25"/>
      <c r="I403" s="25"/>
      <c r="J403" s="25"/>
      <c r="K403" s="25"/>
      <c r="L403" s="25"/>
      <c r="M403" s="25"/>
      <c r="N403" s="25"/>
      <c r="O403" s="25"/>
      <c r="P403" s="25"/>
      <c r="Q403" s="25"/>
      <c r="R403" s="25"/>
      <c r="S403" s="25"/>
      <c r="T403" s="25"/>
      <c r="U403" s="25"/>
      <c r="V403" s="25"/>
      <c r="W403" s="25"/>
      <c r="X403" s="25"/>
      <c r="Y403" s="25"/>
      <c r="Z403" s="25"/>
      <c r="AA403" s="25"/>
      <c r="AB403" s="25"/>
      <c r="AC403" s="25"/>
      <c r="AD403" s="25"/>
      <c r="AE403" s="25"/>
      <c r="AF403" s="25"/>
      <c r="AG403" s="25"/>
      <c r="AH403" s="25"/>
      <c r="AI403" s="25"/>
      <c r="AJ403" s="25"/>
      <c r="AK403" s="25"/>
      <c r="AL403" s="25"/>
      <c r="AM403" s="25"/>
      <c r="AN403" s="25"/>
      <c r="AO403" s="25"/>
      <c r="AP403" s="25"/>
      <c r="AQ403" s="25"/>
      <c r="AR403" s="25"/>
      <c r="AS403" s="25"/>
      <c r="AT403" s="25"/>
      <c r="AU403" s="25"/>
      <c r="AV403" s="25"/>
      <c r="AW403" s="25"/>
      <c r="AX403" s="25"/>
      <c r="AY403" s="25"/>
      <c r="AZ403" s="25"/>
      <c r="BA403" s="25"/>
      <c r="BB403" s="25"/>
      <c r="BC403" s="25"/>
      <c r="BD403" s="25"/>
      <c r="BE403" s="25"/>
      <c r="BF403" s="25"/>
      <c r="BG403" s="25"/>
      <c r="BH403" s="25"/>
      <c r="BI403" s="25"/>
      <c r="BJ403" s="25"/>
      <c r="BK403" s="25"/>
      <c r="BL403" s="25"/>
      <c r="BM403" s="25"/>
      <c r="BN403" s="25"/>
      <c r="BO403" s="25"/>
      <c r="BP403" s="25"/>
      <c r="BQ403" s="25"/>
      <c r="BR403" s="25"/>
      <c r="BS403" s="25"/>
      <c r="BT403" s="25"/>
      <c r="BU403" s="25"/>
      <c r="BV403" s="25"/>
      <c r="BW403" s="25"/>
      <c r="BX403" s="25"/>
      <c r="BY403" s="25"/>
      <c r="BZ403" s="25"/>
      <c r="CA403" s="25"/>
    </row>
    <row r="404" spans="1:79" ht="12.75" x14ac:dyDescent="0.2">
      <c r="A404" s="25"/>
      <c r="B404" s="25"/>
      <c r="C404" s="25"/>
      <c r="D404" s="25"/>
      <c r="E404" s="25"/>
      <c r="F404" s="25"/>
      <c r="G404" s="25"/>
      <c r="H404" s="25"/>
      <c r="I404" s="25"/>
      <c r="J404" s="25"/>
      <c r="K404" s="25"/>
      <c r="L404" s="25"/>
      <c r="M404" s="25"/>
      <c r="N404" s="25"/>
      <c r="O404" s="25"/>
      <c r="P404" s="25"/>
      <c r="Q404" s="25"/>
      <c r="R404" s="25"/>
      <c r="S404" s="25"/>
      <c r="T404" s="25"/>
      <c r="U404" s="25"/>
      <c r="V404" s="25"/>
      <c r="W404" s="25"/>
      <c r="X404" s="25"/>
      <c r="Y404" s="25"/>
      <c r="Z404" s="25"/>
      <c r="AA404" s="25"/>
      <c r="AB404" s="25"/>
      <c r="AC404" s="25"/>
      <c r="AD404" s="25"/>
      <c r="AE404" s="25"/>
      <c r="AF404" s="25"/>
      <c r="AG404" s="25"/>
      <c r="AH404" s="25"/>
      <c r="AI404" s="25"/>
      <c r="AJ404" s="25"/>
      <c r="AK404" s="25"/>
      <c r="AL404" s="25"/>
      <c r="AM404" s="25"/>
      <c r="AN404" s="25"/>
      <c r="AO404" s="25"/>
      <c r="AP404" s="25"/>
      <c r="AQ404" s="25"/>
      <c r="AR404" s="25"/>
      <c r="AS404" s="25"/>
      <c r="AT404" s="25"/>
      <c r="AU404" s="25"/>
      <c r="AV404" s="25"/>
      <c r="AW404" s="25"/>
      <c r="AX404" s="25"/>
      <c r="AY404" s="25"/>
      <c r="AZ404" s="25"/>
      <c r="BA404" s="25"/>
      <c r="BB404" s="25"/>
      <c r="BC404" s="25"/>
      <c r="BD404" s="25"/>
      <c r="BE404" s="25"/>
      <c r="BF404" s="25"/>
      <c r="BG404" s="25"/>
      <c r="BH404" s="25"/>
      <c r="BI404" s="25"/>
      <c r="BJ404" s="25"/>
      <c r="BK404" s="25"/>
      <c r="BL404" s="25"/>
      <c r="BM404" s="25"/>
      <c r="BN404" s="25"/>
      <c r="BO404" s="25"/>
      <c r="BP404" s="25"/>
      <c r="BQ404" s="25"/>
      <c r="BR404" s="25"/>
      <c r="BS404" s="25"/>
      <c r="BT404" s="25"/>
      <c r="BU404" s="25"/>
      <c r="BV404" s="25"/>
      <c r="BW404" s="25"/>
      <c r="BX404" s="25"/>
      <c r="BY404" s="25"/>
      <c r="BZ404" s="25"/>
      <c r="CA404" s="25"/>
    </row>
    <row r="405" spans="1:79" ht="12.75" x14ac:dyDescent="0.2">
      <c r="A405" s="25"/>
      <c r="B405" s="25"/>
      <c r="C405" s="25"/>
      <c r="D405" s="25"/>
      <c r="E405" s="25"/>
      <c r="F405" s="25"/>
      <c r="G405" s="25"/>
      <c r="H405" s="25"/>
      <c r="I405" s="25"/>
      <c r="J405" s="25"/>
      <c r="K405" s="25"/>
      <c r="L405" s="25"/>
      <c r="M405" s="25"/>
      <c r="N405" s="25"/>
      <c r="O405" s="25"/>
      <c r="P405" s="25"/>
      <c r="Q405" s="25"/>
      <c r="R405" s="25"/>
      <c r="S405" s="25"/>
      <c r="T405" s="25"/>
      <c r="U405" s="25"/>
      <c r="V405" s="25"/>
      <c r="W405" s="25"/>
      <c r="X405" s="25"/>
      <c r="Y405" s="25"/>
      <c r="Z405" s="25"/>
      <c r="AA405" s="25"/>
      <c r="AB405" s="25"/>
      <c r="AC405" s="25"/>
      <c r="AD405" s="25"/>
      <c r="AE405" s="25"/>
      <c r="AF405" s="25"/>
      <c r="AG405" s="25"/>
      <c r="AH405" s="25"/>
      <c r="AI405" s="25"/>
      <c r="AJ405" s="25"/>
      <c r="AK405" s="25"/>
      <c r="AL405" s="25"/>
      <c r="AM405" s="25"/>
      <c r="AN405" s="25"/>
      <c r="AO405" s="25"/>
      <c r="AP405" s="25"/>
      <c r="AQ405" s="25"/>
      <c r="AR405" s="25"/>
      <c r="AS405" s="25"/>
      <c r="AT405" s="25"/>
      <c r="AU405" s="25"/>
      <c r="AV405" s="25"/>
      <c r="AW405" s="25"/>
      <c r="AX405" s="25"/>
      <c r="AY405" s="25"/>
      <c r="AZ405" s="25"/>
      <c r="BA405" s="25"/>
      <c r="BB405" s="25"/>
      <c r="BC405" s="25"/>
      <c r="BD405" s="25"/>
      <c r="BE405" s="25"/>
      <c r="BF405" s="25"/>
      <c r="BG405" s="25"/>
      <c r="BH405" s="25"/>
      <c r="BI405" s="25"/>
      <c r="BJ405" s="25"/>
      <c r="BK405" s="25"/>
      <c r="BL405" s="25"/>
      <c r="BM405" s="25"/>
      <c r="BN405" s="25"/>
      <c r="BO405" s="25"/>
      <c r="BP405" s="25"/>
      <c r="BQ405" s="25"/>
      <c r="BR405" s="25"/>
      <c r="BS405" s="25"/>
      <c r="BT405" s="25"/>
      <c r="BU405" s="25"/>
      <c r="BV405" s="25"/>
      <c r="BW405" s="25"/>
      <c r="BX405" s="25"/>
      <c r="BY405" s="25"/>
      <c r="BZ405" s="25"/>
      <c r="CA405" s="25"/>
    </row>
    <row r="406" spans="1:79" ht="12.75" x14ac:dyDescent="0.2">
      <c r="A406" s="25"/>
      <c r="B406" s="25"/>
      <c r="C406" s="25"/>
      <c r="D406" s="25"/>
      <c r="E406" s="25"/>
      <c r="F406" s="25"/>
      <c r="G406" s="25"/>
      <c r="H406" s="25"/>
      <c r="I406" s="25"/>
      <c r="J406" s="25"/>
      <c r="K406" s="25"/>
      <c r="L406" s="25"/>
      <c r="M406" s="25"/>
      <c r="N406" s="25"/>
      <c r="O406" s="25"/>
      <c r="P406" s="25"/>
      <c r="Q406" s="25"/>
      <c r="R406" s="25"/>
      <c r="S406" s="25"/>
      <c r="T406" s="25"/>
      <c r="U406" s="25"/>
      <c r="V406" s="25"/>
      <c r="W406" s="25"/>
      <c r="X406" s="25"/>
      <c r="Y406" s="25"/>
      <c r="Z406" s="25"/>
      <c r="AA406" s="25"/>
      <c r="AB406" s="25"/>
      <c r="AC406" s="25"/>
      <c r="AD406" s="25"/>
      <c r="AE406" s="25"/>
      <c r="AF406" s="25"/>
      <c r="AG406" s="25"/>
      <c r="AH406" s="25"/>
      <c r="AI406" s="25"/>
      <c r="AJ406" s="25"/>
      <c r="AK406" s="25"/>
      <c r="AL406" s="25"/>
      <c r="AM406" s="25"/>
      <c r="AN406" s="25"/>
      <c r="AO406" s="25"/>
      <c r="AP406" s="25"/>
      <c r="AQ406" s="25"/>
      <c r="AR406" s="25"/>
      <c r="AS406" s="25"/>
      <c r="AT406" s="25"/>
      <c r="AU406" s="25"/>
      <c r="AV406" s="25"/>
      <c r="AW406" s="25"/>
      <c r="AX406" s="25"/>
      <c r="AY406" s="25"/>
      <c r="AZ406" s="25"/>
      <c r="BA406" s="25"/>
      <c r="BB406" s="25"/>
      <c r="BC406" s="25"/>
      <c r="BD406" s="25"/>
      <c r="BE406" s="25"/>
      <c r="BF406" s="25"/>
      <c r="BG406" s="25"/>
      <c r="BH406" s="25"/>
      <c r="BI406" s="25"/>
      <c r="BJ406" s="25"/>
      <c r="BK406" s="25"/>
      <c r="BL406" s="25"/>
      <c r="BM406" s="25"/>
      <c r="BN406" s="25"/>
      <c r="BO406" s="25"/>
      <c r="BP406" s="25"/>
      <c r="BQ406" s="25"/>
      <c r="BR406" s="25"/>
      <c r="BS406" s="25"/>
      <c r="BT406" s="25"/>
      <c r="BU406" s="25"/>
      <c r="BV406" s="25"/>
      <c r="BW406" s="25"/>
      <c r="BX406" s="25"/>
      <c r="BY406" s="25"/>
      <c r="BZ406" s="25"/>
      <c r="CA406" s="25"/>
    </row>
    <row r="407" spans="1:79" ht="12.75" x14ac:dyDescent="0.2">
      <c r="A407" s="25"/>
      <c r="B407" s="25"/>
      <c r="C407" s="25"/>
      <c r="D407" s="25"/>
      <c r="E407" s="25"/>
      <c r="F407" s="25"/>
      <c r="G407" s="25"/>
      <c r="H407" s="25"/>
      <c r="I407" s="25"/>
      <c r="J407" s="25"/>
      <c r="K407" s="25"/>
      <c r="L407" s="25"/>
      <c r="M407" s="25"/>
      <c r="N407" s="25"/>
      <c r="O407" s="25"/>
      <c r="P407" s="25"/>
      <c r="Q407" s="25"/>
      <c r="R407" s="25"/>
      <c r="S407" s="25"/>
      <c r="T407" s="25"/>
      <c r="U407" s="25"/>
      <c r="V407" s="25"/>
      <c r="W407" s="25"/>
      <c r="X407" s="25"/>
      <c r="Y407" s="25"/>
      <c r="Z407" s="25"/>
      <c r="AA407" s="25"/>
      <c r="AB407" s="25"/>
      <c r="AC407" s="25"/>
      <c r="AD407" s="25"/>
      <c r="AE407" s="25"/>
      <c r="AF407" s="25"/>
      <c r="AG407" s="25"/>
      <c r="AH407" s="25"/>
      <c r="AI407" s="25"/>
      <c r="AJ407" s="25"/>
      <c r="AK407" s="25"/>
      <c r="AL407" s="25"/>
      <c r="AM407" s="25"/>
      <c r="AN407" s="25"/>
      <c r="AO407" s="25"/>
      <c r="AP407" s="25"/>
      <c r="AQ407" s="25"/>
      <c r="AR407" s="25"/>
      <c r="AS407" s="25"/>
      <c r="AT407" s="25"/>
      <c r="AU407" s="25"/>
      <c r="AV407" s="25"/>
      <c r="AW407" s="25"/>
      <c r="AX407" s="25"/>
      <c r="AY407" s="25"/>
      <c r="AZ407" s="25"/>
      <c r="BA407" s="25"/>
      <c r="BB407" s="25"/>
      <c r="BC407" s="25"/>
      <c r="BD407" s="25"/>
      <c r="BE407" s="25"/>
      <c r="BF407" s="25"/>
      <c r="BG407" s="25"/>
      <c r="BH407" s="25"/>
      <c r="BI407" s="25"/>
      <c r="BJ407" s="25"/>
      <c r="BK407" s="25"/>
      <c r="BL407" s="25"/>
      <c r="BM407" s="25"/>
      <c r="BN407" s="25"/>
      <c r="BO407" s="25"/>
      <c r="BP407" s="25"/>
      <c r="BQ407" s="25"/>
      <c r="BR407" s="25"/>
      <c r="BS407" s="25"/>
      <c r="BT407" s="25"/>
      <c r="BU407" s="25"/>
      <c r="BV407" s="25"/>
      <c r="BW407" s="25"/>
      <c r="BX407" s="25"/>
      <c r="BY407" s="25"/>
      <c r="BZ407" s="25"/>
      <c r="CA407" s="25"/>
    </row>
    <row r="408" spans="1:79" ht="12.75" x14ac:dyDescent="0.2">
      <c r="A408" s="25"/>
      <c r="B408" s="25"/>
      <c r="C408" s="25"/>
      <c r="D408" s="25"/>
      <c r="E408" s="25"/>
      <c r="F408" s="25"/>
      <c r="G408" s="25"/>
      <c r="H408" s="25"/>
      <c r="I408" s="25"/>
      <c r="J408" s="25"/>
      <c r="K408" s="25"/>
      <c r="L408" s="25"/>
      <c r="M408" s="25"/>
      <c r="N408" s="25"/>
      <c r="O408" s="25"/>
      <c r="P408" s="25"/>
      <c r="Q408" s="25"/>
      <c r="R408" s="25"/>
      <c r="S408" s="25"/>
      <c r="T408" s="25"/>
      <c r="U408" s="25"/>
      <c r="V408" s="25"/>
      <c r="W408" s="25"/>
      <c r="X408" s="25"/>
      <c r="Y408" s="25"/>
      <c r="Z408" s="25"/>
      <c r="AA408" s="25"/>
      <c r="AB408" s="25"/>
      <c r="AC408" s="25"/>
      <c r="AD408" s="25"/>
      <c r="AE408" s="25"/>
      <c r="AF408" s="25"/>
      <c r="AG408" s="25"/>
      <c r="AH408" s="25"/>
      <c r="AI408" s="25"/>
      <c r="AJ408" s="25"/>
      <c r="AK408" s="25"/>
      <c r="AL408" s="25"/>
      <c r="AM408" s="25"/>
      <c r="AN408" s="25"/>
      <c r="AO408" s="25"/>
      <c r="AP408" s="25"/>
      <c r="AQ408" s="25"/>
      <c r="AR408" s="25"/>
      <c r="AS408" s="25"/>
      <c r="AT408" s="25"/>
      <c r="AU408" s="25"/>
      <c r="AV408" s="25"/>
      <c r="AW408" s="25"/>
      <c r="AX408" s="25"/>
      <c r="AY408" s="25"/>
      <c r="AZ408" s="25"/>
      <c r="BA408" s="25"/>
      <c r="BB408" s="25"/>
      <c r="BC408" s="25"/>
      <c r="BD408" s="25"/>
      <c r="BE408" s="25"/>
      <c r="BF408" s="25"/>
      <c r="BG408" s="25"/>
      <c r="BH408" s="25"/>
      <c r="BI408" s="25"/>
      <c r="BJ408" s="25"/>
      <c r="BK408" s="25"/>
      <c r="BL408" s="25"/>
      <c r="BM408" s="25"/>
      <c r="BN408" s="25"/>
      <c r="BO408" s="25"/>
      <c r="BP408" s="25"/>
      <c r="BQ408" s="25"/>
      <c r="BR408" s="25"/>
      <c r="BS408" s="25"/>
      <c r="BT408" s="25"/>
      <c r="BU408" s="25"/>
      <c r="BV408" s="25"/>
      <c r="BW408" s="25"/>
      <c r="BX408" s="25"/>
      <c r="BY408" s="25"/>
      <c r="BZ408" s="25"/>
      <c r="CA408" s="25"/>
    </row>
    <row r="409" spans="1:79" ht="12.75" x14ac:dyDescent="0.2">
      <c r="A409" s="25"/>
      <c r="B409" s="25"/>
      <c r="C409" s="25"/>
      <c r="D409" s="25"/>
      <c r="E409" s="25"/>
      <c r="F409" s="25"/>
      <c r="G409" s="25"/>
      <c r="H409" s="25"/>
      <c r="I409" s="25"/>
      <c r="J409" s="25"/>
      <c r="K409" s="25"/>
      <c r="L409" s="25"/>
      <c r="M409" s="25"/>
      <c r="N409" s="25"/>
      <c r="O409" s="25"/>
      <c r="P409" s="25"/>
      <c r="Q409" s="25"/>
      <c r="R409" s="25"/>
      <c r="S409" s="25"/>
      <c r="T409" s="25"/>
      <c r="U409" s="25"/>
      <c r="V409" s="25"/>
      <c r="W409" s="25"/>
      <c r="X409" s="25"/>
      <c r="Y409" s="25"/>
      <c r="Z409" s="25"/>
      <c r="AA409" s="25"/>
      <c r="AB409" s="25"/>
      <c r="AC409" s="25"/>
      <c r="AD409" s="25"/>
      <c r="AE409" s="25"/>
      <c r="AF409" s="25"/>
      <c r="AG409" s="25"/>
      <c r="AH409" s="25"/>
      <c r="AI409" s="25"/>
      <c r="AJ409" s="25"/>
      <c r="AK409" s="25"/>
      <c r="AL409" s="25"/>
      <c r="AM409" s="25"/>
      <c r="AN409" s="25"/>
      <c r="AO409" s="25"/>
      <c r="AP409" s="25"/>
      <c r="AQ409" s="25"/>
      <c r="AR409" s="25"/>
      <c r="AS409" s="25"/>
      <c r="AT409" s="25"/>
      <c r="AU409" s="25"/>
      <c r="AV409" s="25"/>
      <c r="AW409" s="25"/>
      <c r="AX409" s="25"/>
      <c r="AY409" s="25"/>
      <c r="AZ409" s="25"/>
      <c r="BA409" s="25"/>
      <c r="BB409" s="25"/>
      <c r="BC409" s="25"/>
      <c r="BD409" s="25"/>
      <c r="BE409" s="25"/>
      <c r="BF409" s="25"/>
      <c r="BG409" s="25"/>
      <c r="BH409" s="25"/>
      <c r="BI409" s="25"/>
      <c r="BJ409" s="25"/>
      <c r="BK409" s="25"/>
      <c r="BL409" s="25"/>
      <c r="BM409" s="25"/>
      <c r="BN409" s="25"/>
      <c r="BO409" s="25"/>
      <c r="BP409" s="25"/>
      <c r="BQ409" s="25"/>
      <c r="BR409" s="25"/>
      <c r="BS409" s="25"/>
      <c r="BT409" s="25"/>
      <c r="BU409" s="25"/>
      <c r="BV409" s="25"/>
      <c r="BW409" s="25"/>
      <c r="BX409" s="25"/>
      <c r="BY409" s="25"/>
      <c r="BZ409" s="25"/>
      <c r="CA409" s="25"/>
    </row>
    <row r="410" spans="1:79" ht="12.75" x14ac:dyDescent="0.2">
      <c r="A410" s="25"/>
      <c r="B410" s="25"/>
      <c r="C410" s="25"/>
      <c r="D410" s="25"/>
      <c r="E410" s="25"/>
      <c r="F410" s="25"/>
      <c r="G410" s="25"/>
      <c r="H410" s="25"/>
      <c r="I410" s="25"/>
      <c r="J410" s="25"/>
      <c r="K410" s="25"/>
      <c r="L410" s="25"/>
      <c r="M410" s="25"/>
      <c r="N410" s="25"/>
      <c r="O410" s="25"/>
      <c r="P410" s="25"/>
      <c r="Q410" s="25"/>
      <c r="R410" s="25"/>
      <c r="S410" s="25"/>
      <c r="T410" s="25"/>
      <c r="U410" s="25"/>
      <c r="V410" s="25"/>
      <c r="W410" s="25"/>
      <c r="X410" s="25"/>
      <c r="Y410" s="25"/>
      <c r="Z410" s="25"/>
      <c r="AA410" s="25"/>
      <c r="AB410" s="25"/>
      <c r="AC410" s="25"/>
      <c r="AD410" s="25"/>
      <c r="AE410" s="25"/>
      <c r="AF410" s="25"/>
      <c r="AG410" s="25"/>
      <c r="AH410" s="25"/>
      <c r="AI410" s="25"/>
      <c r="AJ410" s="25"/>
      <c r="AK410" s="25"/>
      <c r="AL410" s="25"/>
      <c r="AM410" s="25"/>
      <c r="AN410" s="25"/>
      <c r="AO410" s="25"/>
      <c r="AP410" s="25"/>
      <c r="AQ410" s="25"/>
      <c r="AR410" s="25"/>
      <c r="AS410" s="25"/>
      <c r="AT410" s="25"/>
      <c r="AU410" s="25"/>
      <c r="AV410" s="25"/>
      <c r="AW410" s="25"/>
      <c r="AX410" s="25"/>
      <c r="AY410" s="25"/>
      <c r="AZ410" s="25"/>
      <c r="BA410" s="25"/>
      <c r="BB410" s="25"/>
      <c r="BC410" s="25"/>
      <c r="BD410" s="25"/>
      <c r="BE410" s="25"/>
      <c r="BF410" s="25"/>
      <c r="BG410" s="25"/>
      <c r="BH410" s="25"/>
      <c r="BI410" s="25"/>
      <c r="BJ410" s="25"/>
      <c r="BK410" s="25"/>
      <c r="BL410" s="25"/>
      <c r="BM410" s="25"/>
      <c r="BN410" s="25"/>
      <c r="BO410" s="25"/>
      <c r="BP410" s="25"/>
      <c r="BQ410" s="25"/>
      <c r="BR410" s="25"/>
      <c r="BS410" s="25"/>
      <c r="BT410" s="25"/>
      <c r="BU410" s="25"/>
      <c r="BV410" s="25"/>
      <c r="BW410" s="25"/>
      <c r="BX410" s="25"/>
      <c r="BY410" s="25"/>
      <c r="BZ410" s="25"/>
      <c r="CA410" s="25"/>
    </row>
    <row r="411" spans="1:79" ht="12.75" x14ac:dyDescent="0.2">
      <c r="A411" s="25"/>
      <c r="B411" s="25"/>
      <c r="C411" s="25"/>
      <c r="D411" s="25"/>
      <c r="E411" s="25"/>
      <c r="F411" s="25"/>
      <c r="G411" s="25"/>
      <c r="H411" s="25"/>
      <c r="I411" s="25"/>
      <c r="J411" s="25"/>
      <c r="K411" s="25"/>
      <c r="L411" s="25"/>
      <c r="M411" s="25"/>
      <c r="N411" s="25"/>
      <c r="O411" s="25"/>
      <c r="P411" s="25"/>
      <c r="Q411" s="25"/>
      <c r="R411" s="25"/>
      <c r="S411" s="25"/>
      <c r="T411" s="25"/>
      <c r="U411" s="25"/>
      <c r="V411" s="25"/>
      <c r="W411" s="25"/>
      <c r="X411" s="25"/>
      <c r="Y411" s="25"/>
      <c r="Z411" s="25"/>
      <c r="AA411" s="25"/>
      <c r="AB411" s="25"/>
      <c r="AC411" s="25"/>
      <c r="AD411" s="25"/>
      <c r="AE411" s="25"/>
      <c r="AF411" s="25"/>
      <c r="AG411" s="25"/>
      <c r="AH411" s="25"/>
      <c r="AI411" s="25"/>
      <c r="AJ411" s="25"/>
      <c r="AK411" s="25"/>
      <c r="AL411" s="25"/>
      <c r="AM411" s="25"/>
      <c r="AN411" s="25"/>
      <c r="AO411" s="25"/>
      <c r="AP411" s="25"/>
      <c r="AQ411" s="25"/>
      <c r="AR411" s="25"/>
      <c r="AS411" s="25"/>
      <c r="AT411" s="25"/>
      <c r="AU411" s="25"/>
      <c r="AV411" s="25"/>
      <c r="AW411" s="25"/>
      <c r="AX411" s="25"/>
      <c r="AY411" s="25"/>
      <c r="AZ411" s="25"/>
      <c r="BA411" s="25"/>
      <c r="BB411" s="25"/>
      <c r="BC411" s="25"/>
      <c r="BD411" s="25"/>
      <c r="BE411" s="25"/>
      <c r="BF411" s="25"/>
      <c r="BG411" s="25"/>
      <c r="BH411" s="25"/>
      <c r="BI411" s="25"/>
      <c r="BJ411" s="25"/>
      <c r="BK411" s="25"/>
      <c r="BL411" s="25"/>
      <c r="BM411" s="25"/>
      <c r="BN411" s="25"/>
      <c r="BO411" s="25"/>
      <c r="BP411" s="25"/>
      <c r="BQ411" s="25"/>
      <c r="BR411" s="25"/>
      <c r="BS411" s="25"/>
      <c r="BT411" s="25"/>
      <c r="BU411" s="25"/>
      <c r="BV411" s="25"/>
      <c r="BW411" s="25"/>
      <c r="BX411" s="25"/>
      <c r="BY411" s="25"/>
      <c r="BZ411" s="25"/>
      <c r="CA411" s="25"/>
    </row>
    <row r="412" spans="1:79" ht="12.75" x14ac:dyDescent="0.2">
      <c r="A412" s="25"/>
      <c r="B412" s="25"/>
      <c r="C412" s="25"/>
      <c r="D412" s="25"/>
      <c r="E412" s="25"/>
      <c r="F412" s="25"/>
      <c r="G412" s="25"/>
      <c r="H412" s="25"/>
      <c r="I412" s="25"/>
      <c r="J412" s="25"/>
      <c r="K412" s="25"/>
      <c r="L412" s="25"/>
      <c r="M412" s="25"/>
      <c r="N412" s="25"/>
      <c r="O412" s="25"/>
      <c r="P412" s="25"/>
      <c r="Q412" s="25"/>
      <c r="R412" s="25"/>
      <c r="S412" s="25"/>
      <c r="T412" s="25"/>
      <c r="U412" s="25"/>
      <c r="V412" s="25"/>
      <c r="W412" s="25"/>
      <c r="X412" s="25"/>
      <c r="Y412" s="25"/>
      <c r="Z412" s="25"/>
      <c r="AA412" s="25"/>
      <c r="AB412" s="25"/>
      <c r="AC412" s="25"/>
      <c r="AD412" s="25"/>
      <c r="AE412" s="25"/>
      <c r="AF412" s="25"/>
      <c r="AG412" s="25"/>
      <c r="AH412" s="25"/>
      <c r="AI412" s="25"/>
      <c r="AJ412" s="25"/>
      <c r="AK412" s="25"/>
      <c r="AL412" s="25"/>
      <c r="AM412" s="25"/>
      <c r="AN412" s="25"/>
      <c r="AO412" s="25"/>
      <c r="AP412" s="25"/>
      <c r="AQ412" s="25"/>
      <c r="AR412" s="25"/>
      <c r="AS412" s="25"/>
      <c r="AT412" s="25"/>
      <c r="AU412" s="25"/>
      <c r="AV412" s="25"/>
      <c r="AW412" s="25"/>
      <c r="AX412" s="25"/>
      <c r="AY412" s="25"/>
      <c r="AZ412" s="25"/>
      <c r="BA412" s="25"/>
      <c r="BB412" s="25"/>
      <c r="BC412" s="25"/>
      <c r="BD412" s="25"/>
      <c r="BE412" s="25"/>
      <c r="BF412" s="25"/>
      <c r="BG412" s="25"/>
      <c r="BH412" s="25"/>
      <c r="BI412" s="25"/>
      <c r="BJ412" s="25"/>
      <c r="BK412" s="25"/>
      <c r="BL412" s="25"/>
      <c r="BM412" s="25"/>
      <c r="BN412" s="25"/>
      <c r="BO412" s="25"/>
      <c r="BP412" s="25"/>
      <c r="BQ412" s="25"/>
      <c r="BR412" s="25"/>
      <c r="BS412" s="25"/>
      <c r="BT412" s="25"/>
      <c r="BU412" s="25"/>
      <c r="BV412" s="25"/>
      <c r="BW412" s="25"/>
      <c r="BX412" s="25"/>
      <c r="BY412" s="25"/>
      <c r="BZ412" s="25"/>
      <c r="CA412" s="25"/>
    </row>
    <row r="413" spans="1:79" ht="12.75" x14ac:dyDescent="0.2">
      <c r="A413" s="25"/>
      <c r="B413" s="25"/>
      <c r="C413" s="25"/>
      <c r="D413" s="25"/>
      <c r="E413" s="25"/>
      <c r="F413" s="25"/>
      <c r="G413" s="25"/>
      <c r="H413" s="25"/>
      <c r="I413" s="25"/>
      <c r="J413" s="25"/>
      <c r="K413" s="25"/>
      <c r="L413" s="25"/>
      <c r="M413" s="25"/>
      <c r="N413" s="25"/>
      <c r="O413" s="25"/>
      <c r="P413" s="25"/>
      <c r="Q413" s="25"/>
      <c r="R413" s="25"/>
      <c r="S413" s="25"/>
      <c r="T413" s="25"/>
      <c r="U413" s="25"/>
      <c r="V413" s="25"/>
      <c r="W413" s="25"/>
      <c r="X413" s="25"/>
      <c r="Y413" s="25"/>
      <c r="Z413" s="25"/>
      <c r="AA413" s="25"/>
      <c r="AB413" s="25"/>
      <c r="AC413" s="25"/>
      <c r="AD413" s="25"/>
      <c r="AE413" s="25"/>
      <c r="AF413" s="25"/>
      <c r="AG413" s="25"/>
      <c r="AH413" s="25"/>
      <c r="AI413" s="25"/>
      <c r="AJ413" s="25"/>
      <c r="AK413" s="25"/>
      <c r="AL413" s="25"/>
      <c r="AM413" s="25"/>
      <c r="AN413" s="25"/>
      <c r="AO413" s="25"/>
      <c r="AP413" s="25"/>
      <c r="AQ413" s="25"/>
      <c r="AR413" s="25"/>
      <c r="AS413" s="25"/>
      <c r="AT413" s="25"/>
      <c r="AU413" s="25"/>
      <c r="AV413" s="25"/>
      <c r="AW413" s="25"/>
      <c r="AX413" s="25"/>
      <c r="AY413" s="25"/>
      <c r="AZ413" s="25"/>
      <c r="BA413" s="25"/>
      <c r="BB413" s="25"/>
      <c r="BC413" s="25"/>
      <c r="BD413" s="25"/>
      <c r="BE413" s="25"/>
      <c r="BF413" s="25"/>
      <c r="BG413" s="25"/>
      <c r="BH413" s="25"/>
      <c r="BI413" s="25"/>
      <c r="BJ413" s="25"/>
      <c r="BK413" s="25"/>
      <c r="BL413" s="25"/>
      <c r="BM413" s="25"/>
      <c r="BN413" s="25"/>
      <c r="BO413" s="25"/>
      <c r="BP413" s="25"/>
      <c r="BQ413" s="25"/>
      <c r="BR413" s="25"/>
      <c r="BS413" s="25"/>
      <c r="BT413" s="25"/>
      <c r="BU413" s="25"/>
      <c r="BV413" s="25"/>
      <c r="BW413" s="25"/>
      <c r="BX413" s="25"/>
      <c r="BY413" s="25"/>
      <c r="BZ413" s="25"/>
      <c r="CA413" s="25"/>
    </row>
    <row r="414" spans="1:79" ht="12.75" x14ac:dyDescent="0.2">
      <c r="A414" s="25"/>
      <c r="B414" s="25"/>
      <c r="C414" s="25"/>
      <c r="D414" s="25"/>
      <c r="E414" s="25"/>
      <c r="F414" s="25"/>
      <c r="G414" s="25"/>
      <c r="H414" s="25"/>
      <c r="I414" s="25"/>
      <c r="J414" s="25"/>
      <c r="K414" s="25"/>
      <c r="L414" s="25"/>
      <c r="M414" s="25"/>
      <c r="N414" s="25"/>
      <c r="O414" s="25"/>
      <c r="P414" s="25"/>
      <c r="Q414" s="25"/>
      <c r="R414" s="25"/>
      <c r="S414" s="25"/>
      <c r="T414" s="25"/>
      <c r="U414" s="25"/>
      <c r="V414" s="25"/>
      <c r="W414" s="25"/>
      <c r="X414" s="25"/>
      <c r="Y414" s="25"/>
      <c r="Z414" s="25"/>
      <c r="AA414" s="25"/>
      <c r="AB414" s="25"/>
      <c r="AC414" s="25"/>
      <c r="AD414" s="25"/>
      <c r="AE414" s="25"/>
      <c r="AF414" s="25"/>
      <c r="AG414" s="25"/>
      <c r="AH414" s="25"/>
      <c r="AI414" s="25"/>
      <c r="AJ414" s="25"/>
      <c r="AK414" s="25"/>
      <c r="AL414" s="25"/>
      <c r="AM414" s="25"/>
      <c r="AN414" s="25"/>
      <c r="AO414" s="25"/>
      <c r="AP414" s="25"/>
      <c r="AQ414" s="25"/>
      <c r="AR414" s="25"/>
      <c r="AS414" s="25"/>
      <c r="AT414" s="25"/>
      <c r="AU414" s="25"/>
      <c r="AV414" s="25"/>
      <c r="AW414" s="25"/>
      <c r="AX414" s="25"/>
      <c r="AY414" s="25"/>
      <c r="AZ414" s="25"/>
      <c r="BA414" s="25"/>
      <c r="BB414" s="25"/>
      <c r="BC414" s="25"/>
      <c r="BD414" s="25"/>
      <c r="BE414" s="25"/>
      <c r="BF414" s="25"/>
      <c r="BG414" s="25"/>
      <c r="BH414" s="25"/>
      <c r="BI414" s="25"/>
      <c r="BJ414" s="25"/>
      <c r="BK414" s="25"/>
      <c r="BL414" s="25"/>
      <c r="BM414" s="25"/>
      <c r="BN414" s="25"/>
      <c r="BO414" s="25"/>
      <c r="BP414" s="25"/>
      <c r="BQ414" s="25"/>
      <c r="BR414" s="25"/>
      <c r="BS414" s="25"/>
      <c r="BT414" s="25"/>
      <c r="BU414" s="25"/>
      <c r="BV414" s="25"/>
      <c r="BW414" s="25"/>
      <c r="BX414" s="25"/>
      <c r="BY414" s="25"/>
      <c r="BZ414" s="25"/>
      <c r="CA414" s="25"/>
    </row>
    <row r="415" spans="1:79" ht="12.75" x14ac:dyDescent="0.2">
      <c r="A415" s="25"/>
      <c r="B415" s="25"/>
      <c r="C415" s="25"/>
      <c r="D415" s="25"/>
      <c r="E415" s="25"/>
      <c r="F415" s="25"/>
      <c r="G415" s="25"/>
      <c r="H415" s="25"/>
      <c r="I415" s="25"/>
      <c r="J415" s="25"/>
      <c r="K415" s="25"/>
      <c r="L415" s="25"/>
      <c r="M415" s="25"/>
      <c r="N415" s="25"/>
      <c r="O415" s="25"/>
      <c r="P415" s="25"/>
      <c r="Q415" s="25"/>
      <c r="R415" s="25"/>
      <c r="S415" s="25"/>
      <c r="T415" s="25"/>
      <c r="U415" s="25"/>
      <c r="V415" s="25"/>
      <c r="W415" s="25"/>
      <c r="X415" s="25"/>
      <c r="Y415" s="25"/>
      <c r="Z415" s="25"/>
      <c r="AA415" s="25"/>
      <c r="AB415" s="25"/>
      <c r="AC415" s="25"/>
      <c r="AD415" s="25"/>
      <c r="AE415" s="25"/>
      <c r="AF415" s="25"/>
      <c r="AG415" s="25"/>
      <c r="AH415" s="25"/>
      <c r="AI415" s="25"/>
      <c r="AJ415" s="25"/>
      <c r="AK415" s="25"/>
      <c r="AL415" s="25"/>
      <c r="AM415" s="25"/>
      <c r="AN415" s="25"/>
      <c r="AO415" s="25"/>
      <c r="AP415" s="25"/>
      <c r="AQ415" s="25"/>
      <c r="AR415" s="25"/>
      <c r="AS415" s="25"/>
      <c r="AT415" s="25"/>
      <c r="AU415" s="25"/>
      <c r="AV415" s="25"/>
      <c r="AW415" s="25"/>
      <c r="AX415" s="25"/>
      <c r="AY415" s="25"/>
      <c r="AZ415" s="25"/>
      <c r="BA415" s="25"/>
      <c r="BB415" s="25"/>
      <c r="BC415" s="25"/>
      <c r="BD415" s="25"/>
      <c r="BE415" s="25"/>
      <c r="BF415" s="25"/>
      <c r="BG415" s="25"/>
      <c r="BH415" s="25"/>
      <c r="BI415" s="25"/>
      <c r="BJ415" s="25"/>
      <c r="BK415" s="25"/>
      <c r="BL415" s="25"/>
      <c r="BM415" s="25"/>
      <c r="BN415" s="25"/>
      <c r="BO415" s="25"/>
      <c r="BP415" s="25"/>
      <c r="BQ415" s="25"/>
      <c r="BR415" s="25"/>
      <c r="BS415" s="25"/>
      <c r="BT415" s="25"/>
      <c r="BU415" s="25"/>
      <c r="BV415" s="25"/>
      <c r="BW415" s="25"/>
      <c r="BX415" s="25"/>
      <c r="BY415" s="25"/>
      <c r="BZ415" s="25"/>
      <c r="CA415" s="25"/>
    </row>
    <row r="416" spans="1:79" ht="12.75" x14ac:dyDescent="0.2">
      <c r="A416" s="25"/>
      <c r="B416" s="25"/>
      <c r="C416" s="25"/>
      <c r="D416" s="25"/>
      <c r="E416" s="25"/>
      <c r="F416" s="25"/>
      <c r="G416" s="25"/>
      <c r="H416" s="25"/>
      <c r="I416" s="25"/>
      <c r="J416" s="25"/>
      <c r="K416" s="25"/>
      <c r="L416" s="25"/>
      <c r="M416" s="25"/>
      <c r="N416" s="25"/>
      <c r="O416" s="25"/>
      <c r="P416" s="25"/>
      <c r="Q416" s="25"/>
      <c r="R416" s="25"/>
      <c r="S416" s="25"/>
      <c r="T416" s="25"/>
      <c r="U416" s="25"/>
      <c r="V416" s="25"/>
      <c r="W416" s="25"/>
      <c r="X416" s="25"/>
      <c r="Y416" s="25"/>
      <c r="Z416" s="25"/>
      <c r="AA416" s="25"/>
      <c r="AB416" s="25"/>
      <c r="AC416" s="25"/>
      <c r="AD416" s="25"/>
      <c r="AE416" s="25"/>
      <c r="AF416" s="25"/>
      <c r="AG416" s="25"/>
      <c r="AH416" s="25"/>
      <c r="AI416" s="25"/>
      <c r="AJ416" s="25"/>
      <c r="AK416" s="25"/>
      <c r="AL416" s="25"/>
      <c r="AM416" s="25"/>
      <c r="AN416" s="25"/>
      <c r="AO416" s="25"/>
      <c r="AP416" s="25"/>
      <c r="AQ416" s="25"/>
      <c r="AR416" s="25"/>
      <c r="AS416" s="25"/>
      <c r="AT416" s="25"/>
      <c r="AU416" s="25"/>
      <c r="AV416" s="25"/>
      <c r="AW416" s="25"/>
      <c r="AX416" s="25"/>
      <c r="AY416" s="25"/>
      <c r="AZ416" s="25"/>
      <c r="BA416" s="25"/>
      <c r="BB416" s="25"/>
      <c r="BC416" s="25"/>
      <c r="BD416" s="25"/>
      <c r="BE416" s="25"/>
      <c r="BF416" s="25"/>
      <c r="BG416" s="25"/>
      <c r="BH416" s="25"/>
      <c r="BI416" s="25"/>
      <c r="BJ416" s="25"/>
      <c r="BK416" s="25"/>
      <c r="BL416" s="25"/>
      <c r="BM416" s="25"/>
      <c r="BN416" s="25"/>
      <c r="BO416" s="25"/>
      <c r="BP416" s="25"/>
      <c r="BQ416" s="25"/>
      <c r="BR416" s="25"/>
      <c r="BS416" s="25"/>
      <c r="BT416" s="25"/>
      <c r="BU416" s="25"/>
      <c r="BV416" s="25"/>
      <c r="BW416" s="25"/>
      <c r="BX416" s="25"/>
      <c r="BY416" s="25"/>
      <c r="BZ416" s="25"/>
      <c r="CA416" s="25"/>
    </row>
    <row r="417" spans="1:79" ht="12.75" x14ac:dyDescent="0.2">
      <c r="A417" s="25"/>
      <c r="B417" s="25"/>
      <c r="C417" s="25"/>
      <c r="D417" s="25"/>
      <c r="E417" s="25"/>
      <c r="F417" s="25"/>
      <c r="G417" s="25"/>
      <c r="H417" s="25"/>
      <c r="I417" s="25"/>
      <c r="J417" s="25"/>
      <c r="K417" s="25"/>
      <c r="L417" s="25"/>
      <c r="M417" s="25"/>
      <c r="N417" s="25"/>
      <c r="O417" s="25"/>
      <c r="P417" s="25"/>
      <c r="Q417" s="25"/>
      <c r="R417" s="25"/>
      <c r="S417" s="25"/>
      <c r="T417" s="25"/>
      <c r="U417" s="25"/>
      <c r="V417" s="25"/>
      <c r="W417" s="25"/>
      <c r="X417" s="25"/>
      <c r="Y417" s="25"/>
      <c r="Z417" s="25"/>
      <c r="AA417" s="25"/>
      <c r="AB417" s="25"/>
      <c r="AC417" s="25"/>
      <c r="AD417" s="25"/>
      <c r="AE417" s="25"/>
      <c r="AF417" s="25"/>
      <c r="AG417" s="25"/>
      <c r="AH417" s="25"/>
      <c r="AI417" s="25"/>
      <c r="AJ417" s="25"/>
      <c r="AK417" s="25"/>
      <c r="AL417" s="25"/>
      <c r="AM417" s="25"/>
      <c r="AN417" s="25"/>
      <c r="AO417" s="25"/>
      <c r="AP417" s="25"/>
      <c r="AQ417" s="25"/>
      <c r="AR417" s="25"/>
      <c r="AS417" s="25"/>
      <c r="AT417" s="25"/>
      <c r="AU417" s="25"/>
      <c r="AV417" s="25"/>
      <c r="AW417" s="25"/>
      <c r="AX417" s="25"/>
      <c r="AY417" s="25"/>
      <c r="AZ417" s="25"/>
      <c r="BA417" s="25"/>
      <c r="BB417" s="25"/>
      <c r="BC417" s="25"/>
      <c r="BD417" s="25"/>
      <c r="BE417" s="25"/>
      <c r="BF417" s="25"/>
      <c r="BG417" s="25"/>
      <c r="BH417" s="25"/>
      <c r="BI417" s="25"/>
      <c r="BJ417" s="25"/>
      <c r="BK417" s="25"/>
      <c r="BL417" s="25"/>
      <c r="BM417" s="25"/>
      <c r="BN417" s="25"/>
      <c r="BO417" s="25"/>
      <c r="BP417" s="25"/>
      <c r="BQ417" s="25"/>
      <c r="BR417" s="25"/>
      <c r="BS417" s="25"/>
      <c r="BT417" s="25"/>
      <c r="BU417" s="25"/>
      <c r="BV417" s="25"/>
      <c r="BW417" s="25"/>
      <c r="BX417" s="25"/>
      <c r="BY417" s="25"/>
      <c r="BZ417" s="25"/>
      <c r="CA417" s="25"/>
    </row>
    <row r="418" spans="1:79" ht="12.75" x14ac:dyDescent="0.2">
      <c r="A418" s="25"/>
      <c r="B418" s="25"/>
      <c r="C418" s="25"/>
      <c r="D418" s="25"/>
      <c r="E418" s="25"/>
      <c r="F418" s="25"/>
      <c r="G418" s="25"/>
      <c r="H418" s="25"/>
      <c r="I418" s="25"/>
      <c r="J418" s="25"/>
      <c r="K418" s="25"/>
      <c r="L418" s="25"/>
      <c r="M418" s="25"/>
      <c r="N418" s="25"/>
      <c r="O418" s="25"/>
      <c r="P418" s="25"/>
      <c r="Q418" s="25"/>
      <c r="R418" s="25"/>
      <c r="S418" s="25"/>
      <c r="T418" s="25"/>
      <c r="U418" s="25"/>
      <c r="V418" s="25"/>
      <c r="W418" s="25"/>
      <c r="X418" s="25"/>
      <c r="Y418" s="25"/>
      <c r="Z418" s="25"/>
      <c r="AA418" s="25"/>
      <c r="AB418" s="25"/>
      <c r="AC418" s="25"/>
      <c r="AD418" s="25"/>
      <c r="AE418" s="25"/>
      <c r="AF418" s="25"/>
      <c r="AG418" s="25"/>
      <c r="AH418" s="25"/>
      <c r="AI418" s="25"/>
      <c r="AJ418" s="25"/>
      <c r="AK418" s="25"/>
      <c r="AL418" s="25"/>
      <c r="AM418" s="25"/>
      <c r="AN418" s="25"/>
      <c r="AO418" s="25"/>
      <c r="AP418" s="25"/>
      <c r="AQ418" s="25"/>
      <c r="AR418" s="25"/>
      <c r="AS418" s="25"/>
      <c r="AT418" s="25"/>
      <c r="AU418" s="25"/>
      <c r="AV418" s="25"/>
      <c r="AW418" s="25"/>
      <c r="AX418" s="25"/>
      <c r="AY418" s="25"/>
      <c r="AZ418" s="25"/>
      <c r="BA418" s="25"/>
      <c r="BB418" s="25"/>
      <c r="BC418" s="25"/>
      <c r="BD418" s="25"/>
      <c r="BE418" s="25"/>
      <c r="BF418" s="25"/>
      <c r="BG418" s="25"/>
      <c r="BH418" s="25"/>
      <c r="BI418" s="25"/>
      <c r="BJ418" s="25"/>
      <c r="BK418" s="25"/>
      <c r="BL418" s="25"/>
      <c r="BM418" s="25"/>
      <c r="BN418" s="25"/>
      <c r="BO418" s="25"/>
      <c r="BP418" s="25"/>
      <c r="BQ418" s="25"/>
      <c r="BR418" s="25"/>
      <c r="BS418" s="25"/>
      <c r="BT418" s="25"/>
      <c r="BU418" s="25"/>
      <c r="BV418" s="25"/>
      <c r="BW418" s="25"/>
      <c r="BX418" s="25"/>
      <c r="BY418" s="25"/>
      <c r="BZ418" s="25"/>
      <c r="CA418" s="25"/>
    </row>
    <row r="419" spans="1:79" ht="12.75" x14ac:dyDescent="0.2">
      <c r="A419" s="25"/>
      <c r="B419" s="25"/>
      <c r="C419" s="25"/>
      <c r="D419" s="25"/>
      <c r="E419" s="25"/>
      <c r="F419" s="25"/>
      <c r="G419" s="25"/>
      <c r="H419" s="25"/>
      <c r="I419" s="25"/>
      <c r="J419" s="25"/>
      <c r="K419" s="25"/>
      <c r="L419" s="25"/>
      <c r="M419" s="25"/>
      <c r="N419" s="25"/>
      <c r="O419" s="25"/>
      <c r="P419" s="25"/>
      <c r="Q419" s="25"/>
      <c r="R419" s="25"/>
      <c r="S419" s="25"/>
      <c r="T419" s="25"/>
      <c r="U419" s="25"/>
      <c r="V419" s="25"/>
      <c r="W419" s="25"/>
      <c r="X419" s="25"/>
      <c r="Y419" s="25"/>
      <c r="Z419" s="25"/>
      <c r="AA419" s="25"/>
      <c r="AB419" s="25"/>
      <c r="AC419" s="25"/>
      <c r="AD419" s="25"/>
      <c r="AE419" s="25"/>
      <c r="AF419" s="25"/>
      <c r="AG419" s="25"/>
      <c r="AH419" s="25"/>
      <c r="AI419" s="25"/>
      <c r="AJ419" s="25"/>
      <c r="AK419" s="25"/>
      <c r="AL419" s="25"/>
      <c r="AM419" s="25"/>
      <c r="AN419" s="25"/>
      <c r="AO419" s="25"/>
      <c r="AP419" s="25"/>
      <c r="AQ419" s="25"/>
      <c r="AR419" s="25"/>
      <c r="AS419" s="25"/>
      <c r="AT419" s="25"/>
      <c r="AU419" s="25"/>
      <c r="AV419" s="25"/>
      <c r="AW419" s="25"/>
      <c r="AX419" s="25"/>
      <c r="AY419" s="25"/>
      <c r="AZ419" s="25"/>
      <c r="BA419" s="25"/>
      <c r="BB419" s="25"/>
      <c r="BC419" s="25"/>
      <c r="BD419" s="25"/>
      <c r="BE419" s="25"/>
      <c r="BF419" s="25"/>
      <c r="BG419" s="25"/>
      <c r="BH419" s="25"/>
      <c r="BI419" s="25"/>
      <c r="BJ419" s="25"/>
      <c r="BK419" s="25"/>
      <c r="BL419" s="25"/>
      <c r="BM419" s="25"/>
      <c r="BN419" s="25"/>
      <c r="BO419" s="25"/>
      <c r="BP419" s="25"/>
      <c r="BQ419" s="25"/>
      <c r="BR419" s="25"/>
      <c r="BS419" s="25"/>
      <c r="BT419" s="25"/>
      <c r="BU419" s="25"/>
      <c r="BV419" s="25"/>
      <c r="BW419" s="25"/>
      <c r="BX419" s="25"/>
      <c r="BY419" s="25"/>
      <c r="BZ419" s="25"/>
      <c r="CA419" s="25"/>
    </row>
    <row r="420" spans="1:79" ht="12.75" x14ac:dyDescent="0.2">
      <c r="A420" s="25"/>
      <c r="B420" s="25"/>
      <c r="C420" s="25"/>
      <c r="D420" s="25"/>
      <c r="E420" s="25"/>
      <c r="F420" s="25"/>
      <c r="G420" s="25"/>
      <c r="H420" s="25"/>
      <c r="I420" s="25"/>
      <c r="J420" s="25"/>
      <c r="K420" s="25"/>
      <c r="L420" s="25"/>
      <c r="M420" s="25"/>
      <c r="N420" s="25"/>
      <c r="O420" s="25"/>
      <c r="P420" s="25"/>
      <c r="Q420" s="25"/>
      <c r="R420" s="25"/>
      <c r="S420" s="25"/>
      <c r="T420" s="25"/>
      <c r="U420" s="25"/>
      <c r="V420" s="25"/>
      <c r="W420" s="25"/>
      <c r="X420" s="25"/>
      <c r="Y420" s="25"/>
      <c r="Z420" s="25"/>
      <c r="AA420" s="25"/>
      <c r="AB420" s="25"/>
      <c r="AC420" s="25"/>
      <c r="AD420" s="25"/>
      <c r="AE420" s="25"/>
      <c r="AF420" s="25"/>
      <c r="AG420" s="25"/>
      <c r="AH420" s="25"/>
      <c r="AI420" s="25"/>
      <c r="AJ420" s="25"/>
      <c r="AK420" s="25"/>
      <c r="AL420" s="25"/>
      <c r="AM420" s="25"/>
      <c r="AN420" s="25"/>
      <c r="AO420" s="25"/>
      <c r="AP420" s="25"/>
      <c r="AQ420" s="25"/>
      <c r="AR420" s="25"/>
      <c r="AS420" s="25"/>
      <c r="AT420" s="25"/>
      <c r="AU420" s="25"/>
      <c r="AV420" s="25"/>
      <c r="AW420" s="25"/>
      <c r="AX420" s="25"/>
      <c r="AY420" s="25"/>
      <c r="AZ420" s="25"/>
      <c r="BA420" s="25"/>
      <c r="BB420" s="25"/>
      <c r="BC420" s="25"/>
      <c r="BD420" s="25"/>
      <c r="BE420" s="25"/>
      <c r="BF420" s="25"/>
      <c r="BG420" s="25"/>
      <c r="BH420" s="25"/>
      <c r="BI420" s="25"/>
      <c r="BJ420" s="25"/>
      <c r="BK420" s="25"/>
      <c r="BL420" s="25"/>
      <c r="BM420" s="25"/>
      <c r="BN420" s="25"/>
      <c r="BO420" s="25"/>
      <c r="BP420" s="25"/>
      <c r="BQ420" s="25"/>
      <c r="BR420" s="25"/>
      <c r="BS420" s="25"/>
      <c r="BT420" s="25"/>
      <c r="BU420" s="25"/>
      <c r="BV420" s="25"/>
      <c r="BW420" s="25"/>
      <c r="BX420" s="25"/>
      <c r="BY420" s="25"/>
      <c r="BZ420" s="25"/>
      <c r="CA420" s="25"/>
    </row>
    <row r="421" spans="1:79" ht="12.75" x14ac:dyDescent="0.2">
      <c r="A421" s="25"/>
      <c r="B421" s="25"/>
      <c r="C421" s="25"/>
      <c r="D421" s="25"/>
      <c r="E421" s="25"/>
      <c r="F421" s="25"/>
      <c r="G421" s="25"/>
      <c r="H421" s="25"/>
      <c r="I421" s="25"/>
      <c r="J421" s="25"/>
      <c r="K421" s="25"/>
      <c r="L421" s="25"/>
      <c r="M421" s="25"/>
      <c r="N421" s="25"/>
      <c r="O421" s="25"/>
      <c r="P421" s="25"/>
      <c r="Q421" s="25"/>
      <c r="R421" s="25"/>
      <c r="S421" s="25"/>
      <c r="T421" s="25"/>
      <c r="U421" s="25"/>
      <c r="V421" s="25"/>
      <c r="W421" s="25"/>
      <c r="X421" s="25"/>
      <c r="Y421" s="25"/>
      <c r="Z421" s="25"/>
      <c r="AA421" s="25"/>
      <c r="AB421" s="25"/>
      <c r="AC421" s="25"/>
      <c r="AD421" s="25"/>
      <c r="AE421" s="25"/>
      <c r="AF421" s="25"/>
      <c r="AG421" s="25"/>
      <c r="AH421" s="25"/>
      <c r="AI421" s="25"/>
      <c r="AJ421" s="25"/>
      <c r="AK421" s="25"/>
      <c r="AL421" s="25"/>
      <c r="AM421" s="25"/>
      <c r="AN421" s="25"/>
      <c r="AO421" s="25"/>
      <c r="AP421" s="25"/>
      <c r="AQ421" s="25"/>
      <c r="AR421" s="25"/>
      <c r="AS421" s="25"/>
      <c r="AT421" s="25"/>
      <c r="AU421" s="25"/>
      <c r="AV421" s="25"/>
      <c r="AW421" s="25"/>
      <c r="AX421" s="25"/>
      <c r="AY421" s="25"/>
      <c r="AZ421" s="25"/>
      <c r="BA421" s="25"/>
      <c r="BB421" s="25"/>
      <c r="BC421" s="25"/>
      <c r="BD421" s="25"/>
      <c r="BE421" s="25"/>
      <c r="BF421" s="25"/>
      <c r="BG421" s="25"/>
      <c r="BH421" s="25"/>
      <c r="BI421" s="25"/>
      <c r="BJ421" s="25"/>
      <c r="BK421" s="25"/>
      <c r="BL421" s="25"/>
      <c r="BM421" s="25"/>
      <c r="BN421" s="25"/>
      <c r="BO421" s="25"/>
      <c r="BP421" s="25"/>
      <c r="BQ421" s="25"/>
      <c r="BR421" s="25"/>
      <c r="BS421" s="25"/>
      <c r="BT421" s="25"/>
      <c r="BU421" s="25"/>
      <c r="BV421" s="25"/>
      <c r="BW421" s="25"/>
      <c r="BX421" s="25"/>
      <c r="BY421" s="25"/>
      <c r="BZ421" s="25"/>
      <c r="CA421" s="25"/>
    </row>
    <row r="422" spans="1:79" ht="12.75" x14ac:dyDescent="0.2">
      <c r="A422" s="25"/>
      <c r="B422" s="25"/>
      <c r="C422" s="25"/>
      <c r="D422" s="25"/>
      <c r="E422" s="25"/>
      <c r="F422" s="25"/>
      <c r="G422" s="25"/>
      <c r="H422" s="25"/>
      <c r="I422" s="25"/>
      <c r="J422" s="25"/>
      <c r="K422" s="25"/>
      <c r="L422" s="25"/>
      <c r="M422" s="25"/>
      <c r="N422" s="25"/>
      <c r="O422" s="25"/>
      <c r="P422" s="25"/>
      <c r="Q422" s="25"/>
      <c r="R422" s="25"/>
      <c r="S422" s="25"/>
      <c r="T422" s="25"/>
      <c r="U422" s="25"/>
      <c r="V422" s="25"/>
      <c r="W422" s="25"/>
      <c r="X422" s="25"/>
      <c r="Y422" s="25"/>
      <c r="Z422" s="25"/>
      <c r="AA422" s="25"/>
      <c r="AB422" s="25"/>
      <c r="AC422" s="25"/>
      <c r="AD422" s="25"/>
      <c r="AE422" s="25"/>
      <c r="AF422" s="25"/>
      <c r="AG422" s="25"/>
      <c r="AH422" s="25"/>
      <c r="AI422" s="25"/>
      <c r="AJ422" s="25"/>
      <c r="AK422" s="25"/>
      <c r="AL422" s="25"/>
      <c r="AM422" s="25"/>
      <c r="AN422" s="25"/>
      <c r="AO422" s="25"/>
      <c r="AP422" s="25"/>
      <c r="AQ422" s="25"/>
      <c r="AR422" s="25"/>
      <c r="AS422" s="25"/>
      <c r="AT422" s="25"/>
      <c r="AU422" s="25"/>
      <c r="AV422" s="25"/>
      <c r="AW422" s="25"/>
      <c r="AX422" s="25"/>
      <c r="AY422" s="25"/>
      <c r="AZ422" s="25"/>
      <c r="BA422" s="25"/>
      <c r="BB422" s="25"/>
      <c r="BC422" s="25"/>
      <c r="BD422" s="25"/>
      <c r="BE422" s="25"/>
      <c r="BF422" s="25"/>
      <c r="BG422" s="25"/>
      <c r="BH422" s="25"/>
      <c r="BI422" s="25"/>
      <c r="BJ422" s="25"/>
      <c r="BK422" s="25"/>
      <c r="BL422" s="25"/>
      <c r="BM422" s="25"/>
      <c r="BN422" s="25"/>
      <c r="BO422" s="25"/>
      <c r="BP422" s="25"/>
      <c r="BQ422" s="25"/>
      <c r="BR422" s="25"/>
      <c r="BS422" s="25"/>
      <c r="BT422" s="25"/>
      <c r="BU422" s="25"/>
      <c r="BV422" s="25"/>
      <c r="BW422" s="25"/>
      <c r="BX422" s="25"/>
      <c r="BY422" s="25"/>
      <c r="BZ422" s="25"/>
      <c r="CA422" s="25"/>
    </row>
    <row r="423" spans="1:79" ht="12.75" x14ac:dyDescent="0.2">
      <c r="A423" s="25"/>
      <c r="B423" s="25"/>
      <c r="C423" s="25"/>
      <c r="D423" s="25"/>
      <c r="E423" s="25"/>
      <c r="F423" s="25"/>
      <c r="G423" s="25"/>
      <c r="H423" s="25"/>
      <c r="I423" s="25"/>
      <c r="J423" s="25"/>
      <c r="K423" s="25"/>
      <c r="L423" s="25"/>
      <c r="M423" s="25"/>
      <c r="N423" s="25"/>
      <c r="O423" s="25"/>
      <c r="P423" s="25"/>
      <c r="Q423" s="25"/>
      <c r="R423" s="25"/>
      <c r="S423" s="25"/>
      <c r="T423" s="25"/>
      <c r="U423" s="25"/>
      <c r="V423" s="25"/>
      <c r="W423" s="25"/>
      <c r="X423" s="25"/>
      <c r="Y423" s="25"/>
      <c r="Z423" s="25"/>
      <c r="AA423" s="25"/>
      <c r="AB423" s="25"/>
      <c r="AC423" s="25"/>
      <c r="AD423" s="25"/>
      <c r="AE423" s="25"/>
      <c r="AF423" s="25"/>
      <c r="AG423" s="25"/>
      <c r="AH423" s="25"/>
      <c r="AI423" s="25"/>
      <c r="AJ423" s="25"/>
      <c r="AK423" s="25"/>
      <c r="AL423" s="25"/>
      <c r="AM423" s="25"/>
      <c r="AN423" s="25"/>
      <c r="AO423" s="25"/>
      <c r="AP423" s="25"/>
      <c r="AQ423" s="25"/>
      <c r="AR423" s="25"/>
      <c r="AS423" s="25"/>
      <c r="AT423" s="25"/>
      <c r="AU423" s="25"/>
      <c r="AV423" s="25"/>
      <c r="AW423" s="25"/>
      <c r="AX423" s="25"/>
      <c r="AY423" s="25"/>
      <c r="AZ423" s="25"/>
      <c r="BA423" s="25"/>
      <c r="BB423" s="25"/>
      <c r="BC423" s="25"/>
      <c r="BD423" s="25"/>
      <c r="BE423" s="25"/>
      <c r="BF423" s="25"/>
      <c r="BG423" s="25"/>
      <c r="BH423" s="25"/>
      <c r="BI423" s="25"/>
      <c r="BJ423" s="25"/>
      <c r="BK423" s="25"/>
      <c r="BL423" s="25"/>
      <c r="BM423" s="25"/>
      <c r="BN423" s="25"/>
      <c r="BO423" s="25"/>
      <c r="BP423" s="25"/>
      <c r="BQ423" s="25"/>
      <c r="BR423" s="25"/>
      <c r="BS423" s="25"/>
      <c r="BT423" s="25"/>
      <c r="BU423" s="25"/>
      <c r="BV423" s="25"/>
      <c r="BW423" s="25"/>
      <c r="BX423" s="25"/>
      <c r="BY423" s="25"/>
      <c r="BZ423" s="25"/>
      <c r="CA423" s="25"/>
    </row>
    <row r="424" spans="1:79" ht="12.75" x14ac:dyDescent="0.2">
      <c r="A424" s="25"/>
      <c r="B424" s="25"/>
      <c r="C424" s="25"/>
      <c r="D424" s="25"/>
      <c r="E424" s="25"/>
      <c r="F424" s="25"/>
      <c r="G424" s="25"/>
      <c r="H424" s="25"/>
      <c r="I424" s="25"/>
      <c r="J424" s="25"/>
      <c r="K424" s="25"/>
      <c r="L424" s="25"/>
      <c r="M424" s="25"/>
      <c r="N424" s="25"/>
      <c r="O424" s="25"/>
      <c r="P424" s="25"/>
      <c r="Q424" s="25"/>
      <c r="R424" s="25"/>
      <c r="S424" s="25"/>
      <c r="T424" s="25"/>
      <c r="U424" s="25"/>
      <c r="V424" s="25"/>
      <c r="W424" s="25"/>
      <c r="X424" s="25"/>
      <c r="Y424" s="25"/>
      <c r="Z424" s="25"/>
      <c r="AA424" s="25"/>
      <c r="AB424" s="25"/>
      <c r="AC424" s="25"/>
      <c r="AD424" s="25"/>
      <c r="AE424" s="25"/>
      <c r="AF424" s="25"/>
      <c r="AG424" s="25"/>
      <c r="AH424" s="25"/>
      <c r="AI424" s="25"/>
      <c r="AJ424" s="25"/>
      <c r="AK424" s="25"/>
      <c r="AL424" s="25"/>
      <c r="AM424" s="25"/>
      <c r="AN424" s="25"/>
      <c r="AO424" s="25"/>
      <c r="AP424" s="25"/>
      <c r="AQ424" s="25"/>
      <c r="AR424" s="25"/>
      <c r="AS424" s="25"/>
      <c r="AT424" s="25"/>
      <c r="AU424" s="25"/>
      <c r="AV424" s="25"/>
      <c r="AW424" s="25"/>
      <c r="AX424" s="25"/>
      <c r="AY424" s="25"/>
      <c r="AZ424" s="25"/>
      <c r="BA424" s="25"/>
      <c r="BB424" s="25"/>
      <c r="BC424" s="25"/>
      <c r="BD424" s="25"/>
      <c r="BE424" s="25"/>
      <c r="BF424" s="25"/>
      <c r="BG424" s="25"/>
      <c r="BH424" s="25"/>
      <c r="BI424" s="25"/>
      <c r="BJ424" s="25"/>
      <c r="BK424" s="25"/>
      <c r="BL424" s="25"/>
      <c r="BM424" s="25"/>
      <c r="BN424" s="25"/>
      <c r="BO424" s="25"/>
      <c r="BP424" s="25"/>
      <c r="BQ424" s="25"/>
      <c r="BR424" s="25"/>
      <c r="BS424" s="25"/>
      <c r="BT424" s="25"/>
      <c r="BU424" s="25"/>
      <c r="BV424" s="25"/>
      <c r="BW424" s="25"/>
      <c r="BX424" s="25"/>
      <c r="BY424" s="25"/>
      <c r="BZ424" s="25"/>
      <c r="CA424" s="25"/>
    </row>
    <row r="425" spans="1:79" ht="12.75" x14ac:dyDescent="0.2">
      <c r="A425" s="25"/>
      <c r="B425" s="25"/>
      <c r="C425" s="25"/>
      <c r="D425" s="25"/>
      <c r="E425" s="25"/>
      <c r="F425" s="25"/>
      <c r="G425" s="25"/>
      <c r="H425" s="25"/>
      <c r="I425" s="25"/>
      <c r="J425" s="25"/>
      <c r="K425" s="25"/>
      <c r="L425" s="25"/>
      <c r="M425" s="25"/>
      <c r="N425" s="25"/>
      <c r="O425" s="25"/>
      <c r="P425" s="25"/>
      <c r="Q425" s="25"/>
      <c r="R425" s="25"/>
      <c r="S425" s="25"/>
      <c r="T425" s="25"/>
      <c r="U425" s="25"/>
      <c r="V425" s="25"/>
      <c r="W425" s="25"/>
      <c r="X425" s="25"/>
      <c r="Y425" s="25"/>
      <c r="Z425" s="25"/>
      <c r="AA425" s="25"/>
      <c r="AB425" s="25"/>
      <c r="AC425" s="25"/>
      <c r="AD425" s="25"/>
      <c r="AE425" s="25"/>
      <c r="AF425" s="25"/>
      <c r="AG425" s="25"/>
      <c r="AH425" s="25"/>
      <c r="AI425" s="25"/>
      <c r="AJ425" s="25"/>
      <c r="AK425" s="25"/>
      <c r="AL425" s="25"/>
      <c r="AM425" s="25"/>
      <c r="AN425" s="25"/>
      <c r="AO425" s="25"/>
      <c r="AP425" s="25"/>
      <c r="AQ425" s="25"/>
      <c r="AR425" s="25"/>
      <c r="AS425" s="25"/>
      <c r="AT425" s="25"/>
      <c r="AU425" s="25"/>
      <c r="AV425" s="25"/>
      <c r="AW425" s="25"/>
      <c r="AX425" s="25"/>
      <c r="AY425" s="25"/>
      <c r="AZ425" s="25"/>
      <c r="BA425" s="25"/>
      <c r="BB425" s="25"/>
      <c r="BC425" s="25"/>
      <c r="BD425" s="25"/>
      <c r="BE425" s="25"/>
      <c r="BF425" s="25"/>
      <c r="BG425" s="25"/>
      <c r="BH425" s="25"/>
      <c r="BI425" s="25"/>
      <c r="BJ425" s="25"/>
      <c r="BK425" s="25"/>
      <c r="BL425" s="25"/>
      <c r="BM425" s="25"/>
      <c r="BN425" s="25"/>
      <c r="BO425" s="25"/>
      <c r="BP425" s="25"/>
      <c r="BQ425" s="25"/>
      <c r="BR425" s="25"/>
      <c r="BS425" s="25"/>
      <c r="BT425" s="25"/>
      <c r="BU425" s="25"/>
      <c r="BV425" s="25"/>
      <c r="BW425" s="25"/>
      <c r="BX425" s="25"/>
      <c r="BY425" s="25"/>
      <c r="BZ425" s="25"/>
      <c r="CA425" s="25"/>
    </row>
    <row r="426" spans="1:79" ht="12.75" x14ac:dyDescent="0.2">
      <c r="A426" s="25"/>
      <c r="B426" s="25"/>
      <c r="C426" s="25"/>
      <c r="D426" s="25"/>
      <c r="E426" s="25"/>
      <c r="F426" s="25"/>
      <c r="G426" s="25"/>
      <c r="H426" s="25"/>
      <c r="I426" s="25"/>
      <c r="J426" s="25"/>
      <c r="K426" s="25"/>
      <c r="L426" s="25"/>
      <c r="M426" s="25"/>
      <c r="N426" s="25"/>
      <c r="O426" s="25"/>
      <c r="P426" s="25"/>
      <c r="Q426" s="25"/>
      <c r="R426" s="25"/>
      <c r="S426" s="25"/>
      <c r="T426" s="25"/>
      <c r="U426" s="25"/>
      <c r="V426" s="25"/>
      <c r="W426" s="25"/>
      <c r="X426" s="25"/>
      <c r="Y426" s="25"/>
      <c r="Z426" s="25"/>
      <c r="AA426" s="25"/>
      <c r="AB426" s="25"/>
      <c r="AC426" s="25"/>
      <c r="AD426" s="25"/>
      <c r="AE426" s="25"/>
      <c r="AF426" s="25"/>
      <c r="AG426" s="25"/>
      <c r="AH426" s="25"/>
      <c r="AI426" s="25"/>
      <c r="AJ426" s="25"/>
      <c r="AK426" s="25"/>
      <c r="AL426" s="25"/>
      <c r="AM426" s="25"/>
      <c r="AN426" s="25"/>
      <c r="AO426" s="25"/>
      <c r="AP426" s="25"/>
      <c r="AQ426" s="25"/>
      <c r="AR426" s="25"/>
      <c r="AS426" s="25"/>
      <c r="AT426" s="25"/>
      <c r="AU426" s="25"/>
      <c r="AV426" s="25"/>
      <c r="AW426" s="25"/>
      <c r="AX426" s="25"/>
      <c r="AY426" s="25"/>
      <c r="AZ426" s="25"/>
      <c r="BA426" s="25"/>
      <c r="BB426" s="25"/>
      <c r="BC426" s="25"/>
      <c r="BD426" s="25"/>
      <c r="BE426" s="25"/>
      <c r="BF426" s="25"/>
      <c r="BG426" s="25"/>
      <c r="BH426" s="25"/>
      <c r="BI426" s="25"/>
      <c r="BJ426" s="25"/>
      <c r="BK426" s="25"/>
      <c r="BL426" s="25"/>
      <c r="BM426" s="25"/>
      <c r="BN426" s="25"/>
      <c r="BO426" s="25"/>
      <c r="BP426" s="25"/>
      <c r="BQ426" s="25"/>
      <c r="BR426" s="25"/>
      <c r="BS426" s="25"/>
      <c r="BT426" s="25"/>
      <c r="BU426" s="25"/>
      <c r="BV426" s="25"/>
      <c r="BW426" s="25"/>
      <c r="BX426" s="25"/>
      <c r="BY426" s="25"/>
      <c r="BZ426" s="25"/>
      <c r="CA426" s="25"/>
    </row>
    <row r="427" spans="1:79" ht="12.75" x14ac:dyDescent="0.2">
      <c r="A427" s="25"/>
      <c r="B427" s="25"/>
      <c r="C427" s="25"/>
      <c r="D427" s="25"/>
      <c r="E427" s="25"/>
      <c r="F427" s="25"/>
      <c r="G427" s="25"/>
      <c r="H427" s="25"/>
      <c r="I427" s="25"/>
      <c r="J427" s="25"/>
      <c r="K427" s="25"/>
      <c r="L427" s="25"/>
      <c r="M427" s="25"/>
      <c r="N427" s="25"/>
      <c r="O427" s="25"/>
      <c r="P427" s="25"/>
      <c r="Q427" s="25"/>
      <c r="R427" s="25"/>
      <c r="S427" s="25"/>
      <c r="T427" s="25"/>
      <c r="U427" s="25"/>
      <c r="V427" s="25"/>
      <c r="W427" s="25"/>
      <c r="X427" s="25"/>
      <c r="Y427" s="25"/>
      <c r="Z427" s="25"/>
      <c r="AA427" s="25"/>
      <c r="AB427" s="25"/>
      <c r="AC427" s="25"/>
      <c r="AD427" s="25"/>
      <c r="AE427" s="25"/>
      <c r="AF427" s="25"/>
      <c r="AG427" s="25"/>
      <c r="AH427" s="25"/>
      <c r="AI427" s="25"/>
      <c r="AJ427" s="25"/>
      <c r="AK427" s="25"/>
      <c r="AL427" s="25"/>
      <c r="AM427" s="25"/>
      <c r="AN427" s="25"/>
      <c r="AO427" s="25"/>
      <c r="AP427" s="25"/>
      <c r="AQ427" s="25"/>
      <c r="AR427" s="25"/>
      <c r="AS427" s="25"/>
      <c r="AT427" s="25"/>
      <c r="AU427" s="25"/>
      <c r="AV427" s="25"/>
      <c r="AW427" s="25"/>
      <c r="AX427" s="25"/>
      <c r="AY427" s="25"/>
      <c r="AZ427" s="25"/>
      <c r="BA427" s="25"/>
      <c r="BB427" s="25"/>
      <c r="BC427" s="25"/>
      <c r="BD427" s="25"/>
      <c r="BE427" s="25"/>
      <c r="BF427" s="25"/>
      <c r="BG427" s="25"/>
      <c r="BH427" s="25"/>
      <c r="BI427" s="25"/>
      <c r="BJ427" s="25"/>
      <c r="BK427" s="25"/>
      <c r="BL427" s="25"/>
      <c r="BM427" s="25"/>
      <c r="BN427" s="25"/>
      <c r="BO427" s="25"/>
      <c r="BP427" s="25"/>
      <c r="BQ427" s="25"/>
      <c r="BR427" s="25"/>
      <c r="BS427" s="25"/>
      <c r="BT427" s="25"/>
      <c r="BU427" s="25"/>
      <c r="BV427" s="25"/>
      <c r="BW427" s="25"/>
      <c r="BX427" s="25"/>
      <c r="BY427" s="25"/>
      <c r="BZ427" s="25"/>
      <c r="CA427" s="25"/>
    </row>
    <row r="428" spans="1:79" ht="12.75" x14ac:dyDescent="0.2">
      <c r="A428" s="25"/>
      <c r="B428" s="25"/>
      <c r="C428" s="25"/>
      <c r="D428" s="25"/>
      <c r="E428" s="25"/>
      <c r="F428" s="25"/>
      <c r="G428" s="25"/>
      <c r="H428" s="25"/>
      <c r="I428" s="25"/>
      <c r="J428" s="25"/>
      <c r="K428" s="25"/>
      <c r="L428" s="25"/>
      <c r="M428" s="25"/>
      <c r="N428" s="25"/>
      <c r="O428" s="25"/>
      <c r="P428" s="25"/>
      <c r="Q428" s="25"/>
      <c r="R428" s="25"/>
      <c r="S428" s="25"/>
      <c r="T428" s="25"/>
      <c r="U428" s="25"/>
      <c r="V428" s="25"/>
      <c r="W428" s="25"/>
      <c r="X428" s="25"/>
      <c r="Y428" s="25"/>
      <c r="Z428" s="25"/>
      <c r="AA428" s="25"/>
      <c r="AB428" s="25"/>
      <c r="AC428" s="25"/>
      <c r="AD428" s="25"/>
      <c r="AE428" s="25"/>
      <c r="AF428" s="25"/>
      <c r="AG428" s="25"/>
      <c r="AH428" s="25"/>
      <c r="AI428" s="25"/>
      <c r="AJ428" s="25"/>
      <c r="AK428" s="25"/>
      <c r="AL428" s="25"/>
      <c r="AM428" s="25"/>
      <c r="AN428" s="25"/>
      <c r="AO428" s="25"/>
      <c r="AP428" s="25"/>
      <c r="AQ428" s="25"/>
      <c r="AR428" s="25"/>
      <c r="AS428" s="25"/>
      <c r="AT428" s="25"/>
      <c r="AU428" s="25"/>
      <c r="AV428" s="25"/>
      <c r="AW428" s="25"/>
      <c r="AX428" s="25"/>
      <c r="AY428" s="25"/>
      <c r="AZ428" s="25"/>
      <c r="BA428" s="25"/>
      <c r="BB428" s="25"/>
      <c r="BC428" s="25"/>
      <c r="BD428" s="25"/>
      <c r="BE428" s="25"/>
      <c r="BF428" s="25"/>
      <c r="BG428" s="25"/>
      <c r="BH428" s="25"/>
      <c r="BI428" s="25"/>
      <c r="BJ428" s="25"/>
      <c r="BK428" s="25"/>
      <c r="BL428" s="25"/>
      <c r="BM428" s="25"/>
      <c r="BN428" s="25"/>
      <c r="BO428" s="25"/>
      <c r="BP428" s="25"/>
      <c r="BQ428" s="25"/>
      <c r="BR428" s="25"/>
      <c r="BS428" s="25"/>
      <c r="BT428" s="25"/>
      <c r="BU428" s="25"/>
      <c r="BV428" s="25"/>
      <c r="BW428" s="25"/>
      <c r="BX428" s="25"/>
      <c r="BY428" s="25"/>
      <c r="BZ428" s="25"/>
      <c r="CA428" s="25"/>
    </row>
    <row r="429" spans="1:79" ht="12.75" x14ac:dyDescent="0.2">
      <c r="A429" s="25"/>
      <c r="B429" s="25"/>
      <c r="C429" s="25"/>
      <c r="D429" s="25"/>
      <c r="E429" s="25"/>
      <c r="F429" s="25"/>
      <c r="G429" s="25"/>
      <c r="H429" s="25"/>
      <c r="I429" s="25"/>
      <c r="J429" s="25"/>
      <c r="K429" s="25"/>
      <c r="L429" s="25"/>
      <c r="M429" s="25"/>
      <c r="N429" s="25"/>
      <c r="O429" s="25"/>
      <c r="P429" s="25"/>
      <c r="Q429" s="25"/>
      <c r="R429" s="25"/>
      <c r="S429" s="25"/>
      <c r="T429" s="25"/>
      <c r="U429" s="25"/>
      <c r="V429" s="25"/>
      <c r="W429" s="25"/>
      <c r="X429" s="25"/>
      <c r="Y429" s="25"/>
      <c r="Z429" s="25"/>
      <c r="AA429" s="25"/>
      <c r="AB429" s="25"/>
      <c r="AC429" s="25"/>
      <c r="AD429" s="25"/>
      <c r="AE429" s="25"/>
      <c r="AF429" s="25"/>
      <c r="AG429" s="25"/>
      <c r="AH429" s="25"/>
      <c r="AI429" s="25"/>
      <c r="AJ429" s="25"/>
      <c r="AK429" s="25"/>
      <c r="AL429" s="25"/>
      <c r="AM429" s="25"/>
      <c r="AN429" s="25"/>
      <c r="AO429" s="25"/>
      <c r="AP429" s="25"/>
      <c r="AQ429" s="25"/>
      <c r="AR429" s="25"/>
      <c r="AS429" s="25"/>
      <c r="AT429" s="25"/>
      <c r="AU429" s="25"/>
      <c r="AV429" s="25"/>
      <c r="AW429" s="25"/>
      <c r="AX429" s="25"/>
      <c r="AY429" s="25"/>
      <c r="AZ429" s="25"/>
      <c r="BA429" s="25"/>
      <c r="BB429" s="25"/>
      <c r="BC429" s="25"/>
      <c r="BD429" s="25"/>
      <c r="BE429" s="25"/>
      <c r="BF429" s="25"/>
      <c r="BG429" s="25"/>
      <c r="BH429" s="25"/>
      <c r="BI429" s="25"/>
      <c r="BJ429" s="25"/>
      <c r="BK429" s="25"/>
      <c r="BL429" s="25"/>
      <c r="BM429" s="25"/>
      <c r="BN429" s="25"/>
      <c r="BO429" s="25"/>
      <c r="BP429" s="25"/>
      <c r="BQ429" s="25"/>
      <c r="BR429" s="25"/>
      <c r="BS429" s="25"/>
      <c r="BT429" s="25"/>
      <c r="BU429" s="25"/>
      <c r="BV429" s="25"/>
      <c r="BW429" s="25"/>
      <c r="BX429" s="25"/>
      <c r="BY429" s="25"/>
      <c r="BZ429" s="25"/>
      <c r="CA429" s="25"/>
    </row>
    <row r="430" spans="1:79" ht="12.75" x14ac:dyDescent="0.2">
      <c r="A430" s="25"/>
      <c r="B430" s="25"/>
      <c r="C430" s="25"/>
      <c r="D430" s="25"/>
      <c r="E430" s="25"/>
      <c r="F430" s="25"/>
      <c r="G430" s="25"/>
      <c r="H430" s="25"/>
      <c r="I430" s="25"/>
      <c r="J430" s="25"/>
      <c r="K430" s="25"/>
      <c r="L430" s="25"/>
      <c r="M430" s="25"/>
      <c r="N430" s="25"/>
      <c r="O430" s="25"/>
      <c r="P430" s="25"/>
      <c r="Q430" s="25"/>
      <c r="R430" s="25"/>
      <c r="S430" s="25"/>
      <c r="T430" s="25"/>
      <c r="U430" s="25"/>
      <c r="V430" s="25"/>
      <c r="W430" s="25"/>
      <c r="X430" s="25"/>
      <c r="Y430" s="25"/>
      <c r="Z430" s="25"/>
      <c r="AA430" s="25"/>
      <c r="AB430" s="25"/>
      <c r="AC430" s="25"/>
      <c r="AD430" s="25"/>
      <c r="AE430" s="25"/>
      <c r="AF430" s="25"/>
      <c r="AG430" s="25"/>
      <c r="AH430" s="25"/>
      <c r="AI430" s="25"/>
      <c r="AJ430" s="25"/>
      <c r="AK430" s="25"/>
      <c r="AL430" s="25"/>
      <c r="AM430" s="25"/>
      <c r="AN430" s="25"/>
      <c r="AO430" s="25"/>
      <c r="AP430" s="25"/>
      <c r="AQ430" s="25"/>
      <c r="AR430" s="25"/>
      <c r="AS430" s="25"/>
      <c r="AT430" s="25"/>
      <c r="AU430" s="25"/>
      <c r="AV430" s="25"/>
      <c r="AW430" s="25"/>
      <c r="AX430" s="25"/>
      <c r="AY430" s="25"/>
      <c r="AZ430" s="25"/>
      <c r="BA430" s="25"/>
      <c r="BB430" s="25"/>
      <c r="BC430" s="25"/>
      <c r="BD430" s="25"/>
      <c r="BE430" s="25"/>
      <c r="BF430" s="25"/>
      <c r="BG430" s="25"/>
      <c r="BH430" s="25"/>
      <c r="BI430" s="25"/>
      <c r="BJ430" s="25"/>
      <c r="BK430" s="25"/>
      <c r="BL430" s="25"/>
      <c r="BM430" s="25"/>
      <c r="BN430" s="25"/>
      <c r="BO430" s="25"/>
      <c r="BP430" s="25"/>
      <c r="BQ430" s="25"/>
      <c r="BR430" s="25"/>
      <c r="BS430" s="25"/>
      <c r="BT430" s="25"/>
      <c r="BU430" s="25"/>
      <c r="BV430" s="25"/>
      <c r="BW430" s="25"/>
      <c r="BX430" s="25"/>
      <c r="BY430" s="25"/>
      <c r="BZ430" s="25"/>
      <c r="CA430" s="25"/>
    </row>
    <row r="431" spans="1:79" ht="12.75" x14ac:dyDescent="0.2">
      <c r="A431" s="25"/>
      <c r="B431" s="25"/>
      <c r="C431" s="25"/>
      <c r="D431" s="25"/>
      <c r="E431" s="25"/>
      <c r="F431" s="25"/>
      <c r="G431" s="25"/>
      <c r="H431" s="25"/>
      <c r="I431" s="25"/>
      <c r="J431" s="25"/>
      <c r="K431" s="25"/>
      <c r="L431" s="25"/>
      <c r="M431" s="25"/>
      <c r="N431" s="25"/>
      <c r="O431" s="25"/>
      <c r="P431" s="25"/>
      <c r="Q431" s="25"/>
      <c r="R431" s="25"/>
      <c r="S431" s="25"/>
      <c r="T431" s="25"/>
      <c r="U431" s="25"/>
      <c r="V431" s="25"/>
      <c r="W431" s="25"/>
      <c r="X431" s="25"/>
      <c r="Y431" s="25"/>
      <c r="Z431" s="25"/>
      <c r="AA431" s="25"/>
      <c r="AB431" s="25"/>
      <c r="AC431" s="25"/>
      <c r="AD431" s="25"/>
      <c r="AE431" s="25"/>
      <c r="AF431" s="25"/>
      <c r="AG431" s="25"/>
      <c r="AH431" s="25"/>
      <c r="AI431" s="25"/>
      <c r="AJ431" s="25"/>
      <c r="AK431" s="25"/>
      <c r="AL431" s="25"/>
      <c r="AM431" s="25"/>
      <c r="AN431" s="25"/>
      <c r="AO431" s="25"/>
      <c r="AP431" s="25"/>
      <c r="AQ431" s="25"/>
      <c r="AR431" s="25"/>
      <c r="AS431" s="25"/>
      <c r="AT431" s="25"/>
      <c r="AU431" s="25"/>
      <c r="AV431" s="25"/>
      <c r="AW431" s="25"/>
      <c r="AX431" s="25"/>
      <c r="AY431" s="25"/>
      <c r="AZ431" s="25"/>
      <c r="BA431" s="25"/>
      <c r="BB431" s="25"/>
      <c r="BC431" s="25"/>
      <c r="BD431" s="25"/>
      <c r="BE431" s="25"/>
      <c r="BF431" s="25"/>
      <c r="BG431" s="25"/>
      <c r="BH431" s="25"/>
      <c r="BI431" s="25"/>
      <c r="BJ431" s="25"/>
      <c r="BK431" s="25"/>
      <c r="BL431" s="25"/>
      <c r="BM431" s="25"/>
      <c r="BN431" s="25"/>
      <c r="BO431" s="25"/>
      <c r="BP431" s="25"/>
      <c r="BQ431" s="25"/>
      <c r="BR431" s="25"/>
      <c r="BS431" s="25"/>
      <c r="BT431" s="25"/>
      <c r="BU431" s="25"/>
      <c r="BV431" s="25"/>
      <c r="BW431" s="25"/>
      <c r="BX431" s="25"/>
      <c r="BY431" s="25"/>
      <c r="BZ431" s="25"/>
      <c r="CA431" s="25"/>
    </row>
    <row r="432" spans="1:79" ht="12.75" x14ac:dyDescent="0.2">
      <c r="A432" s="25"/>
      <c r="B432" s="25"/>
      <c r="C432" s="25"/>
      <c r="D432" s="25"/>
      <c r="E432" s="25"/>
      <c r="F432" s="25"/>
      <c r="G432" s="25"/>
      <c r="H432" s="25"/>
      <c r="I432" s="25"/>
      <c r="J432" s="25"/>
      <c r="K432" s="25"/>
      <c r="L432" s="25"/>
      <c r="M432" s="25"/>
      <c r="N432" s="25"/>
      <c r="O432" s="25"/>
      <c r="P432" s="25"/>
      <c r="Q432" s="25"/>
      <c r="R432" s="25"/>
      <c r="S432" s="25"/>
      <c r="T432" s="25"/>
      <c r="U432" s="25"/>
      <c r="V432" s="25"/>
      <c r="W432" s="25"/>
      <c r="X432" s="25"/>
      <c r="Y432" s="25"/>
      <c r="Z432" s="25"/>
      <c r="AA432" s="25"/>
      <c r="AB432" s="25"/>
      <c r="AC432" s="25"/>
      <c r="AD432" s="25"/>
      <c r="AE432" s="25"/>
      <c r="AF432" s="25"/>
      <c r="AG432" s="25"/>
      <c r="AH432" s="25"/>
      <c r="AI432" s="25"/>
      <c r="AJ432" s="25"/>
      <c r="AK432" s="25"/>
      <c r="AL432" s="25"/>
      <c r="AM432" s="25"/>
      <c r="AN432" s="25"/>
      <c r="AO432" s="25"/>
      <c r="AP432" s="25"/>
      <c r="AQ432" s="25"/>
      <c r="AR432" s="25"/>
      <c r="AS432" s="25"/>
      <c r="AT432" s="25"/>
      <c r="AU432" s="25"/>
      <c r="AV432" s="25"/>
      <c r="AW432" s="25"/>
      <c r="AX432" s="25"/>
      <c r="AY432" s="25"/>
      <c r="AZ432" s="25"/>
      <c r="BA432" s="25"/>
      <c r="BB432" s="25"/>
      <c r="BC432" s="25"/>
      <c r="BD432" s="25"/>
      <c r="BE432" s="25"/>
      <c r="BF432" s="25"/>
      <c r="BG432" s="25"/>
      <c r="BH432" s="25"/>
      <c r="BI432" s="25"/>
      <c r="BJ432" s="25"/>
      <c r="BK432" s="25"/>
      <c r="BL432" s="25"/>
      <c r="BM432" s="25"/>
      <c r="BN432" s="25"/>
      <c r="BO432" s="25"/>
      <c r="BP432" s="25"/>
      <c r="BQ432" s="25"/>
      <c r="BR432" s="25"/>
      <c r="BS432" s="25"/>
      <c r="BT432" s="25"/>
      <c r="BU432" s="25"/>
      <c r="BV432" s="25"/>
      <c r="BW432" s="25"/>
      <c r="BX432" s="25"/>
      <c r="BY432" s="25"/>
      <c r="BZ432" s="25"/>
      <c r="CA432" s="25"/>
    </row>
    <row r="433" spans="1:79" ht="12.75" x14ac:dyDescent="0.2">
      <c r="A433" s="25"/>
      <c r="B433" s="25"/>
      <c r="C433" s="25"/>
      <c r="D433" s="25"/>
      <c r="E433" s="25"/>
      <c r="F433" s="25"/>
      <c r="G433" s="25"/>
      <c r="H433" s="25"/>
      <c r="I433" s="25"/>
      <c r="J433" s="25"/>
      <c r="K433" s="25"/>
      <c r="L433" s="25"/>
      <c r="M433" s="25"/>
      <c r="N433" s="25"/>
      <c r="O433" s="25"/>
      <c r="P433" s="25"/>
      <c r="Q433" s="25"/>
      <c r="R433" s="25"/>
      <c r="S433" s="25"/>
      <c r="T433" s="25"/>
      <c r="U433" s="25"/>
      <c r="V433" s="25"/>
      <c r="W433" s="25"/>
      <c r="X433" s="25"/>
      <c r="Y433" s="25"/>
      <c r="Z433" s="25"/>
      <c r="AA433" s="25"/>
      <c r="AB433" s="25"/>
      <c r="AC433" s="25"/>
      <c r="AD433" s="25"/>
      <c r="AE433" s="25"/>
      <c r="AF433" s="25"/>
      <c r="AG433" s="25"/>
      <c r="AH433" s="25"/>
      <c r="AI433" s="25"/>
      <c r="AJ433" s="25"/>
      <c r="AK433" s="25"/>
      <c r="AL433" s="25"/>
      <c r="AM433" s="25"/>
      <c r="AN433" s="25"/>
      <c r="AO433" s="25"/>
      <c r="AP433" s="25"/>
      <c r="AQ433" s="25"/>
      <c r="AR433" s="25"/>
      <c r="AS433" s="25"/>
      <c r="AT433" s="25"/>
      <c r="AU433" s="25"/>
      <c r="AV433" s="25"/>
      <c r="AW433" s="25"/>
      <c r="AX433" s="25"/>
      <c r="AY433" s="25"/>
      <c r="AZ433" s="25"/>
      <c r="BA433" s="25"/>
      <c r="BB433" s="25"/>
      <c r="BC433" s="25"/>
      <c r="BD433" s="25"/>
      <c r="BE433" s="25"/>
      <c r="BF433" s="25"/>
      <c r="BG433" s="25"/>
      <c r="BH433" s="25"/>
      <c r="BI433" s="25"/>
      <c r="BJ433" s="25"/>
      <c r="BK433" s="25"/>
      <c r="BL433" s="25"/>
      <c r="BM433" s="25"/>
      <c r="BN433" s="25"/>
      <c r="BO433" s="25"/>
      <c r="BP433" s="25"/>
      <c r="BQ433" s="25"/>
      <c r="BR433" s="25"/>
      <c r="BS433" s="25"/>
      <c r="BT433" s="25"/>
      <c r="BU433" s="25"/>
      <c r="BV433" s="25"/>
      <c r="BW433" s="25"/>
      <c r="BX433" s="25"/>
      <c r="BY433" s="25"/>
      <c r="BZ433" s="25"/>
      <c r="CA433" s="25"/>
    </row>
    <row r="434" spans="1:79" ht="12.75" x14ac:dyDescent="0.2">
      <c r="A434" s="25"/>
      <c r="B434" s="25"/>
      <c r="C434" s="25"/>
      <c r="D434" s="25"/>
      <c r="E434" s="25"/>
      <c r="F434" s="25"/>
      <c r="G434" s="25"/>
      <c r="H434" s="25"/>
      <c r="I434" s="25"/>
      <c r="J434" s="25"/>
      <c r="K434" s="25"/>
      <c r="L434" s="25"/>
      <c r="M434" s="25"/>
      <c r="N434" s="25"/>
      <c r="O434" s="25"/>
      <c r="P434" s="25"/>
      <c r="Q434" s="25"/>
      <c r="R434" s="25"/>
      <c r="S434" s="25"/>
      <c r="T434" s="25"/>
      <c r="U434" s="25"/>
      <c r="V434" s="25"/>
      <c r="W434" s="25"/>
      <c r="X434" s="25"/>
      <c r="Y434" s="25"/>
      <c r="Z434" s="25"/>
      <c r="AA434" s="25"/>
      <c r="AB434" s="25"/>
      <c r="AC434" s="25"/>
      <c r="AD434" s="25"/>
      <c r="AE434" s="25"/>
      <c r="AF434" s="25"/>
      <c r="AG434" s="25"/>
      <c r="AH434" s="25"/>
      <c r="AI434" s="25"/>
      <c r="AJ434" s="25"/>
      <c r="AK434" s="25"/>
      <c r="AL434" s="25"/>
      <c r="AM434" s="25"/>
      <c r="AN434" s="25"/>
      <c r="AO434" s="25"/>
      <c r="AP434" s="25"/>
      <c r="AQ434" s="25"/>
      <c r="AR434" s="25"/>
      <c r="AS434" s="25"/>
      <c r="AT434" s="25"/>
      <c r="AU434" s="25"/>
      <c r="AV434" s="25"/>
      <c r="AW434" s="25"/>
      <c r="AX434" s="25"/>
      <c r="AY434" s="25"/>
      <c r="AZ434" s="25"/>
      <c r="BA434" s="25"/>
      <c r="BB434" s="25"/>
      <c r="BC434" s="25"/>
      <c r="BD434" s="25"/>
      <c r="BE434" s="25"/>
      <c r="BF434" s="25"/>
      <c r="BG434" s="25"/>
      <c r="BH434" s="25"/>
      <c r="BI434" s="25"/>
      <c r="BJ434" s="25"/>
      <c r="BK434" s="25"/>
      <c r="BL434" s="25"/>
      <c r="BM434" s="25"/>
      <c r="BN434" s="25"/>
      <c r="BO434" s="25"/>
      <c r="BP434" s="25"/>
      <c r="BQ434" s="25"/>
      <c r="BR434" s="25"/>
      <c r="BS434" s="25"/>
      <c r="BT434" s="25"/>
      <c r="BU434" s="25"/>
      <c r="BV434" s="25"/>
      <c r="BW434" s="25"/>
      <c r="BX434" s="25"/>
      <c r="BY434" s="25"/>
      <c r="BZ434" s="25"/>
      <c r="CA434" s="25"/>
    </row>
    <row r="435" spans="1:79" ht="12.75" x14ac:dyDescent="0.2">
      <c r="A435" s="25"/>
      <c r="B435" s="25"/>
      <c r="C435" s="25"/>
      <c r="D435" s="25"/>
      <c r="E435" s="25"/>
      <c r="F435" s="25"/>
      <c r="G435" s="25"/>
      <c r="H435" s="25"/>
      <c r="I435" s="25"/>
      <c r="J435" s="25"/>
      <c r="K435" s="25"/>
      <c r="L435" s="25"/>
      <c r="M435" s="25"/>
      <c r="N435" s="25"/>
      <c r="O435" s="25"/>
      <c r="P435" s="25"/>
      <c r="Q435" s="25"/>
      <c r="R435" s="25"/>
      <c r="S435" s="25"/>
      <c r="T435" s="25"/>
      <c r="U435" s="25"/>
      <c r="V435" s="25"/>
      <c r="W435" s="25"/>
      <c r="X435" s="25"/>
      <c r="Y435" s="25"/>
      <c r="Z435" s="25"/>
      <c r="AA435" s="25"/>
      <c r="AB435" s="25"/>
      <c r="AC435" s="25"/>
      <c r="AD435" s="25"/>
      <c r="AE435" s="25"/>
      <c r="AF435" s="25"/>
      <c r="AG435" s="25"/>
      <c r="AH435" s="25"/>
      <c r="AI435" s="25"/>
      <c r="AJ435" s="25"/>
      <c r="AK435" s="25"/>
      <c r="AL435" s="25"/>
      <c r="AM435" s="25"/>
      <c r="AN435" s="25"/>
      <c r="AO435" s="25"/>
      <c r="AP435" s="25"/>
      <c r="AQ435" s="25"/>
      <c r="AR435" s="25"/>
      <c r="AS435" s="25"/>
      <c r="AT435" s="25"/>
      <c r="AU435" s="25"/>
      <c r="AV435" s="25"/>
      <c r="AW435" s="25"/>
      <c r="AX435" s="25"/>
      <c r="AY435" s="25"/>
      <c r="AZ435" s="25"/>
      <c r="BA435" s="25"/>
      <c r="BB435" s="25"/>
      <c r="BC435" s="25"/>
      <c r="BD435" s="25"/>
      <c r="BE435" s="25"/>
      <c r="BF435" s="25"/>
      <c r="BG435" s="25"/>
      <c r="BH435" s="25"/>
      <c r="BI435" s="25"/>
      <c r="BJ435" s="25"/>
      <c r="BK435" s="25"/>
      <c r="BL435" s="25"/>
      <c r="BM435" s="25"/>
      <c r="BN435" s="25"/>
      <c r="BO435" s="25"/>
      <c r="BP435" s="25"/>
      <c r="BQ435" s="25"/>
      <c r="BR435" s="25"/>
      <c r="BS435" s="25"/>
      <c r="BT435" s="25"/>
      <c r="BU435" s="25"/>
      <c r="BV435" s="25"/>
      <c r="BW435" s="25"/>
      <c r="BX435" s="25"/>
      <c r="BY435" s="25"/>
      <c r="BZ435" s="25"/>
      <c r="CA435" s="25"/>
    </row>
    <row r="436" spans="1:79" ht="12.75" x14ac:dyDescent="0.2">
      <c r="A436" s="25"/>
      <c r="B436" s="25"/>
      <c r="C436" s="25"/>
      <c r="D436" s="25"/>
      <c r="E436" s="25"/>
      <c r="F436" s="25"/>
      <c r="G436" s="25"/>
      <c r="H436" s="25"/>
      <c r="I436" s="25"/>
      <c r="J436" s="25"/>
      <c r="K436" s="25"/>
      <c r="L436" s="25"/>
      <c r="M436" s="25"/>
      <c r="N436" s="25"/>
      <c r="O436" s="25"/>
      <c r="P436" s="25"/>
      <c r="Q436" s="25"/>
      <c r="R436" s="25"/>
      <c r="S436" s="25"/>
      <c r="T436" s="25"/>
      <c r="U436" s="25"/>
      <c r="V436" s="25"/>
      <c r="W436" s="25"/>
      <c r="X436" s="25"/>
      <c r="Y436" s="25"/>
      <c r="Z436" s="25"/>
      <c r="AA436" s="25"/>
      <c r="AB436" s="25"/>
      <c r="AC436" s="25"/>
      <c r="AD436" s="25"/>
      <c r="AE436" s="25"/>
      <c r="AF436" s="25"/>
      <c r="AG436" s="25"/>
      <c r="AH436" s="25"/>
      <c r="AI436" s="25"/>
      <c r="AJ436" s="25"/>
      <c r="AK436" s="25"/>
      <c r="AL436" s="25"/>
      <c r="AM436" s="25"/>
      <c r="AN436" s="25"/>
      <c r="AO436" s="25"/>
      <c r="AP436" s="25"/>
      <c r="AQ436" s="25"/>
      <c r="AR436" s="25"/>
      <c r="AS436" s="25"/>
      <c r="AT436" s="25"/>
      <c r="AU436" s="25"/>
      <c r="AV436" s="25"/>
      <c r="AW436" s="25"/>
      <c r="AX436" s="25"/>
      <c r="AY436" s="25"/>
      <c r="AZ436" s="25"/>
      <c r="BA436" s="25"/>
      <c r="BB436" s="25"/>
      <c r="BC436" s="25"/>
      <c r="BD436" s="25"/>
      <c r="BE436" s="25"/>
      <c r="BF436" s="25"/>
      <c r="BG436" s="25"/>
      <c r="BH436" s="25"/>
      <c r="BI436" s="25"/>
      <c r="BJ436" s="25"/>
      <c r="BK436" s="25"/>
      <c r="BL436" s="25"/>
      <c r="BM436" s="25"/>
      <c r="BN436" s="25"/>
      <c r="BO436" s="25"/>
      <c r="BP436" s="25"/>
      <c r="BQ436" s="25"/>
      <c r="BR436" s="25"/>
      <c r="BS436" s="25"/>
      <c r="BT436" s="25"/>
      <c r="BU436" s="25"/>
      <c r="BV436" s="25"/>
      <c r="BW436" s="25"/>
      <c r="BX436" s="25"/>
      <c r="BY436" s="25"/>
      <c r="BZ436" s="25"/>
      <c r="CA436" s="25"/>
    </row>
    <row r="437" spans="1:79" ht="12.75" x14ac:dyDescent="0.2">
      <c r="A437" s="25"/>
      <c r="B437" s="25"/>
      <c r="C437" s="25"/>
      <c r="D437" s="25"/>
      <c r="E437" s="25"/>
      <c r="F437" s="25"/>
      <c r="G437" s="25"/>
      <c r="H437" s="25"/>
      <c r="I437" s="25"/>
      <c r="J437" s="25"/>
      <c r="K437" s="25"/>
      <c r="L437" s="25"/>
      <c r="M437" s="25"/>
      <c r="N437" s="25"/>
      <c r="O437" s="25"/>
      <c r="P437" s="25"/>
      <c r="Q437" s="25"/>
      <c r="R437" s="25"/>
      <c r="S437" s="25"/>
      <c r="T437" s="25"/>
      <c r="U437" s="25"/>
      <c r="V437" s="25"/>
      <c r="W437" s="25"/>
      <c r="X437" s="25"/>
      <c r="Y437" s="25"/>
      <c r="Z437" s="25"/>
      <c r="AA437" s="25"/>
      <c r="AB437" s="25"/>
      <c r="AC437" s="25"/>
      <c r="AD437" s="25"/>
      <c r="AE437" s="25"/>
      <c r="AF437" s="25"/>
      <c r="AG437" s="25"/>
      <c r="AH437" s="25"/>
      <c r="AI437" s="25"/>
      <c r="AJ437" s="25"/>
      <c r="AK437" s="25"/>
      <c r="AL437" s="25"/>
      <c r="AM437" s="25"/>
      <c r="AN437" s="25"/>
      <c r="AO437" s="25"/>
      <c r="AP437" s="25"/>
      <c r="AQ437" s="25"/>
      <c r="AR437" s="25"/>
      <c r="AS437" s="25"/>
      <c r="AT437" s="25"/>
      <c r="AU437" s="25"/>
      <c r="AV437" s="25"/>
      <c r="AW437" s="25"/>
      <c r="AX437" s="25"/>
      <c r="AY437" s="25"/>
      <c r="AZ437" s="25"/>
      <c r="BA437" s="25"/>
      <c r="BB437" s="25"/>
      <c r="BC437" s="25"/>
      <c r="BD437" s="25"/>
      <c r="BE437" s="25"/>
      <c r="BF437" s="25"/>
      <c r="BG437" s="25"/>
      <c r="BH437" s="25"/>
      <c r="BI437" s="25"/>
      <c r="BJ437" s="25"/>
      <c r="BK437" s="25"/>
      <c r="BL437" s="25"/>
      <c r="BM437" s="25"/>
      <c r="BN437" s="25"/>
      <c r="BO437" s="25"/>
      <c r="BP437" s="25"/>
      <c r="BQ437" s="25"/>
      <c r="BR437" s="25"/>
      <c r="BS437" s="25"/>
      <c r="BT437" s="25"/>
      <c r="BU437" s="25"/>
      <c r="BV437" s="25"/>
      <c r="BW437" s="25"/>
      <c r="BX437" s="25"/>
      <c r="BY437" s="25"/>
      <c r="BZ437" s="25"/>
      <c r="CA437" s="25"/>
    </row>
    <row r="438" spans="1:79" ht="12.75" x14ac:dyDescent="0.2">
      <c r="A438" s="25"/>
      <c r="B438" s="25"/>
      <c r="C438" s="25"/>
      <c r="D438" s="25"/>
      <c r="E438" s="25"/>
      <c r="F438" s="25"/>
      <c r="G438" s="25"/>
      <c r="H438" s="25"/>
      <c r="I438" s="25"/>
      <c r="J438" s="25"/>
      <c r="K438" s="25"/>
      <c r="L438" s="25"/>
      <c r="M438" s="25"/>
      <c r="N438" s="25"/>
      <c r="O438" s="25"/>
      <c r="P438" s="25"/>
      <c r="Q438" s="25"/>
      <c r="R438" s="25"/>
      <c r="S438" s="25"/>
      <c r="T438" s="25"/>
      <c r="U438" s="25"/>
      <c r="V438" s="25"/>
      <c r="W438" s="25"/>
      <c r="X438" s="25"/>
      <c r="Y438" s="25"/>
      <c r="Z438" s="25"/>
      <c r="AA438" s="25"/>
      <c r="AB438" s="25"/>
      <c r="AC438" s="25"/>
      <c r="AD438" s="25"/>
      <c r="AE438" s="25"/>
      <c r="AF438" s="25"/>
      <c r="AG438" s="25"/>
      <c r="AH438" s="25"/>
      <c r="AI438" s="25"/>
      <c r="AJ438" s="25"/>
      <c r="AK438" s="25"/>
      <c r="AL438" s="25"/>
      <c r="AM438" s="25"/>
      <c r="AN438" s="25"/>
      <c r="AO438" s="25"/>
      <c r="AP438" s="25"/>
      <c r="AQ438" s="25"/>
      <c r="AR438" s="25"/>
      <c r="AS438" s="25"/>
      <c r="AT438" s="25"/>
      <c r="AU438" s="25"/>
      <c r="AV438" s="25"/>
      <c r="AW438" s="25"/>
      <c r="AX438" s="25"/>
      <c r="AY438" s="25"/>
      <c r="AZ438" s="25"/>
      <c r="BA438" s="25"/>
      <c r="BB438" s="25"/>
      <c r="BC438" s="25"/>
      <c r="BD438" s="25"/>
      <c r="BE438" s="25"/>
      <c r="BF438" s="25"/>
      <c r="BG438" s="25"/>
      <c r="BH438" s="25"/>
      <c r="BI438" s="25"/>
      <c r="BJ438" s="25"/>
      <c r="BK438" s="25"/>
      <c r="BL438" s="25"/>
      <c r="BM438" s="25"/>
      <c r="BN438" s="25"/>
      <c r="BO438" s="25"/>
      <c r="BP438" s="25"/>
      <c r="BQ438" s="25"/>
      <c r="BR438" s="25"/>
      <c r="BS438" s="25"/>
      <c r="BT438" s="25"/>
      <c r="BU438" s="25"/>
      <c r="BV438" s="25"/>
      <c r="BW438" s="25"/>
      <c r="BX438" s="25"/>
      <c r="BY438" s="25"/>
      <c r="BZ438" s="25"/>
      <c r="CA438" s="25"/>
    </row>
    <row r="439" spans="1:79" ht="12.75" x14ac:dyDescent="0.2">
      <c r="A439" s="25"/>
      <c r="B439" s="25"/>
      <c r="C439" s="25"/>
      <c r="D439" s="25"/>
      <c r="E439" s="25"/>
      <c r="F439" s="25"/>
      <c r="G439" s="25"/>
      <c r="H439" s="25"/>
      <c r="I439" s="25"/>
      <c r="J439" s="25"/>
      <c r="K439" s="25"/>
      <c r="L439" s="25"/>
      <c r="M439" s="25"/>
      <c r="N439" s="25"/>
      <c r="O439" s="25"/>
      <c r="P439" s="25"/>
      <c r="Q439" s="25"/>
      <c r="R439" s="25"/>
      <c r="S439" s="25"/>
      <c r="T439" s="25"/>
      <c r="U439" s="25"/>
      <c r="V439" s="25"/>
      <c r="W439" s="25"/>
      <c r="X439" s="25"/>
      <c r="Y439" s="25"/>
      <c r="Z439" s="25"/>
      <c r="AA439" s="25"/>
      <c r="AB439" s="25"/>
      <c r="AC439" s="25"/>
      <c r="AD439" s="25"/>
      <c r="AE439" s="25"/>
      <c r="AF439" s="25"/>
      <c r="AG439" s="25"/>
      <c r="AH439" s="25"/>
      <c r="AI439" s="25"/>
      <c r="AJ439" s="25"/>
      <c r="AK439" s="25"/>
      <c r="AL439" s="25"/>
      <c r="AM439" s="25"/>
      <c r="AN439" s="25"/>
      <c r="AO439" s="25"/>
      <c r="AP439" s="25"/>
      <c r="AQ439" s="25"/>
      <c r="AR439" s="25"/>
      <c r="AS439" s="25"/>
      <c r="AT439" s="25"/>
      <c r="AU439" s="25"/>
      <c r="AV439" s="25"/>
      <c r="AW439" s="25"/>
      <c r="AX439" s="25"/>
      <c r="AY439" s="25"/>
      <c r="AZ439" s="25"/>
      <c r="BA439" s="25"/>
      <c r="BB439" s="25"/>
      <c r="BC439" s="25"/>
      <c r="BD439" s="25"/>
      <c r="BE439" s="25"/>
      <c r="BF439" s="25"/>
      <c r="BG439" s="25"/>
      <c r="BH439" s="25"/>
      <c r="BI439" s="25"/>
      <c r="BJ439" s="25"/>
      <c r="BK439" s="25"/>
      <c r="BL439" s="25"/>
      <c r="BM439" s="25"/>
      <c r="BN439" s="25"/>
      <c r="BO439" s="25"/>
      <c r="BP439" s="25"/>
      <c r="BQ439" s="25"/>
      <c r="BR439" s="25"/>
      <c r="BS439" s="25"/>
      <c r="BT439" s="25"/>
      <c r="BU439" s="25"/>
      <c r="BV439" s="25"/>
      <c r="BW439" s="25"/>
      <c r="BX439" s="25"/>
      <c r="BY439" s="25"/>
      <c r="BZ439" s="25"/>
      <c r="CA439" s="25"/>
    </row>
    <row r="440" spans="1:79" ht="12.75" x14ac:dyDescent="0.2">
      <c r="A440" s="25"/>
      <c r="B440" s="25"/>
      <c r="C440" s="25"/>
      <c r="D440" s="25"/>
      <c r="E440" s="25"/>
      <c r="F440" s="25"/>
      <c r="G440" s="25"/>
      <c r="H440" s="25"/>
      <c r="I440" s="25"/>
      <c r="J440" s="25"/>
      <c r="K440" s="25"/>
      <c r="L440" s="25"/>
      <c r="M440" s="25"/>
      <c r="N440" s="25"/>
      <c r="O440" s="25"/>
      <c r="P440" s="25"/>
      <c r="Q440" s="25"/>
      <c r="R440" s="25"/>
      <c r="S440" s="25"/>
      <c r="T440" s="25"/>
      <c r="U440" s="25"/>
      <c r="V440" s="25"/>
      <c r="W440" s="25"/>
      <c r="X440" s="25"/>
      <c r="Y440" s="25"/>
      <c r="Z440" s="25"/>
      <c r="AA440" s="25"/>
      <c r="AB440" s="25"/>
      <c r="AC440" s="25"/>
      <c r="AD440" s="25"/>
      <c r="AE440" s="25"/>
      <c r="AF440" s="25"/>
      <c r="AG440" s="25"/>
      <c r="AH440" s="25"/>
      <c r="AI440" s="25"/>
      <c r="AJ440" s="25"/>
      <c r="AK440" s="25"/>
      <c r="AL440" s="25"/>
      <c r="AM440" s="25"/>
      <c r="AN440" s="25"/>
      <c r="AO440" s="25"/>
      <c r="AP440" s="25"/>
      <c r="AQ440" s="25"/>
      <c r="AR440" s="25"/>
      <c r="AS440" s="25"/>
      <c r="AT440" s="25"/>
      <c r="AU440" s="25"/>
      <c r="AV440" s="25"/>
      <c r="AW440" s="25"/>
      <c r="AX440" s="25"/>
      <c r="AY440" s="25"/>
      <c r="AZ440" s="25"/>
      <c r="BA440" s="25"/>
      <c r="BB440" s="25"/>
      <c r="BC440" s="25"/>
      <c r="BD440" s="25"/>
      <c r="BE440" s="25"/>
      <c r="BF440" s="25"/>
      <c r="BG440" s="25"/>
      <c r="BH440" s="25"/>
      <c r="BI440" s="25"/>
      <c r="BJ440" s="25"/>
      <c r="BK440" s="25"/>
      <c r="BL440" s="25"/>
      <c r="BM440" s="25"/>
      <c r="BN440" s="25"/>
      <c r="BO440" s="25"/>
      <c r="BP440" s="25"/>
      <c r="BQ440" s="25"/>
      <c r="BR440" s="25"/>
      <c r="BS440" s="25"/>
      <c r="BT440" s="25"/>
      <c r="BU440" s="25"/>
      <c r="BV440" s="25"/>
      <c r="BW440" s="25"/>
      <c r="BX440" s="25"/>
      <c r="BY440" s="25"/>
      <c r="BZ440" s="25"/>
      <c r="CA440" s="25"/>
    </row>
    <row r="441" spans="1:79" ht="12.75" x14ac:dyDescent="0.2">
      <c r="A441" s="25"/>
      <c r="B441" s="25"/>
      <c r="C441" s="25"/>
      <c r="D441" s="25"/>
      <c r="E441" s="25"/>
      <c r="F441" s="25"/>
      <c r="G441" s="25"/>
      <c r="H441" s="25"/>
      <c r="I441" s="25"/>
      <c r="J441" s="25"/>
      <c r="K441" s="25"/>
      <c r="L441" s="25"/>
      <c r="M441" s="25"/>
      <c r="N441" s="25"/>
      <c r="O441" s="25"/>
      <c r="P441" s="25"/>
      <c r="Q441" s="25"/>
      <c r="R441" s="25"/>
      <c r="S441" s="25"/>
      <c r="T441" s="25"/>
      <c r="U441" s="25"/>
      <c r="V441" s="25"/>
      <c r="W441" s="25"/>
      <c r="X441" s="25"/>
      <c r="Y441" s="25"/>
      <c r="Z441" s="25"/>
      <c r="AA441" s="25"/>
      <c r="AB441" s="25"/>
      <c r="AC441" s="25"/>
      <c r="AD441" s="25"/>
      <c r="AE441" s="25"/>
      <c r="AF441" s="25"/>
      <c r="AG441" s="25"/>
      <c r="AH441" s="25"/>
      <c r="AI441" s="25"/>
      <c r="AJ441" s="25"/>
      <c r="AK441" s="25"/>
      <c r="AL441" s="25"/>
      <c r="AM441" s="25"/>
      <c r="AN441" s="25"/>
      <c r="AO441" s="25"/>
      <c r="AP441" s="25"/>
      <c r="AQ441" s="25"/>
      <c r="AR441" s="25"/>
      <c r="AS441" s="25"/>
      <c r="AT441" s="25"/>
      <c r="AU441" s="25"/>
      <c r="AV441" s="25"/>
      <c r="AW441" s="25"/>
      <c r="AX441" s="25"/>
      <c r="AY441" s="25"/>
      <c r="AZ441" s="25"/>
      <c r="BA441" s="25"/>
      <c r="BB441" s="25"/>
      <c r="BC441" s="25"/>
      <c r="BD441" s="25"/>
      <c r="BE441" s="25"/>
      <c r="BF441" s="25"/>
      <c r="BG441" s="25"/>
      <c r="BH441" s="25"/>
      <c r="BI441" s="25"/>
      <c r="BJ441" s="25"/>
      <c r="BK441" s="25"/>
      <c r="BL441" s="25"/>
      <c r="BM441" s="25"/>
      <c r="BN441" s="25"/>
      <c r="BO441" s="25"/>
      <c r="BP441" s="25"/>
      <c r="BQ441" s="25"/>
      <c r="BR441" s="25"/>
      <c r="BS441" s="25"/>
      <c r="BT441" s="25"/>
      <c r="BU441" s="25"/>
      <c r="BV441" s="25"/>
      <c r="BW441" s="25"/>
      <c r="BX441" s="25"/>
      <c r="BY441" s="25"/>
      <c r="BZ441" s="25"/>
      <c r="CA441" s="25"/>
    </row>
    <row r="442" spans="1:79" ht="12.75" x14ac:dyDescent="0.2">
      <c r="A442" s="25"/>
      <c r="B442" s="25"/>
      <c r="C442" s="25"/>
      <c r="D442" s="25"/>
      <c r="E442" s="25"/>
      <c r="F442" s="25"/>
      <c r="G442" s="25"/>
      <c r="H442" s="25"/>
      <c r="I442" s="25"/>
      <c r="J442" s="25"/>
      <c r="K442" s="25"/>
      <c r="L442" s="25"/>
      <c r="M442" s="25"/>
      <c r="N442" s="25"/>
      <c r="O442" s="25"/>
      <c r="P442" s="25"/>
      <c r="Q442" s="25"/>
      <c r="R442" s="25"/>
      <c r="S442" s="25"/>
      <c r="T442" s="25"/>
      <c r="U442" s="25"/>
      <c r="V442" s="25"/>
      <c r="W442" s="25"/>
      <c r="X442" s="25"/>
      <c r="Y442" s="25"/>
      <c r="Z442" s="25"/>
      <c r="AA442" s="25"/>
      <c r="AB442" s="25"/>
      <c r="AC442" s="25"/>
      <c r="AD442" s="25"/>
      <c r="AE442" s="25"/>
      <c r="AF442" s="25"/>
      <c r="AG442" s="25"/>
      <c r="AH442" s="25"/>
      <c r="AI442" s="25"/>
      <c r="AJ442" s="25"/>
      <c r="AK442" s="25"/>
      <c r="AL442" s="25"/>
      <c r="AM442" s="25"/>
      <c r="AN442" s="25"/>
      <c r="AO442" s="25"/>
      <c r="AP442" s="25"/>
      <c r="AQ442" s="25"/>
      <c r="AR442" s="25"/>
      <c r="AS442" s="25"/>
      <c r="AT442" s="25"/>
      <c r="AU442" s="25"/>
      <c r="AV442" s="25"/>
      <c r="AW442" s="25"/>
      <c r="AX442" s="25"/>
      <c r="AY442" s="25"/>
      <c r="AZ442" s="25"/>
      <c r="BA442" s="25"/>
      <c r="BB442" s="25"/>
      <c r="BC442" s="25"/>
      <c r="BD442" s="25"/>
      <c r="BE442" s="25"/>
      <c r="BF442" s="25"/>
      <c r="BG442" s="25"/>
      <c r="BH442" s="25"/>
      <c r="BI442" s="25"/>
      <c r="BJ442" s="25"/>
      <c r="BK442" s="25"/>
      <c r="BL442" s="25"/>
      <c r="BM442" s="25"/>
      <c r="BN442" s="25"/>
      <c r="BO442" s="25"/>
      <c r="BP442" s="25"/>
      <c r="BQ442" s="25"/>
      <c r="BR442" s="25"/>
      <c r="BS442" s="25"/>
      <c r="BT442" s="25"/>
      <c r="BU442" s="25"/>
      <c r="BV442" s="25"/>
      <c r="BW442" s="25"/>
      <c r="BX442" s="25"/>
      <c r="BY442" s="25"/>
      <c r="BZ442" s="25"/>
      <c r="CA442" s="25"/>
    </row>
    <row r="443" spans="1:79" ht="12.75" x14ac:dyDescent="0.2">
      <c r="A443" s="25"/>
      <c r="B443" s="25"/>
      <c r="C443" s="25"/>
      <c r="D443" s="25"/>
      <c r="E443" s="25"/>
      <c r="F443" s="25"/>
      <c r="G443" s="25"/>
      <c r="H443" s="25"/>
      <c r="I443" s="25"/>
      <c r="J443" s="25"/>
      <c r="K443" s="25"/>
      <c r="L443" s="25"/>
      <c r="M443" s="25"/>
      <c r="N443" s="25"/>
      <c r="O443" s="25"/>
      <c r="P443" s="25"/>
      <c r="Q443" s="25"/>
      <c r="R443" s="25"/>
      <c r="S443" s="25"/>
      <c r="T443" s="25"/>
      <c r="U443" s="25"/>
      <c r="V443" s="25"/>
      <c r="W443" s="25"/>
      <c r="X443" s="25"/>
      <c r="Y443" s="25"/>
      <c r="Z443" s="25"/>
      <c r="AA443" s="25"/>
      <c r="AB443" s="25"/>
      <c r="AC443" s="25"/>
      <c r="AD443" s="25"/>
      <c r="AE443" s="25"/>
      <c r="AF443" s="25"/>
      <c r="AG443" s="25"/>
      <c r="AH443" s="25"/>
      <c r="AI443" s="25"/>
      <c r="AJ443" s="25"/>
      <c r="AK443" s="25"/>
      <c r="AL443" s="25"/>
      <c r="AM443" s="25"/>
      <c r="AN443" s="25"/>
      <c r="AO443" s="25"/>
      <c r="AP443" s="25"/>
      <c r="AQ443" s="25"/>
      <c r="AR443" s="25"/>
      <c r="AS443" s="25"/>
      <c r="AT443" s="25"/>
      <c r="AU443" s="25"/>
      <c r="AV443" s="25"/>
      <c r="AW443" s="25"/>
      <c r="AX443" s="25"/>
      <c r="AY443" s="25"/>
      <c r="AZ443" s="25"/>
      <c r="BA443" s="25"/>
      <c r="BB443" s="25"/>
      <c r="BC443" s="25"/>
      <c r="BD443" s="25"/>
      <c r="BE443" s="25"/>
      <c r="BF443" s="25"/>
      <c r="BG443" s="25"/>
      <c r="BH443" s="25"/>
      <c r="BI443" s="25"/>
      <c r="BJ443" s="25"/>
      <c r="BK443" s="25"/>
      <c r="BL443" s="25"/>
      <c r="BM443" s="25"/>
      <c r="BN443" s="25"/>
      <c r="BO443" s="25"/>
      <c r="BP443" s="25"/>
      <c r="BQ443" s="25"/>
      <c r="BR443" s="25"/>
      <c r="BS443" s="25"/>
      <c r="BT443" s="25"/>
      <c r="BU443" s="25"/>
      <c r="BV443" s="25"/>
      <c r="BW443" s="25"/>
      <c r="BX443" s="25"/>
      <c r="BY443" s="25"/>
      <c r="BZ443" s="25"/>
      <c r="CA443" s="25"/>
    </row>
    <row r="444" spans="1:79" ht="12.75" x14ac:dyDescent="0.2">
      <c r="A444" s="25"/>
      <c r="B444" s="25"/>
      <c r="C444" s="25"/>
      <c r="D444" s="25"/>
      <c r="E444" s="25"/>
      <c r="F444" s="25"/>
      <c r="G444" s="25"/>
      <c r="H444" s="25"/>
      <c r="I444" s="25"/>
      <c r="J444" s="25"/>
      <c r="K444" s="25"/>
      <c r="L444" s="25"/>
      <c r="M444" s="25"/>
      <c r="N444" s="25"/>
      <c r="O444" s="25"/>
      <c r="P444" s="25"/>
      <c r="Q444" s="25"/>
      <c r="R444" s="25"/>
      <c r="S444" s="25"/>
      <c r="T444" s="25"/>
      <c r="U444" s="25"/>
      <c r="V444" s="25"/>
      <c r="W444" s="25"/>
      <c r="X444" s="25"/>
      <c r="Y444" s="25"/>
      <c r="Z444" s="25"/>
      <c r="AA444" s="25"/>
      <c r="AB444" s="25"/>
      <c r="AC444" s="25"/>
      <c r="AD444" s="25"/>
      <c r="AE444" s="25"/>
      <c r="AF444" s="25"/>
      <c r="AG444" s="25"/>
      <c r="AH444" s="25"/>
      <c r="AI444" s="25"/>
      <c r="AJ444" s="25"/>
      <c r="AK444" s="25"/>
      <c r="AL444" s="25"/>
      <c r="AM444" s="25"/>
      <c r="AN444" s="25"/>
      <c r="AO444" s="25"/>
      <c r="AP444" s="25"/>
      <c r="AQ444" s="25"/>
      <c r="AR444" s="25"/>
      <c r="AS444" s="25"/>
      <c r="AT444" s="25"/>
      <c r="AU444" s="25"/>
      <c r="AV444" s="25"/>
      <c r="AW444" s="25"/>
      <c r="AX444" s="25"/>
      <c r="AY444" s="25"/>
      <c r="AZ444" s="25"/>
      <c r="BA444" s="25"/>
      <c r="BB444" s="25"/>
      <c r="BC444" s="25"/>
      <c r="BD444" s="25"/>
      <c r="BE444" s="25"/>
      <c r="BF444" s="25"/>
      <c r="BG444" s="25"/>
      <c r="BH444" s="25"/>
      <c r="BI444" s="25"/>
      <c r="BJ444" s="25"/>
      <c r="BK444" s="25"/>
      <c r="BL444" s="25"/>
      <c r="BM444" s="25"/>
      <c r="BN444" s="25"/>
      <c r="BO444" s="25"/>
      <c r="BP444" s="25"/>
      <c r="BQ444" s="25"/>
      <c r="BR444" s="25"/>
      <c r="BS444" s="25"/>
      <c r="BT444" s="25"/>
      <c r="BU444" s="25"/>
      <c r="BV444" s="25"/>
      <c r="BW444" s="25"/>
      <c r="BX444" s="25"/>
      <c r="BY444" s="25"/>
      <c r="BZ444" s="25"/>
      <c r="CA444" s="25"/>
    </row>
    <row r="445" spans="1:79" ht="12.75" x14ac:dyDescent="0.2">
      <c r="A445" s="25"/>
      <c r="B445" s="25"/>
      <c r="C445" s="25"/>
      <c r="D445" s="25"/>
      <c r="E445" s="25"/>
      <c r="F445" s="25"/>
      <c r="G445" s="25"/>
      <c r="H445" s="25"/>
      <c r="I445" s="25"/>
      <c r="J445" s="25"/>
      <c r="K445" s="25"/>
      <c r="L445" s="25"/>
      <c r="M445" s="25"/>
      <c r="N445" s="25"/>
      <c r="O445" s="25"/>
      <c r="P445" s="25"/>
      <c r="Q445" s="25"/>
      <c r="R445" s="25"/>
      <c r="S445" s="25"/>
      <c r="T445" s="25"/>
      <c r="U445" s="25"/>
      <c r="V445" s="25"/>
      <c r="W445" s="25"/>
      <c r="X445" s="25"/>
      <c r="Y445" s="25"/>
      <c r="Z445" s="25"/>
      <c r="AA445" s="25"/>
      <c r="AB445" s="25"/>
      <c r="AC445" s="25"/>
      <c r="AD445" s="25"/>
      <c r="AE445" s="25"/>
      <c r="AF445" s="25"/>
      <c r="AG445" s="25"/>
      <c r="AH445" s="25"/>
      <c r="AI445" s="25"/>
      <c r="AJ445" s="25"/>
      <c r="AK445" s="25"/>
      <c r="AL445" s="25"/>
      <c r="AM445" s="25"/>
      <c r="AN445" s="25"/>
      <c r="AO445" s="25"/>
      <c r="AP445" s="25"/>
      <c r="AQ445" s="25"/>
      <c r="AR445" s="25"/>
      <c r="AS445" s="25"/>
      <c r="AT445" s="25"/>
      <c r="AU445" s="25"/>
      <c r="AV445" s="25"/>
      <c r="AW445" s="25"/>
      <c r="AX445" s="25"/>
      <c r="AY445" s="25"/>
      <c r="AZ445" s="25"/>
      <c r="BA445" s="25"/>
      <c r="BB445" s="25"/>
      <c r="BC445" s="25"/>
      <c r="BD445" s="25"/>
      <c r="BE445" s="25"/>
      <c r="BF445" s="25"/>
      <c r="BG445" s="25"/>
      <c r="BH445" s="25"/>
      <c r="BI445" s="25"/>
      <c r="BJ445" s="25"/>
      <c r="BK445" s="25"/>
      <c r="BL445" s="25"/>
      <c r="BM445" s="25"/>
      <c r="BN445" s="25"/>
      <c r="BO445" s="25"/>
      <c r="BP445" s="25"/>
      <c r="BQ445" s="25"/>
      <c r="BR445" s="25"/>
      <c r="BS445" s="25"/>
      <c r="BT445" s="25"/>
      <c r="BU445" s="25"/>
      <c r="BV445" s="25"/>
      <c r="BW445" s="25"/>
      <c r="BX445" s="25"/>
      <c r="BY445" s="25"/>
      <c r="BZ445" s="25"/>
      <c r="CA445" s="25"/>
    </row>
    <row r="446" spans="1:79" ht="12.75" x14ac:dyDescent="0.2">
      <c r="A446" s="25"/>
      <c r="B446" s="25"/>
      <c r="C446" s="25"/>
      <c r="D446" s="25"/>
      <c r="E446" s="25"/>
      <c r="F446" s="25"/>
      <c r="G446" s="25"/>
      <c r="H446" s="25"/>
      <c r="I446" s="25"/>
      <c r="J446" s="25"/>
      <c r="K446" s="25"/>
      <c r="L446" s="25"/>
      <c r="M446" s="25"/>
      <c r="N446" s="25"/>
      <c r="O446" s="25"/>
      <c r="P446" s="25"/>
      <c r="Q446" s="25"/>
      <c r="R446" s="25"/>
      <c r="S446" s="25"/>
      <c r="T446" s="25"/>
      <c r="U446" s="25"/>
      <c r="V446" s="25"/>
      <c r="W446" s="25"/>
      <c r="X446" s="25"/>
      <c r="Y446" s="25"/>
      <c r="Z446" s="25"/>
      <c r="AA446" s="25"/>
      <c r="AB446" s="25"/>
      <c r="AC446" s="25"/>
      <c r="AD446" s="25"/>
      <c r="AE446" s="25"/>
      <c r="AF446" s="25"/>
      <c r="AG446" s="25"/>
      <c r="AH446" s="25"/>
      <c r="AI446" s="25"/>
      <c r="AJ446" s="25"/>
      <c r="AK446" s="25"/>
      <c r="AL446" s="25"/>
      <c r="AM446" s="25"/>
      <c r="AN446" s="25"/>
      <c r="AO446" s="25"/>
      <c r="AP446" s="25"/>
      <c r="AQ446" s="25"/>
      <c r="AR446" s="25"/>
      <c r="AS446" s="25"/>
      <c r="AT446" s="25"/>
      <c r="AU446" s="25"/>
      <c r="AV446" s="25"/>
      <c r="AW446" s="25"/>
      <c r="AX446" s="25"/>
      <c r="AY446" s="25"/>
      <c r="AZ446" s="25"/>
      <c r="BA446" s="25"/>
      <c r="BB446" s="25"/>
      <c r="BC446" s="25"/>
      <c r="BD446" s="25"/>
      <c r="BE446" s="25"/>
      <c r="BF446" s="25"/>
      <c r="BG446" s="25"/>
      <c r="BH446" s="25"/>
      <c r="BI446" s="25"/>
      <c r="BJ446" s="25"/>
      <c r="BK446" s="25"/>
      <c r="BL446" s="25"/>
      <c r="BM446" s="25"/>
      <c r="BN446" s="25"/>
      <c r="BO446" s="25"/>
      <c r="BP446" s="25"/>
      <c r="BQ446" s="25"/>
      <c r="BR446" s="25"/>
      <c r="BS446" s="25"/>
      <c r="BT446" s="25"/>
      <c r="BU446" s="25"/>
      <c r="BV446" s="25"/>
      <c r="BW446" s="25"/>
      <c r="BX446" s="25"/>
      <c r="BY446" s="25"/>
      <c r="BZ446" s="25"/>
      <c r="CA446" s="25"/>
    </row>
    <row r="447" spans="1:79" ht="12.75" x14ac:dyDescent="0.2">
      <c r="A447" s="25"/>
      <c r="B447" s="25"/>
      <c r="C447" s="25"/>
      <c r="D447" s="25"/>
      <c r="E447" s="25"/>
      <c r="F447" s="25"/>
      <c r="G447" s="25"/>
      <c r="H447" s="25"/>
      <c r="I447" s="25"/>
      <c r="J447" s="25"/>
      <c r="K447" s="25"/>
      <c r="L447" s="25"/>
      <c r="M447" s="25"/>
      <c r="N447" s="25"/>
      <c r="O447" s="25"/>
      <c r="P447" s="25"/>
      <c r="Q447" s="25"/>
      <c r="R447" s="25"/>
      <c r="S447" s="25"/>
      <c r="T447" s="25"/>
      <c r="U447" s="25"/>
      <c r="V447" s="25"/>
      <c r="W447" s="25"/>
      <c r="X447" s="25"/>
      <c r="Y447" s="25"/>
      <c r="Z447" s="25"/>
      <c r="AA447" s="25"/>
      <c r="AB447" s="25"/>
      <c r="AC447" s="25"/>
      <c r="AD447" s="25"/>
      <c r="AE447" s="25"/>
      <c r="AF447" s="25"/>
      <c r="AG447" s="25"/>
      <c r="AH447" s="25"/>
      <c r="AI447" s="25"/>
      <c r="AJ447" s="25"/>
      <c r="AK447" s="25"/>
      <c r="AL447" s="25"/>
      <c r="AM447" s="25"/>
      <c r="AN447" s="25"/>
      <c r="AO447" s="25"/>
      <c r="AP447" s="25"/>
      <c r="AQ447" s="25"/>
      <c r="AR447" s="25"/>
      <c r="AS447" s="25"/>
      <c r="AT447" s="25"/>
      <c r="AU447" s="25"/>
      <c r="AV447" s="25"/>
      <c r="AW447" s="25"/>
      <c r="AX447" s="25"/>
      <c r="AY447" s="25"/>
      <c r="AZ447" s="25"/>
      <c r="BA447" s="25"/>
      <c r="BB447" s="25"/>
      <c r="BC447" s="25"/>
      <c r="BD447" s="25"/>
      <c r="BE447" s="25"/>
      <c r="BF447" s="25"/>
      <c r="BG447" s="25"/>
      <c r="BH447" s="25"/>
      <c r="BI447" s="25"/>
      <c r="BJ447" s="25"/>
      <c r="BK447" s="25"/>
      <c r="BL447" s="25"/>
      <c r="BM447" s="25"/>
      <c r="BN447" s="25"/>
      <c r="BO447" s="25"/>
      <c r="BP447" s="25"/>
      <c r="BQ447" s="25"/>
      <c r="BR447" s="25"/>
      <c r="BS447" s="25"/>
      <c r="BT447" s="25"/>
      <c r="BU447" s="25"/>
      <c r="BV447" s="25"/>
      <c r="BW447" s="25"/>
      <c r="BX447" s="25"/>
      <c r="BY447" s="25"/>
      <c r="BZ447" s="25"/>
      <c r="CA447" s="25"/>
    </row>
    <row r="448" spans="1:79" ht="12.75" x14ac:dyDescent="0.2">
      <c r="A448" s="25"/>
      <c r="B448" s="25"/>
      <c r="C448" s="25"/>
      <c r="D448" s="25"/>
      <c r="E448" s="25"/>
      <c r="F448" s="25"/>
      <c r="G448" s="25"/>
      <c r="H448" s="25"/>
      <c r="I448" s="25"/>
      <c r="J448" s="25"/>
      <c r="K448" s="25"/>
      <c r="L448" s="25"/>
      <c r="M448" s="25"/>
      <c r="N448" s="25"/>
      <c r="O448" s="25"/>
      <c r="P448" s="25"/>
      <c r="Q448" s="25"/>
      <c r="R448" s="25"/>
      <c r="S448" s="25"/>
      <c r="T448" s="25"/>
      <c r="U448" s="25"/>
      <c r="V448" s="25"/>
      <c r="W448" s="25"/>
      <c r="X448" s="25"/>
      <c r="Y448" s="25"/>
      <c r="Z448" s="25"/>
      <c r="AA448" s="25"/>
      <c r="AB448" s="25"/>
      <c r="AC448" s="25"/>
      <c r="AD448" s="25"/>
      <c r="AE448" s="25"/>
      <c r="AF448" s="25"/>
      <c r="AG448" s="25"/>
      <c r="AH448" s="25"/>
      <c r="AI448" s="25"/>
      <c r="AJ448" s="25"/>
      <c r="AK448" s="25"/>
      <c r="AL448" s="25"/>
      <c r="AM448" s="25"/>
      <c r="AN448" s="25"/>
      <c r="AO448" s="25"/>
      <c r="AP448" s="25"/>
      <c r="AQ448" s="25"/>
      <c r="AR448" s="25"/>
      <c r="AS448" s="25"/>
      <c r="AT448" s="25"/>
      <c r="AU448" s="25"/>
      <c r="AV448" s="25"/>
      <c r="AW448" s="25"/>
      <c r="AX448" s="25"/>
      <c r="AY448" s="25"/>
      <c r="AZ448" s="25"/>
      <c r="BA448" s="25"/>
      <c r="BB448" s="25"/>
      <c r="BC448" s="25"/>
      <c r="BD448" s="25"/>
      <c r="BE448" s="25"/>
      <c r="BF448" s="25"/>
      <c r="BG448" s="25"/>
      <c r="BH448" s="25"/>
      <c r="BI448" s="25"/>
      <c r="BJ448" s="25"/>
      <c r="BK448" s="25"/>
      <c r="BL448" s="25"/>
      <c r="BM448" s="25"/>
      <c r="BN448" s="25"/>
      <c r="BO448" s="25"/>
      <c r="BP448" s="25"/>
      <c r="BQ448" s="25"/>
      <c r="BR448" s="25"/>
      <c r="BS448" s="25"/>
      <c r="BT448" s="25"/>
      <c r="BU448" s="25"/>
      <c r="BV448" s="25"/>
      <c r="BW448" s="25"/>
      <c r="BX448" s="25"/>
      <c r="BY448" s="25"/>
      <c r="BZ448" s="25"/>
      <c r="CA448" s="25"/>
    </row>
    <row r="449" spans="1:79" ht="12.75" x14ac:dyDescent="0.2">
      <c r="A449" s="25"/>
      <c r="B449" s="25"/>
      <c r="C449" s="25"/>
      <c r="D449" s="25"/>
      <c r="E449" s="25"/>
      <c r="F449" s="25"/>
      <c r="G449" s="25"/>
      <c r="H449" s="25"/>
      <c r="I449" s="25"/>
      <c r="J449" s="25"/>
      <c r="K449" s="25"/>
      <c r="L449" s="25"/>
      <c r="M449" s="25"/>
      <c r="N449" s="25"/>
      <c r="O449" s="25"/>
      <c r="P449" s="25"/>
      <c r="Q449" s="25"/>
      <c r="R449" s="25"/>
      <c r="S449" s="25"/>
      <c r="T449" s="25"/>
      <c r="U449" s="25"/>
      <c r="V449" s="25"/>
      <c r="W449" s="25"/>
      <c r="X449" s="25"/>
      <c r="Y449" s="25"/>
      <c r="Z449" s="25"/>
      <c r="AA449" s="25"/>
      <c r="AB449" s="25"/>
      <c r="AC449" s="25"/>
      <c r="AD449" s="25"/>
      <c r="AE449" s="25"/>
      <c r="AF449" s="25"/>
      <c r="AG449" s="25"/>
      <c r="AH449" s="25"/>
      <c r="AI449" s="25"/>
      <c r="AJ449" s="25"/>
      <c r="AK449" s="25"/>
      <c r="AL449" s="25"/>
      <c r="AM449" s="25"/>
      <c r="AN449" s="25"/>
      <c r="AO449" s="25"/>
      <c r="AP449" s="25"/>
      <c r="AQ449" s="25"/>
      <c r="AR449" s="25"/>
      <c r="AS449" s="25"/>
      <c r="AT449" s="25"/>
      <c r="AU449" s="25"/>
      <c r="AV449" s="25"/>
      <c r="AW449" s="25"/>
      <c r="AX449" s="25"/>
      <c r="AY449" s="25"/>
      <c r="AZ449" s="25"/>
      <c r="BA449" s="25"/>
      <c r="BB449" s="25"/>
      <c r="BC449" s="25"/>
      <c r="BD449" s="25"/>
      <c r="BE449" s="25"/>
      <c r="BF449" s="25"/>
      <c r="BG449" s="25"/>
      <c r="BH449" s="25"/>
      <c r="BI449" s="25"/>
      <c r="BJ449" s="25"/>
      <c r="BK449" s="25"/>
      <c r="BL449" s="25"/>
      <c r="BM449" s="25"/>
      <c r="BN449" s="25"/>
      <c r="BO449" s="25"/>
      <c r="BP449" s="25"/>
      <c r="BQ449" s="25"/>
      <c r="BR449" s="25"/>
      <c r="BS449" s="25"/>
      <c r="BT449" s="25"/>
      <c r="BU449" s="25"/>
      <c r="BV449" s="25"/>
      <c r="BW449" s="25"/>
      <c r="BX449" s="25"/>
      <c r="BY449" s="25"/>
      <c r="BZ449" s="25"/>
      <c r="CA449" s="25"/>
    </row>
    <row r="450" spans="1:79" ht="12.75" x14ac:dyDescent="0.2">
      <c r="A450" s="25"/>
      <c r="B450" s="25"/>
      <c r="C450" s="25"/>
      <c r="D450" s="25"/>
      <c r="E450" s="25"/>
      <c r="F450" s="25"/>
      <c r="G450" s="25"/>
      <c r="H450" s="25"/>
      <c r="I450" s="25"/>
      <c r="J450" s="25"/>
      <c r="K450" s="25"/>
      <c r="L450" s="25"/>
      <c r="M450" s="25"/>
      <c r="N450" s="25"/>
      <c r="O450" s="25"/>
      <c r="P450" s="25"/>
      <c r="Q450" s="25"/>
      <c r="R450" s="25"/>
      <c r="S450" s="25"/>
      <c r="T450" s="25"/>
      <c r="U450" s="25"/>
      <c r="V450" s="25"/>
      <c r="W450" s="25"/>
      <c r="X450" s="25"/>
      <c r="Y450" s="25"/>
      <c r="Z450" s="25"/>
      <c r="AA450" s="25"/>
      <c r="AB450" s="25"/>
      <c r="AC450" s="25"/>
      <c r="AD450" s="25"/>
      <c r="AE450" s="25"/>
      <c r="AF450" s="25"/>
      <c r="AG450" s="25"/>
      <c r="AH450" s="25"/>
      <c r="AI450" s="25"/>
      <c r="AJ450" s="25"/>
      <c r="AK450" s="25"/>
      <c r="AL450" s="25"/>
      <c r="AM450" s="25"/>
      <c r="AN450" s="25"/>
      <c r="AO450" s="25"/>
      <c r="AP450" s="25"/>
      <c r="AQ450" s="25"/>
      <c r="AR450" s="25"/>
      <c r="AS450" s="25"/>
      <c r="AT450" s="25"/>
      <c r="AU450" s="25"/>
      <c r="AV450" s="25"/>
      <c r="AW450" s="25"/>
      <c r="AX450" s="25"/>
      <c r="AY450" s="25"/>
      <c r="AZ450" s="25"/>
      <c r="BA450" s="25"/>
      <c r="BB450" s="25"/>
      <c r="BC450" s="25"/>
      <c r="BD450" s="25"/>
      <c r="BE450" s="25"/>
      <c r="BF450" s="25"/>
      <c r="BG450" s="25"/>
      <c r="BH450" s="25"/>
      <c r="BI450" s="25"/>
      <c r="BJ450" s="25"/>
      <c r="BK450" s="25"/>
      <c r="BL450" s="25"/>
      <c r="BM450" s="25"/>
      <c r="BN450" s="25"/>
      <c r="BO450" s="25"/>
      <c r="BP450" s="25"/>
      <c r="BQ450" s="25"/>
      <c r="BR450" s="25"/>
      <c r="BS450" s="25"/>
      <c r="BT450" s="25"/>
      <c r="BU450" s="25"/>
      <c r="BV450" s="25"/>
      <c r="BW450" s="25"/>
      <c r="BX450" s="25"/>
      <c r="BY450" s="25"/>
      <c r="BZ450" s="25"/>
      <c r="CA450" s="25"/>
    </row>
    <row r="451" spans="1:79" ht="12.75" x14ac:dyDescent="0.2">
      <c r="A451" s="25"/>
      <c r="B451" s="25"/>
      <c r="C451" s="25"/>
      <c r="D451" s="25"/>
      <c r="E451" s="25"/>
      <c r="F451" s="25"/>
      <c r="G451" s="25"/>
      <c r="H451" s="25"/>
      <c r="I451" s="25"/>
      <c r="J451" s="25"/>
      <c r="K451" s="25"/>
      <c r="L451" s="25"/>
      <c r="M451" s="25"/>
      <c r="N451" s="25"/>
      <c r="O451" s="25"/>
      <c r="P451" s="25"/>
      <c r="Q451" s="25"/>
      <c r="R451" s="25"/>
      <c r="S451" s="25"/>
      <c r="T451" s="25"/>
      <c r="U451" s="25"/>
      <c r="V451" s="25"/>
      <c r="W451" s="25"/>
      <c r="X451" s="25"/>
      <c r="Y451" s="25"/>
      <c r="Z451" s="25"/>
      <c r="AA451" s="25"/>
      <c r="AB451" s="25"/>
      <c r="AC451" s="25"/>
      <c r="AD451" s="25"/>
      <c r="AE451" s="25"/>
      <c r="AF451" s="25"/>
      <c r="AG451" s="25"/>
      <c r="AH451" s="25"/>
      <c r="AI451" s="25"/>
      <c r="AJ451" s="25"/>
      <c r="AK451" s="25"/>
      <c r="AL451" s="25"/>
      <c r="AM451" s="25"/>
      <c r="AN451" s="25"/>
      <c r="AO451" s="25"/>
      <c r="AP451" s="25"/>
      <c r="AQ451" s="25"/>
      <c r="AR451" s="25"/>
      <c r="AS451" s="25"/>
      <c r="AT451" s="25"/>
      <c r="AU451" s="25"/>
      <c r="AV451" s="25"/>
      <c r="AW451" s="25"/>
      <c r="AX451" s="25"/>
      <c r="AY451" s="25"/>
      <c r="AZ451" s="25"/>
      <c r="BA451" s="25"/>
      <c r="BB451" s="25"/>
      <c r="BC451" s="25"/>
      <c r="BD451" s="25"/>
      <c r="BE451" s="25"/>
      <c r="BF451" s="25"/>
      <c r="BG451" s="25"/>
      <c r="BH451" s="25"/>
      <c r="BI451" s="25"/>
      <c r="BJ451" s="25"/>
      <c r="BK451" s="25"/>
      <c r="BL451" s="25"/>
      <c r="BM451" s="25"/>
      <c r="BN451" s="25"/>
      <c r="BO451" s="25"/>
      <c r="BP451" s="25"/>
      <c r="BQ451" s="25"/>
      <c r="BR451" s="25"/>
      <c r="BS451" s="25"/>
      <c r="BT451" s="25"/>
      <c r="BU451" s="25"/>
      <c r="BV451" s="25"/>
      <c r="BW451" s="25"/>
      <c r="BX451" s="25"/>
      <c r="BY451" s="25"/>
      <c r="BZ451" s="25"/>
      <c r="CA451" s="25"/>
    </row>
    <row r="452" spans="1:79" ht="12.75" x14ac:dyDescent="0.2">
      <c r="A452" s="25"/>
      <c r="B452" s="25"/>
      <c r="C452" s="25"/>
      <c r="D452" s="25"/>
      <c r="E452" s="25"/>
      <c r="F452" s="25"/>
      <c r="G452" s="25"/>
      <c r="H452" s="25"/>
      <c r="I452" s="25"/>
      <c r="J452" s="25"/>
      <c r="K452" s="25"/>
      <c r="L452" s="25"/>
      <c r="M452" s="25"/>
      <c r="N452" s="25"/>
      <c r="O452" s="25"/>
      <c r="P452" s="25"/>
      <c r="Q452" s="25"/>
      <c r="R452" s="25"/>
      <c r="S452" s="25"/>
      <c r="T452" s="25"/>
      <c r="U452" s="25"/>
      <c r="V452" s="25"/>
      <c r="W452" s="25"/>
      <c r="X452" s="25"/>
      <c r="Y452" s="25"/>
      <c r="Z452" s="25"/>
      <c r="AA452" s="25"/>
      <c r="AB452" s="25"/>
      <c r="AC452" s="25"/>
      <c r="AD452" s="25"/>
      <c r="AE452" s="25"/>
      <c r="AF452" s="25"/>
      <c r="AG452" s="25"/>
      <c r="AH452" s="25"/>
      <c r="AI452" s="25"/>
      <c r="AJ452" s="25"/>
      <c r="AK452" s="25"/>
      <c r="AL452" s="25"/>
      <c r="AM452" s="25"/>
      <c r="AN452" s="25"/>
      <c r="AO452" s="25"/>
      <c r="AP452" s="25"/>
      <c r="AQ452" s="25"/>
      <c r="AR452" s="25"/>
      <c r="AS452" s="25"/>
      <c r="AT452" s="25"/>
      <c r="AU452" s="25"/>
      <c r="AV452" s="25"/>
      <c r="AW452" s="25"/>
      <c r="AX452" s="25"/>
      <c r="AY452" s="25"/>
      <c r="AZ452" s="25"/>
      <c r="BA452" s="25"/>
      <c r="BB452" s="25"/>
      <c r="BC452" s="25"/>
      <c r="BD452" s="25"/>
      <c r="BE452" s="25"/>
      <c r="BF452" s="25"/>
      <c r="BG452" s="25"/>
      <c r="BH452" s="25"/>
      <c r="BI452" s="25"/>
      <c r="BJ452" s="25"/>
      <c r="BK452" s="25"/>
      <c r="BL452" s="25"/>
      <c r="BM452" s="25"/>
      <c r="BN452" s="25"/>
      <c r="BO452" s="25"/>
      <c r="BP452" s="25"/>
      <c r="BQ452" s="25"/>
      <c r="BR452" s="25"/>
      <c r="BS452" s="25"/>
      <c r="BT452" s="25"/>
      <c r="BU452" s="25"/>
      <c r="BV452" s="25"/>
      <c r="BW452" s="25"/>
      <c r="BX452" s="25"/>
      <c r="BY452" s="25"/>
      <c r="BZ452" s="25"/>
      <c r="CA452" s="25"/>
    </row>
    <row r="453" spans="1:79" ht="12.75" x14ac:dyDescent="0.2">
      <c r="A453" s="25"/>
      <c r="B453" s="25"/>
      <c r="C453" s="25"/>
      <c r="D453" s="25"/>
      <c r="E453" s="25"/>
      <c r="F453" s="25"/>
      <c r="G453" s="25"/>
      <c r="H453" s="25"/>
      <c r="I453" s="25"/>
      <c r="J453" s="25"/>
      <c r="K453" s="25"/>
      <c r="L453" s="25"/>
      <c r="M453" s="25"/>
      <c r="N453" s="25"/>
      <c r="O453" s="25"/>
      <c r="P453" s="25"/>
      <c r="Q453" s="25"/>
      <c r="R453" s="25"/>
      <c r="S453" s="25"/>
      <c r="T453" s="25"/>
      <c r="U453" s="25"/>
      <c r="V453" s="25"/>
      <c r="W453" s="25"/>
      <c r="X453" s="25"/>
      <c r="Y453" s="25"/>
      <c r="Z453" s="25"/>
      <c r="AA453" s="25"/>
      <c r="AB453" s="25"/>
      <c r="AC453" s="25"/>
      <c r="AD453" s="25"/>
      <c r="AE453" s="25"/>
      <c r="AF453" s="25"/>
      <c r="AG453" s="25"/>
      <c r="AH453" s="25"/>
      <c r="AI453" s="25"/>
      <c r="AJ453" s="25"/>
      <c r="AK453" s="25"/>
      <c r="AL453" s="25"/>
      <c r="AM453" s="25"/>
      <c r="AN453" s="25"/>
      <c r="AO453" s="25"/>
      <c r="AP453" s="25"/>
      <c r="AQ453" s="25"/>
      <c r="AR453" s="25"/>
      <c r="AS453" s="25"/>
      <c r="AT453" s="25"/>
      <c r="AU453" s="25"/>
      <c r="AV453" s="25"/>
      <c r="AW453" s="25"/>
      <c r="AX453" s="25"/>
      <c r="AY453" s="25"/>
      <c r="AZ453" s="25"/>
      <c r="BA453" s="25"/>
      <c r="BB453" s="25"/>
      <c r="BC453" s="25"/>
      <c r="BD453" s="25"/>
      <c r="BE453" s="25"/>
      <c r="BF453" s="25"/>
      <c r="BG453" s="25"/>
      <c r="BH453" s="25"/>
      <c r="BI453" s="25"/>
      <c r="BJ453" s="25"/>
      <c r="BK453" s="25"/>
      <c r="BL453" s="25"/>
      <c r="BM453" s="25"/>
      <c r="BN453" s="25"/>
      <c r="BO453" s="25"/>
      <c r="BP453" s="25"/>
      <c r="BQ453" s="25"/>
      <c r="BR453" s="25"/>
      <c r="BS453" s="25"/>
      <c r="BT453" s="25"/>
      <c r="BU453" s="25"/>
      <c r="BV453" s="25"/>
      <c r="BW453" s="25"/>
      <c r="BX453" s="25"/>
      <c r="BY453" s="25"/>
      <c r="BZ453" s="25"/>
      <c r="CA453" s="25"/>
    </row>
    <row r="454" spans="1:79" ht="12.75" x14ac:dyDescent="0.2">
      <c r="A454" s="25"/>
      <c r="B454" s="25"/>
      <c r="C454" s="25"/>
      <c r="D454" s="25"/>
      <c r="E454" s="25"/>
      <c r="F454" s="25"/>
      <c r="G454" s="25"/>
      <c r="H454" s="25"/>
      <c r="I454" s="25"/>
      <c r="J454" s="25"/>
      <c r="K454" s="25"/>
      <c r="L454" s="25"/>
      <c r="M454" s="25"/>
      <c r="N454" s="25"/>
      <c r="O454" s="25"/>
      <c r="P454" s="25"/>
      <c r="Q454" s="25"/>
      <c r="R454" s="25"/>
      <c r="S454" s="25"/>
      <c r="T454" s="25"/>
      <c r="U454" s="25"/>
      <c r="V454" s="25"/>
      <c r="W454" s="25"/>
      <c r="X454" s="25"/>
      <c r="Y454" s="25"/>
      <c r="Z454" s="25"/>
      <c r="AA454" s="25"/>
      <c r="AB454" s="25"/>
      <c r="AC454" s="25"/>
      <c r="AD454" s="25"/>
      <c r="AE454" s="25"/>
      <c r="AF454" s="25"/>
      <c r="AG454" s="25"/>
      <c r="AH454" s="25"/>
      <c r="AI454" s="25"/>
      <c r="AJ454" s="25"/>
      <c r="AK454" s="25"/>
      <c r="AL454" s="25"/>
      <c r="AM454" s="25"/>
      <c r="AN454" s="25"/>
      <c r="AO454" s="25"/>
      <c r="AP454" s="25"/>
      <c r="AQ454" s="25"/>
      <c r="AR454" s="25"/>
      <c r="AS454" s="25"/>
      <c r="AT454" s="25"/>
      <c r="AU454" s="25"/>
      <c r="AV454" s="25"/>
      <c r="AW454" s="25"/>
      <c r="AX454" s="25"/>
      <c r="AY454" s="25"/>
      <c r="AZ454" s="25"/>
      <c r="BA454" s="25"/>
      <c r="BB454" s="25"/>
      <c r="BC454" s="25"/>
      <c r="BD454" s="25"/>
      <c r="BE454" s="25"/>
      <c r="BF454" s="25"/>
      <c r="BG454" s="25"/>
      <c r="BH454" s="25"/>
      <c r="BI454" s="25"/>
      <c r="BJ454" s="25"/>
      <c r="BK454" s="25"/>
      <c r="BL454" s="25"/>
      <c r="BM454" s="25"/>
      <c r="BN454" s="25"/>
      <c r="BO454" s="25"/>
      <c r="BP454" s="25"/>
      <c r="BQ454" s="25"/>
      <c r="BR454" s="25"/>
      <c r="BS454" s="25"/>
      <c r="BT454" s="25"/>
      <c r="BU454" s="25"/>
      <c r="BV454" s="25"/>
      <c r="BW454" s="25"/>
      <c r="BX454" s="25"/>
      <c r="BY454" s="25"/>
      <c r="BZ454" s="25"/>
      <c r="CA454" s="25"/>
    </row>
    <row r="455" spans="1:79" ht="12.75" x14ac:dyDescent="0.2">
      <c r="A455" s="25"/>
      <c r="B455" s="25"/>
      <c r="C455" s="25"/>
      <c r="D455" s="25"/>
      <c r="E455" s="25"/>
      <c r="F455" s="25"/>
      <c r="G455" s="25"/>
      <c r="H455" s="25"/>
      <c r="I455" s="25"/>
      <c r="J455" s="25"/>
      <c r="K455" s="25"/>
      <c r="L455" s="25"/>
      <c r="M455" s="25"/>
      <c r="N455" s="25"/>
      <c r="O455" s="25"/>
      <c r="P455" s="25"/>
      <c r="Q455" s="25"/>
      <c r="R455" s="25"/>
      <c r="S455" s="25"/>
      <c r="T455" s="25"/>
      <c r="U455" s="25"/>
      <c r="V455" s="25"/>
      <c r="W455" s="25"/>
      <c r="X455" s="25"/>
      <c r="Y455" s="25"/>
      <c r="Z455" s="25"/>
      <c r="AA455" s="25"/>
      <c r="AB455" s="25"/>
      <c r="AC455" s="25"/>
      <c r="AD455" s="25"/>
      <c r="AE455" s="25"/>
      <c r="AF455" s="25"/>
      <c r="AG455" s="25"/>
      <c r="AH455" s="25"/>
      <c r="AI455" s="25"/>
      <c r="AJ455" s="25"/>
      <c r="AK455" s="25"/>
      <c r="AL455" s="25"/>
      <c r="AM455" s="25"/>
      <c r="AN455" s="25"/>
      <c r="AO455" s="25"/>
      <c r="AP455" s="25"/>
      <c r="AQ455" s="25"/>
      <c r="AR455" s="25"/>
      <c r="AS455" s="25"/>
      <c r="AT455" s="25"/>
      <c r="AU455" s="25"/>
      <c r="AV455" s="25"/>
      <c r="AW455" s="25"/>
      <c r="AX455" s="25"/>
      <c r="AY455" s="25"/>
      <c r="AZ455" s="25"/>
      <c r="BA455" s="25"/>
      <c r="BB455" s="25"/>
      <c r="BC455" s="25"/>
      <c r="BD455" s="25"/>
      <c r="BE455" s="25"/>
      <c r="BF455" s="25"/>
      <c r="BG455" s="25"/>
      <c r="BH455" s="25"/>
      <c r="BI455" s="25"/>
      <c r="BJ455" s="25"/>
      <c r="BK455" s="25"/>
      <c r="BL455" s="25"/>
      <c r="BM455" s="25"/>
      <c r="BN455" s="25"/>
      <c r="BO455" s="25"/>
      <c r="BP455" s="25"/>
      <c r="BQ455" s="25"/>
      <c r="BR455" s="25"/>
      <c r="BS455" s="25"/>
      <c r="BT455" s="25"/>
      <c r="BU455" s="25"/>
      <c r="BV455" s="25"/>
      <c r="BW455" s="25"/>
      <c r="BX455" s="25"/>
      <c r="BY455" s="25"/>
      <c r="BZ455" s="25"/>
      <c r="CA455" s="25"/>
    </row>
    <row r="456" spans="1:79" ht="12.75" x14ac:dyDescent="0.2">
      <c r="A456" s="25"/>
      <c r="B456" s="25"/>
      <c r="C456" s="25"/>
      <c r="D456" s="25"/>
      <c r="E456" s="25"/>
      <c r="F456" s="25"/>
      <c r="G456" s="25"/>
      <c r="H456" s="25"/>
      <c r="I456" s="25"/>
      <c r="J456" s="25"/>
      <c r="K456" s="25"/>
      <c r="L456" s="25"/>
      <c r="M456" s="25"/>
      <c r="N456" s="25"/>
      <c r="O456" s="25"/>
      <c r="P456" s="25"/>
      <c r="Q456" s="25"/>
      <c r="R456" s="25"/>
      <c r="S456" s="25"/>
      <c r="T456" s="25"/>
      <c r="U456" s="25"/>
      <c r="V456" s="25"/>
      <c r="W456" s="25"/>
      <c r="X456" s="25"/>
      <c r="Y456" s="25"/>
      <c r="Z456" s="25"/>
      <c r="AA456" s="25"/>
      <c r="AB456" s="25"/>
      <c r="AC456" s="25"/>
      <c r="AD456" s="25"/>
      <c r="AE456" s="25"/>
      <c r="AF456" s="25"/>
      <c r="AG456" s="25"/>
      <c r="AH456" s="25"/>
      <c r="AI456" s="25"/>
      <c r="AJ456" s="25"/>
      <c r="AK456" s="25"/>
      <c r="AL456" s="25"/>
      <c r="AM456" s="25"/>
      <c r="AN456" s="25"/>
      <c r="AO456" s="25"/>
      <c r="AP456" s="25"/>
      <c r="AQ456" s="25"/>
      <c r="AR456" s="25"/>
      <c r="AS456" s="25"/>
      <c r="AT456" s="25"/>
      <c r="AU456" s="25"/>
      <c r="AV456" s="25"/>
      <c r="AW456" s="25"/>
      <c r="AX456" s="25"/>
      <c r="AY456" s="25"/>
      <c r="AZ456" s="25"/>
      <c r="BA456" s="25"/>
      <c r="BB456" s="25"/>
      <c r="BC456" s="25"/>
      <c r="BD456" s="25"/>
      <c r="BE456" s="25"/>
      <c r="BF456" s="25"/>
      <c r="BG456" s="25"/>
      <c r="BH456" s="25"/>
      <c r="BI456" s="25"/>
      <c r="BJ456" s="25"/>
      <c r="BK456" s="25"/>
      <c r="BL456" s="25"/>
      <c r="BM456" s="25"/>
      <c r="BN456" s="25"/>
      <c r="BO456" s="25"/>
      <c r="BP456" s="25"/>
      <c r="BQ456" s="25"/>
      <c r="BR456" s="25"/>
      <c r="BS456" s="25"/>
      <c r="BT456" s="25"/>
      <c r="BU456" s="25"/>
      <c r="BV456" s="25"/>
      <c r="BW456" s="25"/>
      <c r="BX456" s="25"/>
      <c r="BY456" s="25"/>
      <c r="BZ456" s="25"/>
      <c r="CA456" s="25"/>
    </row>
    <row r="457" spans="1:79" ht="12.75" x14ac:dyDescent="0.2">
      <c r="A457" s="25"/>
      <c r="B457" s="25"/>
      <c r="C457" s="25"/>
      <c r="D457" s="25"/>
      <c r="E457" s="25"/>
      <c r="F457" s="25"/>
      <c r="G457" s="25"/>
      <c r="H457" s="25"/>
      <c r="I457" s="25"/>
      <c r="J457" s="25"/>
      <c r="K457" s="25"/>
      <c r="L457" s="25"/>
      <c r="M457" s="25"/>
      <c r="N457" s="25"/>
      <c r="O457" s="25"/>
      <c r="P457" s="25"/>
      <c r="Q457" s="25"/>
      <c r="R457" s="25"/>
      <c r="S457" s="25"/>
      <c r="T457" s="25"/>
      <c r="U457" s="25"/>
      <c r="V457" s="25"/>
      <c r="W457" s="25"/>
      <c r="X457" s="25"/>
      <c r="Y457" s="25"/>
      <c r="Z457" s="25"/>
      <c r="AA457" s="25"/>
      <c r="AB457" s="25"/>
      <c r="AC457" s="25"/>
      <c r="AD457" s="25"/>
      <c r="AE457" s="25"/>
      <c r="AF457" s="25"/>
      <c r="AG457" s="25"/>
      <c r="AH457" s="25"/>
      <c r="AI457" s="25"/>
      <c r="AJ457" s="25"/>
      <c r="AK457" s="25"/>
      <c r="AL457" s="25"/>
      <c r="AM457" s="25"/>
      <c r="AN457" s="25"/>
      <c r="AO457" s="25"/>
      <c r="AP457" s="25"/>
      <c r="AQ457" s="25"/>
      <c r="AR457" s="25"/>
      <c r="AS457" s="25"/>
      <c r="AT457" s="25"/>
      <c r="AU457" s="25"/>
      <c r="AV457" s="25"/>
      <c r="AW457" s="25"/>
      <c r="AX457" s="25"/>
      <c r="AY457" s="25"/>
      <c r="AZ457" s="25"/>
      <c r="BA457" s="25"/>
      <c r="BB457" s="25"/>
      <c r="BC457" s="25"/>
      <c r="BD457" s="25"/>
      <c r="BE457" s="25"/>
      <c r="BF457" s="25"/>
      <c r="BG457" s="25"/>
      <c r="BH457" s="25"/>
      <c r="BI457" s="25"/>
      <c r="BJ457" s="25"/>
      <c r="BK457" s="25"/>
      <c r="BL457" s="25"/>
      <c r="BM457" s="25"/>
      <c r="BN457" s="25"/>
      <c r="BO457" s="25"/>
      <c r="BP457" s="25"/>
      <c r="BQ457" s="25"/>
      <c r="BR457" s="25"/>
      <c r="BS457" s="25"/>
      <c r="BT457" s="25"/>
      <c r="BU457" s="25"/>
      <c r="BV457" s="25"/>
      <c r="BW457" s="25"/>
      <c r="BX457" s="25"/>
      <c r="BY457" s="25"/>
      <c r="BZ457" s="25"/>
      <c r="CA457" s="25"/>
    </row>
    <row r="458" spans="1:79" ht="12.75" x14ac:dyDescent="0.2">
      <c r="A458" s="25"/>
      <c r="B458" s="25"/>
      <c r="C458" s="25"/>
      <c r="D458" s="25"/>
      <c r="E458" s="25"/>
      <c r="F458" s="25"/>
      <c r="G458" s="25"/>
      <c r="H458" s="25"/>
      <c r="I458" s="25"/>
      <c r="J458" s="25"/>
      <c r="K458" s="25"/>
      <c r="L458" s="25"/>
      <c r="M458" s="25"/>
      <c r="N458" s="25"/>
      <c r="O458" s="25"/>
      <c r="P458" s="25"/>
      <c r="Q458" s="25"/>
      <c r="R458" s="25"/>
      <c r="S458" s="25"/>
      <c r="T458" s="25"/>
      <c r="U458" s="25"/>
      <c r="V458" s="25"/>
      <c r="W458" s="25"/>
      <c r="X458" s="25"/>
      <c r="Y458" s="25"/>
      <c r="Z458" s="25"/>
      <c r="AA458" s="25"/>
      <c r="AB458" s="25"/>
      <c r="AC458" s="25"/>
      <c r="AD458" s="25"/>
      <c r="AE458" s="25"/>
      <c r="AF458" s="25"/>
      <c r="AG458" s="25"/>
      <c r="AH458" s="25"/>
      <c r="AI458" s="25"/>
      <c r="AJ458" s="25"/>
      <c r="AK458" s="25"/>
      <c r="AL458" s="25"/>
      <c r="AM458" s="25"/>
      <c r="AN458" s="25"/>
      <c r="AO458" s="25"/>
      <c r="AP458" s="25"/>
      <c r="AQ458" s="25"/>
      <c r="AR458" s="25"/>
      <c r="AS458" s="25"/>
      <c r="AT458" s="25"/>
      <c r="AU458" s="25"/>
      <c r="AV458" s="25"/>
      <c r="AW458" s="25"/>
      <c r="AX458" s="25"/>
      <c r="AY458" s="25"/>
      <c r="AZ458" s="25"/>
      <c r="BA458" s="25"/>
      <c r="BB458" s="25"/>
      <c r="BC458" s="25"/>
      <c r="BD458" s="25"/>
      <c r="BE458" s="25"/>
      <c r="BF458" s="25"/>
      <c r="BG458" s="25"/>
      <c r="BH458" s="25"/>
      <c r="BI458" s="25"/>
      <c r="BJ458" s="25"/>
      <c r="BK458" s="25"/>
      <c r="BL458" s="25"/>
      <c r="BM458" s="25"/>
      <c r="BN458" s="25"/>
      <c r="BO458" s="25"/>
      <c r="BP458" s="25"/>
      <c r="BQ458" s="25"/>
      <c r="BR458" s="25"/>
      <c r="BS458" s="25"/>
      <c r="BT458" s="25"/>
      <c r="BU458" s="25"/>
      <c r="BV458" s="25"/>
      <c r="BW458" s="25"/>
      <c r="BX458" s="25"/>
      <c r="BY458" s="25"/>
      <c r="BZ458" s="25"/>
      <c r="CA458" s="25"/>
    </row>
    <row r="459" spans="1:79" ht="12.75" x14ac:dyDescent="0.2">
      <c r="A459" s="25"/>
      <c r="B459" s="25"/>
      <c r="C459" s="25"/>
      <c r="D459" s="25"/>
      <c r="E459" s="25"/>
      <c r="F459" s="25"/>
      <c r="G459" s="25"/>
      <c r="H459" s="25"/>
      <c r="I459" s="25"/>
      <c r="J459" s="25"/>
      <c r="K459" s="25"/>
      <c r="L459" s="25"/>
      <c r="M459" s="25"/>
      <c r="N459" s="25"/>
      <c r="O459" s="25"/>
      <c r="P459" s="25"/>
      <c r="Q459" s="25"/>
      <c r="R459" s="25"/>
      <c r="S459" s="25"/>
      <c r="T459" s="25"/>
      <c r="U459" s="25"/>
      <c r="V459" s="25"/>
      <c r="W459" s="25"/>
      <c r="X459" s="25"/>
      <c r="Y459" s="25"/>
      <c r="Z459" s="25"/>
      <c r="AA459" s="25"/>
      <c r="AB459" s="25"/>
      <c r="AC459" s="25"/>
      <c r="AD459" s="25"/>
      <c r="AE459" s="25"/>
      <c r="AF459" s="25"/>
      <c r="AG459" s="25"/>
      <c r="AH459" s="25"/>
      <c r="AI459" s="25"/>
      <c r="AJ459" s="25"/>
      <c r="AK459" s="25"/>
      <c r="AL459" s="25"/>
      <c r="AM459" s="25"/>
      <c r="AN459" s="25"/>
      <c r="AO459" s="25"/>
      <c r="AP459" s="25"/>
      <c r="AQ459" s="25"/>
      <c r="AR459" s="25"/>
      <c r="AS459" s="25"/>
      <c r="AT459" s="25"/>
      <c r="AU459" s="25"/>
      <c r="AV459" s="25"/>
      <c r="AW459" s="25"/>
      <c r="AX459" s="25"/>
      <c r="AY459" s="25"/>
      <c r="AZ459" s="25"/>
      <c r="BA459" s="25"/>
      <c r="BB459" s="25"/>
      <c r="BC459" s="25"/>
      <c r="BD459" s="25"/>
      <c r="BE459" s="25"/>
      <c r="BF459" s="25"/>
      <c r="BG459" s="25"/>
      <c r="BH459" s="25"/>
      <c r="BI459" s="25"/>
      <c r="BJ459" s="25"/>
      <c r="BK459" s="25"/>
      <c r="BL459" s="25"/>
      <c r="BM459" s="25"/>
      <c r="BN459" s="25"/>
      <c r="BO459" s="25"/>
      <c r="BP459" s="25"/>
      <c r="BQ459" s="25"/>
      <c r="BR459" s="25"/>
      <c r="BS459" s="25"/>
      <c r="BT459" s="25"/>
      <c r="BU459" s="25"/>
      <c r="BV459" s="25"/>
      <c r="BW459" s="25"/>
      <c r="BX459" s="25"/>
      <c r="BY459" s="25"/>
      <c r="BZ459" s="25"/>
      <c r="CA459" s="25"/>
    </row>
    <row r="460" spans="1:79" ht="12.75" x14ac:dyDescent="0.2">
      <c r="A460" s="25"/>
      <c r="B460" s="25"/>
      <c r="C460" s="25"/>
      <c r="D460" s="25"/>
      <c r="E460" s="25"/>
      <c r="F460" s="25"/>
      <c r="G460" s="25"/>
      <c r="H460" s="25"/>
      <c r="I460" s="25"/>
      <c r="J460" s="25"/>
      <c r="K460" s="25"/>
      <c r="L460" s="25"/>
      <c r="M460" s="25"/>
      <c r="N460" s="25"/>
      <c r="O460" s="25"/>
      <c r="P460" s="25"/>
      <c r="Q460" s="25"/>
      <c r="R460" s="25"/>
      <c r="S460" s="25"/>
      <c r="T460" s="25"/>
      <c r="U460" s="25"/>
      <c r="V460" s="25"/>
      <c r="W460" s="25"/>
      <c r="X460" s="25"/>
      <c r="Y460" s="25"/>
      <c r="Z460" s="25"/>
      <c r="AA460" s="25"/>
      <c r="AB460" s="25"/>
      <c r="AC460" s="25"/>
      <c r="AD460" s="25"/>
      <c r="AE460" s="25"/>
      <c r="AF460" s="25"/>
      <c r="AG460" s="25"/>
      <c r="AH460" s="25"/>
      <c r="AI460" s="25"/>
      <c r="AJ460" s="25"/>
      <c r="AK460" s="25"/>
      <c r="AL460" s="25"/>
      <c r="AM460" s="25"/>
      <c r="AN460" s="25"/>
      <c r="AO460" s="25"/>
      <c r="AP460" s="25"/>
      <c r="AQ460" s="25"/>
      <c r="AR460" s="25"/>
      <c r="AS460" s="25"/>
      <c r="AT460" s="25"/>
      <c r="AU460" s="25"/>
      <c r="AV460" s="25"/>
      <c r="AW460" s="25"/>
      <c r="AX460" s="25"/>
      <c r="AY460" s="25"/>
      <c r="AZ460" s="25"/>
      <c r="BA460" s="25"/>
      <c r="BB460" s="25"/>
      <c r="BC460" s="25"/>
      <c r="BD460" s="25"/>
      <c r="BE460" s="25"/>
      <c r="BF460" s="25"/>
      <c r="BG460" s="25"/>
      <c r="BH460" s="25"/>
      <c r="BI460" s="25"/>
      <c r="BJ460" s="25"/>
      <c r="BK460" s="25"/>
      <c r="BL460" s="25"/>
      <c r="BM460" s="25"/>
      <c r="BN460" s="25"/>
      <c r="BO460" s="25"/>
      <c r="BP460" s="25"/>
      <c r="BQ460" s="25"/>
      <c r="BR460" s="25"/>
      <c r="BS460" s="25"/>
      <c r="BT460" s="25"/>
      <c r="BU460" s="25"/>
      <c r="BV460" s="25"/>
      <c r="BW460" s="25"/>
      <c r="BX460" s="25"/>
      <c r="BY460" s="25"/>
      <c r="BZ460" s="25"/>
      <c r="CA460" s="25"/>
    </row>
    <row r="461" spans="1:79" ht="12.75" x14ac:dyDescent="0.2">
      <c r="A461" s="25"/>
      <c r="B461" s="25"/>
      <c r="C461" s="25"/>
      <c r="D461" s="25"/>
      <c r="E461" s="25"/>
      <c r="F461" s="25"/>
      <c r="G461" s="25"/>
      <c r="H461" s="25"/>
      <c r="I461" s="25"/>
      <c r="J461" s="25"/>
      <c r="K461" s="25"/>
      <c r="L461" s="25"/>
      <c r="M461" s="25"/>
      <c r="N461" s="25"/>
      <c r="O461" s="25"/>
      <c r="P461" s="25"/>
      <c r="Q461" s="25"/>
      <c r="R461" s="25"/>
      <c r="S461" s="25"/>
      <c r="T461" s="25"/>
      <c r="U461" s="25"/>
      <c r="V461" s="25"/>
      <c r="W461" s="25"/>
      <c r="X461" s="25"/>
      <c r="Y461" s="25"/>
      <c r="Z461" s="25"/>
      <c r="AA461" s="25"/>
      <c r="AB461" s="25"/>
      <c r="AC461" s="25"/>
      <c r="AD461" s="25"/>
      <c r="AE461" s="25"/>
      <c r="AF461" s="25"/>
      <c r="AG461" s="25"/>
      <c r="AH461" s="25"/>
      <c r="AI461" s="25"/>
      <c r="AJ461" s="25"/>
      <c r="AK461" s="25"/>
      <c r="AL461" s="25"/>
      <c r="AM461" s="25"/>
      <c r="AN461" s="25"/>
      <c r="AO461" s="25"/>
      <c r="AP461" s="25"/>
      <c r="AQ461" s="25"/>
      <c r="AR461" s="25"/>
      <c r="AS461" s="25"/>
      <c r="AT461" s="25"/>
      <c r="AU461" s="25"/>
      <c r="AV461" s="25"/>
      <c r="AW461" s="25"/>
      <c r="AX461" s="25"/>
      <c r="AY461" s="25"/>
      <c r="AZ461" s="25"/>
      <c r="BA461" s="25"/>
      <c r="BB461" s="25"/>
      <c r="BC461" s="25"/>
      <c r="BD461" s="25"/>
      <c r="BE461" s="25"/>
      <c r="BF461" s="25"/>
      <c r="BG461" s="25"/>
      <c r="BH461" s="25"/>
      <c r="BI461" s="25"/>
      <c r="BJ461" s="25"/>
      <c r="BK461" s="25"/>
      <c r="BL461" s="25"/>
      <c r="BM461" s="25"/>
      <c r="BN461" s="25"/>
      <c r="BO461" s="25"/>
      <c r="BP461" s="25"/>
      <c r="BQ461" s="25"/>
      <c r="BR461" s="25"/>
      <c r="BS461" s="25"/>
      <c r="BT461" s="25"/>
      <c r="BU461" s="25"/>
      <c r="BV461" s="25"/>
      <c r="BW461" s="25"/>
      <c r="BX461" s="25"/>
      <c r="BY461" s="25"/>
      <c r="BZ461" s="25"/>
      <c r="CA461" s="25"/>
    </row>
    <row r="462" spans="1:79" ht="12.75" x14ac:dyDescent="0.2">
      <c r="A462" s="25"/>
      <c r="B462" s="25"/>
      <c r="C462" s="25"/>
      <c r="D462" s="25"/>
      <c r="E462" s="25"/>
      <c r="F462" s="25"/>
      <c r="G462" s="25"/>
      <c r="H462" s="25"/>
      <c r="I462" s="25"/>
      <c r="J462" s="25"/>
      <c r="K462" s="25"/>
      <c r="L462" s="25"/>
      <c r="M462" s="25"/>
      <c r="N462" s="25"/>
      <c r="O462" s="25"/>
      <c r="P462" s="25"/>
      <c r="Q462" s="25"/>
      <c r="R462" s="25"/>
      <c r="S462" s="25"/>
      <c r="T462" s="25"/>
      <c r="U462" s="25"/>
      <c r="V462" s="25"/>
      <c r="W462" s="25"/>
      <c r="X462" s="25"/>
      <c r="Y462" s="25"/>
      <c r="Z462" s="25"/>
      <c r="AA462" s="25"/>
      <c r="AB462" s="25"/>
      <c r="AC462" s="25"/>
      <c r="AD462" s="25"/>
      <c r="AE462" s="25"/>
      <c r="AF462" s="25"/>
      <c r="AG462" s="25"/>
      <c r="AH462" s="25"/>
      <c r="AI462" s="25"/>
      <c r="AJ462" s="25"/>
      <c r="AK462" s="25"/>
      <c r="AL462" s="25"/>
      <c r="AM462" s="25"/>
      <c r="AN462" s="25"/>
      <c r="AO462" s="25"/>
      <c r="AP462" s="25"/>
      <c r="AQ462" s="25"/>
      <c r="AR462" s="25"/>
      <c r="AS462" s="25"/>
      <c r="AT462" s="25"/>
      <c r="AU462" s="25"/>
      <c r="AV462" s="25"/>
      <c r="AW462" s="25"/>
      <c r="AX462" s="25"/>
      <c r="AY462" s="25"/>
      <c r="AZ462" s="25"/>
      <c r="BA462" s="25"/>
      <c r="BB462" s="25"/>
      <c r="BC462" s="25"/>
      <c r="BD462" s="25"/>
      <c r="BE462" s="25"/>
      <c r="BF462" s="25"/>
      <c r="BG462" s="25"/>
      <c r="BH462" s="25"/>
      <c r="BI462" s="25"/>
      <c r="BJ462" s="25"/>
      <c r="BK462" s="25"/>
      <c r="BL462" s="25"/>
      <c r="BM462" s="25"/>
      <c r="BN462" s="25"/>
      <c r="BO462" s="25"/>
      <c r="BP462" s="25"/>
      <c r="BQ462" s="25"/>
      <c r="BR462" s="25"/>
      <c r="BS462" s="25"/>
      <c r="BT462" s="25"/>
      <c r="BU462" s="25"/>
      <c r="BV462" s="25"/>
      <c r="BW462" s="25"/>
      <c r="BX462" s="25"/>
      <c r="BY462" s="25"/>
      <c r="BZ462" s="25"/>
      <c r="CA462" s="25"/>
    </row>
    <row r="463" spans="1:79" ht="12.75" x14ac:dyDescent="0.2">
      <c r="A463" s="25"/>
      <c r="B463" s="25"/>
      <c r="C463" s="25"/>
      <c r="D463" s="25"/>
      <c r="E463" s="25"/>
      <c r="F463" s="25"/>
      <c r="G463" s="25"/>
      <c r="H463" s="25"/>
      <c r="I463" s="25"/>
      <c r="J463" s="25"/>
      <c r="K463" s="25"/>
      <c r="L463" s="25"/>
      <c r="M463" s="25"/>
      <c r="N463" s="25"/>
      <c r="O463" s="25"/>
      <c r="P463" s="25"/>
      <c r="Q463" s="25"/>
      <c r="R463" s="25"/>
      <c r="S463" s="25"/>
      <c r="T463" s="25"/>
      <c r="U463" s="25"/>
      <c r="V463" s="25"/>
      <c r="W463" s="25"/>
      <c r="X463" s="25"/>
      <c r="Y463" s="25"/>
      <c r="Z463" s="25"/>
      <c r="AA463" s="25"/>
      <c r="AB463" s="25"/>
      <c r="AC463" s="25"/>
      <c r="AD463" s="25"/>
      <c r="AE463" s="25"/>
      <c r="AF463" s="25"/>
      <c r="AG463" s="25"/>
      <c r="AH463" s="25"/>
      <c r="AI463" s="25"/>
      <c r="AJ463" s="25"/>
      <c r="AK463" s="25"/>
      <c r="AL463" s="25"/>
      <c r="AM463" s="25"/>
      <c r="AN463" s="25"/>
      <c r="AO463" s="25"/>
      <c r="AP463" s="25"/>
      <c r="AQ463" s="25"/>
      <c r="AR463" s="25"/>
      <c r="AS463" s="25"/>
      <c r="AT463" s="25"/>
      <c r="AU463" s="25"/>
      <c r="AV463" s="25"/>
      <c r="AW463" s="25"/>
      <c r="AX463" s="25"/>
      <c r="AY463" s="25"/>
      <c r="AZ463" s="25"/>
      <c r="BA463" s="25"/>
      <c r="BB463" s="25"/>
      <c r="BC463" s="25"/>
      <c r="BD463" s="25"/>
      <c r="BE463" s="25"/>
      <c r="BF463" s="25"/>
      <c r="BG463" s="25"/>
      <c r="BH463" s="25"/>
      <c r="BI463" s="25"/>
      <c r="BJ463" s="25"/>
      <c r="BK463" s="25"/>
      <c r="BL463" s="25"/>
      <c r="BM463" s="25"/>
      <c r="BN463" s="25"/>
      <c r="BO463" s="25"/>
      <c r="BP463" s="25"/>
      <c r="BQ463" s="25"/>
      <c r="BR463" s="25"/>
      <c r="BS463" s="25"/>
      <c r="BT463" s="25"/>
      <c r="BU463" s="25"/>
      <c r="BV463" s="25"/>
      <c r="BW463" s="25"/>
      <c r="BX463" s="25"/>
      <c r="BY463" s="25"/>
      <c r="BZ463" s="25"/>
      <c r="CA463" s="25"/>
    </row>
    <row r="464" spans="1:79" ht="12.75" x14ac:dyDescent="0.2">
      <c r="A464" s="25"/>
      <c r="B464" s="25"/>
      <c r="C464" s="25"/>
      <c r="D464" s="25"/>
      <c r="E464" s="25"/>
      <c r="F464" s="25"/>
      <c r="G464" s="25"/>
      <c r="H464" s="25"/>
      <c r="I464" s="25"/>
      <c r="J464" s="25"/>
      <c r="K464" s="25"/>
      <c r="L464" s="25"/>
      <c r="M464" s="25"/>
      <c r="N464" s="25"/>
      <c r="O464" s="25"/>
      <c r="P464" s="25"/>
      <c r="Q464" s="25"/>
      <c r="R464" s="25"/>
      <c r="S464" s="25"/>
      <c r="T464" s="25"/>
      <c r="U464" s="25"/>
      <c r="V464" s="25"/>
      <c r="W464" s="25"/>
      <c r="X464" s="25"/>
      <c r="Y464" s="25"/>
      <c r="Z464" s="25"/>
      <c r="AA464" s="25"/>
      <c r="AB464" s="25"/>
      <c r="AC464" s="25"/>
      <c r="AD464" s="25"/>
      <c r="AE464" s="25"/>
      <c r="AF464" s="25"/>
      <c r="AG464" s="25"/>
      <c r="AH464" s="25"/>
      <c r="AI464" s="25"/>
      <c r="AJ464" s="25"/>
      <c r="AK464" s="25"/>
      <c r="AL464" s="25"/>
      <c r="AM464" s="25"/>
      <c r="AN464" s="25"/>
      <c r="AO464" s="25"/>
      <c r="AP464" s="25"/>
      <c r="AQ464" s="25"/>
      <c r="AR464" s="25"/>
      <c r="AS464" s="25"/>
      <c r="AT464" s="25"/>
      <c r="AU464" s="25"/>
      <c r="AV464" s="25"/>
      <c r="AW464" s="25"/>
      <c r="AX464" s="25"/>
      <c r="AY464" s="25"/>
      <c r="AZ464" s="25"/>
      <c r="BA464" s="25"/>
      <c r="BB464" s="25"/>
      <c r="BC464" s="25"/>
      <c r="BD464" s="25"/>
      <c r="BE464" s="25"/>
      <c r="BF464" s="25"/>
      <c r="BG464" s="25"/>
      <c r="BH464" s="25"/>
      <c r="BI464" s="25"/>
      <c r="BJ464" s="25"/>
      <c r="BK464" s="25"/>
      <c r="BL464" s="25"/>
      <c r="BM464" s="25"/>
      <c r="BN464" s="25"/>
      <c r="BO464" s="25"/>
      <c r="BP464" s="25"/>
      <c r="BQ464" s="25"/>
      <c r="BR464" s="25"/>
      <c r="BS464" s="25"/>
      <c r="BT464" s="25"/>
      <c r="BU464" s="25"/>
      <c r="BV464" s="25"/>
      <c r="BW464" s="25"/>
      <c r="BX464" s="25"/>
      <c r="BY464" s="25"/>
      <c r="BZ464" s="25"/>
      <c r="CA464" s="25"/>
    </row>
    <row r="465" spans="1:79" ht="12.75" x14ac:dyDescent="0.2">
      <c r="A465" s="25"/>
      <c r="B465" s="25"/>
      <c r="C465" s="25"/>
      <c r="D465" s="25"/>
      <c r="E465" s="25"/>
      <c r="F465" s="25"/>
      <c r="G465" s="25"/>
      <c r="H465" s="25"/>
      <c r="I465" s="25"/>
      <c r="J465" s="25"/>
      <c r="K465" s="25"/>
      <c r="L465" s="25"/>
      <c r="M465" s="25"/>
      <c r="N465" s="25"/>
      <c r="O465" s="25"/>
      <c r="P465" s="25"/>
      <c r="Q465" s="25"/>
      <c r="R465" s="25"/>
      <c r="S465" s="25"/>
      <c r="T465" s="25"/>
      <c r="U465" s="25"/>
      <c r="V465" s="25"/>
      <c r="W465" s="25"/>
      <c r="X465" s="25"/>
      <c r="Y465" s="25"/>
      <c r="Z465" s="25"/>
      <c r="AA465" s="25"/>
      <c r="AB465" s="25"/>
      <c r="AC465" s="25"/>
      <c r="AD465" s="25"/>
      <c r="AE465" s="25"/>
      <c r="AF465" s="25"/>
      <c r="AG465" s="25"/>
      <c r="AH465" s="25"/>
      <c r="AI465" s="25"/>
      <c r="AJ465" s="25"/>
      <c r="AK465" s="25"/>
      <c r="AL465" s="25"/>
      <c r="AM465" s="25"/>
      <c r="AN465" s="25"/>
      <c r="AO465" s="25"/>
      <c r="AP465" s="25"/>
      <c r="AQ465" s="25"/>
      <c r="AR465" s="25"/>
      <c r="AS465" s="25"/>
      <c r="AT465" s="25"/>
      <c r="AU465" s="25"/>
      <c r="AV465" s="25"/>
      <c r="AW465" s="25"/>
      <c r="AX465" s="25"/>
      <c r="AY465" s="25"/>
      <c r="AZ465" s="25"/>
      <c r="BA465" s="25"/>
      <c r="BB465" s="25"/>
      <c r="BC465" s="25"/>
      <c r="BD465" s="25"/>
      <c r="BE465" s="25"/>
      <c r="BF465" s="25"/>
      <c r="BG465" s="25"/>
      <c r="BH465" s="25"/>
      <c r="BI465" s="25"/>
      <c r="BJ465" s="25"/>
      <c r="BK465" s="25"/>
      <c r="BL465" s="25"/>
      <c r="BM465" s="25"/>
      <c r="BN465" s="25"/>
      <c r="BO465" s="25"/>
      <c r="BP465" s="25"/>
      <c r="BQ465" s="25"/>
      <c r="BR465" s="25"/>
      <c r="BS465" s="25"/>
      <c r="BT465" s="25"/>
      <c r="BU465" s="25"/>
      <c r="BV465" s="25"/>
      <c r="BW465" s="25"/>
      <c r="BX465" s="25"/>
      <c r="BY465" s="25"/>
      <c r="BZ465" s="25"/>
      <c r="CA465" s="25"/>
    </row>
    <row r="466" spans="1:79" ht="12.75" x14ac:dyDescent="0.2">
      <c r="A466" s="25"/>
      <c r="B466" s="25"/>
      <c r="C466" s="25"/>
      <c r="D466" s="25"/>
      <c r="E466" s="25"/>
      <c r="F466" s="25"/>
      <c r="G466" s="25"/>
      <c r="H466" s="25"/>
      <c r="I466" s="25"/>
      <c r="J466" s="25"/>
      <c r="K466" s="25"/>
      <c r="L466" s="25"/>
      <c r="M466" s="25"/>
      <c r="N466" s="25"/>
      <c r="O466" s="25"/>
      <c r="P466" s="25"/>
      <c r="Q466" s="25"/>
      <c r="R466" s="25"/>
      <c r="S466" s="25"/>
      <c r="T466" s="25"/>
      <c r="U466" s="25"/>
      <c r="V466" s="25"/>
      <c r="W466" s="25"/>
      <c r="X466" s="25"/>
      <c r="Y466" s="25"/>
      <c r="Z466" s="25"/>
      <c r="AA466" s="25"/>
      <c r="AB466" s="25"/>
      <c r="AC466" s="25"/>
      <c r="AD466" s="25"/>
      <c r="AE466" s="25"/>
      <c r="AF466" s="25"/>
      <c r="AG466" s="25"/>
      <c r="AH466" s="25"/>
      <c r="AI466" s="25"/>
      <c r="AJ466" s="25"/>
      <c r="AK466" s="25"/>
      <c r="AL466" s="25"/>
      <c r="AM466" s="25"/>
      <c r="AN466" s="25"/>
      <c r="AO466" s="25"/>
      <c r="AP466" s="25"/>
      <c r="AQ466" s="25"/>
      <c r="AR466" s="25"/>
      <c r="AS466" s="25"/>
      <c r="AT466" s="25"/>
      <c r="AU466" s="25"/>
      <c r="AV466" s="25"/>
      <c r="AW466" s="25"/>
      <c r="AX466" s="25"/>
      <c r="AY466" s="25"/>
      <c r="AZ466" s="25"/>
      <c r="BA466" s="25"/>
      <c r="BB466" s="25"/>
      <c r="BC466" s="25"/>
      <c r="BD466" s="25"/>
      <c r="BE466" s="25"/>
      <c r="BF466" s="25"/>
      <c r="BG466" s="25"/>
      <c r="BH466" s="25"/>
      <c r="BI466" s="25"/>
      <c r="BJ466" s="25"/>
      <c r="BK466" s="25"/>
      <c r="BL466" s="25"/>
      <c r="BM466" s="25"/>
      <c r="BN466" s="25"/>
      <c r="BO466" s="25"/>
      <c r="BP466" s="25"/>
      <c r="BQ466" s="25"/>
      <c r="BR466" s="25"/>
      <c r="BS466" s="25"/>
      <c r="BT466" s="25"/>
      <c r="BU466" s="25"/>
      <c r="BV466" s="25"/>
      <c r="BW466" s="25"/>
      <c r="BX466" s="25"/>
      <c r="BY466" s="25"/>
      <c r="BZ466" s="25"/>
      <c r="CA466" s="25"/>
    </row>
    <row r="467" spans="1:79" ht="12.75" x14ac:dyDescent="0.2">
      <c r="A467" s="25"/>
      <c r="B467" s="25"/>
      <c r="C467" s="25"/>
      <c r="D467" s="25"/>
      <c r="E467" s="25"/>
      <c r="F467" s="25"/>
      <c r="G467" s="25"/>
      <c r="H467" s="25"/>
      <c r="I467" s="25"/>
      <c r="J467" s="25"/>
      <c r="K467" s="25"/>
      <c r="L467" s="25"/>
      <c r="M467" s="25"/>
      <c r="N467" s="25"/>
      <c r="O467" s="25"/>
      <c r="P467" s="25"/>
      <c r="Q467" s="25"/>
      <c r="R467" s="25"/>
      <c r="S467" s="25"/>
      <c r="T467" s="25"/>
      <c r="U467" s="25"/>
      <c r="V467" s="25"/>
      <c r="W467" s="25"/>
      <c r="X467" s="25"/>
      <c r="Y467" s="25"/>
      <c r="Z467" s="25"/>
      <c r="AA467" s="25"/>
      <c r="AB467" s="25"/>
      <c r="AC467" s="25"/>
      <c r="AD467" s="25"/>
      <c r="AE467" s="25"/>
      <c r="AF467" s="25"/>
      <c r="AG467" s="25"/>
      <c r="AH467" s="25"/>
      <c r="AI467" s="25"/>
      <c r="AJ467" s="25"/>
      <c r="AK467" s="25"/>
      <c r="AL467" s="25"/>
      <c r="AM467" s="25"/>
      <c r="AN467" s="25"/>
      <c r="AO467" s="25"/>
      <c r="AP467" s="25"/>
      <c r="AQ467" s="25"/>
      <c r="AR467" s="25"/>
      <c r="AS467" s="25"/>
      <c r="AT467" s="25"/>
      <c r="AU467" s="25"/>
      <c r="AV467" s="25"/>
      <c r="AW467" s="25"/>
      <c r="AX467" s="25"/>
      <c r="AY467" s="25"/>
      <c r="AZ467" s="25"/>
      <c r="BA467" s="25"/>
      <c r="BB467" s="25"/>
      <c r="BC467" s="25"/>
      <c r="BD467" s="25"/>
      <c r="BE467" s="25"/>
      <c r="BF467" s="25"/>
      <c r="BG467" s="25"/>
      <c r="BH467" s="25"/>
      <c r="BI467" s="25"/>
      <c r="BJ467" s="25"/>
      <c r="BK467" s="25"/>
      <c r="BL467" s="25"/>
      <c r="BM467" s="25"/>
      <c r="BN467" s="25"/>
      <c r="BO467" s="25"/>
      <c r="BP467" s="25"/>
      <c r="BQ467" s="25"/>
      <c r="BR467" s="25"/>
      <c r="BS467" s="25"/>
      <c r="BT467" s="25"/>
      <c r="BU467" s="25"/>
      <c r="BV467" s="25"/>
      <c r="BW467" s="25"/>
      <c r="BX467" s="25"/>
      <c r="BY467" s="25"/>
      <c r="BZ467" s="25"/>
      <c r="CA467" s="25"/>
    </row>
    <row r="468" spans="1:79" ht="12.75" x14ac:dyDescent="0.2">
      <c r="A468" s="25"/>
      <c r="B468" s="25"/>
      <c r="C468" s="25"/>
      <c r="D468" s="25"/>
      <c r="E468" s="25"/>
      <c r="F468" s="25"/>
      <c r="G468" s="25"/>
      <c r="H468" s="25"/>
      <c r="I468" s="25"/>
      <c r="J468" s="25"/>
      <c r="K468" s="25"/>
      <c r="L468" s="25"/>
      <c r="M468" s="25"/>
      <c r="N468" s="25"/>
      <c r="O468" s="25"/>
      <c r="P468" s="25"/>
      <c r="Q468" s="25"/>
      <c r="R468" s="25"/>
      <c r="S468" s="25"/>
      <c r="T468" s="25"/>
      <c r="U468" s="25"/>
      <c r="V468" s="25"/>
      <c r="W468" s="25"/>
      <c r="X468" s="25"/>
      <c r="Y468" s="25"/>
      <c r="Z468" s="25"/>
      <c r="AA468" s="25"/>
      <c r="AB468" s="25"/>
      <c r="AC468" s="25"/>
      <c r="AD468" s="25"/>
      <c r="AE468" s="25"/>
      <c r="AF468" s="25"/>
      <c r="AG468" s="25"/>
      <c r="AH468" s="25"/>
      <c r="AI468" s="25"/>
      <c r="AJ468" s="25"/>
      <c r="AK468" s="25"/>
      <c r="AL468" s="25"/>
      <c r="AM468" s="25"/>
      <c r="AN468" s="25"/>
      <c r="AO468" s="25"/>
      <c r="AP468" s="25"/>
      <c r="AQ468" s="25"/>
      <c r="AR468" s="25"/>
      <c r="AS468" s="25"/>
      <c r="AT468" s="25"/>
      <c r="AU468" s="25"/>
      <c r="AV468" s="25"/>
      <c r="AW468" s="25"/>
      <c r="AX468" s="25"/>
      <c r="AY468" s="25"/>
      <c r="AZ468" s="25"/>
      <c r="BA468" s="25"/>
      <c r="BB468" s="25"/>
      <c r="BC468" s="25"/>
      <c r="BD468" s="25"/>
      <c r="BE468" s="25"/>
      <c r="BF468" s="25"/>
      <c r="BG468" s="25"/>
      <c r="BH468" s="25"/>
      <c r="BI468" s="25"/>
      <c r="BJ468" s="25"/>
      <c r="BK468" s="25"/>
      <c r="BL468" s="25"/>
      <c r="BM468" s="25"/>
      <c r="BN468" s="25"/>
      <c r="BO468" s="25"/>
      <c r="BP468" s="25"/>
      <c r="BQ468" s="25"/>
      <c r="BR468" s="25"/>
      <c r="BS468" s="25"/>
      <c r="BT468" s="25"/>
      <c r="BU468" s="25"/>
      <c r="BV468" s="25"/>
      <c r="BW468" s="25"/>
      <c r="BX468" s="25"/>
      <c r="BY468" s="25"/>
      <c r="BZ468" s="25"/>
      <c r="CA468" s="25"/>
    </row>
    <row r="469" spans="1:79" ht="12.75" x14ac:dyDescent="0.2">
      <c r="A469" s="25"/>
      <c r="B469" s="25"/>
      <c r="C469" s="25"/>
      <c r="D469" s="25"/>
      <c r="E469" s="25"/>
      <c r="F469" s="25"/>
      <c r="G469" s="25"/>
      <c r="H469" s="25"/>
      <c r="I469" s="25"/>
      <c r="J469" s="25"/>
      <c r="K469" s="25"/>
      <c r="L469" s="25"/>
      <c r="M469" s="25"/>
      <c r="N469" s="25"/>
      <c r="O469" s="25"/>
      <c r="P469" s="25"/>
      <c r="Q469" s="25"/>
      <c r="R469" s="25"/>
      <c r="S469" s="25"/>
      <c r="T469" s="25"/>
      <c r="U469" s="25"/>
      <c r="V469" s="25"/>
      <c r="W469" s="25"/>
      <c r="X469" s="25"/>
      <c r="Y469" s="25"/>
      <c r="Z469" s="25"/>
      <c r="AA469" s="25"/>
      <c r="AB469" s="25"/>
      <c r="AC469" s="25"/>
      <c r="AD469" s="25"/>
      <c r="AE469" s="25"/>
      <c r="AF469" s="25"/>
      <c r="AG469" s="25"/>
      <c r="AH469" s="25"/>
      <c r="AI469" s="25"/>
      <c r="AJ469" s="25"/>
      <c r="AK469" s="25"/>
      <c r="AL469" s="25"/>
      <c r="AM469" s="25"/>
      <c r="AN469" s="25"/>
      <c r="AO469" s="25"/>
      <c r="AP469" s="25"/>
      <c r="AQ469" s="25"/>
      <c r="AR469" s="25"/>
      <c r="AS469" s="25"/>
      <c r="AT469" s="25"/>
      <c r="AU469" s="25"/>
      <c r="AV469" s="25"/>
      <c r="AW469" s="25"/>
      <c r="AX469" s="25"/>
      <c r="AY469" s="25"/>
      <c r="AZ469" s="25"/>
      <c r="BA469" s="25"/>
      <c r="BB469" s="25"/>
      <c r="BC469" s="25"/>
      <c r="BD469" s="25"/>
      <c r="BE469" s="25"/>
      <c r="BF469" s="25"/>
      <c r="BG469" s="25"/>
      <c r="BH469" s="25"/>
      <c r="BI469" s="25"/>
      <c r="BJ469" s="25"/>
      <c r="BK469" s="25"/>
      <c r="BL469" s="25"/>
      <c r="BM469" s="25"/>
      <c r="BN469" s="25"/>
      <c r="BO469" s="25"/>
      <c r="BP469" s="25"/>
      <c r="BQ469" s="25"/>
      <c r="BR469" s="25"/>
      <c r="BS469" s="25"/>
      <c r="BT469" s="25"/>
      <c r="BU469" s="25"/>
      <c r="BV469" s="25"/>
      <c r="BW469" s="25"/>
      <c r="BX469" s="25"/>
      <c r="BY469" s="25"/>
      <c r="BZ469" s="25"/>
      <c r="CA469" s="25"/>
    </row>
    <row r="470" spans="1:79" ht="12.75" x14ac:dyDescent="0.2">
      <c r="A470" s="25"/>
      <c r="B470" s="25"/>
      <c r="C470" s="25"/>
      <c r="D470" s="25"/>
      <c r="E470" s="25"/>
      <c r="F470" s="25"/>
      <c r="G470" s="25"/>
      <c r="H470" s="25"/>
      <c r="I470" s="25"/>
      <c r="J470" s="25"/>
      <c r="K470" s="25"/>
      <c r="L470" s="25"/>
      <c r="M470" s="25"/>
      <c r="N470" s="25"/>
      <c r="O470" s="25"/>
      <c r="P470" s="25"/>
      <c r="Q470" s="25"/>
      <c r="R470" s="25"/>
      <c r="S470" s="25"/>
      <c r="T470" s="25"/>
      <c r="U470" s="25"/>
      <c r="V470" s="25"/>
      <c r="W470" s="25"/>
      <c r="X470" s="25"/>
      <c r="Y470" s="25"/>
      <c r="Z470" s="25"/>
      <c r="AA470" s="25"/>
      <c r="AB470" s="25"/>
      <c r="AC470" s="25"/>
      <c r="AD470" s="25"/>
      <c r="AE470" s="25"/>
      <c r="AF470" s="25"/>
      <c r="AG470" s="25"/>
      <c r="AH470" s="25"/>
      <c r="AI470" s="25"/>
      <c r="AJ470" s="25"/>
      <c r="AK470" s="25"/>
      <c r="AL470" s="25"/>
      <c r="AM470" s="25"/>
      <c r="AN470" s="25"/>
      <c r="AO470" s="25"/>
      <c r="AP470" s="25"/>
      <c r="AQ470" s="25"/>
      <c r="AR470" s="25"/>
      <c r="AS470" s="25"/>
      <c r="AT470" s="25"/>
      <c r="AU470" s="25"/>
      <c r="AV470" s="25"/>
      <c r="AW470" s="25"/>
      <c r="AX470" s="25"/>
      <c r="AY470" s="25"/>
      <c r="AZ470" s="25"/>
      <c r="BA470" s="25"/>
      <c r="BB470" s="25"/>
      <c r="BC470" s="25"/>
      <c r="BD470" s="25"/>
      <c r="BE470" s="25"/>
      <c r="BF470" s="25"/>
      <c r="BG470" s="25"/>
      <c r="BH470" s="25"/>
      <c r="BI470" s="25"/>
      <c r="BJ470" s="25"/>
      <c r="BK470" s="25"/>
      <c r="BL470" s="25"/>
      <c r="BM470" s="25"/>
      <c r="BN470" s="25"/>
      <c r="BO470" s="25"/>
      <c r="BP470" s="25"/>
      <c r="BQ470" s="25"/>
      <c r="BR470" s="25"/>
      <c r="BS470" s="25"/>
      <c r="BT470" s="25"/>
      <c r="BU470" s="25"/>
      <c r="BV470" s="25"/>
      <c r="BW470" s="25"/>
      <c r="BX470" s="25"/>
      <c r="BY470" s="25"/>
      <c r="BZ470" s="25"/>
      <c r="CA470" s="25"/>
    </row>
    <row r="471" spans="1:79" ht="12.75" x14ac:dyDescent="0.2">
      <c r="A471" s="25"/>
      <c r="B471" s="25"/>
      <c r="C471" s="25"/>
      <c r="D471" s="25"/>
      <c r="E471" s="25"/>
      <c r="F471" s="25"/>
      <c r="G471" s="25"/>
      <c r="H471" s="25"/>
      <c r="I471" s="25"/>
      <c r="J471" s="25"/>
      <c r="K471" s="25"/>
      <c r="L471" s="25"/>
      <c r="M471" s="25"/>
      <c r="N471" s="25"/>
      <c r="O471" s="25"/>
      <c r="P471" s="25"/>
      <c r="Q471" s="25"/>
      <c r="R471" s="25"/>
      <c r="S471" s="25"/>
      <c r="T471" s="25"/>
      <c r="U471" s="25"/>
      <c r="V471" s="25"/>
      <c r="W471" s="25"/>
      <c r="X471" s="25"/>
      <c r="Y471" s="25"/>
      <c r="Z471" s="25"/>
      <c r="AA471" s="25"/>
      <c r="AB471" s="25"/>
      <c r="AC471" s="25"/>
      <c r="AD471" s="25"/>
      <c r="AE471" s="25"/>
      <c r="AF471" s="25"/>
      <c r="AG471" s="25"/>
      <c r="AH471" s="25"/>
      <c r="AI471" s="25"/>
      <c r="AJ471" s="25"/>
      <c r="AK471" s="25"/>
      <c r="AL471" s="25"/>
      <c r="AM471" s="25"/>
      <c r="AN471" s="25"/>
      <c r="AO471" s="25"/>
      <c r="AP471" s="25"/>
      <c r="AQ471" s="25"/>
      <c r="AR471" s="25"/>
      <c r="AS471" s="25"/>
      <c r="AT471" s="25"/>
      <c r="AU471" s="25"/>
      <c r="AV471" s="25"/>
      <c r="AW471" s="25"/>
      <c r="AX471" s="25"/>
      <c r="AY471" s="25"/>
      <c r="AZ471" s="25"/>
      <c r="BA471" s="25"/>
      <c r="BB471" s="25"/>
      <c r="BC471" s="25"/>
      <c r="BD471" s="25"/>
      <c r="BE471" s="25"/>
      <c r="BF471" s="25"/>
      <c r="BG471" s="25"/>
      <c r="BH471" s="25"/>
      <c r="BI471" s="25"/>
      <c r="BJ471" s="25"/>
      <c r="BK471" s="25"/>
      <c r="BL471" s="25"/>
      <c r="BM471" s="25"/>
      <c r="BN471" s="25"/>
      <c r="BO471" s="25"/>
      <c r="BP471" s="25"/>
      <c r="BQ471" s="25"/>
      <c r="BR471" s="25"/>
      <c r="BS471" s="25"/>
      <c r="BT471" s="25"/>
      <c r="BU471" s="25"/>
      <c r="BV471" s="25"/>
      <c r="BW471" s="25"/>
      <c r="BX471" s="25"/>
      <c r="BY471" s="25"/>
      <c r="BZ471" s="25"/>
      <c r="CA471" s="25"/>
    </row>
    <row r="472" spans="1:79" ht="12.75" x14ac:dyDescent="0.2">
      <c r="A472" s="25"/>
      <c r="B472" s="25"/>
      <c r="C472" s="25"/>
      <c r="D472" s="25"/>
      <c r="E472" s="25"/>
      <c r="F472" s="25"/>
      <c r="G472" s="25"/>
      <c r="H472" s="25"/>
      <c r="I472" s="25"/>
      <c r="J472" s="25"/>
      <c r="K472" s="25"/>
      <c r="L472" s="25"/>
      <c r="M472" s="25"/>
      <c r="N472" s="25"/>
      <c r="O472" s="25"/>
      <c r="P472" s="25"/>
      <c r="Q472" s="25"/>
      <c r="R472" s="25"/>
      <c r="S472" s="25"/>
      <c r="T472" s="25"/>
      <c r="U472" s="25"/>
      <c r="V472" s="25"/>
      <c r="W472" s="25"/>
      <c r="X472" s="25"/>
      <c r="Y472" s="25"/>
      <c r="Z472" s="25"/>
      <c r="AA472" s="25"/>
      <c r="AB472" s="25"/>
      <c r="AC472" s="25"/>
      <c r="AD472" s="25"/>
      <c r="AE472" s="25"/>
      <c r="AF472" s="25"/>
      <c r="AG472" s="25"/>
      <c r="AH472" s="25"/>
      <c r="AI472" s="25"/>
      <c r="AJ472" s="25"/>
      <c r="AK472" s="25"/>
      <c r="AL472" s="25"/>
      <c r="AM472" s="25"/>
      <c r="AN472" s="25"/>
      <c r="AO472" s="25"/>
      <c r="AP472" s="25"/>
      <c r="AQ472" s="25"/>
      <c r="AR472" s="25"/>
      <c r="AS472" s="25"/>
      <c r="AT472" s="25"/>
      <c r="AU472" s="25"/>
      <c r="AV472" s="25"/>
      <c r="AW472" s="25"/>
      <c r="AX472" s="25"/>
      <c r="AY472" s="25"/>
      <c r="AZ472" s="25"/>
      <c r="BA472" s="25"/>
      <c r="BB472" s="25"/>
      <c r="BC472" s="25"/>
      <c r="BD472" s="25"/>
      <c r="BE472" s="25"/>
      <c r="BF472" s="25"/>
      <c r="BG472" s="25"/>
      <c r="BH472" s="25"/>
      <c r="BI472" s="25"/>
      <c r="BJ472" s="25"/>
      <c r="BK472" s="25"/>
      <c r="BL472" s="25"/>
      <c r="BM472" s="25"/>
      <c r="BN472" s="25"/>
      <c r="BO472" s="25"/>
      <c r="BP472" s="25"/>
      <c r="BQ472" s="25"/>
      <c r="BR472" s="25"/>
      <c r="BS472" s="25"/>
      <c r="BT472" s="25"/>
      <c r="BU472" s="25"/>
      <c r="BV472" s="25"/>
      <c r="BW472" s="25"/>
      <c r="BX472" s="25"/>
      <c r="BY472" s="25"/>
      <c r="BZ472" s="25"/>
      <c r="CA472" s="25"/>
    </row>
    <row r="473" spans="1:79" ht="12.75" x14ac:dyDescent="0.2">
      <c r="A473" s="25"/>
      <c r="B473" s="25"/>
      <c r="C473" s="25"/>
      <c r="D473" s="25"/>
      <c r="E473" s="25"/>
      <c r="F473" s="25"/>
      <c r="G473" s="25"/>
      <c r="H473" s="25"/>
      <c r="I473" s="25"/>
      <c r="J473" s="25"/>
      <c r="K473" s="25"/>
      <c r="L473" s="25"/>
      <c r="M473" s="25"/>
      <c r="N473" s="25"/>
      <c r="O473" s="25"/>
      <c r="P473" s="25"/>
      <c r="Q473" s="25"/>
      <c r="R473" s="25"/>
      <c r="S473" s="25"/>
      <c r="T473" s="25"/>
      <c r="U473" s="25"/>
      <c r="V473" s="25"/>
      <c r="W473" s="25"/>
      <c r="X473" s="25"/>
      <c r="Y473" s="25"/>
      <c r="Z473" s="25"/>
      <c r="AA473" s="25"/>
      <c r="AB473" s="25"/>
      <c r="AC473" s="25"/>
      <c r="AD473" s="25"/>
      <c r="AE473" s="25"/>
      <c r="AF473" s="25"/>
      <c r="AG473" s="25"/>
      <c r="AH473" s="25"/>
      <c r="AI473" s="25"/>
      <c r="AJ473" s="25"/>
      <c r="AK473" s="25"/>
      <c r="AL473" s="25"/>
      <c r="AM473" s="25"/>
      <c r="AN473" s="25"/>
      <c r="AO473" s="25"/>
      <c r="AP473" s="25"/>
      <c r="AQ473" s="25"/>
      <c r="AR473" s="25"/>
      <c r="AS473" s="25"/>
      <c r="AT473" s="25"/>
      <c r="AU473" s="25"/>
      <c r="AV473" s="25"/>
      <c r="AW473" s="25"/>
      <c r="AX473" s="25"/>
      <c r="AY473" s="25"/>
      <c r="AZ473" s="25"/>
      <c r="BA473" s="25"/>
      <c r="BB473" s="25"/>
      <c r="BC473" s="25"/>
      <c r="BD473" s="25"/>
      <c r="BE473" s="25"/>
      <c r="BF473" s="25"/>
      <c r="BG473" s="25"/>
      <c r="BH473" s="25"/>
      <c r="BI473" s="25"/>
      <c r="BJ473" s="25"/>
      <c r="BK473" s="25"/>
      <c r="BL473" s="25"/>
      <c r="BM473" s="25"/>
      <c r="BN473" s="25"/>
      <c r="BO473" s="25"/>
      <c r="BP473" s="25"/>
      <c r="BQ473" s="25"/>
      <c r="BR473" s="25"/>
      <c r="BS473" s="25"/>
      <c r="BT473" s="25"/>
      <c r="BU473" s="25"/>
      <c r="BV473" s="25"/>
      <c r="BW473" s="25"/>
      <c r="BX473" s="25"/>
      <c r="BY473" s="25"/>
      <c r="BZ473" s="25"/>
      <c r="CA473" s="25"/>
    </row>
    <row r="474" spans="1:79" ht="12.75" x14ac:dyDescent="0.2">
      <c r="A474" s="25"/>
      <c r="B474" s="25"/>
      <c r="C474" s="25"/>
      <c r="D474" s="25"/>
      <c r="E474" s="25"/>
      <c r="F474" s="25"/>
      <c r="G474" s="25"/>
      <c r="H474" s="25"/>
      <c r="I474" s="25"/>
      <c r="J474" s="25"/>
      <c r="K474" s="25"/>
      <c r="L474" s="25"/>
      <c r="M474" s="25"/>
      <c r="N474" s="25"/>
      <c r="O474" s="25"/>
      <c r="P474" s="25"/>
      <c r="Q474" s="25"/>
      <c r="R474" s="25"/>
      <c r="S474" s="25"/>
      <c r="T474" s="25"/>
      <c r="U474" s="25"/>
      <c r="V474" s="25"/>
      <c r="W474" s="25"/>
      <c r="X474" s="25"/>
      <c r="Y474" s="25"/>
      <c r="Z474" s="25"/>
      <c r="AA474" s="25"/>
      <c r="AB474" s="25"/>
      <c r="AC474" s="25"/>
      <c r="AD474" s="25"/>
      <c r="AE474" s="25"/>
      <c r="AF474" s="25"/>
      <c r="AG474" s="25"/>
      <c r="AH474" s="25"/>
      <c r="AI474" s="25"/>
      <c r="AJ474" s="25"/>
      <c r="AK474" s="25"/>
      <c r="AL474" s="25"/>
      <c r="AM474" s="25"/>
      <c r="AN474" s="25"/>
      <c r="AO474" s="25"/>
      <c r="AP474" s="25"/>
      <c r="AQ474" s="25"/>
      <c r="AR474" s="25"/>
      <c r="AS474" s="25"/>
      <c r="AT474" s="25"/>
      <c r="AU474" s="25"/>
      <c r="AV474" s="25"/>
      <c r="AW474" s="25"/>
      <c r="AX474" s="25"/>
      <c r="AY474" s="25"/>
      <c r="AZ474" s="25"/>
      <c r="BA474" s="25"/>
      <c r="BB474" s="25"/>
      <c r="BC474" s="25"/>
      <c r="BD474" s="25"/>
      <c r="BE474" s="25"/>
      <c r="BF474" s="25"/>
      <c r="BG474" s="25"/>
      <c r="BH474" s="25"/>
      <c r="BI474" s="25"/>
      <c r="BJ474" s="25"/>
      <c r="BK474" s="25"/>
      <c r="BL474" s="25"/>
      <c r="BM474" s="25"/>
      <c r="BN474" s="25"/>
      <c r="BO474" s="25"/>
      <c r="BP474" s="25"/>
      <c r="BQ474" s="25"/>
      <c r="BR474" s="25"/>
      <c r="BS474" s="25"/>
      <c r="BT474" s="25"/>
      <c r="BU474" s="25"/>
      <c r="BV474" s="25"/>
      <c r="BW474" s="25"/>
      <c r="BX474" s="25"/>
      <c r="BY474" s="25"/>
      <c r="BZ474" s="25"/>
      <c r="CA474" s="25"/>
    </row>
    <row r="475" spans="1:79" ht="12.75" x14ac:dyDescent="0.2">
      <c r="A475" s="25"/>
      <c r="B475" s="25"/>
      <c r="C475" s="25"/>
      <c r="D475" s="25"/>
      <c r="E475" s="25"/>
      <c r="F475" s="25"/>
      <c r="G475" s="25"/>
      <c r="H475" s="25"/>
      <c r="I475" s="25"/>
      <c r="J475" s="25"/>
      <c r="K475" s="25"/>
      <c r="L475" s="25"/>
      <c r="M475" s="25"/>
      <c r="N475" s="25"/>
      <c r="O475" s="25"/>
      <c r="P475" s="25"/>
      <c r="Q475" s="25"/>
      <c r="R475" s="25"/>
      <c r="S475" s="25"/>
      <c r="T475" s="25"/>
      <c r="U475" s="25"/>
      <c r="V475" s="25"/>
      <c r="W475" s="25"/>
      <c r="X475" s="25"/>
      <c r="Y475" s="25"/>
      <c r="Z475" s="25"/>
      <c r="AA475" s="25"/>
      <c r="AB475" s="25"/>
      <c r="AC475" s="25"/>
      <c r="AD475" s="25"/>
      <c r="AE475" s="25"/>
      <c r="AF475" s="25"/>
      <c r="AG475" s="25"/>
      <c r="AH475" s="25"/>
      <c r="AI475" s="25"/>
      <c r="AJ475" s="25"/>
      <c r="AK475" s="25"/>
      <c r="AL475" s="25"/>
      <c r="AM475" s="25"/>
      <c r="AN475" s="25"/>
      <c r="AO475" s="25"/>
      <c r="AP475" s="25"/>
      <c r="AQ475" s="25"/>
      <c r="AR475" s="25"/>
      <c r="AS475" s="25"/>
      <c r="AT475" s="25"/>
      <c r="AU475" s="25"/>
      <c r="AV475" s="25"/>
      <c r="AW475" s="25"/>
      <c r="AX475" s="25"/>
      <c r="AY475" s="25"/>
      <c r="AZ475" s="25"/>
      <c r="BA475" s="25"/>
      <c r="BB475" s="25"/>
      <c r="BC475" s="25"/>
      <c r="BD475" s="25"/>
      <c r="BE475" s="25"/>
      <c r="BF475" s="25"/>
      <c r="BG475" s="25"/>
      <c r="BH475" s="25"/>
      <c r="BI475" s="25"/>
      <c r="BJ475" s="25"/>
      <c r="BK475" s="25"/>
      <c r="BL475" s="25"/>
      <c r="BM475" s="25"/>
      <c r="BN475" s="25"/>
      <c r="BO475" s="25"/>
      <c r="BP475" s="25"/>
      <c r="BQ475" s="25"/>
      <c r="BR475" s="25"/>
      <c r="BS475" s="25"/>
      <c r="BT475" s="25"/>
      <c r="BU475" s="25"/>
      <c r="BV475" s="25"/>
      <c r="BW475" s="25"/>
      <c r="BX475" s="25"/>
      <c r="BY475" s="25"/>
      <c r="BZ475" s="25"/>
      <c r="CA475" s="25"/>
    </row>
    <row r="476" spans="1:79" ht="12.75" x14ac:dyDescent="0.2">
      <c r="A476" s="25"/>
      <c r="B476" s="25"/>
      <c r="C476" s="25"/>
      <c r="D476" s="25"/>
      <c r="E476" s="25"/>
      <c r="F476" s="25"/>
      <c r="G476" s="25"/>
      <c r="H476" s="25"/>
      <c r="I476" s="25"/>
      <c r="J476" s="25"/>
      <c r="K476" s="25"/>
      <c r="L476" s="25"/>
      <c r="M476" s="25"/>
      <c r="N476" s="25"/>
      <c r="O476" s="25"/>
      <c r="P476" s="25"/>
      <c r="Q476" s="25"/>
      <c r="R476" s="25"/>
      <c r="S476" s="25"/>
      <c r="T476" s="25"/>
      <c r="U476" s="25"/>
      <c r="V476" s="25"/>
      <c r="W476" s="25"/>
      <c r="X476" s="25"/>
      <c r="Y476" s="25"/>
      <c r="Z476" s="25"/>
      <c r="AA476" s="25"/>
      <c r="AB476" s="25"/>
      <c r="AC476" s="25"/>
      <c r="AD476" s="25"/>
      <c r="AE476" s="25"/>
      <c r="AF476" s="25"/>
      <c r="AG476" s="25"/>
      <c r="AH476" s="25"/>
      <c r="AI476" s="25"/>
      <c r="AJ476" s="25"/>
      <c r="AK476" s="25"/>
      <c r="AL476" s="25"/>
      <c r="AM476" s="25"/>
      <c r="AN476" s="25"/>
      <c r="AO476" s="25"/>
      <c r="AP476" s="25"/>
      <c r="AQ476" s="25"/>
      <c r="AR476" s="25"/>
      <c r="AS476" s="25"/>
      <c r="AT476" s="25"/>
      <c r="AU476" s="25"/>
      <c r="AV476" s="25"/>
      <c r="AW476" s="25"/>
      <c r="AX476" s="25"/>
      <c r="AY476" s="25"/>
      <c r="AZ476" s="25"/>
      <c r="BA476" s="25"/>
      <c r="BB476" s="25"/>
      <c r="BC476" s="25"/>
      <c r="BD476" s="25"/>
      <c r="BE476" s="25"/>
      <c r="BF476" s="25"/>
      <c r="BG476" s="25"/>
      <c r="BH476" s="25"/>
      <c r="BI476" s="25"/>
      <c r="BJ476" s="25"/>
      <c r="BK476" s="25"/>
      <c r="BL476" s="25"/>
      <c r="BM476" s="25"/>
      <c r="BN476" s="25"/>
      <c r="BO476" s="25"/>
      <c r="BP476" s="25"/>
      <c r="BQ476" s="25"/>
      <c r="BR476" s="25"/>
      <c r="BS476" s="25"/>
      <c r="BT476" s="25"/>
      <c r="BU476" s="25"/>
      <c r="BV476" s="25"/>
      <c r="BW476" s="25"/>
      <c r="BX476" s="25"/>
      <c r="BY476" s="25"/>
      <c r="BZ476" s="25"/>
      <c r="CA476" s="25"/>
    </row>
    <row r="477" spans="1:79" ht="12.75" x14ac:dyDescent="0.2">
      <c r="A477" s="25"/>
      <c r="B477" s="25"/>
      <c r="C477" s="25"/>
      <c r="D477" s="25"/>
      <c r="E477" s="25"/>
      <c r="F477" s="25"/>
      <c r="G477" s="25"/>
      <c r="H477" s="25"/>
      <c r="I477" s="25"/>
      <c r="J477" s="25"/>
      <c r="K477" s="25"/>
      <c r="L477" s="25"/>
      <c r="M477" s="25"/>
      <c r="N477" s="25"/>
      <c r="O477" s="25"/>
      <c r="P477" s="25"/>
      <c r="Q477" s="25"/>
      <c r="R477" s="25"/>
      <c r="S477" s="25"/>
      <c r="T477" s="25"/>
      <c r="U477" s="25"/>
      <c r="V477" s="25"/>
      <c r="W477" s="25"/>
      <c r="X477" s="25"/>
      <c r="Y477" s="25"/>
      <c r="Z477" s="25"/>
      <c r="AA477" s="25"/>
      <c r="AB477" s="25"/>
      <c r="AC477" s="25"/>
      <c r="AD477" s="25"/>
      <c r="AE477" s="25"/>
      <c r="AF477" s="25"/>
      <c r="AG477" s="25"/>
      <c r="AH477" s="25"/>
      <c r="AI477" s="25"/>
      <c r="AJ477" s="25"/>
      <c r="AK477" s="25"/>
      <c r="AL477" s="25"/>
      <c r="AM477" s="25"/>
      <c r="AN477" s="25"/>
      <c r="AO477" s="25"/>
      <c r="AP477" s="25"/>
      <c r="AQ477" s="25"/>
      <c r="AR477" s="25"/>
      <c r="AS477" s="25"/>
      <c r="AT477" s="25"/>
      <c r="AU477" s="25"/>
      <c r="AV477" s="25"/>
      <c r="AW477" s="25"/>
      <c r="AX477" s="25"/>
      <c r="AY477" s="25"/>
      <c r="AZ477" s="25"/>
      <c r="BA477" s="25"/>
      <c r="BB477" s="25"/>
      <c r="BC477" s="25"/>
      <c r="BD477" s="25"/>
      <c r="BE477" s="25"/>
      <c r="BF477" s="25"/>
      <c r="BG477" s="25"/>
      <c r="BH477" s="25"/>
      <c r="BI477" s="25"/>
      <c r="BJ477" s="25"/>
      <c r="BK477" s="25"/>
      <c r="BL477" s="25"/>
      <c r="BM477" s="25"/>
      <c r="BN477" s="25"/>
      <c r="BO477" s="25"/>
      <c r="BP477" s="25"/>
      <c r="BQ477" s="25"/>
      <c r="BR477" s="25"/>
      <c r="BS477" s="25"/>
      <c r="BT477" s="25"/>
      <c r="BU477" s="25"/>
      <c r="BV477" s="25"/>
      <c r="BW477" s="25"/>
      <c r="BX477" s="25"/>
      <c r="BY477" s="25"/>
      <c r="BZ477" s="25"/>
      <c r="CA477" s="25"/>
    </row>
    <row r="478" spans="1:79" ht="12.75" x14ac:dyDescent="0.2">
      <c r="A478" s="25"/>
      <c r="B478" s="25"/>
      <c r="C478" s="25"/>
      <c r="D478" s="25"/>
      <c r="E478" s="25"/>
      <c r="F478" s="25"/>
      <c r="G478" s="25"/>
      <c r="H478" s="25"/>
      <c r="I478" s="25"/>
      <c r="J478" s="25"/>
      <c r="K478" s="25"/>
      <c r="L478" s="25"/>
      <c r="M478" s="25"/>
      <c r="N478" s="25"/>
      <c r="O478" s="25"/>
      <c r="P478" s="25"/>
      <c r="Q478" s="25"/>
      <c r="R478" s="25"/>
      <c r="S478" s="25"/>
      <c r="T478" s="25"/>
      <c r="U478" s="25"/>
      <c r="V478" s="25"/>
      <c r="W478" s="25"/>
      <c r="X478" s="25"/>
      <c r="Y478" s="25"/>
      <c r="Z478" s="25"/>
      <c r="AA478" s="25"/>
      <c r="AB478" s="25"/>
      <c r="AC478" s="25"/>
      <c r="AD478" s="25"/>
      <c r="AE478" s="25"/>
      <c r="AF478" s="25"/>
      <c r="AG478" s="25"/>
      <c r="AH478" s="25"/>
      <c r="AI478" s="25"/>
      <c r="AJ478" s="25"/>
      <c r="AK478" s="25"/>
      <c r="AL478" s="25"/>
      <c r="AM478" s="25"/>
      <c r="AN478" s="25"/>
      <c r="AO478" s="25"/>
      <c r="AP478" s="25"/>
      <c r="AQ478" s="25"/>
      <c r="AR478" s="25"/>
      <c r="AS478" s="25"/>
      <c r="AT478" s="25"/>
      <c r="AU478" s="25"/>
      <c r="AV478" s="25"/>
      <c r="AW478" s="25"/>
      <c r="AX478" s="25"/>
      <c r="AY478" s="25"/>
      <c r="AZ478" s="25"/>
      <c r="BA478" s="25"/>
      <c r="BB478" s="25"/>
      <c r="BC478" s="25"/>
      <c r="BD478" s="25"/>
      <c r="BE478" s="25"/>
      <c r="BF478" s="25"/>
      <c r="BG478" s="25"/>
      <c r="BH478" s="25"/>
      <c r="BI478" s="25"/>
      <c r="BJ478" s="25"/>
      <c r="BK478" s="25"/>
      <c r="BL478" s="25"/>
      <c r="BM478" s="25"/>
      <c r="BN478" s="25"/>
      <c r="BO478" s="25"/>
      <c r="BP478" s="25"/>
      <c r="BQ478" s="25"/>
      <c r="BR478" s="25"/>
      <c r="BS478" s="25"/>
      <c r="BT478" s="25"/>
      <c r="BU478" s="25"/>
      <c r="BV478" s="25"/>
      <c r="BW478" s="25"/>
      <c r="BX478" s="25"/>
      <c r="BY478" s="25"/>
      <c r="BZ478" s="25"/>
      <c r="CA478" s="25"/>
    </row>
    <row r="479" spans="1:79" ht="12.75" x14ac:dyDescent="0.2">
      <c r="A479" s="25"/>
      <c r="B479" s="25"/>
      <c r="C479" s="25"/>
      <c r="D479" s="25"/>
      <c r="E479" s="25"/>
      <c r="F479" s="25"/>
      <c r="G479" s="25"/>
      <c r="H479" s="25"/>
      <c r="I479" s="25"/>
      <c r="J479" s="25"/>
      <c r="K479" s="25"/>
      <c r="L479" s="25"/>
      <c r="M479" s="25"/>
      <c r="N479" s="25"/>
      <c r="O479" s="25"/>
      <c r="P479" s="25"/>
      <c r="Q479" s="25"/>
      <c r="R479" s="25"/>
      <c r="S479" s="25"/>
      <c r="T479" s="25"/>
      <c r="U479" s="25"/>
      <c r="V479" s="25"/>
      <c r="W479" s="25"/>
      <c r="X479" s="25"/>
      <c r="Y479" s="25"/>
      <c r="Z479" s="25"/>
      <c r="AA479" s="25"/>
      <c r="AB479" s="25"/>
      <c r="AC479" s="25"/>
      <c r="AD479" s="25"/>
      <c r="AE479" s="25"/>
      <c r="AF479" s="25"/>
      <c r="AG479" s="25"/>
      <c r="AH479" s="25"/>
      <c r="AI479" s="25"/>
      <c r="AJ479" s="25"/>
      <c r="AK479" s="25"/>
      <c r="AL479" s="25"/>
      <c r="AM479" s="25"/>
      <c r="AN479" s="25"/>
      <c r="AO479" s="25"/>
      <c r="AP479" s="25"/>
      <c r="AQ479" s="25"/>
      <c r="AR479" s="25"/>
      <c r="AS479" s="25"/>
      <c r="AT479" s="25"/>
      <c r="AU479" s="25"/>
      <c r="AV479" s="25"/>
      <c r="AW479" s="25"/>
      <c r="AX479" s="25"/>
      <c r="AY479" s="25"/>
      <c r="AZ479" s="25"/>
      <c r="BA479" s="25"/>
      <c r="BB479" s="25"/>
      <c r="BC479" s="25"/>
      <c r="BD479" s="25"/>
      <c r="BE479" s="25"/>
      <c r="BF479" s="25"/>
      <c r="BG479" s="25"/>
      <c r="BH479" s="25"/>
      <c r="BI479" s="25"/>
      <c r="BJ479" s="25"/>
      <c r="BK479" s="25"/>
      <c r="BL479" s="25"/>
      <c r="BM479" s="25"/>
      <c r="BN479" s="25"/>
      <c r="BO479" s="25"/>
      <c r="BP479" s="25"/>
      <c r="BQ479" s="25"/>
      <c r="BR479" s="25"/>
      <c r="BS479" s="25"/>
      <c r="BT479" s="25"/>
      <c r="BU479" s="25"/>
      <c r="BV479" s="25"/>
      <c r="BW479" s="25"/>
      <c r="BX479" s="25"/>
      <c r="BY479" s="25"/>
      <c r="BZ479" s="25"/>
      <c r="CA479" s="25"/>
    </row>
    <row r="480" spans="1:79" ht="12.75" x14ac:dyDescent="0.2">
      <c r="A480" s="25"/>
      <c r="B480" s="25"/>
      <c r="C480" s="25"/>
      <c r="D480" s="25"/>
      <c r="E480" s="25"/>
      <c r="F480" s="25"/>
      <c r="G480" s="25"/>
      <c r="H480" s="25"/>
      <c r="I480" s="25"/>
      <c r="J480" s="25"/>
      <c r="K480" s="25"/>
      <c r="L480" s="25"/>
      <c r="M480" s="25"/>
      <c r="N480" s="25"/>
      <c r="O480" s="25"/>
      <c r="P480" s="25"/>
      <c r="Q480" s="25"/>
      <c r="R480" s="25"/>
      <c r="S480" s="25"/>
      <c r="T480" s="25"/>
      <c r="U480" s="25"/>
      <c r="V480" s="25"/>
      <c r="W480" s="25"/>
      <c r="X480" s="25"/>
      <c r="Y480" s="25"/>
      <c r="Z480" s="25"/>
      <c r="AA480" s="25"/>
      <c r="AB480" s="25"/>
      <c r="AC480" s="25"/>
      <c r="AD480" s="25"/>
      <c r="AE480" s="25"/>
      <c r="AF480" s="25"/>
      <c r="AG480" s="25"/>
      <c r="AH480" s="25"/>
      <c r="AI480" s="25"/>
      <c r="AJ480" s="25"/>
      <c r="AK480" s="25"/>
      <c r="AL480" s="25"/>
      <c r="AM480" s="25"/>
      <c r="AN480" s="25"/>
      <c r="AO480" s="25"/>
      <c r="AP480" s="25"/>
      <c r="AQ480" s="25"/>
      <c r="AR480" s="25"/>
      <c r="AS480" s="25"/>
      <c r="AT480" s="25"/>
      <c r="AU480" s="25"/>
      <c r="AV480" s="25"/>
      <c r="AW480" s="25"/>
      <c r="AX480" s="25"/>
      <c r="AY480" s="25"/>
      <c r="AZ480" s="25"/>
      <c r="BA480" s="25"/>
      <c r="BB480" s="25"/>
      <c r="BC480" s="25"/>
      <c r="BD480" s="25"/>
      <c r="BE480" s="25"/>
      <c r="BF480" s="25"/>
      <c r="BG480" s="25"/>
      <c r="BH480" s="25"/>
      <c r="BI480" s="25"/>
      <c r="BJ480" s="25"/>
      <c r="BK480" s="25"/>
      <c r="BL480" s="25"/>
      <c r="BM480" s="25"/>
      <c r="BN480" s="25"/>
      <c r="BO480" s="25"/>
      <c r="BP480" s="25"/>
      <c r="BQ480" s="25"/>
      <c r="BR480" s="25"/>
      <c r="BS480" s="25"/>
      <c r="BT480" s="25"/>
      <c r="BU480" s="25"/>
      <c r="BV480" s="25"/>
      <c r="BW480" s="25"/>
      <c r="BX480" s="25"/>
      <c r="BY480" s="25"/>
      <c r="BZ480" s="25"/>
      <c r="CA480" s="25"/>
    </row>
    <row r="481" spans="1:79" ht="12.75" x14ac:dyDescent="0.2">
      <c r="A481" s="25"/>
      <c r="B481" s="25"/>
      <c r="C481" s="25"/>
      <c r="D481" s="25"/>
      <c r="E481" s="25"/>
      <c r="F481" s="25"/>
      <c r="G481" s="25"/>
      <c r="H481" s="25"/>
      <c r="I481" s="25"/>
      <c r="J481" s="25"/>
      <c r="K481" s="25"/>
      <c r="L481" s="25"/>
      <c r="M481" s="25"/>
      <c r="N481" s="25"/>
      <c r="O481" s="25"/>
      <c r="P481" s="25"/>
      <c r="Q481" s="25"/>
      <c r="R481" s="25"/>
      <c r="S481" s="25"/>
      <c r="T481" s="25"/>
      <c r="U481" s="25"/>
      <c r="V481" s="25"/>
      <c r="W481" s="25"/>
      <c r="X481" s="25"/>
      <c r="Y481" s="25"/>
      <c r="Z481" s="25"/>
      <c r="AA481" s="25"/>
      <c r="AB481" s="25"/>
      <c r="AC481" s="25"/>
      <c r="AD481" s="25"/>
      <c r="AE481" s="25"/>
      <c r="AF481" s="25"/>
      <c r="AG481" s="25"/>
      <c r="AH481" s="25"/>
      <c r="AI481" s="25"/>
      <c r="AJ481" s="25"/>
      <c r="AK481" s="25"/>
      <c r="AL481" s="25"/>
      <c r="AM481" s="25"/>
      <c r="AN481" s="25"/>
      <c r="AO481" s="25"/>
      <c r="AP481" s="25"/>
      <c r="AQ481" s="25"/>
      <c r="AR481" s="25"/>
      <c r="AS481" s="25"/>
      <c r="AT481" s="25"/>
      <c r="AU481" s="25"/>
      <c r="AV481" s="25"/>
      <c r="AW481" s="25"/>
      <c r="AX481" s="25"/>
      <c r="AY481" s="25"/>
      <c r="AZ481" s="25"/>
      <c r="BA481" s="25"/>
      <c r="BB481" s="25"/>
      <c r="BC481" s="25"/>
      <c r="BD481" s="25"/>
      <c r="BE481" s="25"/>
      <c r="BF481" s="25"/>
      <c r="BG481" s="25"/>
      <c r="BH481" s="25"/>
      <c r="BI481" s="25"/>
      <c r="BJ481" s="25"/>
      <c r="BK481" s="25"/>
      <c r="BL481" s="25"/>
      <c r="BM481" s="25"/>
      <c r="BN481" s="25"/>
      <c r="BO481" s="25"/>
      <c r="BP481" s="25"/>
      <c r="BQ481" s="25"/>
      <c r="BR481" s="25"/>
      <c r="BS481" s="25"/>
      <c r="BT481" s="25"/>
      <c r="BU481" s="25"/>
      <c r="BV481" s="25"/>
      <c r="BW481" s="25"/>
      <c r="BX481" s="25"/>
      <c r="BY481" s="25"/>
      <c r="BZ481" s="25"/>
      <c r="CA481" s="25"/>
    </row>
    <row r="482" spans="1:79" ht="12.75" x14ac:dyDescent="0.2">
      <c r="A482" s="25"/>
      <c r="B482" s="25"/>
      <c r="C482" s="25"/>
      <c r="D482" s="25"/>
      <c r="E482" s="25"/>
      <c r="F482" s="25"/>
      <c r="G482" s="25"/>
      <c r="H482" s="25"/>
      <c r="I482" s="25"/>
      <c r="J482" s="25"/>
      <c r="K482" s="25"/>
      <c r="L482" s="25"/>
      <c r="M482" s="25"/>
      <c r="N482" s="25"/>
      <c r="O482" s="25"/>
      <c r="P482" s="25"/>
      <c r="Q482" s="25"/>
      <c r="R482" s="25"/>
      <c r="S482" s="25"/>
      <c r="T482" s="25"/>
      <c r="U482" s="25"/>
      <c r="V482" s="25"/>
      <c r="W482" s="25"/>
      <c r="X482" s="25"/>
      <c r="Y482" s="25"/>
      <c r="Z482" s="25"/>
      <c r="AA482" s="25"/>
      <c r="AB482" s="25"/>
      <c r="AC482" s="25"/>
      <c r="AD482" s="25"/>
      <c r="AE482" s="25"/>
      <c r="AF482" s="25"/>
      <c r="AG482" s="25"/>
      <c r="AH482" s="25"/>
      <c r="AI482" s="25"/>
      <c r="AJ482" s="25"/>
      <c r="AK482" s="25"/>
      <c r="AL482" s="25"/>
      <c r="AM482" s="25"/>
      <c r="AN482" s="25"/>
      <c r="AO482" s="25"/>
      <c r="AP482" s="25"/>
      <c r="AQ482" s="25"/>
      <c r="AR482" s="25"/>
      <c r="AS482" s="25"/>
      <c r="AT482" s="25"/>
      <c r="AU482" s="25"/>
      <c r="AV482" s="25"/>
      <c r="AW482" s="25"/>
      <c r="AX482" s="25"/>
      <c r="AY482" s="25"/>
      <c r="AZ482" s="25"/>
      <c r="BA482" s="25"/>
      <c r="BB482" s="25"/>
      <c r="BC482" s="25"/>
      <c r="BD482" s="25"/>
      <c r="BE482" s="25"/>
      <c r="BF482" s="25"/>
      <c r="BG482" s="25"/>
      <c r="BH482" s="25"/>
      <c r="BI482" s="25"/>
      <c r="BJ482" s="25"/>
      <c r="BK482" s="25"/>
      <c r="BL482" s="25"/>
      <c r="BM482" s="25"/>
      <c r="BN482" s="25"/>
      <c r="BO482" s="25"/>
      <c r="BP482" s="25"/>
      <c r="BQ482" s="25"/>
      <c r="BR482" s="25"/>
      <c r="BS482" s="25"/>
      <c r="BT482" s="25"/>
      <c r="BU482" s="25"/>
      <c r="BV482" s="25"/>
      <c r="BW482" s="25"/>
      <c r="BX482" s="25"/>
      <c r="BY482" s="25"/>
      <c r="BZ482" s="25"/>
      <c r="CA482" s="25"/>
    </row>
    <row r="483" spans="1:79" ht="12.75" x14ac:dyDescent="0.2">
      <c r="A483" s="25"/>
      <c r="B483" s="25"/>
      <c r="C483" s="25"/>
      <c r="D483" s="25"/>
      <c r="E483" s="25"/>
      <c r="F483" s="25"/>
      <c r="G483" s="25"/>
      <c r="H483" s="25"/>
      <c r="I483" s="25"/>
      <c r="J483" s="25"/>
      <c r="K483" s="25"/>
      <c r="L483" s="25"/>
      <c r="M483" s="25"/>
      <c r="N483" s="25"/>
      <c r="O483" s="25"/>
      <c r="P483" s="25"/>
      <c r="Q483" s="25"/>
      <c r="R483" s="25"/>
      <c r="S483" s="25"/>
      <c r="T483" s="25"/>
      <c r="U483" s="25"/>
      <c r="V483" s="25"/>
      <c r="W483" s="25"/>
      <c r="X483" s="25"/>
      <c r="Y483" s="25"/>
      <c r="Z483" s="25"/>
      <c r="AA483" s="25"/>
      <c r="AB483" s="25"/>
      <c r="AC483" s="25"/>
      <c r="AD483" s="25"/>
      <c r="AE483" s="25"/>
      <c r="AF483" s="25"/>
      <c r="AG483" s="25"/>
      <c r="AH483" s="25"/>
      <c r="AI483" s="25"/>
      <c r="AJ483" s="25"/>
      <c r="AK483" s="25"/>
      <c r="AL483" s="25"/>
      <c r="AM483" s="25"/>
      <c r="AN483" s="25"/>
      <c r="AO483" s="25"/>
      <c r="AP483" s="25"/>
      <c r="AQ483" s="25"/>
      <c r="AR483" s="25"/>
      <c r="AS483" s="25"/>
      <c r="AT483" s="25"/>
      <c r="AU483" s="25"/>
      <c r="AV483" s="25"/>
      <c r="AW483" s="25"/>
      <c r="AX483" s="25"/>
      <c r="AY483" s="25"/>
      <c r="AZ483" s="25"/>
      <c r="BA483" s="25"/>
      <c r="BB483" s="25"/>
      <c r="BC483" s="25"/>
      <c r="BD483" s="25"/>
      <c r="BE483" s="25"/>
      <c r="BF483" s="25"/>
      <c r="BG483" s="25"/>
      <c r="BH483" s="25"/>
      <c r="BI483" s="25"/>
      <c r="BJ483" s="25"/>
      <c r="BK483" s="25"/>
      <c r="BL483" s="25"/>
      <c r="BM483" s="25"/>
      <c r="BN483" s="25"/>
      <c r="BO483" s="25"/>
      <c r="BP483" s="25"/>
      <c r="BQ483" s="25"/>
      <c r="BR483" s="25"/>
      <c r="BS483" s="25"/>
      <c r="BT483" s="25"/>
      <c r="BU483" s="25"/>
      <c r="BV483" s="25"/>
      <c r="BW483" s="25"/>
      <c r="BX483" s="25"/>
      <c r="BY483" s="25"/>
      <c r="BZ483" s="25"/>
      <c r="CA483" s="25"/>
    </row>
    <row r="484" spans="1:79" ht="12.75" x14ac:dyDescent="0.2">
      <c r="A484" s="25"/>
      <c r="B484" s="25"/>
      <c r="C484" s="25"/>
      <c r="D484" s="25"/>
      <c r="E484" s="25"/>
      <c r="F484" s="25"/>
      <c r="G484" s="25"/>
      <c r="H484" s="25"/>
      <c r="I484" s="25"/>
      <c r="J484" s="25"/>
      <c r="K484" s="25"/>
      <c r="L484" s="25"/>
      <c r="M484" s="25"/>
      <c r="N484" s="25"/>
      <c r="O484" s="25"/>
      <c r="P484" s="25"/>
      <c r="Q484" s="25"/>
      <c r="R484" s="25"/>
      <c r="S484" s="25"/>
      <c r="T484" s="25"/>
      <c r="U484" s="25"/>
      <c r="V484" s="25"/>
      <c r="W484" s="25"/>
      <c r="X484" s="25"/>
      <c r="Y484" s="25"/>
      <c r="Z484" s="25"/>
      <c r="AA484" s="25"/>
      <c r="AB484" s="25"/>
      <c r="AC484" s="25"/>
      <c r="AD484" s="25"/>
      <c r="AE484" s="25"/>
      <c r="AF484" s="25"/>
      <c r="AG484" s="25"/>
      <c r="AH484" s="25"/>
      <c r="AI484" s="25"/>
      <c r="AJ484" s="25"/>
      <c r="AK484" s="25"/>
      <c r="AL484" s="25"/>
      <c r="AM484" s="25"/>
      <c r="AN484" s="25"/>
      <c r="AO484" s="25"/>
      <c r="AP484" s="25"/>
      <c r="AQ484" s="25"/>
      <c r="AR484" s="25"/>
      <c r="AS484" s="25"/>
      <c r="AT484" s="25"/>
      <c r="AU484" s="25"/>
      <c r="AV484" s="25"/>
      <c r="AW484" s="25"/>
      <c r="AX484" s="25"/>
      <c r="AY484" s="25"/>
      <c r="AZ484" s="25"/>
      <c r="BA484" s="25"/>
      <c r="BB484" s="25"/>
      <c r="BC484" s="25"/>
      <c r="BD484" s="25"/>
      <c r="BE484" s="25"/>
      <c r="BF484" s="25"/>
      <c r="BG484" s="25"/>
      <c r="BH484" s="25"/>
      <c r="BI484" s="25"/>
      <c r="BJ484" s="25"/>
      <c r="BK484" s="25"/>
      <c r="BL484" s="25"/>
      <c r="BM484" s="25"/>
      <c r="BN484" s="25"/>
      <c r="BO484" s="25"/>
      <c r="BP484" s="25"/>
      <c r="BQ484" s="25"/>
      <c r="BR484" s="25"/>
      <c r="BS484" s="25"/>
      <c r="BT484" s="25"/>
      <c r="BU484" s="25"/>
      <c r="BV484" s="25"/>
      <c r="BW484" s="25"/>
      <c r="BX484" s="25"/>
      <c r="BY484" s="25"/>
      <c r="BZ484" s="25"/>
      <c r="CA484" s="25"/>
    </row>
    <row r="485" spans="1:79" ht="12.75" x14ac:dyDescent="0.2">
      <c r="A485" s="25"/>
      <c r="B485" s="25"/>
      <c r="C485" s="25"/>
      <c r="D485" s="25"/>
      <c r="E485" s="25"/>
      <c r="F485" s="25"/>
      <c r="G485" s="25"/>
      <c r="H485" s="25"/>
      <c r="I485" s="25"/>
      <c r="J485" s="25"/>
      <c r="K485" s="25"/>
      <c r="L485" s="25"/>
      <c r="M485" s="25"/>
      <c r="N485" s="25"/>
      <c r="O485" s="25"/>
      <c r="P485" s="25"/>
      <c r="Q485" s="25"/>
      <c r="R485" s="25"/>
      <c r="S485" s="25"/>
      <c r="T485" s="25"/>
      <c r="U485" s="25"/>
      <c r="V485" s="25"/>
      <c r="W485" s="25"/>
      <c r="X485" s="25"/>
      <c r="Y485" s="25"/>
      <c r="Z485" s="25"/>
      <c r="AA485" s="25"/>
      <c r="AB485" s="25"/>
      <c r="AC485" s="25"/>
      <c r="AD485" s="25"/>
      <c r="AE485" s="25"/>
      <c r="AF485" s="25"/>
      <c r="AG485" s="25"/>
      <c r="AH485" s="25"/>
      <c r="AI485" s="25"/>
      <c r="AJ485" s="25"/>
      <c r="AK485" s="25"/>
      <c r="AL485" s="25"/>
      <c r="AM485" s="25"/>
      <c r="AN485" s="25"/>
      <c r="AO485" s="25"/>
      <c r="AP485" s="25"/>
      <c r="AQ485" s="25"/>
      <c r="AR485" s="25"/>
      <c r="AS485" s="25"/>
      <c r="AT485" s="25"/>
      <c r="AU485" s="25"/>
      <c r="AV485" s="25"/>
      <c r="AW485" s="25"/>
      <c r="AX485" s="25"/>
      <c r="AY485" s="25"/>
      <c r="AZ485" s="25"/>
      <c r="BA485" s="25"/>
      <c r="BB485" s="25"/>
      <c r="BC485" s="25"/>
      <c r="BD485" s="25"/>
      <c r="BE485" s="25"/>
      <c r="BF485" s="25"/>
      <c r="BG485" s="25"/>
      <c r="BH485" s="25"/>
      <c r="BI485" s="25"/>
      <c r="BJ485" s="25"/>
      <c r="BK485" s="25"/>
      <c r="BL485" s="25"/>
      <c r="BM485" s="25"/>
      <c r="BN485" s="25"/>
      <c r="BO485" s="25"/>
      <c r="BP485" s="25"/>
      <c r="BQ485" s="25"/>
      <c r="BR485" s="25"/>
      <c r="BS485" s="25"/>
      <c r="BT485" s="25"/>
      <c r="BU485" s="25"/>
      <c r="BV485" s="25"/>
      <c r="BW485" s="25"/>
      <c r="BX485" s="25"/>
      <c r="BY485" s="25"/>
      <c r="BZ485" s="25"/>
      <c r="CA485" s="25"/>
    </row>
    <row r="486" spans="1:79" ht="12.75" x14ac:dyDescent="0.2">
      <c r="A486" s="25"/>
      <c r="B486" s="25"/>
      <c r="C486" s="25"/>
      <c r="D486" s="25"/>
      <c r="E486" s="25"/>
      <c r="F486" s="25"/>
      <c r="G486" s="25"/>
      <c r="H486" s="25"/>
      <c r="I486" s="25"/>
      <c r="J486" s="25"/>
      <c r="K486" s="25"/>
      <c r="L486" s="25"/>
      <c r="M486" s="25"/>
      <c r="N486" s="25"/>
      <c r="O486" s="25"/>
      <c r="P486" s="25"/>
      <c r="Q486" s="25"/>
      <c r="R486" s="25"/>
      <c r="S486" s="25"/>
      <c r="T486" s="25"/>
      <c r="U486" s="25"/>
      <c r="V486" s="25"/>
      <c r="W486" s="25"/>
      <c r="X486" s="25"/>
      <c r="Y486" s="25"/>
      <c r="Z486" s="25"/>
      <c r="AA486" s="25"/>
      <c r="AB486" s="25"/>
      <c r="AC486" s="25"/>
      <c r="AD486" s="25"/>
      <c r="AE486" s="25"/>
      <c r="AF486" s="25"/>
      <c r="AG486" s="25"/>
      <c r="AH486" s="25"/>
      <c r="AI486" s="25"/>
      <c r="AJ486" s="25"/>
      <c r="AK486" s="25"/>
      <c r="AL486" s="25"/>
      <c r="AM486" s="25"/>
      <c r="AN486" s="25"/>
      <c r="AO486" s="25"/>
      <c r="AP486" s="25"/>
      <c r="AQ486" s="25"/>
      <c r="AR486" s="25"/>
      <c r="AS486" s="25"/>
      <c r="AT486" s="25"/>
      <c r="AU486" s="25"/>
      <c r="AV486" s="25"/>
      <c r="AW486" s="25"/>
      <c r="AX486" s="25"/>
      <c r="AY486" s="25"/>
      <c r="AZ486" s="25"/>
      <c r="BA486" s="25"/>
      <c r="BB486" s="25"/>
      <c r="BC486" s="25"/>
      <c r="BD486" s="25"/>
      <c r="BE486" s="25"/>
      <c r="BF486" s="25"/>
      <c r="BG486" s="25"/>
      <c r="BH486" s="25"/>
      <c r="BI486" s="25"/>
      <c r="BJ486" s="25"/>
      <c r="BK486" s="25"/>
      <c r="BL486" s="25"/>
      <c r="BM486" s="25"/>
      <c r="BN486" s="25"/>
      <c r="BO486" s="25"/>
      <c r="BP486" s="25"/>
      <c r="BQ486" s="25"/>
      <c r="BR486" s="25"/>
      <c r="BS486" s="25"/>
      <c r="BT486" s="25"/>
      <c r="BU486" s="25"/>
      <c r="BV486" s="25"/>
      <c r="BW486" s="25"/>
      <c r="BX486" s="25"/>
      <c r="BY486" s="25"/>
      <c r="BZ486" s="25"/>
      <c r="CA486" s="25"/>
    </row>
    <row r="487" spans="1:79" ht="12.75" x14ac:dyDescent="0.2">
      <c r="A487" s="25"/>
      <c r="B487" s="25"/>
      <c r="C487" s="25"/>
      <c r="D487" s="25"/>
      <c r="E487" s="25"/>
      <c r="F487" s="25"/>
      <c r="G487" s="25"/>
      <c r="H487" s="25"/>
      <c r="I487" s="25"/>
      <c r="J487" s="25"/>
      <c r="K487" s="25"/>
      <c r="L487" s="25"/>
      <c r="M487" s="25"/>
      <c r="N487" s="25"/>
      <c r="O487" s="25"/>
      <c r="P487" s="25"/>
      <c r="Q487" s="25"/>
      <c r="R487" s="25"/>
      <c r="S487" s="25"/>
      <c r="T487" s="25"/>
      <c r="U487" s="25"/>
      <c r="V487" s="25"/>
      <c r="W487" s="25"/>
      <c r="X487" s="25"/>
      <c r="Y487" s="25"/>
      <c r="Z487" s="25"/>
      <c r="AA487" s="25"/>
      <c r="AB487" s="25"/>
      <c r="AC487" s="25"/>
      <c r="AD487" s="25"/>
      <c r="AE487" s="25"/>
      <c r="AF487" s="25"/>
      <c r="AG487" s="25"/>
      <c r="AH487" s="25"/>
      <c r="AI487" s="25"/>
      <c r="AJ487" s="25"/>
      <c r="AK487" s="25"/>
      <c r="AL487" s="25"/>
      <c r="AM487" s="25"/>
      <c r="AN487" s="25"/>
      <c r="AO487" s="25"/>
      <c r="AP487" s="25"/>
      <c r="AQ487" s="25"/>
      <c r="AR487" s="25"/>
      <c r="AS487" s="25"/>
      <c r="AT487" s="25"/>
      <c r="AU487" s="25"/>
      <c r="AV487" s="25"/>
      <c r="AW487" s="25"/>
      <c r="AX487" s="25"/>
      <c r="AY487" s="25"/>
      <c r="AZ487" s="25"/>
      <c r="BA487" s="25"/>
      <c r="BB487" s="25"/>
      <c r="BC487" s="25"/>
      <c r="BD487" s="25"/>
      <c r="BE487" s="25"/>
      <c r="BF487" s="25"/>
      <c r="BG487" s="25"/>
      <c r="BH487" s="25"/>
      <c r="BI487" s="25"/>
      <c r="BJ487" s="25"/>
      <c r="BK487" s="25"/>
      <c r="BL487" s="25"/>
      <c r="BM487" s="25"/>
      <c r="BN487" s="25"/>
      <c r="BO487" s="25"/>
      <c r="BP487" s="25"/>
      <c r="BQ487" s="25"/>
      <c r="BR487" s="25"/>
      <c r="BS487" s="25"/>
      <c r="BT487" s="25"/>
      <c r="BU487" s="25"/>
      <c r="BV487" s="25"/>
      <c r="BW487" s="25"/>
      <c r="BX487" s="25"/>
      <c r="BY487" s="25"/>
      <c r="BZ487" s="25"/>
      <c r="CA487" s="25"/>
    </row>
    <row r="488" spans="1:79" ht="12.75" x14ac:dyDescent="0.2">
      <c r="A488" s="25"/>
      <c r="B488" s="25"/>
      <c r="C488" s="25"/>
      <c r="D488" s="25"/>
      <c r="E488" s="25"/>
      <c r="F488" s="25"/>
      <c r="G488" s="25"/>
      <c r="H488" s="25"/>
      <c r="I488" s="25"/>
      <c r="J488" s="25"/>
      <c r="K488" s="25"/>
      <c r="L488" s="25"/>
      <c r="M488" s="25"/>
      <c r="N488" s="25"/>
      <c r="O488" s="25"/>
      <c r="P488" s="25"/>
      <c r="Q488" s="25"/>
      <c r="R488" s="25"/>
      <c r="S488" s="25"/>
      <c r="T488" s="25"/>
      <c r="U488" s="25"/>
      <c r="V488" s="25"/>
      <c r="W488" s="25"/>
      <c r="X488" s="25"/>
      <c r="Y488" s="25"/>
      <c r="Z488" s="25"/>
      <c r="AA488" s="25"/>
      <c r="AB488" s="25"/>
      <c r="AC488" s="25"/>
      <c r="AD488" s="25"/>
      <c r="AE488" s="25"/>
      <c r="AF488" s="25"/>
      <c r="AG488" s="25"/>
      <c r="AH488" s="25"/>
      <c r="AI488" s="25"/>
      <c r="AJ488" s="25"/>
      <c r="AK488" s="25"/>
      <c r="AL488" s="25"/>
      <c r="AM488" s="25"/>
      <c r="AN488" s="25"/>
      <c r="AO488" s="25"/>
      <c r="AP488" s="25"/>
      <c r="AQ488" s="25"/>
      <c r="AR488" s="25"/>
      <c r="AS488" s="25"/>
      <c r="AT488" s="25"/>
      <c r="AU488" s="25"/>
      <c r="AV488" s="25"/>
      <c r="AW488" s="25"/>
      <c r="AX488" s="25"/>
      <c r="AY488" s="25"/>
      <c r="AZ488" s="25"/>
      <c r="BA488" s="25"/>
      <c r="BB488" s="25"/>
      <c r="BC488" s="25"/>
      <c r="BD488" s="25"/>
      <c r="BE488" s="25"/>
      <c r="BF488" s="25"/>
      <c r="BG488" s="25"/>
      <c r="BH488" s="25"/>
      <c r="BI488" s="25"/>
      <c r="BJ488" s="25"/>
      <c r="BK488" s="25"/>
      <c r="BL488" s="25"/>
      <c r="BM488" s="25"/>
      <c r="BN488" s="25"/>
      <c r="BO488" s="25"/>
      <c r="BP488" s="25"/>
      <c r="BQ488" s="25"/>
      <c r="BR488" s="25"/>
      <c r="BS488" s="25"/>
      <c r="BT488" s="25"/>
      <c r="BU488" s="25"/>
      <c r="BV488" s="25"/>
      <c r="BW488" s="25"/>
      <c r="BX488" s="25"/>
      <c r="BY488" s="25"/>
      <c r="BZ488" s="25"/>
      <c r="CA488" s="25"/>
    </row>
    <row r="489" spans="1:79" ht="12.75" x14ac:dyDescent="0.2">
      <c r="A489" s="25"/>
      <c r="B489" s="25"/>
      <c r="C489" s="25"/>
      <c r="D489" s="25"/>
      <c r="E489" s="25"/>
      <c r="F489" s="25"/>
      <c r="G489" s="25"/>
      <c r="H489" s="25"/>
      <c r="I489" s="25"/>
      <c r="J489" s="25"/>
      <c r="K489" s="25"/>
      <c r="L489" s="25"/>
      <c r="M489" s="25"/>
      <c r="N489" s="25"/>
      <c r="O489" s="25"/>
      <c r="P489" s="25"/>
      <c r="Q489" s="25"/>
      <c r="R489" s="25"/>
      <c r="S489" s="25"/>
      <c r="T489" s="25"/>
      <c r="U489" s="25"/>
      <c r="V489" s="25"/>
      <c r="W489" s="25"/>
      <c r="X489" s="25"/>
      <c r="Y489" s="25"/>
      <c r="Z489" s="25"/>
      <c r="AA489" s="25"/>
      <c r="AB489" s="25"/>
      <c r="AC489" s="25"/>
      <c r="AD489" s="25"/>
      <c r="AE489" s="25"/>
      <c r="AF489" s="25"/>
      <c r="AG489" s="25"/>
      <c r="AH489" s="25"/>
      <c r="AI489" s="25"/>
      <c r="AJ489" s="25"/>
      <c r="AK489" s="25"/>
      <c r="AL489" s="25"/>
      <c r="AM489" s="25"/>
      <c r="AN489" s="25"/>
      <c r="AO489" s="25"/>
      <c r="AP489" s="25"/>
      <c r="AQ489" s="25"/>
      <c r="AR489" s="25"/>
      <c r="AS489" s="25"/>
      <c r="AT489" s="25"/>
      <c r="AU489" s="25"/>
      <c r="AV489" s="25"/>
      <c r="AW489" s="25"/>
      <c r="AX489" s="25"/>
      <c r="AY489" s="25"/>
      <c r="AZ489" s="25"/>
      <c r="BA489" s="25"/>
      <c r="BB489" s="25"/>
      <c r="BC489" s="25"/>
      <c r="BD489" s="25"/>
      <c r="BE489" s="25"/>
      <c r="BF489" s="25"/>
      <c r="BG489" s="25"/>
      <c r="BH489" s="25"/>
      <c r="BI489" s="25"/>
      <c r="BJ489" s="25"/>
      <c r="BK489" s="25"/>
      <c r="BL489" s="25"/>
      <c r="BM489" s="25"/>
      <c r="BN489" s="25"/>
      <c r="BO489" s="25"/>
      <c r="BP489" s="25"/>
      <c r="BQ489" s="25"/>
      <c r="BR489" s="25"/>
      <c r="BS489" s="25"/>
      <c r="BT489" s="25"/>
      <c r="BU489" s="25"/>
      <c r="BV489" s="25"/>
      <c r="BW489" s="25"/>
      <c r="BX489" s="25"/>
      <c r="BY489" s="25"/>
      <c r="BZ489" s="25"/>
      <c r="CA489" s="25"/>
    </row>
    <row r="490" spans="1:79" ht="12.75" x14ac:dyDescent="0.2">
      <c r="A490" s="25"/>
      <c r="B490" s="25"/>
      <c r="C490" s="25"/>
      <c r="D490" s="25"/>
      <c r="E490" s="25"/>
      <c r="F490" s="25"/>
      <c r="G490" s="25"/>
      <c r="H490" s="25"/>
      <c r="I490" s="25"/>
      <c r="J490" s="25"/>
      <c r="K490" s="25"/>
      <c r="L490" s="25"/>
      <c r="M490" s="25"/>
      <c r="N490" s="25"/>
      <c r="O490" s="25"/>
      <c r="P490" s="25"/>
      <c r="Q490" s="25"/>
      <c r="R490" s="25"/>
      <c r="S490" s="25"/>
      <c r="T490" s="25"/>
      <c r="U490" s="25"/>
      <c r="V490" s="25"/>
      <c r="W490" s="25"/>
      <c r="X490" s="25"/>
      <c r="Y490" s="25"/>
      <c r="Z490" s="25"/>
      <c r="AA490" s="25"/>
      <c r="AB490" s="25"/>
      <c r="AC490" s="25"/>
      <c r="AD490" s="25"/>
      <c r="AE490" s="25"/>
      <c r="AF490" s="25"/>
      <c r="AG490" s="25"/>
      <c r="AH490" s="25"/>
      <c r="AI490" s="25"/>
      <c r="AJ490" s="25"/>
      <c r="AK490" s="25"/>
      <c r="AL490" s="25"/>
      <c r="AM490" s="25"/>
      <c r="AN490" s="25"/>
      <c r="AO490" s="25"/>
      <c r="AP490" s="25"/>
      <c r="AQ490" s="25"/>
      <c r="AR490" s="25"/>
      <c r="AS490" s="25"/>
      <c r="AT490" s="25"/>
      <c r="AU490" s="25"/>
      <c r="AV490" s="25"/>
      <c r="AW490" s="25"/>
      <c r="AX490" s="25"/>
      <c r="AY490" s="25"/>
      <c r="AZ490" s="25"/>
      <c r="BA490" s="25"/>
      <c r="BB490" s="25"/>
      <c r="BC490" s="25"/>
      <c r="BD490" s="25"/>
      <c r="BE490" s="25"/>
      <c r="BF490" s="25"/>
      <c r="BG490" s="25"/>
      <c r="BH490" s="25"/>
      <c r="BI490" s="25"/>
      <c r="BJ490" s="25"/>
      <c r="BK490" s="25"/>
      <c r="BL490" s="25"/>
      <c r="BM490" s="25"/>
      <c r="BN490" s="25"/>
      <c r="BO490" s="25"/>
      <c r="BP490" s="25"/>
      <c r="BQ490" s="25"/>
      <c r="BR490" s="25"/>
      <c r="BS490" s="25"/>
      <c r="BT490" s="25"/>
      <c r="BU490" s="25"/>
      <c r="BV490" s="25"/>
      <c r="BW490" s="25"/>
      <c r="BX490" s="25"/>
      <c r="BY490" s="25"/>
      <c r="BZ490" s="25"/>
      <c r="CA490" s="25"/>
    </row>
    <row r="491" spans="1:79" ht="12.75" x14ac:dyDescent="0.2">
      <c r="A491" s="25"/>
      <c r="B491" s="25"/>
      <c r="C491" s="25"/>
      <c r="D491" s="25"/>
      <c r="E491" s="25"/>
      <c r="F491" s="25"/>
      <c r="G491" s="25"/>
      <c r="H491" s="25"/>
      <c r="I491" s="25"/>
      <c r="J491" s="25"/>
      <c r="K491" s="25"/>
      <c r="L491" s="25"/>
      <c r="M491" s="25"/>
      <c r="N491" s="25"/>
      <c r="O491" s="25"/>
      <c r="P491" s="25"/>
      <c r="Q491" s="25"/>
      <c r="R491" s="25"/>
      <c r="S491" s="25"/>
      <c r="T491" s="25"/>
      <c r="U491" s="25"/>
      <c r="V491" s="25"/>
      <c r="W491" s="25"/>
      <c r="X491" s="25"/>
      <c r="Y491" s="25"/>
      <c r="Z491" s="25"/>
      <c r="AA491" s="25"/>
      <c r="AB491" s="25"/>
      <c r="AC491" s="25"/>
      <c r="AD491" s="25"/>
      <c r="AE491" s="25"/>
      <c r="AF491" s="25"/>
      <c r="AG491" s="25"/>
      <c r="AH491" s="25"/>
      <c r="AI491" s="25"/>
      <c r="AJ491" s="25"/>
      <c r="AK491" s="25"/>
      <c r="AL491" s="25"/>
      <c r="AM491" s="25"/>
      <c r="AN491" s="25"/>
      <c r="AO491" s="25"/>
      <c r="AP491" s="25"/>
      <c r="AQ491" s="25"/>
      <c r="AR491" s="25"/>
      <c r="AS491" s="25"/>
      <c r="AT491" s="25"/>
      <c r="AU491" s="25"/>
      <c r="AV491" s="25"/>
      <c r="AW491" s="25"/>
      <c r="AX491" s="25"/>
      <c r="AY491" s="25"/>
      <c r="AZ491" s="25"/>
      <c r="BA491" s="25"/>
      <c r="BB491" s="25"/>
      <c r="BC491" s="25"/>
      <c r="BD491" s="25"/>
      <c r="BE491" s="25"/>
      <c r="BF491" s="25"/>
      <c r="BG491" s="25"/>
      <c r="BH491" s="25"/>
      <c r="BI491" s="25"/>
      <c r="BJ491" s="25"/>
      <c r="BK491" s="25"/>
      <c r="BL491" s="25"/>
      <c r="BM491" s="25"/>
      <c r="BN491" s="25"/>
      <c r="BO491" s="25"/>
      <c r="BP491" s="25"/>
      <c r="BQ491" s="25"/>
      <c r="BR491" s="25"/>
      <c r="BS491" s="25"/>
      <c r="BT491" s="25"/>
      <c r="BU491" s="25"/>
      <c r="BV491" s="25"/>
      <c r="BW491" s="25"/>
      <c r="BX491" s="25"/>
      <c r="BY491" s="25"/>
      <c r="BZ491" s="25"/>
      <c r="CA491" s="25"/>
    </row>
    <row r="492" spans="1:79" ht="12.75" x14ac:dyDescent="0.2">
      <c r="A492" s="25"/>
      <c r="B492" s="25"/>
      <c r="C492" s="25"/>
      <c r="D492" s="25"/>
      <c r="E492" s="25"/>
      <c r="F492" s="25"/>
      <c r="G492" s="25"/>
      <c r="H492" s="25"/>
      <c r="I492" s="25"/>
      <c r="J492" s="25"/>
      <c r="K492" s="25"/>
      <c r="L492" s="25"/>
      <c r="M492" s="25"/>
      <c r="N492" s="25"/>
      <c r="O492" s="25"/>
      <c r="P492" s="25"/>
      <c r="Q492" s="25"/>
      <c r="R492" s="25"/>
      <c r="S492" s="25"/>
      <c r="T492" s="25"/>
      <c r="U492" s="25"/>
      <c r="V492" s="25"/>
      <c r="W492" s="25"/>
      <c r="X492" s="25"/>
      <c r="Y492" s="25"/>
      <c r="Z492" s="25"/>
      <c r="AA492" s="25"/>
      <c r="AB492" s="25"/>
      <c r="AC492" s="25"/>
      <c r="AD492" s="25"/>
      <c r="AE492" s="25"/>
      <c r="AF492" s="25"/>
      <c r="AG492" s="25"/>
      <c r="AH492" s="25"/>
      <c r="AI492" s="25"/>
      <c r="AJ492" s="25"/>
      <c r="AK492" s="25"/>
      <c r="AL492" s="25"/>
      <c r="AM492" s="25"/>
      <c r="AN492" s="25"/>
      <c r="AO492" s="25"/>
      <c r="AP492" s="25"/>
      <c r="AQ492" s="25"/>
      <c r="AR492" s="25"/>
      <c r="AS492" s="25"/>
      <c r="AT492" s="25"/>
      <c r="AU492" s="25"/>
      <c r="AV492" s="25"/>
      <c r="AW492" s="25"/>
      <c r="AX492" s="25"/>
      <c r="AY492" s="25"/>
      <c r="AZ492" s="25"/>
      <c r="BA492" s="25"/>
      <c r="BB492" s="25"/>
      <c r="BC492" s="25"/>
      <c r="BD492" s="25"/>
      <c r="BE492" s="25"/>
      <c r="BF492" s="25"/>
      <c r="BG492" s="25"/>
      <c r="BH492" s="25"/>
      <c r="BI492" s="25"/>
      <c r="BJ492" s="25"/>
      <c r="BK492" s="25"/>
      <c r="BL492" s="25"/>
      <c r="BM492" s="25"/>
      <c r="BN492" s="25"/>
      <c r="BO492" s="25"/>
      <c r="BP492" s="25"/>
      <c r="BQ492" s="25"/>
      <c r="BR492" s="25"/>
      <c r="BS492" s="25"/>
      <c r="BT492" s="25"/>
      <c r="BU492" s="25"/>
      <c r="BV492" s="25"/>
      <c r="BW492" s="25"/>
      <c r="BX492" s="25"/>
      <c r="BY492" s="25"/>
      <c r="BZ492" s="25"/>
      <c r="CA492" s="25"/>
    </row>
    <row r="493" spans="1:79" ht="12.75" x14ac:dyDescent="0.2">
      <c r="A493" s="25"/>
      <c r="B493" s="25"/>
      <c r="C493" s="25"/>
      <c r="D493" s="25"/>
      <c r="E493" s="25"/>
      <c r="F493" s="25"/>
      <c r="G493" s="25"/>
      <c r="H493" s="25"/>
      <c r="I493" s="25"/>
      <c r="J493" s="25"/>
      <c r="K493" s="25"/>
      <c r="L493" s="25"/>
      <c r="M493" s="25"/>
      <c r="N493" s="25"/>
      <c r="O493" s="25"/>
      <c r="P493" s="25"/>
      <c r="Q493" s="25"/>
      <c r="R493" s="25"/>
      <c r="S493" s="25"/>
      <c r="T493" s="25"/>
      <c r="U493" s="25"/>
      <c r="V493" s="25"/>
      <c r="W493" s="25"/>
      <c r="X493" s="25"/>
      <c r="Y493" s="25"/>
      <c r="Z493" s="25"/>
      <c r="AA493" s="25"/>
      <c r="AB493" s="25"/>
      <c r="AC493" s="25"/>
      <c r="AD493" s="25"/>
      <c r="AE493" s="25"/>
      <c r="AF493" s="25"/>
      <c r="AG493" s="25"/>
      <c r="AH493" s="25"/>
      <c r="AI493" s="25"/>
      <c r="AJ493" s="25"/>
      <c r="AK493" s="25"/>
      <c r="AL493" s="25"/>
      <c r="AM493" s="25"/>
      <c r="AN493" s="25"/>
      <c r="AO493" s="25"/>
      <c r="AP493" s="25"/>
      <c r="AQ493" s="25"/>
      <c r="AR493" s="25"/>
      <c r="AS493" s="25"/>
      <c r="AT493" s="25"/>
      <c r="AU493" s="25"/>
      <c r="AV493" s="25"/>
      <c r="AW493" s="25"/>
      <c r="AX493" s="25"/>
      <c r="AY493" s="25"/>
      <c r="AZ493" s="25"/>
      <c r="BA493" s="25"/>
      <c r="BB493" s="25"/>
      <c r="BC493" s="25"/>
      <c r="BD493" s="25"/>
      <c r="BE493" s="25"/>
      <c r="BF493" s="25"/>
      <c r="BG493" s="25"/>
      <c r="BH493" s="25"/>
      <c r="BI493" s="25"/>
      <c r="BJ493" s="25"/>
      <c r="BK493" s="25"/>
      <c r="BL493" s="25"/>
      <c r="BM493" s="25"/>
      <c r="BN493" s="25"/>
      <c r="BO493" s="25"/>
      <c r="BP493" s="25"/>
      <c r="BQ493" s="25"/>
      <c r="BR493" s="25"/>
      <c r="BS493" s="25"/>
      <c r="BT493" s="25"/>
      <c r="BU493" s="25"/>
      <c r="BV493" s="25"/>
      <c r="BW493" s="25"/>
      <c r="BX493" s="25"/>
      <c r="BY493" s="25"/>
      <c r="BZ493" s="25"/>
      <c r="CA493" s="25"/>
    </row>
    <row r="494" spans="1:79" ht="12.75" x14ac:dyDescent="0.2">
      <c r="A494" s="25"/>
      <c r="B494" s="25"/>
      <c r="C494" s="25"/>
      <c r="D494" s="25"/>
      <c r="E494" s="25"/>
      <c r="F494" s="25"/>
      <c r="G494" s="25"/>
      <c r="H494" s="25"/>
      <c r="I494" s="25"/>
      <c r="J494" s="25"/>
      <c r="K494" s="25"/>
      <c r="L494" s="25"/>
      <c r="M494" s="25"/>
      <c r="N494" s="25"/>
      <c r="O494" s="25"/>
      <c r="P494" s="25"/>
      <c r="Q494" s="25"/>
      <c r="R494" s="25"/>
      <c r="S494" s="25"/>
      <c r="T494" s="25"/>
      <c r="U494" s="25"/>
      <c r="V494" s="25"/>
      <c r="W494" s="25"/>
      <c r="X494" s="25"/>
      <c r="Y494" s="25"/>
      <c r="Z494" s="25"/>
      <c r="AA494" s="25"/>
      <c r="AB494" s="25"/>
      <c r="AC494" s="25"/>
      <c r="AD494" s="25"/>
      <c r="AE494" s="25"/>
      <c r="AF494" s="25"/>
      <c r="AG494" s="25"/>
      <c r="AH494" s="25"/>
      <c r="AI494" s="25"/>
      <c r="AJ494" s="25"/>
      <c r="AK494" s="25"/>
      <c r="AL494" s="25"/>
      <c r="AM494" s="25"/>
      <c r="AN494" s="25"/>
      <c r="AO494" s="25"/>
      <c r="AP494" s="25"/>
      <c r="AQ494" s="25"/>
      <c r="AR494" s="25"/>
      <c r="AS494" s="25"/>
      <c r="AT494" s="25"/>
      <c r="AU494" s="25"/>
      <c r="AV494" s="25"/>
      <c r="AW494" s="25"/>
      <c r="AX494" s="25"/>
      <c r="AY494" s="25"/>
      <c r="AZ494" s="25"/>
      <c r="BA494" s="25"/>
      <c r="BB494" s="25"/>
      <c r="BC494" s="25"/>
      <c r="BD494" s="25"/>
      <c r="BE494" s="25"/>
      <c r="BF494" s="25"/>
      <c r="BG494" s="25"/>
      <c r="BH494" s="25"/>
      <c r="BI494" s="25"/>
      <c r="BJ494" s="25"/>
      <c r="BK494" s="25"/>
      <c r="BL494" s="25"/>
      <c r="BM494" s="25"/>
      <c r="BN494" s="25"/>
      <c r="BO494" s="25"/>
      <c r="BP494" s="25"/>
      <c r="BQ494" s="25"/>
      <c r="BR494" s="25"/>
      <c r="BS494" s="25"/>
      <c r="BT494" s="25"/>
      <c r="BU494" s="25"/>
      <c r="BV494" s="25"/>
      <c r="BW494" s="25"/>
      <c r="BX494" s="25"/>
      <c r="BY494" s="25"/>
      <c r="BZ494" s="25"/>
      <c r="CA494" s="25"/>
    </row>
    <row r="495" spans="1:79" ht="12.75" x14ac:dyDescent="0.2">
      <c r="A495" s="25"/>
      <c r="B495" s="25"/>
      <c r="C495" s="25"/>
      <c r="D495" s="25"/>
      <c r="E495" s="25"/>
      <c r="F495" s="25"/>
      <c r="G495" s="25"/>
      <c r="H495" s="25"/>
      <c r="I495" s="25"/>
      <c r="J495" s="25"/>
      <c r="K495" s="25"/>
      <c r="L495" s="25"/>
      <c r="M495" s="25"/>
      <c r="N495" s="25"/>
      <c r="O495" s="25"/>
      <c r="P495" s="25"/>
      <c r="Q495" s="25"/>
      <c r="R495" s="25"/>
      <c r="S495" s="25"/>
      <c r="T495" s="25"/>
      <c r="U495" s="25"/>
      <c r="V495" s="25"/>
      <c r="W495" s="25"/>
      <c r="X495" s="25"/>
      <c r="Y495" s="25"/>
      <c r="Z495" s="25"/>
      <c r="AA495" s="25"/>
      <c r="AB495" s="25"/>
      <c r="AC495" s="25"/>
      <c r="AD495" s="25"/>
      <c r="AE495" s="25"/>
      <c r="AF495" s="25"/>
      <c r="AG495" s="25"/>
      <c r="AH495" s="25"/>
      <c r="AI495" s="25"/>
      <c r="AJ495" s="25"/>
      <c r="AK495" s="25"/>
      <c r="AL495" s="25"/>
      <c r="AM495" s="25"/>
      <c r="AN495" s="25"/>
      <c r="AO495" s="25"/>
      <c r="AP495" s="25"/>
      <c r="AQ495" s="25"/>
      <c r="AR495" s="25"/>
      <c r="AS495" s="25"/>
      <c r="AT495" s="25"/>
      <c r="AU495" s="25"/>
      <c r="AV495" s="25"/>
      <c r="AW495" s="25"/>
      <c r="AX495" s="25"/>
      <c r="AY495" s="25"/>
      <c r="AZ495" s="25"/>
      <c r="BA495" s="25"/>
      <c r="BB495" s="25"/>
      <c r="BC495" s="25"/>
      <c r="BD495" s="25"/>
      <c r="BE495" s="25"/>
      <c r="BF495" s="25"/>
      <c r="BG495" s="25"/>
      <c r="BH495" s="25"/>
      <c r="BI495" s="25"/>
      <c r="BJ495" s="25"/>
      <c r="BK495" s="25"/>
      <c r="BL495" s="25"/>
      <c r="BM495" s="25"/>
      <c r="BN495" s="25"/>
      <c r="BO495" s="25"/>
      <c r="BP495" s="25"/>
      <c r="BQ495" s="25"/>
      <c r="BR495" s="25"/>
      <c r="BS495" s="25"/>
      <c r="BT495" s="25"/>
      <c r="BU495" s="25"/>
      <c r="BV495" s="25"/>
      <c r="BW495" s="25"/>
      <c r="BX495" s="25"/>
      <c r="BY495" s="25"/>
      <c r="BZ495" s="25"/>
      <c r="CA495" s="25"/>
    </row>
    <row r="496" spans="1:79" ht="12.75" x14ac:dyDescent="0.2">
      <c r="A496" s="25"/>
      <c r="B496" s="25"/>
      <c r="C496" s="25"/>
      <c r="D496" s="25"/>
      <c r="E496" s="25"/>
      <c r="F496" s="25"/>
      <c r="G496" s="25"/>
      <c r="H496" s="25"/>
      <c r="I496" s="25"/>
      <c r="J496" s="25"/>
      <c r="K496" s="25"/>
      <c r="L496" s="25"/>
      <c r="M496" s="25"/>
      <c r="N496" s="25"/>
      <c r="O496" s="25"/>
      <c r="P496" s="25"/>
      <c r="Q496" s="25"/>
      <c r="R496" s="25"/>
      <c r="S496" s="25"/>
      <c r="T496" s="25"/>
      <c r="U496" s="25"/>
      <c r="V496" s="25"/>
      <c r="W496" s="25"/>
      <c r="X496" s="25"/>
      <c r="Y496" s="25"/>
      <c r="Z496" s="25"/>
      <c r="AA496" s="25"/>
      <c r="AB496" s="25"/>
      <c r="AC496" s="25"/>
      <c r="AD496" s="25"/>
      <c r="AE496" s="25"/>
      <c r="AF496" s="25"/>
      <c r="AG496" s="25"/>
      <c r="AH496" s="25"/>
      <c r="AI496" s="25"/>
      <c r="AJ496" s="25"/>
      <c r="AK496" s="25"/>
      <c r="AL496" s="25"/>
      <c r="AM496" s="25"/>
      <c r="AN496" s="25"/>
      <c r="AO496" s="25"/>
      <c r="AP496" s="25"/>
      <c r="AQ496" s="25"/>
      <c r="AR496" s="25"/>
      <c r="AS496" s="25"/>
      <c r="AT496" s="25"/>
      <c r="AU496" s="25"/>
      <c r="AV496" s="25"/>
      <c r="AW496" s="25"/>
      <c r="AX496" s="25"/>
      <c r="AY496" s="25"/>
      <c r="AZ496" s="25"/>
      <c r="BA496" s="25"/>
      <c r="BB496" s="25"/>
      <c r="BC496" s="25"/>
      <c r="BD496" s="25"/>
      <c r="BE496" s="25"/>
      <c r="BF496" s="25"/>
      <c r="BG496" s="25"/>
      <c r="BH496" s="25"/>
      <c r="BI496" s="25"/>
      <c r="BJ496" s="25"/>
      <c r="BK496" s="25"/>
      <c r="BL496" s="25"/>
      <c r="BM496" s="25"/>
      <c r="BN496" s="25"/>
      <c r="BO496" s="25"/>
      <c r="BP496" s="25"/>
      <c r="BQ496" s="25"/>
      <c r="BR496" s="25"/>
      <c r="BS496" s="25"/>
      <c r="BT496" s="25"/>
      <c r="BU496" s="25"/>
      <c r="BV496" s="25"/>
      <c r="BW496" s="25"/>
      <c r="BX496" s="25"/>
      <c r="BY496" s="25"/>
      <c r="BZ496" s="25"/>
      <c r="CA496" s="25"/>
    </row>
    <row r="497" spans="1:79" ht="12.75" x14ac:dyDescent="0.2">
      <c r="A497" s="25"/>
      <c r="B497" s="25"/>
      <c r="C497" s="25"/>
      <c r="D497" s="25"/>
      <c r="E497" s="25"/>
      <c r="F497" s="25"/>
      <c r="G497" s="25"/>
      <c r="H497" s="25"/>
      <c r="I497" s="25"/>
      <c r="J497" s="25"/>
      <c r="K497" s="25"/>
      <c r="L497" s="25"/>
      <c r="M497" s="25"/>
      <c r="N497" s="25"/>
      <c r="O497" s="25"/>
      <c r="P497" s="25"/>
      <c r="Q497" s="25"/>
      <c r="R497" s="25"/>
      <c r="S497" s="25"/>
      <c r="T497" s="25"/>
      <c r="U497" s="25"/>
      <c r="V497" s="25"/>
      <c r="W497" s="25"/>
      <c r="X497" s="25"/>
      <c r="Y497" s="25"/>
      <c r="Z497" s="25"/>
      <c r="AA497" s="25"/>
      <c r="AB497" s="25"/>
      <c r="AC497" s="25"/>
      <c r="AD497" s="25"/>
      <c r="AE497" s="25"/>
      <c r="AF497" s="25"/>
      <c r="AG497" s="25"/>
      <c r="AH497" s="25"/>
      <c r="AI497" s="25"/>
      <c r="AJ497" s="25"/>
      <c r="AK497" s="25"/>
      <c r="AL497" s="25"/>
      <c r="AM497" s="25"/>
      <c r="AN497" s="25"/>
      <c r="AO497" s="25"/>
      <c r="AP497" s="25"/>
      <c r="AQ497" s="25"/>
      <c r="AR497" s="25"/>
      <c r="AS497" s="25"/>
      <c r="AT497" s="25"/>
      <c r="AU497" s="25"/>
      <c r="AV497" s="25"/>
      <c r="AW497" s="25"/>
      <c r="AX497" s="25"/>
      <c r="AY497" s="25"/>
      <c r="AZ497" s="25"/>
      <c r="BA497" s="25"/>
      <c r="BB497" s="25"/>
      <c r="BC497" s="25"/>
      <c r="BD497" s="25"/>
      <c r="BE497" s="25"/>
      <c r="BF497" s="25"/>
      <c r="BG497" s="25"/>
      <c r="BH497" s="25"/>
      <c r="BI497" s="25"/>
      <c r="BJ497" s="25"/>
      <c r="BK497" s="25"/>
      <c r="BL497" s="25"/>
      <c r="BM497" s="25"/>
      <c r="BN497" s="25"/>
      <c r="BO497" s="25"/>
      <c r="BP497" s="25"/>
      <c r="BQ497" s="25"/>
      <c r="BR497" s="25"/>
      <c r="BS497" s="25"/>
      <c r="BT497" s="25"/>
      <c r="BU497" s="25"/>
      <c r="BV497" s="25"/>
      <c r="BW497" s="25"/>
      <c r="BX497" s="25"/>
      <c r="BY497" s="25"/>
      <c r="BZ497" s="25"/>
      <c r="CA497" s="25"/>
    </row>
    <row r="498" spans="1:79" ht="12.75" x14ac:dyDescent="0.2">
      <c r="A498" s="25"/>
      <c r="B498" s="25"/>
      <c r="C498" s="25"/>
      <c r="D498" s="25"/>
      <c r="E498" s="25"/>
      <c r="F498" s="25"/>
      <c r="G498" s="25"/>
      <c r="H498" s="25"/>
      <c r="I498" s="25"/>
      <c r="J498" s="25"/>
      <c r="K498" s="25"/>
      <c r="L498" s="25"/>
      <c r="M498" s="25"/>
      <c r="N498" s="25"/>
      <c r="O498" s="25"/>
      <c r="P498" s="25"/>
      <c r="Q498" s="25"/>
      <c r="R498" s="25"/>
      <c r="S498" s="25"/>
      <c r="T498" s="25"/>
      <c r="U498" s="25"/>
      <c r="V498" s="25"/>
      <c r="W498" s="25"/>
      <c r="X498" s="25"/>
      <c r="Y498" s="25"/>
      <c r="Z498" s="25"/>
      <c r="AA498" s="25"/>
      <c r="AB498" s="25"/>
      <c r="AC498" s="25"/>
      <c r="AD498" s="25"/>
      <c r="AE498" s="25"/>
      <c r="AF498" s="25"/>
      <c r="AG498" s="25"/>
      <c r="AH498" s="25"/>
      <c r="AI498" s="25"/>
      <c r="AJ498" s="25"/>
      <c r="AK498" s="25"/>
      <c r="AL498" s="25"/>
      <c r="AM498" s="25"/>
      <c r="AN498" s="25"/>
      <c r="AO498" s="25"/>
      <c r="AP498" s="25"/>
      <c r="AQ498" s="25"/>
      <c r="AR498" s="25"/>
      <c r="AS498" s="25"/>
      <c r="AT498" s="25"/>
      <c r="AU498" s="25"/>
      <c r="AV498" s="25"/>
      <c r="AW498" s="25"/>
      <c r="AX498" s="25"/>
      <c r="AY498" s="25"/>
      <c r="AZ498" s="25"/>
      <c r="BA498" s="25"/>
      <c r="BB498" s="25"/>
      <c r="BC498" s="25"/>
      <c r="BD498" s="25"/>
      <c r="BE498" s="25"/>
      <c r="BF498" s="25"/>
      <c r="BG498" s="25"/>
      <c r="BH498" s="25"/>
      <c r="BI498" s="25"/>
      <c r="BJ498" s="25"/>
      <c r="BK498" s="25"/>
      <c r="BL498" s="25"/>
      <c r="BM498" s="25"/>
      <c r="BN498" s="25"/>
      <c r="BO498" s="25"/>
      <c r="BP498" s="25"/>
      <c r="BQ498" s="25"/>
      <c r="BR498" s="25"/>
      <c r="BS498" s="25"/>
      <c r="BT498" s="25"/>
      <c r="BU498" s="25"/>
      <c r="BV498" s="25"/>
      <c r="BW498" s="25"/>
      <c r="BX498" s="25"/>
      <c r="BY498" s="25"/>
      <c r="BZ498" s="25"/>
      <c r="CA498" s="25"/>
    </row>
    <row r="499" spans="1:79" ht="12.75" x14ac:dyDescent="0.2">
      <c r="A499" s="25"/>
      <c r="B499" s="25"/>
      <c r="C499" s="25"/>
      <c r="D499" s="25"/>
      <c r="E499" s="25"/>
      <c r="F499" s="25"/>
      <c r="G499" s="25"/>
      <c r="H499" s="25"/>
      <c r="I499" s="25"/>
      <c r="J499" s="25"/>
      <c r="K499" s="25"/>
      <c r="L499" s="25"/>
      <c r="M499" s="25"/>
      <c r="N499" s="25"/>
      <c r="O499" s="25"/>
      <c r="P499" s="25"/>
      <c r="Q499" s="25"/>
      <c r="R499" s="25"/>
      <c r="S499" s="25"/>
      <c r="T499" s="25"/>
      <c r="U499" s="25"/>
      <c r="V499" s="25"/>
      <c r="W499" s="25"/>
      <c r="X499" s="25"/>
      <c r="Y499" s="25"/>
      <c r="Z499" s="25"/>
      <c r="AA499" s="25"/>
      <c r="AB499" s="25"/>
      <c r="AC499" s="25"/>
      <c r="AD499" s="25"/>
      <c r="AE499" s="25"/>
      <c r="AF499" s="25"/>
      <c r="AG499" s="25"/>
      <c r="AH499" s="25"/>
      <c r="AI499" s="25"/>
      <c r="AJ499" s="25"/>
      <c r="AK499" s="25"/>
      <c r="AL499" s="25"/>
      <c r="AM499" s="25"/>
      <c r="AN499" s="25"/>
      <c r="AO499" s="25"/>
      <c r="AP499" s="25"/>
      <c r="AQ499" s="25"/>
      <c r="AR499" s="25"/>
      <c r="AS499" s="25"/>
      <c r="AT499" s="25"/>
      <c r="AU499" s="25"/>
      <c r="AV499" s="25"/>
      <c r="AW499" s="25"/>
      <c r="AX499" s="25"/>
      <c r="AY499" s="25"/>
      <c r="AZ499" s="25"/>
      <c r="BA499" s="25"/>
      <c r="BB499" s="25"/>
      <c r="BC499" s="25"/>
      <c r="BD499" s="25"/>
      <c r="BE499" s="25"/>
      <c r="BF499" s="25"/>
      <c r="BG499" s="25"/>
      <c r="BH499" s="25"/>
      <c r="BI499" s="25"/>
      <c r="BJ499" s="25"/>
      <c r="BK499" s="25"/>
      <c r="BL499" s="25"/>
      <c r="BM499" s="25"/>
      <c r="BN499" s="25"/>
      <c r="BO499" s="25"/>
      <c r="BP499" s="25"/>
      <c r="BQ499" s="25"/>
      <c r="BR499" s="25"/>
      <c r="BS499" s="25"/>
      <c r="BT499" s="25"/>
      <c r="BU499" s="25"/>
      <c r="BV499" s="25"/>
      <c r="BW499" s="25"/>
      <c r="BX499" s="25"/>
      <c r="BY499" s="25"/>
      <c r="BZ499" s="25"/>
      <c r="CA499" s="25"/>
    </row>
    <row r="500" spans="1:79" ht="12.75" x14ac:dyDescent="0.2">
      <c r="A500" s="25"/>
      <c r="B500" s="25"/>
      <c r="C500" s="25"/>
      <c r="D500" s="25"/>
      <c r="E500" s="25"/>
      <c r="F500" s="25"/>
      <c r="G500" s="25"/>
      <c r="H500" s="25"/>
      <c r="I500" s="25"/>
      <c r="J500" s="25"/>
      <c r="K500" s="25"/>
      <c r="L500" s="25"/>
      <c r="M500" s="25"/>
      <c r="N500" s="25"/>
      <c r="O500" s="25"/>
      <c r="P500" s="25"/>
      <c r="Q500" s="25"/>
      <c r="R500" s="25"/>
      <c r="S500" s="25"/>
      <c r="T500" s="25"/>
      <c r="U500" s="25"/>
      <c r="V500" s="25"/>
      <c r="W500" s="25"/>
      <c r="X500" s="25"/>
      <c r="Y500" s="25"/>
      <c r="Z500" s="25"/>
      <c r="AA500" s="25"/>
      <c r="AB500" s="25"/>
      <c r="AC500" s="25"/>
      <c r="AD500" s="25"/>
      <c r="AE500" s="25"/>
      <c r="AF500" s="25"/>
      <c r="AG500" s="25"/>
      <c r="AH500" s="25"/>
      <c r="AI500" s="25"/>
      <c r="AJ500" s="25"/>
      <c r="AK500" s="25"/>
      <c r="AL500" s="25"/>
      <c r="AM500" s="25"/>
      <c r="AN500" s="25"/>
      <c r="AO500" s="25"/>
      <c r="AP500" s="25"/>
      <c r="AQ500" s="25"/>
      <c r="AR500" s="25"/>
      <c r="AS500" s="25"/>
      <c r="AT500" s="25"/>
      <c r="AU500" s="25"/>
      <c r="AV500" s="25"/>
      <c r="AW500" s="25"/>
      <c r="AX500" s="25"/>
      <c r="AY500" s="25"/>
      <c r="AZ500" s="25"/>
      <c r="BA500" s="25"/>
      <c r="BB500" s="25"/>
      <c r="BC500" s="25"/>
      <c r="BD500" s="25"/>
      <c r="BE500" s="25"/>
      <c r="BF500" s="25"/>
      <c r="BG500" s="25"/>
      <c r="BH500" s="25"/>
      <c r="BI500" s="25"/>
      <c r="BJ500" s="25"/>
      <c r="BK500" s="25"/>
      <c r="BL500" s="25"/>
      <c r="BM500" s="25"/>
      <c r="BN500" s="25"/>
      <c r="BO500" s="25"/>
      <c r="BP500" s="25"/>
      <c r="BQ500" s="25"/>
      <c r="BR500" s="25"/>
      <c r="BS500" s="25"/>
      <c r="BT500" s="25"/>
      <c r="BU500" s="25"/>
      <c r="BV500" s="25"/>
      <c r="BW500" s="25"/>
      <c r="BX500" s="25"/>
      <c r="BY500" s="25"/>
      <c r="BZ500" s="25"/>
      <c r="CA500" s="25"/>
    </row>
    <row r="501" spans="1:79" ht="12.75" x14ac:dyDescent="0.2">
      <c r="A501" s="25"/>
      <c r="B501" s="25"/>
      <c r="C501" s="25"/>
      <c r="D501" s="25"/>
      <c r="E501" s="25"/>
      <c r="F501" s="25"/>
      <c r="G501" s="25"/>
      <c r="H501" s="25"/>
      <c r="I501" s="25"/>
      <c r="J501" s="25"/>
      <c r="K501" s="25"/>
      <c r="L501" s="25"/>
      <c r="M501" s="25"/>
      <c r="N501" s="25"/>
      <c r="O501" s="25"/>
      <c r="P501" s="25"/>
      <c r="Q501" s="25"/>
      <c r="R501" s="25"/>
      <c r="S501" s="25"/>
      <c r="T501" s="25"/>
      <c r="U501" s="25"/>
      <c r="V501" s="25"/>
      <c r="W501" s="25"/>
      <c r="X501" s="25"/>
      <c r="Y501" s="25"/>
      <c r="Z501" s="25"/>
      <c r="AA501" s="25"/>
      <c r="AB501" s="25"/>
      <c r="AC501" s="25"/>
      <c r="AD501" s="25"/>
      <c r="AE501" s="25"/>
      <c r="AF501" s="25"/>
      <c r="AG501" s="25"/>
      <c r="AH501" s="25"/>
      <c r="AI501" s="25"/>
      <c r="AJ501" s="25"/>
      <c r="AK501" s="25"/>
      <c r="AL501" s="25"/>
      <c r="AM501" s="25"/>
      <c r="AN501" s="25"/>
      <c r="AO501" s="25"/>
      <c r="AP501" s="25"/>
      <c r="AQ501" s="25"/>
      <c r="AR501" s="25"/>
      <c r="AS501" s="25"/>
      <c r="AT501" s="25"/>
      <c r="AU501" s="25"/>
      <c r="AV501" s="25"/>
      <c r="AW501" s="25"/>
      <c r="AX501" s="25"/>
      <c r="AY501" s="25"/>
      <c r="AZ501" s="25"/>
      <c r="BA501" s="25"/>
      <c r="BB501" s="25"/>
      <c r="BC501" s="25"/>
      <c r="BD501" s="25"/>
      <c r="BE501" s="25"/>
      <c r="BF501" s="25"/>
      <c r="BG501" s="25"/>
      <c r="BH501" s="25"/>
      <c r="BI501" s="25"/>
      <c r="BJ501" s="25"/>
      <c r="BK501" s="25"/>
      <c r="BL501" s="25"/>
      <c r="BM501" s="25"/>
      <c r="BN501" s="25"/>
      <c r="BO501" s="25"/>
      <c r="BP501" s="25"/>
      <c r="BQ501" s="25"/>
      <c r="BR501" s="25"/>
      <c r="BS501" s="25"/>
      <c r="BT501" s="25"/>
      <c r="BU501" s="25"/>
      <c r="BV501" s="25"/>
      <c r="BW501" s="25"/>
      <c r="BX501" s="25"/>
      <c r="BY501" s="25"/>
      <c r="BZ501" s="25"/>
      <c r="CA501" s="25"/>
    </row>
    <row r="502" spans="1:79" ht="12.75" x14ac:dyDescent="0.2">
      <c r="A502" s="25"/>
      <c r="B502" s="25"/>
      <c r="C502" s="25"/>
      <c r="D502" s="25"/>
      <c r="E502" s="25"/>
      <c r="F502" s="25"/>
      <c r="G502" s="25"/>
      <c r="H502" s="25"/>
      <c r="I502" s="25"/>
      <c r="J502" s="25"/>
      <c r="K502" s="25"/>
      <c r="L502" s="25"/>
      <c r="M502" s="25"/>
      <c r="N502" s="25"/>
      <c r="O502" s="25"/>
      <c r="P502" s="25"/>
      <c r="Q502" s="25"/>
      <c r="R502" s="25"/>
      <c r="S502" s="25"/>
      <c r="T502" s="25"/>
      <c r="U502" s="25"/>
      <c r="V502" s="25"/>
      <c r="W502" s="25"/>
      <c r="X502" s="25"/>
      <c r="Y502" s="25"/>
      <c r="Z502" s="25"/>
      <c r="AA502" s="25"/>
      <c r="AB502" s="25"/>
      <c r="AC502" s="25"/>
      <c r="AD502" s="25"/>
      <c r="AE502" s="25"/>
      <c r="AF502" s="25"/>
      <c r="AG502" s="25"/>
      <c r="AH502" s="25"/>
      <c r="AI502" s="25"/>
      <c r="AJ502" s="25"/>
      <c r="AK502" s="25"/>
      <c r="AL502" s="25"/>
      <c r="AM502" s="25"/>
      <c r="AN502" s="25"/>
      <c r="AO502" s="25"/>
      <c r="AP502" s="25"/>
      <c r="AQ502" s="25"/>
      <c r="AR502" s="25"/>
      <c r="AS502" s="25"/>
      <c r="AT502" s="25"/>
      <c r="AU502" s="25"/>
      <c r="AV502" s="25"/>
      <c r="AW502" s="25"/>
      <c r="AX502" s="25"/>
      <c r="AY502" s="25"/>
      <c r="AZ502" s="25"/>
      <c r="BA502" s="25"/>
      <c r="BB502" s="25"/>
      <c r="BC502" s="25"/>
      <c r="BD502" s="25"/>
      <c r="BE502" s="25"/>
      <c r="BF502" s="25"/>
      <c r="BG502" s="25"/>
      <c r="BH502" s="25"/>
      <c r="BI502" s="25"/>
      <c r="BJ502" s="25"/>
      <c r="BK502" s="25"/>
      <c r="BL502" s="25"/>
      <c r="BM502" s="25"/>
      <c r="BN502" s="25"/>
      <c r="BO502" s="25"/>
      <c r="BP502" s="25"/>
      <c r="BQ502" s="25"/>
      <c r="BR502" s="25"/>
      <c r="BS502" s="25"/>
      <c r="BT502" s="25"/>
      <c r="BU502" s="25"/>
      <c r="BV502" s="25"/>
      <c r="BW502" s="25"/>
      <c r="BX502" s="25"/>
      <c r="BY502" s="25"/>
      <c r="BZ502" s="25"/>
      <c r="CA502" s="25"/>
    </row>
    <row r="503" spans="1:79" ht="12.75" x14ac:dyDescent="0.2">
      <c r="A503" s="25"/>
      <c r="B503" s="25"/>
      <c r="C503" s="25"/>
      <c r="D503" s="25"/>
      <c r="E503" s="25"/>
      <c r="F503" s="25"/>
      <c r="G503" s="25"/>
      <c r="H503" s="25"/>
      <c r="I503" s="25"/>
      <c r="J503" s="25"/>
      <c r="K503" s="25"/>
      <c r="L503" s="25"/>
      <c r="M503" s="25"/>
      <c r="N503" s="25"/>
      <c r="O503" s="25"/>
      <c r="P503" s="25"/>
      <c r="Q503" s="25"/>
      <c r="R503" s="25"/>
      <c r="S503" s="25"/>
      <c r="T503" s="25"/>
      <c r="U503" s="25"/>
      <c r="V503" s="25"/>
      <c r="W503" s="25"/>
      <c r="X503" s="25"/>
      <c r="Y503" s="25"/>
      <c r="Z503" s="25"/>
      <c r="AA503" s="25"/>
      <c r="AB503" s="25"/>
      <c r="AC503" s="25"/>
      <c r="AD503" s="25"/>
      <c r="AE503" s="25"/>
      <c r="AF503" s="25"/>
      <c r="AG503" s="25"/>
      <c r="AH503" s="25"/>
      <c r="AI503" s="25"/>
      <c r="AJ503" s="25"/>
      <c r="AK503" s="25"/>
      <c r="AL503" s="25"/>
      <c r="AM503" s="25"/>
      <c r="AN503" s="25"/>
      <c r="AO503" s="25"/>
      <c r="AP503" s="25"/>
      <c r="AQ503" s="25"/>
      <c r="AR503" s="25"/>
      <c r="AS503" s="25"/>
      <c r="AT503" s="25"/>
      <c r="AU503" s="25"/>
      <c r="AV503" s="25"/>
      <c r="AW503" s="25"/>
      <c r="AX503" s="25"/>
      <c r="AY503" s="25"/>
      <c r="AZ503" s="25"/>
      <c r="BA503" s="25"/>
      <c r="BB503" s="25"/>
      <c r="BC503" s="25"/>
      <c r="BD503" s="25"/>
      <c r="BE503" s="25"/>
      <c r="BF503" s="25"/>
      <c r="BG503" s="25"/>
      <c r="BH503" s="25"/>
      <c r="BI503" s="25"/>
      <c r="BJ503" s="25"/>
      <c r="BK503" s="25"/>
      <c r="BL503" s="25"/>
      <c r="BM503" s="25"/>
      <c r="BN503" s="25"/>
      <c r="BO503" s="25"/>
      <c r="BP503" s="25"/>
      <c r="BQ503" s="25"/>
      <c r="BR503" s="25"/>
      <c r="BS503" s="25"/>
      <c r="BT503" s="25"/>
      <c r="BU503" s="25"/>
      <c r="BV503" s="25"/>
      <c r="BW503" s="25"/>
      <c r="BX503" s="25"/>
      <c r="BY503" s="25"/>
      <c r="BZ503" s="25"/>
      <c r="CA503" s="25"/>
    </row>
    <row r="504" spans="1:79" ht="12.75" x14ac:dyDescent="0.2">
      <c r="A504" s="25"/>
      <c r="B504" s="25"/>
      <c r="C504" s="25"/>
      <c r="D504" s="25"/>
      <c r="E504" s="25"/>
      <c r="F504" s="25"/>
      <c r="G504" s="25"/>
      <c r="H504" s="25"/>
      <c r="I504" s="25"/>
      <c r="J504" s="25"/>
      <c r="K504" s="25"/>
      <c r="L504" s="25"/>
      <c r="M504" s="25"/>
      <c r="N504" s="25"/>
      <c r="O504" s="25"/>
      <c r="P504" s="25"/>
      <c r="Q504" s="25"/>
      <c r="R504" s="25"/>
      <c r="S504" s="25"/>
      <c r="T504" s="25"/>
      <c r="U504" s="25"/>
      <c r="V504" s="25"/>
      <c r="W504" s="25"/>
      <c r="X504" s="25"/>
      <c r="Y504" s="25"/>
      <c r="Z504" s="25"/>
      <c r="AA504" s="25"/>
      <c r="AB504" s="25"/>
      <c r="AC504" s="25"/>
      <c r="AD504" s="25"/>
      <c r="AE504" s="25"/>
      <c r="AF504" s="25"/>
      <c r="AG504" s="25"/>
      <c r="AH504" s="25"/>
      <c r="AI504" s="25"/>
      <c r="AJ504" s="25"/>
      <c r="AK504" s="25"/>
      <c r="AL504" s="25"/>
      <c r="AM504" s="25"/>
      <c r="AN504" s="25"/>
      <c r="AO504" s="25"/>
      <c r="AP504" s="25"/>
      <c r="AQ504" s="25"/>
      <c r="AR504" s="25"/>
      <c r="AS504" s="25"/>
      <c r="AT504" s="25"/>
      <c r="AU504" s="25"/>
      <c r="AV504" s="25"/>
      <c r="AW504" s="25"/>
      <c r="AX504" s="25"/>
      <c r="AY504" s="25"/>
      <c r="AZ504" s="25"/>
      <c r="BA504" s="25"/>
      <c r="BB504" s="25"/>
      <c r="BC504" s="25"/>
      <c r="BD504" s="25"/>
      <c r="BE504" s="25"/>
      <c r="BF504" s="25"/>
      <c r="BG504" s="25"/>
      <c r="BH504" s="25"/>
      <c r="BI504" s="25"/>
      <c r="BJ504" s="25"/>
      <c r="BK504" s="25"/>
      <c r="BL504" s="25"/>
      <c r="BM504" s="25"/>
      <c r="BN504" s="25"/>
      <c r="BO504" s="25"/>
      <c r="BP504" s="25"/>
      <c r="BQ504" s="25"/>
      <c r="BR504" s="25"/>
      <c r="BS504" s="25"/>
      <c r="BT504" s="25"/>
      <c r="BU504" s="25"/>
      <c r="BV504" s="25"/>
      <c r="BW504" s="25"/>
      <c r="BX504" s="25"/>
      <c r="BY504" s="25"/>
      <c r="BZ504" s="25"/>
      <c r="CA504" s="25"/>
    </row>
    <row r="505" spans="1:79" ht="12.75" x14ac:dyDescent="0.2">
      <c r="A505" s="25"/>
      <c r="B505" s="25"/>
      <c r="C505" s="25"/>
      <c r="D505" s="25"/>
      <c r="E505" s="25"/>
      <c r="F505" s="25"/>
      <c r="G505" s="25"/>
      <c r="H505" s="25"/>
      <c r="I505" s="25"/>
      <c r="J505" s="25"/>
      <c r="K505" s="25"/>
      <c r="L505" s="25"/>
      <c r="M505" s="25"/>
      <c r="N505" s="25"/>
      <c r="O505" s="25"/>
      <c r="P505" s="25"/>
      <c r="Q505" s="25"/>
      <c r="R505" s="25"/>
      <c r="S505" s="25"/>
      <c r="T505" s="25"/>
      <c r="U505" s="25"/>
      <c r="V505" s="25"/>
      <c r="W505" s="25"/>
      <c r="X505" s="25"/>
      <c r="Y505" s="25"/>
      <c r="Z505" s="25"/>
      <c r="AA505" s="25"/>
      <c r="AB505" s="25"/>
      <c r="AC505" s="25"/>
      <c r="AD505" s="25"/>
      <c r="AE505" s="25"/>
      <c r="AF505" s="25"/>
      <c r="AG505" s="25"/>
      <c r="AH505" s="25"/>
      <c r="AI505" s="25"/>
      <c r="AJ505" s="25"/>
      <c r="AK505" s="25"/>
      <c r="AL505" s="25"/>
      <c r="AM505" s="25"/>
      <c r="AN505" s="25"/>
      <c r="AO505" s="25"/>
      <c r="AP505" s="25"/>
      <c r="AQ505" s="25"/>
      <c r="AR505" s="25"/>
      <c r="AS505" s="25"/>
      <c r="AT505" s="25"/>
      <c r="AU505" s="25"/>
      <c r="AV505" s="25"/>
      <c r="AW505" s="25"/>
      <c r="AX505" s="25"/>
      <c r="AY505" s="25"/>
      <c r="AZ505" s="25"/>
      <c r="BA505" s="25"/>
      <c r="BB505" s="25"/>
      <c r="BC505" s="25"/>
      <c r="BD505" s="25"/>
      <c r="BE505" s="25"/>
      <c r="BF505" s="25"/>
      <c r="BG505" s="25"/>
      <c r="BH505" s="25"/>
      <c r="BI505" s="25"/>
      <c r="BJ505" s="25"/>
      <c r="BK505" s="25"/>
      <c r="BL505" s="25"/>
      <c r="BM505" s="25"/>
      <c r="BN505" s="25"/>
      <c r="BO505" s="25"/>
      <c r="BP505" s="25"/>
      <c r="BQ505" s="25"/>
      <c r="BR505" s="25"/>
      <c r="BS505" s="25"/>
      <c r="BT505" s="25"/>
      <c r="BU505" s="25"/>
      <c r="BV505" s="25"/>
      <c r="BW505" s="25"/>
      <c r="BX505" s="25"/>
      <c r="BY505" s="25"/>
      <c r="BZ505" s="25"/>
      <c r="CA505" s="25"/>
    </row>
    <row r="506" spans="1:79" ht="12.75" x14ac:dyDescent="0.2">
      <c r="A506" s="25"/>
      <c r="B506" s="25"/>
      <c r="C506" s="25"/>
      <c r="D506" s="25"/>
      <c r="E506" s="25"/>
      <c r="F506" s="25"/>
      <c r="G506" s="25"/>
      <c r="H506" s="25"/>
      <c r="I506" s="25"/>
      <c r="J506" s="25"/>
      <c r="K506" s="25"/>
      <c r="L506" s="25"/>
      <c r="M506" s="25"/>
      <c r="N506" s="25"/>
      <c r="O506" s="25"/>
      <c r="P506" s="25"/>
      <c r="Q506" s="25"/>
      <c r="R506" s="25"/>
      <c r="S506" s="25"/>
      <c r="T506" s="25"/>
      <c r="U506" s="25"/>
      <c r="V506" s="25"/>
      <c r="W506" s="25"/>
      <c r="X506" s="25"/>
      <c r="Y506" s="25"/>
      <c r="Z506" s="25"/>
      <c r="AA506" s="25"/>
      <c r="AB506" s="25"/>
      <c r="AC506" s="25"/>
      <c r="AD506" s="25"/>
      <c r="AE506" s="25"/>
      <c r="AF506" s="25"/>
      <c r="AG506" s="25"/>
      <c r="AH506" s="25"/>
      <c r="AI506" s="25"/>
      <c r="AJ506" s="25"/>
      <c r="AK506" s="25"/>
      <c r="AL506" s="25"/>
      <c r="AM506" s="25"/>
      <c r="AN506" s="25"/>
      <c r="AO506" s="25"/>
      <c r="AP506" s="25"/>
      <c r="AQ506" s="25"/>
      <c r="AR506" s="25"/>
      <c r="AS506" s="25"/>
      <c r="AT506" s="25"/>
      <c r="AU506" s="25"/>
      <c r="AV506" s="25"/>
      <c r="AW506" s="25"/>
      <c r="AX506" s="25"/>
      <c r="AY506" s="25"/>
      <c r="AZ506" s="25"/>
      <c r="BA506" s="25"/>
      <c r="BB506" s="25"/>
      <c r="BC506" s="25"/>
      <c r="BD506" s="25"/>
      <c r="BE506" s="25"/>
      <c r="BF506" s="25"/>
      <c r="BG506" s="25"/>
      <c r="BH506" s="25"/>
      <c r="BI506" s="25"/>
      <c r="BJ506" s="25"/>
      <c r="BK506" s="25"/>
      <c r="BL506" s="25"/>
      <c r="BM506" s="25"/>
      <c r="BN506" s="25"/>
      <c r="BO506" s="25"/>
      <c r="BP506" s="25"/>
      <c r="BQ506" s="25"/>
      <c r="BR506" s="25"/>
      <c r="BS506" s="25"/>
      <c r="BT506" s="25"/>
      <c r="BU506" s="25"/>
      <c r="BV506" s="25"/>
      <c r="BW506" s="25"/>
      <c r="BX506" s="25"/>
      <c r="BY506" s="25"/>
      <c r="BZ506" s="25"/>
      <c r="CA506" s="25"/>
    </row>
    <row r="507" spans="1:79" ht="12.75" x14ac:dyDescent="0.2">
      <c r="A507" s="25"/>
      <c r="B507" s="25"/>
      <c r="C507" s="25"/>
      <c r="D507" s="25"/>
      <c r="E507" s="25"/>
      <c r="F507" s="25"/>
      <c r="G507" s="25"/>
      <c r="H507" s="25"/>
      <c r="I507" s="25"/>
      <c r="J507" s="25"/>
      <c r="K507" s="25"/>
      <c r="L507" s="25"/>
      <c r="M507" s="25"/>
      <c r="N507" s="25"/>
      <c r="O507" s="25"/>
      <c r="P507" s="25"/>
      <c r="Q507" s="25"/>
      <c r="R507" s="25"/>
      <c r="S507" s="25"/>
      <c r="T507" s="25"/>
      <c r="U507" s="25"/>
      <c r="V507" s="25"/>
      <c r="W507" s="25"/>
      <c r="X507" s="25"/>
      <c r="Y507" s="25"/>
      <c r="Z507" s="25"/>
      <c r="AA507" s="25"/>
      <c r="AB507" s="25"/>
      <c r="AC507" s="25"/>
      <c r="AD507" s="25"/>
      <c r="AE507" s="25"/>
      <c r="AF507" s="25"/>
      <c r="AG507" s="25"/>
      <c r="AH507" s="25"/>
      <c r="AI507" s="25"/>
      <c r="AJ507" s="25"/>
      <c r="AK507" s="25"/>
      <c r="AL507" s="25"/>
      <c r="AM507" s="25"/>
      <c r="AN507" s="25"/>
      <c r="AO507" s="25"/>
      <c r="AP507" s="25"/>
      <c r="AQ507" s="25"/>
      <c r="AR507" s="25"/>
      <c r="AS507" s="25"/>
      <c r="AT507" s="25"/>
      <c r="AU507" s="25"/>
      <c r="AV507" s="25"/>
      <c r="AW507" s="25"/>
      <c r="AX507" s="25"/>
      <c r="AY507" s="25"/>
      <c r="AZ507" s="25"/>
      <c r="BA507" s="25"/>
      <c r="BB507" s="25"/>
      <c r="BC507" s="25"/>
      <c r="BD507" s="25"/>
      <c r="BE507" s="25"/>
      <c r="BF507" s="25"/>
      <c r="BG507" s="25"/>
      <c r="BH507" s="25"/>
      <c r="BI507" s="25"/>
      <c r="BJ507" s="25"/>
      <c r="BK507" s="25"/>
      <c r="BL507" s="25"/>
      <c r="BM507" s="25"/>
      <c r="BN507" s="25"/>
      <c r="BO507" s="25"/>
      <c r="BP507" s="25"/>
      <c r="BQ507" s="25"/>
      <c r="BR507" s="25"/>
      <c r="BS507" s="25"/>
      <c r="BT507" s="25"/>
      <c r="BU507" s="25"/>
      <c r="BV507" s="25"/>
      <c r="BW507" s="25"/>
      <c r="BX507" s="25"/>
      <c r="BY507" s="25"/>
      <c r="BZ507" s="25"/>
      <c r="CA507" s="25"/>
    </row>
    <row r="508" spans="1:79" ht="12.75" x14ac:dyDescent="0.2">
      <c r="A508" s="25"/>
      <c r="B508" s="25"/>
      <c r="C508" s="25"/>
      <c r="D508" s="25"/>
      <c r="E508" s="25"/>
      <c r="F508" s="25"/>
      <c r="G508" s="25"/>
      <c r="H508" s="25"/>
      <c r="I508" s="25"/>
      <c r="J508" s="25"/>
      <c r="K508" s="25"/>
      <c r="L508" s="25"/>
      <c r="M508" s="25"/>
      <c r="N508" s="25"/>
      <c r="O508" s="25"/>
      <c r="P508" s="25"/>
      <c r="Q508" s="25"/>
      <c r="R508" s="25"/>
      <c r="S508" s="25"/>
      <c r="T508" s="25"/>
      <c r="U508" s="25"/>
      <c r="V508" s="25"/>
      <c r="W508" s="25"/>
      <c r="X508" s="25"/>
      <c r="Y508" s="25"/>
      <c r="Z508" s="25"/>
      <c r="AA508" s="25"/>
      <c r="AB508" s="25"/>
      <c r="AC508" s="25"/>
      <c r="AD508" s="25"/>
      <c r="AE508" s="25"/>
      <c r="AF508" s="25"/>
      <c r="AG508" s="25"/>
      <c r="AH508" s="25"/>
      <c r="AI508" s="25"/>
      <c r="AJ508" s="25"/>
      <c r="AK508" s="25"/>
      <c r="AL508" s="25"/>
      <c r="AM508" s="25"/>
      <c r="AN508" s="25"/>
      <c r="AO508" s="25"/>
      <c r="AP508" s="25"/>
      <c r="AQ508" s="25"/>
      <c r="AR508" s="25"/>
      <c r="AS508" s="25"/>
      <c r="AT508" s="25"/>
      <c r="AU508" s="25"/>
      <c r="AV508" s="25"/>
      <c r="AW508" s="25"/>
      <c r="AX508" s="25"/>
      <c r="AY508" s="25"/>
      <c r="AZ508" s="25"/>
      <c r="BA508" s="25"/>
      <c r="BB508" s="25"/>
      <c r="BC508" s="25"/>
      <c r="BD508" s="25"/>
      <c r="BE508" s="25"/>
      <c r="BF508" s="25"/>
      <c r="BG508" s="25"/>
      <c r="BH508" s="25"/>
      <c r="BI508" s="25"/>
      <c r="BJ508" s="25"/>
      <c r="BK508" s="25"/>
      <c r="BL508" s="25"/>
      <c r="BM508" s="25"/>
      <c r="BN508" s="25"/>
      <c r="BO508" s="25"/>
      <c r="BP508" s="25"/>
      <c r="BQ508" s="25"/>
      <c r="BR508" s="25"/>
      <c r="BS508" s="25"/>
      <c r="BT508" s="25"/>
      <c r="BU508" s="25"/>
      <c r="BV508" s="25"/>
      <c r="BW508" s="25"/>
      <c r="BX508" s="25"/>
      <c r="BY508" s="25"/>
      <c r="BZ508" s="25"/>
      <c r="CA508" s="25"/>
    </row>
    <row r="509" spans="1:79" ht="12.75" x14ac:dyDescent="0.2">
      <c r="A509" s="25"/>
      <c r="B509" s="25"/>
      <c r="C509" s="25"/>
      <c r="D509" s="25"/>
      <c r="E509" s="25"/>
      <c r="F509" s="25"/>
      <c r="G509" s="25"/>
      <c r="H509" s="25"/>
      <c r="I509" s="25"/>
      <c r="J509" s="25"/>
      <c r="K509" s="25"/>
      <c r="L509" s="25"/>
      <c r="M509" s="25"/>
      <c r="N509" s="25"/>
      <c r="O509" s="25"/>
      <c r="P509" s="25"/>
      <c r="Q509" s="25"/>
      <c r="R509" s="25"/>
      <c r="S509" s="25"/>
      <c r="T509" s="25"/>
      <c r="U509" s="25"/>
      <c r="V509" s="25"/>
      <c r="W509" s="25"/>
      <c r="X509" s="25"/>
      <c r="Y509" s="25"/>
      <c r="Z509" s="25"/>
      <c r="AA509" s="25"/>
      <c r="AB509" s="25"/>
      <c r="AC509" s="25"/>
      <c r="AD509" s="25"/>
      <c r="AE509" s="25"/>
      <c r="AF509" s="25"/>
      <c r="AG509" s="25"/>
      <c r="AH509" s="25"/>
      <c r="AI509" s="25"/>
      <c r="AJ509" s="25"/>
      <c r="AK509" s="25"/>
      <c r="AL509" s="25"/>
      <c r="AM509" s="25"/>
      <c r="AN509" s="25"/>
      <c r="AO509" s="25"/>
      <c r="AP509" s="25"/>
      <c r="AQ509" s="25"/>
      <c r="AR509" s="25"/>
      <c r="AS509" s="25"/>
      <c r="AT509" s="25"/>
      <c r="AU509" s="25"/>
      <c r="AV509" s="25"/>
      <c r="AW509" s="25"/>
      <c r="AX509" s="25"/>
      <c r="AY509" s="25"/>
      <c r="AZ509" s="25"/>
      <c r="BA509" s="25"/>
      <c r="BB509" s="25"/>
      <c r="BC509" s="25"/>
      <c r="BD509" s="25"/>
      <c r="BE509" s="25"/>
      <c r="BF509" s="25"/>
      <c r="BG509" s="25"/>
      <c r="BH509" s="25"/>
      <c r="BI509" s="25"/>
      <c r="BJ509" s="25"/>
      <c r="BK509" s="25"/>
      <c r="BL509" s="25"/>
      <c r="BM509" s="25"/>
      <c r="BN509" s="25"/>
      <c r="BO509" s="25"/>
      <c r="BP509" s="25"/>
      <c r="BQ509" s="25"/>
      <c r="BR509" s="25"/>
      <c r="BS509" s="25"/>
      <c r="BT509" s="25"/>
      <c r="BU509" s="25"/>
      <c r="BV509" s="25"/>
      <c r="BW509" s="25"/>
      <c r="BX509" s="25"/>
      <c r="BY509" s="25"/>
      <c r="BZ509" s="25"/>
      <c r="CA509" s="25"/>
    </row>
    <row r="510" spans="1:79" ht="12.75" x14ac:dyDescent="0.2">
      <c r="A510" s="25"/>
      <c r="B510" s="25"/>
      <c r="C510" s="25"/>
      <c r="D510" s="25"/>
      <c r="E510" s="25"/>
      <c r="F510" s="25"/>
      <c r="G510" s="25"/>
      <c r="H510" s="25"/>
      <c r="I510" s="25"/>
      <c r="J510" s="25"/>
      <c r="K510" s="25"/>
      <c r="L510" s="25"/>
      <c r="M510" s="25"/>
      <c r="N510" s="25"/>
      <c r="O510" s="25"/>
      <c r="P510" s="25"/>
      <c r="Q510" s="25"/>
      <c r="R510" s="25"/>
      <c r="S510" s="25"/>
      <c r="T510" s="25"/>
      <c r="U510" s="25"/>
      <c r="V510" s="25"/>
      <c r="W510" s="25"/>
      <c r="X510" s="25"/>
      <c r="Y510" s="25"/>
      <c r="Z510" s="25"/>
      <c r="AA510" s="25"/>
      <c r="AB510" s="25"/>
      <c r="AC510" s="25"/>
      <c r="AD510" s="25"/>
      <c r="AE510" s="25"/>
      <c r="AF510" s="25"/>
      <c r="AG510" s="25"/>
      <c r="AH510" s="25"/>
      <c r="AI510" s="25"/>
      <c r="AJ510" s="25"/>
      <c r="AK510" s="25"/>
      <c r="AL510" s="25"/>
      <c r="AM510" s="25"/>
      <c r="AN510" s="25"/>
      <c r="AO510" s="25"/>
      <c r="AP510" s="25"/>
      <c r="AQ510" s="25"/>
      <c r="AR510" s="25"/>
      <c r="AS510" s="25"/>
      <c r="AT510" s="25"/>
      <c r="AU510" s="25"/>
      <c r="AV510" s="25"/>
      <c r="AW510" s="25"/>
      <c r="AX510" s="25"/>
      <c r="AY510" s="25"/>
      <c r="AZ510" s="25"/>
      <c r="BA510" s="25"/>
      <c r="BB510" s="25"/>
      <c r="BC510" s="25"/>
      <c r="BD510" s="25"/>
      <c r="BE510" s="25"/>
      <c r="BF510" s="25"/>
      <c r="BG510" s="25"/>
      <c r="BH510" s="25"/>
      <c r="BI510" s="25"/>
      <c r="BJ510" s="25"/>
      <c r="BK510" s="25"/>
      <c r="BL510" s="25"/>
      <c r="BM510" s="25"/>
      <c r="BN510" s="25"/>
      <c r="BO510" s="25"/>
      <c r="BP510" s="25"/>
      <c r="BQ510" s="25"/>
      <c r="BR510" s="25"/>
      <c r="BS510" s="25"/>
      <c r="BT510" s="25"/>
      <c r="BU510" s="25"/>
      <c r="BV510" s="25"/>
      <c r="BW510" s="25"/>
      <c r="BX510" s="25"/>
      <c r="BY510" s="25"/>
      <c r="BZ510" s="25"/>
      <c r="CA510" s="25"/>
    </row>
    <row r="511" spans="1:79" ht="12.75" x14ac:dyDescent="0.2">
      <c r="A511" s="25"/>
      <c r="B511" s="25"/>
      <c r="C511" s="25"/>
      <c r="D511" s="25"/>
      <c r="E511" s="25"/>
      <c r="F511" s="25"/>
      <c r="G511" s="25"/>
      <c r="H511" s="25"/>
      <c r="I511" s="25"/>
      <c r="J511" s="25"/>
      <c r="K511" s="25"/>
      <c r="L511" s="25"/>
      <c r="M511" s="25"/>
      <c r="N511" s="25"/>
      <c r="O511" s="25"/>
      <c r="P511" s="25"/>
      <c r="Q511" s="25"/>
      <c r="R511" s="25"/>
      <c r="S511" s="25"/>
      <c r="T511" s="25"/>
      <c r="U511" s="25"/>
      <c r="V511" s="25"/>
      <c r="W511" s="25"/>
      <c r="X511" s="25"/>
      <c r="Y511" s="25"/>
      <c r="Z511" s="25"/>
      <c r="AA511" s="25"/>
      <c r="AB511" s="25"/>
      <c r="AC511" s="25"/>
      <c r="AD511" s="25"/>
      <c r="AE511" s="25"/>
      <c r="AF511" s="25"/>
      <c r="AG511" s="25"/>
      <c r="AH511" s="25"/>
      <c r="AI511" s="25"/>
      <c r="AJ511" s="25"/>
      <c r="AK511" s="25"/>
      <c r="AL511" s="25"/>
      <c r="AM511" s="25"/>
      <c r="AN511" s="25"/>
      <c r="AO511" s="25"/>
      <c r="AP511" s="25"/>
      <c r="AQ511" s="25"/>
      <c r="AR511" s="25"/>
      <c r="AS511" s="25"/>
      <c r="AT511" s="25"/>
      <c r="AU511" s="25"/>
      <c r="AV511" s="25"/>
      <c r="AW511" s="25"/>
      <c r="AX511" s="25"/>
      <c r="AY511" s="25"/>
      <c r="AZ511" s="25"/>
      <c r="BA511" s="25"/>
      <c r="BB511" s="25"/>
      <c r="BC511" s="25"/>
      <c r="BD511" s="25"/>
      <c r="BE511" s="25"/>
      <c r="BF511" s="25"/>
      <c r="BG511" s="25"/>
      <c r="BH511" s="25"/>
      <c r="BI511" s="25"/>
      <c r="BJ511" s="25"/>
      <c r="BK511" s="25"/>
      <c r="BL511" s="25"/>
      <c r="BM511" s="25"/>
      <c r="BN511" s="25"/>
      <c r="BO511" s="25"/>
      <c r="BP511" s="25"/>
      <c r="BQ511" s="25"/>
      <c r="BR511" s="25"/>
      <c r="BS511" s="25"/>
      <c r="BT511" s="25"/>
      <c r="BU511" s="25"/>
      <c r="BV511" s="25"/>
      <c r="BW511" s="25"/>
      <c r="BX511" s="25"/>
      <c r="BY511" s="25"/>
      <c r="BZ511" s="25"/>
      <c r="CA511" s="25"/>
    </row>
    <row r="512" spans="1:79" ht="12.75" x14ac:dyDescent="0.2">
      <c r="A512" s="25"/>
      <c r="B512" s="25"/>
      <c r="C512" s="25"/>
      <c r="D512" s="25"/>
      <c r="E512" s="25"/>
      <c r="F512" s="25"/>
      <c r="G512" s="25"/>
      <c r="H512" s="25"/>
      <c r="I512" s="25"/>
      <c r="J512" s="25"/>
      <c r="K512" s="25"/>
      <c r="L512" s="25"/>
      <c r="M512" s="25"/>
      <c r="N512" s="25"/>
      <c r="O512" s="25"/>
      <c r="P512" s="25"/>
      <c r="Q512" s="25"/>
      <c r="R512" s="25"/>
      <c r="S512" s="25"/>
      <c r="T512" s="25"/>
      <c r="U512" s="25"/>
      <c r="V512" s="25"/>
      <c r="W512" s="25"/>
      <c r="X512" s="25"/>
      <c r="Y512" s="25"/>
      <c r="Z512" s="25"/>
      <c r="AA512" s="25"/>
      <c r="AB512" s="25"/>
      <c r="AC512" s="25"/>
      <c r="AD512" s="25"/>
      <c r="AE512" s="25"/>
      <c r="AF512" s="25"/>
      <c r="AG512" s="25"/>
      <c r="AH512" s="25"/>
      <c r="AI512" s="25"/>
      <c r="AJ512" s="25"/>
      <c r="AK512" s="25"/>
      <c r="AL512" s="25"/>
      <c r="AM512" s="25"/>
      <c r="AN512" s="25"/>
      <c r="AO512" s="25"/>
      <c r="AP512" s="25"/>
      <c r="AQ512" s="25"/>
      <c r="AR512" s="25"/>
      <c r="AS512" s="25"/>
      <c r="AT512" s="25"/>
      <c r="AU512" s="25"/>
      <c r="AV512" s="25"/>
      <c r="AW512" s="25"/>
      <c r="AX512" s="25"/>
      <c r="AY512" s="25"/>
      <c r="AZ512" s="25"/>
      <c r="BA512" s="25"/>
      <c r="BB512" s="25"/>
      <c r="BC512" s="25"/>
      <c r="BD512" s="25"/>
      <c r="BE512" s="25"/>
      <c r="BF512" s="25"/>
      <c r="BG512" s="25"/>
      <c r="BH512" s="25"/>
      <c r="BI512" s="25"/>
      <c r="BJ512" s="25"/>
      <c r="BK512" s="25"/>
      <c r="BL512" s="25"/>
      <c r="BM512" s="25"/>
      <c r="BN512" s="25"/>
      <c r="BO512" s="25"/>
      <c r="BP512" s="25"/>
      <c r="BQ512" s="25"/>
      <c r="BR512" s="25"/>
      <c r="BS512" s="25"/>
      <c r="BT512" s="25"/>
      <c r="BU512" s="25"/>
      <c r="BV512" s="25"/>
      <c r="BW512" s="25"/>
      <c r="BX512" s="25"/>
      <c r="BY512" s="25"/>
      <c r="BZ512" s="25"/>
      <c r="CA512" s="25"/>
    </row>
    <row r="513" spans="1:79" ht="12.75" x14ac:dyDescent="0.2">
      <c r="A513" s="25"/>
      <c r="B513" s="25"/>
      <c r="C513" s="25"/>
      <c r="D513" s="25"/>
      <c r="E513" s="25"/>
      <c r="F513" s="25"/>
      <c r="G513" s="25"/>
      <c r="H513" s="25"/>
      <c r="I513" s="25"/>
      <c r="J513" s="25"/>
      <c r="K513" s="25"/>
      <c r="L513" s="25"/>
      <c r="M513" s="25"/>
      <c r="N513" s="25"/>
      <c r="O513" s="25"/>
      <c r="P513" s="25"/>
      <c r="Q513" s="25"/>
      <c r="R513" s="25"/>
      <c r="S513" s="25"/>
      <c r="T513" s="25"/>
      <c r="U513" s="25"/>
      <c r="V513" s="25"/>
      <c r="W513" s="25"/>
      <c r="X513" s="25"/>
      <c r="Y513" s="25"/>
      <c r="Z513" s="25"/>
      <c r="AA513" s="25"/>
      <c r="AB513" s="25"/>
      <c r="AC513" s="25"/>
      <c r="AD513" s="25"/>
      <c r="AE513" s="25"/>
      <c r="AF513" s="25"/>
      <c r="AG513" s="25"/>
      <c r="AH513" s="25"/>
      <c r="AI513" s="25"/>
      <c r="AJ513" s="25"/>
      <c r="AK513" s="25"/>
      <c r="AL513" s="25"/>
      <c r="AM513" s="25"/>
      <c r="AN513" s="25"/>
      <c r="AO513" s="25"/>
      <c r="AP513" s="25"/>
      <c r="AQ513" s="25"/>
      <c r="AR513" s="25"/>
      <c r="AS513" s="25"/>
      <c r="AT513" s="25"/>
      <c r="AU513" s="25"/>
      <c r="AV513" s="25"/>
      <c r="AW513" s="25"/>
      <c r="AX513" s="25"/>
      <c r="AY513" s="25"/>
      <c r="AZ513" s="25"/>
      <c r="BA513" s="25"/>
      <c r="BB513" s="25"/>
      <c r="BC513" s="25"/>
      <c r="BD513" s="25"/>
      <c r="BE513" s="25"/>
      <c r="BF513" s="25"/>
      <c r="BG513" s="25"/>
      <c r="BH513" s="25"/>
      <c r="BI513" s="25"/>
      <c r="BJ513" s="25"/>
      <c r="BK513" s="25"/>
      <c r="BL513" s="25"/>
      <c r="BM513" s="25"/>
      <c r="BN513" s="25"/>
      <c r="BO513" s="25"/>
      <c r="BP513" s="25"/>
      <c r="BQ513" s="25"/>
      <c r="BR513" s="25"/>
      <c r="BS513" s="25"/>
      <c r="BT513" s="25"/>
      <c r="BU513" s="25"/>
      <c r="BV513" s="25"/>
      <c r="BW513" s="25"/>
      <c r="BX513" s="25"/>
      <c r="BY513" s="25"/>
      <c r="BZ513" s="25"/>
      <c r="CA513" s="25"/>
    </row>
    <row r="514" spans="1:79" ht="12.75" x14ac:dyDescent="0.2">
      <c r="A514" s="25"/>
      <c r="B514" s="25"/>
      <c r="C514" s="25"/>
      <c r="D514" s="25"/>
      <c r="E514" s="25"/>
      <c r="F514" s="25"/>
      <c r="G514" s="25"/>
      <c r="H514" s="25"/>
      <c r="I514" s="25"/>
      <c r="J514" s="25"/>
      <c r="K514" s="25"/>
      <c r="L514" s="25"/>
      <c r="M514" s="25"/>
      <c r="N514" s="25"/>
      <c r="O514" s="25"/>
      <c r="P514" s="25"/>
      <c r="Q514" s="25"/>
      <c r="R514" s="25"/>
      <c r="S514" s="25"/>
      <c r="T514" s="25"/>
      <c r="U514" s="25"/>
      <c r="V514" s="25"/>
      <c r="W514" s="25"/>
      <c r="X514" s="25"/>
      <c r="Y514" s="25"/>
      <c r="Z514" s="25"/>
      <c r="AA514" s="25"/>
      <c r="AB514" s="25"/>
      <c r="AC514" s="25"/>
      <c r="AD514" s="25"/>
      <c r="AE514" s="25"/>
      <c r="AF514" s="25"/>
      <c r="AG514" s="25"/>
      <c r="AH514" s="25"/>
      <c r="AI514" s="25"/>
      <c r="AJ514" s="25"/>
      <c r="AK514" s="25"/>
      <c r="AL514" s="25"/>
      <c r="AM514" s="25"/>
      <c r="AN514" s="25"/>
      <c r="AO514" s="25"/>
      <c r="AP514" s="25"/>
      <c r="AQ514" s="25"/>
      <c r="AR514" s="25"/>
      <c r="AS514" s="25"/>
      <c r="AT514" s="25"/>
      <c r="AU514" s="25"/>
      <c r="AV514" s="25"/>
      <c r="AW514" s="25"/>
      <c r="AX514" s="25"/>
      <c r="AY514" s="25"/>
      <c r="AZ514" s="25"/>
      <c r="BA514" s="25"/>
      <c r="BB514" s="25"/>
      <c r="BC514" s="25"/>
      <c r="BD514" s="25"/>
      <c r="BE514" s="25"/>
      <c r="BF514" s="25"/>
      <c r="BG514" s="25"/>
      <c r="BH514" s="25"/>
      <c r="BI514" s="25"/>
      <c r="BJ514" s="25"/>
      <c r="BK514" s="25"/>
      <c r="BL514" s="25"/>
      <c r="BM514" s="25"/>
      <c r="BN514" s="25"/>
      <c r="BO514" s="25"/>
      <c r="BP514" s="25"/>
      <c r="BQ514" s="25"/>
      <c r="BR514" s="25"/>
      <c r="BS514" s="25"/>
      <c r="BT514" s="25"/>
      <c r="BU514" s="25"/>
      <c r="BV514" s="25"/>
      <c r="BW514" s="25"/>
      <c r="BX514" s="25"/>
      <c r="BY514" s="25"/>
      <c r="BZ514" s="25"/>
      <c r="CA514" s="25"/>
    </row>
    <row r="515" spans="1:79" ht="12.75" x14ac:dyDescent="0.2">
      <c r="A515" s="25"/>
      <c r="B515" s="25"/>
      <c r="C515" s="25"/>
      <c r="D515" s="25"/>
      <c r="E515" s="25"/>
      <c r="F515" s="25"/>
      <c r="G515" s="25"/>
      <c r="H515" s="25"/>
      <c r="I515" s="25"/>
      <c r="J515" s="25"/>
      <c r="K515" s="25"/>
      <c r="L515" s="25"/>
      <c r="M515" s="25"/>
      <c r="N515" s="25"/>
      <c r="O515" s="25"/>
      <c r="P515" s="25"/>
      <c r="Q515" s="25"/>
      <c r="R515" s="25"/>
      <c r="S515" s="25"/>
      <c r="T515" s="25"/>
      <c r="U515" s="25"/>
      <c r="V515" s="25"/>
      <c r="W515" s="25"/>
      <c r="X515" s="25"/>
      <c r="Y515" s="25"/>
      <c r="Z515" s="25"/>
      <c r="AA515" s="25"/>
      <c r="AB515" s="25"/>
      <c r="AC515" s="25"/>
      <c r="AD515" s="25"/>
      <c r="AE515" s="25"/>
      <c r="AF515" s="25"/>
      <c r="AG515" s="25"/>
      <c r="AH515" s="25"/>
      <c r="AI515" s="25"/>
      <c r="AJ515" s="25"/>
      <c r="AK515" s="25"/>
      <c r="AL515" s="25"/>
      <c r="AM515" s="25"/>
      <c r="AN515" s="25"/>
      <c r="AO515" s="25"/>
      <c r="AP515" s="25"/>
      <c r="AQ515" s="25"/>
      <c r="AR515" s="25"/>
      <c r="AS515" s="25"/>
      <c r="AT515" s="25"/>
      <c r="AU515" s="25"/>
      <c r="AV515" s="25"/>
      <c r="AW515" s="25"/>
      <c r="AX515" s="25"/>
      <c r="AY515" s="25"/>
      <c r="AZ515" s="25"/>
      <c r="BA515" s="25"/>
      <c r="BB515" s="25"/>
      <c r="BC515" s="25"/>
      <c r="BD515" s="25"/>
      <c r="BE515" s="25"/>
      <c r="BF515" s="25"/>
      <c r="BG515" s="25"/>
      <c r="BH515" s="25"/>
      <c r="BI515" s="25"/>
      <c r="BJ515" s="25"/>
      <c r="BK515" s="25"/>
      <c r="BL515" s="25"/>
      <c r="BM515" s="25"/>
      <c r="BN515" s="25"/>
      <c r="BO515" s="25"/>
      <c r="BP515" s="25"/>
      <c r="BQ515" s="25"/>
      <c r="BR515" s="25"/>
      <c r="BS515" s="25"/>
      <c r="BT515" s="25"/>
      <c r="BU515" s="25"/>
      <c r="BV515" s="25"/>
      <c r="BW515" s="25"/>
      <c r="BX515" s="25"/>
      <c r="BY515" s="25"/>
      <c r="BZ515" s="25"/>
      <c r="CA515" s="25"/>
    </row>
    <row r="516" spans="1:79" ht="12.75" x14ac:dyDescent="0.2">
      <c r="A516" s="25"/>
      <c r="B516" s="25"/>
      <c r="C516" s="25"/>
      <c r="D516" s="25"/>
      <c r="E516" s="25"/>
      <c r="F516" s="25"/>
      <c r="G516" s="25"/>
      <c r="H516" s="25"/>
      <c r="I516" s="25"/>
      <c r="J516" s="25"/>
      <c r="K516" s="25"/>
      <c r="L516" s="25"/>
      <c r="M516" s="25"/>
      <c r="N516" s="25"/>
      <c r="O516" s="25"/>
      <c r="P516" s="25"/>
      <c r="Q516" s="25"/>
      <c r="R516" s="25"/>
      <c r="S516" s="25"/>
      <c r="T516" s="25"/>
      <c r="U516" s="25"/>
      <c r="V516" s="25"/>
      <c r="W516" s="25"/>
      <c r="X516" s="25"/>
      <c r="Y516" s="25"/>
      <c r="Z516" s="25"/>
      <c r="AA516" s="25"/>
      <c r="AB516" s="25"/>
      <c r="AC516" s="25"/>
      <c r="AD516" s="25"/>
      <c r="AE516" s="25"/>
      <c r="AF516" s="25"/>
      <c r="AG516" s="25"/>
      <c r="AH516" s="25"/>
      <c r="AI516" s="25"/>
      <c r="AJ516" s="25"/>
      <c r="AK516" s="25"/>
      <c r="AL516" s="25"/>
      <c r="AM516" s="25"/>
      <c r="AN516" s="25"/>
      <c r="AO516" s="25"/>
      <c r="AP516" s="25"/>
      <c r="AQ516" s="25"/>
      <c r="AR516" s="25"/>
      <c r="AS516" s="25"/>
      <c r="AT516" s="25"/>
      <c r="AU516" s="25"/>
      <c r="AV516" s="25"/>
      <c r="AW516" s="25"/>
      <c r="AX516" s="25"/>
      <c r="AY516" s="25"/>
      <c r="AZ516" s="25"/>
      <c r="BA516" s="25"/>
      <c r="BB516" s="25"/>
      <c r="BC516" s="25"/>
      <c r="BD516" s="25"/>
      <c r="BE516" s="25"/>
      <c r="BF516" s="25"/>
      <c r="BG516" s="25"/>
      <c r="BH516" s="25"/>
      <c r="BI516" s="25"/>
      <c r="BJ516" s="25"/>
      <c r="BK516" s="25"/>
      <c r="BL516" s="25"/>
      <c r="BM516" s="25"/>
      <c r="BN516" s="25"/>
      <c r="BO516" s="25"/>
      <c r="BP516" s="25"/>
      <c r="BQ516" s="25"/>
      <c r="BR516" s="25"/>
      <c r="BS516" s="25"/>
      <c r="BT516" s="25"/>
      <c r="BU516" s="25"/>
      <c r="BV516" s="25"/>
      <c r="BW516" s="25"/>
      <c r="BX516" s="25"/>
      <c r="BY516" s="25"/>
      <c r="BZ516" s="25"/>
      <c r="CA516" s="25"/>
    </row>
    <row r="517" spans="1:79" ht="12.75" x14ac:dyDescent="0.2">
      <c r="A517" s="25"/>
      <c r="B517" s="25"/>
      <c r="C517" s="25"/>
      <c r="D517" s="25"/>
      <c r="E517" s="25"/>
      <c r="F517" s="25"/>
      <c r="G517" s="25"/>
      <c r="H517" s="25"/>
      <c r="I517" s="25"/>
      <c r="J517" s="25"/>
      <c r="K517" s="25"/>
      <c r="L517" s="25"/>
      <c r="M517" s="25"/>
      <c r="N517" s="25"/>
      <c r="O517" s="25"/>
      <c r="P517" s="25"/>
      <c r="Q517" s="25"/>
      <c r="R517" s="25"/>
      <c r="S517" s="25"/>
      <c r="T517" s="25"/>
      <c r="U517" s="25"/>
      <c r="V517" s="25"/>
      <c r="W517" s="25"/>
      <c r="X517" s="25"/>
      <c r="Y517" s="25"/>
      <c r="Z517" s="25"/>
      <c r="AA517" s="25"/>
      <c r="AB517" s="25"/>
      <c r="AC517" s="25"/>
      <c r="AD517" s="25"/>
      <c r="AE517" s="25"/>
      <c r="AF517" s="25"/>
      <c r="AG517" s="25"/>
      <c r="AH517" s="25"/>
      <c r="AI517" s="25"/>
      <c r="AJ517" s="25"/>
      <c r="AK517" s="25"/>
      <c r="AL517" s="25"/>
      <c r="AM517" s="25"/>
      <c r="AN517" s="25"/>
      <c r="AO517" s="25"/>
      <c r="AP517" s="25"/>
      <c r="AQ517" s="25"/>
      <c r="AR517" s="25"/>
      <c r="AS517" s="25"/>
      <c r="AT517" s="25"/>
      <c r="AU517" s="25"/>
      <c r="AV517" s="25"/>
      <c r="AW517" s="25"/>
      <c r="AX517" s="25"/>
      <c r="AY517" s="25"/>
      <c r="AZ517" s="25"/>
      <c r="BA517" s="25"/>
      <c r="BB517" s="25"/>
      <c r="BC517" s="25"/>
      <c r="BD517" s="25"/>
      <c r="BE517" s="25"/>
      <c r="BF517" s="25"/>
      <c r="BG517" s="25"/>
      <c r="BH517" s="25"/>
      <c r="BI517" s="25"/>
      <c r="BJ517" s="25"/>
      <c r="BK517" s="25"/>
      <c r="BL517" s="25"/>
      <c r="BM517" s="25"/>
      <c r="BN517" s="25"/>
      <c r="BO517" s="25"/>
      <c r="BP517" s="25"/>
      <c r="BQ517" s="25"/>
      <c r="BR517" s="25"/>
      <c r="BS517" s="25"/>
      <c r="BT517" s="25"/>
      <c r="BU517" s="25"/>
      <c r="BV517" s="25"/>
      <c r="BW517" s="25"/>
      <c r="BX517" s="25"/>
      <c r="BY517" s="25"/>
      <c r="BZ517" s="25"/>
      <c r="CA517" s="25"/>
    </row>
    <row r="518" spans="1:79" ht="12.75" x14ac:dyDescent="0.2">
      <c r="A518" s="25"/>
      <c r="B518" s="25"/>
      <c r="C518" s="25"/>
      <c r="D518" s="25"/>
      <c r="E518" s="25"/>
      <c r="F518" s="25"/>
      <c r="G518" s="25"/>
      <c r="H518" s="25"/>
      <c r="I518" s="25"/>
      <c r="J518" s="25"/>
      <c r="K518" s="25"/>
      <c r="L518" s="25"/>
      <c r="M518" s="25"/>
      <c r="N518" s="25"/>
      <c r="O518" s="25"/>
      <c r="P518" s="25"/>
      <c r="Q518" s="25"/>
      <c r="R518" s="25"/>
      <c r="S518" s="25"/>
      <c r="T518" s="25"/>
      <c r="U518" s="25"/>
      <c r="V518" s="25"/>
      <c r="W518" s="25"/>
      <c r="X518" s="25"/>
      <c r="Y518" s="25"/>
      <c r="Z518" s="25"/>
      <c r="AA518" s="25"/>
      <c r="AB518" s="25"/>
      <c r="AC518" s="25"/>
      <c r="AD518" s="25"/>
      <c r="AE518" s="25"/>
      <c r="AF518" s="25"/>
      <c r="AG518" s="25"/>
      <c r="AH518" s="25"/>
      <c r="AI518" s="25"/>
      <c r="AJ518" s="25"/>
      <c r="AK518" s="25"/>
      <c r="AL518" s="25"/>
      <c r="AM518" s="25"/>
      <c r="AN518" s="25"/>
      <c r="AO518" s="25"/>
      <c r="AP518" s="25"/>
      <c r="AQ518" s="25"/>
      <c r="AR518" s="25"/>
      <c r="AS518" s="25"/>
      <c r="AT518" s="25"/>
      <c r="AU518" s="25"/>
      <c r="AV518" s="25"/>
      <c r="AW518" s="25"/>
      <c r="AX518" s="25"/>
      <c r="AY518" s="25"/>
      <c r="AZ518" s="25"/>
      <c r="BA518" s="25"/>
      <c r="BB518" s="25"/>
      <c r="BC518" s="25"/>
      <c r="BD518" s="25"/>
      <c r="BE518" s="25"/>
      <c r="BF518" s="25"/>
      <c r="BG518" s="25"/>
      <c r="BH518" s="25"/>
      <c r="BI518" s="25"/>
      <c r="BJ518" s="25"/>
      <c r="BK518" s="25"/>
      <c r="BL518" s="25"/>
      <c r="BM518" s="25"/>
      <c r="BN518" s="25"/>
      <c r="BO518" s="25"/>
      <c r="BP518" s="25"/>
      <c r="BQ518" s="25"/>
      <c r="BR518" s="25"/>
      <c r="BS518" s="25"/>
      <c r="BT518" s="25"/>
      <c r="BU518" s="25"/>
      <c r="BV518" s="25"/>
      <c r="BW518" s="25"/>
      <c r="BX518" s="25"/>
      <c r="BY518" s="25"/>
      <c r="BZ518" s="25"/>
      <c r="CA518" s="25"/>
    </row>
    <row r="519" spans="1:79" ht="12.75" x14ac:dyDescent="0.2">
      <c r="A519" s="25"/>
      <c r="B519" s="25"/>
      <c r="C519" s="25"/>
      <c r="D519" s="25"/>
      <c r="E519" s="25"/>
      <c r="F519" s="25"/>
      <c r="G519" s="25"/>
      <c r="H519" s="25"/>
      <c r="I519" s="25"/>
      <c r="J519" s="25"/>
      <c r="K519" s="25"/>
      <c r="L519" s="25"/>
      <c r="M519" s="25"/>
      <c r="N519" s="25"/>
      <c r="O519" s="25"/>
      <c r="P519" s="25"/>
      <c r="Q519" s="25"/>
      <c r="R519" s="25"/>
      <c r="S519" s="25"/>
      <c r="T519" s="25"/>
      <c r="U519" s="25"/>
      <c r="V519" s="25"/>
      <c r="W519" s="25"/>
      <c r="X519" s="25"/>
      <c r="Y519" s="25"/>
      <c r="Z519" s="25"/>
      <c r="AA519" s="25"/>
      <c r="AB519" s="25"/>
      <c r="AC519" s="25"/>
      <c r="AD519" s="25"/>
      <c r="AE519" s="25"/>
      <c r="AF519" s="25"/>
      <c r="AG519" s="25"/>
      <c r="AH519" s="25"/>
      <c r="AI519" s="25"/>
      <c r="AJ519" s="25"/>
      <c r="AK519" s="25"/>
      <c r="AL519" s="25"/>
      <c r="AM519" s="25"/>
      <c r="AN519" s="25"/>
      <c r="AO519" s="25"/>
      <c r="AP519" s="25"/>
      <c r="AQ519" s="25"/>
      <c r="AR519" s="25"/>
      <c r="AS519" s="25"/>
      <c r="AT519" s="25"/>
      <c r="AU519" s="25"/>
      <c r="AV519" s="25"/>
      <c r="AW519" s="25"/>
      <c r="AX519" s="25"/>
      <c r="AY519" s="25"/>
      <c r="AZ519" s="25"/>
      <c r="BA519" s="25"/>
      <c r="BB519" s="25"/>
      <c r="BC519" s="25"/>
      <c r="BD519" s="25"/>
      <c r="BE519" s="25"/>
      <c r="BF519" s="25"/>
      <c r="BG519" s="25"/>
      <c r="BH519" s="25"/>
      <c r="BI519" s="25"/>
      <c r="BJ519" s="25"/>
      <c r="BK519" s="25"/>
      <c r="BL519" s="25"/>
      <c r="BM519" s="25"/>
      <c r="BN519" s="25"/>
      <c r="BO519" s="25"/>
      <c r="BP519" s="25"/>
      <c r="BQ519" s="25"/>
      <c r="BR519" s="25"/>
      <c r="BS519" s="25"/>
      <c r="BT519" s="25"/>
      <c r="BU519" s="25"/>
      <c r="BV519" s="25"/>
      <c r="BW519" s="25"/>
      <c r="BX519" s="25"/>
      <c r="BY519" s="25"/>
      <c r="BZ519" s="25"/>
      <c r="CA519" s="25"/>
    </row>
    <row r="520" spans="1:79" ht="12.75" x14ac:dyDescent="0.2">
      <c r="A520" s="25"/>
      <c r="B520" s="25"/>
      <c r="C520" s="25"/>
      <c r="D520" s="25"/>
      <c r="E520" s="25"/>
      <c r="F520" s="25"/>
      <c r="G520" s="25"/>
      <c r="H520" s="25"/>
      <c r="I520" s="25"/>
      <c r="J520" s="25"/>
      <c r="K520" s="25"/>
      <c r="L520" s="25"/>
      <c r="M520" s="25"/>
      <c r="N520" s="25"/>
      <c r="O520" s="25"/>
      <c r="P520" s="25"/>
      <c r="Q520" s="25"/>
      <c r="R520" s="25"/>
      <c r="S520" s="25"/>
      <c r="T520" s="25"/>
      <c r="U520" s="25"/>
      <c r="V520" s="25"/>
      <c r="W520" s="25"/>
      <c r="X520" s="25"/>
      <c r="Y520" s="25"/>
      <c r="Z520" s="25"/>
      <c r="AA520" s="25"/>
      <c r="AB520" s="25"/>
      <c r="AC520" s="25"/>
      <c r="AD520" s="25"/>
      <c r="AE520" s="25"/>
      <c r="AF520" s="25"/>
      <c r="AG520" s="25"/>
      <c r="AH520" s="25"/>
      <c r="AI520" s="25"/>
      <c r="AJ520" s="25"/>
      <c r="AK520" s="25"/>
      <c r="AL520" s="25"/>
      <c r="AM520" s="25"/>
      <c r="AN520" s="25"/>
      <c r="AO520" s="25"/>
      <c r="AP520" s="25"/>
      <c r="AQ520" s="25"/>
      <c r="AR520" s="25"/>
      <c r="AS520" s="25"/>
      <c r="AT520" s="25"/>
      <c r="AU520" s="25"/>
      <c r="AV520" s="25"/>
      <c r="AW520" s="25"/>
      <c r="AX520" s="25"/>
      <c r="AY520" s="25"/>
      <c r="AZ520" s="25"/>
      <c r="BA520" s="25"/>
      <c r="BB520" s="25"/>
      <c r="BC520" s="25"/>
      <c r="BD520" s="25"/>
      <c r="BE520" s="25"/>
      <c r="BF520" s="25"/>
      <c r="BG520" s="25"/>
      <c r="BH520" s="25"/>
      <c r="BI520" s="25"/>
      <c r="BJ520" s="25"/>
      <c r="BK520" s="25"/>
      <c r="BL520" s="25"/>
      <c r="BM520" s="25"/>
      <c r="BN520" s="25"/>
      <c r="BO520" s="25"/>
      <c r="BP520" s="25"/>
      <c r="BQ520" s="25"/>
      <c r="BR520" s="25"/>
      <c r="BS520" s="25"/>
      <c r="BT520" s="25"/>
      <c r="BU520" s="25"/>
      <c r="BV520" s="25"/>
      <c r="BW520" s="25"/>
      <c r="BX520" s="25"/>
      <c r="BY520" s="25"/>
      <c r="BZ520" s="25"/>
      <c r="CA520" s="25"/>
    </row>
    <row r="521" spans="1:79" ht="12.75" x14ac:dyDescent="0.2">
      <c r="A521" s="25"/>
      <c r="B521" s="25"/>
      <c r="C521" s="25"/>
      <c r="D521" s="25"/>
      <c r="E521" s="25"/>
      <c r="F521" s="25"/>
      <c r="G521" s="25"/>
      <c r="H521" s="25"/>
      <c r="I521" s="25"/>
      <c r="J521" s="25"/>
      <c r="K521" s="25"/>
      <c r="L521" s="25"/>
      <c r="M521" s="25"/>
      <c r="N521" s="25"/>
      <c r="O521" s="25"/>
      <c r="P521" s="25"/>
      <c r="Q521" s="25"/>
      <c r="R521" s="25"/>
      <c r="S521" s="25"/>
      <c r="T521" s="25"/>
      <c r="U521" s="25"/>
      <c r="V521" s="25"/>
      <c r="W521" s="25"/>
      <c r="X521" s="25"/>
      <c r="Y521" s="25"/>
      <c r="Z521" s="25"/>
      <c r="AA521" s="25"/>
      <c r="AB521" s="25"/>
      <c r="AC521" s="25"/>
      <c r="AD521" s="25"/>
      <c r="AE521" s="25"/>
      <c r="AF521" s="25"/>
      <c r="AG521" s="25"/>
      <c r="AH521" s="25"/>
      <c r="AI521" s="25"/>
      <c r="AJ521" s="25"/>
      <c r="AK521" s="25"/>
      <c r="AL521" s="25"/>
      <c r="AM521" s="25"/>
      <c r="AN521" s="25"/>
      <c r="AO521" s="25"/>
      <c r="AP521" s="25"/>
      <c r="AQ521" s="25"/>
      <c r="AR521" s="25"/>
      <c r="AS521" s="25"/>
      <c r="AT521" s="25"/>
      <c r="AU521" s="25"/>
      <c r="AV521" s="25"/>
      <c r="AW521" s="25"/>
      <c r="AX521" s="25"/>
      <c r="AY521" s="25"/>
      <c r="AZ521" s="25"/>
      <c r="BA521" s="25"/>
      <c r="BB521" s="25"/>
      <c r="BC521" s="25"/>
      <c r="BD521" s="25"/>
      <c r="BE521" s="25"/>
      <c r="BF521" s="25"/>
      <c r="BG521" s="25"/>
      <c r="BH521" s="25"/>
      <c r="BI521" s="25"/>
      <c r="BJ521" s="25"/>
      <c r="BK521" s="25"/>
      <c r="BL521" s="25"/>
      <c r="BM521" s="25"/>
      <c r="BN521" s="25"/>
      <c r="BO521" s="25"/>
      <c r="BP521" s="25"/>
      <c r="BQ521" s="25"/>
      <c r="BR521" s="25"/>
      <c r="BS521" s="25"/>
      <c r="BT521" s="25"/>
      <c r="BU521" s="25"/>
      <c r="BV521" s="25"/>
      <c r="BW521" s="25"/>
      <c r="BX521" s="25"/>
      <c r="BY521" s="25"/>
      <c r="BZ521" s="25"/>
      <c r="CA521" s="25"/>
    </row>
    <row r="522" spans="1:79" ht="12.75" x14ac:dyDescent="0.2">
      <c r="A522" s="25"/>
      <c r="B522" s="25"/>
      <c r="C522" s="25"/>
      <c r="D522" s="25"/>
      <c r="E522" s="25"/>
      <c r="F522" s="25"/>
      <c r="G522" s="25"/>
      <c r="H522" s="25"/>
      <c r="I522" s="25"/>
      <c r="J522" s="25"/>
      <c r="K522" s="25"/>
      <c r="L522" s="25"/>
      <c r="M522" s="25"/>
      <c r="N522" s="25"/>
      <c r="O522" s="25"/>
      <c r="P522" s="25"/>
      <c r="Q522" s="25"/>
      <c r="R522" s="25"/>
      <c r="S522" s="25"/>
      <c r="T522" s="25"/>
      <c r="U522" s="25"/>
      <c r="V522" s="25"/>
      <c r="W522" s="25"/>
      <c r="X522" s="25"/>
      <c r="Y522" s="25"/>
      <c r="Z522" s="25"/>
      <c r="AA522" s="25"/>
      <c r="AB522" s="25"/>
      <c r="AC522" s="25"/>
      <c r="AD522" s="25"/>
      <c r="AE522" s="25"/>
      <c r="AF522" s="25"/>
      <c r="AG522" s="25"/>
      <c r="AH522" s="25"/>
      <c r="AI522" s="25"/>
      <c r="AJ522" s="25"/>
      <c r="AK522" s="25"/>
      <c r="AL522" s="25"/>
      <c r="AM522" s="25"/>
      <c r="AN522" s="25"/>
      <c r="AO522" s="25"/>
      <c r="AP522" s="25"/>
      <c r="AQ522" s="25"/>
      <c r="AR522" s="25"/>
      <c r="AS522" s="25"/>
      <c r="AT522" s="25"/>
      <c r="AU522" s="25"/>
      <c r="AV522" s="25"/>
      <c r="AW522" s="25"/>
      <c r="AX522" s="25"/>
      <c r="AY522" s="25"/>
      <c r="AZ522" s="25"/>
      <c r="BA522" s="25"/>
      <c r="BB522" s="25"/>
      <c r="BC522" s="25"/>
      <c r="BD522" s="25"/>
      <c r="BE522" s="25"/>
      <c r="BF522" s="25"/>
      <c r="BG522" s="25"/>
      <c r="BH522" s="25"/>
      <c r="BI522" s="25"/>
      <c r="BJ522" s="25"/>
      <c r="BK522" s="25"/>
      <c r="BL522" s="25"/>
      <c r="BM522" s="25"/>
      <c r="BN522" s="25"/>
      <c r="BO522" s="25"/>
      <c r="BP522" s="25"/>
      <c r="BQ522" s="25"/>
      <c r="BR522" s="25"/>
      <c r="BS522" s="25"/>
      <c r="BT522" s="25"/>
      <c r="BU522" s="25"/>
      <c r="BV522" s="25"/>
      <c r="BW522" s="25"/>
      <c r="BX522" s="25"/>
      <c r="BY522" s="25"/>
      <c r="BZ522" s="25"/>
      <c r="CA522" s="25"/>
    </row>
    <row r="523" spans="1:79" ht="12.75" x14ac:dyDescent="0.2">
      <c r="A523" s="25"/>
      <c r="B523" s="25"/>
      <c r="C523" s="25"/>
      <c r="D523" s="25"/>
      <c r="E523" s="25"/>
      <c r="F523" s="25"/>
      <c r="G523" s="25"/>
      <c r="H523" s="25"/>
      <c r="I523" s="25"/>
      <c r="J523" s="25"/>
      <c r="K523" s="25"/>
      <c r="L523" s="25"/>
      <c r="M523" s="25"/>
      <c r="N523" s="25"/>
      <c r="O523" s="25"/>
      <c r="P523" s="25"/>
      <c r="Q523" s="25"/>
      <c r="R523" s="25"/>
      <c r="S523" s="25"/>
      <c r="T523" s="25"/>
      <c r="U523" s="25"/>
      <c r="V523" s="25"/>
      <c r="W523" s="25"/>
      <c r="X523" s="25"/>
      <c r="Y523" s="25"/>
      <c r="Z523" s="25"/>
      <c r="AA523" s="25"/>
      <c r="AB523" s="25"/>
      <c r="AC523" s="25"/>
      <c r="AD523" s="25"/>
      <c r="AE523" s="25"/>
      <c r="AF523" s="25"/>
      <c r="AG523" s="25"/>
      <c r="AH523" s="25"/>
      <c r="AI523" s="25"/>
      <c r="AJ523" s="25"/>
      <c r="AK523" s="25"/>
      <c r="AL523" s="25"/>
      <c r="AM523" s="25"/>
      <c r="AN523" s="25"/>
      <c r="AO523" s="25"/>
      <c r="AP523" s="25"/>
      <c r="AQ523" s="25"/>
      <c r="AR523" s="25"/>
      <c r="AS523" s="25"/>
      <c r="AT523" s="25"/>
      <c r="AU523" s="25"/>
      <c r="AV523" s="25"/>
      <c r="AW523" s="25"/>
      <c r="AX523" s="25"/>
      <c r="AY523" s="25"/>
      <c r="AZ523" s="25"/>
      <c r="BA523" s="25"/>
      <c r="BB523" s="25"/>
      <c r="BC523" s="25"/>
      <c r="BD523" s="25"/>
      <c r="BE523" s="25"/>
      <c r="BF523" s="25"/>
      <c r="BG523" s="25"/>
      <c r="BH523" s="25"/>
      <c r="BI523" s="25"/>
      <c r="BJ523" s="25"/>
      <c r="BK523" s="25"/>
      <c r="BL523" s="25"/>
      <c r="BM523" s="25"/>
      <c r="BN523" s="25"/>
      <c r="BO523" s="25"/>
      <c r="BP523" s="25"/>
      <c r="BQ523" s="25"/>
      <c r="BR523" s="25"/>
      <c r="BS523" s="25"/>
      <c r="BT523" s="25"/>
      <c r="BU523" s="25"/>
      <c r="BV523" s="25"/>
      <c r="BW523" s="25"/>
      <c r="BX523" s="25"/>
      <c r="BY523" s="25"/>
      <c r="BZ523" s="25"/>
      <c r="CA523" s="25"/>
    </row>
    <row r="524" spans="1:79" ht="12.75" x14ac:dyDescent="0.2">
      <c r="A524" s="25"/>
      <c r="B524" s="25"/>
      <c r="C524" s="25"/>
      <c r="D524" s="25"/>
      <c r="E524" s="25"/>
      <c r="F524" s="25"/>
      <c r="G524" s="25"/>
      <c r="H524" s="25"/>
      <c r="I524" s="25"/>
      <c r="J524" s="25"/>
      <c r="K524" s="25"/>
      <c r="L524" s="25"/>
      <c r="M524" s="25"/>
      <c r="N524" s="25"/>
      <c r="O524" s="25"/>
      <c r="P524" s="25"/>
      <c r="Q524" s="25"/>
      <c r="R524" s="25"/>
      <c r="S524" s="25"/>
      <c r="T524" s="25"/>
      <c r="U524" s="25"/>
      <c r="V524" s="25"/>
      <c r="W524" s="25"/>
      <c r="X524" s="25"/>
      <c r="Y524" s="25"/>
      <c r="Z524" s="25"/>
      <c r="AA524" s="25"/>
      <c r="AB524" s="25"/>
      <c r="AC524" s="25"/>
      <c r="AD524" s="25"/>
      <c r="AE524" s="25"/>
      <c r="AF524" s="25"/>
      <c r="AG524" s="25"/>
      <c r="AH524" s="25"/>
      <c r="AI524" s="25"/>
      <c r="AJ524" s="25"/>
      <c r="AK524" s="25"/>
      <c r="AL524" s="25"/>
      <c r="AM524" s="25"/>
      <c r="AN524" s="25"/>
      <c r="AO524" s="25"/>
      <c r="AP524" s="25"/>
      <c r="AQ524" s="25"/>
      <c r="AR524" s="25"/>
      <c r="AS524" s="25"/>
      <c r="AT524" s="25"/>
      <c r="AU524" s="25"/>
      <c r="AV524" s="25"/>
      <c r="AW524" s="25"/>
      <c r="AX524" s="25"/>
      <c r="AY524" s="25"/>
      <c r="AZ524" s="25"/>
      <c r="BA524" s="25"/>
      <c r="BB524" s="25"/>
      <c r="BC524" s="25"/>
      <c r="BD524" s="25"/>
      <c r="BE524" s="25"/>
      <c r="BF524" s="25"/>
      <c r="BG524" s="25"/>
      <c r="BH524" s="25"/>
      <c r="BI524" s="25"/>
      <c r="BJ524" s="25"/>
      <c r="BK524" s="25"/>
      <c r="BL524" s="25"/>
      <c r="BM524" s="25"/>
      <c r="BN524" s="25"/>
      <c r="BO524" s="25"/>
      <c r="BP524" s="25"/>
      <c r="BQ524" s="25"/>
      <c r="BR524" s="25"/>
      <c r="BS524" s="25"/>
      <c r="BT524" s="25"/>
      <c r="BU524" s="25"/>
      <c r="BV524" s="25"/>
      <c r="BW524" s="25"/>
      <c r="BX524" s="25"/>
      <c r="BY524" s="25"/>
      <c r="BZ524" s="25"/>
      <c r="CA524" s="25"/>
    </row>
    <row r="525" spans="1:79" ht="12.75" x14ac:dyDescent="0.2">
      <c r="A525" s="25"/>
      <c r="B525" s="25"/>
      <c r="C525" s="25"/>
      <c r="D525" s="25"/>
      <c r="E525" s="25"/>
      <c r="F525" s="25"/>
      <c r="G525" s="25"/>
      <c r="H525" s="25"/>
      <c r="I525" s="25"/>
      <c r="J525" s="25"/>
      <c r="K525" s="25"/>
      <c r="L525" s="25"/>
      <c r="M525" s="25"/>
      <c r="N525" s="25"/>
      <c r="O525" s="25"/>
      <c r="P525" s="25"/>
      <c r="Q525" s="25"/>
      <c r="R525" s="25"/>
      <c r="S525" s="25"/>
      <c r="T525" s="25"/>
      <c r="U525" s="25"/>
      <c r="V525" s="25"/>
      <c r="W525" s="25"/>
      <c r="X525" s="25"/>
      <c r="Y525" s="25"/>
      <c r="Z525" s="25"/>
      <c r="AA525" s="25"/>
      <c r="AB525" s="25"/>
      <c r="AC525" s="25"/>
      <c r="AD525" s="25"/>
      <c r="AE525" s="25"/>
      <c r="AF525" s="25"/>
      <c r="AG525" s="25"/>
      <c r="AH525" s="25"/>
      <c r="AI525" s="25"/>
      <c r="AJ525" s="25"/>
      <c r="AK525" s="25"/>
      <c r="AL525" s="25"/>
      <c r="AM525" s="25"/>
      <c r="AN525" s="25"/>
      <c r="AO525" s="25"/>
      <c r="AP525" s="25"/>
      <c r="AQ525" s="25"/>
      <c r="AR525" s="25"/>
      <c r="AS525" s="25"/>
      <c r="AT525" s="25"/>
      <c r="AU525" s="25"/>
      <c r="AV525" s="25"/>
      <c r="AW525" s="25"/>
      <c r="AX525" s="25"/>
      <c r="AY525" s="25"/>
      <c r="AZ525" s="25"/>
      <c r="BA525" s="25"/>
      <c r="BB525" s="25"/>
      <c r="BC525" s="25"/>
      <c r="BD525" s="25"/>
      <c r="BE525" s="25"/>
      <c r="BF525" s="25"/>
      <c r="BG525" s="25"/>
      <c r="BH525" s="25"/>
      <c r="BI525" s="25"/>
      <c r="BJ525" s="25"/>
      <c r="BK525" s="25"/>
      <c r="BL525" s="25"/>
      <c r="BM525" s="25"/>
      <c r="BN525" s="25"/>
      <c r="BO525" s="25"/>
      <c r="BP525" s="25"/>
      <c r="BQ525" s="25"/>
      <c r="BR525" s="25"/>
      <c r="BS525" s="25"/>
      <c r="BT525" s="25"/>
      <c r="BU525" s="25"/>
      <c r="BV525" s="25"/>
      <c r="BW525" s="25"/>
      <c r="BX525" s="25"/>
      <c r="BY525" s="25"/>
      <c r="BZ525" s="25"/>
      <c r="CA525" s="25"/>
    </row>
    <row r="526" spans="1:79" ht="12.75" x14ac:dyDescent="0.2">
      <c r="A526" s="25"/>
      <c r="B526" s="25"/>
      <c r="C526" s="25"/>
      <c r="D526" s="25"/>
      <c r="E526" s="25"/>
      <c r="F526" s="25"/>
      <c r="G526" s="25"/>
      <c r="H526" s="25"/>
      <c r="I526" s="25"/>
      <c r="J526" s="25"/>
      <c r="K526" s="25"/>
      <c r="L526" s="25"/>
      <c r="M526" s="25"/>
      <c r="N526" s="25"/>
      <c r="O526" s="25"/>
      <c r="P526" s="25"/>
      <c r="Q526" s="25"/>
      <c r="R526" s="25"/>
      <c r="S526" s="25"/>
      <c r="T526" s="25"/>
      <c r="U526" s="25"/>
      <c r="V526" s="25"/>
      <c r="W526" s="25"/>
      <c r="X526" s="25"/>
      <c r="Y526" s="25"/>
      <c r="Z526" s="25"/>
      <c r="AA526" s="25"/>
      <c r="AB526" s="25"/>
      <c r="AC526" s="25"/>
      <c r="AD526" s="25"/>
      <c r="AE526" s="25"/>
      <c r="AF526" s="25"/>
      <c r="AG526" s="25"/>
      <c r="AH526" s="25"/>
      <c r="AI526" s="25"/>
      <c r="AJ526" s="25"/>
      <c r="AK526" s="25"/>
      <c r="AL526" s="25"/>
      <c r="AM526" s="25"/>
      <c r="AN526" s="25"/>
      <c r="AO526" s="25"/>
      <c r="AP526" s="25"/>
      <c r="AQ526" s="25"/>
      <c r="AR526" s="25"/>
      <c r="AS526" s="25"/>
      <c r="AT526" s="25"/>
      <c r="AU526" s="25"/>
      <c r="AV526" s="25"/>
      <c r="AW526" s="25"/>
      <c r="AX526" s="25"/>
      <c r="AY526" s="25"/>
      <c r="AZ526" s="25"/>
      <c r="BA526" s="25"/>
      <c r="BB526" s="25"/>
      <c r="BC526" s="25"/>
      <c r="BD526" s="25"/>
      <c r="BE526" s="25"/>
      <c r="BF526" s="25"/>
      <c r="BG526" s="25"/>
      <c r="BH526" s="25"/>
      <c r="BI526" s="25"/>
      <c r="BJ526" s="25"/>
      <c r="BK526" s="25"/>
      <c r="BL526" s="25"/>
      <c r="BM526" s="25"/>
      <c r="BN526" s="25"/>
      <c r="BO526" s="25"/>
      <c r="BP526" s="25"/>
      <c r="BQ526" s="25"/>
      <c r="BR526" s="25"/>
      <c r="BS526" s="25"/>
      <c r="BT526" s="25"/>
      <c r="BU526" s="25"/>
      <c r="BV526" s="25"/>
      <c r="BW526" s="25"/>
      <c r="BX526" s="25"/>
      <c r="BY526" s="25"/>
      <c r="BZ526" s="25"/>
      <c r="CA526" s="25"/>
    </row>
    <row r="527" spans="1:79" ht="12.75" x14ac:dyDescent="0.2">
      <c r="A527" s="25"/>
      <c r="B527" s="25"/>
      <c r="C527" s="25"/>
      <c r="D527" s="25"/>
      <c r="E527" s="25"/>
      <c r="F527" s="25"/>
      <c r="G527" s="25"/>
      <c r="H527" s="25"/>
      <c r="I527" s="25"/>
      <c r="J527" s="25"/>
      <c r="K527" s="25"/>
      <c r="L527" s="25"/>
      <c r="M527" s="25"/>
      <c r="N527" s="25"/>
      <c r="O527" s="25"/>
      <c r="P527" s="25"/>
      <c r="Q527" s="25"/>
      <c r="R527" s="25"/>
      <c r="S527" s="25"/>
      <c r="T527" s="25"/>
      <c r="U527" s="25"/>
      <c r="V527" s="25"/>
      <c r="W527" s="25"/>
      <c r="X527" s="25"/>
      <c r="Y527" s="25"/>
      <c r="Z527" s="25"/>
      <c r="AA527" s="25"/>
      <c r="AB527" s="25"/>
      <c r="AC527" s="25"/>
      <c r="AD527" s="25"/>
      <c r="AE527" s="25"/>
      <c r="AF527" s="25"/>
      <c r="AG527" s="25"/>
      <c r="AH527" s="25"/>
      <c r="AI527" s="25"/>
      <c r="AJ527" s="25"/>
      <c r="AK527" s="25"/>
      <c r="AL527" s="25"/>
      <c r="AM527" s="25"/>
      <c r="AN527" s="25"/>
      <c r="AO527" s="25"/>
      <c r="AP527" s="25"/>
      <c r="AQ527" s="25"/>
      <c r="AR527" s="25"/>
      <c r="AS527" s="25"/>
      <c r="AT527" s="25"/>
      <c r="AU527" s="25"/>
      <c r="AV527" s="25"/>
      <c r="AW527" s="25"/>
      <c r="AX527" s="25"/>
      <c r="AY527" s="25"/>
      <c r="AZ527" s="25"/>
      <c r="BA527" s="25"/>
      <c r="BB527" s="25"/>
      <c r="BC527" s="25"/>
      <c r="BD527" s="25"/>
      <c r="BE527" s="25"/>
      <c r="BF527" s="25"/>
      <c r="BG527" s="25"/>
      <c r="BH527" s="25"/>
      <c r="BI527" s="25"/>
      <c r="BJ527" s="25"/>
      <c r="BK527" s="25"/>
      <c r="BL527" s="25"/>
      <c r="BM527" s="25"/>
      <c r="BN527" s="25"/>
      <c r="BO527" s="25"/>
      <c r="BP527" s="25"/>
      <c r="BQ527" s="25"/>
      <c r="BR527" s="25"/>
      <c r="BS527" s="25"/>
      <c r="BT527" s="25"/>
      <c r="BU527" s="25"/>
      <c r="BV527" s="25"/>
      <c r="BW527" s="25"/>
      <c r="BX527" s="25"/>
      <c r="BY527" s="25"/>
      <c r="BZ527" s="25"/>
      <c r="CA527" s="25"/>
    </row>
    <row r="528" spans="1:79" ht="12.75" x14ac:dyDescent="0.2">
      <c r="A528" s="25"/>
      <c r="B528" s="25"/>
      <c r="C528" s="25"/>
      <c r="D528" s="25"/>
      <c r="E528" s="25"/>
      <c r="F528" s="25"/>
      <c r="G528" s="25"/>
      <c r="H528" s="25"/>
      <c r="I528" s="25"/>
      <c r="J528" s="25"/>
      <c r="K528" s="25"/>
      <c r="L528" s="25"/>
      <c r="M528" s="25"/>
      <c r="N528" s="25"/>
      <c r="O528" s="25"/>
      <c r="P528" s="25"/>
      <c r="Q528" s="25"/>
      <c r="R528" s="25"/>
      <c r="S528" s="25"/>
      <c r="T528" s="25"/>
      <c r="U528" s="25"/>
      <c r="V528" s="25"/>
      <c r="W528" s="25"/>
      <c r="X528" s="25"/>
      <c r="Y528" s="25"/>
      <c r="Z528" s="25"/>
      <c r="AA528" s="25"/>
      <c r="AB528" s="25"/>
      <c r="AC528" s="25"/>
      <c r="AD528" s="25"/>
      <c r="AE528" s="25"/>
      <c r="AF528" s="25"/>
      <c r="AG528" s="25"/>
      <c r="AH528" s="25"/>
      <c r="AI528" s="25"/>
      <c r="AJ528" s="25"/>
      <c r="AK528" s="25"/>
      <c r="AL528" s="25"/>
      <c r="AM528" s="25"/>
      <c r="AN528" s="25"/>
      <c r="AO528" s="25"/>
      <c r="AP528" s="25"/>
      <c r="AQ528" s="25"/>
      <c r="AR528" s="25"/>
      <c r="AS528" s="25"/>
      <c r="AT528" s="25"/>
      <c r="AU528" s="25"/>
      <c r="AV528" s="25"/>
      <c r="AW528" s="25"/>
      <c r="AX528" s="25"/>
      <c r="AY528" s="25"/>
      <c r="AZ528" s="25"/>
      <c r="BA528" s="25"/>
      <c r="BB528" s="25"/>
      <c r="BC528" s="25"/>
      <c r="BD528" s="25"/>
      <c r="BE528" s="25"/>
      <c r="BF528" s="25"/>
      <c r="BG528" s="25"/>
      <c r="BH528" s="25"/>
      <c r="BI528" s="25"/>
      <c r="BJ528" s="25"/>
      <c r="BK528" s="25"/>
      <c r="BL528" s="25"/>
      <c r="BM528" s="25"/>
      <c r="BN528" s="25"/>
      <c r="BO528" s="25"/>
      <c r="BP528" s="25"/>
      <c r="BQ528" s="25"/>
      <c r="BR528" s="25"/>
      <c r="BS528" s="25"/>
      <c r="BT528" s="25"/>
      <c r="BU528" s="25"/>
      <c r="BV528" s="25"/>
      <c r="BW528" s="25"/>
      <c r="BX528" s="25"/>
      <c r="BY528" s="25"/>
      <c r="BZ528" s="25"/>
      <c r="CA528" s="25"/>
    </row>
    <row r="529" spans="1:79" ht="12.75" x14ac:dyDescent="0.2">
      <c r="A529" s="25"/>
      <c r="B529" s="25"/>
      <c r="C529" s="25"/>
      <c r="D529" s="25"/>
      <c r="E529" s="25"/>
      <c r="F529" s="25"/>
      <c r="G529" s="25"/>
      <c r="H529" s="25"/>
      <c r="I529" s="25"/>
      <c r="J529" s="25"/>
      <c r="K529" s="25"/>
      <c r="L529" s="25"/>
      <c r="M529" s="25"/>
      <c r="N529" s="25"/>
      <c r="O529" s="25"/>
      <c r="P529" s="25"/>
      <c r="Q529" s="25"/>
      <c r="R529" s="25"/>
      <c r="S529" s="25"/>
      <c r="T529" s="25"/>
      <c r="U529" s="25"/>
      <c r="V529" s="25"/>
      <c r="W529" s="25"/>
      <c r="X529" s="25"/>
      <c r="Y529" s="25"/>
      <c r="Z529" s="25"/>
      <c r="AA529" s="25"/>
      <c r="AB529" s="25"/>
      <c r="AC529" s="25"/>
      <c r="AD529" s="25"/>
      <c r="AE529" s="25"/>
      <c r="AF529" s="25"/>
      <c r="AG529" s="25"/>
      <c r="AH529" s="25"/>
      <c r="AI529" s="25"/>
      <c r="AJ529" s="25"/>
      <c r="AK529" s="25"/>
      <c r="AL529" s="25"/>
      <c r="AM529" s="25"/>
      <c r="AN529" s="25"/>
      <c r="AO529" s="25"/>
      <c r="AP529" s="25"/>
      <c r="AQ529" s="25"/>
      <c r="AR529" s="25"/>
      <c r="AS529" s="25"/>
      <c r="AT529" s="25"/>
      <c r="AU529" s="25"/>
      <c r="AV529" s="25"/>
      <c r="AW529" s="25"/>
      <c r="AX529" s="25"/>
      <c r="AY529" s="25"/>
      <c r="AZ529" s="25"/>
      <c r="BA529" s="25"/>
      <c r="BB529" s="25"/>
      <c r="BC529" s="25"/>
      <c r="BD529" s="25"/>
      <c r="BE529" s="25"/>
      <c r="BF529" s="25"/>
      <c r="BG529" s="25"/>
      <c r="BH529" s="25"/>
      <c r="BI529" s="25"/>
      <c r="BJ529" s="25"/>
      <c r="BK529" s="25"/>
      <c r="BL529" s="25"/>
      <c r="BM529" s="25"/>
      <c r="BN529" s="25"/>
      <c r="BO529" s="25"/>
      <c r="BP529" s="25"/>
      <c r="BQ529" s="25"/>
      <c r="BR529" s="25"/>
      <c r="BS529" s="25"/>
      <c r="BT529" s="25"/>
      <c r="BU529" s="25"/>
      <c r="BV529" s="25"/>
      <c r="BW529" s="25"/>
      <c r="BX529" s="25"/>
      <c r="BY529" s="25"/>
      <c r="BZ529" s="25"/>
      <c r="CA529" s="25"/>
    </row>
    <row r="530" spans="1:79" ht="12.75" x14ac:dyDescent="0.2">
      <c r="A530" s="25"/>
      <c r="B530" s="25"/>
      <c r="C530" s="25"/>
      <c r="D530" s="25"/>
      <c r="E530" s="25"/>
      <c r="F530" s="25"/>
      <c r="G530" s="25"/>
      <c r="H530" s="25"/>
      <c r="I530" s="25"/>
      <c r="J530" s="25"/>
      <c r="K530" s="25"/>
      <c r="L530" s="25"/>
      <c r="M530" s="25"/>
      <c r="N530" s="25"/>
      <c r="O530" s="25"/>
      <c r="P530" s="25"/>
      <c r="Q530" s="25"/>
      <c r="R530" s="25"/>
      <c r="S530" s="25"/>
      <c r="T530" s="25"/>
      <c r="U530" s="25"/>
      <c r="V530" s="25"/>
      <c r="W530" s="25"/>
      <c r="X530" s="25"/>
      <c r="Y530" s="25"/>
      <c r="Z530" s="25"/>
      <c r="AA530" s="25"/>
      <c r="AB530" s="25"/>
      <c r="AC530" s="25"/>
      <c r="AD530" s="25"/>
      <c r="AE530" s="25"/>
      <c r="AF530" s="25"/>
      <c r="AG530" s="25"/>
      <c r="AH530" s="25"/>
      <c r="AI530" s="25"/>
      <c r="AJ530" s="25"/>
      <c r="AK530" s="25"/>
      <c r="AL530" s="25"/>
      <c r="AM530" s="25"/>
      <c r="AN530" s="25"/>
      <c r="AO530" s="25"/>
      <c r="AP530" s="25"/>
      <c r="AQ530" s="25"/>
      <c r="AR530" s="25"/>
      <c r="AS530" s="25"/>
      <c r="AT530" s="25"/>
      <c r="AU530" s="25"/>
      <c r="AV530" s="25"/>
      <c r="AW530" s="25"/>
      <c r="AX530" s="25"/>
      <c r="AY530" s="25"/>
      <c r="AZ530" s="25"/>
      <c r="BA530" s="25"/>
      <c r="BB530" s="25"/>
      <c r="BC530" s="25"/>
      <c r="BD530" s="25"/>
      <c r="BE530" s="25"/>
      <c r="BF530" s="25"/>
      <c r="BG530" s="25"/>
      <c r="BH530" s="25"/>
      <c r="BI530" s="25"/>
      <c r="BJ530" s="25"/>
      <c r="BK530" s="25"/>
      <c r="BL530" s="25"/>
      <c r="BM530" s="25"/>
      <c r="BN530" s="25"/>
      <c r="BO530" s="25"/>
      <c r="BP530" s="25"/>
      <c r="BQ530" s="25"/>
      <c r="BR530" s="25"/>
      <c r="BS530" s="25"/>
      <c r="BT530" s="25"/>
      <c r="BU530" s="25"/>
      <c r="BV530" s="25"/>
      <c r="BW530" s="25"/>
      <c r="BX530" s="25"/>
      <c r="BY530" s="25"/>
      <c r="BZ530" s="25"/>
      <c r="CA530" s="25"/>
    </row>
    <row r="531" spans="1:79" ht="12.75" x14ac:dyDescent="0.2">
      <c r="A531" s="25"/>
      <c r="B531" s="25"/>
      <c r="C531" s="25"/>
      <c r="D531" s="25"/>
      <c r="E531" s="25"/>
      <c r="F531" s="25"/>
      <c r="G531" s="25"/>
      <c r="H531" s="25"/>
      <c r="I531" s="25"/>
      <c r="J531" s="25"/>
      <c r="K531" s="25"/>
      <c r="L531" s="25"/>
      <c r="M531" s="25"/>
      <c r="N531" s="25"/>
      <c r="O531" s="25"/>
      <c r="P531" s="25"/>
      <c r="Q531" s="25"/>
      <c r="R531" s="25"/>
      <c r="S531" s="25"/>
      <c r="T531" s="25"/>
      <c r="U531" s="25"/>
      <c r="V531" s="25"/>
      <c r="W531" s="25"/>
      <c r="X531" s="25"/>
      <c r="Y531" s="25"/>
      <c r="Z531" s="25"/>
      <c r="AA531" s="25"/>
      <c r="AB531" s="25"/>
      <c r="AC531" s="25"/>
      <c r="AD531" s="25"/>
      <c r="AE531" s="25"/>
      <c r="AF531" s="25"/>
      <c r="AG531" s="25"/>
      <c r="AH531" s="25"/>
      <c r="AI531" s="25"/>
      <c r="AJ531" s="25"/>
      <c r="AK531" s="25"/>
      <c r="AL531" s="25"/>
      <c r="AM531" s="25"/>
      <c r="AN531" s="25"/>
      <c r="AO531" s="25"/>
      <c r="AP531" s="25"/>
      <c r="AQ531" s="25"/>
      <c r="AR531" s="25"/>
      <c r="AS531" s="25"/>
      <c r="AT531" s="25"/>
      <c r="AU531" s="25"/>
      <c r="AV531" s="25"/>
      <c r="AW531" s="25"/>
      <c r="AX531" s="25"/>
      <c r="AY531" s="25"/>
      <c r="AZ531" s="25"/>
      <c r="BA531" s="25"/>
      <c r="BB531" s="25"/>
      <c r="BC531" s="25"/>
      <c r="BD531" s="25"/>
      <c r="BE531" s="25"/>
      <c r="BF531" s="25"/>
      <c r="BG531" s="25"/>
      <c r="BH531" s="25"/>
      <c r="BI531" s="25"/>
      <c r="BJ531" s="25"/>
      <c r="BK531" s="25"/>
      <c r="BL531" s="25"/>
      <c r="BM531" s="25"/>
      <c r="BN531" s="25"/>
      <c r="BO531" s="25"/>
      <c r="BP531" s="25"/>
      <c r="BQ531" s="25"/>
      <c r="BR531" s="25"/>
      <c r="BS531" s="25"/>
      <c r="BT531" s="25"/>
      <c r="BU531" s="25"/>
      <c r="BV531" s="25"/>
      <c r="BW531" s="25"/>
      <c r="BX531" s="25"/>
      <c r="BY531" s="25"/>
      <c r="BZ531" s="25"/>
      <c r="CA531" s="25"/>
    </row>
    <row r="532" spans="1:79" ht="12.75" x14ac:dyDescent="0.2">
      <c r="A532" s="25"/>
      <c r="B532" s="25"/>
      <c r="C532" s="25"/>
      <c r="D532" s="25"/>
      <c r="E532" s="25"/>
      <c r="F532" s="25"/>
      <c r="G532" s="25"/>
      <c r="H532" s="25"/>
      <c r="I532" s="25"/>
      <c r="J532" s="25"/>
      <c r="K532" s="25"/>
      <c r="L532" s="25"/>
      <c r="M532" s="25"/>
      <c r="N532" s="25"/>
      <c r="O532" s="25"/>
      <c r="P532" s="25"/>
      <c r="Q532" s="25"/>
      <c r="R532" s="25"/>
      <c r="S532" s="25"/>
      <c r="T532" s="25"/>
      <c r="U532" s="25"/>
      <c r="V532" s="25"/>
      <c r="W532" s="25"/>
      <c r="X532" s="25"/>
      <c r="Y532" s="25"/>
      <c r="Z532" s="25"/>
      <c r="AA532" s="25"/>
      <c r="AB532" s="25"/>
      <c r="AC532" s="25"/>
      <c r="AD532" s="25"/>
      <c r="AE532" s="25"/>
      <c r="AF532" s="25"/>
      <c r="AG532" s="25"/>
      <c r="AH532" s="25"/>
      <c r="AI532" s="25"/>
      <c r="AJ532" s="25"/>
      <c r="AK532" s="25"/>
      <c r="AL532" s="25"/>
      <c r="AM532" s="25"/>
      <c r="AN532" s="25"/>
      <c r="AO532" s="25"/>
      <c r="AP532" s="25"/>
      <c r="AQ532" s="25"/>
      <c r="AR532" s="25"/>
      <c r="AS532" s="25"/>
      <c r="AT532" s="25"/>
      <c r="AU532" s="25"/>
      <c r="AV532" s="25"/>
      <c r="AW532" s="25"/>
      <c r="AX532" s="25"/>
      <c r="AY532" s="25"/>
      <c r="AZ532" s="25"/>
      <c r="BA532" s="25"/>
      <c r="BB532" s="25"/>
      <c r="BC532" s="25"/>
      <c r="BD532" s="25"/>
      <c r="BE532" s="25"/>
      <c r="BF532" s="25"/>
      <c r="BG532" s="25"/>
      <c r="BH532" s="25"/>
      <c r="BI532" s="25"/>
      <c r="BJ532" s="25"/>
      <c r="BK532" s="25"/>
      <c r="BL532" s="25"/>
      <c r="BM532" s="25"/>
      <c r="BN532" s="25"/>
      <c r="BO532" s="25"/>
      <c r="BP532" s="25"/>
      <c r="BQ532" s="25"/>
      <c r="BR532" s="25"/>
      <c r="BS532" s="25"/>
      <c r="BT532" s="25"/>
      <c r="BU532" s="25"/>
      <c r="BV532" s="25"/>
      <c r="BW532" s="25"/>
      <c r="BX532" s="25"/>
      <c r="BY532" s="25"/>
      <c r="BZ532" s="25"/>
      <c r="CA532" s="25"/>
    </row>
    <row r="533" spans="1:79" ht="12.75" x14ac:dyDescent="0.2">
      <c r="A533" s="25"/>
      <c r="B533" s="25"/>
      <c r="C533" s="25"/>
      <c r="D533" s="25"/>
      <c r="E533" s="25"/>
      <c r="F533" s="25"/>
      <c r="G533" s="25"/>
      <c r="H533" s="25"/>
      <c r="I533" s="25"/>
      <c r="J533" s="25"/>
      <c r="K533" s="25"/>
      <c r="L533" s="25"/>
      <c r="M533" s="25"/>
      <c r="N533" s="25"/>
      <c r="O533" s="25"/>
      <c r="P533" s="25"/>
      <c r="Q533" s="25"/>
      <c r="R533" s="25"/>
      <c r="S533" s="25"/>
      <c r="T533" s="25"/>
      <c r="U533" s="25"/>
      <c r="V533" s="25"/>
      <c r="W533" s="25"/>
      <c r="X533" s="25"/>
      <c r="Y533" s="25"/>
      <c r="Z533" s="25"/>
      <c r="AA533" s="25"/>
      <c r="AB533" s="25"/>
      <c r="AC533" s="25"/>
      <c r="AD533" s="25"/>
      <c r="AE533" s="25"/>
      <c r="AF533" s="25"/>
      <c r="AG533" s="25"/>
      <c r="AH533" s="25"/>
      <c r="AI533" s="25"/>
      <c r="AJ533" s="25"/>
      <c r="AK533" s="25"/>
      <c r="AL533" s="25"/>
      <c r="AM533" s="25"/>
      <c r="AN533" s="25"/>
      <c r="AO533" s="25"/>
      <c r="AP533" s="25"/>
      <c r="AQ533" s="25"/>
      <c r="AR533" s="25"/>
      <c r="AS533" s="25"/>
      <c r="AT533" s="25"/>
      <c r="AU533" s="25"/>
      <c r="AV533" s="25"/>
      <c r="AW533" s="25"/>
      <c r="AX533" s="25"/>
      <c r="AY533" s="25"/>
      <c r="AZ533" s="25"/>
      <c r="BA533" s="25"/>
      <c r="BB533" s="25"/>
      <c r="BC533" s="25"/>
      <c r="BD533" s="25"/>
      <c r="BE533" s="25"/>
      <c r="BF533" s="25"/>
      <c r="BG533" s="25"/>
      <c r="BH533" s="25"/>
      <c r="BI533" s="25"/>
      <c r="BJ533" s="25"/>
      <c r="BK533" s="25"/>
      <c r="BL533" s="25"/>
      <c r="BM533" s="25"/>
      <c r="BN533" s="25"/>
      <c r="BO533" s="25"/>
      <c r="BP533" s="25"/>
      <c r="BQ533" s="25"/>
      <c r="BR533" s="25"/>
      <c r="BS533" s="25"/>
      <c r="BT533" s="25"/>
      <c r="BU533" s="25"/>
      <c r="BV533" s="25"/>
      <c r="BW533" s="25"/>
      <c r="BX533" s="25"/>
      <c r="BY533" s="25"/>
      <c r="BZ533" s="25"/>
      <c r="CA533" s="25"/>
    </row>
    <row r="534" spans="1:79" ht="12.75" x14ac:dyDescent="0.2">
      <c r="A534" s="25"/>
      <c r="B534" s="25"/>
      <c r="C534" s="25"/>
      <c r="D534" s="25"/>
      <c r="E534" s="25"/>
      <c r="F534" s="25"/>
      <c r="G534" s="25"/>
      <c r="H534" s="25"/>
      <c r="I534" s="25"/>
      <c r="J534" s="25"/>
      <c r="K534" s="25"/>
      <c r="L534" s="25"/>
      <c r="M534" s="25"/>
      <c r="N534" s="25"/>
      <c r="O534" s="25"/>
      <c r="P534" s="25"/>
      <c r="Q534" s="25"/>
      <c r="R534" s="25"/>
      <c r="S534" s="25"/>
      <c r="T534" s="25"/>
      <c r="U534" s="25"/>
      <c r="V534" s="25"/>
      <c r="W534" s="25"/>
      <c r="X534" s="25"/>
      <c r="Y534" s="25"/>
      <c r="Z534" s="25"/>
      <c r="AA534" s="25"/>
      <c r="AB534" s="25"/>
      <c r="AC534" s="25"/>
      <c r="AD534" s="25"/>
      <c r="AE534" s="25"/>
      <c r="AF534" s="25"/>
      <c r="AG534" s="25"/>
      <c r="AH534" s="25"/>
      <c r="AI534" s="25"/>
      <c r="AJ534" s="25"/>
      <c r="AK534" s="25"/>
      <c r="AL534" s="25"/>
      <c r="AM534" s="25"/>
      <c r="AN534" s="25"/>
      <c r="AO534" s="25"/>
      <c r="AP534" s="25"/>
      <c r="AQ534" s="25"/>
      <c r="AR534" s="25"/>
      <c r="AS534" s="25"/>
      <c r="AT534" s="25"/>
      <c r="AU534" s="25"/>
      <c r="AV534" s="25"/>
      <c r="AW534" s="25"/>
      <c r="AX534" s="25"/>
      <c r="AY534" s="25"/>
      <c r="AZ534" s="25"/>
      <c r="BA534" s="25"/>
      <c r="BB534" s="25"/>
      <c r="BC534" s="25"/>
      <c r="BD534" s="25"/>
      <c r="BE534" s="25"/>
      <c r="BF534" s="25"/>
      <c r="BG534" s="25"/>
      <c r="BH534" s="25"/>
      <c r="BI534" s="25"/>
      <c r="BJ534" s="25"/>
      <c r="BK534" s="25"/>
      <c r="BL534" s="25"/>
      <c r="BM534" s="25"/>
      <c r="BN534" s="25"/>
      <c r="BO534" s="25"/>
      <c r="BP534" s="25"/>
      <c r="BQ534" s="25"/>
      <c r="BR534" s="25"/>
      <c r="BS534" s="25"/>
      <c r="BT534" s="25"/>
      <c r="BU534" s="25"/>
      <c r="BV534" s="25"/>
      <c r="BW534" s="25"/>
      <c r="BX534" s="25"/>
      <c r="BY534" s="25"/>
      <c r="BZ534" s="25"/>
      <c r="CA534" s="25"/>
    </row>
    <row r="535" spans="1:79" ht="12.75" x14ac:dyDescent="0.2">
      <c r="A535" s="25"/>
      <c r="B535" s="25"/>
      <c r="C535" s="25"/>
      <c r="D535" s="25"/>
      <c r="E535" s="25"/>
      <c r="F535" s="25"/>
      <c r="G535" s="25"/>
      <c r="H535" s="25"/>
      <c r="I535" s="25"/>
      <c r="J535" s="25"/>
      <c r="K535" s="25"/>
      <c r="L535" s="25"/>
      <c r="M535" s="25"/>
      <c r="N535" s="25"/>
      <c r="O535" s="25"/>
      <c r="P535" s="25"/>
      <c r="Q535" s="25"/>
      <c r="R535" s="25"/>
      <c r="S535" s="25"/>
      <c r="T535" s="25"/>
      <c r="U535" s="25"/>
      <c r="V535" s="25"/>
      <c r="W535" s="25"/>
      <c r="X535" s="25"/>
      <c r="Y535" s="25"/>
      <c r="Z535" s="25"/>
      <c r="AA535" s="25"/>
      <c r="AB535" s="25"/>
      <c r="AC535" s="25"/>
      <c r="AD535" s="25"/>
      <c r="AE535" s="25"/>
      <c r="AF535" s="25"/>
      <c r="AG535" s="25"/>
      <c r="AH535" s="25"/>
      <c r="AI535" s="25"/>
      <c r="AJ535" s="25"/>
      <c r="AK535" s="25"/>
      <c r="AL535" s="25"/>
      <c r="AM535" s="25"/>
      <c r="AN535" s="25"/>
      <c r="AO535" s="25"/>
      <c r="AP535" s="25"/>
      <c r="AQ535" s="25"/>
      <c r="AR535" s="25"/>
      <c r="AS535" s="25"/>
      <c r="AT535" s="25"/>
      <c r="AU535" s="25"/>
      <c r="AV535" s="25"/>
      <c r="AW535" s="25"/>
      <c r="AX535" s="25"/>
      <c r="AY535" s="25"/>
      <c r="AZ535" s="25"/>
      <c r="BA535" s="25"/>
      <c r="BB535" s="25"/>
      <c r="BC535" s="25"/>
      <c r="BD535" s="25"/>
      <c r="BE535" s="25"/>
      <c r="BF535" s="25"/>
      <c r="BG535" s="25"/>
      <c r="BH535" s="25"/>
      <c r="BI535" s="25"/>
      <c r="BJ535" s="25"/>
      <c r="BK535" s="25"/>
      <c r="BL535" s="25"/>
      <c r="BM535" s="25"/>
      <c r="BN535" s="25"/>
      <c r="BO535" s="25"/>
      <c r="BP535" s="25"/>
      <c r="BQ535" s="25"/>
      <c r="BR535" s="25"/>
      <c r="BS535" s="25"/>
      <c r="BT535" s="25"/>
      <c r="BU535" s="25"/>
      <c r="BV535" s="25"/>
      <c r="BW535" s="25"/>
      <c r="BX535" s="25"/>
      <c r="BY535" s="25"/>
      <c r="BZ535" s="25"/>
      <c r="CA535" s="25"/>
    </row>
    <row r="536" spans="1:79" ht="12.75" x14ac:dyDescent="0.2">
      <c r="A536" s="25"/>
      <c r="B536" s="25"/>
      <c r="C536" s="25"/>
      <c r="D536" s="25"/>
      <c r="E536" s="25"/>
      <c r="F536" s="25"/>
      <c r="G536" s="25"/>
      <c r="H536" s="25"/>
      <c r="I536" s="25"/>
      <c r="J536" s="25"/>
      <c r="K536" s="25"/>
      <c r="L536" s="25"/>
      <c r="M536" s="25"/>
      <c r="N536" s="25"/>
      <c r="O536" s="25"/>
      <c r="P536" s="25"/>
      <c r="Q536" s="25"/>
      <c r="R536" s="25"/>
      <c r="S536" s="25"/>
      <c r="T536" s="25"/>
      <c r="U536" s="25"/>
      <c r="V536" s="25"/>
      <c r="W536" s="25"/>
      <c r="X536" s="25"/>
      <c r="Y536" s="25"/>
      <c r="Z536" s="25"/>
      <c r="AA536" s="25"/>
      <c r="AB536" s="25"/>
      <c r="AC536" s="25"/>
      <c r="AD536" s="25"/>
      <c r="AE536" s="25"/>
      <c r="AF536" s="25"/>
      <c r="AG536" s="25"/>
      <c r="AH536" s="25"/>
      <c r="AI536" s="25"/>
      <c r="AJ536" s="25"/>
      <c r="AK536" s="25"/>
      <c r="AL536" s="25"/>
      <c r="AM536" s="25"/>
      <c r="AN536" s="25"/>
      <c r="AO536" s="25"/>
      <c r="AP536" s="25"/>
      <c r="AQ536" s="25"/>
      <c r="AR536" s="25"/>
      <c r="AS536" s="25"/>
      <c r="AT536" s="25"/>
      <c r="AU536" s="25"/>
      <c r="AV536" s="25"/>
      <c r="AW536" s="25"/>
      <c r="AX536" s="25"/>
      <c r="AY536" s="25"/>
      <c r="AZ536" s="25"/>
      <c r="BA536" s="25"/>
      <c r="BB536" s="25"/>
      <c r="BC536" s="25"/>
      <c r="BD536" s="25"/>
      <c r="BE536" s="25"/>
      <c r="BF536" s="25"/>
      <c r="BG536" s="25"/>
      <c r="BH536" s="25"/>
      <c r="BI536" s="25"/>
      <c r="BJ536" s="25"/>
      <c r="BK536" s="25"/>
      <c r="BL536" s="25"/>
      <c r="BM536" s="25"/>
      <c r="BN536" s="25"/>
      <c r="BO536" s="25"/>
      <c r="BP536" s="25"/>
      <c r="BQ536" s="25"/>
      <c r="BR536" s="25"/>
      <c r="BS536" s="25"/>
      <c r="BT536" s="25"/>
      <c r="BU536" s="25"/>
      <c r="BV536" s="25"/>
      <c r="BW536" s="25"/>
      <c r="BX536" s="25"/>
      <c r="BY536" s="25"/>
      <c r="BZ536" s="25"/>
      <c r="CA536" s="25"/>
    </row>
    <row r="537" spans="1:79" ht="12.75" x14ac:dyDescent="0.2">
      <c r="A537" s="25"/>
      <c r="B537" s="25"/>
      <c r="C537" s="25"/>
      <c r="D537" s="25"/>
      <c r="E537" s="25"/>
      <c r="F537" s="25"/>
      <c r="G537" s="25"/>
      <c r="H537" s="25"/>
      <c r="I537" s="25"/>
      <c r="J537" s="25"/>
      <c r="K537" s="25"/>
      <c r="L537" s="25"/>
      <c r="M537" s="25"/>
      <c r="N537" s="25"/>
      <c r="O537" s="25"/>
      <c r="P537" s="25"/>
      <c r="Q537" s="25"/>
      <c r="R537" s="25"/>
      <c r="S537" s="25"/>
      <c r="T537" s="25"/>
      <c r="U537" s="25"/>
      <c r="V537" s="25"/>
      <c r="W537" s="25"/>
      <c r="X537" s="25"/>
      <c r="Y537" s="25"/>
      <c r="Z537" s="25"/>
      <c r="AA537" s="25"/>
      <c r="AB537" s="25"/>
      <c r="AC537" s="25"/>
      <c r="AD537" s="25"/>
      <c r="AE537" s="25"/>
      <c r="AF537" s="25"/>
      <c r="AG537" s="25"/>
      <c r="AH537" s="25"/>
      <c r="AI537" s="25"/>
      <c r="AJ537" s="25"/>
      <c r="AK537" s="25"/>
      <c r="AL537" s="25"/>
      <c r="AM537" s="25"/>
      <c r="AN537" s="25"/>
      <c r="AO537" s="25"/>
      <c r="AP537" s="25"/>
      <c r="AQ537" s="25"/>
      <c r="AR537" s="25"/>
      <c r="AS537" s="25"/>
      <c r="AT537" s="25"/>
      <c r="AU537" s="25"/>
      <c r="AV537" s="25"/>
      <c r="AW537" s="25"/>
      <c r="AX537" s="25"/>
      <c r="AY537" s="25"/>
      <c r="AZ537" s="25"/>
      <c r="BA537" s="25"/>
      <c r="BB537" s="25"/>
      <c r="BC537" s="25"/>
      <c r="BD537" s="25"/>
      <c r="BE537" s="25"/>
      <c r="BF537" s="25"/>
      <c r="BG537" s="25"/>
      <c r="BH537" s="25"/>
      <c r="BI537" s="25"/>
      <c r="BJ537" s="25"/>
      <c r="BK537" s="25"/>
      <c r="BL537" s="25"/>
      <c r="BM537" s="25"/>
      <c r="BN537" s="25"/>
      <c r="BO537" s="25"/>
      <c r="BP537" s="25"/>
      <c r="BQ537" s="25"/>
      <c r="BR537" s="25"/>
      <c r="BS537" s="25"/>
      <c r="BT537" s="25"/>
      <c r="BU537" s="25"/>
      <c r="BV537" s="25"/>
      <c r="BW537" s="25"/>
      <c r="BX537" s="25"/>
      <c r="BY537" s="25"/>
      <c r="BZ537" s="25"/>
      <c r="CA537" s="25"/>
    </row>
    <row r="538" spans="1:79" ht="12.75" x14ac:dyDescent="0.2">
      <c r="A538" s="25"/>
      <c r="B538" s="25"/>
      <c r="C538" s="25"/>
      <c r="D538" s="25"/>
      <c r="E538" s="25"/>
      <c r="F538" s="25"/>
      <c r="G538" s="25"/>
      <c r="H538" s="25"/>
      <c r="I538" s="25"/>
      <c r="J538" s="25"/>
      <c r="K538" s="25"/>
      <c r="L538" s="25"/>
      <c r="M538" s="25"/>
      <c r="N538" s="25"/>
      <c r="O538" s="25"/>
      <c r="P538" s="25"/>
      <c r="Q538" s="25"/>
      <c r="R538" s="25"/>
      <c r="S538" s="25"/>
      <c r="T538" s="25"/>
      <c r="U538" s="25"/>
      <c r="V538" s="25"/>
      <c r="W538" s="25"/>
      <c r="X538" s="25"/>
      <c r="Y538" s="25"/>
      <c r="Z538" s="25"/>
      <c r="AA538" s="25"/>
      <c r="AB538" s="25"/>
      <c r="AC538" s="25"/>
      <c r="AD538" s="25"/>
      <c r="AE538" s="25"/>
      <c r="AF538" s="25"/>
      <c r="AG538" s="25"/>
      <c r="AH538" s="25"/>
      <c r="AI538" s="25"/>
      <c r="AJ538" s="25"/>
      <c r="AK538" s="25"/>
      <c r="AL538" s="25"/>
      <c r="AM538" s="25"/>
      <c r="AN538" s="25"/>
      <c r="AO538" s="25"/>
      <c r="AP538" s="25"/>
      <c r="AQ538" s="25"/>
      <c r="AR538" s="25"/>
      <c r="AS538" s="25"/>
      <c r="AT538" s="25"/>
      <c r="AU538" s="25"/>
      <c r="AV538" s="25"/>
      <c r="AW538" s="25"/>
      <c r="AX538" s="25"/>
      <c r="AY538" s="25"/>
      <c r="AZ538" s="25"/>
      <c r="BA538" s="25"/>
      <c r="BB538" s="25"/>
      <c r="BC538" s="25"/>
      <c r="BD538" s="25"/>
      <c r="BE538" s="25"/>
      <c r="BF538" s="25"/>
      <c r="BG538" s="25"/>
      <c r="BH538" s="25"/>
      <c r="BI538" s="25"/>
      <c r="BJ538" s="25"/>
      <c r="BK538" s="25"/>
      <c r="BL538" s="25"/>
      <c r="BM538" s="25"/>
      <c r="BN538" s="25"/>
      <c r="BO538" s="25"/>
      <c r="BP538" s="25"/>
      <c r="BQ538" s="25"/>
      <c r="BR538" s="25"/>
      <c r="BS538" s="25"/>
      <c r="BT538" s="25"/>
      <c r="BU538" s="25"/>
      <c r="BV538" s="25"/>
      <c r="BW538" s="25"/>
      <c r="BX538" s="25"/>
      <c r="BY538" s="25"/>
      <c r="BZ538" s="25"/>
      <c r="CA538" s="25"/>
    </row>
    <row r="539" spans="1:79" ht="12.75" x14ac:dyDescent="0.2">
      <c r="A539" s="25"/>
      <c r="B539" s="25"/>
      <c r="C539" s="25"/>
      <c r="D539" s="25"/>
      <c r="E539" s="25"/>
      <c r="F539" s="25"/>
      <c r="G539" s="25"/>
      <c r="H539" s="25"/>
      <c r="I539" s="25"/>
      <c r="J539" s="25"/>
      <c r="K539" s="25"/>
      <c r="L539" s="25"/>
      <c r="M539" s="25"/>
      <c r="N539" s="25"/>
      <c r="O539" s="25"/>
      <c r="P539" s="25"/>
      <c r="Q539" s="25"/>
      <c r="R539" s="25"/>
      <c r="S539" s="25"/>
      <c r="T539" s="25"/>
      <c r="U539" s="25"/>
      <c r="V539" s="25"/>
      <c r="W539" s="25"/>
      <c r="X539" s="25"/>
      <c r="Y539" s="25"/>
      <c r="Z539" s="25"/>
      <c r="AA539" s="25"/>
      <c r="AB539" s="25"/>
      <c r="AC539" s="25"/>
      <c r="AD539" s="25"/>
      <c r="AE539" s="25"/>
      <c r="AF539" s="25"/>
      <c r="AG539" s="25"/>
      <c r="AH539" s="25"/>
      <c r="AI539" s="25"/>
      <c r="AJ539" s="25"/>
      <c r="AK539" s="25"/>
      <c r="AL539" s="25"/>
      <c r="AM539" s="25"/>
      <c r="AN539" s="25"/>
      <c r="AO539" s="25"/>
      <c r="AP539" s="25"/>
      <c r="AQ539" s="25"/>
      <c r="AR539" s="25"/>
      <c r="AS539" s="25"/>
      <c r="AT539" s="25"/>
      <c r="AU539" s="25"/>
      <c r="AV539" s="25"/>
      <c r="AW539" s="25"/>
      <c r="AX539" s="25"/>
      <c r="AY539" s="25"/>
      <c r="AZ539" s="25"/>
      <c r="BA539" s="25"/>
      <c r="BB539" s="25"/>
      <c r="BC539" s="25"/>
      <c r="BD539" s="25"/>
      <c r="BE539" s="25"/>
      <c r="BF539" s="25"/>
      <c r="BG539" s="25"/>
      <c r="BH539" s="25"/>
      <c r="BI539" s="25"/>
      <c r="BJ539" s="25"/>
      <c r="BK539" s="25"/>
      <c r="BL539" s="25"/>
      <c r="BM539" s="25"/>
      <c r="BN539" s="25"/>
      <c r="BO539" s="25"/>
      <c r="BP539" s="25"/>
      <c r="BQ539" s="25"/>
      <c r="BR539" s="25"/>
      <c r="BS539" s="25"/>
      <c r="BT539" s="25"/>
      <c r="BU539" s="25"/>
      <c r="BV539" s="25"/>
      <c r="BW539" s="25"/>
      <c r="BX539" s="25"/>
      <c r="BY539" s="25"/>
      <c r="BZ539" s="25"/>
      <c r="CA539" s="25"/>
    </row>
    <row r="540" spans="1:79" ht="12.75" x14ac:dyDescent="0.2">
      <c r="A540" s="25"/>
      <c r="B540" s="25"/>
      <c r="C540" s="25"/>
      <c r="D540" s="25"/>
      <c r="E540" s="25"/>
      <c r="F540" s="25"/>
      <c r="G540" s="25"/>
      <c r="H540" s="25"/>
      <c r="I540" s="25"/>
      <c r="J540" s="25"/>
      <c r="K540" s="25"/>
      <c r="L540" s="25"/>
      <c r="M540" s="25"/>
      <c r="N540" s="25"/>
      <c r="O540" s="25"/>
      <c r="P540" s="25"/>
      <c r="Q540" s="25"/>
      <c r="R540" s="25"/>
      <c r="S540" s="25"/>
      <c r="T540" s="25"/>
      <c r="U540" s="25"/>
      <c r="V540" s="25"/>
      <c r="W540" s="25"/>
      <c r="X540" s="25"/>
      <c r="Y540" s="25"/>
      <c r="Z540" s="25"/>
      <c r="AA540" s="25"/>
      <c r="AB540" s="25"/>
      <c r="AC540" s="25"/>
      <c r="AD540" s="25"/>
      <c r="AE540" s="25"/>
      <c r="AF540" s="25"/>
      <c r="AG540" s="25"/>
      <c r="AH540" s="25"/>
      <c r="AI540" s="25"/>
      <c r="AJ540" s="25"/>
      <c r="AK540" s="25"/>
      <c r="AL540" s="25"/>
      <c r="AM540" s="25"/>
      <c r="AN540" s="25"/>
      <c r="AO540" s="25"/>
      <c r="AP540" s="25"/>
      <c r="AQ540" s="25"/>
      <c r="AR540" s="25"/>
      <c r="AS540" s="25"/>
      <c r="AT540" s="25"/>
      <c r="AU540" s="25"/>
      <c r="AV540" s="25"/>
      <c r="AW540" s="25"/>
      <c r="AX540" s="25"/>
      <c r="AY540" s="25"/>
      <c r="AZ540" s="25"/>
      <c r="BA540" s="25"/>
      <c r="BB540" s="25"/>
      <c r="BC540" s="25"/>
      <c r="BD540" s="25"/>
      <c r="BE540" s="25"/>
      <c r="BF540" s="25"/>
      <c r="BG540" s="25"/>
      <c r="BH540" s="25"/>
      <c r="BI540" s="25"/>
      <c r="BJ540" s="25"/>
      <c r="BK540" s="25"/>
      <c r="BL540" s="25"/>
      <c r="BM540" s="25"/>
      <c r="BN540" s="25"/>
      <c r="BO540" s="25"/>
      <c r="BP540" s="25"/>
      <c r="BQ540" s="25"/>
      <c r="BR540" s="25"/>
      <c r="BS540" s="25"/>
      <c r="BT540" s="25"/>
      <c r="BU540" s="25"/>
      <c r="BV540" s="25"/>
      <c r="BW540" s="25"/>
      <c r="BX540" s="25"/>
      <c r="BY540" s="25"/>
      <c r="BZ540" s="25"/>
      <c r="CA540" s="25"/>
    </row>
    <row r="541" spans="1:79" ht="12.75" x14ac:dyDescent="0.2">
      <c r="A541" s="25"/>
      <c r="B541" s="25"/>
      <c r="C541" s="25"/>
      <c r="D541" s="25"/>
      <c r="E541" s="25"/>
      <c r="F541" s="25"/>
      <c r="G541" s="25"/>
      <c r="H541" s="25"/>
      <c r="I541" s="25"/>
      <c r="J541" s="25"/>
      <c r="K541" s="25"/>
      <c r="L541" s="25"/>
      <c r="M541" s="25"/>
      <c r="N541" s="25"/>
      <c r="O541" s="25"/>
      <c r="P541" s="25"/>
      <c r="Q541" s="25"/>
      <c r="R541" s="25"/>
      <c r="S541" s="25"/>
      <c r="T541" s="25"/>
      <c r="U541" s="25"/>
      <c r="V541" s="25"/>
      <c r="W541" s="25"/>
      <c r="X541" s="25"/>
      <c r="Y541" s="25"/>
      <c r="Z541" s="25"/>
      <c r="AA541" s="25"/>
      <c r="AB541" s="25"/>
      <c r="AC541" s="25"/>
      <c r="AD541" s="25"/>
      <c r="AE541" s="25"/>
      <c r="AF541" s="25"/>
      <c r="AG541" s="25"/>
      <c r="AH541" s="25"/>
      <c r="AI541" s="25"/>
      <c r="AJ541" s="25"/>
      <c r="AK541" s="25"/>
      <c r="AL541" s="25"/>
      <c r="AM541" s="25"/>
      <c r="AN541" s="25"/>
      <c r="AO541" s="25"/>
      <c r="AP541" s="25"/>
      <c r="AQ541" s="25"/>
      <c r="AR541" s="25"/>
      <c r="AS541" s="25"/>
      <c r="AT541" s="25"/>
      <c r="AU541" s="25"/>
      <c r="AV541" s="25"/>
      <c r="AW541" s="25"/>
      <c r="AX541" s="25"/>
      <c r="AY541" s="25"/>
      <c r="AZ541" s="25"/>
      <c r="BA541" s="25"/>
      <c r="BB541" s="25"/>
      <c r="BC541" s="25"/>
      <c r="BD541" s="25"/>
      <c r="BE541" s="25"/>
      <c r="BF541" s="25"/>
      <c r="BG541" s="25"/>
      <c r="BH541" s="25"/>
      <c r="BI541" s="25"/>
      <c r="BJ541" s="25"/>
      <c r="BK541" s="25"/>
      <c r="BL541" s="25"/>
      <c r="BM541" s="25"/>
      <c r="BN541" s="25"/>
      <c r="BO541" s="25"/>
      <c r="BP541" s="25"/>
      <c r="BQ541" s="25"/>
      <c r="BR541" s="25"/>
      <c r="BS541" s="25"/>
      <c r="BT541" s="25"/>
      <c r="BU541" s="25"/>
      <c r="BV541" s="25"/>
      <c r="BW541" s="25"/>
      <c r="BX541" s="25"/>
      <c r="BY541" s="25"/>
      <c r="BZ541" s="25"/>
      <c r="CA541" s="25"/>
    </row>
    <row r="542" spans="1:79" ht="12.75" x14ac:dyDescent="0.2">
      <c r="A542" s="25"/>
      <c r="B542" s="25"/>
      <c r="C542" s="25"/>
      <c r="D542" s="25"/>
      <c r="E542" s="25"/>
      <c r="F542" s="25"/>
      <c r="G542" s="25"/>
      <c r="H542" s="25"/>
      <c r="I542" s="25"/>
      <c r="J542" s="25"/>
      <c r="K542" s="25"/>
      <c r="L542" s="25"/>
      <c r="M542" s="25"/>
      <c r="N542" s="25"/>
      <c r="O542" s="25"/>
      <c r="P542" s="25"/>
      <c r="Q542" s="25"/>
      <c r="R542" s="25"/>
      <c r="S542" s="25"/>
      <c r="T542" s="25"/>
      <c r="U542" s="25"/>
      <c r="V542" s="25"/>
      <c r="W542" s="25"/>
      <c r="X542" s="25"/>
      <c r="Y542" s="25"/>
      <c r="Z542" s="25"/>
      <c r="AA542" s="25"/>
      <c r="AB542" s="25"/>
      <c r="AC542" s="25"/>
      <c r="AD542" s="25"/>
      <c r="AE542" s="25"/>
      <c r="AF542" s="25"/>
      <c r="AG542" s="25"/>
      <c r="AH542" s="25"/>
      <c r="AI542" s="25"/>
      <c r="AJ542" s="25"/>
      <c r="AK542" s="25"/>
      <c r="AL542" s="25"/>
      <c r="AM542" s="25"/>
      <c r="AN542" s="25"/>
      <c r="AO542" s="25"/>
      <c r="AP542" s="25"/>
      <c r="AQ542" s="25"/>
      <c r="AR542" s="25"/>
      <c r="AS542" s="25"/>
      <c r="AT542" s="25"/>
      <c r="AU542" s="25"/>
      <c r="AV542" s="25"/>
      <c r="AW542" s="25"/>
      <c r="AX542" s="25"/>
      <c r="AY542" s="25"/>
      <c r="AZ542" s="25"/>
      <c r="BA542" s="25"/>
      <c r="BB542" s="25"/>
      <c r="BC542" s="25"/>
      <c r="BD542" s="25"/>
      <c r="BE542" s="25"/>
      <c r="BF542" s="25"/>
      <c r="BG542" s="25"/>
      <c r="BH542" s="25"/>
      <c r="BI542" s="25"/>
      <c r="BJ542" s="25"/>
      <c r="BK542" s="25"/>
      <c r="BL542" s="25"/>
      <c r="BM542" s="25"/>
      <c r="BN542" s="25"/>
      <c r="BO542" s="25"/>
      <c r="BP542" s="25"/>
      <c r="BQ542" s="25"/>
      <c r="BR542" s="25"/>
      <c r="BS542" s="25"/>
      <c r="BT542" s="25"/>
      <c r="BU542" s="25"/>
      <c r="BV542" s="25"/>
      <c r="BW542" s="25"/>
      <c r="BX542" s="25"/>
      <c r="BY542" s="25"/>
      <c r="BZ542" s="25"/>
      <c r="CA542" s="25"/>
    </row>
    <row r="543" spans="1:79" ht="12.75" x14ac:dyDescent="0.2">
      <c r="A543" s="25"/>
      <c r="B543" s="25"/>
      <c r="C543" s="25"/>
      <c r="D543" s="25"/>
      <c r="E543" s="25"/>
      <c r="F543" s="25"/>
      <c r="G543" s="25"/>
      <c r="H543" s="25"/>
      <c r="I543" s="25"/>
      <c r="J543" s="25"/>
      <c r="K543" s="25"/>
      <c r="L543" s="25"/>
      <c r="M543" s="25"/>
      <c r="N543" s="25"/>
      <c r="O543" s="25"/>
      <c r="P543" s="25"/>
      <c r="Q543" s="25"/>
      <c r="R543" s="25"/>
      <c r="S543" s="25"/>
      <c r="T543" s="25"/>
      <c r="U543" s="25"/>
      <c r="V543" s="25"/>
      <c r="W543" s="25"/>
      <c r="X543" s="25"/>
      <c r="Y543" s="25"/>
      <c r="Z543" s="25"/>
      <c r="AA543" s="25"/>
      <c r="AB543" s="25"/>
      <c r="AC543" s="25"/>
      <c r="AD543" s="25"/>
      <c r="AE543" s="25"/>
      <c r="AF543" s="25"/>
      <c r="AG543" s="25"/>
      <c r="AH543" s="25"/>
      <c r="AI543" s="25"/>
      <c r="AJ543" s="25"/>
      <c r="AK543" s="25"/>
      <c r="AL543" s="25"/>
      <c r="AM543" s="25"/>
      <c r="AN543" s="25"/>
      <c r="AO543" s="25"/>
      <c r="AP543" s="25"/>
      <c r="AQ543" s="25"/>
      <c r="AR543" s="25"/>
      <c r="AS543" s="25"/>
      <c r="AT543" s="25"/>
      <c r="AU543" s="25"/>
      <c r="AV543" s="25"/>
      <c r="AW543" s="25"/>
      <c r="AX543" s="25"/>
      <c r="AY543" s="25"/>
      <c r="AZ543" s="25"/>
      <c r="BA543" s="25"/>
      <c r="BB543" s="25"/>
      <c r="BC543" s="25"/>
      <c r="BD543" s="25"/>
      <c r="BE543" s="25"/>
      <c r="BF543" s="25"/>
      <c r="BG543" s="25"/>
      <c r="BH543" s="25"/>
      <c r="BI543" s="25"/>
      <c r="BJ543" s="25"/>
      <c r="BK543" s="25"/>
      <c r="BL543" s="25"/>
      <c r="BM543" s="25"/>
      <c r="BN543" s="25"/>
      <c r="BO543" s="25"/>
      <c r="BP543" s="25"/>
      <c r="BQ543" s="25"/>
      <c r="BR543" s="25"/>
      <c r="BS543" s="25"/>
      <c r="BT543" s="25"/>
      <c r="BU543" s="25"/>
      <c r="BV543" s="25"/>
      <c r="BW543" s="25"/>
      <c r="BX543" s="25"/>
      <c r="BY543" s="25"/>
      <c r="BZ543" s="25"/>
      <c r="CA543" s="25"/>
    </row>
    <row r="544" spans="1:79" ht="12.75" x14ac:dyDescent="0.2">
      <c r="A544" s="25"/>
      <c r="B544" s="25"/>
      <c r="C544" s="25"/>
      <c r="D544" s="25"/>
      <c r="E544" s="25"/>
      <c r="F544" s="25"/>
      <c r="G544" s="25"/>
      <c r="H544" s="25"/>
      <c r="I544" s="25"/>
      <c r="J544" s="25"/>
      <c r="K544" s="25"/>
      <c r="L544" s="25"/>
      <c r="M544" s="25"/>
      <c r="N544" s="25"/>
      <c r="O544" s="25"/>
      <c r="P544" s="25"/>
      <c r="Q544" s="25"/>
      <c r="R544" s="25"/>
      <c r="S544" s="25"/>
      <c r="T544" s="25"/>
      <c r="U544" s="25"/>
      <c r="V544" s="25"/>
      <c r="W544" s="25"/>
      <c r="X544" s="25"/>
      <c r="Y544" s="25"/>
      <c r="Z544" s="25"/>
      <c r="AA544" s="25"/>
      <c r="AB544" s="25"/>
      <c r="AC544" s="25"/>
      <c r="AD544" s="25"/>
      <c r="AE544" s="25"/>
      <c r="AF544" s="25"/>
      <c r="AG544" s="25"/>
      <c r="AH544" s="25"/>
      <c r="AI544" s="25"/>
      <c r="AJ544" s="25"/>
      <c r="AK544" s="25"/>
      <c r="AL544" s="25"/>
      <c r="AM544" s="25"/>
      <c r="AN544" s="25"/>
      <c r="AO544" s="25"/>
      <c r="AP544" s="25"/>
      <c r="AQ544" s="25"/>
      <c r="AR544" s="25"/>
      <c r="AS544" s="25"/>
      <c r="AT544" s="25"/>
      <c r="AU544" s="25"/>
      <c r="AV544" s="25"/>
      <c r="AW544" s="25"/>
      <c r="AX544" s="25"/>
      <c r="AY544" s="25"/>
      <c r="AZ544" s="25"/>
      <c r="BA544" s="25"/>
      <c r="BB544" s="25"/>
      <c r="BC544" s="25"/>
      <c r="BD544" s="25"/>
      <c r="BE544" s="25"/>
      <c r="BF544" s="25"/>
      <c r="BG544" s="25"/>
      <c r="BH544" s="25"/>
      <c r="BI544" s="25"/>
      <c r="BJ544" s="25"/>
      <c r="BK544" s="25"/>
      <c r="BL544" s="25"/>
      <c r="BM544" s="25"/>
      <c r="BN544" s="25"/>
      <c r="BO544" s="25"/>
      <c r="BP544" s="25"/>
      <c r="BQ544" s="25"/>
      <c r="BR544" s="25"/>
      <c r="BS544" s="25"/>
      <c r="BT544" s="25"/>
      <c r="BU544" s="25"/>
      <c r="BV544" s="25"/>
      <c r="BW544" s="25"/>
      <c r="BX544" s="25"/>
      <c r="BY544" s="25"/>
      <c r="BZ544" s="25"/>
      <c r="CA544" s="25"/>
    </row>
    <row r="545" spans="1:79" ht="12.75" x14ac:dyDescent="0.2">
      <c r="A545" s="25"/>
      <c r="B545" s="25"/>
      <c r="C545" s="25"/>
      <c r="D545" s="25"/>
      <c r="E545" s="25"/>
      <c r="F545" s="25"/>
      <c r="G545" s="25"/>
      <c r="H545" s="25"/>
      <c r="I545" s="25"/>
      <c r="J545" s="25"/>
      <c r="K545" s="25"/>
      <c r="L545" s="25"/>
      <c r="M545" s="25"/>
      <c r="N545" s="25"/>
      <c r="O545" s="25"/>
      <c r="P545" s="25"/>
      <c r="Q545" s="25"/>
      <c r="R545" s="25"/>
      <c r="S545" s="25"/>
      <c r="T545" s="25"/>
      <c r="U545" s="25"/>
      <c r="V545" s="25"/>
      <c r="W545" s="25"/>
      <c r="X545" s="25"/>
      <c r="Y545" s="25"/>
      <c r="Z545" s="25"/>
      <c r="AA545" s="25"/>
      <c r="AB545" s="25"/>
      <c r="AC545" s="25"/>
      <c r="AD545" s="25"/>
      <c r="AE545" s="25"/>
      <c r="AF545" s="25"/>
      <c r="AG545" s="25"/>
      <c r="AH545" s="25"/>
      <c r="AI545" s="25"/>
      <c r="AJ545" s="25"/>
      <c r="AK545" s="25"/>
      <c r="AL545" s="25"/>
      <c r="AM545" s="25"/>
      <c r="AN545" s="25"/>
      <c r="AO545" s="25"/>
      <c r="AP545" s="25"/>
      <c r="AQ545" s="25"/>
      <c r="AR545" s="25"/>
      <c r="AS545" s="25"/>
      <c r="AT545" s="25"/>
      <c r="AU545" s="25"/>
      <c r="AV545" s="25"/>
      <c r="AW545" s="25"/>
      <c r="AX545" s="25"/>
      <c r="AY545" s="25"/>
      <c r="AZ545" s="25"/>
      <c r="BA545" s="25"/>
      <c r="BB545" s="25"/>
      <c r="BC545" s="25"/>
      <c r="BD545" s="25"/>
      <c r="BE545" s="25"/>
      <c r="BF545" s="25"/>
      <c r="BG545" s="25"/>
      <c r="BH545" s="25"/>
      <c r="BI545" s="25"/>
      <c r="BJ545" s="25"/>
      <c r="BK545" s="25"/>
      <c r="BL545" s="25"/>
      <c r="BM545" s="25"/>
      <c r="BN545" s="25"/>
      <c r="BO545" s="25"/>
      <c r="BP545" s="25"/>
      <c r="BQ545" s="25"/>
      <c r="BR545" s="25"/>
      <c r="BS545" s="25"/>
      <c r="BT545" s="25"/>
      <c r="BU545" s="25"/>
      <c r="BV545" s="25"/>
      <c r="BW545" s="25"/>
      <c r="BX545" s="25"/>
      <c r="BY545" s="25"/>
      <c r="BZ545" s="25"/>
      <c r="CA545" s="25"/>
    </row>
    <row r="546" spans="1:79" ht="12.75" x14ac:dyDescent="0.2">
      <c r="A546" s="25"/>
      <c r="B546" s="25"/>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c r="AA546" s="25"/>
      <c r="AB546" s="25"/>
      <c r="AC546" s="25"/>
      <c r="AD546" s="25"/>
      <c r="AE546" s="25"/>
      <c r="AF546" s="25"/>
      <c r="AG546" s="25"/>
      <c r="AH546" s="25"/>
      <c r="AI546" s="25"/>
      <c r="AJ546" s="25"/>
      <c r="AK546" s="25"/>
      <c r="AL546" s="25"/>
      <c r="AM546" s="25"/>
      <c r="AN546" s="25"/>
      <c r="AO546" s="25"/>
      <c r="AP546" s="25"/>
      <c r="AQ546" s="25"/>
      <c r="AR546" s="25"/>
      <c r="AS546" s="25"/>
      <c r="AT546" s="25"/>
      <c r="AU546" s="25"/>
      <c r="AV546" s="25"/>
      <c r="AW546" s="25"/>
      <c r="AX546" s="25"/>
      <c r="AY546" s="25"/>
      <c r="AZ546" s="25"/>
      <c r="BA546" s="25"/>
      <c r="BB546" s="25"/>
      <c r="BC546" s="25"/>
      <c r="BD546" s="25"/>
      <c r="BE546" s="25"/>
      <c r="BF546" s="25"/>
      <c r="BG546" s="25"/>
      <c r="BH546" s="25"/>
      <c r="BI546" s="25"/>
      <c r="BJ546" s="25"/>
      <c r="BK546" s="25"/>
      <c r="BL546" s="25"/>
      <c r="BM546" s="25"/>
      <c r="BN546" s="25"/>
      <c r="BO546" s="25"/>
      <c r="BP546" s="25"/>
      <c r="BQ546" s="25"/>
      <c r="BR546" s="25"/>
      <c r="BS546" s="25"/>
      <c r="BT546" s="25"/>
      <c r="BU546" s="25"/>
      <c r="BV546" s="25"/>
      <c r="BW546" s="25"/>
      <c r="BX546" s="25"/>
      <c r="BY546" s="25"/>
      <c r="BZ546" s="25"/>
      <c r="CA546" s="25"/>
    </row>
    <row r="547" spans="1:79" ht="12.75" x14ac:dyDescent="0.2">
      <c r="A547" s="25"/>
      <c r="B547" s="25"/>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c r="AA547" s="25"/>
      <c r="AB547" s="25"/>
      <c r="AC547" s="25"/>
      <c r="AD547" s="25"/>
      <c r="AE547" s="25"/>
      <c r="AF547" s="25"/>
      <c r="AG547" s="25"/>
      <c r="AH547" s="25"/>
      <c r="AI547" s="25"/>
      <c r="AJ547" s="25"/>
      <c r="AK547" s="25"/>
      <c r="AL547" s="25"/>
      <c r="AM547" s="25"/>
      <c r="AN547" s="25"/>
      <c r="AO547" s="25"/>
      <c r="AP547" s="25"/>
      <c r="AQ547" s="25"/>
      <c r="AR547" s="25"/>
      <c r="AS547" s="25"/>
      <c r="AT547" s="25"/>
      <c r="AU547" s="25"/>
      <c r="AV547" s="25"/>
      <c r="AW547" s="25"/>
      <c r="AX547" s="25"/>
      <c r="AY547" s="25"/>
      <c r="AZ547" s="25"/>
      <c r="BA547" s="25"/>
      <c r="BB547" s="25"/>
      <c r="BC547" s="25"/>
      <c r="BD547" s="25"/>
      <c r="BE547" s="25"/>
      <c r="BF547" s="25"/>
      <c r="BG547" s="25"/>
      <c r="BH547" s="25"/>
      <c r="BI547" s="25"/>
      <c r="BJ547" s="25"/>
      <c r="BK547" s="25"/>
      <c r="BL547" s="25"/>
      <c r="BM547" s="25"/>
      <c r="BN547" s="25"/>
      <c r="BO547" s="25"/>
      <c r="BP547" s="25"/>
      <c r="BQ547" s="25"/>
      <c r="BR547" s="25"/>
      <c r="BS547" s="25"/>
      <c r="BT547" s="25"/>
      <c r="BU547" s="25"/>
      <c r="BV547" s="25"/>
      <c r="BW547" s="25"/>
      <c r="BX547" s="25"/>
      <c r="BY547" s="25"/>
      <c r="BZ547" s="25"/>
      <c r="CA547" s="25"/>
    </row>
    <row r="548" spans="1:79" ht="12.75" x14ac:dyDescent="0.2">
      <c r="A548" s="25"/>
      <c r="B548" s="25"/>
      <c r="C548" s="25"/>
      <c r="D548" s="25"/>
      <c r="E548" s="25"/>
      <c r="F548" s="25"/>
      <c r="G548" s="25"/>
      <c r="H548" s="25"/>
      <c r="I548" s="25"/>
      <c r="J548" s="25"/>
      <c r="K548" s="25"/>
      <c r="L548" s="25"/>
      <c r="M548" s="25"/>
      <c r="N548" s="25"/>
      <c r="O548" s="25"/>
      <c r="P548" s="25"/>
      <c r="Q548" s="25"/>
      <c r="R548" s="25"/>
      <c r="S548" s="25"/>
      <c r="T548" s="25"/>
      <c r="U548" s="25"/>
      <c r="V548" s="25"/>
      <c r="W548" s="25"/>
      <c r="X548" s="25"/>
      <c r="Y548" s="25"/>
      <c r="Z548" s="25"/>
      <c r="AA548" s="25"/>
      <c r="AB548" s="25"/>
      <c r="AC548" s="25"/>
      <c r="AD548" s="25"/>
      <c r="AE548" s="25"/>
      <c r="AF548" s="25"/>
      <c r="AG548" s="25"/>
      <c r="AH548" s="25"/>
      <c r="AI548" s="25"/>
      <c r="AJ548" s="25"/>
      <c r="AK548" s="25"/>
      <c r="AL548" s="25"/>
      <c r="AM548" s="25"/>
      <c r="AN548" s="25"/>
      <c r="AO548" s="25"/>
      <c r="AP548" s="25"/>
      <c r="AQ548" s="25"/>
      <c r="AR548" s="25"/>
      <c r="AS548" s="25"/>
      <c r="AT548" s="25"/>
      <c r="AU548" s="25"/>
      <c r="AV548" s="25"/>
      <c r="AW548" s="25"/>
      <c r="AX548" s="25"/>
      <c r="AY548" s="25"/>
      <c r="AZ548" s="25"/>
      <c r="BA548" s="25"/>
      <c r="BB548" s="25"/>
      <c r="BC548" s="25"/>
      <c r="BD548" s="25"/>
      <c r="BE548" s="25"/>
      <c r="BF548" s="25"/>
      <c r="BG548" s="25"/>
      <c r="BH548" s="25"/>
      <c r="BI548" s="25"/>
      <c r="BJ548" s="25"/>
      <c r="BK548" s="25"/>
      <c r="BL548" s="25"/>
      <c r="BM548" s="25"/>
      <c r="BN548" s="25"/>
      <c r="BO548" s="25"/>
      <c r="BP548" s="25"/>
      <c r="BQ548" s="25"/>
      <c r="BR548" s="25"/>
      <c r="BS548" s="25"/>
      <c r="BT548" s="25"/>
      <c r="BU548" s="25"/>
      <c r="BV548" s="25"/>
      <c r="BW548" s="25"/>
      <c r="BX548" s="25"/>
      <c r="BY548" s="25"/>
      <c r="BZ548" s="25"/>
      <c r="CA548" s="25"/>
    </row>
    <row r="549" spans="1:79" ht="12.75" x14ac:dyDescent="0.2">
      <c r="A549" s="25"/>
      <c r="B549" s="25"/>
      <c r="C549" s="25"/>
      <c r="D549" s="25"/>
      <c r="E549" s="25"/>
      <c r="F549" s="25"/>
      <c r="G549" s="25"/>
      <c r="H549" s="25"/>
      <c r="I549" s="25"/>
      <c r="J549" s="25"/>
      <c r="K549" s="25"/>
      <c r="L549" s="25"/>
      <c r="M549" s="25"/>
      <c r="N549" s="25"/>
      <c r="O549" s="25"/>
      <c r="P549" s="25"/>
      <c r="Q549" s="25"/>
      <c r="R549" s="25"/>
      <c r="S549" s="25"/>
      <c r="T549" s="25"/>
      <c r="U549" s="25"/>
      <c r="V549" s="25"/>
      <c r="W549" s="25"/>
      <c r="X549" s="25"/>
      <c r="Y549" s="25"/>
      <c r="Z549" s="25"/>
      <c r="AA549" s="25"/>
      <c r="AB549" s="25"/>
      <c r="AC549" s="25"/>
      <c r="AD549" s="25"/>
      <c r="AE549" s="25"/>
      <c r="AF549" s="25"/>
      <c r="AG549" s="25"/>
      <c r="AH549" s="25"/>
      <c r="AI549" s="25"/>
      <c r="AJ549" s="25"/>
      <c r="AK549" s="25"/>
      <c r="AL549" s="25"/>
      <c r="AM549" s="25"/>
      <c r="AN549" s="25"/>
      <c r="AO549" s="25"/>
      <c r="AP549" s="25"/>
      <c r="AQ549" s="25"/>
      <c r="AR549" s="25"/>
      <c r="AS549" s="25"/>
      <c r="AT549" s="25"/>
      <c r="AU549" s="25"/>
      <c r="AV549" s="25"/>
      <c r="AW549" s="25"/>
      <c r="AX549" s="25"/>
      <c r="AY549" s="25"/>
      <c r="AZ549" s="25"/>
      <c r="BA549" s="25"/>
      <c r="BB549" s="25"/>
      <c r="BC549" s="25"/>
      <c r="BD549" s="25"/>
      <c r="BE549" s="25"/>
      <c r="BF549" s="25"/>
      <c r="BG549" s="25"/>
      <c r="BH549" s="25"/>
      <c r="BI549" s="25"/>
      <c r="BJ549" s="25"/>
      <c r="BK549" s="25"/>
      <c r="BL549" s="25"/>
      <c r="BM549" s="25"/>
      <c r="BN549" s="25"/>
      <c r="BO549" s="25"/>
      <c r="BP549" s="25"/>
      <c r="BQ549" s="25"/>
      <c r="BR549" s="25"/>
      <c r="BS549" s="25"/>
      <c r="BT549" s="25"/>
      <c r="BU549" s="25"/>
      <c r="BV549" s="25"/>
      <c r="BW549" s="25"/>
      <c r="BX549" s="25"/>
      <c r="BY549" s="25"/>
      <c r="BZ549" s="25"/>
      <c r="CA549" s="25"/>
    </row>
    <row r="550" spans="1:79" ht="12.75" x14ac:dyDescent="0.2">
      <c r="A550" s="25"/>
      <c r="B550" s="25"/>
      <c r="C550" s="25"/>
      <c r="D550" s="25"/>
      <c r="E550" s="25"/>
      <c r="F550" s="25"/>
      <c r="G550" s="25"/>
      <c r="H550" s="25"/>
      <c r="I550" s="25"/>
      <c r="J550" s="25"/>
      <c r="K550" s="25"/>
      <c r="L550" s="25"/>
      <c r="M550" s="25"/>
      <c r="N550" s="25"/>
      <c r="O550" s="25"/>
      <c r="P550" s="25"/>
      <c r="Q550" s="25"/>
      <c r="R550" s="25"/>
      <c r="S550" s="25"/>
      <c r="T550" s="25"/>
      <c r="U550" s="25"/>
      <c r="V550" s="25"/>
      <c r="W550" s="25"/>
      <c r="X550" s="25"/>
      <c r="Y550" s="25"/>
      <c r="Z550" s="25"/>
      <c r="AA550" s="25"/>
      <c r="AB550" s="25"/>
      <c r="AC550" s="25"/>
      <c r="AD550" s="25"/>
      <c r="AE550" s="25"/>
      <c r="AF550" s="25"/>
      <c r="AG550" s="25"/>
      <c r="AH550" s="25"/>
      <c r="AI550" s="25"/>
      <c r="AJ550" s="25"/>
      <c r="AK550" s="25"/>
      <c r="AL550" s="25"/>
      <c r="AM550" s="25"/>
      <c r="AN550" s="25"/>
      <c r="AO550" s="25"/>
      <c r="AP550" s="25"/>
      <c r="AQ550" s="25"/>
      <c r="AR550" s="25"/>
      <c r="AS550" s="25"/>
      <c r="AT550" s="25"/>
      <c r="AU550" s="25"/>
      <c r="AV550" s="25"/>
      <c r="AW550" s="25"/>
      <c r="AX550" s="25"/>
      <c r="AY550" s="25"/>
      <c r="AZ550" s="25"/>
      <c r="BA550" s="25"/>
      <c r="BB550" s="25"/>
      <c r="BC550" s="25"/>
      <c r="BD550" s="25"/>
      <c r="BE550" s="25"/>
      <c r="BF550" s="25"/>
      <c r="BG550" s="25"/>
      <c r="BH550" s="25"/>
      <c r="BI550" s="25"/>
      <c r="BJ550" s="25"/>
      <c r="BK550" s="25"/>
      <c r="BL550" s="25"/>
      <c r="BM550" s="25"/>
      <c r="BN550" s="25"/>
      <c r="BO550" s="25"/>
      <c r="BP550" s="25"/>
      <c r="BQ550" s="25"/>
      <c r="BR550" s="25"/>
      <c r="BS550" s="25"/>
      <c r="BT550" s="25"/>
      <c r="BU550" s="25"/>
      <c r="BV550" s="25"/>
      <c r="BW550" s="25"/>
      <c r="BX550" s="25"/>
      <c r="BY550" s="25"/>
      <c r="BZ550" s="25"/>
      <c r="CA550" s="25"/>
    </row>
    <row r="551" spans="1:79" ht="12.75" x14ac:dyDescent="0.2">
      <c r="A551" s="25"/>
      <c r="B551" s="25"/>
      <c r="C551" s="25"/>
      <c r="D551" s="25"/>
      <c r="E551" s="25"/>
      <c r="F551" s="25"/>
      <c r="G551" s="25"/>
      <c r="H551" s="25"/>
      <c r="I551" s="25"/>
      <c r="J551" s="25"/>
      <c r="K551" s="25"/>
      <c r="L551" s="25"/>
      <c r="M551" s="25"/>
      <c r="N551" s="25"/>
      <c r="O551" s="25"/>
      <c r="P551" s="25"/>
      <c r="Q551" s="25"/>
      <c r="R551" s="25"/>
      <c r="S551" s="25"/>
      <c r="T551" s="25"/>
      <c r="U551" s="25"/>
      <c r="V551" s="25"/>
      <c r="W551" s="25"/>
      <c r="X551" s="25"/>
      <c r="Y551" s="25"/>
      <c r="Z551" s="25"/>
      <c r="AA551" s="25"/>
      <c r="AB551" s="25"/>
      <c r="AC551" s="25"/>
      <c r="AD551" s="25"/>
      <c r="AE551" s="25"/>
      <c r="AF551" s="25"/>
      <c r="AG551" s="25"/>
      <c r="AH551" s="25"/>
      <c r="AI551" s="25"/>
      <c r="AJ551" s="25"/>
      <c r="AK551" s="25"/>
      <c r="AL551" s="25"/>
      <c r="AM551" s="25"/>
      <c r="AN551" s="25"/>
      <c r="AO551" s="25"/>
      <c r="AP551" s="25"/>
      <c r="AQ551" s="25"/>
      <c r="AR551" s="25"/>
      <c r="AS551" s="25"/>
      <c r="AT551" s="25"/>
      <c r="AU551" s="25"/>
      <c r="AV551" s="25"/>
      <c r="AW551" s="25"/>
      <c r="AX551" s="25"/>
      <c r="AY551" s="25"/>
      <c r="AZ551" s="25"/>
      <c r="BA551" s="25"/>
      <c r="BB551" s="25"/>
      <c r="BC551" s="25"/>
      <c r="BD551" s="25"/>
      <c r="BE551" s="25"/>
      <c r="BF551" s="25"/>
      <c r="BG551" s="25"/>
      <c r="BH551" s="25"/>
      <c r="BI551" s="25"/>
      <c r="BJ551" s="25"/>
      <c r="BK551" s="25"/>
      <c r="BL551" s="25"/>
      <c r="BM551" s="25"/>
      <c r="BN551" s="25"/>
      <c r="BO551" s="25"/>
      <c r="BP551" s="25"/>
      <c r="BQ551" s="25"/>
      <c r="BR551" s="25"/>
      <c r="BS551" s="25"/>
      <c r="BT551" s="25"/>
      <c r="BU551" s="25"/>
      <c r="BV551" s="25"/>
      <c r="BW551" s="25"/>
      <c r="BX551" s="25"/>
      <c r="BY551" s="25"/>
      <c r="BZ551" s="25"/>
      <c r="CA551" s="25"/>
    </row>
    <row r="552" spans="1:79" ht="12.75" x14ac:dyDescent="0.2">
      <c r="A552" s="25"/>
      <c r="B552" s="25"/>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c r="AA552" s="25"/>
      <c r="AB552" s="25"/>
      <c r="AC552" s="25"/>
      <c r="AD552" s="25"/>
      <c r="AE552" s="25"/>
      <c r="AF552" s="25"/>
      <c r="AG552" s="25"/>
      <c r="AH552" s="25"/>
      <c r="AI552" s="25"/>
      <c r="AJ552" s="25"/>
      <c r="AK552" s="25"/>
      <c r="AL552" s="25"/>
      <c r="AM552" s="25"/>
      <c r="AN552" s="25"/>
      <c r="AO552" s="25"/>
      <c r="AP552" s="25"/>
      <c r="AQ552" s="25"/>
      <c r="AR552" s="25"/>
      <c r="AS552" s="25"/>
      <c r="AT552" s="25"/>
      <c r="AU552" s="25"/>
      <c r="AV552" s="25"/>
      <c r="AW552" s="25"/>
      <c r="AX552" s="25"/>
      <c r="AY552" s="25"/>
      <c r="AZ552" s="25"/>
      <c r="BA552" s="25"/>
      <c r="BB552" s="25"/>
      <c r="BC552" s="25"/>
      <c r="BD552" s="25"/>
      <c r="BE552" s="25"/>
      <c r="BF552" s="25"/>
      <c r="BG552" s="25"/>
      <c r="BH552" s="25"/>
      <c r="BI552" s="25"/>
      <c r="BJ552" s="25"/>
      <c r="BK552" s="25"/>
      <c r="BL552" s="25"/>
      <c r="BM552" s="25"/>
      <c r="BN552" s="25"/>
      <c r="BO552" s="25"/>
      <c r="BP552" s="25"/>
      <c r="BQ552" s="25"/>
      <c r="BR552" s="25"/>
      <c r="BS552" s="25"/>
      <c r="BT552" s="25"/>
      <c r="BU552" s="25"/>
      <c r="BV552" s="25"/>
      <c r="BW552" s="25"/>
      <c r="BX552" s="25"/>
      <c r="BY552" s="25"/>
      <c r="BZ552" s="25"/>
      <c r="CA552" s="25"/>
    </row>
    <row r="553" spans="1:79" ht="12.75" x14ac:dyDescent="0.2">
      <c r="A553" s="25"/>
      <c r="B553" s="25"/>
      <c r="C553" s="25"/>
      <c r="D553" s="25"/>
      <c r="E553" s="25"/>
      <c r="F553" s="25"/>
      <c r="G553" s="25"/>
      <c r="H553" s="25"/>
      <c r="I553" s="25"/>
      <c r="J553" s="25"/>
      <c r="K553" s="25"/>
      <c r="L553" s="25"/>
      <c r="M553" s="25"/>
      <c r="N553" s="25"/>
      <c r="O553" s="25"/>
      <c r="P553" s="25"/>
      <c r="Q553" s="25"/>
      <c r="R553" s="25"/>
      <c r="S553" s="25"/>
      <c r="T553" s="25"/>
      <c r="U553" s="25"/>
      <c r="V553" s="25"/>
      <c r="W553" s="25"/>
      <c r="X553" s="25"/>
      <c r="Y553" s="25"/>
      <c r="Z553" s="25"/>
      <c r="AA553" s="25"/>
      <c r="AB553" s="25"/>
      <c r="AC553" s="25"/>
      <c r="AD553" s="25"/>
      <c r="AE553" s="25"/>
      <c r="AF553" s="25"/>
      <c r="AG553" s="25"/>
      <c r="AH553" s="25"/>
      <c r="AI553" s="25"/>
      <c r="AJ553" s="25"/>
      <c r="AK553" s="25"/>
      <c r="AL553" s="25"/>
      <c r="AM553" s="25"/>
      <c r="AN553" s="25"/>
      <c r="AO553" s="25"/>
      <c r="AP553" s="25"/>
      <c r="AQ553" s="25"/>
      <c r="AR553" s="25"/>
      <c r="AS553" s="25"/>
      <c r="AT553" s="25"/>
      <c r="AU553" s="25"/>
      <c r="AV553" s="25"/>
      <c r="AW553" s="25"/>
      <c r="AX553" s="25"/>
      <c r="AY553" s="25"/>
      <c r="AZ553" s="25"/>
      <c r="BA553" s="25"/>
      <c r="BB553" s="25"/>
      <c r="BC553" s="25"/>
      <c r="BD553" s="25"/>
      <c r="BE553" s="25"/>
      <c r="BF553" s="25"/>
      <c r="BG553" s="25"/>
      <c r="BH553" s="25"/>
      <c r="BI553" s="25"/>
      <c r="BJ553" s="25"/>
      <c r="BK553" s="25"/>
      <c r="BL553" s="25"/>
      <c r="BM553" s="25"/>
      <c r="BN553" s="25"/>
      <c r="BO553" s="25"/>
      <c r="BP553" s="25"/>
      <c r="BQ553" s="25"/>
      <c r="BR553" s="25"/>
      <c r="BS553" s="25"/>
      <c r="BT553" s="25"/>
      <c r="BU553" s="25"/>
      <c r="BV553" s="25"/>
      <c r="BW553" s="25"/>
      <c r="BX553" s="25"/>
      <c r="BY553" s="25"/>
      <c r="BZ553" s="25"/>
      <c r="CA553" s="25"/>
    </row>
    <row r="554" spans="1:79" ht="12.75" x14ac:dyDescent="0.2">
      <c r="A554" s="25"/>
      <c r="B554" s="25"/>
      <c r="C554" s="25"/>
      <c r="D554" s="25"/>
      <c r="E554" s="25"/>
      <c r="F554" s="25"/>
      <c r="G554" s="25"/>
      <c r="H554" s="25"/>
      <c r="I554" s="25"/>
      <c r="J554" s="25"/>
      <c r="K554" s="25"/>
      <c r="L554" s="25"/>
      <c r="M554" s="25"/>
      <c r="N554" s="25"/>
      <c r="O554" s="25"/>
      <c r="P554" s="25"/>
      <c r="Q554" s="25"/>
      <c r="R554" s="25"/>
      <c r="S554" s="25"/>
      <c r="T554" s="25"/>
      <c r="U554" s="25"/>
      <c r="V554" s="25"/>
      <c r="W554" s="25"/>
      <c r="X554" s="25"/>
      <c r="Y554" s="25"/>
      <c r="Z554" s="25"/>
      <c r="AA554" s="25"/>
      <c r="AB554" s="25"/>
      <c r="AC554" s="25"/>
      <c r="AD554" s="25"/>
      <c r="AE554" s="25"/>
      <c r="AF554" s="25"/>
      <c r="AG554" s="25"/>
      <c r="AH554" s="25"/>
      <c r="AI554" s="25"/>
      <c r="AJ554" s="25"/>
      <c r="AK554" s="25"/>
      <c r="AL554" s="25"/>
      <c r="AM554" s="25"/>
      <c r="AN554" s="25"/>
      <c r="AO554" s="25"/>
      <c r="AP554" s="25"/>
      <c r="AQ554" s="25"/>
      <c r="AR554" s="25"/>
      <c r="AS554" s="25"/>
      <c r="AT554" s="25"/>
      <c r="AU554" s="25"/>
      <c r="AV554" s="25"/>
      <c r="AW554" s="25"/>
      <c r="AX554" s="25"/>
      <c r="AY554" s="25"/>
      <c r="AZ554" s="25"/>
      <c r="BA554" s="25"/>
      <c r="BB554" s="25"/>
      <c r="BC554" s="25"/>
      <c r="BD554" s="25"/>
      <c r="BE554" s="25"/>
      <c r="BF554" s="25"/>
      <c r="BG554" s="25"/>
      <c r="BH554" s="25"/>
      <c r="BI554" s="25"/>
      <c r="BJ554" s="25"/>
      <c r="BK554" s="25"/>
      <c r="BL554" s="25"/>
      <c r="BM554" s="25"/>
      <c r="BN554" s="25"/>
      <c r="BO554" s="25"/>
      <c r="BP554" s="25"/>
      <c r="BQ554" s="25"/>
      <c r="BR554" s="25"/>
      <c r="BS554" s="25"/>
      <c r="BT554" s="25"/>
      <c r="BU554" s="25"/>
      <c r="BV554" s="25"/>
      <c r="BW554" s="25"/>
      <c r="BX554" s="25"/>
      <c r="BY554" s="25"/>
      <c r="BZ554" s="25"/>
      <c r="CA554" s="25"/>
    </row>
    <row r="555" spans="1:79" ht="12.75" x14ac:dyDescent="0.2">
      <c r="A555" s="25"/>
      <c r="B555" s="25"/>
      <c r="C555" s="25"/>
      <c r="D555" s="25"/>
      <c r="E555" s="25"/>
      <c r="F555" s="25"/>
      <c r="G555" s="25"/>
      <c r="H555" s="25"/>
      <c r="I555" s="25"/>
      <c r="J555" s="25"/>
      <c r="K555" s="25"/>
      <c r="L555" s="25"/>
      <c r="M555" s="25"/>
      <c r="N555" s="25"/>
      <c r="O555" s="25"/>
      <c r="P555" s="25"/>
      <c r="Q555" s="25"/>
      <c r="R555" s="25"/>
      <c r="S555" s="25"/>
      <c r="T555" s="25"/>
      <c r="U555" s="25"/>
      <c r="V555" s="25"/>
      <c r="W555" s="25"/>
      <c r="X555" s="25"/>
      <c r="Y555" s="25"/>
      <c r="Z555" s="25"/>
      <c r="AA555" s="25"/>
      <c r="AB555" s="25"/>
      <c r="AC555" s="25"/>
      <c r="AD555" s="25"/>
      <c r="AE555" s="25"/>
      <c r="AF555" s="25"/>
      <c r="AG555" s="25"/>
      <c r="AH555" s="25"/>
      <c r="AI555" s="25"/>
      <c r="AJ555" s="25"/>
      <c r="AK555" s="25"/>
      <c r="AL555" s="25"/>
      <c r="AM555" s="25"/>
      <c r="AN555" s="25"/>
      <c r="AO555" s="25"/>
      <c r="AP555" s="25"/>
      <c r="AQ555" s="25"/>
      <c r="AR555" s="25"/>
      <c r="AS555" s="25"/>
      <c r="AT555" s="25"/>
      <c r="AU555" s="25"/>
      <c r="AV555" s="25"/>
      <c r="AW555" s="25"/>
      <c r="AX555" s="25"/>
      <c r="AY555" s="25"/>
      <c r="AZ555" s="25"/>
      <c r="BA555" s="25"/>
      <c r="BB555" s="25"/>
      <c r="BC555" s="25"/>
      <c r="BD555" s="25"/>
      <c r="BE555" s="25"/>
      <c r="BF555" s="25"/>
      <c r="BG555" s="25"/>
      <c r="BH555" s="25"/>
      <c r="BI555" s="25"/>
      <c r="BJ555" s="25"/>
      <c r="BK555" s="25"/>
      <c r="BL555" s="25"/>
      <c r="BM555" s="25"/>
      <c r="BN555" s="25"/>
      <c r="BO555" s="25"/>
      <c r="BP555" s="25"/>
      <c r="BQ555" s="25"/>
      <c r="BR555" s="25"/>
      <c r="BS555" s="25"/>
      <c r="BT555" s="25"/>
      <c r="BU555" s="25"/>
      <c r="BV555" s="25"/>
      <c r="BW555" s="25"/>
      <c r="BX555" s="25"/>
      <c r="BY555" s="25"/>
      <c r="BZ555" s="25"/>
      <c r="CA555" s="25"/>
    </row>
    <row r="556" spans="1:79" ht="12.75" x14ac:dyDescent="0.2">
      <c r="A556" s="25"/>
      <c r="B556" s="25"/>
      <c r="C556" s="25"/>
      <c r="D556" s="25"/>
      <c r="E556" s="25"/>
      <c r="F556" s="25"/>
      <c r="G556" s="25"/>
      <c r="H556" s="25"/>
      <c r="I556" s="25"/>
      <c r="J556" s="25"/>
      <c r="K556" s="25"/>
      <c r="L556" s="25"/>
      <c r="M556" s="25"/>
      <c r="N556" s="25"/>
      <c r="O556" s="25"/>
      <c r="P556" s="25"/>
      <c r="Q556" s="25"/>
      <c r="R556" s="25"/>
      <c r="S556" s="25"/>
      <c r="T556" s="25"/>
      <c r="U556" s="25"/>
      <c r="V556" s="25"/>
      <c r="W556" s="25"/>
      <c r="X556" s="25"/>
      <c r="Y556" s="25"/>
      <c r="Z556" s="25"/>
      <c r="AA556" s="25"/>
      <c r="AB556" s="25"/>
      <c r="AC556" s="25"/>
      <c r="AD556" s="25"/>
      <c r="AE556" s="25"/>
      <c r="AF556" s="25"/>
      <c r="AG556" s="25"/>
      <c r="AH556" s="25"/>
      <c r="AI556" s="25"/>
      <c r="AJ556" s="25"/>
      <c r="AK556" s="25"/>
      <c r="AL556" s="25"/>
      <c r="AM556" s="25"/>
      <c r="AN556" s="25"/>
      <c r="AO556" s="25"/>
      <c r="AP556" s="25"/>
      <c r="AQ556" s="25"/>
      <c r="AR556" s="25"/>
      <c r="AS556" s="25"/>
      <c r="AT556" s="25"/>
      <c r="AU556" s="25"/>
      <c r="AV556" s="25"/>
      <c r="AW556" s="25"/>
      <c r="AX556" s="25"/>
      <c r="AY556" s="25"/>
      <c r="AZ556" s="25"/>
      <c r="BA556" s="25"/>
      <c r="BB556" s="25"/>
      <c r="BC556" s="25"/>
      <c r="BD556" s="25"/>
      <c r="BE556" s="25"/>
      <c r="BF556" s="25"/>
      <c r="BG556" s="25"/>
      <c r="BH556" s="25"/>
      <c r="BI556" s="25"/>
      <c r="BJ556" s="25"/>
      <c r="BK556" s="25"/>
      <c r="BL556" s="25"/>
      <c r="BM556" s="25"/>
      <c r="BN556" s="25"/>
      <c r="BO556" s="25"/>
      <c r="BP556" s="25"/>
      <c r="BQ556" s="25"/>
      <c r="BR556" s="25"/>
      <c r="BS556" s="25"/>
      <c r="BT556" s="25"/>
      <c r="BU556" s="25"/>
      <c r="BV556" s="25"/>
      <c r="BW556" s="25"/>
      <c r="BX556" s="25"/>
      <c r="BY556" s="25"/>
      <c r="BZ556" s="25"/>
      <c r="CA556" s="25"/>
    </row>
    <row r="557" spans="1:79" ht="12.75" x14ac:dyDescent="0.2">
      <c r="A557" s="25"/>
      <c r="B557" s="25"/>
      <c r="C557" s="25"/>
      <c r="D557" s="25"/>
      <c r="E557" s="25"/>
      <c r="F557" s="25"/>
      <c r="G557" s="25"/>
      <c r="H557" s="25"/>
      <c r="I557" s="25"/>
      <c r="J557" s="25"/>
      <c r="K557" s="25"/>
      <c r="L557" s="25"/>
      <c r="M557" s="25"/>
      <c r="N557" s="25"/>
      <c r="O557" s="25"/>
      <c r="P557" s="25"/>
      <c r="Q557" s="25"/>
      <c r="R557" s="25"/>
      <c r="S557" s="25"/>
      <c r="T557" s="25"/>
      <c r="U557" s="25"/>
      <c r="V557" s="25"/>
      <c r="W557" s="25"/>
      <c r="X557" s="25"/>
      <c r="Y557" s="25"/>
      <c r="Z557" s="25"/>
      <c r="AA557" s="25"/>
      <c r="AB557" s="25"/>
      <c r="AC557" s="25"/>
      <c r="AD557" s="25"/>
      <c r="AE557" s="25"/>
      <c r="AF557" s="25"/>
      <c r="AG557" s="25"/>
      <c r="AH557" s="25"/>
      <c r="AI557" s="25"/>
      <c r="AJ557" s="25"/>
      <c r="AK557" s="25"/>
      <c r="AL557" s="25"/>
      <c r="AM557" s="25"/>
      <c r="AN557" s="25"/>
      <c r="AO557" s="25"/>
      <c r="AP557" s="25"/>
      <c r="AQ557" s="25"/>
      <c r="AR557" s="25"/>
      <c r="AS557" s="25"/>
      <c r="AT557" s="25"/>
      <c r="AU557" s="25"/>
      <c r="AV557" s="25"/>
      <c r="AW557" s="25"/>
      <c r="AX557" s="25"/>
      <c r="AY557" s="25"/>
      <c r="AZ557" s="25"/>
      <c r="BA557" s="25"/>
      <c r="BB557" s="25"/>
      <c r="BC557" s="25"/>
      <c r="BD557" s="25"/>
      <c r="BE557" s="25"/>
      <c r="BF557" s="25"/>
      <c r="BG557" s="25"/>
      <c r="BH557" s="25"/>
      <c r="BI557" s="25"/>
      <c r="BJ557" s="25"/>
      <c r="BK557" s="25"/>
      <c r="BL557" s="25"/>
      <c r="BM557" s="25"/>
      <c r="BN557" s="25"/>
      <c r="BO557" s="25"/>
      <c r="BP557" s="25"/>
      <c r="BQ557" s="25"/>
      <c r="BR557" s="25"/>
      <c r="BS557" s="25"/>
      <c r="BT557" s="25"/>
      <c r="BU557" s="25"/>
      <c r="BV557" s="25"/>
      <c r="BW557" s="25"/>
      <c r="BX557" s="25"/>
      <c r="BY557" s="25"/>
      <c r="BZ557" s="25"/>
      <c r="CA557" s="25"/>
    </row>
    <row r="558" spans="1:79" ht="12.75" x14ac:dyDescent="0.2">
      <c r="A558" s="25"/>
      <c r="B558" s="25"/>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c r="AA558" s="25"/>
      <c r="AB558" s="25"/>
      <c r="AC558" s="25"/>
      <c r="AD558" s="25"/>
      <c r="AE558" s="25"/>
      <c r="AF558" s="25"/>
      <c r="AG558" s="25"/>
      <c r="AH558" s="25"/>
      <c r="AI558" s="25"/>
      <c r="AJ558" s="25"/>
      <c r="AK558" s="25"/>
      <c r="AL558" s="25"/>
      <c r="AM558" s="25"/>
      <c r="AN558" s="25"/>
      <c r="AO558" s="25"/>
      <c r="AP558" s="25"/>
      <c r="AQ558" s="25"/>
      <c r="AR558" s="25"/>
      <c r="AS558" s="25"/>
      <c r="AT558" s="25"/>
      <c r="AU558" s="25"/>
      <c r="AV558" s="25"/>
      <c r="AW558" s="25"/>
      <c r="AX558" s="25"/>
      <c r="AY558" s="25"/>
      <c r="AZ558" s="25"/>
      <c r="BA558" s="25"/>
      <c r="BB558" s="25"/>
      <c r="BC558" s="25"/>
      <c r="BD558" s="25"/>
      <c r="BE558" s="25"/>
      <c r="BF558" s="25"/>
      <c r="BG558" s="25"/>
      <c r="BH558" s="25"/>
      <c r="BI558" s="25"/>
      <c r="BJ558" s="25"/>
      <c r="BK558" s="25"/>
      <c r="BL558" s="25"/>
      <c r="BM558" s="25"/>
      <c r="BN558" s="25"/>
      <c r="BO558" s="25"/>
      <c r="BP558" s="25"/>
      <c r="BQ558" s="25"/>
      <c r="BR558" s="25"/>
      <c r="BS558" s="25"/>
      <c r="BT558" s="25"/>
      <c r="BU558" s="25"/>
      <c r="BV558" s="25"/>
      <c r="BW558" s="25"/>
      <c r="BX558" s="25"/>
      <c r="BY558" s="25"/>
      <c r="BZ558" s="25"/>
      <c r="CA558" s="25"/>
    </row>
    <row r="559" spans="1:79" ht="12.75" x14ac:dyDescent="0.2">
      <c r="A559" s="25"/>
      <c r="B559" s="25"/>
      <c r="C559" s="25"/>
      <c r="D559" s="25"/>
      <c r="E559" s="25"/>
      <c r="F559" s="25"/>
      <c r="G559" s="25"/>
      <c r="H559" s="25"/>
      <c r="I559" s="25"/>
      <c r="J559" s="25"/>
      <c r="K559" s="25"/>
      <c r="L559" s="25"/>
      <c r="M559" s="25"/>
      <c r="N559" s="25"/>
      <c r="O559" s="25"/>
      <c r="P559" s="25"/>
      <c r="Q559" s="25"/>
      <c r="R559" s="25"/>
      <c r="S559" s="25"/>
      <c r="T559" s="25"/>
      <c r="U559" s="25"/>
      <c r="V559" s="25"/>
      <c r="W559" s="25"/>
      <c r="X559" s="25"/>
      <c r="Y559" s="25"/>
      <c r="Z559" s="25"/>
      <c r="AA559" s="25"/>
      <c r="AB559" s="25"/>
      <c r="AC559" s="25"/>
      <c r="AD559" s="25"/>
      <c r="AE559" s="25"/>
      <c r="AF559" s="25"/>
      <c r="AG559" s="25"/>
      <c r="AH559" s="25"/>
      <c r="AI559" s="25"/>
      <c r="AJ559" s="25"/>
      <c r="AK559" s="25"/>
      <c r="AL559" s="25"/>
      <c r="AM559" s="25"/>
      <c r="AN559" s="25"/>
      <c r="AO559" s="25"/>
      <c r="AP559" s="25"/>
      <c r="AQ559" s="25"/>
      <c r="AR559" s="25"/>
      <c r="AS559" s="25"/>
      <c r="AT559" s="25"/>
      <c r="AU559" s="25"/>
      <c r="AV559" s="25"/>
      <c r="AW559" s="25"/>
      <c r="AX559" s="25"/>
      <c r="AY559" s="25"/>
      <c r="AZ559" s="25"/>
      <c r="BA559" s="25"/>
      <c r="BB559" s="25"/>
      <c r="BC559" s="25"/>
      <c r="BD559" s="25"/>
      <c r="BE559" s="25"/>
      <c r="BF559" s="25"/>
      <c r="BG559" s="25"/>
      <c r="BH559" s="25"/>
      <c r="BI559" s="25"/>
      <c r="BJ559" s="25"/>
      <c r="BK559" s="25"/>
      <c r="BL559" s="25"/>
      <c r="BM559" s="25"/>
      <c r="BN559" s="25"/>
      <c r="BO559" s="25"/>
      <c r="BP559" s="25"/>
      <c r="BQ559" s="25"/>
      <c r="BR559" s="25"/>
      <c r="BS559" s="25"/>
      <c r="BT559" s="25"/>
      <c r="BU559" s="25"/>
      <c r="BV559" s="25"/>
      <c r="BW559" s="25"/>
      <c r="BX559" s="25"/>
      <c r="BY559" s="25"/>
      <c r="BZ559" s="25"/>
      <c r="CA559" s="25"/>
    </row>
    <row r="560" spans="1:79" ht="12.75" x14ac:dyDescent="0.2">
      <c r="A560" s="25"/>
      <c r="B560" s="25"/>
      <c r="C560" s="25"/>
      <c r="D560" s="25"/>
      <c r="E560" s="25"/>
      <c r="F560" s="25"/>
      <c r="G560" s="25"/>
      <c r="H560" s="25"/>
      <c r="I560" s="25"/>
      <c r="J560" s="25"/>
      <c r="K560" s="25"/>
      <c r="L560" s="25"/>
      <c r="M560" s="25"/>
      <c r="N560" s="25"/>
      <c r="O560" s="25"/>
      <c r="P560" s="25"/>
      <c r="Q560" s="25"/>
      <c r="R560" s="25"/>
      <c r="S560" s="25"/>
      <c r="T560" s="25"/>
      <c r="U560" s="25"/>
      <c r="V560" s="25"/>
      <c r="W560" s="25"/>
      <c r="X560" s="25"/>
      <c r="Y560" s="25"/>
      <c r="Z560" s="25"/>
      <c r="AA560" s="25"/>
      <c r="AB560" s="25"/>
      <c r="AC560" s="25"/>
      <c r="AD560" s="25"/>
      <c r="AE560" s="25"/>
      <c r="AF560" s="25"/>
      <c r="AG560" s="25"/>
      <c r="AH560" s="25"/>
      <c r="AI560" s="25"/>
      <c r="AJ560" s="25"/>
      <c r="AK560" s="25"/>
      <c r="AL560" s="25"/>
      <c r="AM560" s="25"/>
      <c r="AN560" s="25"/>
      <c r="AO560" s="25"/>
      <c r="AP560" s="25"/>
      <c r="AQ560" s="25"/>
      <c r="AR560" s="25"/>
      <c r="AS560" s="25"/>
      <c r="AT560" s="25"/>
      <c r="AU560" s="25"/>
      <c r="AV560" s="25"/>
      <c r="AW560" s="25"/>
      <c r="AX560" s="25"/>
      <c r="AY560" s="25"/>
      <c r="AZ560" s="25"/>
      <c r="BA560" s="25"/>
      <c r="BB560" s="25"/>
      <c r="BC560" s="25"/>
      <c r="BD560" s="25"/>
      <c r="BE560" s="25"/>
      <c r="BF560" s="25"/>
      <c r="BG560" s="25"/>
      <c r="BH560" s="25"/>
      <c r="BI560" s="25"/>
      <c r="BJ560" s="25"/>
      <c r="BK560" s="25"/>
      <c r="BL560" s="25"/>
      <c r="BM560" s="25"/>
      <c r="BN560" s="25"/>
      <c r="BO560" s="25"/>
      <c r="BP560" s="25"/>
      <c r="BQ560" s="25"/>
      <c r="BR560" s="25"/>
      <c r="BS560" s="25"/>
      <c r="BT560" s="25"/>
      <c r="BU560" s="25"/>
      <c r="BV560" s="25"/>
      <c r="BW560" s="25"/>
      <c r="BX560" s="25"/>
      <c r="BY560" s="25"/>
      <c r="BZ560" s="25"/>
      <c r="CA560" s="25"/>
    </row>
    <row r="561" spans="1:79" ht="12.75" x14ac:dyDescent="0.2">
      <c r="A561" s="25"/>
      <c r="B561" s="25"/>
      <c r="C561" s="25"/>
      <c r="D561" s="25"/>
      <c r="E561" s="25"/>
      <c r="F561" s="25"/>
      <c r="G561" s="25"/>
      <c r="H561" s="25"/>
      <c r="I561" s="25"/>
      <c r="J561" s="25"/>
      <c r="K561" s="25"/>
      <c r="L561" s="25"/>
      <c r="M561" s="25"/>
      <c r="N561" s="25"/>
      <c r="O561" s="25"/>
      <c r="P561" s="25"/>
      <c r="Q561" s="25"/>
      <c r="R561" s="25"/>
      <c r="S561" s="25"/>
      <c r="T561" s="25"/>
      <c r="U561" s="25"/>
      <c r="V561" s="25"/>
      <c r="W561" s="25"/>
      <c r="X561" s="25"/>
      <c r="Y561" s="25"/>
      <c r="Z561" s="25"/>
      <c r="AA561" s="25"/>
      <c r="AB561" s="25"/>
      <c r="AC561" s="25"/>
      <c r="AD561" s="25"/>
      <c r="AE561" s="25"/>
      <c r="AF561" s="25"/>
      <c r="AG561" s="25"/>
      <c r="AH561" s="25"/>
      <c r="AI561" s="25"/>
      <c r="AJ561" s="25"/>
      <c r="AK561" s="25"/>
      <c r="AL561" s="25"/>
      <c r="AM561" s="25"/>
      <c r="AN561" s="25"/>
      <c r="AO561" s="25"/>
      <c r="AP561" s="25"/>
      <c r="AQ561" s="25"/>
      <c r="AR561" s="25"/>
      <c r="AS561" s="25"/>
      <c r="AT561" s="25"/>
      <c r="AU561" s="25"/>
      <c r="AV561" s="25"/>
      <c r="AW561" s="25"/>
      <c r="AX561" s="25"/>
      <c r="AY561" s="25"/>
      <c r="AZ561" s="25"/>
      <c r="BA561" s="25"/>
      <c r="BB561" s="25"/>
      <c r="BC561" s="25"/>
      <c r="BD561" s="25"/>
      <c r="BE561" s="25"/>
      <c r="BF561" s="25"/>
      <c r="BG561" s="25"/>
      <c r="BH561" s="25"/>
      <c r="BI561" s="25"/>
      <c r="BJ561" s="25"/>
      <c r="BK561" s="25"/>
      <c r="BL561" s="25"/>
      <c r="BM561" s="25"/>
      <c r="BN561" s="25"/>
      <c r="BO561" s="25"/>
      <c r="BP561" s="25"/>
      <c r="BQ561" s="25"/>
      <c r="BR561" s="25"/>
      <c r="BS561" s="25"/>
      <c r="BT561" s="25"/>
      <c r="BU561" s="25"/>
      <c r="BV561" s="25"/>
      <c r="BW561" s="25"/>
      <c r="BX561" s="25"/>
      <c r="BY561" s="25"/>
      <c r="BZ561" s="25"/>
      <c r="CA561" s="25"/>
    </row>
    <row r="562" spans="1:79" ht="12.75" x14ac:dyDescent="0.2">
      <c r="A562" s="25"/>
      <c r="B562" s="25"/>
      <c r="C562" s="25"/>
      <c r="D562" s="25"/>
      <c r="E562" s="25"/>
      <c r="F562" s="25"/>
      <c r="G562" s="25"/>
      <c r="H562" s="25"/>
      <c r="I562" s="25"/>
      <c r="J562" s="25"/>
      <c r="K562" s="25"/>
      <c r="L562" s="25"/>
      <c r="M562" s="25"/>
      <c r="N562" s="25"/>
      <c r="O562" s="25"/>
      <c r="P562" s="25"/>
      <c r="Q562" s="25"/>
      <c r="R562" s="25"/>
      <c r="S562" s="25"/>
      <c r="T562" s="25"/>
      <c r="U562" s="25"/>
      <c r="V562" s="25"/>
      <c r="W562" s="25"/>
      <c r="X562" s="25"/>
      <c r="Y562" s="25"/>
      <c r="Z562" s="25"/>
      <c r="AA562" s="25"/>
      <c r="AB562" s="25"/>
      <c r="AC562" s="25"/>
      <c r="AD562" s="25"/>
      <c r="AE562" s="25"/>
      <c r="AF562" s="25"/>
      <c r="AG562" s="25"/>
      <c r="AH562" s="25"/>
      <c r="AI562" s="25"/>
      <c r="AJ562" s="25"/>
      <c r="AK562" s="25"/>
      <c r="AL562" s="25"/>
      <c r="AM562" s="25"/>
      <c r="AN562" s="25"/>
      <c r="AO562" s="25"/>
      <c r="AP562" s="25"/>
      <c r="AQ562" s="25"/>
      <c r="AR562" s="25"/>
      <c r="AS562" s="25"/>
      <c r="AT562" s="25"/>
      <c r="AU562" s="25"/>
      <c r="AV562" s="25"/>
      <c r="AW562" s="25"/>
      <c r="AX562" s="25"/>
      <c r="AY562" s="25"/>
      <c r="AZ562" s="25"/>
      <c r="BA562" s="25"/>
      <c r="BB562" s="25"/>
      <c r="BC562" s="25"/>
      <c r="BD562" s="25"/>
      <c r="BE562" s="25"/>
      <c r="BF562" s="25"/>
      <c r="BG562" s="25"/>
      <c r="BH562" s="25"/>
      <c r="BI562" s="25"/>
      <c r="BJ562" s="25"/>
      <c r="BK562" s="25"/>
      <c r="BL562" s="25"/>
      <c r="BM562" s="25"/>
      <c r="BN562" s="25"/>
      <c r="BO562" s="25"/>
      <c r="BP562" s="25"/>
      <c r="BQ562" s="25"/>
      <c r="BR562" s="25"/>
      <c r="BS562" s="25"/>
      <c r="BT562" s="25"/>
      <c r="BU562" s="25"/>
      <c r="BV562" s="25"/>
      <c r="BW562" s="25"/>
      <c r="BX562" s="25"/>
      <c r="BY562" s="25"/>
      <c r="BZ562" s="25"/>
      <c r="CA562" s="25"/>
    </row>
    <row r="563" spans="1:79" ht="12.75" x14ac:dyDescent="0.2">
      <c r="A563" s="25"/>
      <c r="B563" s="25"/>
      <c r="C563" s="25"/>
      <c r="D563" s="25"/>
      <c r="E563" s="25"/>
      <c r="F563" s="25"/>
      <c r="G563" s="25"/>
      <c r="H563" s="25"/>
      <c r="I563" s="25"/>
      <c r="J563" s="25"/>
      <c r="K563" s="25"/>
      <c r="L563" s="25"/>
      <c r="M563" s="25"/>
      <c r="N563" s="25"/>
      <c r="O563" s="25"/>
      <c r="P563" s="25"/>
      <c r="Q563" s="25"/>
      <c r="R563" s="25"/>
      <c r="S563" s="25"/>
      <c r="T563" s="25"/>
      <c r="U563" s="25"/>
      <c r="V563" s="25"/>
      <c r="W563" s="25"/>
      <c r="X563" s="25"/>
      <c r="Y563" s="25"/>
      <c r="Z563" s="25"/>
      <c r="AA563" s="25"/>
      <c r="AB563" s="25"/>
      <c r="AC563" s="25"/>
      <c r="AD563" s="25"/>
      <c r="AE563" s="25"/>
      <c r="AF563" s="25"/>
      <c r="AG563" s="25"/>
      <c r="AH563" s="25"/>
      <c r="AI563" s="25"/>
      <c r="AJ563" s="25"/>
      <c r="AK563" s="25"/>
      <c r="AL563" s="25"/>
      <c r="AM563" s="25"/>
      <c r="AN563" s="25"/>
      <c r="AO563" s="25"/>
      <c r="AP563" s="25"/>
      <c r="AQ563" s="25"/>
      <c r="AR563" s="25"/>
      <c r="AS563" s="25"/>
      <c r="AT563" s="25"/>
      <c r="AU563" s="25"/>
      <c r="AV563" s="25"/>
      <c r="AW563" s="25"/>
      <c r="AX563" s="25"/>
      <c r="AY563" s="25"/>
      <c r="AZ563" s="25"/>
      <c r="BA563" s="25"/>
      <c r="BB563" s="25"/>
      <c r="BC563" s="25"/>
      <c r="BD563" s="25"/>
      <c r="BE563" s="25"/>
      <c r="BF563" s="25"/>
      <c r="BG563" s="25"/>
      <c r="BH563" s="25"/>
      <c r="BI563" s="25"/>
      <c r="BJ563" s="25"/>
      <c r="BK563" s="25"/>
      <c r="BL563" s="25"/>
      <c r="BM563" s="25"/>
      <c r="BN563" s="25"/>
      <c r="BO563" s="25"/>
      <c r="BP563" s="25"/>
      <c r="BQ563" s="25"/>
      <c r="BR563" s="25"/>
      <c r="BS563" s="25"/>
      <c r="BT563" s="25"/>
      <c r="BU563" s="25"/>
      <c r="BV563" s="25"/>
      <c r="BW563" s="25"/>
      <c r="BX563" s="25"/>
      <c r="BY563" s="25"/>
      <c r="BZ563" s="25"/>
      <c r="CA563" s="25"/>
    </row>
    <row r="564" spans="1:79" ht="12.75" x14ac:dyDescent="0.2">
      <c r="A564" s="25"/>
      <c r="B564" s="25"/>
      <c r="C564" s="25"/>
      <c r="D564" s="25"/>
      <c r="E564" s="25"/>
      <c r="F564" s="25"/>
      <c r="G564" s="25"/>
      <c r="H564" s="25"/>
      <c r="I564" s="25"/>
      <c r="J564" s="25"/>
      <c r="K564" s="25"/>
      <c r="L564" s="25"/>
      <c r="M564" s="25"/>
      <c r="N564" s="25"/>
      <c r="O564" s="25"/>
      <c r="P564" s="25"/>
      <c r="Q564" s="25"/>
      <c r="R564" s="25"/>
      <c r="S564" s="25"/>
      <c r="T564" s="25"/>
      <c r="U564" s="25"/>
      <c r="V564" s="25"/>
      <c r="W564" s="25"/>
      <c r="X564" s="25"/>
      <c r="Y564" s="25"/>
      <c r="Z564" s="25"/>
      <c r="AA564" s="25"/>
      <c r="AB564" s="25"/>
      <c r="AC564" s="25"/>
      <c r="AD564" s="25"/>
      <c r="AE564" s="25"/>
      <c r="AF564" s="25"/>
      <c r="AG564" s="25"/>
      <c r="AH564" s="25"/>
      <c r="AI564" s="25"/>
      <c r="AJ564" s="25"/>
      <c r="AK564" s="25"/>
      <c r="AL564" s="25"/>
      <c r="AM564" s="25"/>
      <c r="AN564" s="25"/>
      <c r="AO564" s="25"/>
      <c r="AP564" s="25"/>
      <c r="AQ564" s="25"/>
      <c r="AR564" s="25"/>
      <c r="AS564" s="25"/>
      <c r="AT564" s="25"/>
      <c r="AU564" s="25"/>
      <c r="AV564" s="25"/>
      <c r="AW564" s="25"/>
      <c r="AX564" s="25"/>
      <c r="AY564" s="25"/>
      <c r="AZ564" s="25"/>
      <c r="BA564" s="25"/>
      <c r="BB564" s="25"/>
      <c r="BC564" s="25"/>
      <c r="BD564" s="25"/>
      <c r="BE564" s="25"/>
      <c r="BF564" s="25"/>
      <c r="BG564" s="25"/>
      <c r="BH564" s="25"/>
      <c r="BI564" s="25"/>
      <c r="BJ564" s="25"/>
      <c r="BK564" s="25"/>
      <c r="BL564" s="25"/>
      <c r="BM564" s="25"/>
      <c r="BN564" s="25"/>
      <c r="BO564" s="25"/>
      <c r="BP564" s="25"/>
      <c r="BQ564" s="25"/>
      <c r="BR564" s="25"/>
      <c r="BS564" s="25"/>
      <c r="BT564" s="25"/>
      <c r="BU564" s="25"/>
      <c r="BV564" s="25"/>
      <c r="BW564" s="25"/>
      <c r="BX564" s="25"/>
      <c r="BY564" s="25"/>
      <c r="BZ564" s="25"/>
      <c r="CA564" s="25"/>
    </row>
    <row r="565" spans="1:79" ht="12.75" x14ac:dyDescent="0.2">
      <c r="A565" s="25"/>
      <c r="B565" s="25"/>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c r="AA565" s="25"/>
      <c r="AB565" s="25"/>
      <c r="AC565" s="25"/>
      <c r="AD565" s="25"/>
      <c r="AE565" s="25"/>
      <c r="AF565" s="25"/>
      <c r="AG565" s="25"/>
      <c r="AH565" s="25"/>
      <c r="AI565" s="25"/>
      <c r="AJ565" s="25"/>
      <c r="AK565" s="25"/>
      <c r="AL565" s="25"/>
      <c r="AM565" s="25"/>
      <c r="AN565" s="25"/>
      <c r="AO565" s="25"/>
      <c r="AP565" s="25"/>
      <c r="AQ565" s="25"/>
      <c r="AR565" s="25"/>
      <c r="AS565" s="25"/>
      <c r="AT565" s="25"/>
      <c r="AU565" s="25"/>
      <c r="AV565" s="25"/>
      <c r="AW565" s="25"/>
      <c r="AX565" s="25"/>
      <c r="AY565" s="25"/>
      <c r="AZ565" s="25"/>
      <c r="BA565" s="25"/>
      <c r="BB565" s="25"/>
      <c r="BC565" s="25"/>
      <c r="BD565" s="25"/>
      <c r="BE565" s="25"/>
      <c r="BF565" s="25"/>
      <c r="BG565" s="25"/>
      <c r="BH565" s="25"/>
      <c r="BI565" s="25"/>
      <c r="BJ565" s="25"/>
      <c r="BK565" s="25"/>
      <c r="BL565" s="25"/>
      <c r="BM565" s="25"/>
      <c r="BN565" s="25"/>
      <c r="BO565" s="25"/>
      <c r="BP565" s="25"/>
      <c r="BQ565" s="25"/>
      <c r="BR565" s="25"/>
      <c r="BS565" s="25"/>
      <c r="BT565" s="25"/>
      <c r="BU565" s="25"/>
      <c r="BV565" s="25"/>
      <c r="BW565" s="25"/>
      <c r="BX565" s="25"/>
      <c r="BY565" s="25"/>
      <c r="BZ565" s="25"/>
      <c r="CA565" s="25"/>
    </row>
    <row r="566" spans="1:79" ht="12.75" x14ac:dyDescent="0.2">
      <c r="A566" s="25"/>
      <c r="B566" s="25"/>
      <c r="C566" s="25"/>
      <c r="D566" s="25"/>
      <c r="E566" s="25"/>
      <c r="F566" s="25"/>
      <c r="G566" s="25"/>
      <c r="H566" s="25"/>
      <c r="I566" s="25"/>
      <c r="J566" s="25"/>
      <c r="K566" s="25"/>
      <c r="L566" s="25"/>
      <c r="M566" s="25"/>
      <c r="N566" s="25"/>
      <c r="O566" s="25"/>
      <c r="P566" s="25"/>
      <c r="Q566" s="25"/>
      <c r="R566" s="25"/>
      <c r="S566" s="25"/>
      <c r="T566" s="25"/>
      <c r="U566" s="25"/>
      <c r="V566" s="25"/>
      <c r="W566" s="25"/>
      <c r="X566" s="25"/>
      <c r="Y566" s="25"/>
      <c r="Z566" s="25"/>
      <c r="AA566" s="25"/>
      <c r="AB566" s="25"/>
      <c r="AC566" s="25"/>
      <c r="AD566" s="25"/>
      <c r="AE566" s="25"/>
      <c r="AF566" s="25"/>
      <c r="AG566" s="25"/>
      <c r="AH566" s="25"/>
      <c r="AI566" s="25"/>
      <c r="AJ566" s="25"/>
      <c r="AK566" s="25"/>
      <c r="AL566" s="25"/>
      <c r="AM566" s="25"/>
      <c r="AN566" s="25"/>
      <c r="AO566" s="25"/>
      <c r="AP566" s="25"/>
      <c r="AQ566" s="25"/>
      <c r="AR566" s="25"/>
      <c r="AS566" s="25"/>
      <c r="AT566" s="25"/>
      <c r="AU566" s="25"/>
      <c r="AV566" s="25"/>
      <c r="AW566" s="25"/>
      <c r="AX566" s="25"/>
      <c r="AY566" s="25"/>
      <c r="AZ566" s="25"/>
      <c r="BA566" s="25"/>
      <c r="BB566" s="25"/>
      <c r="BC566" s="25"/>
      <c r="BD566" s="25"/>
      <c r="BE566" s="25"/>
      <c r="BF566" s="25"/>
      <c r="BG566" s="25"/>
      <c r="BH566" s="25"/>
      <c r="BI566" s="25"/>
      <c r="BJ566" s="25"/>
      <c r="BK566" s="25"/>
      <c r="BL566" s="25"/>
      <c r="BM566" s="25"/>
      <c r="BN566" s="25"/>
      <c r="BO566" s="25"/>
      <c r="BP566" s="25"/>
      <c r="BQ566" s="25"/>
      <c r="BR566" s="25"/>
      <c r="BS566" s="25"/>
      <c r="BT566" s="25"/>
      <c r="BU566" s="25"/>
      <c r="BV566" s="25"/>
      <c r="BW566" s="25"/>
      <c r="BX566" s="25"/>
      <c r="BY566" s="25"/>
      <c r="BZ566" s="25"/>
      <c r="CA566" s="25"/>
    </row>
    <row r="567" spans="1:79" ht="12.75" x14ac:dyDescent="0.2">
      <c r="A567" s="25"/>
      <c r="B567" s="25"/>
      <c r="C567" s="25"/>
      <c r="D567" s="25"/>
      <c r="E567" s="25"/>
      <c r="F567" s="25"/>
      <c r="G567" s="25"/>
      <c r="H567" s="25"/>
      <c r="I567" s="25"/>
      <c r="J567" s="25"/>
      <c r="K567" s="25"/>
      <c r="L567" s="25"/>
      <c r="M567" s="25"/>
      <c r="N567" s="25"/>
      <c r="O567" s="25"/>
      <c r="P567" s="25"/>
      <c r="Q567" s="25"/>
      <c r="R567" s="25"/>
      <c r="S567" s="25"/>
      <c r="T567" s="25"/>
      <c r="U567" s="25"/>
      <c r="V567" s="25"/>
      <c r="W567" s="25"/>
      <c r="X567" s="25"/>
      <c r="Y567" s="25"/>
      <c r="Z567" s="25"/>
      <c r="AA567" s="25"/>
      <c r="AB567" s="25"/>
      <c r="AC567" s="25"/>
      <c r="AD567" s="25"/>
      <c r="AE567" s="25"/>
      <c r="AF567" s="25"/>
      <c r="AG567" s="25"/>
      <c r="AH567" s="25"/>
      <c r="AI567" s="25"/>
      <c r="AJ567" s="25"/>
      <c r="AK567" s="25"/>
      <c r="AL567" s="25"/>
      <c r="AM567" s="25"/>
      <c r="AN567" s="25"/>
      <c r="AO567" s="25"/>
      <c r="AP567" s="25"/>
      <c r="AQ567" s="25"/>
      <c r="AR567" s="25"/>
      <c r="AS567" s="25"/>
      <c r="AT567" s="25"/>
      <c r="AU567" s="25"/>
      <c r="AV567" s="25"/>
      <c r="AW567" s="25"/>
      <c r="AX567" s="25"/>
      <c r="AY567" s="25"/>
      <c r="AZ567" s="25"/>
      <c r="BA567" s="25"/>
      <c r="BB567" s="25"/>
      <c r="BC567" s="25"/>
      <c r="BD567" s="25"/>
      <c r="BE567" s="25"/>
      <c r="BF567" s="25"/>
      <c r="BG567" s="25"/>
      <c r="BH567" s="25"/>
      <c r="BI567" s="25"/>
      <c r="BJ567" s="25"/>
      <c r="BK567" s="25"/>
      <c r="BL567" s="25"/>
      <c r="BM567" s="25"/>
      <c r="BN567" s="25"/>
      <c r="BO567" s="25"/>
      <c r="BP567" s="25"/>
      <c r="BQ567" s="25"/>
      <c r="BR567" s="25"/>
      <c r="BS567" s="25"/>
      <c r="BT567" s="25"/>
      <c r="BU567" s="25"/>
      <c r="BV567" s="25"/>
      <c r="BW567" s="25"/>
      <c r="BX567" s="25"/>
      <c r="BY567" s="25"/>
      <c r="BZ567" s="25"/>
      <c r="CA567" s="25"/>
    </row>
    <row r="568" spans="1:79" ht="12.75" x14ac:dyDescent="0.2">
      <c r="A568" s="25"/>
      <c r="B568" s="25"/>
      <c r="C568" s="25"/>
      <c r="D568" s="25"/>
      <c r="E568" s="25"/>
      <c r="F568" s="25"/>
      <c r="G568" s="25"/>
      <c r="H568" s="25"/>
      <c r="I568" s="25"/>
      <c r="J568" s="25"/>
      <c r="K568" s="25"/>
      <c r="L568" s="25"/>
      <c r="M568" s="25"/>
      <c r="N568" s="25"/>
      <c r="O568" s="25"/>
      <c r="P568" s="25"/>
      <c r="Q568" s="25"/>
      <c r="R568" s="25"/>
      <c r="S568" s="25"/>
      <c r="T568" s="25"/>
      <c r="U568" s="25"/>
      <c r="V568" s="25"/>
      <c r="W568" s="25"/>
      <c r="X568" s="25"/>
      <c r="Y568" s="25"/>
      <c r="Z568" s="25"/>
      <c r="AA568" s="25"/>
      <c r="AB568" s="25"/>
      <c r="AC568" s="25"/>
      <c r="AD568" s="25"/>
      <c r="AE568" s="25"/>
      <c r="AF568" s="25"/>
      <c r="AG568" s="25"/>
      <c r="AH568" s="25"/>
      <c r="AI568" s="25"/>
      <c r="AJ568" s="25"/>
      <c r="AK568" s="25"/>
      <c r="AL568" s="25"/>
      <c r="AM568" s="25"/>
      <c r="AN568" s="25"/>
      <c r="AO568" s="25"/>
      <c r="AP568" s="25"/>
      <c r="AQ568" s="25"/>
      <c r="AR568" s="25"/>
      <c r="AS568" s="25"/>
      <c r="AT568" s="25"/>
      <c r="AU568" s="25"/>
      <c r="AV568" s="25"/>
      <c r="AW568" s="25"/>
      <c r="AX568" s="25"/>
      <c r="AY568" s="25"/>
      <c r="AZ568" s="25"/>
      <c r="BA568" s="25"/>
      <c r="BB568" s="25"/>
      <c r="BC568" s="25"/>
      <c r="BD568" s="25"/>
      <c r="BE568" s="25"/>
      <c r="BF568" s="25"/>
      <c r="BG568" s="25"/>
      <c r="BH568" s="25"/>
      <c r="BI568" s="25"/>
      <c r="BJ568" s="25"/>
      <c r="BK568" s="25"/>
      <c r="BL568" s="25"/>
      <c r="BM568" s="25"/>
      <c r="BN568" s="25"/>
      <c r="BO568" s="25"/>
      <c r="BP568" s="25"/>
      <c r="BQ568" s="25"/>
      <c r="BR568" s="25"/>
      <c r="BS568" s="25"/>
      <c r="BT568" s="25"/>
      <c r="BU568" s="25"/>
      <c r="BV568" s="25"/>
      <c r="BW568" s="25"/>
      <c r="BX568" s="25"/>
      <c r="BY568" s="25"/>
      <c r="BZ568" s="25"/>
      <c r="CA568" s="25"/>
    </row>
    <row r="569" spans="1:79" ht="12.75" x14ac:dyDescent="0.2">
      <c r="A569" s="25"/>
      <c r="B569" s="25"/>
      <c r="C569" s="25"/>
      <c r="D569" s="25"/>
      <c r="E569" s="25"/>
      <c r="F569" s="25"/>
      <c r="G569" s="25"/>
      <c r="H569" s="25"/>
      <c r="I569" s="25"/>
      <c r="J569" s="25"/>
      <c r="K569" s="25"/>
      <c r="L569" s="25"/>
      <c r="M569" s="25"/>
      <c r="N569" s="25"/>
      <c r="O569" s="25"/>
      <c r="P569" s="25"/>
      <c r="Q569" s="25"/>
      <c r="R569" s="25"/>
      <c r="S569" s="25"/>
      <c r="T569" s="25"/>
      <c r="U569" s="25"/>
      <c r="V569" s="25"/>
      <c r="W569" s="25"/>
      <c r="X569" s="25"/>
      <c r="Y569" s="25"/>
      <c r="Z569" s="25"/>
      <c r="AA569" s="25"/>
      <c r="AB569" s="25"/>
      <c r="AC569" s="25"/>
      <c r="AD569" s="25"/>
      <c r="AE569" s="25"/>
      <c r="AF569" s="25"/>
      <c r="AG569" s="25"/>
      <c r="AH569" s="25"/>
      <c r="AI569" s="25"/>
      <c r="AJ569" s="25"/>
      <c r="AK569" s="25"/>
      <c r="AL569" s="25"/>
      <c r="AM569" s="25"/>
      <c r="AN569" s="25"/>
      <c r="AO569" s="25"/>
      <c r="AP569" s="25"/>
      <c r="AQ569" s="25"/>
      <c r="AR569" s="25"/>
      <c r="AS569" s="25"/>
      <c r="AT569" s="25"/>
      <c r="AU569" s="25"/>
      <c r="AV569" s="25"/>
      <c r="AW569" s="25"/>
      <c r="AX569" s="25"/>
      <c r="AY569" s="25"/>
      <c r="AZ569" s="25"/>
      <c r="BA569" s="25"/>
      <c r="BB569" s="25"/>
      <c r="BC569" s="25"/>
      <c r="BD569" s="25"/>
      <c r="BE569" s="25"/>
      <c r="BF569" s="25"/>
      <c r="BG569" s="25"/>
      <c r="BH569" s="25"/>
      <c r="BI569" s="25"/>
      <c r="BJ569" s="25"/>
      <c r="BK569" s="25"/>
      <c r="BL569" s="25"/>
      <c r="BM569" s="25"/>
      <c r="BN569" s="25"/>
      <c r="BO569" s="25"/>
      <c r="BP569" s="25"/>
      <c r="BQ569" s="25"/>
      <c r="BR569" s="25"/>
      <c r="BS569" s="25"/>
      <c r="BT569" s="25"/>
      <c r="BU569" s="25"/>
      <c r="BV569" s="25"/>
      <c r="BW569" s="25"/>
      <c r="BX569" s="25"/>
      <c r="BY569" s="25"/>
      <c r="BZ569" s="25"/>
      <c r="CA569" s="25"/>
    </row>
    <row r="570" spans="1:79" ht="12.75" x14ac:dyDescent="0.2">
      <c r="A570" s="25"/>
      <c r="B570" s="25"/>
      <c r="C570" s="25"/>
      <c r="D570" s="25"/>
      <c r="E570" s="25"/>
      <c r="F570" s="25"/>
      <c r="G570" s="25"/>
      <c r="H570" s="25"/>
      <c r="I570" s="25"/>
      <c r="J570" s="25"/>
      <c r="K570" s="25"/>
      <c r="L570" s="25"/>
      <c r="M570" s="25"/>
      <c r="N570" s="25"/>
      <c r="O570" s="25"/>
      <c r="P570" s="25"/>
      <c r="Q570" s="25"/>
      <c r="R570" s="25"/>
      <c r="S570" s="25"/>
      <c r="T570" s="25"/>
      <c r="U570" s="25"/>
      <c r="V570" s="25"/>
      <c r="W570" s="25"/>
      <c r="X570" s="25"/>
      <c r="Y570" s="25"/>
      <c r="Z570" s="25"/>
      <c r="AA570" s="25"/>
      <c r="AB570" s="25"/>
      <c r="AC570" s="25"/>
      <c r="AD570" s="25"/>
      <c r="AE570" s="25"/>
      <c r="AF570" s="25"/>
      <c r="AG570" s="25"/>
      <c r="AH570" s="25"/>
      <c r="AI570" s="25"/>
      <c r="AJ570" s="25"/>
      <c r="AK570" s="25"/>
      <c r="AL570" s="25"/>
      <c r="AM570" s="25"/>
      <c r="AN570" s="25"/>
      <c r="AO570" s="25"/>
      <c r="AP570" s="25"/>
      <c r="AQ570" s="25"/>
      <c r="AR570" s="25"/>
      <c r="AS570" s="25"/>
      <c r="AT570" s="25"/>
      <c r="AU570" s="25"/>
      <c r="AV570" s="25"/>
      <c r="AW570" s="25"/>
      <c r="AX570" s="25"/>
      <c r="AY570" s="25"/>
      <c r="AZ570" s="25"/>
      <c r="BA570" s="25"/>
      <c r="BB570" s="25"/>
      <c r="BC570" s="25"/>
      <c r="BD570" s="25"/>
      <c r="BE570" s="25"/>
      <c r="BF570" s="25"/>
      <c r="BG570" s="25"/>
      <c r="BH570" s="25"/>
      <c r="BI570" s="25"/>
      <c r="BJ570" s="25"/>
      <c r="BK570" s="25"/>
      <c r="BL570" s="25"/>
      <c r="BM570" s="25"/>
      <c r="BN570" s="25"/>
      <c r="BO570" s="25"/>
      <c r="BP570" s="25"/>
      <c r="BQ570" s="25"/>
      <c r="BR570" s="25"/>
      <c r="BS570" s="25"/>
      <c r="BT570" s="25"/>
      <c r="BU570" s="25"/>
      <c r="BV570" s="25"/>
      <c r="BW570" s="25"/>
      <c r="BX570" s="25"/>
      <c r="BY570" s="25"/>
      <c r="BZ570" s="25"/>
      <c r="CA570" s="25"/>
    </row>
    <row r="571" spans="1:79" ht="12.75" x14ac:dyDescent="0.2">
      <c r="A571" s="25"/>
      <c r="B571" s="25"/>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c r="AA571" s="25"/>
      <c r="AB571" s="25"/>
      <c r="AC571" s="25"/>
      <c r="AD571" s="25"/>
      <c r="AE571" s="25"/>
      <c r="AF571" s="25"/>
      <c r="AG571" s="25"/>
      <c r="AH571" s="25"/>
      <c r="AI571" s="25"/>
      <c r="AJ571" s="25"/>
      <c r="AK571" s="25"/>
      <c r="AL571" s="25"/>
      <c r="AM571" s="25"/>
      <c r="AN571" s="25"/>
      <c r="AO571" s="25"/>
      <c r="AP571" s="25"/>
      <c r="AQ571" s="25"/>
      <c r="AR571" s="25"/>
      <c r="AS571" s="25"/>
      <c r="AT571" s="25"/>
      <c r="AU571" s="25"/>
      <c r="AV571" s="25"/>
      <c r="AW571" s="25"/>
      <c r="AX571" s="25"/>
      <c r="AY571" s="25"/>
      <c r="AZ571" s="25"/>
      <c r="BA571" s="25"/>
      <c r="BB571" s="25"/>
      <c r="BC571" s="25"/>
      <c r="BD571" s="25"/>
      <c r="BE571" s="25"/>
      <c r="BF571" s="25"/>
      <c r="BG571" s="25"/>
      <c r="BH571" s="25"/>
      <c r="BI571" s="25"/>
      <c r="BJ571" s="25"/>
      <c r="BK571" s="25"/>
      <c r="BL571" s="25"/>
      <c r="BM571" s="25"/>
      <c r="BN571" s="25"/>
      <c r="BO571" s="25"/>
      <c r="BP571" s="25"/>
      <c r="BQ571" s="25"/>
      <c r="BR571" s="25"/>
      <c r="BS571" s="25"/>
      <c r="BT571" s="25"/>
      <c r="BU571" s="25"/>
      <c r="BV571" s="25"/>
      <c r="BW571" s="25"/>
      <c r="BX571" s="25"/>
      <c r="BY571" s="25"/>
      <c r="BZ571" s="25"/>
      <c r="CA571" s="25"/>
    </row>
    <row r="572" spans="1:79" ht="12.75" x14ac:dyDescent="0.2">
      <c r="A572" s="25"/>
      <c r="B572" s="25"/>
      <c r="C572" s="25"/>
      <c r="D572" s="25"/>
      <c r="E572" s="25"/>
      <c r="F572" s="25"/>
      <c r="G572" s="25"/>
      <c r="H572" s="25"/>
      <c r="I572" s="25"/>
      <c r="J572" s="25"/>
      <c r="K572" s="25"/>
      <c r="L572" s="25"/>
      <c r="M572" s="25"/>
      <c r="N572" s="25"/>
      <c r="O572" s="25"/>
      <c r="P572" s="25"/>
      <c r="Q572" s="25"/>
      <c r="R572" s="25"/>
      <c r="S572" s="25"/>
      <c r="T572" s="25"/>
      <c r="U572" s="25"/>
      <c r="V572" s="25"/>
      <c r="W572" s="25"/>
      <c r="X572" s="25"/>
      <c r="Y572" s="25"/>
      <c r="Z572" s="25"/>
      <c r="AA572" s="25"/>
      <c r="AB572" s="25"/>
      <c r="AC572" s="25"/>
      <c r="AD572" s="25"/>
      <c r="AE572" s="25"/>
      <c r="AF572" s="25"/>
      <c r="AG572" s="25"/>
      <c r="AH572" s="25"/>
      <c r="AI572" s="25"/>
      <c r="AJ572" s="25"/>
      <c r="AK572" s="25"/>
      <c r="AL572" s="25"/>
      <c r="AM572" s="25"/>
      <c r="AN572" s="25"/>
      <c r="AO572" s="25"/>
      <c r="AP572" s="25"/>
      <c r="AQ572" s="25"/>
      <c r="AR572" s="25"/>
      <c r="AS572" s="25"/>
      <c r="AT572" s="25"/>
      <c r="AU572" s="25"/>
      <c r="AV572" s="25"/>
      <c r="AW572" s="25"/>
      <c r="AX572" s="25"/>
      <c r="AY572" s="25"/>
      <c r="AZ572" s="25"/>
      <c r="BA572" s="25"/>
      <c r="BB572" s="25"/>
      <c r="BC572" s="25"/>
      <c r="BD572" s="25"/>
      <c r="BE572" s="25"/>
      <c r="BF572" s="25"/>
      <c r="BG572" s="25"/>
      <c r="BH572" s="25"/>
      <c r="BI572" s="25"/>
      <c r="BJ572" s="25"/>
      <c r="BK572" s="25"/>
      <c r="BL572" s="25"/>
      <c r="BM572" s="25"/>
      <c r="BN572" s="25"/>
      <c r="BO572" s="25"/>
      <c r="BP572" s="25"/>
      <c r="BQ572" s="25"/>
      <c r="BR572" s="25"/>
      <c r="BS572" s="25"/>
      <c r="BT572" s="25"/>
      <c r="BU572" s="25"/>
      <c r="BV572" s="25"/>
      <c r="BW572" s="25"/>
      <c r="BX572" s="25"/>
      <c r="BY572" s="25"/>
      <c r="BZ572" s="25"/>
      <c r="CA572" s="25"/>
    </row>
    <row r="573" spans="1:79" ht="12.75" x14ac:dyDescent="0.2">
      <c r="A573" s="25"/>
      <c r="B573" s="25"/>
      <c r="C573" s="25"/>
      <c r="D573" s="25"/>
      <c r="E573" s="25"/>
      <c r="F573" s="25"/>
      <c r="G573" s="25"/>
      <c r="H573" s="25"/>
      <c r="I573" s="25"/>
      <c r="J573" s="25"/>
      <c r="K573" s="25"/>
      <c r="L573" s="25"/>
      <c r="M573" s="25"/>
      <c r="N573" s="25"/>
      <c r="O573" s="25"/>
      <c r="P573" s="25"/>
      <c r="Q573" s="25"/>
      <c r="R573" s="25"/>
      <c r="S573" s="25"/>
      <c r="T573" s="25"/>
      <c r="U573" s="25"/>
      <c r="V573" s="25"/>
      <c r="W573" s="25"/>
      <c r="X573" s="25"/>
      <c r="Y573" s="25"/>
      <c r="Z573" s="25"/>
      <c r="AA573" s="25"/>
      <c r="AB573" s="25"/>
      <c r="AC573" s="25"/>
      <c r="AD573" s="25"/>
      <c r="AE573" s="25"/>
      <c r="AF573" s="25"/>
      <c r="AG573" s="25"/>
      <c r="AH573" s="25"/>
      <c r="AI573" s="25"/>
      <c r="AJ573" s="25"/>
      <c r="AK573" s="25"/>
      <c r="AL573" s="25"/>
      <c r="AM573" s="25"/>
      <c r="AN573" s="25"/>
      <c r="AO573" s="25"/>
      <c r="AP573" s="25"/>
      <c r="AQ573" s="25"/>
      <c r="AR573" s="25"/>
      <c r="AS573" s="25"/>
      <c r="AT573" s="25"/>
      <c r="AU573" s="25"/>
      <c r="AV573" s="25"/>
      <c r="AW573" s="25"/>
      <c r="AX573" s="25"/>
      <c r="AY573" s="25"/>
      <c r="AZ573" s="25"/>
      <c r="BA573" s="25"/>
      <c r="BB573" s="25"/>
      <c r="BC573" s="25"/>
      <c r="BD573" s="25"/>
      <c r="BE573" s="25"/>
      <c r="BF573" s="25"/>
      <c r="BG573" s="25"/>
      <c r="BH573" s="25"/>
      <c r="BI573" s="25"/>
      <c r="BJ573" s="25"/>
      <c r="BK573" s="25"/>
      <c r="BL573" s="25"/>
      <c r="BM573" s="25"/>
      <c r="BN573" s="25"/>
      <c r="BO573" s="25"/>
      <c r="BP573" s="25"/>
      <c r="BQ573" s="25"/>
      <c r="BR573" s="25"/>
      <c r="BS573" s="25"/>
      <c r="BT573" s="25"/>
      <c r="BU573" s="25"/>
      <c r="BV573" s="25"/>
      <c r="BW573" s="25"/>
      <c r="BX573" s="25"/>
      <c r="BY573" s="25"/>
      <c r="BZ573" s="25"/>
      <c r="CA573" s="25"/>
    </row>
    <row r="574" spans="1:79" ht="12.75" x14ac:dyDescent="0.2">
      <c r="A574" s="25"/>
      <c r="B574" s="25"/>
      <c r="C574" s="25"/>
      <c r="D574" s="25"/>
      <c r="E574" s="25"/>
      <c r="F574" s="25"/>
      <c r="G574" s="25"/>
      <c r="H574" s="25"/>
      <c r="I574" s="25"/>
      <c r="J574" s="25"/>
      <c r="K574" s="25"/>
      <c r="L574" s="25"/>
      <c r="M574" s="25"/>
      <c r="N574" s="25"/>
      <c r="O574" s="25"/>
      <c r="P574" s="25"/>
      <c r="Q574" s="25"/>
      <c r="R574" s="25"/>
      <c r="S574" s="25"/>
      <c r="T574" s="25"/>
      <c r="U574" s="25"/>
      <c r="V574" s="25"/>
      <c r="W574" s="25"/>
      <c r="X574" s="25"/>
      <c r="Y574" s="25"/>
      <c r="Z574" s="25"/>
      <c r="AA574" s="25"/>
      <c r="AB574" s="25"/>
      <c r="AC574" s="25"/>
      <c r="AD574" s="25"/>
      <c r="AE574" s="25"/>
      <c r="AF574" s="25"/>
      <c r="AG574" s="25"/>
      <c r="AH574" s="25"/>
      <c r="AI574" s="25"/>
      <c r="AJ574" s="25"/>
      <c r="AK574" s="25"/>
      <c r="AL574" s="25"/>
      <c r="AM574" s="25"/>
      <c r="AN574" s="25"/>
      <c r="AO574" s="25"/>
      <c r="AP574" s="25"/>
      <c r="AQ574" s="25"/>
      <c r="AR574" s="25"/>
      <c r="AS574" s="25"/>
      <c r="AT574" s="25"/>
      <c r="AU574" s="25"/>
      <c r="AV574" s="25"/>
      <c r="AW574" s="25"/>
      <c r="AX574" s="25"/>
      <c r="AY574" s="25"/>
      <c r="AZ574" s="25"/>
      <c r="BA574" s="25"/>
      <c r="BB574" s="25"/>
      <c r="BC574" s="25"/>
      <c r="BD574" s="25"/>
      <c r="BE574" s="25"/>
      <c r="BF574" s="25"/>
      <c r="BG574" s="25"/>
      <c r="BH574" s="25"/>
      <c r="BI574" s="25"/>
      <c r="BJ574" s="25"/>
      <c r="BK574" s="25"/>
      <c r="BL574" s="25"/>
      <c r="BM574" s="25"/>
      <c r="BN574" s="25"/>
      <c r="BO574" s="25"/>
      <c r="BP574" s="25"/>
      <c r="BQ574" s="25"/>
      <c r="BR574" s="25"/>
      <c r="BS574" s="25"/>
      <c r="BT574" s="25"/>
      <c r="BU574" s="25"/>
      <c r="BV574" s="25"/>
      <c r="BW574" s="25"/>
      <c r="BX574" s="25"/>
      <c r="BY574" s="25"/>
      <c r="BZ574" s="25"/>
      <c r="CA574" s="25"/>
    </row>
    <row r="575" spans="1:79" ht="12.75" x14ac:dyDescent="0.2">
      <c r="A575" s="25"/>
      <c r="B575" s="25"/>
      <c r="C575" s="25"/>
      <c r="D575" s="25"/>
      <c r="E575" s="25"/>
      <c r="F575" s="25"/>
      <c r="G575" s="25"/>
      <c r="H575" s="25"/>
      <c r="I575" s="25"/>
      <c r="J575" s="25"/>
      <c r="K575" s="25"/>
      <c r="L575" s="25"/>
      <c r="M575" s="25"/>
      <c r="N575" s="25"/>
      <c r="O575" s="25"/>
      <c r="P575" s="25"/>
      <c r="Q575" s="25"/>
      <c r="R575" s="25"/>
      <c r="S575" s="25"/>
      <c r="T575" s="25"/>
      <c r="U575" s="25"/>
      <c r="V575" s="25"/>
      <c r="W575" s="25"/>
      <c r="X575" s="25"/>
      <c r="Y575" s="25"/>
      <c r="Z575" s="25"/>
      <c r="AA575" s="25"/>
      <c r="AB575" s="25"/>
      <c r="AC575" s="25"/>
      <c r="AD575" s="25"/>
      <c r="AE575" s="25"/>
      <c r="AF575" s="25"/>
      <c r="AG575" s="25"/>
      <c r="AH575" s="25"/>
      <c r="AI575" s="25"/>
      <c r="AJ575" s="25"/>
      <c r="AK575" s="25"/>
      <c r="AL575" s="25"/>
      <c r="AM575" s="25"/>
      <c r="AN575" s="25"/>
      <c r="AO575" s="25"/>
      <c r="AP575" s="25"/>
      <c r="AQ575" s="25"/>
      <c r="AR575" s="25"/>
      <c r="AS575" s="25"/>
      <c r="AT575" s="25"/>
      <c r="AU575" s="25"/>
      <c r="AV575" s="25"/>
      <c r="AW575" s="25"/>
      <c r="AX575" s="25"/>
      <c r="AY575" s="25"/>
      <c r="AZ575" s="25"/>
      <c r="BA575" s="25"/>
      <c r="BB575" s="25"/>
      <c r="BC575" s="25"/>
      <c r="BD575" s="25"/>
      <c r="BE575" s="25"/>
      <c r="BF575" s="25"/>
      <c r="BG575" s="25"/>
      <c r="BH575" s="25"/>
      <c r="BI575" s="25"/>
      <c r="BJ575" s="25"/>
      <c r="BK575" s="25"/>
      <c r="BL575" s="25"/>
      <c r="BM575" s="25"/>
      <c r="BN575" s="25"/>
      <c r="BO575" s="25"/>
      <c r="BP575" s="25"/>
      <c r="BQ575" s="25"/>
      <c r="BR575" s="25"/>
      <c r="BS575" s="25"/>
      <c r="BT575" s="25"/>
      <c r="BU575" s="25"/>
      <c r="BV575" s="25"/>
      <c r="BW575" s="25"/>
      <c r="BX575" s="25"/>
      <c r="BY575" s="25"/>
      <c r="BZ575" s="25"/>
      <c r="CA575" s="25"/>
    </row>
    <row r="576" spans="1:79" ht="12.75" x14ac:dyDescent="0.2">
      <c r="A576" s="25"/>
      <c r="B576" s="25"/>
      <c r="C576" s="25"/>
      <c r="D576" s="25"/>
      <c r="E576" s="25"/>
      <c r="F576" s="25"/>
      <c r="G576" s="25"/>
      <c r="H576" s="25"/>
      <c r="I576" s="25"/>
      <c r="J576" s="25"/>
      <c r="K576" s="25"/>
      <c r="L576" s="25"/>
      <c r="M576" s="25"/>
      <c r="N576" s="25"/>
      <c r="O576" s="25"/>
      <c r="P576" s="25"/>
      <c r="Q576" s="25"/>
      <c r="R576" s="25"/>
      <c r="S576" s="25"/>
      <c r="T576" s="25"/>
      <c r="U576" s="25"/>
      <c r="V576" s="25"/>
      <c r="W576" s="25"/>
      <c r="X576" s="25"/>
      <c r="Y576" s="25"/>
      <c r="Z576" s="25"/>
      <c r="AA576" s="25"/>
      <c r="AB576" s="25"/>
      <c r="AC576" s="25"/>
      <c r="AD576" s="25"/>
      <c r="AE576" s="25"/>
      <c r="AF576" s="25"/>
      <c r="AG576" s="25"/>
      <c r="AH576" s="25"/>
      <c r="AI576" s="25"/>
      <c r="AJ576" s="25"/>
      <c r="AK576" s="25"/>
      <c r="AL576" s="25"/>
      <c r="AM576" s="25"/>
      <c r="AN576" s="25"/>
      <c r="AO576" s="25"/>
      <c r="AP576" s="25"/>
      <c r="AQ576" s="25"/>
      <c r="AR576" s="25"/>
      <c r="AS576" s="25"/>
      <c r="AT576" s="25"/>
      <c r="AU576" s="25"/>
      <c r="AV576" s="25"/>
      <c r="AW576" s="25"/>
      <c r="AX576" s="25"/>
      <c r="AY576" s="25"/>
      <c r="AZ576" s="25"/>
      <c r="BA576" s="25"/>
      <c r="BB576" s="25"/>
      <c r="BC576" s="25"/>
      <c r="BD576" s="25"/>
      <c r="BE576" s="25"/>
      <c r="BF576" s="25"/>
      <c r="BG576" s="25"/>
      <c r="BH576" s="25"/>
      <c r="BI576" s="25"/>
      <c r="BJ576" s="25"/>
      <c r="BK576" s="25"/>
      <c r="BL576" s="25"/>
      <c r="BM576" s="25"/>
      <c r="BN576" s="25"/>
      <c r="BO576" s="25"/>
      <c r="BP576" s="25"/>
      <c r="BQ576" s="25"/>
      <c r="BR576" s="25"/>
      <c r="BS576" s="25"/>
      <c r="BT576" s="25"/>
      <c r="BU576" s="25"/>
      <c r="BV576" s="25"/>
      <c r="BW576" s="25"/>
      <c r="BX576" s="25"/>
      <c r="BY576" s="25"/>
      <c r="BZ576" s="25"/>
      <c r="CA576" s="25"/>
    </row>
    <row r="577" spans="1:79" ht="12.75" x14ac:dyDescent="0.2">
      <c r="A577" s="25"/>
      <c r="B577" s="25"/>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c r="AA577" s="25"/>
      <c r="AB577" s="25"/>
      <c r="AC577" s="25"/>
      <c r="AD577" s="25"/>
      <c r="AE577" s="25"/>
      <c r="AF577" s="25"/>
      <c r="AG577" s="25"/>
      <c r="AH577" s="25"/>
      <c r="AI577" s="25"/>
      <c r="AJ577" s="25"/>
      <c r="AK577" s="25"/>
      <c r="AL577" s="25"/>
      <c r="AM577" s="25"/>
      <c r="AN577" s="25"/>
      <c r="AO577" s="25"/>
      <c r="AP577" s="25"/>
      <c r="AQ577" s="25"/>
      <c r="AR577" s="25"/>
      <c r="AS577" s="25"/>
      <c r="AT577" s="25"/>
      <c r="AU577" s="25"/>
      <c r="AV577" s="25"/>
      <c r="AW577" s="25"/>
      <c r="AX577" s="25"/>
      <c r="AY577" s="25"/>
      <c r="AZ577" s="25"/>
      <c r="BA577" s="25"/>
      <c r="BB577" s="25"/>
      <c r="BC577" s="25"/>
      <c r="BD577" s="25"/>
      <c r="BE577" s="25"/>
      <c r="BF577" s="25"/>
      <c r="BG577" s="25"/>
      <c r="BH577" s="25"/>
      <c r="BI577" s="25"/>
      <c r="BJ577" s="25"/>
      <c r="BK577" s="25"/>
      <c r="BL577" s="25"/>
      <c r="BM577" s="25"/>
      <c r="BN577" s="25"/>
      <c r="BO577" s="25"/>
      <c r="BP577" s="25"/>
      <c r="BQ577" s="25"/>
      <c r="BR577" s="25"/>
      <c r="BS577" s="25"/>
      <c r="BT577" s="25"/>
      <c r="BU577" s="25"/>
      <c r="BV577" s="25"/>
      <c r="BW577" s="25"/>
      <c r="BX577" s="25"/>
      <c r="BY577" s="25"/>
      <c r="BZ577" s="25"/>
      <c r="CA577" s="25"/>
    </row>
    <row r="578" spans="1:79" ht="12.75" x14ac:dyDescent="0.2">
      <c r="A578" s="25"/>
      <c r="B578" s="25"/>
      <c r="C578" s="25"/>
      <c r="D578" s="25"/>
      <c r="E578" s="25"/>
      <c r="F578" s="25"/>
      <c r="G578" s="25"/>
      <c r="H578" s="25"/>
      <c r="I578" s="25"/>
      <c r="J578" s="25"/>
      <c r="K578" s="25"/>
      <c r="L578" s="25"/>
      <c r="M578" s="25"/>
      <c r="N578" s="25"/>
      <c r="O578" s="25"/>
      <c r="P578" s="25"/>
      <c r="Q578" s="25"/>
      <c r="R578" s="25"/>
      <c r="S578" s="25"/>
      <c r="T578" s="25"/>
      <c r="U578" s="25"/>
      <c r="V578" s="25"/>
      <c r="W578" s="25"/>
      <c r="X578" s="25"/>
      <c r="Y578" s="25"/>
      <c r="Z578" s="25"/>
      <c r="AA578" s="25"/>
      <c r="AB578" s="25"/>
      <c r="AC578" s="25"/>
      <c r="AD578" s="25"/>
      <c r="AE578" s="25"/>
      <c r="AF578" s="25"/>
      <c r="AG578" s="25"/>
      <c r="AH578" s="25"/>
      <c r="AI578" s="25"/>
      <c r="AJ578" s="25"/>
      <c r="AK578" s="25"/>
      <c r="AL578" s="25"/>
      <c r="AM578" s="25"/>
      <c r="AN578" s="25"/>
      <c r="AO578" s="25"/>
      <c r="AP578" s="25"/>
      <c r="AQ578" s="25"/>
      <c r="AR578" s="25"/>
      <c r="AS578" s="25"/>
      <c r="AT578" s="25"/>
      <c r="AU578" s="25"/>
      <c r="AV578" s="25"/>
      <c r="AW578" s="25"/>
      <c r="AX578" s="25"/>
      <c r="AY578" s="25"/>
      <c r="AZ578" s="25"/>
      <c r="BA578" s="25"/>
      <c r="BB578" s="25"/>
      <c r="BC578" s="25"/>
      <c r="BD578" s="25"/>
      <c r="BE578" s="25"/>
      <c r="BF578" s="25"/>
      <c r="BG578" s="25"/>
      <c r="BH578" s="25"/>
      <c r="BI578" s="25"/>
      <c r="BJ578" s="25"/>
      <c r="BK578" s="25"/>
      <c r="BL578" s="25"/>
      <c r="BM578" s="25"/>
      <c r="BN578" s="25"/>
      <c r="BO578" s="25"/>
      <c r="BP578" s="25"/>
      <c r="BQ578" s="25"/>
      <c r="BR578" s="25"/>
      <c r="BS578" s="25"/>
      <c r="BT578" s="25"/>
      <c r="BU578" s="25"/>
      <c r="BV578" s="25"/>
      <c r="BW578" s="25"/>
      <c r="BX578" s="25"/>
      <c r="BY578" s="25"/>
      <c r="BZ578" s="25"/>
      <c r="CA578" s="25"/>
    </row>
    <row r="579" spans="1:79" ht="12.75" x14ac:dyDescent="0.2">
      <c r="A579" s="25"/>
      <c r="B579" s="25"/>
      <c r="C579" s="25"/>
      <c r="D579" s="25"/>
      <c r="E579" s="25"/>
      <c r="F579" s="25"/>
      <c r="G579" s="25"/>
      <c r="H579" s="25"/>
      <c r="I579" s="25"/>
      <c r="J579" s="25"/>
      <c r="K579" s="25"/>
      <c r="L579" s="25"/>
      <c r="M579" s="25"/>
      <c r="N579" s="25"/>
      <c r="O579" s="25"/>
      <c r="P579" s="25"/>
      <c r="Q579" s="25"/>
      <c r="R579" s="25"/>
      <c r="S579" s="25"/>
      <c r="T579" s="25"/>
      <c r="U579" s="25"/>
      <c r="V579" s="25"/>
      <c r="W579" s="25"/>
      <c r="X579" s="25"/>
      <c r="Y579" s="25"/>
      <c r="Z579" s="25"/>
      <c r="AA579" s="25"/>
      <c r="AB579" s="25"/>
      <c r="AC579" s="25"/>
      <c r="AD579" s="25"/>
      <c r="AE579" s="25"/>
      <c r="AF579" s="25"/>
      <c r="AG579" s="25"/>
      <c r="AH579" s="25"/>
      <c r="AI579" s="25"/>
      <c r="AJ579" s="25"/>
      <c r="AK579" s="25"/>
      <c r="AL579" s="25"/>
      <c r="AM579" s="25"/>
      <c r="AN579" s="25"/>
      <c r="AO579" s="25"/>
      <c r="AP579" s="25"/>
      <c r="AQ579" s="25"/>
      <c r="AR579" s="25"/>
      <c r="AS579" s="25"/>
      <c r="AT579" s="25"/>
      <c r="AU579" s="25"/>
      <c r="AV579" s="25"/>
      <c r="AW579" s="25"/>
      <c r="AX579" s="25"/>
      <c r="AY579" s="25"/>
      <c r="AZ579" s="25"/>
      <c r="BA579" s="25"/>
      <c r="BB579" s="25"/>
      <c r="BC579" s="25"/>
      <c r="BD579" s="25"/>
      <c r="BE579" s="25"/>
      <c r="BF579" s="25"/>
      <c r="BG579" s="25"/>
      <c r="BH579" s="25"/>
      <c r="BI579" s="25"/>
      <c r="BJ579" s="25"/>
      <c r="BK579" s="25"/>
      <c r="BL579" s="25"/>
      <c r="BM579" s="25"/>
      <c r="BN579" s="25"/>
      <c r="BO579" s="25"/>
      <c r="BP579" s="25"/>
      <c r="BQ579" s="25"/>
      <c r="BR579" s="25"/>
      <c r="BS579" s="25"/>
      <c r="BT579" s="25"/>
      <c r="BU579" s="25"/>
      <c r="BV579" s="25"/>
      <c r="BW579" s="25"/>
      <c r="BX579" s="25"/>
      <c r="BY579" s="25"/>
      <c r="BZ579" s="25"/>
      <c r="CA579" s="25"/>
    </row>
    <row r="580" spans="1:79" ht="12.75" x14ac:dyDescent="0.2">
      <c r="A580" s="25"/>
      <c r="B580" s="25"/>
      <c r="C580" s="25"/>
      <c r="D580" s="25"/>
      <c r="E580" s="25"/>
      <c r="F580" s="25"/>
      <c r="G580" s="25"/>
      <c r="H580" s="25"/>
      <c r="I580" s="25"/>
      <c r="J580" s="25"/>
      <c r="K580" s="25"/>
      <c r="L580" s="25"/>
      <c r="M580" s="25"/>
      <c r="N580" s="25"/>
      <c r="O580" s="25"/>
      <c r="P580" s="25"/>
      <c r="Q580" s="25"/>
      <c r="R580" s="25"/>
      <c r="S580" s="25"/>
      <c r="T580" s="25"/>
      <c r="U580" s="25"/>
      <c r="V580" s="25"/>
      <c r="W580" s="25"/>
      <c r="X580" s="25"/>
      <c r="Y580" s="25"/>
      <c r="Z580" s="25"/>
      <c r="AA580" s="25"/>
      <c r="AB580" s="25"/>
      <c r="AC580" s="25"/>
      <c r="AD580" s="25"/>
      <c r="AE580" s="25"/>
      <c r="AF580" s="25"/>
      <c r="AG580" s="25"/>
      <c r="AH580" s="25"/>
      <c r="AI580" s="25"/>
      <c r="AJ580" s="25"/>
      <c r="AK580" s="25"/>
      <c r="AL580" s="25"/>
      <c r="AM580" s="25"/>
      <c r="AN580" s="25"/>
      <c r="AO580" s="25"/>
      <c r="AP580" s="25"/>
      <c r="AQ580" s="25"/>
      <c r="AR580" s="25"/>
      <c r="AS580" s="25"/>
      <c r="AT580" s="25"/>
      <c r="AU580" s="25"/>
      <c r="AV580" s="25"/>
      <c r="AW580" s="25"/>
      <c r="AX580" s="25"/>
      <c r="AY580" s="25"/>
      <c r="AZ580" s="25"/>
      <c r="BA580" s="25"/>
      <c r="BB580" s="25"/>
      <c r="BC580" s="25"/>
      <c r="BD580" s="25"/>
      <c r="BE580" s="25"/>
      <c r="BF580" s="25"/>
      <c r="BG580" s="25"/>
      <c r="BH580" s="25"/>
      <c r="BI580" s="25"/>
      <c r="BJ580" s="25"/>
      <c r="BK580" s="25"/>
      <c r="BL580" s="25"/>
      <c r="BM580" s="25"/>
      <c r="BN580" s="25"/>
      <c r="BO580" s="25"/>
      <c r="BP580" s="25"/>
      <c r="BQ580" s="25"/>
      <c r="BR580" s="25"/>
      <c r="BS580" s="25"/>
      <c r="BT580" s="25"/>
      <c r="BU580" s="25"/>
      <c r="BV580" s="25"/>
      <c r="BW580" s="25"/>
      <c r="BX580" s="25"/>
      <c r="BY580" s="25"/>
      <c r="BZ580" s="25"/>
      <c r="CA580" s="25"/>
    </row>
    <row r="581" spans="1:79" ht="12.75" x14ac:dyDescent="0.2">
      <c r="A581" s="25"/>
      <c r="B581" s="25"/>
      <c r="C581" s="25"/>
      <c r="D581" s="25"/>
      <c r="E581" s="25"/>
      <c r="F581" s="25"/>
      <c r="G581" s="25"/>
      <c r="H581" s="25"/>
      <c r="I581" s="25"/>
      <c r="J581" s="25"/>
      <c r="K581" s="25"/>
      <c r="L581" s="25"/>
      <c r="M581" s="25"/>
      <c r="N581" s="25"/>
      <c r="O581" s="25"/>
      <c r="P581" s="25"/>
      <c r="Q581" s="25"/>
      <c r="R581" s="25"/>
      <c r="S581" s="25"/>
      <c r="T581" s="25"/>
      <c r="U581" s="25"/>
      <c r="V581" s="25"/>
      <c r="W581" s="25"/>
      <c r="X581" s="25"/>
      <c r="Y581" s="25"/>
      <c r="Z581" s="25"/>
      <c r="AA581" s="25"/>
      <c r="AB581" s="25"/>
      <c r="AC581" s="25"/>
      <c r="AD581" s="25"/>
      <c r="AE581" s="25"/>
      <c r="AF581" s="25"/>
      <c r="AG581" s="25"/>
      <c r="AH581" s="25"/>
      <c r="AI581" s="25"/>
      <c r="AJ581" s="25"/>
      <c r="AK581" s="25"/>
      <c r="AL581" s="25"/>
      <c r="AM581" s="25"/>
      <c r="AN581" s="25"/>
      <c r="AO581" s="25"/>
      <c r="AP581" s="25"/>
      <c r="AQ581" s="25"/>
      <c r="AR581" s="25"/>
      <c r="AS581" s="25"/>
      <c r="AT581" s="25"/>
      <c r="AU581" s="25"/>
      <c r="AV581" s="25"/>
      <c r="AW581" s="25"/>
      <c r="AX581" s="25"/>
      <c r="AY581" s="25"/>
      <c r="AZ581" s="25"/>
      <c r="BA581" s="25"/>
      <c r="BB581" s="25"/>
      <c r="BC581" s="25"/>
      <c r="BD581" s="25"/>
      <c r="BE581" s="25"/>
      <c r="BF581" s="25"/>
      <c r="BG581" s="25"/>
      <c r="BH581" s="25"/>
      <c r="BI581" s="25"/>
      <c r="BJ581" s="25"/>
      <c r="BK581" s="25"/>
      <c r="BL581" s="25"/>
      <c r="BM581" s="25"/>
      <c r="BN581" s="25"/>
      <c r="BO581" s="25"/>
      <c r="BP581" s="25"/>
      <c r="BQ581" s="25"/>
      <c r="BR581" s="25"/>
      <c r="BS581" s="25"/>
      <c r="BT581" s="25"/>
      <c r="BU581" s="25"/>
      <c r="BV581" s="25"/>
      <c r="BW581" s="25"/>
      <c r="BX581" s="25"/>
      <c r="BY581" s="25"/>
      <c r="BZ581" s="25"/>
      <c r="CA581" s="25"/>
    </row>
    <row r="582" spans="1:79" ht="12.75" x14ac:dyDescent="0.2">
      <c r="A582" s="25"/>
      <c r="B582" s="25"/>
      <c r="C582" s="25"/>
      <c r="D582" s="25"/>
      <c r="E582" s="25"/>
      <c r="F582" s="25"/>
      <c r="G582" s="25"/>
      <c r="H582" s="25"/>
      <c r="I582" s="25"/>
      <c r="J582" s="25"/>
      <c r="K582" s="25"/>
      <c r="L582" s="25"/>
      <c r="M582" s="25"/>
      <c r="N582" s="25"/>
      <c r="O582" s="25"/>
      <c r="P582" s="25"/>
      <c r="Q582" s="25"/>
      <c r="R582" s="25"/>
      <c r="S582" s="25"/>
      <c r="T582" s="25"/>
      <c r="U582" s="25"/>
      <c r="V582" s="25"/>
      <c r="W582" s="25"/>
      <c r="X582" s="25"/>
      <c r="Y582" s="25"/>
      <c r="Z582" s="25"/>
      <c r="AA582" s="25"/>
      <c r="AB582" s="25"/>
      <c r="AC582" s="25"/>
      <c r="AD582" s="25"/>
      <c r="AE582" s="25"/>
      <c r="AF582" s="25"/>
      <c r="AG582" s="25"/>
      <c r="AH582" s="25"/>
      <c r="AI582" s="25"/>
      <c r="AJ582" s="25"/>
      <c r="AK582" s="25"/>
      <c r="AL582" s="25"/>
      <c r="AM582" s="25"/>
      <c r="AN582" s="25"/>
      <c r="AO582" s="25"/>
      <c r="AP582" s="25"/>
      <c r="AQ582" s="25"/>
      <c r="AR582" s="25"/>
      <c r="AS582" s="25"/>
      <c r="AT582" s="25"/>
      <c r="AU582" s="25"/>
      <c r="AV582" s="25"/>
      <c r="AW582" s="25"/>
      <c r="AX582" s="25"/>
      <c r="AY582" s="25"/>
      <c r="AZ582" s="25"/>
      <c r="BA582" s="25"/>
      <c r="BB582" s="25"/>
      <c r="BC582" s="25"/>
      <c r="BD582" s="25"/>
      <c r="BE582" s="25"/>
      <c r="BF582" s="25"/>
      <c r="BG582" s="25"/>
      <c r="BH582" s="25"/>
      <c r="BI582" s="25"/>
      <c r="BJ582" s="25"/>
      <c r="BK582" s="25"/>
      <c r="BL582" s="25"/>
      <c r="BM582" s="25"/>
      <c r="BN582" s="25"/>
      <c r="BO582" s="25"/>
      <c r="BP582" s="25"/>
      <c r="BQ582" s="25"/>
      <c r="BR582" s="25"/>
      <c r="BS582" s="25"/>
      <c r="BT582" s="25"/>
      <c r="BU582" s="25"/>
      <c r="BV582" s="25"/>
      <c r="BW582" s="25"/>
      <c r="BX582" s="25"/>
      <c r="BY582" s="25"/>
      <c r="BZ582" s="25"/>
      <c r="CA582" s="25"/>
    </row>
    <row r="583" spans="1:79" ht="12.75" x14ac:dyDescent="0.2">
      <c r="A583" s="25"/>
      <c r="B583" s="25"/>
      <c r="C583" s="25"/>
      <c r="D583" s="25"/>
      <c r="E583" s="25"/>
      <c r="F583" s="25"/>
      <c r="G583" s="25"/>
      <c r="H583" s="25"/>
      <c r="I583" s="25"/>
      <c r="J583" s="25"/>
      <c r="K583" s="25"/>
      <c r="L583" s="25"/>
      <c r="M583" s="25"/>
      <c r="N583" s="25"/>
      <c r="O583" s="25"/>
      <c r="P583" s="25"/>
      <c r="Q583" s="25"/>
      <c r="R583" s="25"/>
      <c r="S583" s="25"/>
      <c r="T583" s="25"/>
      <c r="U583" s="25"/>
      <c r="V583" s="25"/>
      <c r="W583" s="25"/>
      <c r="X583" s="25"/>
      <c r="Y583" s="25"/>
      <c r="Z583" s="25"/>
      <c r="AA583" s="25"/>
      <c r="AB583" s="25"/>
      <c r="AC583" s="25"/>
      <c r="AD583" s="25"/>
      <c r="AE583" s="25"/>
      <c r="AF583" s="25"/>
      <c r="AG583" s="25"/>
      <c r="AH583" s="25"/>
      <c r="AI583" s="25"/>
      <c r="AJ583" s="25"/>
      <c r="AK583" s="25"/>
      <c r="AL583" s="25"/>
      <c r="AM583" s="25"/>
      <c r="AN583" s="25"/>
      <c r="AO583" s="25"/>
      <c r="AP583" s="25"/>
      <c r="AQ583" s="25"/>
      <c r="AR583" s="25"/>
      <c r="AS583" s="25"/>
      <c r="AT583" s="25"/>
      <c r="AU583" s="25"/>
      <c r="AV583" s="25"/>
      <c r="AW583" s="25"/>
      <c r="AX583" s="25"/>
      <c r="AY583" s="25"/>
      <c r="AZ583" s="25"/>
      <c r="BA583" s="25"/>
      <c r="BB583" s="25"/>
      <c r="BC583" s="25"/>
      <c r="BD583" s="25"/>
      <c r="BE583" s="25"/>
      <c r="BF583" s="25"/>
      <c r="BG583" s="25"/>
      <c r="BH583" s="25"/>
      <c r="BI583" s="25"/>
      <c r="BJ583" s="25"/>
      <c r="BK583" s="25"/>
      <c r="BL583" s="25"/>
      <c r="BM583" s="25"/>
      <c r="BN583" s="25"/>
      <c r="BO583" s="25"/>
      <c r="BP583" s="25"/>
      <c r="BQ583" s="25"/>
      <c r="BR583" s="25"/>
      <c r="BS583" s="25"/>
      <c r="BT583" s="25"/>
      <c r="BU583" s="25"/>
      <c r="BV583" s="25"/>
      <c r="BW583" s="25"/>
      <c r="BX583" s="25"/>
      <c r="BY583" s="25"/>
      <c r="BZ583" s="25"/>
      <c r="CA583" s="25"/>
    </row>
    <row r="584" spans="1:79" ht="12.75" x14ac:dyDescent="0.2">
      <c r="A584" s="25"/>
      <c r="B584" s="25"/>
      <c r="C584" s="25"/>
      <c r="D584" s="25"/>
      <c r="E584" s="25"/>
      <c r="F584" s="25"/>
      <c r="G584" s="25"/>
      <c r="H584" s="25"/>
      <c r="I584" s="25"/>
      <c r="J584" s="25"/>
      <c r="K584" s="25"/>
      <c r="L584" s="25"/>
      <c r="M584" s="25"/>
      <c r="N584" s="25"/>
      <c r="O584" s="25"/>
      <c r="P584" s="25"/>
      <c r="Q584" s="25"/>
      <c r="R584" s="25"/>
      <c r="S584" s="25"/>
      <c r="T584" s="25"/>
      <c r="U584" s="25"/>
      <c r="V584" s="25"/>
      <c r="W584" s="25"/>
      <c r="X584" s="25"/>
      <c r="Y584" s="25"/>
      <c r="Z584" s="25"/>
      <c r="AA584" s="25"/>
      <c r="AB584" s="25"/>
      <c r="AC584" s="25"/>
      <c r="AD584" s="25"/>
      <c r="AE584" s="25"/>
      <c r="AF584" s="25"/>
      <c r="AG584" s="25"/>
      <c r="AH584" s="25"/>
      <c r="AI584" s="25"/>
      <c r="AJ584" s="25"/>
      <c r="AK584" s="25"/>
      <c r="AL584" s="25"/>
      <c r="AM584" s="25"/>
      <c r="AN584" s="25"/>
      <c r="AO584" s="25"/>
      <c r="AP584" s="25"/>
      <c r="AQ584" s="25"/>
      <c r="AR584" s="25"/>
      <c r="AS584" s="25"/>
      <c r="AT584" s="25"/>
      <c r="AU584" s="25"/>
      <c r="AV584" s="25"/>
      <c r="AW584" s="25"/>
      <c r="AX584" s="25"/>
      <c r="AY584" s="25"/>
      <c r="AZ584" s="25"/>
      <c r="BA584" s="25"/>
      <c r="BB584" s="25"/>
      <c r="BC584" s="25"/>
      <c r="BD584" s="25"/>
      <c r="BE584" s="25"/>
      <c r="BF584" s="25"/>
      <c r="BG584" s="25"/>
      <c r="BH584" s="25"/>
      <c r="BI584" s="25"/>
      <c r="BJ584" s="25"/>
      <c r="BK584" s="25"/>
      <c r="BL584" s="25"/>
      <c r="BM584" s="25"/>
      <c r="BN584" s="25"/>
      <c r="BO584" s="25"/>
      <c r="BP584" s="25"/>
      <c r="BQ584" s="25"/>
      <c r="BR584" s="25"/>
      <c r="BS584" s="25"/>
      <c r="BT584" s="25"/>
      <c r="BU584" s="25"/>
      <c r="BV584" s="25"/>
      <c r="BW584" s="25"/>
      <c r="BX584" s="25"/>
      <c r="BY584" s="25"/>
      <c r="BZ584" s="25"/>
      <c r="CA584" s="25"/>
    </row>
    <row r="585" spans="1:79" ht="12.75" x14ac:dyDescent="0.2">
      <c r="A585" s="25"/>
      <c r="B585" s="25"/>
      <c r="C585" s="25"/>
      <c r="D585" s="25"/>
      <c r="E585" s="25"/>
      <c r="F585" s="25"/>
      <c r="G585" s="25"/>
      <c r="H585" s="25"/>
      <c r="I585" s="25"/>
      <c r="J585" s="25"/>
      <c r="K585" s="25"/>
      <c r="L585" s="25"/>
      <c r="M585" s="25"/>
      <c r="N585" s="25"/>
      <c r="O585" s="25"/>
      <c r="P585" s="25"/>
      <c r="Q585" s="25"/>
      <c r="R585" s="25"/>
      <c r="S585" s="25"/>
      <c r="T585" s="25"/>
      <c r="U585" s="25"/>
      <c r="V585" s="25"/>
      <c r="W585" s="25"/>
      <c r="X585" s="25"/>
      <c r="Y585" s="25"/>
      <c r="Z585" s="25"/>
      <c r="AA585" s="25"/>
      <c r="AB585" s="25"/>
      <c r="AC585" s="25"/>
      <c r="AD585" s="25"/>
      <c r="AE585" s="25"/>
      <c r="AF585" s="25"/>
      <c r="AG585" s="25"/>
      <c r="AH585" s="25"/>
      <c r="AI585" s="25"/>
      <c r="AJ585" s="25"/>
      <c r="AK585" s="25"/>
      <c r="AL585" s="25"/>
      <c r="AM585" s="25"/>
      <c r="AN585" s="25"/>
      <c r="AO585" s="25"/>
      <c r="AP585" s="25"/>
      <c r="AQ585" s="25"/>
      <c r="AR585" s="25"/>
      <c r="AS585" s="25"/>
      <c r="AT585" s="25"/>
      <c r="AU585" s="25"/>
      <c r="AV585" s="25"/>
      <c r="AW585" s="25"/>
      <c r="AX585" s="25"/>
      <c r="AY585" s="25"/>
      <c r="AZ585" s="25"/>
      <c r="BA585" s="25"/>
      <c r="BB585" s="25"/>
      <c r="BC585" s="25"/>
      <c r="BD585" s="25"/>
      <c r="BE585" s="25"/>
      <c r="BF585" s="25"/>
      <c r="BG585" s="25"/>
      <c r="BH585" s="25"/>
      <c r="BI585" s="25"/>
      <c r="BJ585" s="25"/>
      <c r="BK585" s="25"/>
      <c r="BL585" s="25"/>
      <c r="BM585" s="25"/>
      <c r="BN585" s="25"/>
      <c r="BO585" s="25"/>
      <c r="BP585" s="25"/>
      <c r="BQ585" s="25"/>
      <c r="BR585" s="25"/>
      <c r="BS585" s="25"/>
      <c r="BT585" s="25"/>
      <c r="BU585" s="25"/>
      <c r="BV585" s="25"/>
      <c r="BW585" s="25"/>
      <c r="BX585" s="25"/>
      <c r="BY585" s="25"/>
      <c r="BZ585" s="25"/>
      <c r="CA585" s="25"/>
    </row>
    <row r="586" spans="1:79" ht="12.75" x14ac:dyDescent="0.2">
      <c r="A586" s="25"/>
      <c r="B586" s="25"/>
      <c r="C586" s="25"/>
      <c r="D586" s="25"/>
      <c r="E586" s="25"/>
      <c r="F586" s="25"/>
      <c r="G586" s="25"/>
      <c r="H586" s="25"/>
      <c r="I586" s="25"/>
      <c r="J586" s="25"/>
      <c r="K586" s="25"/>
      <c r="L586" s="25"/>
      <c r="M586" s="25"/>
      <c r="N586" s="25"/>
      <c r="O586" s="25"/>
      <c r="P586" s="25"/>
      <c r="Q586" s="25"/>
      <c r="R586" s="25"/>
      <c r="S586" s="25"/>
      <c r="T586" s="25"/>
      <c r="U586" s="25"/>
      <c r="V586" s="25"/>
      <c r="W586" s="25"/>
      <c r="X586" s="25"/>
      <c r="Y586" s="25"/>
      <c r="Z586" s="25"/>
      <c r="AA586" s="25"/>
      <c r="AB586" s="25"/>
      <c r="AC586" s="25"/>
      <c r="AD586" s="25"/>
      <c r="AE586" s="25"/>
      <c r="AF586" s="25"/>
      <c r="AG586" s="25"/>
      <c r="AH586" s="25"/>
      <c r="AI586" s="25"/>
      <c r="AJ586" s="25"/>
      <c r="AK586" s="25"/>
      <c r="AL586" s="25"/>
      <c r="AM586" s="25"/>
      <c r="AN586" s="25"/>
      <c r="AO586" s="25"/>
      <c r="AP586" s="25"/>
      <c r="AQ586" s="25"/>
      <c r="AR586" s="25"/>
      <c r="AS586" s="25"/>
      <c r="AT586" s="25"/>
      <c r="AU586" s="25"/>
      <c r="AV586" s="25"/>
      <c r="AW586" s="25"/>
      <c r="AX586" s="25"/>
      <c r="AY586" s="25"/>
      <c r="AZ586" s="25"/>
      <c r="BA586" s="25"/>
      <c r="BB586" s="25"/>
      <c r="BC586" s="25"/>
      <c r="BD586" s="25"/>
      <c r="BE586" s="25"/>
      <c r="BF586" s="25"/>
      <c r="BG586" s="25"/>
      <c r="BH586" s="25"/>
      <c r="BI586" s="25"/>
      <c r="BJ586" s="25"/>
      <c r="BK586" s="25"/>
      <c r="BL586" s="25"/>
      <c r="BM586" s="25"/>
      <c r="BN586" s="25"/>
      <c r="BO586" s="25"/>
      <c r="BP586" s="25"/>
      <c r="BQ586" s="25"/>
      <c r="BR586" s="25"/>
      <c r="BS586" s="25"/>
      <c r="BT586" s="25"/>
      <c r="BU586" s="25"/>
      <c r="BV586" s="25"/>
      <c r="BW586" s="25"/>
      <c r="BX586" s="25"/>
      <c r="BY586" s="25"/>
      <c r="BZ586" s="25"/>
      <c r="CA586" s="25"/>
    </row>
    <row r="587" spans="1:79" ht="12.75" x14ac:dyDescent="0.2">
      <c r="A587" s="25"/>
      <c r="B587" s="25"/>
      <c r="C587" s="25"/>
      <c r="D587" s="25"/>
      <c r="E587" s="25"/>
      <c r="F587" s="25"/>
      <c r="G587" s="25"/>
      <c r="H587" s="25"/>
      <c r="I587" s="25"/>
      <c r="J587" s="25"/>
      <c r="K587" s="25"/>
      <c r="L587" s="25"/>
      <c r="M587" s="25"/>
      <c r="N587" s="25"/>
      <c r="O587" s="25"/>
      <c r="P587" s="25"/>
      <c r="Q587" s="25"/>
      <c r="R587" s="25"/>
      <c r="S587" s="25"/>
      <c r="T587" s="25"/>
      <c r="U587" s="25"/>
      <c r="V587" s="25"/>
      <c r="W587" s="25"/>
      <c r="X587" s="25"/>
      <c r="Y587" s="25"/>
      <c r="Z587" s="25"/>
      <c r="AA587" s="25"/>
      <c r="AB587" s="25"/>
      <c r="AC587" s="25"/>
      <c r="AD587" s="25"/>
      <c r="AE587" s="25"/>
      <c r="AF587" s="25"/>
      <c r="AG587" s="25"/>
      <c r="AH587" s="25"/>
      <c r="AI587" s="25"/>
      <c r="AJ587" s="25"/>
      <c r="AK587" s="25"/>
      <c r="AL587" s="25"/>
      <c r="AM587" s="25"/>
      <c r="AN587" s="25"/>
      <c r="AO587" s="25"/>
      <c r="AP587" s="25"/>
      <c r="AQ587" s="25"/>
      <c r="AR587" s="25"/>
      <c r="AS587" s="25"/>
      <c r="AT587" s="25"/>
      <c r="AU587" s="25"/>
      <c r="AV587" s="25"/>
      <c r="AW587" s="25"/>
      <c r="AX587" s="25"/>
      <c r="AY587" s="25"/>
      <c r="AZ587" s="25"/>
      <c r="BA587" s="25"/>
      <c r="BB587" s="25"/>
      <c r="BC587" s="25"/>
      <c r="BD587" s="25"/>
      <c r="BE587" s="25"/>
      <c r="BF587" s="25"/>
      <c r="BG587" s="25"/>
      <c r="BH587" s="25"/>
      <c r="BI587" s="25"/>
      <c r="BJ587" s="25"/>
      <c r="BK587" s="25"/>
      <c r="BL587" s="25"/>
      <c r="BM587" s="25"/>
      <c r="BN587" s="25"/>
      <c r="BO587" s="25"/>
      <c r="BP587" s="25"/>
      <c r="BQ587" s="25"/>
      <c r="BR587" s="25"/>
      <c r="BS587" s="25"/>
      <c r="BT587" s="25"/>
      <c r="BU587" s="25"/>
      <c r="BV587" s="25"/>
      <c r="BW587" s="25"/>
      <c r="BX587" s="25"/>
      <c r="BY587" s="25"/>
      <c r="BZ587" s="25"/>
      <c r="CA587" s="25"/>
    </row>
    <row r="588" spans="1:79" ht="12.75" x14ac:dyDescent="0.2">
      <c r="A588" s="25"/>
      <c r="B588" s="25"/>
      <c r="C588" s="25"/>
      <c r="D588" s="25"/>
      <c r="E588" s="25"/>
      <c r="F588" s="25"/>
      <c r="G588" s="25"/>
      <c r="H588" s="25"/>
      <c r="I588" s="25"/>
      <c r="J588" s="25"/>
      <c r="K588" s="25"/>
      <c r="L588" s="25"/>
      <c r="M588" s="25"/>
      <c r="N588" s="25"/>
      <c r="O588" s="25"/>
      <c r="P588" s="25"/>
      <c r="Q588" s="25"/>
      <c r="R588" s="25"/>
      <c r="S588" s="25"/>
      <c r="T588" s="25"/>
      <c r="U588" s="25"/>
      <c r="V588" s="25"/>
      <c r="W588" s="25"/>
      <c r="X588" s="25"/>
      <c r="Y588" s="25"/>
      <c r="Z588" s="25"/>
      <c r="AA588" s="25"/>
      <c r="AB588" s="25"/>
      <c r="AC588" s="25"/>
      <c r="AD588" s="25"/>
      <c r="AE588" s="25"/>
      <c r="AF588" s="25"/>
      <c r="AG588" s="25"/>
      <c r="AH588" s="25"/>
      <c r="AI588" s="25"/>
      <c r="AJ588" s="25"/>
      <c r="AK588" s="25"/>
      <c r="AL588" s="25"/>
      <c r="AM588" s="25"/>
      <c r="AN588" s="25"/>
      <c r="AO588" s="25"/>
      <c r="AP588" s="25"/>
      <c r="AQ588" s="25"/>
      <c r="AR588" s="25"/>
      <c r="AS588" s="25"/>
      <c r="AT588" s="25"/>
      <c r="AU588" s="25"/>
      <c r="AV588" s="25"/>
      <c r="AW588" s="25"/>
      <c r="AX588" s="25"/>
      <c r="AY588" s="25"/>
      <c r="AZ588" s="25"/>
      <c r="BA588" s="25"/>
      <c r="BB588" s="25"/>
      <c r="BC588" s="25"/>
      <c r="BD588" s="25"/>
      <c r="BE588" s="25"/>
      <c r="BF588" s="25"/>
      <c r="BG588" s="25"/>
      <c r="BH588" s="25"/>
      <c r="BI588" s="25"/>
      <c r="BJ588" s="25"/>
      <c r="BK588" s="25"/>
      <c r="BL588" s="25"/>
      <c r="BM588" s="25"/>
      <c r="BN588" s="25"/>
      <c r="BO588" s="25"/>
      <c r="BP588" s="25"/>
      <c r="BQ588" s="25"/>
      <c r="BR588" s="25"/>
      <c r="BS588" s="25"/>
      <c r="BT588" s="25"/>
      <c r="BU588" s="25"/>
      <c r="BV588" s="25"/>
      <c r="BW588" s="25"/>
      <c r="BX588" s="25"/>
      <c r="BY588" s="25"/>
      <c r="BZ588" s="25"/>
      <c r="CA588" s="25"/>
    </row>
    <row r="589" spans="1:79" ht="12.75" x14ac:dyDescent="0.2">
      <c r="A589" s="25"/>
      <c r="B589" s="25"/>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c r="AA589" s="25"/>
      <c r="AB589" s="25"/>
      <c r="AC589" s="25"/>
      <c r="AD589" s="25"/>
      <c r="AE589" s="25"/>
      <c r="AF589" s="25"/>
      <c r="AG589" s="25"/>
      <c r="AH589" s="25"/>
      <c r="AI589" s="25"/>
      <c r="AJ589" s="25"/>
      <c r="AK589" s="25"/>
      <c r="AL589" s="25"/>
      <c r="AM589" s="25"/>
      <c r="AN589" s="25"/>
      <c r="AO589" s="25"/>
      <c r="AP589" s="25"/>
      <c r="AQ589" s="25"/>
      <c r="AR589" s="25"/>
      <c r="AS589" s="25"/>
      <c r="AT589" s="25"/>
      <c r="AU589" s="25"/>
      <c r="AV589" s="25"/>
      <c r="AW589" s="25"/>
      <c r="AX589" s="25"/>
      <c r="AY589" s="25"/>
      <c r="AZ589" s="25"/>
      <c r="BA589" s="25"/>
      <c r="BB589" s="25"/>
      <c r="BC589" s="25"/>
      <c r="BD589" s="25"/>
      <c r="BE589" s="25"/>
      <c r="BF589" s="25"/>
      <c r="BG589" s="25"/>
      <c r="BH589" s="25"/>
      <c r="BI589" s="25"/>
      <c r="BJ589" s="25"/>
      <c r="BK589" s="25"/>
      <c r="BL589" s="25"/>
      <c r="BM589" s="25"/>
      <c r="BN589" s="25"/>
      <c r="BO589" s="25"/>
      <c r="BP589" s="25"/>
      <c r="BQ589" s="25"/>
      <c r="BR589" s="25"/>
      <c r="BS589" s="25"/>
      <c r="BT589" s="25"/>
      <c r="BU589" s="25"/>
      <c r="BV589" s="25"/>
      <c r="BW589" s="25"/>
      <c r="BX589" s="25"/>
      <c r="BY589" s="25"/>
      <c r="BZ589" s="25"/>
      <c r="CA589" s="25"/>
    </row>
    <row r="590" spans="1:79" ht="12.75" x14ac:dyDescent="0.2">
      <c r="A590" s="25"/>
      <c r="B590" s="25"/>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c r="AA590" s="25"/>
      <c r="AB590" s="25"/>
      <c r="AC590" s="25"/>
      <c r="AD590" s="25"/>
      <c r="AE590" s="25"/>
      <c r="AF590" s="25"/>
      <c r="AG590" s="25"/>
      <c r="AH590" s="25"/>
      <c r="AI590" s="25"/>
      <c r="AJ590" s="25"/>
      <c r="AK590" s="25"/>
      <c r="AL590" s="25"/>
      <c r="AM590" s="25"/>
      <c r="AN590" s="25"/>
      <c r="AO590" s="25"/>
      <c r="AP590" s="25"/>
      <c r="AQ590" s="25"/>
      <c r="AR590" s="25"/>
      <c r="AS590" s="25"/>
      <c r="AT590" s="25"/>
      <c r="AU590" s="25"/>
      <c r="AV590" s="25"/>
      <c r="AW590" s="25"/>
      <c r="AX590" s="25"/>
      <c r="AY590" s="25"/>
      <c r="AZ590" s="25"/>
      <c r="BA590" s="25"/>
      <c r="BB590" s="25"/>
      <c r="BC590" s="25"/>
      <c r="BD590" s="25"/>
      <c r="BE590" s="25"/>
      <c r="BF590" s="25"/>
      <c r="BG590" s="25"/>
      <c r="BH590" s="25"/>
      <c r="BI590" s="25"/>
      <c r="BJ590" s="25"/>
      <c r="BK590" s="25"/>
      <c r="BL590" s="25"/>
      <c r="BM590" s="25"/>
      <c r="BN590" s="25"/>
      <c r="BO590" s="25"/>
      <c r="BP590" s="25"/>
      <c r="BQ590" s="25"/>
      <c r="BR590" s="25"/>
      <c r="BS590" s="25"/>
      <c r="BT590" s="25"/>
      <c r="BU590" s="25"/>
      <c r="BV590" s="25"/>
      <c r="BW590" s="25"/>
      <c r="BX590" s="25"/>
      <c r="BY590" s="25"/>
      <c r="BZ590" s="25"/>
      <c r="CA590" s="25"/>
    </row>
    <row r="591" spans="1:79" ht="12.75" x14ac:dyDescent="0.2">
      <c r="A591" s="25"/>
      <c r="B591" s="25"/>
      <c r="C591" s="25"/>
      <c r="D591" s="25"/>
      <c r="E591" s="25"/>
      <c r="F591" s="25"/>
      <c r="G591" s="25"/>
      <c r="H591" s="25"/>
      <c r="I591" s="25"/>
      <c r="J591" s="25"/>
      <c r="K591" s="25"/>
      <c r="L591" s="25"/>
      <c r="M591" s="25"/>
      <c r="N591" s="25"/>
      <c r="O591" s="25"/>
      <c r="P591" s="25"/>
      <c r="Q591" s="25"/>
      <c r="R591" s="25"/>
      <c r="S591" s="25"/>
      <c r="T591" s="25"/>
      <c r="U591" s="25"/>
      <c r="V591" s="25"/>
      <c r="W591" s="25"/>
      <c r="X591" s="25"/>
      <c r="Y591" s="25"/>
      <c r="Z591" s="25"/>
      <c r="AA591" s="25"/>
      <c r="AB591" s="25"/>
      <c r="AC591" s="25"/>
      <c r="AD591" s="25"/>
      <c r="AE591" s="25"/>
      <c r="AF591" s="25"/>
      <c r="AG591" s="25"/>
      <c r="AH591" s="25"/>
      <c r="AI591" s="25"/>
      <c r="AJ591" s="25"/>
      <c r="AK591" s="25"/>
      <c r="AL591" s="25"/>
      <c r="AM591" s="25"/>
      <c r="AN591" s="25"/>
      <c r="AO591" s="25"/>
      <c r="AP591" s="25"/>
      <c r="AQ591" s="25"/>
      <c r="AR591" s="25"/>
      <c r="AS591" s="25"/>
      <c r="AT591" s="25"/>
      <c r="AU591" s="25"/>
      <c r="AV591" s="25"/>
      <c r="AW591" s="25"/>
      <c r="AX591" s="25"/>
      <c r="AY591" s="25"/>
      <c r="AZ591" s="25"/>
      <c r="BA591" s="25"/>
      <c r="BB591" s="25"/>
      <c r="BC591" s="25"/>
      <c r="BD591" s="25"/>
      <c r="BE591" s="25"/>
      <c r="BF591" s="25"/>
      <c r="BG591" s="25"/>
      <c r="BH591" s="25"/>
      <c r="BI591" s="25"/>
      <c r="BJ591" s="25"/>
      <c r="BK591" s="25"/>
      <c r="BL591" s="25"/>
      <c r="BM591" s="25"/>
      <c r="BN591" s="25"/>
      <c r="BO591" s="25"/>
      <c r="BP591" s="25"/>
      <c r="BQ591" s="25"/>
      <c r="BR591" s="25"/>
      <c r="BS591" s="25"/>
      <c r="BT591" s="25"/>
      <c r="BU591" s="25"/>
      <c r="BV591" s="25"/>
      <c r="BW591" s="25"/>
      <c r="BX591" s="25"/>
      <c r="BY591" s="25"/>
      <c r="BZ591" s="25"/>
      <c r="CA591" s="25"/>
    </row>
    <row r="592" spans="1:79" ht="12.75" x14ac:dyDescent="0.2">
      <c r="A592" s="25"/>
      <c r="B592" s="25"/>
      <c r="C592" s="25"/>
      <c r="D592" s="25"/>
      <c r="E592" s="25"/>
      <c r="F592" s="25"/>
      <c r="G592" s="25"/>
      <c r="H592" s="25"/>
      <c r="I592" s="25"/>
      <c r="J592" s="25"/>
      <c r="K592" s="25"/>
      <c r="L592" s="25"/>
      <c r="M592" s="25"/>
      <c r="N592" s="25"/>
      <c r="O592" s="25"/>
      <c r="P592" s="25"/>
      <c r="Q592" s="25"/>
      <c r="R592" s="25"/>
      <c r="S592" s="25"/>
      <c r="T592" s="25"/>
      <c r="U592" s="25"/>
      <c r="V592" s="25"/>
      <c r="W592" s="25"/>
      <c r="X592" s="25"/>
      <c r="Y592" s="25"/>
      <c r="Z592" s="25"/>
      <c r="AA592" s="25"/>
      <c r="AB592" s="25"/>
      <c r="AC592" s="25"/>
      <c r="AD592" s="25"/>
      <c r="AE592" s="25"/>
      <c r="AF592" s="25"/>
      <c r="AG592" s="25"/>
      <c r="AH592" s="25"/>
      <c r="AI592" s="25"/>
      <c r="AJ592" s="25"/>
      <c r="AK592" s="25"/>
      <c r="AL592" s="25"/>
      <c r="AM592" s="25"/>
      <c r="AN592" s="25"/>
      <c r="AO592" s="25"/>
      <c r="AP592" s="25"/>
      <c r="AQ592" s="25"/>
      <c r="AR592" s="25"/>
      <c r="AS592" s="25"/>
      <c r="AT592" s="25"/>
      <c r="AU592" s="25"/>
      <c r="AV592" s="25"/>
      <c r="AW592" s="25"/>
      <c r="AX592" s="25"/>
      <c r="AY592" s="25"/>
      <c r="AZ592" s="25"/>
      <c r="BA592" s="25"/>
      <c r="BB592" s="25"/>
      <c r="BC592" s="25"/>
      <c r="BD592" s="25"/>
      <c r="BE592" s="25"/>
      <c r="BF592" s="25"/>
      <c r="BG592" s="25"/>
      <c r="BH592" s="25"/>
      <c r="BI592" s="25"/>
      <c r="BJ592" s="25"/>
      <c r="BK592" s="25"/>
      <c r="BL592" s="25"/>
      <c r="BM592" s="25"/>
      <c r="BN592" s="25"/>
      <c r="BO592" s="25"/>
      <c r="BP592" s="25"/>
      <c r="BQ592" s="25"/>
      <c r="BR592" s="25"/>
      <c r="BS592" s="25"/>
      <c r="BT592" s="25"/>
      <c r="BU592" s="25"/>
      <c r="BV592" s="25"/>
      <c r="BW592" s="25"/>
      <c r="BX592" s="25"/>
      <c r="BY592" s="25"/>
      <c r="BZ592" s="25"/>
      <c r="CA592" s="25"/>
    </row>
    <row r="593" spans="1:79" ht="12.75" x14ac:dyDescent="0.2">
      <c r="A593" s="25"/>
      <c r="B593" s="25"/>
      <c r="C593" s="25"/>
      <c r="D593" s="25"/>
      <c r="E593" s="25"/>
      <c r="F593" s="25"/>
      <c r="G593" s="25"/>
      <c r="H593" s="25"/>
      <c r="I593" s="25"/>
      <c r="J593" s="25"/>
      <c r="K593" s="25"/>
      <c r="L593" s="25"/>
      <c r="M593" s="25"/>
      <c r="N593" s="25"/>
      <c r="O593" s="25"/>
      <c r="P593" s="25"/>
      <c r="Q593" s="25"/>
      <c r="R593" s="25"/>
      <c r="S593" s="25"/>
      <c r="T593" s="25"/>
      <c r="U593" s="25"/>
      <c r="V593" s="25"/>
      <c r="W593" s="25"/>
      <c r="X593" s="25"/>
      <c r="Y593" s="25"/>
      <c r="Z593" s="25"/>
      <c r="AA593" s="25"/>
      <c r="AB593" s="25"/>
      <c r="AC593" s="25"/>
      <c r="AD593" s="25"/>
      <c r="AE593" s="25"/>
      <c r="AF593" s="25"/>
      <c r="AG593" s="25"/>
      <c r="AH593" s="25"/>
      <c r="AI593" s="25"/>
      <c r="AJ593" s="25"/>
      <c r="AK593" s="25"/>
      <c r="AL593" s="25"/>
      <c r="AM593" s="25"/>
      <c r="AN593" s="25"/>
      <c r="AO593" s="25"/>
      <c r="AP593" s="25"/>
      <c r="AQ593" s="25"/>
      <c r="AR593" s="25"/>
      <c r="AS593" s="25"/>
      <c r="AT593" s="25"/>
      <c r="AU593" s="25"/>
      <c r="AV593" s="25"/>
      <c r="AW593" s="25"/>
      <c r="AX593" s="25"/>
      <c r="AY593" s="25"/>
      <c r="AZ593" s="25"/>
      <c r="BA593" s="25"/>
      <c r="BB593" s="25"/>
      <c r="BC593" s="25"/>
      <c r="BD593" s="25"/>
      <c r="BE593" s="25"/>
      <c r="BF593" s="25"/>
      <c r="BG593" s="25"/>
      <c r="BH593" s="25"/>
      <c r="BI593" s="25"/>
      <c r="BJ593" s="25"/>
      <c r="BK593" s="25"/>
      <c r="BL593" s="25"/>
      <c r="BM593" s="25"/>
      <c r="BN593" s="25"/>
      <c r="BO593" s="25"/>
      <c r="BP593" s="25"/>
      <c r="BQ593" s="25"/>
      <c r="BR593" s="25"/>
      <c r="BS593" s="25"/>
      <c r="BT593" s="25"/>
      <c r="BU593" s="25"/>
      <c r="BV593" s="25"/>
      <c r="BW593" s="25"/>
      <c r="BX593" s="25"/>
      <c r="BY593" s="25"/>
      <c r="BZ593" s="25"/>
      <c r="CA593" s="25"/>
    </row>
    <row r="594" spans="1:79" ht="12.75" x14ac:dyDescent="0.2">
      <c r="A594" s="25"/>
      <c r="B594" s="25"/>
      <c r="C594" s="25"/>
      <c r="D594" s="25"/>
      <c r="E594" s="25"/>
      <c r="F594" s="25"/>
      <c r="G594" s="25"/>
      <c r="H594" s="25"/>
      <c r="I594" s="25"/>
      <c r="J594" s="25"/>
      <c r="K594" s="25"/>
      <c r="L594" s="25"/>
      <c r="M594" s="25"/>
      <c r="N594" s="25"/>
      <c r="O594" s="25"/>
      <c r="P594" s="25"/>
      <c r="Q594" s="25"/>
      <c r="R594" s="25"/>
      <c r="S594" s="25"/>
      <c r="T594" s="25"/>
      <c r="U594" s="25"/>
      <c r="V594" s="25"/>
      <c r="W594" s="25"/>
      <c r="X594" s="25"/>
      <c r="Y594" s="25"/>
      <c r="Z594" s="25"/>
      <c r="AA594" s="25"/>
      <c r="AB594" s="25"/>
      <c r="AC594" s="25"/>
      <c r="AD594" s="25"/>
      <c r="AE594" s="25"/>
      <c r="AF594" s="25"/>
      <c r="AG594" s="25"/>
      <c r="AH594" s="25"/>
      <c r="AI594" s="25"/>
      <c r="AJ594" s="25"/>
      <c r="AK594" s="25"/>
      <c r="AL594" s="25"/>
      <c r="AM594" s="25"/>
      <c r="AN594" s="25"/>
      <c r="AO594" s="25"/>
      <c r="AP594" s="25"/>
      <c r="AQ594" s="25"/>
      <c r="AR594" s="25"/>
      <c r="AS594" s="25"/>
      <c r="AT594" s="25"/>
      <c r="AU594" s="25"/>
      <c r="AV594" s="25"/>
      <c r="AW594" s="25"/>
      <c r="AX594" s="25"/>
      <c r="AY594" s="25"/>
      <c r="AZ594" s="25"/>
      <c r="BA594" s="25"/>
      <c r="BB594" s="25"/>
      <c r="BC594" s="25"/>
      <c r="BD594" s="25"/>
      <c r="BE594" s="25"/>
      <c r="BF594" s="25"/>
      <c r="BG594" s="25"/>
      <c r="BH594" s="25"/>
      <c r="BI594" s="25"/>
      <c r="BJ594" s="25"/>
      <c r="BK594" s="25"/>
      <c r="BL594" s="25"/>
      <c r="BM594" s="25"/>
      <c r="BN594" s="25"/>
      <c r="BO594" s="25"/>
      <c r="BP594" s="25"/>
      <c r="BQ594" s="25"/>
      <c r="BR594" s="25"/>
      <c r="BS594" s="25"/>
      <c r="BT594" s="25"/>
      <c r="BU594" s="25"/>
      <c r="BV594" s="25"/>
      <c r="BW594" s="25"/>
      <c r="BX594" s="25"/>
      <c r="BY594" s="25"/>
      <c r="BZ594" s="25"/>
      <c r="CA594" s="25"/>
    </row>
    <row r="595" spans="1:79" ht="12.75" x14ac:dyDescent="0.2">
      <c r="A595" s="25"/>
      <c r="B595" s="25"/>
      <c r="C595" s="25"/>
      <c r="D595" s="25"/>
      <c r="E595" s="25"/>
      <c r="F595" s="25"/>
      <c r="G595" s="25"/>
      <c r="H595" s="25"/>
      <c r="I595" s="25"/>
      <c r="J595" s="25"/>
      <c r="K595" s="25"/>
      <c r="L595" s="25"/>
      <c r="M595" s="25"/>
      <c r="N595" s="25"/>
      <c r="O595" s="25"/>
      <c r="P595" s="25"/>
      <c r="Q595" s="25"/>
      <c r="R595" s="25"/>
      <c r="S595" s="25"/>
      <c r="T595" s="25"/>
      <c r="U595" s="25"/>
      <c r="V595" s="25"/>
      <c r="W595" s="25"/>
      <c r="X595" s="25"/>
      <c r="Y595" s="25"/>
      <c r="Z595" s="25"/>
      <c r="AA595" s="25"/>
      <c r="AB595" s="25"/>
      <c r="AC595" s="25"/>
      <c r="AD595" s="25"/>
      <c r="AE595" s="25"/>
      <c r="AF595" s="25"/>
      <c r="AG595" s="25"/>
      <c r="AH595" s="25"/>
      <c r="AI595" s="25"/>
      <c r="AJ595" s="25"/>
      <c r="AK595" s="25"/>
      <c r="AL595" s="25"/>
      <c r="AM595" s="25"/>
      <c r="AN595" s="25"/>
      <c r="AO595" s="25"/>
      <c r="AP595" s="25"/>
      <c r="AQ595" s="25"/>
      <c r="AR595" s="25"/>
      <c r="AS595" s="25"/>
      <c r="AT595" s="25"/>
      <c r="AU595" s="25"/>
      <c r="AV595" s="25"/>
      <c r="AW595" s="25"/>
      <c r="AX595" s="25"/>
      <c r="AY595" s="25"/>
      <c r="AZ595" s="25"/>
      <c r="BA595" s="25"/>
      <c r="BB595" s="25"/>
      <c r="BC595" s="25"/>
      <c r="BD595" s="25"/>
      <c r="BE595" s="25"/>
      <c r="BF595" s="25"/>
      <c r="BG595" s="25"/>
      <c r="BH595" s="25"/>
      <c r="BI595" s="25"/>
      <c r="BJ595" s="25"/>
      <c r="BK595" s="25"/>
      <c r="BL595" s="25"/>
      <c r="BM595" s="25"/>
      <c r="BN595" s="25"/>
      <c r="BO595" s="25"/>
      <c r="BP595" s="25"/>
      <c r="BQ595" s="25"/>
      <c r="BR595" s="25"/>
      <c r="BS595" s="25"/>
      <c r="BT595" s="25"/>
      <c r="BU595" s="25"/>
      <c r="BV595" s="25"/>
      <c r="BW595" s="25"/>
      <c r="BX595" s="25"/>
      <c r="BY595" s="25"/>
      <c r="BZ595" s="25"/>
      <c r="CA595" s="25"/>
    </row>
    <row r="596" spans="1:79" ht="12.75" x14ac:dyDescent="0.2">
      <c r="A596" s="25"/>
      <c r="B596" s="25"/>
      <c r="C596" s="25"/>
      <c r="D596" s="25"/>
      <c r="E596" s="25"/>
      <c r="F596" s="25"/>
      <c r="G596" s="25"/>
      <c r="H596" s="25"/>
      <c r="I596" s="25"/>
      <c r="J596" s="25"/>
      <c r="K596" s="25"/>
      <c r="L596" s="25"/>
      <c r="M596" s="25"/>
      <c r="N596" s="25"/>
      <c r="O596" s="25"/>
      <c r="P596" s="25"/>
      <c r="Q596" s="25"/>
      <c r="R596" s="25"/>
      <c r="S596" s="25"/>
      <c r="T596" s="25"/>
      <c r="U596" s="25"/>
      <c r="V596" s="25"/>
      <c r="W596" s="25"/>
      <c r="X596" s="25"/>
      <c r="Y596" s="25"/>
      <c r="Z596" s="25"/>
      <c r="AA596" s="25"/>
      <c r="AB596" s="25"/>
      <c r="AC596" s="25"/>
      <c r="AD596" s="25"/>
      <c r="AE596" s="25"/>
      <c r="AF596" s="25"/>
      <c r="AG596" s="25"/>
      <c r="AH596" s="25"/>
      <c r="AI596" s="25"/>
      <c r="AJ596" s="25"/>
      <c r="AK596" s="25"/>
      <c r="AL596" s="25"/>
      <c r="AM596" s="25"/>
      <c r="AN596" s="25"/>
      <c r="AO596" s="25"/>
      <c r="AP596" s="25"/>
      <c r="AQ596" s="25"/>
      <c r="AR596" s="25"/>
      <c r="AS596" s="25"/>
      <c r="AT596" s="25"/>
      <c r="AU596" s="25"/>
      <c r="AV596" s="25"/>
      <c r="AW596" s="25"/>
      <c r="AX596" s="25"/>
      <c r="AY596" s="25"/>
      <c r="AZ596" s="25"/>
      <c r="BA596" s="25"/>
      <c r="BB596" s="25"/>
      <c r="BC596" s="25"/>
      <c r="BD596" s="25"/>
      <c r="BE596" s="25"/>
      <c r="BF596" s="25"/>
      <c r="BG596" s="25"/>
      <c r="BH596" s="25"/>
      <c r="BI596" s="25"/>
      <c r="BJ596" s="25"/>
      <c r="BK596" s="25"/>
      <c r="BL596" s="25"/>
      <c r="BM596" s="25"/>
      <c r="BN596" s="25"/>
      <c r="BO596" s="25"/>
      <c r="BP596" s="25"/>
      <c r="BQ596" s="25"/>
      <c r="BR596" s="25"/>
      <c r="BS596" s="25"/>
      <c r="BT596" s="25"/>
      <c r="BU596" s="25"/>
      <c r="BV596" s="25"/>
      <c r="BW596" s="25"/>
      <c r="BX596" s="25"/>
      <c r="BY596" s="25"/>
      <c r="BZ596" s="25"/>
      <c r="CA596" s="25"/>
    </row>
    <row r="597" spans="1:79" ht="12.75" x14ac:dyDescent="0.2">
      <c r="A597" s="25"/>
      <c r="B597" s="25"/>
      <c r="C597" s="25"/>
      <c r="D597" s="25"/>
      <c r="E597" s="25"/>
      <c r="F597" s="25"/>
      <c r="G597" s="25"/>
      <c r="H597" s="25"/>
      <c r="I597" s="25"/>
      <c r="J597" s="25"/>
      <c r="K597" s="25"/>
      <c r="L597" s="25"/>
      <c r="M597" s="25"/>
      <c r="N597" s="25"/>
      <c r="O597" s="25"/>
      <c r="P597" s="25"/>
      <c r="Q597" s="25"/>
      <c r="R597" s="25"/>
      <c r="S597" s="25"/>
      <c r="T597" s="25"/>
      <c r="U597" s="25"/>
      <c r="V597" s="25"/>
      <c r="W597" s="25"/>
      <c r="X597" s="25"/>
      <c r="Y597" s="25"/>
      <c r="Z597" s="25"/>
      <c r="AA597" s="25"/>
      <c r="AB597" s="25"/>
      <c r="AC597" s="25"/>
      <c r="AD597" s="25"/>
      <c r="AE597" s="25"/>
      <c r="AF597" s="25"/>
      <c r="AG597" s="25"/>
      <c r="AH597" s="25"/>
      <c r="AI597" s="25"/>
      <c r="AJ597" s="25"/>
      <c r="AK597" s="25"/>
      <c r="AL597" s="25"/>
      <c r="AM597" s="25"/>
      <c r="AN597" s="25"/>
      <c r="AO597" s="25"/>
      <c r="AP597" s="25"/>
      <c r="AQ597" s="25"/>
      <c r="AR597" s="25"/>
      <c r="AS597" s="25"/>
      <c r="AT597" s="25"/>
      <c r="AU597" s="25"/>
      <c r="AV597" s="25"/>
      <c r="AW597" s="25"/>
      <c r="AX597" s="25"/>
      <c r="AY597" s="25"/>
      <c r="AZ597" s="25"/>
      <c r="BA597" s="25"/>
      <c r="BB597" s="25"/>
      <c r="BC597" s="25"/>
      <c r="BD597" s="25"/>
      <c r="BE597" s="25"/>
      <c r="BF597" s="25"/>
      <c r="BG597" s="25"/>
      <c r="BH597" s="25"/>
      <c r="BI597" s="25"/>
      <c r="BJ597" s="25"/>
      <c r="BK597" s="25"/>
      <c r="BL597" s="25"/>
      <c r="BM597" s="25"/>
      <c r="BN597" s="25"/>
      <c r="BO597" s="25"/>
      <c r="BP597" s="25"/>
      <c r="BQ597" s="25"/>
      <c r="BR597" s="25"/>
      <c r="BS597" s="25"/>
      <c r="BT597" s="25"/>
      <c r="BU597" s="25"/>
      <c r="BV597" s="25"/>
      <c r="BW597" s="25"/>
      <c r="BX597" s="25"/>
      <c r="BY597" s="25"/>
      <c r="BZ597" s="25"/>
      <c r="CA597" s="25"/>
    </row>
    <row r="598" spans="1:79" ht="12.75" x14ac:dyDescent="0.2">
      <c r="A598" s="25"/>
      <c r="B598" s="25"/>
      <c r="C598" s="25"/>
      <c r="D598" s="25"/>
      <c r="E598" s="25"/>
      <c r="F598" s="25"/>
      <c r="G598" s="25"/>
      <c r="H598" s="25"/>
      <c r="I598" s="25"/>
      <c r="J598" s="25"/>
      <c r="K598" s="25"/>
      <c r="L598" s="25"/>
      <c r="M598" s="25"/>
      <c r="N598" s="25"/>
      <c r="O598" s="25"/>
      <c r="P598" s="25"/>
      <c r="Q598" s="25"/>
      <c r="R598" s="25"/>
      <c r="S598" s="25"/>
      <c r="T598" s="25"/>
      <c r="U598" s="25"/>
      <c r="V598" s="25"/>
      <c r="W598" s="25"/>
      <c r="X598" s="25"/>
      <c r="Y598" s="25"/>
      <c r="Z598" s="25"/>
      <c r="AA598" s="25"/>
      <c r="AB598" s="25"/>
      <c r="AC598" s="25"/>
      <c r="AD598" s="25"/>
      <c r="AE598" s="25"/>
      <c r="AF598" s="25"/>
      <c r="AG598" s="25"/>
      <c r="AH598" s="25"/>
      <c r="AI598" s="25"/>
      <c r="AJ598" s="25"/>
      <c r="AK598" s="25"/>
      <c r="AL598" s="25"/>
      <c r="AM598" s="25"/>
      <c r="AN598" s="25"/>
      <c r="AO598" s="25"/>
      <c r="AP598" s="25"/>
      <c r="AQ598" s="25"/>
      <c r="AR598" s="25"/>
      <c r="AS598" s="25"/>
      <c r="AT598" s="25"/>
      <c r="AU598" s="25"/>
      <c r="AV598" s="25"/>
      <c r="AW598" s="25"/>
      <c r="AX598" s="25"/>
      <c r="AY598" s="25"/>
      <c r="AZ598" s="25"/>
      <c r="BA598" s="25"/>
      <c r="BB598" s="25"/>
      <c r="BC598" s="25"/>
      <c r="BD598" s="25"/>
      <c r="BE598" s="25"/>
      <c r="BF598" s="25"/>
      <c r="BG598" s="25"/>
      <c r="BH598" s="25"/>
      <c r="BI598" s="25"/>
      <c r="BJ598" s="25"/>
      <c r="BK598" s="25"/>
      <c r="BL598" s="25"/>
      <c r="BM598" s="25"/>
      <c r="BN598" s="25"/>
      <c r="BO598" s="25"/>
      <c r="BP598" s="25"/>
      <c r="BQ598" s="25"/>
      <c r="BR598" s="25"/>
      <c r="BS598" s="25"/>
      <c r="BT598" s="25"/>
      <c r="BU598" s="25"/>
      <c r="BV598" s="25"/>
      <c r="BW598" s="25"/>
      <c r="BX598" s="25"/>
      <c r="BY598" s="25"/>
      <c r="BZ598" s="25"/>
      <c r="CA598" s="25"/>
    </row>
    <row r="599" spans="1:79" ht="12.75" x14ac:dyDescent="0.2">
      <c r="A599" s="25"/>
      <c r="B599" s="25"/>
      <c r="C599" s="25"/>
      <c r="D599" s="25"/>
      <c r="E599" s="25"/>
      <c r="F599" s="25"/>
      <c r="G599" s="25"/>
      <c r="H599" s="25"/>
      <c r="I599" s="25"/>
      <c r="J599" s="25"/>
      <c r="K599" s="25"/>
      <c r="L599" s="25"/>
      <c r="M599" s="25"/>
      <c r="N599" s="25"/>
      <c r="O599" s="25"/>
      <c r="P599" s="25"/>
      <c r="Q599" s="25"/>
      <c r="R599" s="25"/>
      <c r="S599" s="25"/>
      <c r="T599" s="25"/>
      <c r="U599" s="25"/>
      <c r="V599" s="25"/>
      <c r="W599" s="25"/>
      <c r="X599" s="25"/>
      <c r="Y599" s="25"/>
      <c r="Z599" s="25"/>
      <c r="AA599" s="25"/>
      <c r="AB599" s="25"/>
      <c r="AC599" s="25"/>
      <c r="AD599" s="25"/>
      <c r="AE599" s="25"/>
      <c r="AF599" s="25"/>
      <c r="AG599" s="25"/>
      <c r="AH599" s="25"/>
      <c r="AI599" s="25"/>
      <c r="AJ599" s="25"/>
      <c r="AK599" s="25"/>
      <c r="AL599" s="25"/>
      <c r="AM599" s="25"/>
      <c r="AN599" s="25"/>
      <c r="AO599" s="25"/>
      <c r="AP599" s="25"/>
      <c r="AQ599" s="25"/>
      <c r="AR599" s="25"/>
      <c r="AS599" s="25"/>
      <c r="AT599" s="25"/>
      <c r="AU599" s="25"/>
      <c r="AV599" s="25"/>
      <c r="AW599" s="25"/>
      <c r="AX599" s="25"/>
      <c r="AY599" s="25"/>
      <c r="AZ599" s="25"/>
      <c r="BA599" s="25"/>
      <c r="BB599" s="25"/>
      <c r="BC599" s="25"/>
      <c r="BD599" s="25"/>
      <c r="BE599" s="25"/>
      <c r="BF599" s="25"/>
      <c r="BG599" s="25"/>
      <c r="BH599" s="25"/>
      <c r="BI599" s="25"/>
      <c r="BJ599" s="25"/>
      <c r="BK599" s="25"/>
      <c r="BL599" s="25"/>
      <c r="BM599" s="25"/>
      <c r="BN599" s="25"/>
      <c r="BO599" s="25"/>
      <c r="BP599" s="25"/>
      <c r="BQ599" s="25"/>
      <c r="BR599" s="25"/>
      <c r="BS599" s="25"/>
      <c r="BT599" s="25"/>
      <c r="BU599" s="25"/>
      <c r="BV599" s="25"/>
      <c r="BW599" s="25"/>
      <c r="BX599" s="25"/>
      <c r="BY599" s="25"/>
      <c r="BZ599" s="25"/>
      <c r="CA599" s="25"/>
    </row>
    <row r="600" spans="1:79" ht="12.75" x14ac:dyDescent="0.2">
      <c r="A600" s="25"/>
      <c r="B600" s="25"/>
      <c r="C600" s="25"/>
      <c r="D600" s="25"/>
      <c r="E600" s="25"/>
      <c r="F600" s="25"/>
      <c r="G600" s="25"/>
      <c r="H600" s="25"/>
      <c r="I600" s="25"/>
      <c r="J600" s="25"/>
      <c r="K600" s="25"/>
      <c r="L600" s="25"/>
      <c r="M600" s="25"/>
      <c r="N600" s="25"/>
      <c r="O600" s="25"/>
      <c r="P600" s="25"/>
      <c r="Q600" s="25"/>
      <c r="R600" s="25"/>
      <c r="S600" s="25"/>
      <c r="T600" s="25"/>
      <c r="U600" s="25"/>
      <c r="V600" s="25"/>
      <c r="W600" s="25"/>
      <c r="X600" s="25"/>
      <c r="Y600" s="25"/>
      <c r="Z600" s="25"/>
      <c r="AA600" s="25"/>
      <c r="AB600" s="25"/>
      <c r="AC600" s="25"/>
      <c r="AD600" s="25"/>
      <c r="AE600" s="25"/>
      <c r="AF600" s="25"/>
      <c r="AG600" s="25"/>
      <c r="AH600" s="25"/>
      <c r="AI600" s="25"/>
      <c r="AJ600" s="25"/>
      <c r="AK600" s="25"/>
      <c r="AL600" s="25"/>
      <c r="AM600" s="25"/>
      <c r="AN600" s="25"/>
      <c r="AO600" s="25"/>
      <c r="AP600" s="25"/>
      <c r="AQ600" s="25"/>
      <c r="AR600" s="25"/>
      <c r="AS600" s="25"/>
      <c r="AT600" s="25"/>
      <c r="AU600" s="25"/>
      <c r="AV600" s="25"/>
      <c r="AW600" s="25"/>
      <c r="AX600" s="25"/>
      <c r="AY600" s="25"/>
      <c r="AZ600" s="25"/>
      <c r="BA600" s="25"/>
      <c r="BB600" s="25"/>
      <c r="BC600" s="25"/>
      <c r="BD600" s="25"/>
      <c r="BE600" s="25"/>
      <c r="BF600" s="25"/>
      <c r="BG600" s="25"/>
      <c r="BH600" s="25"/>
      <c r="BI600" s="25"/>
      <c r="BJ600" s="25"/>
      <c r="BK600" s="25"/>
      <c r="BL600" s="25"/>
      <c r="BM600" s="25"/>
      <c r="BN600" s="25"/>
      <c r="BO600" s="25"/>
      <c r="BP600" s="25"/>
      <c r="BQ600" s="25"/>
      <c r="BR600" s="25"/>
      <c r="BS600" s="25"/>
      <c r="BT600" s="25"/>
      <c r="BU600" s="25"/>
      <c r="BV600" s="25"/>
      <c r="BW600" s="25"/>
      <c r="BX600" s="25"/>
      <c r="BY600" s="25"/>
      <c r="BZ600" s="25"/>
      <c r="CA600" s="25"/>
    </row>
    <row r="601" spans="1:79" ht="12.75" x14ac:dyDescent="0.2">
      <c r="A601" s="25"/>
      <c r="B601" s="25"/>
      <c r="C601" s="25"/>
      <c r="D601" s="25"/>
      <c r="E601" s="25"/>
      <c r="F601" s="25"/>
      <c r="G601" s="25"/>
      <c r="H601" s="25"/>
      <c r="I601" s="25"/>
      <c r="J601" s="25"/>
      <c r="K601" s="25"/>
      <c r="L601" s="25"/>
      <c r="M601" s="25"/>
      <c r="N601" s="25"/>
      <c r="O601" s="25"/>
      <c r="P601" s="25"/>
      <c r="Q601" s="25"/>
      <c r="R601" s="25"/>
      <c r="S601" s="25"/>
      <c r="T601" s="25"/>
      <c r="U601" s="25"/>
      <c r="V601" s="25"/>
      <c r="W601" s="25"/>
      <c r="X601" s="25"/>
      <c r="Y601" s="25"/>
      <c r="Z601" s="25"/>
      <c r="AA601" s="25"/>
      <c r="AB601" s="25"/>
      <c r="AC601" s="25"/>
      <c r="AD601" s="25"/>
      <c r="AE601" s="25"/>
      <c r="AF601" s="25"/>
      <c r="AG601" s="25"/>
      <c r="AH601" s="25"/>
      <c r="AI601" s="25"/>
      <c r="AJ601" s="25"/>
      <c r="AK601" s="25"/>
      <c r="AL601" s="25"/>
      <c r="AM601" s="25"/>
      <c r="AN601" s="25"/>
      <c r="AO601" s="25"/>
      <c r="AP601" s="25"/>
      <c r="AQ601" s="25"/>
      <c r="AR601" s="25"/>
      <c r="AS601" s="25"/>
      <c r="AT601" s="25"/>
      <c r="AU601" s="25"/>
      <c r="AV601" s="25"/>
      <c r="AW601" s="25"/>
      <c r="AX601" s="25"/>
      <c r="AY601" s="25"/>
      <c r="AZ601" s="25"/>
      <c r="BA601" s="25"/>
      <c r="BB601" s="25"/>
      <c r="BC601" s="25"/>
      <c r="BD601" s="25"/>
      <c r="BE601" s="25"/>
      <c r="BF601" s="25"/>
      <c r="BG601" s="25"/>
      <c r="BH601" s="25"/>
      <c r="BI601" s="25"/>
      <c r="BJ601" s="25"/>
      <c r="BK601" s="25"/>
      <c r="BL601" s="25"/>
      <c r="BM601" s="25"/>
      <c r="BN601" s="25"/>
      <c r="BO601" s="25"/>
      <c r="BP601" s="25"/>
      <c r="BQ601" s="25"/>
      <c r="BR601" s="25"/>
      <c r="BS601" s="25"/>
      <c r="BT601" s="25"/>
      <c r="BU601" s="25"/>
      <c r="BV601" s="25"/>
      <c r="BW601" s="25"/>
      <c r="BX601" s="25"/>
      <c r="BY601" s="25"/>
      <c r="BZ601" s="25"/>
      <c r="CA601" s="25"/>
    </row>
    <row r="602" spans="1:79" ht="12.75" x14ac:dyDescent="0.2">
      <c r="A602" s="25"/>
      <c r="B602" s="25"/>
      <c r="C602" s="25"/>
      <c r="D602" s="25"/>
      <c r="E602" s="25"/>
      <c r="F602" s="25"/>
      <c r="G602" s="25"/>
      <c r="H602" s="25"/>
      <c r="I602" s="25"/>
      <c r="J602" s="25"/>
      <c r="K602" s="25"/>
      <c r="L602" s="25"/>
      <c r="M602" s="25"/>
      <c r="N602" s="25"/>
      <c r="O602" s="25"/>
      <c r="P602" s="25"/>
      <c r="Q602" s="25"/>
      <c r="R602" s="25"/>
      <c r="S602" s="25"/>
      <c r="T602" s="25"/>
      <c r="U602" s="25"/>
      <c r="V602" s="25"/>
      <c r="W602" s="25"/>
      <c r="X602" s="25"/>
      <c r="Y602" s="25"/>
      <c r="Z602" s="25"/>
      <c r="AA602" s="25"/>
      <c r="AB602" s="25"/>
      <c r="AC602" s="25"/>
      <c r="AD602" s="25"/>
      <c r="AE602" s="25"/>
      <c r="AF602" s="25"/>
      <c r="AG602" s="25"/>
      <c r="AH602" s="25"/>
      <c r="AI602" s="25"/>
      <c r="AJ602" s="25"/>
      <c r="AK602" s="25"/>
      <c r="AL602" s="25"/>
      <c r="AM602" s="25"/>
      <c r="AN602" s="25"/>
      <c r="AO602" s="25"/>
      <c r="AP602" s="25"/>
      <c r="AQ602" s="25"/>
      <c r="AR602" s="25"/>
      <c r="AS602" s="25"/>
      <c r="AT602" s="25"/>
      <c r="AU602" s="25"/>
      <c r="AV602" s="25"/>
      <c r="AW602" s="25"/>
      <c r="AX602" s="25"/>
      <c r="AY602" s="25"/>
      <c r="AZ602" s="25"/>
      <c r="BA602" s="25"/>
      <c r="BB602" s="25"/>
      <c r="BC602" s="25"/>
      <c r="BD602" s="25"/>
      <c r="BE602" s="25"/>
      <c r="BF602" s="25"/>
      <c r="BG602" s="25"/>
      <c r="BH602" s="25"/>
      <c r="BI602" s="25"/>
      <c r="BJ602" s="25"/>
      <c r="BK602" s="25"/>
      <c r="BL602" s="25"/>
      <c r="BM602" s="25"/>
      <c r="BN602" s="25"/>
      <c r="BO602" s="25"/>
      <c r="BP602" s="25"/>
      <c r="BQ602" s="25"/>
      <c r="BR602" s="25"/>
      <c r="BS602" s="25"/>
      <c r="BT602" s="25"/>
      <c r="BU602" s="25"/>
      <c r="BV602" s="25"/>
      <c r="BW602" s="25"/>
      <c r="BX602" s="25"/>
      <c r="BY602" s="25"/>
      <c r="BZ602" s="25"/>
      <c r="CA602" s="25"/>
    </row>
    <row r="603" spans="1:79" ht="12.75" x14ac:dyDescent="0.2">
      <c r="A603" s="25"/>
      <c r="B603" s="25"/>
      <c r="C603" s="25"/>
      <c r="D603" s="25"/>
      <c r="E603" s="25"/>
      <c r="F603" s="25"/>
      <c r="G603" s="25"/>
      <c r="H603" s="25"/>
      <c r="I603" s="25"/>
      <c r="J603" s="25"/>
      <c r="K603" s="25"/>
      <c r="L603" s="25"/>
      <c r="M603" s="25"/>
      <c r="N603" s="25"/>
      <c r="O603" s="25"/>
      <c r="P603" s="25"/>
      <c r="Q603" s="25"/>
      <c r="R603" s="25"/>
      <c r="S603" s="25"/>
      <c r="T603" s="25"/>
      <c r="U603" s="25"/>
      <c r="V603" s="25"/>
      <c r="W603" s="25"/>
      <c r="X603" s="25"/>
      <c r="Y603" s="25"/>
      <c r="Z603" s="25"/>
      <c r="AA603" s="25"/>
      <c r="AB603" s="25"/>
      <c r="AC603" s="25"/>
      <c r="AD603" s="25"/>
      <c r="AE603" s="25"/>
      <c r="AF603" s="25"/>
      <c r="AG603" s="25"/>
      <c r="AH603" s="25"/>
      <c r="AI603" s="25"/>
      <c r="AJ603" s="25"/>
      <c r="AK603" s="25"/>
      <c r="AL603" s="25"/>
      <c r="AM603" s="25"/>
      <c r="AN603" s="25"/>
      <c r="AO603" s="25"/>
      <c r="AP603" s="25"/>
      <c r="AQ603" s="25"/>
      <c r="AR603" s="25"/>
      <c r="AS603" s="25"/>
      <c r="AT603" s="25"/>
      <c r="AU603" s="25"/>
      <c r="AV603" s="25"/>
      <c r="AW603" s="25"/>
      <c r="AX603" s="25"/>
      <c r="AY603" s="25"/>
      <c r="AZ603" s="25"/>
      <c r="BA603" s="25"/>
      <c r="BB603" s="25"/>
      <c r="BC603" s="25"/>
      <c r="BD603" s="25"/>
      <c r="BE603" s="25"/>
      <c r="BF603" s="25"/>
      <c r="BG603" s="25"/>
      <c r="BH603" s="25"/>
      <c r="BI603" s="25"/>
      <c r="BJ603" s="25"/>
      <c r="BK603" s="25"/>
      <c r="BL603" s="25"/>
      <c r="BM603" s="25"/>
      <c r="BN603" s="25"/>
      <c r="BO603" s="25"/>
      <c r="BP603" s="25"/>
      <c r="BQ603" s="25"/>
      <c r="BR603" s="25"/>
      <c r="BS603" s="25"/>
      <c r="BT603" s="25"/>
      <c r="BU603" s="25"/>
      <c r="BV603" s="25"/>
      <c r="BW603" s="25"/>
      <c r="BX603" s="25"/>
      <c r="BY603" s="25"/>
      <c r="BZ603" s="25"/>
      <c r="CA603" s="25"/>
    </row>
    <row r="604" spans="1:79" ht="12.75" x14ac:dyDescent="0.2">
      <c r="A604" s="25"/>
      <c r="B604" s="25"/>
      <c r="C604" s="25"/>
      <c r="D604" s="25"/>
      <c r="E604" s="25"/>
      <c r="F604" s="25"/>
      <c r="G604" s="25"/>
      <c r="H604" s="25"/>
      <c r="I604" s="25"/>
      <c r="J604" s="25"/>
      <c r="K604" s="25"/>
      <c r="L604" s="25"/>
      <c r="M604" s="25"/>
      <c r="N604" s="25"/>
      <c r="O604" s="25"/>
      <c r="P604" s="25"/>
      <c r="Q604" s="25"/>
      <c r="R604" s="25"/>
      <c r="S604" s="25"/>
      <c r="T604" s="25"/>
      <c r="U604" s="25"/>
      <c r="V604" s="25"/>
      <c r="W604" s="25"/>
      <c r="X604" s="25"/>
      <c r="Y604" s="25"/>
      <c r="Z604" s="25"/>
      <c r="AA604" s="25"/>
      <c r="AB604" s="25"/>
      <c r="AC604" s="25"/>
      <c r="AD604" s="25"/>
      <c r="AE604" s="25"/>
      <c r="AF604" s="25"/>
      <c r="AG604" s="25"/>
      <c r="AH604" s="25"/>
      <c r="AI604" s="25"/>
      <c r="AJ604" s="25"/>
      <c r="AK604" s="25"/>
      <c r="AL604" s="25"/>
      <c r="AM604" s="25"/>
      <c r="AN604" s="25"/>
      <c r="AO604" s="25"/>
      <c r="AP604" s="25"/>
      <c r="AQ604" s="25"/>
      <c r="AR604" s="25"/>
      <c r="AS604" s="25"/>
      <c r="AT604" s="25"/>
      <c r="AU604" s="25"/>
      <c r="AV604" s="25"/>
      <c r="AW604" s="25"/>
      <c r="AX604" s="25"/>
      <c r="AY604" s="25"/>
      <c r="AZ604" s="25"/>
      <c r="BA604" s="25"/>
      <c r="BB604" s="25"/>
      <c r="BC604" s="25"/>
      <c r="BD604" s="25"/>
      <c r="BE604" s="25"/>
      <c r="BF604" s="25"/>
      <c r="BG604" s="25"/>
      <c r="BH604" s="25"/>
      <c r="BI604" s="25"/>
      <c r="BJ604" s="25"/>
      <c r="BK604" s="25"/>
      <c r="BL604" s="25"/>
      <c r="BM604" s="25"/>
      <c r="BN604" s="25"/>
      <c r="BO604" s="25"/>
      <c r="BP604" s="25"/>
      <c r="BQ604" s="25"/>
      <c r="BR604" s="25"/>
      <c r="BS604" s="25"/>
      <c r="BT604" s="25"/>
      <c r="BU604" s="25"/>
      <c r="BV604" s="25"/>
      <c r="BW604" s="25"/>
      <c r="BX604" s="25"/>
      <c r="BY604" s="25"/>
      <c r="BZ604" s="25"/>
      <c r="CA604" s="25"/>
    </row>
    <row r="605" spans="1:79" ht="12.75" x14ac:dyDescent="0.2">
      <c r="A605" s="25"/>
      <c r="B605" s="25"/>
      <c r="C605" s="25"/>
      <c r="D605" s="25"/>
      <c r="E605" s="25"/>
      <c r="F605" s="25"/>
      <c r="G605" s="25"/>
      <c r="H605" s="25"/>
      <c r="I605" s="25"/>
      <c r="J605" s="25"/>
      <c r="K605" s="25"/>
      <c r="L605" s="25"/>
      <c r="M605" s="25"/>
      <c r="N605" s="25"/>
      <c r="O605" s="25"/>
      <c r="P605" s="25"/>
      <c r="Q605" s="25"/>
      <c r="R605" s="25"/>
      <c r="S605" s="25"/>
      <c r="T605" s="25"/>
      <c r="U605" s="25"/>
      <c r="V605" s="25"/>
      <c r="W605" s="25"/>
      <c r="X605" s="25"/>
      <c r="Y605" s="25"/>
      <c r="Z605" s="25"/>
      <c r="AA605" s="25"/>
      <c r="AB605" s="25"/>
      <c r="AC605" s="25"/>
      <c r="AD605" s="25"/>
      <c r="AE605" s="25"/>
      <c r="AF605" s="25"/>
      <c r="AG605" s="25"/>
      <c r="AH605" s="25"/>
      <c r="AI605" s="25"/>
      <c r="AJ605" s="25"/>
      <c r="AK605" s="25"/>
      <c r="AL605" s="25"/>
      <c r="AM605" s="25"/>
      <c r="AN605" s="25"/>
      <c r="AO605" s="25"/>
      <c r="AP605" s="25"/>
      <c r="AQ605" s="25"/>
      <c r="AR605" s="25"/>
      <c r="AS605" s="25"/>
      <c r="AT605" s="25"/>
      <c r="AU605" s="25"/>
      <c r="AV605" s="25"/>
      <c r="AW605" s="25"/>
      <c r="AX605" s="25"/>
      <c r="AY605" s="25"/>
      <c r="AZ605" s="25"/>
      <c r="BA605" s="25"/>
      <c r="BB605" s="25"/>
      <c r="BC605" s="25"/>
      <c r="BD605" s="25"/>
      <c r="BE605" s="25"/>
      <c r="BF605" s="25"/>
      <c r="BG605" s="25"/>
      <c r="BH605" s="25"/>
      <c r="BI605" s="25"/>
      <c r="BJ605" s="25"/>
      <c r="BK605" s="25"/>
      <c r="BL605" s="25"/>
      <c r="BM605" s="25"/>
      <c r="BN605" s="25"/>
      <c r="BO605" s="25"/>
      <c r="BP605" s="25"/>
      <c r="BQ605" s="25"/>
      <c r="BR605" s="25"/>
      <c r="BS605" s="25"/>
      <c r="BT605" s="25"/>
      <c r="BU605" s="25"/>
      <c r="BV605" s="25"/>
      <c r="BW605" s="25"/>
      <c r="BX605" s="25"/>
      <c r="BY605" s="25"/>
      <c r="BZ605" s="25"/>
      <c r="CA605" s="25"/>
    </row>
    <row r="606" spans="1:79" ht="12.75" x14ac:dyDescent="0.2">
      <c r="A606" s="25"/>
      <c r="B606" s="25"/>
      <c r="C606" s="25"/>
      <c r="D606" s="25"/>
      <c r="E606" s="25"/>
      <c r="F606" s="25"/>
      <c r="G606" s="25"/>
      <c r="H606" s="25"/>
      <c r="I606" s="25"/>
      <c r="J606" s="25"/>
      <c r="K606" s="25"/>
      <c r="L606" s="25"/>
      <c r="M606" s="25"/>
      <c r="N606" s="25"/>
      <c r="O606" s="25"/>
      <c r="P606" s="25"/>
      <c r="Q606" s="25"/>
      <c r="R606" s="25"/>
      <c r="S606" s="25"/>
      <c r="T606" s="25"/>
      <c r="U606" s="25"/>
      <c r="V606" s="25"/>
      <c r="W606" s="25"/>
      <c r="X606" s="25"/>
      <c r="Y606" s="25"/>
      <c r="Z606" s="25"/>
      <c r="AA606" s="25"/>
      <c r="AB606" s="25"/>
      <c r="AC606" s="25"/>
      <c r="AD606" s="25"/>
      <c r="AE606" s="25"/>
      <c r="AF606" s="25"/>
      <c r="AG606" s="25"/>
      <c r="AH606" s="25"/>
      <c r="AI606" s="25"/>
      <c r="AJ606" s="25"/>
      <c r="AK606" s="25"/>
      <c r="AL606" s="25"/>
      <c r="AM606" s="25"/>
      <c r="AN606" s="25"/>
      <c r="AO606" s="25"/>
      <c r="AP606" s="25"/>
      <c r="AQ606" s="25"/>
      <c r="AR606" s="25"/>
      <c r="AS606" s="25"/>
      <c r="AT606" s="25"/>
      <c r="AU606" s="25"/>
      <c r="AV606" s="25"/>
      <c r="AW606" s="25"/>
      <c r="AX606" s="25"/>
      <c r="AY606" s="25"/>
      <c r="AZ606" s="25"/>
      <c r="BA606" s="25"/>
      <c r="BB606" s="25"/>
      <c r="BC606" s="25"/>
      <c r="BD606" s="25"/>
      <c r="BE606" s="25"/>
      <c r="BF606" s="25"/>
      <c r="BG606" s="25"/>
      <c r="BH606" s="25"/>
      <c r="BI606" s="25"/>
      <c r="BJ606" s="25"/>
      <c r="BK606" s="25"/>
      <c r="BL606" s="25"/>
      <c r="BM606" s="25"/>
      <c r="BN606" s="25"/>
      <c r="BO606" s="25"/>
      <c r="BP606" s="25"/>
      <c r="BQ606" s="25"/>
      <c r="BR606" s="25"/>
      <c r="BS606" s="25"/>
      <c r="BT606" s="25"/>
      <c r="BU606" s="25"/>
      <c r="BV606" s="25"/>
      <c r="BW606" s="25"/>
      <c r="BX606" s="25"/>
      <c r="BY606" s="25"/>
      <c r="BZ606" s="25"/>
      <c r="CA606" s="25"/>
    </row>
    <row r="607" spans="1:79" ht="12.75" x14ac:dyDescent="0.2">
      <c r="A607" s="25"/>
      <c r="B607" s="25"/>
      <c r="C607" s="25"/>
      <c r="D607" s="25"/>
      <c r="E607" s="25"/>
      <c r="F607" s="25"/>
      <c r="G607" s="25"/>
      <c r="H607" s="25"/>
      <c r="I607" s="25"/>
      <c r="J607" s="25"/>
      <c r="K607" s="25"/>
      <c r="L607" s="25"/>
      <c r="M607" s="25"/>
      <c r="N607" s="25"/>
      <c r="O607" s="25"/>
      <c r="P607" s="25"/>
      <c r="Q607" s="25"/>
      <c r="R607" s="25"/>
      <c r="S607" s="25"/>
      <c r="T607" s="25"/>
      <c r="U607" s="25"/>
      <c r="V607" s="25"/>
      <c r="W607" s="25"/>
      <c r="X607" s="25"/>
      <c r="Y607" s="25"/>
      <c r="Z607" s="25"/>
      <c r="AA607" s="25"/>
      <c r="AB607" s="25"/>
      <c r="AC607" s="25"/>
      <c r="AD607" s="25"/>
      <c r="AE607" s="25"/>
      <c r="AF607" s="25"/>
      <c r="AG607" s="25"/>
      <c r="AH607" s="25"/>
      <c r="AI607" s="25"/>
      <c r="AJ607" s="25"/>
      <c r="AK607" s="25"/>
      <c r="AL607" s="25"/>
      <c r="AM607" s="25"/>
      <c r="AN607" s="25"/>
      <c r="AO607" s="25"/>
      <c r="AP607" s="25"/>
      <c r="AQ607" s="25"/>
      <c r="AR607" s="25"/>
      <c r="AS607" s="25"/>
      <c r="AT607" s="25"/>
      <c r="AU607" s="25"/>
      <c r="AV607" s="25"/>
      <c r="AW607" s="25"/>
      <c r="AX607" s="25"/>
      <c r="AY607" s="25"/>
      <c r="AZ607" s="25"/>
      <c r="BA607" s="25"/>
      <c r="BB607" s="25"/>
      <c r="BC607" s="25"/>
      <c r="BD607" s="25"/>
      <c r="BE607" s="25"/>
      <c r="BF607" s="25"/>
      <c r="BG607" s="25"/>
      <c r="BH607" s="25"/>
      <c r="BI607" s="25"/>
      <c r="BJ607" s="25"/>
      <c r="BK607" s="25"/>
      <c r="BL607" s="25"/>
      <c r="BM607" s="25"/>
      <c r="BN607" s="25"/>
      <c r="BO607" s="25"/>
      <c r="BP607" s="25"/>
      <c r="BQ607" s="25"/>
      <c r="BR607" s="25"/>
      <c r="BS607" s="25"/>
      <c r="BT607" s="25"/>
      <c r="BU607" s="25"/>
      <c r="BV607" s="25"/>
      <c r="BW607" s="25"/>
      <c r="BX607" s="25"/>
      <c r="BY607" s="25"/>
      <c r="BZ607" s="25"/>
      <c r="CA607" s="25"/>
    </row>
    <row r="608" spans="1:79" ht="12.75" x14ac:dyDescent="0.2">
      <c r="A608" s="25"/>
      <c r="B608" s="25"/>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c r="AA608" s="25"/>
      <c r="AB608" s="25"/>
      <c r="AC608" s="25"/>
      <c r="AD608" s="25"/>
      <c r="AE608" s="25"/>
      <c r="AF608" s="25"/>
      <c r="AG608" s="25"/>
      <c r="AH608" s="25"/>
      <c r="AI608" s="25"/>
      <c r="AJ608" s="25"/>
      <c r="AK608" s="25"/>
      <c r="AL608" s="25"/>
      <c r="AM608" s="25"/>
      <c r="AN608" s="25"/>
      <c r="AO608" s="25"/>
      <c r="AP608" s="25"/>
      <c r="AQ608" s="25"/>
      <c r="AR608" s="25"/>
      <c r="AS608" s="25"/>
      <c r="AT608" s="25"/>
      <c r="AU608" s="25"/>
      <c r="AV608" s="25"/>
      <c r="AW608" s="25"/>
      <c r="AX608" s="25"/>
      <c r="AY608" s="25"/>
      <c r="AZ608" s="25"/>
      <c r="BA608" s="25"/>
      <c r="BB608" s="25"/>
      <c r="BC608" s="25"/>
      <c r="BD608" s="25"/>
      <c r="BE608" s="25"/>
      <c r="BF608" s="25"/>
      <c r="BG608" s="25"/>
      <c r="BH608" s="25"/>
      <c r="BI608" s="25"/>
      <c r="BJ608" s="25"/>
      <c r="BK608" s="25"/>
      <c r="BL608" s="25"/>
      <c r="BM608" s="25"/>
      <c r="BN608" s="25"/>
      <c r="BO608" s="25"/>
      <c r="BP608" s="25"/>
      <c r="BQ608" s="25"/>
      <c r="BR608" s="25"/>
      <c r="BS608" s="25"/>
      <c r="BT608" s="25"/>
      <c r="BU608" s="25"/>
      <c r="BV608" s="25"/>
      <c r="BW608" s="25"/>
      <c r="BX608" s="25"/>
      <c r="BY608" s="25"/>
      <c r="BZ608" s="25"/>
      <c r="CA608" s="25"/>
    </row>
    <row r="609" spans="1:79" ht="12.75" x14ac:dyDescent="0.2">
      <c r="A609" s="25"/>
      <c r="B609" s="25"/>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c r="AA609" s="25"/>
      <c r="AB609" s="25"/>
      <c r="AC609" s="25"/>
      <c r="AD609" s="25"/>
      <c r="AE609" s="25"/>
      <c r="AF609" s="25"/>
      <c r="AG609" s="25"/>
      <c r="AH609" s="25"/>
      <c r="AI609" s="25"/>
      <c r="AJ609" s="25"/>
      <c r="AK609" s="25"/>
      <c r="AL609" s="25"/>
      <c r="AM609" s="25"/>
      <c r="AN609" s="25"/>
      <c r="AO609" s="25"/>
      <c r="AP609" s="25"/>
      <c r="AQ609" s="25"/>
      <c r="AR609" s="25"/>
      <c r="AS609" s="25"/>
      <c r="AT609" s="25"/>
      <c r="AU609" s="25"/>
      <c r="AV609" s="25"/>
      <c r="AW609" s="25"/>
      <c r="AX609" s="25"/>
      <c r="AY609" s="25"/>
      <c r="AZ609" s="25"/>
      <c r="BA609" s="25"/>
      <c r="BB609" s="25"/>
      <c r="BC609" s="25"/>
      <c r="BD609" s="25"/>
      <c r="BE609" s="25"/>
      <c r="BF609" s="25"/>
      <c r="BG609" s="25"/>
      <c r="BH609" s="25"/>
      <c r="BI609" s="25"/>
      <c r="BJ609" s="25"/>
      <c r="BK609" s="25"/>
      <c r="BL609" s="25"/>
      <c r="BM609" s="25"/>
      <c r="BN609" s="25"/>
      <c r="BO609" s="25"/>
      <c r="BP609" s="25"/>
      <c r="BQ609" s="25"/>
      <c r="BR609" s="25"/>
      <c r="BS609" s="25"/>
      <c r="BT609" s="25"/>
      <c r="BU609" s="25"/>
      <c r="BV609" s="25"/>
      <c r="BW609" s="25"/>
      <c r="BX609" s="25"/>
      <c r="BY609" s="25"/>
      <c r="BZ609" s="25"/>
      <c r="CA609" s="25"/>
    </row>
    <row r="610" spans="1:79" ht="12.75" x14ac:dyDescent="0.2">
      <c r="A610" s="25"/>
      <c r="B610" s="25"/>
      <c r="C610" s="25"/>
      <c r="D610" s="25"/>
      <c r="E610" s="25"/>
      <c r="F610" s="25"/>
      <c r="G610" s="25"/>
      <c r="H610" s="25"/>
      <c r="I610" s="25"/>
      <c r="J610" s="25"/>
      <c r="K610" s="25"/>
      <c r="L610" s="25"/>
      <c r="M610" s="25"/>
      <c r="N610" s="25"/>
      <c r="O610" s="25"/>
      <c r="P610" s="25"/>
      <c r="Q610" s="25"/>
      <c r="R610" s="25"/>
      <c r="S610" s="25"/>
      <c r="T610" s="25"/>
      <c r="U610" s="25"/>
      <c r="V610" s="25"/>
      <c r="W610" s="25"/>
      <c r="X610" s="25"/>
      <c r="Y610" s="25"/>
      <c r="Z610" s="25"/>
      <c r="AA610" s="25"/>
      <c r="AB610" s="25"/>
      <c r="AC610" s="25"/>
      <c r="AD610" s="25"/>
      <c r="AE610" s="25"/>
      <c r="AF610" s="25"/>
      <c r="AG610" s="25"/>
      <c r="AH610" s="25"/>
      <c r="AI610" s="25"/>
      <c r="AJ610" s="25"/>
      <c r="AK610" s="25"/>
      <c r="AL610" s="25"/>
      <c r="AM610" s="25"/>
      <c r="AN610" s="25"/>
      <c r="AO610" s="25"/>
      <c r="AP610" s="25"/>
      <c r="AQ610" s="25"/>
      <c r="AR610" s="25"/>
      <c r="AS610" s="25"/>
      <c r="AT610" s="25"/>
      <c r="AU610" s="25"/>
      <c r="AV610" s="25"/>
      <c r="AW610" s="25"/>
      <c r="AX610" s="25"/>
      <c r="AY610" s="25"/>
      <c r="AZ610" s="25"/>
      <c r="BA610" s="25"/>
      <c r="BB610" s="25"/>
      <c r="BC610" s="25"/>
      <c r="BD610" s="25"/>
      <c r="BE610" s="25"/>
      <c r="BF610" s="25"/>
      <c r="BG610" s="25"/>
      <c r="BH610" s="25"/>
      <c r="BI610" s="25"/>
      <c r="BJ610" s="25"/>
      <c r="BK610" s="25"/>
      <c r="BL610" s="25"/>
      <c r="BM610" s="25"/>
      <c r="BN610" s="25"/>
      <c r="BO610" s="25"/>
      <c r="BP610" s="25"/>
      <c r="BQ610" s="25"/>
      <c r="BR610" s="25"/>
      <c r="BS610" s="25"/>
      <c r="BT610" s="25"/>
      <c r="BU610" s="25"/>
      <c r="BV610" s="25"/>
      <c r="BW610" s="25"/>
      <c r="BX610" s="25"/>
      <c r="BY610" s="25"/>
      <c r="BZ610" s="25"/>
      <c r="CA610" s="25"/>
    </row>
    <row r="611" spans="1:79" ht="12.75" x14ac:dyDescent="0.2">
      <c r="A611" s="25"/>
      <c r="B611" s="25"/>
      <c r="C611" s="25"/>
      <c r="D611" s="25"/>
      <c r="E611" s="25"/>
      <c r="F611" s="25"/>
      <c r="G611" s="25"/>
      <c r="H611" s="25"/>
      <c r="I611" s="25"/>
      <c r="J611" s="25"/>
      <c r="K611" s="25"/>
      <c r="L611" s="25"/>
      <c r="M611" s="25"/>
      <c r="N611" s="25"/>
      <c r="O611" s="25"/>
      <c r="P611" s="25"/>
      <c r="Q611" s="25"/>
      <c r="R611" s="25"/>
      <c r="S611" s="25"/>
      <c r="T611" s="25"/>
      <c r="U611" s="25"/>
      <c r="V611" s="25"/>
      <c r="W611" s="25"/>
      <c r="X611" s="25"/>
      <c r="Y611" s="25"/>
      <c r="Z611" s="25"/>
      <c r="AA611" s="25"/>
      <c r="AB611" s="25"/>
      <c r="AC611" s="25"/>
      <c r="AD611" s="25"/>
      <c r="AE611" s="25"/>
      <c r="AF611" s="25"/>
      <c r="AG611" s="25"/>
      <c r="AH611" s="25"/>
      <c r="AI611" s="25"/>
      <c r="AJ611" s="25"/>
      <c r="AK611" s="25"/>
      <c r="AL611" s="25"/>
      <c r="AM611" s="25"/>
      <c r="AN611" s="25"/>
      <c r="AO611" s="25"/>
      <c r="AP611" s="25"/>
      <c r="AQ611" s="25"/>
      <c r="AR611" s="25"/>
      <c r="AS611" s="25"/>
      <c r="AT611" s="25"/>
      <c r="AU611" s="25"/>
      <c r="AV611" s="25"/>
      <c r="AW611" s="25"/>
      <c r="AX611" s="25"/>
      <c r="AY611" s="25"/>
      <c r="AZ611" s="25"/>
      <c r="BA611" s="25"/>
      <c r="BB611" s="25"/>
      <c r="BC611" s="25"/>
      <c r="BD611" s="25"/>
      <c r="BE611" s="25"/>
      <c r="BF611" s="25"/>
      <c r="BG611" s="25"/>
      <c r="BH611" s="25"/>
      <c r="BI611" s="25"/>
      <c r="BJ611" s="25"/>
      <c r="BK611" s="25"/>
      <c r="BL611" s="25"/>
      <c r="BM611" s="25"/>
      <c r="BN611" s="25"/>
      <c r="BO611" s="25"/>
      <c r="BP611" s="25"/>
      <c r="BQ611" s="25"/>
      <c r="BR611" s="25"/>
      <c r="BS611" s="25"/>
      <c r="BT611" s="25"/>
      <c r="BU611" s="25"/>
      <c r="BV611" s="25"/>
      <c r="BW611" s="25"/>
      <c r="BX611" s="25"/>
      <c r="BY611" s="25"/>
      <c r="BZ611" s="25"/>
      <c r="CA611" s="25"/>
    </row>
    <row r="612" spans="1:79" ht="12.75" x14ac:dyDescent="0.2">
      <c r="A612" s="25"/>
      <c r="B612" s="25"/>
      <c r="C612" s="25"/>
      <c r="D612" s="25"/>
      <c r="E612" s="25"/>
      <c r="F612" s="25"/>
      <c r="G612" s="25"/>
      <c r="H612" s="25"/>
      <c r="I612" s="25"/>
      <c r="J612" s="25"/>
      <c r="K612" s="25"/>
      <c r="L612" s="25"/>
      <c r="M612" s="25"/>
      <c r="N612" s="25"/>
      <c r="O612" s="25"/>
      <c r="P612" s="25"/>
      <c r="Q612" s="25"/>
      <c r="R612" s="25"/>
      <c r="S612" s="25"/>
      <c r="T612" s="25"/>
      <c r="U612" s="25"/>
      <c r="V612" s="25"/>
      <c r="W612" s="25"/>
      <c r="X612" s="25"/>
      <c r="Y612" s="25"/>
      <c r="Z612" s="25"/>
      <c r="AA612" s="25"/>
      <c r="AB612" s="25"/>
      <c r="AC612" s="25"/>
      <c r="AD612" s="25"/>
      <c r="AE612" s="25"/>
      <c r="AF612" s="25"/>
      <c r="AG612" s="25"/>
      <c r="AH612" s="25"/>
      <c r="AI612" s="25"/>
      <c r="AJ612" s="25"/>
      <c r="AK612" s="25"/>
      <c r="AL612" s="25"/>
      <c r="AM612" s="25"/>
      <c r="AN612" s="25"/>
      <c r="AO612" s="25"/>
      <c r="AP612" s="25"/>
      <c r="AQ612" s="25"/>
      <c r="AR612" s="25"/>
      <c r="AS612" s="25"/>
      <c r="AT612" s="25"/>
      <c r="AU612" s="25"/>
      <c r="AV612" s="25"/>
      <c r="AW612" s="25"/>
      <c r="AX612" s="25"/>
      <c r="AY612" s="25"/>
      <c r="AZ612" s="25"/>
      <c r="BA612" s="25"/>
      <c r="BB612" s="25"/>
      <c r="BC612" s="25"/>
      <c r="BD612" s="25"/>
      <c r="BE612" s="25"/>
      <c r="BF612" s="25"/>
      <c r="BG612" s="25"/>
      <c r="BH612" s="25"/>
      <c r="BI612" s="25"/>
      <c r="BJ612" s="25"/>
      <c r="BK612" s="25"/>
      <c r="BL612" s="25"/>
      <c r="BM612" s="25"/>
      <c r="BN612" s="25"/>
      <c r="BO612" s="25"/>
      <c r="BP612" s="25"/>
      <c r="BQ612" s="25"/>
      <c r="BR612" s="25"/>
      <c r="BS612" s="25"/>
      <c r="BT612" s="25"/>
      <c r="BU612" s="25"/>
      <c r="BV612" s="25"/>
      <c r="BW612" s="25"/>
      <c r="BX612" s="25"/>
      <c r="BY612" s="25"/>
      <c r="BZ612" s="25"/>
      <c r="CA612" s="25"/>
    </row>
    <row r="613" spans="1:79" ht="12.75" x14ac:dyDescent="0.2">
      <c r="A613" s="25"/>
      <c r="B613" s="25"/>
      <c r="C613" s="25"/>
      <c r="D613" s="25"/>
      <c r="E613" s="25"/>
      <c r="F613" s="25"/>
      <c r="G613" s="25"/>
      <c r="H613" s="25"/>
      <c r="I613" s="25"/>
      <c r="J613" s="25"/>
      <c r="K613" s="25"/>
      <c r="L613" s="25"/>
      <c r="M613" s="25"/>
      <c r="N613" s="25"/>
      <c r="O613" s="25"/>
      <c r="P613" s="25"/>
      <c r="Q613" s="25"/>
      <c r="R613" s="25"/>
      <c r="S613" s="25"/>
      <c r="T613" s="25"/>
      <c r="U613" s="25"/>
      <c r="V613" s="25"/>
      <c r="W613" s="25"/>
      <c r="X613" s="25"/>
      <c r="Y613" s="25"/>
      <c r="Z613" s="25"/>
      <c r="AA613" s="25"/>
      <c r="AB613" s="25"/>
      <c r="AC613" s="25"/>
      <c r="AD613" s="25"/>
      <c r="AE613" s="25"/>
      <c r="AF613" s="25"/>
      <c r="AG613" s="25"/>
      <c r="AH613" s="25"/>
      <c r="AI613" s="25"/>
      <c r="AJ613" s="25"/>
      <c r="AK613" s="25"/>
      <c r="AL613" s="25"/>
      <c r="AM613" s="25"/>
      <c r="AN613" s="25"/>
      <c r="AO613" s="25"/>
      <c r="AP613" s="25"/>
      <c r="AQ613" s="25"/>
      <c r="AR613" s="25"/>
      <c r="AS613" s="25"/>
      <c r="AT613" s="25"/>
      <c r="AU613" s="25"/>
      <c r="AV613" s="25"/>
      <c r="AW613" s="25"/>
      <c r="AX613" s="25"/>
      <c r="AY613" s="25"/>
      <c r="AZ613" s="25"/>
      <c r="BA613" s="25"/>
      <c r="BB613" s="25"/>
      <c r="BC613" s="25"/>
      <c r="BD613" s="25"/>
      <c r="BE613" s="25"/>
      <c r="BF613" s="25"/>
      <c r="BG613" s="25"/>
      <c r="BH613" s="25"/>
      <c r="BI613" s="25"/>
      <c r="BJ613" s="25"/>
      <c r="BK613" s="25"/>
      <c r="BL613" s="25"/>
      <c r="BM613" s="25"/>
      <c r="BN613" s="25"/>
      <c r="BO613" s="25"/>
      <c r="BP613" s="25"/>
      <c r="BQ613" s="25"/>
      <c r="BR613" s="25"/>
      <c r="BS613" s="25"/>
      <c r="BT613" s="25"/>
      <c r="BU613" s="25"/>
      <c r="BV613" s="25"/>
      <c r="BW613" s="25"/>
      <c r="BX613" s="25"/>
      <c r="BY613" s="25"/>
      <c r="BZ613" s="25"/>
      <c r="CA613" s="25"/>
    </row>
    <row r="614" spans="1:79" ht="12.75" x14ac:dyDescent="0.2">
      <c r="A614" s="25"/>
      <c r="B614" s="25"/>
      <c r="C614" s="25"/>
      <c r="D614" s="25"/>
      <c r="E614" s="25"/>
      <c r="F614" s="25"/>
      <c r="G614" s="25"/>
      <c r="H614" s="25"/>
      <c r="I614" s="25"/>
      <c r="J614" s="25"/>
      <c r="K614" s="25"/>
      <c r="L614" s="25"/>
      <c r="M614" s="25"/>
      <c r="N614" s="25"/>
      <c r="O614" s="25"/>
      <c r="P614" s="25"/>
      <c r="Q614" s="25"/>
      <c r="R614" s="25"/>
      <c r="S614" s="25"/>
      <c r="T614" s="25"/>
      <c r="U614" s="25"/>
      <c r="V614" s="25"/>
      <c r="W614" s="25"/>
      <c r="X614" s="25"/>
      <c r="Y614" s="25"/>
      <c r="Z614" s="25"/>
      <c r="AA614" s="25"/>
      <c r="AB614" s="25"/>
      <c r="AC614" s="25"/>
      <c r="AD614" s="25"/>
      <c r="AE614" s="25"/>
      <c r="AF614" s="25"/>
      <c r="AG614" s="25"/>
      <c r="AH614" s="25"/>
      <c r="AI614" s="25"/>
      <c r="AJ614" s="25"/>
      <c r="AK614" s="25"/>
      <c r="AL614" s="25"/>
      <c r="AM614" s="25"/>
      <c r="AN614" s="25"/>
      <c r="AO614" s="25"/>
      <c r="AP614" s="25"/>
      <c r="AQ614" s="25"/>
      <c r="AR614" s="25"/>
      <c r="AS614" s="25"/>
      <c r="AT614" s="25"/>
      <c r="AU614" s="25"/>
      <c r="AV614" s="25"/>
      <c r="AW614" s="25"/>
      <c r="AX614" s="25"/>
      <c r="AY614" s="25"/>
      <c r="AZ614" s="25"/>
      <c r="BA614" s="25"/>
      <c r="BB614" s="25"/>
      <c r="BC614" s="25"/>
      <c r="BD614" s="25"/>
      <c r="BE614" s="25"/>
      <c r="BF614" s="25"/>
      <c r="BG614" s="25"/>
      <c r="BH614" s="25"/>
      <c r="BI614" s="25"/>
      <c r="BJ614" s="25"/>
      <c r="BK614" s="25"/>
      <c r="BL614" s="25"/>
      <c r="BM614" s="25"/>
      <c r="BN614" s="25"/>
      <c r="BO614" s="25"/>
      <c r="BP614" s="25"/>
      <c r="BQ614" s="25"/>
      <c r="BR614" s="25"/>
      <c r="BS614" s="25"/>
      <c r="BT614" s="25"/>
      <c r="BU614" s="25"/>
      <c r="BV614" s="25"/>
      <c r="BW614" s="25"/>
      <c r="BX614" s="25"/>
      <c r="BY614" s="25"/>
      <c r="BZ614" s="25"/>
      <c r="CA614" s="25"/>
    </row>
    <row r="615" spans="1:79" ht="12.75" x14ac:dyDescent="0.2">
      <c r="A615" s="25"/>
      <c r="B615" s="25"/>
      <c r="C615" s="25"/>
      <c r="D615" s="25"/>
      <c r="E615" s="25"/>
      <c r="F615" s="25"/>
      <c r="G615" s="25"/>
      <c r="H615" s="25"/>
      <c r="I615" s="25"/>
      <c r="J615" s="25"/>
      <c r="K615" s="25"/>
      <c r="L615" s="25"/>
      <c r="M615" s="25"/>
      <c r="N615" s="25"/>
      <c r="O615" s="25"/>
      <c r="P615" s="25"/>
      <c r="Q615" s="25"/>
      <c r="R615" s="25"/>
      <c r="S615" s="25"/>
      <c r="T615" s="25"/>
      <c r="U615" s="25"/>
      <c r="V615" s="25"/>
      <c r="W615" s="25"/>
      <c r="X615" s="25"/>
      <c r="Y615" s="25"/>
      <c r="Z615" s="25"/>
      <c r="AA615" s="25"/>
      <c r="AB615" s="25"/>
      <c r="AC615" s="25"/>
      <c r="AD615" s="25"/>
      <c r="AE615" s="25"/>
      <c r="AF615" s="25"/>
      <c r="AG615" s="25"/>
      <c r="AH615" s="25"/>
      <c r="AI615" s="25"/>
      <c r="AJ615" s="25"/>
      <c r="AK615" s="25"/>
      <c r="AL615" s="25"/>
      <c r="AM615" s="25"/>
      <c r="AN615" s="25"/>
      <c r="AO615" s="25"/>
      <c r="AP615" s="25"/>
      <c r="AQ615" s="25"/>
      <c r="AR615" s="25"/>
      <c r="AS615" s="25"/>
      <c r="AT615" s="25"/>
      <c r="AU615" s="25"/>
      <c r="AV615" s="25"/>
      <c r="AW615" s="25"/>
      <c r="AX615" s="25"/>
      <c r="AY615" s="25"/>
      <c r="AZ615" s="25"/>
      <c r="BA615" s="25"/>
      <c r="BB615" s="25"/>
      <c r="BC615" s="25"/>
      <c r="BD615" s="25"/>
      <c r="BE615" s="25"/>
      <c r="BF615" s="25"/>
      <c r="BG615" s="25"/>
      <c r="BH615" s="25"/>
      <c r="BI615" s="25"/>
      <c r="BJ615" s="25"/>
      <c r="BK615" s="25"/>
      <c r="BL615" s="25"/>
      <c r="BM615" s="25"/>
      <c r="BN615" s="25"/>
      <c r="BO615" s="25"/>
      <c r="BP615" s="25"/>
      <c r="BQ615" s="25"/>
      <c r="BR615" s="25"/>
      <c r="BS615" s="25"/>
      <c r="BT615" s="25"/>
      <c r="BU615" s="25"/>
      <c r="BV615" s="25"/>
      <c r="BW615" s="25"/>
      <c r="BX615" s="25"/>
      <c r="BY615" s="25"/>
      <c r="BZ615" s="25"/>
      <c r="CA615" s="25"/>
    </row>
    <row r="616" spans="1:79" ht="12.75" x14ac:dyDescent="0.2">
      <c r="A616" s="25"/>
      <c r="B616" s="25"/>
      <c r="C616" s="25"/>
      <c r="D616" s="25"/>
      <c r="E616" s="25"/>
      <c r="F616" s="25"/>
      <c r="G616" s="25"/>
      <c r="H616" s="25"/>
      <c r="I616" s="25"/>
      <c r="J616" s="25"/>
      <c r="K616" s="25"/>
      <c r="L616" s="25"/>
      <c r="M616" s="25"/>
      <c r="N616" s="25"/>
      <c r="O616" s="25"/>
      <c r="P616" s="25"/>
      <c r="Q616" s="25"/>
      <c r="R616" s="25"/>
      <c r="S616" s="25"/>
      <c r="T616" s="25"/>
      <c r="U616" s="25"/>
      <c r="V616" s="25"/>
      <c r="W616" s="25"/>
      <c r="X616" s="25"/>
      <c r="Y616" s="25"/>
      <c r="Z616" s="25"/>
      <c r="AA616" s="25"/>
      <c r="AB616" s="25"/>
      <c r="AC616" s="25"/>
      <c r="AD616" s="25"/>
      <c r="AE616" s="25"/>
      <c r="AF616" s="25"/>
      <c r="AG616" s="25"/>
      <c r="AH616" s="25"/>
      <c r="AI616" s="25"/>
      <c r="AJ616" s="25"/>
      <c r="AK616" s="25"/>
      <c r="AL616" s="25"/>
      <c r="AM616" s="25"/>
      <c r="AN616" s="25"/>
      <c r="AO616" s="25"/>
      <c r="AP616" s="25"/>
      <c r="AQ616" s="25"/>
      <c r="AR616" s="25"/>
      <c r="AS616" s="25"/>
      <c r="AT616" s="25"/>
      <c r="AU616" s="25"/>
      <c r="AV616" s="25"/>
      <c r="AW616" s="25"/>
      <c r="AX616" s="25"/>
      <c r="AY616" s="25"/>
      <c r="AZ616" s="25"/>
      <c r="BA616" s="25"/>
      <c r="BB616" s="25"/>
      <c r="BC616" s="25"/>
      <c r="BD616" s="25"/>
      <c r="BE616" s="25"/>
      <c r="BF616" s="25"/>
      <c r="BG616" s="25"/>
      <c r="BH616" s="25"/>
      <c r="BI616" s="25"/>
      <c r="BJ616" s="25"/>
      <c r="BK616" s="25"/>
      <c r="BL616" s="25"/>
      <c r="BM616" s="25"/>
      <c r="BN616" s="25"/>
      <c r="BO616" s="25"/>
      <c r="BP616" s="25"/>
      <c r="BQ616" s="25"/>
      <c r="BR616" s="25"/>
      <c r="BS616" s="25"/>
      <c r="BT616" s="25"/>
      <c r="BU616" s="25"/>
      <c r="BV616" s="25"/>
      <c r="BW616" s="25"/>
      <c r="BX616" s="25"/>
      <c r="BY616" s="25"/>
      <c r="BZ616" s="25"/>
      <c r="CA616" s="25"/>
    </row>
    <row r="617" spans="1:79" ht="12.75" x14ac:dyDescent="0.2">
      <c r="A617" s="25"/>
      <c r="B617" s="25"/>
      <c r="C617" s="25"/>
      <c r="D617" s="25"/>
      <c r="E617" s="25"/>
      <c r="F617" s="25"/>
      <c r="G617" s="25"/>
      <c r="H617" s="25"/>
      <c r="I617" s="25"/>
      <c r="J617" s="25"/>
      <c r="K617" s="25"/>
      <c r="L617" s="25"/>
      <c r="M617" s="25"/>
      <c r="N617" s="25"/>
      <c r="O617" s="25"/>
      <c r="P617" s="25"/>
      <c r="Q617" s="25"/>
      <c r="R617" s="25"/>
      <c r="S617" s="25"/>
      <c r="T617" s="25"/>
      <c r="U617" s="25"/>
      <c r="V617" s="25"/>
      <c r="W617" s="25"/>
      <c r="X617" s="25"/>
      <c r="Y617" s="25"/>
      <c r="Z617" s="25"/>
      <c r="AA617" s="25"/>
      <c r="AB617" s="25"/>
      <c r="AC617" s="25"/>
      <c r="AD617" s="25"/>
      <c r="AE617" s="25"/>
      <c r="AF617" s="25"/>
      <c r="AG617" s="25"/>
      <c r="AH617" s="25"/>
      <c r="AI617" s="25"/>
      <c r="AJ617" s="25"/>
      <c r="AK617" s="25"/>
      <c r="AL617" s="25"/>
      <c r="AM617" s="25"/>
      <c r="AN617" s="25"/>
      <c r="AO617" s="25"/>
      <c r="AP617" s="25"/>
      <c r="AQ617" s="25"/>
      <c r="AR617" s="25"/>
      <c r="AS617" s="25"/>
      <c r="AT617" s="25"/>
      <c r="AU617" s="25"/>
      <c r="AV617" s="25"/>
      <c r="AW617" s="25"/>
      <c r="AX617" s="25"/>
      <c r="AY617" s="25"/>
      <c r="AZ617" s="25"/>
      <c r="BA617" s="25"/>
      <c r="BB617" s="25"/>
      <c r="BC617" s="25"/>
      <c r="BD617" s="25"/>
      <c r="BE617" s="25"/>
      <c r="BF617" s="25"/>
      <c r="BG617" s="25"/>
      <c r="BH617" s="25"/>
      <c r="BI617" s="25"/>
      <c r="BJ617" s="25"/>
      <c r="BK617" s="25"/>
      <c r="BL617" s="25"/>
      <c r="BM617" s="25"/>
      <c r="BN617" s="25"/>
      <c r="BO617" s="25"/>
      <c r="BP617" s="25"/>
      <c r="BQ617" s="25"/>
      <c r="BR617" s="25"/>
      <c r="BS617" s="25"/>
      <c r="BT617" s="25"/>
      <c r="BU617" s="25"/>
      <c r="BV617" s="25"/>
      <c r="BW617" s="25"/>
      <c r="BX617" s="25"/>
      <c r="BY617" s="25"/>
      <c r="BZ617" s="25"/>
      <c r="CA617" s="25"/>
    </row>
    <row r="618" spans="1:79" ht="12.75" x14ac:dyDescent="0.2">
      <c r="A618" s="25"/>
      <c r="B618" s="25"/>
      <c r="C618" s="25"/>
      <c r="D618" s="25"/>
      <c r="E618" s="25"/>
      <c r="F618" s="25"/>
      <c r="G618" s="25"/>
      <c r="H618" s="25"/>
      <c r="I618" s="25"/>
      <c r="J618" s="25"/>
      <c r="K618" s="25"/>
      <c r="L618" s="25"/>
      <c r="M618" s="25"/>
      <c r="N618" s="25"/>
      <c r="O618" s="25"/>
      <c r="P618" s="25"/>
      <c r="Q618" s="25"/>
      <c r="R618" s="25"/>
      <c r="S618" s="25"/>
      <c r="T618" s="25"/>
      <c r="U618" s="25"/>
      <c r="V618" s="25"/>
      <c r="W618" s="25"/>
      <c r="X618" s="25"/>
      <c r="Y618" s="25"/>
      <c r="Z618" s="25"/>
      <c r="AA618" s="25"/>
      <c r="AB618" s="25"/>
      <c r="AC618" s="25"/>
      <c r="AD618" s="25"/>
      <c r="AE618" s="25"/>
      <c r="AF618" s="25"/>
      <c r="AG618" s="25"/>
      <c r="AH618" s="25"/>
      <c r="AI618" s="25"/>
      <c r="AJ618" s="25"/>
      <c r="AK618" s="25"/>
      <c r="AL618" s="25"/>
      <c r="AM618" s="25"/>
      <c r="AN618" s="25"/>
      <c r="AO618" s="25"/>
      <c r="AP618" s="25"/>
      <c r="AQ618" s="25"/>
      <c r="AR618" s="25"/>
      <c r="AS618" s="25"/>
      <c r="AT618" s="25"/>
      <c r="AU618" s="25"/>
      <c r="AV618" s="25"/>
      <c r="AW618" s="25"/>
      <c r="AX618" s="25"/>
      <c r="AY618" s="25"/>
      <c r="AZ618" s="25"/>
      <c r="BA618" s="25"/>
      <c r="BB618" s="25"/>
      <c r="BC618" s="25"/>
      <c r="BD618" s="25"/>
      <c r="BE618" s="25"/>
      <c r="BF618" s="25"/>
      <c r="BG618" s="25"/>
      <c r="BH618" s="25"/>
      <c r="BI618" s="25"/>
      <c r="BJ618" s="25"/>
      <c r="BK618" s="25"/>
      <c r="BL618" s="25"/>
      <c r="BM618" s="25"/>
      <c r="BN618" s="25"/>
      <c r="BO618" s="25"/>
      <c r="BP618" s="25"/>
      <c r="BQ618" s="25"/>
      <c r="BR618" s="25"/>
      <c r="BS618" s="25"/>
      <c r="BT618" s="25"/>
      <c r="BU618" s="25"/>
      <c r="BV618" s="25"/>
      <c r="BW618" s="25"/>
      <c r="BX618" s="25"/>
      <c r="BY618" s="25"/>
      <c r="BZ618" s="25"/>
      <c r="CA618" s="25"/>
    </row>
    <row r="619" spans="1:79" ht="12.75" x14ac:dyDescent="0.2">
      <c r="A619" s="25"/>
      <c r="B619" s="25"/>
      <c r="C619" s="25"/>
      <c r="D619" s="25"/>
      <c r="E619" s="25"/>
      <c r="F619" s="25"/>
      <c r="G619" s="25"/>
      <c r="H619" s="25"/>
      <c r="I619" s="25"/>
      <c r="J619" s="25"/>
      <c r="K619" s="25"/>
      <c r="L619" s="25"/>
      <c r="M619" s="25"/>
      <c r="N619" s="25"/>
      <c r="O619" s="25"/>
      <c r="P619" s="25"/>
      <c r="Q619" s="25"/>
      <c r="R619" s="25"/>
      <c r="S619" s="25"/>
      <c r="T619" s="25"/>
      <c r="U619" s="25"/>
      <c r="V619" s="25"/>
      <c r="W619" s="25"/>
      <c r="X619" s="25"/>
      <c r="Y619" s="25"/>
      <c r="Z619" s="25"/>
      <c r="AA619" s="25"/>
      <c r="AB619" s="25"/>
      <c r="AC619" s="25"/>
      <c r="AD619" s="25"/>
      <c r="AE619" s="25"/>
      <c r="AF619" s="25"/>
      <c r="AG619" s="25"/>
      <c r="AH619" s="25"/>
      <c r="AI619" s="25"/>
      <c r="AJ619" s="25"/>
      <c r="AK619" s="25"/>
      <c r="AL619" s="25"/>
      <c r="AM619" s="25"/>
      <c r="AN619" s="25"/>
      <c r="AO619" s="25"/>
      <c r="AP619" s="25"/>
      <c r="AQ619" s="25"/>
      <c r="AR619" s="25"/>
      <c r="AS619" s="25"/>
      <c r="AT619" s="25"/>
      <c r="AU619" s="25"/>
      <c r="AV619" s="25"/>
      <c r="AW619" s="25"/>
      <c r="AX619" s="25"/>
      <c r="AY619" s="25"/>
      <c r="AZ619" s="25"/>
      <c r="BA619" s="25"/>
      <c r="BB619" s="25"/>
      <c r="BC619" s="25"/>
      <c r="BD619" s="25"/>
      <c r="BE619" s="25"/>
      <c r="BF619" s="25"/>
      <c r="BG619" s="25"/>
      <c r="BH619" s="25"/>
      <c r="BI619" s="25"/>
      <c r="BJ619" s="25"/>
      <c r="BK619" s="25"/>
      <c r="BL619" s="25"/>
      <c r="BM619" s="25"/>
      <c r="BN619" s="25"/>
      <c r="BO619" s="25"/>
      <c r="BP619" s="25"/>
      <c r="BQ619" s="25"/>
      <c r="BR619" s="25"/>
      <c r="BS619" s="25"/>
      <c r="BT619" s="25"/>
      <c r="BU619" s="25"/>
      <c r="BV619" s="25"/>
      <c r="BW619" s="25"/>
      <c r="BX619" s="25"/>
      <c r="BY619" s="25"/>
      <c r="BZ619" s="25"/>
      <c r="CA619" s="25"/>
    </row>
    <row r="620" spans="1:79" ht="12.75" x14ac:dyDescent="0.2">
      <c r="A620" s="25"/>
      <c r="B620" s="25"/>
      <c r="C620" s="25"/>
      <c r="D620" s="25"/>
      <c r="E620" s="25"/>
      <c r="F620" s="25"/>
      <c r="G620" s="25"/>
      <c r="H620" s="25"/>
      <c r="I620" s="25"/>
      <c r="J620" s="25"/>
      <c r="K620" s="25"/>
      <c r="L620" s="25"/>
      <c r="M620" s="25"/>
      <c r="N620" s="25"/>
      <c r="O620" s="25"/>
      <c r="P620" s="25"/>
      <c r="Q620" s="25"/>
      <c r="R620" s="25"/>
      <c r="S620" s="25"/>
      <c r="T620" s="25"/>
      <c r="U620" s="25"/>
      <c r="V620" s="25"/>
      <c r="W620" s="25"/>
      <c r="X620" s="25"/>
      <c r="Y620" s="25"/>
      <c r="Z620" s="25"/>
      <c r="AA620" s="25"/>
      <c r="AB620" s="25"/>
      <c r="AC620" s="25"/>
      <c r="AD620" s="25"/>
      <c r="AE620" s="25"/>
      <c r="AF620" s="25"/>
      <c r="AG620" s="25"/>
      <c r="AH620" s="25"/>
      <c r="AI620" s="25"/>
      <c r="AJ620" s="25"/>
      <c r="AK620" s="25"/>
      <c r="AL620" s="25"/>
      <c r="AM620" s="25"/>
      <c r="AN620" s="25"/>
      <c r="AO620" s="25"/>
      <c r="AP620" s="25"/>
      <c r="AQ620" s="25"/>
      <c r="AR620" s="25"/>
      <c r="AS620" s="25"/>
      <c r="AT620" s="25"/>
      <c r="AU620" s="25"/>
      <c r="AV620" s="25"/>
      <c r="AW620" s="25"/>
      <c r="AX620" s="25"/>
      <c r="AY620" s="25"/>
      <c r="AZ620" s="25"/>
      <c r="BA620" s="25"/>
      <c r="BB620" s="25"/>
      <c r="BC620" s="25"/>
      <c r="BD620" s="25"/>
      <c r="BE620" s="25"/>
      <c r="BF620" s="25"/>
      <c r="BG620" s="25"/>
      <c r="BH620" s="25"/>
      <c r="BI620" s="25"/>
      <c r="BJ620" s="25"/>
      <c r="BK620" s="25"/>
      <c r="BL620" s="25"/>
      <c r="BM620" s="25"/>
      <c r="BN620" s="25"/>
      <c r="BO620" s="25"/>
      <c r="BP620" s="25"/>
      <c r="BQ620" s="25"/>
      <c r="BR620" s="25"/>
      <c r="BS620" s="25"/>
      <c r="BT620" s="25"/>
      <c r="BU620" s="25"/>
      <c r="BV620" s="25"/>
      <c r="BW620" s="25"/>
      <c r="BX620" s="25"/>
      <c r="BY620" s="25"/>
      <c r="BZ620" s="25"/>
      <c r="CA620" s="25"/>
    </row>
    <row r="621" spans="1:79" ht="12.75" x14ac:dyDescent="0.2">
      <c r="A621" s="25"/>
      <c r="B621" s="25"/>
      <c r="C621" s="25"/>
      <c r="D621" s="25"/>
      <c r="E621" s="25"/>
      <c r="F621" s="25"/>
      <c r="G621" s="25"/>
      <c r="H621" s="25"/>
      <c r="I621" s="25"/>
      <c r="J621" s="25"/>
      <c r="K621" s="25"/>
      <c r="L621" s="25"/>
      <c r="M621" s="25"/>
      <c r="N621" s="25"/>
      <c r="O621" s="25"/>
      <c r="P621" s="25"/>
      <c r="Q621" s="25"/>
      <c r="R621" s="25"/>
      <c r="S621" s="25"/>
      <c r="T621" s="25"/>
      <c r="U621" s="25"/>
      <c r="V621" s="25"/>
      <c r="W621" s="25"/>
      <c r="X621" s="25"/>
      <c r="Y621" s="25"/>
      <c r="Z621" s="25"/>
      <c r="AA621" s="25"/>
      <c r="AB621" s="25"/>
      <c r="AC621" s="25"/>
      <c r="AD621" s="25"/>
      <c r="AE621" s="25"/>
      <c r="AF621" s="25"/>
      <c r="AG621" s="25"/>
      <c r="AH621" s="25"/>
      <c r="AI621" s="25"/>
      <c r="AJ621" s="25"/>
      <c r="AK621" s="25"/>
      <c r="AL621" s="25"/>
      <c r="AM621" s="25"/>
      <c r="AN621" s="25"/>
      <c r="AO621" s="25"/>
      <c r="AP621" s="25"/>
      <c r="AQ621" s="25"/>
      <c r="AR621" s="25"/>
      <c r="AS621" s="25"/>
      <c r="AT621" s="25"/>
      <c r="AU621" s="25"/>
      <c r="AV621" s="25"/>
      <c r="AW621" s="25"/>
      <c r="AX621" s="25"/>
      <c r="AY621" s="25"/>
      <c r="AZ621" s="25"/>
      <c r="BA621" s="25"/>
      <c r="BB621" s="25"/>
      <c r="BC621" s="25"/>
      <c r="BD621" s="25"/>
      <c r="BE621" s="25"/>
      <c r="BF621" s="25"/>
      <c r="BG621" s="25"/>
      <c r="BH621" s="25"/>
      <c r="BI621" s="25"/>
      <c r="BJ621" s="25"/>
      <c r="BK621" s="25"/>
      <c r="BL621" s="25"/>
      <c r="BM621" s="25"/>
      <c r="BN621" s="25"/>
      <c r="BO621" s="25"/>
      <c r="BP621" s="25"/>
      <c r="BQ621" s="25"/>
      <c r="BR621" s="25"/>
      <c r="BS621" s="25"/>
      <c r="BT621" s="25"/>
      <c r="BU621" s="25"/>
      <c r="BV621" s="25"/>
      <c r="BW621" s="25"/>
      <c r="BX621" s="25"/>
      <c r="BY621" s="25"/>
      <c r="BZ621" s="25"/>
      <c r="CA621" s="25"/>
    </row>
    <row r="622" spans="1:79" ht="12.75" x14ac:dyDescent="0.2">
      <c r="A622" s="25"/>
      <c r="B622" s="25"/>
      <c r="C622" s="25"/>
      <c r="D622" s="25"/>
      <c r="E622" s="25"/>
      <c r="F622" s="25"/>
      <c r="G622" s="25"/>
      <c r="H622" s="25"/>
      <c r="I622" s="25"/>
      <c r="J622" s="25"/>
      <c r="K622" s="25"/>
      <c r="L622" s="25"/>
      <c r="M622" s="25"/>
      <c r="N622" s="25"/>
      <c r="O622" s="25"/>
      <c r="P622" s="25"/>
      <c r="Q622" s="25"/>
      <c r="R622" s="25"/>
      <c r="S622" s="25"/>
      <c r="T622" s="25"/>
      <c r="U622" s="25"/>
      <c r="V622" s="25"/>
      <c r="W622" s="25"/>
      <c r="X622" s="25"/>
      <c r="Y622" s="25"/>
      <c r="Z622" s="25"/>
      <c r="AA622" s="25"/>
      <c r="AB622" s="25"/>
      <c r="AC622" s="25"/>
      <c r="AD622" s="25"/>
      <c r="AE622" s="25"/>
      <c r="AF622" s="25"/>
      <c r="AG622" s="25"/>
      <c r="AH622" s="25"/>
      <c r="AI622" s="25"/>
      <c r="AJ622" s="25"/>
      <c r="AK622" s="25"/>
      <c r="AL622" s="25"/>
      <c r="AM622" s="25"/>
      <c r="AN622" s="25"/>
      <c r="AO622" s="25"/>
      <c r="AP622" s="25"/>
      <c r="AQ622" s="25"/>
      <c r="AR622" s="25"/>
      <c r="AS622" s="25"/>
      <c r="AT622" s="25"/>
      <c r="AU622" s="25"/>
      <c r="AV622" s="25"/>
      <c r="AW622" s="25"/>
      <c r="AX622" s="25"/>
      <c r="AY622" s="25"/>
      <c r="AZ622" s="25"/>
      <c r="BA622" s="25"/>
      <c r="BB622" s="25"/>
      <c r="BC622" s="25"/>
      <c r="BD622" s="25"/>
      <c r="BE622" s="25"/>
      <c r="BF622" s="25"/>
      <c r="BG622" s="25"/>
      <c r="BH622" s="25"/>
      <c r="BI622" s="25"/>
      <c r="BJ622" s="25"/>
      <c r="BK622" s="25"/>
      <c r="BL622" s="25"/>
      <c r="BM622" s="25"/>
      <c r="BN622" s="25"/>
      <c r="BO622" s="25"/>
      <c r="BP622" s="25"/>
      <c r="BQ622" s="25"/>
      <c r="BR622" s="25"/>
      <c r="BS622" s="25"/>
      <c r="BT622" s="25"/>
      <c r="BU622" s="25"/>
      <c r="BV622" s="25"/>
      <c r="BW622" s="25"/>
      <c r="BX622" s="25"/>
      <c r="BY622" s="25"/>
      <c r="BZ622" s="25"/>
      <c r="CA622" s="25"/>
    </row>
    <row r="623" spans="1:79" ht="12.75" x14ac:dyDescent="0.2">
      <c r="A623" s="25"/>
      <c r="B623" s="25"/>
      <c r="C623" s="25"/>
      <c r="D623" s="25"/>
      <c r="E623" s="25"/>
      <c r="F623" s="25"/>
      <c r="G623" s="25"/>
      <c r="H623" s="25"/>
      <c r="I623" s="25"/>
      <c r="J623" s="25"/>
      <c r="K623" s="25"/>
      <c r="L623" s="25"/>
      <c r="M623" s="25"/>
      <c r="N623" s="25"/>
      <c r="O623" s="25"/>
      <c r="P623" s="25"/>
      <c r="Q623" s="25"/>
      <c r="R623" s="25"/>
      <c r="S623" s="25"/>
      <c r="T623" s="25"/>
      <c r="U623" s="25"/>
      <c r="V623" s="25"/>
      <c r="W623" s="25"/>
      <c r="X623" s="25"/>
      <c r="Y623" s="25"/>
      <c r="Z623" s="25"/>
      <c r="AA623" s="25"/>
      <c r="AB623" s="25"/>
      <c r="AC623" s="25"/>
      <c r="AD623" s="25"/>
      <c r="AE623" s="25"/>
      <c r="AF623" s="25"/>
      <c r="AG623" s="25"/>
      <c r="AH623" s="25"/>
      <c r="AI623" s="25"/>
      <c r="AJ623" s="25"/>
      <c r="AK623" s="25"/>
      <c r="AL623" s="25"/>
      <c r="AM623" s="25"/>
      <c r="AN623" s="25"/>
      <c r="AO623" s="25"/>
      <c r="AP623" s="25"/>
      <c r="AQ623" s="25"/>
      <c r="AR623" s="25"/>
      <c r="AS623" s="25"/>
      <c r="AT623" s="25"/>
      <c r="AU623" s="25"/>
      <c r="AV623" s="25"/>
      <c r="AW623" s="25"/>
      <c r="AX623" s="25"/>
      <c r="AY623" s="25"/>
      <c r="AZ623" s="25"/>
      <c r="BA623" s="25"/>
      <c r="BB623" s="25"/>
      <c r="BC623" s="25"/>
      <c r="BD623" s="25"/>
      <c r="BE623" s="25"/>
      <c r="BF623" s="25"/>
      <c r="BG623" s="25"/>
      <c r="BH623" s="25"/>
      <c r="BI623" s="25"/>
      <c r="BJ623" s="25"/>
      <c r="BK623" s="25"/>
      <c r="BL623" s="25"/>
      <c r="BM623" s="25"/>
      <c r="BN623" s="25"/>
      <c r="BO623" s="25"/>
      <c r="BP623" s="25"/>
      <c r="BQ623" s="25"/>
      <c r="BR623" s="25"/>
      <c r="BS623" s="25"/>
      <c r="BT623" s="25"/>
      <c r="BU623" s="25"/>
      <c r="BV623" s="25"/>
      <c r="BW623" s="25"/>
      <c r="BX623" s="25"/>
      <c r="BY623" s="25"/>
      <c r="BZ623" s="25"/>
      <c r="CA623" s="25"/>
    </row>
    <row r="624" spans="1:79" ht="12.75" x14ac:dyDescent="0.2">
      <c r="A624" s="25"/>
      <c r="B624" s="25"/>
      <c r="C624" s="25"/>
      <c r="D624" s="25"/>
      <c r="E624" s="25"/>
      <c r="F624" s="25"/>
      <c r="G624" s="25"/>
      <c r="H624" s="25"/>
      <c r="I624" s="25"/>
      <c r="J624" s="25"/>
      <c r="K624" s="25"/>
      <c r="L624" s="25"/>
      <c r="M624" s="25"/>
      <c r="N624" s="25"/>
      <c r="O624" s="25"/>
      <c r="P624" s="25"/>
      <c r="Q624" s="25"/>
      <c r="R624" s="25"/>
      <c r="S624" s="25"/>
      <c r="T624" s="25"/>
      <c r="U624" s="25"/>
      <c r="V624" s="25"/>
      <c r="W624" s="25"/>
      <c r="X624" s="25"/>
      <c r="Y624" s="25"/>
      <c r="Z624" s="25"/>
      <c r="AA624" s="25"/>
      <c r="AB624" s="25"/>
      <c r="AC624" s="25"/>
      <c r="AD624" s="25"/>
      <c r="AE624" s="25"/>
      <c r="AF624" s="25"/>
      <c r="AG624" s="25"/>
      <c r="AH624" s="25"/>
      <c r="AI624" s="25"/>
      <c r="AJ624" s="25"/>
      <c r="AK624" s="25"/>
      <c r="AL624" s="25"/>
      <c r="AM624" s="25"/>
      <c r="AN624" s="25"/>
      <c r="AO624" s="25"/>
      <c r="AP624" s="25"/>
      <c r="AQ624" s="25"/>
      <c r="AR624" s="25"/>
      <c r="AS624" s="25"/>
      <c r="AT624" s="25"/>
      <c r="AU624" s="25"/>
      <c r="AV624" s="25"/>
      <c r="AW624" s="25"/>
      <c r="AX624" s="25"/>
      <c r="AY624" s="25"/>
      <c r="AZ624" s="25"/>
      <c r="BA624" s="25"/>
      <c r="BB624" s="25"/>
      <c r="BC624" s="25"/>
      <c r="BD624" s="25"/>
      <c r="BE624" s="25"/>
      <c r="BF624" s="25"/>
      <c r="BG624" s="25"/>
      <c r="BH624" s="25"/>
      <c r="BI624" s="25"/>
      <c r="BJ624" s="25"/>
      <c r="BK624" s="25"/>
      <c r="BL624" s="25"/>
      <c r="BM624" s="25"/>
      <c r="BN624" s="25"/>
      <c r="BO624" s="25"/>
      <c r="BP624" s="25"/>
      <c r="BQ624" s="25"/>
      <c r="BR624" s="25"/>
      <c r="BS624" s="25"/>
      <c r="BT624" s="25"/>
      <c r="BU624" s="25"/>
      <c r="BV624" s="25"/>
      <c r="BW624" s="25"/>
      <c r="BX624" s="25"/>
      <c r="BY624" s="25"/>
      <c r="BZ624" s="25"/>
      <c r="CA624" s="25"/>
    </row>
    <row r="625" spans="1:79" ht="12.75" x14ac:dyDescent="0.2">
      <c r="A625" s="25"/>
      <c r="B625" s="25"/>
      <c r="C625" s="25"/>
      <c r="D625" s="25"/>
      <c r="E625" s="25"/>
      <c r="F625" s="25"/>
      <c r="G625" s="25"/>
      <c r="H625" s="25"/>
      <c r="I625" s="25"/>
      <c r="J625" s="25"/>
      <c r="K625" s="25"/>
      <c r="L625" s="25"/>
      <c r="M625" s="25"/>
      <c r="N625" s="25"/>
      <c r="O625" s="25"/>
      <c r="P625" s="25"/>
      <c r="Q625" s="25"/>
      <c r="R625" s="25"/>
      <c r="S625" s="25"/>
      <c r="T625" s="25"/>
      <c r="U625" s="25"/>
      <c r="V625" s="25"/>
      <c r="W625" s="25"/>
      <c r="X625" s="25"/>
      <c r="Y625" s="25"/>
      <c r="Z625" s="25"/>
      <c r="AA625" s="25"/>
      <c r="AB625" s="25"/>
      <c r="AC625" s="25"/>
      <c r="AD625" s="25"/>
      <c r="AE625" s="25"/>
      <c r="AF625" s="25"/>
      <c r="AG625" s="25"/>
      <c r="AH625" s="25"/>
      <c r="AI625" s="25"/>
      <c r="AJ625" s="25"/>
      <c r="AK625" s="25"/>
      <c r="AL625" s="25"/>
      <c r="AM625" s="25"/>
      <c r="AN625" s="25"/>
      <c r="AO625" s="25"/>
      <c r="AP625" s="25"/>
      <c r="AQ625" s="25"/>
      <c r="AR625" s="25"/>
      <c r="AS625" s="25"/>
      <c r="AT625" s="25"/>
      <c r="AU625" s="25"/>
      <c r="AV625" s="25"/>
      <c r="AW625" s="25"/>
      <c r="AX625" s="25"/>
      <c r="AY625" s="25"/>
      <c r="AZ625" s="25"/>
      <c r="BA625" s="25"/>
      <c r="BB625" s="25"/>
      <c r="BC625" s="25"/>
      <c r="BD625" s="25"/>
      <c r="BE625" s="25"/>
      <c r="BF625" s="25"/>
      <c r="BG625" s="25"/>
      <c r="BH625" s="25"/>
      <c r="BI625" s="25"/>
      <c r="BJ625" s="25"/>
      <c r="BK625" s="25"/>
      <c r="BL625" s="25"/>
      <c r="BM625" s="25"/>
      <c r="BN625" s="25"/>
      <c r="BO625" s="25"/>
      <c r="BP625" s="25"/>
      <c r="BQ625" s="25"/>
      <c r="BR625" s="25"/>
      <c r="BS625" s="25"/>
      <c r="BT625" s="25"/>
      <c r="BU625" s="25"/>
      <c r="BV625" s="25"/>
      <c r="BW625" s="25"/>
      <c r="BX625" s="25"/>
      <c r="BY625" s="25"/>
      <c r="BZ625" s="25"/>
      <c r="CA625" s="25"/>
    </row>
    <row r="626" spans="1:79" ht="12.75" x14ac:dyDescent="0.2">
      <c r="A626" s="25"/>
      <c r="B626" s="25"/>
      <c r="C626" s="25"/>
      <c r="D626" s="25"/>
      <c r="E626" s="25"/>
      <c r="F626" s="25"/>
      <c r="G626" s="25"/>
      <c r="H626" s="25"/>
      <c r="I626" s="25"/>
      <c r="J626" s="25"/>
      <c r="K626" s="25"/>
      <c r="L626" s="25"/>
      <c r="M626" s="25"/>
      <c r="N626" s="25"/>
      <c r="O626" s="25"/>
      <c r="P626" s="25"/>
      <c r="Q626" s="25"/>
      <c r="R626" s="25"/>
      <c r="S626" s="25"/>
      <c r="T626" s="25"/>
      <c r="U626" s="25"/>
      <c r="V626" s="25"/>
      <c r="W626" s="25"/>
      <c r="X626" s="25"/>
      <c r="Y626" s="25"/>
      <c r="Z626" s="25"/>
      <c r="AA626" s="25"/>
      <c r="AB626" s="25"/>
      <c r="AC626" s="25"/>
      <c r="AD626" s="25"/>
      <c r="AE626" s="25"/>
      <c r="AF626" s="25"/>
      <c r="AG626" s="25"/>
      <c r="AH626" s="25"/>
      <c r="AI626" s="25"/>
      <c r="AJ626" s="25"/>
      <c r="AK626" s="25"/>
      <c r="AL626" s="25"/>
      <c r="AM626" s="25"/>
      <c r="AN626" s="25"/>
      <c r="AO626" s="25"/>
      <c r="AP626" s="25"/>
      <c r="AQ626" s="25"/>
      <c r="AR626" s="25"/>
      <c r="AS626" s="25"/>
      <c r="AT626" s="25"/>
      <c r="AU626" s="25"/>
      <c r="AV626" s="25"/>
      <c r="AW626" s="25"/>
      <c r="AX626" s="25"/>
      <c r="AY626" s="25"/>
      <c r="AZ626" s="25"/>
      <c r="BA626" s="25"/>
      <c r="BB626" s="25"/>
      <c r="BC626" s="25"/>
      <c r="BD626" s="25"/>
      <c r="BE626" s="25"/>
      <c r="BF626" s="25"/>
      <c r="BG626" s="25"/>
      <c r="BH626" s="25"/>
      <c r="BI626" s="25"/>
      <c r="BJ626" s="25"/>
      <c r="BK626" s="25"/>
      <c r="BL626" s="25"/>
      <c r="BM626" s="25"/>
      <c r="BN626" s="25"/>
      <c r="BO626" s="25"/>
      <c r="BP626" s="25"/>
      <c r="BQ626" s="25"/>
      <c r="BR626" s="25"/>
      <c r="BS626" s="25"/>
      <c r="BT626" s="25"/>
      <c r="BU626" s="25"/>
      <c r="BV626" s="25"/>
      <c r="BW626" s="25"/>
      <c r="BX626" s="25"/>
      <c r="BY626" s="25"/>
      <c r="BZ626" s="25"/>
      <c r="CA626" s="25"/>
    </row>
    <row r="627" spans="1:79" ht="12.75" x14ac:dyDescent="0.2">
      <c r="A627" s="25"/>
      <c r="B627" s="25"/>
      <c r="C627" s="25"/>
      <c r="D627" s="25"/>
      <c r="E627" s="25"/>
      <c r="F627" s="25"/>
      <c r="G627" s="25"/>
      <c r="H627" s="25"/>
      <c r="I627" s="25"/>
      <c r="J627" s="25"/>
      <c r="K627" s="25"/>
      <c r="L627" s="25"/>
      <c r="M627" s="25"/>
      <c r="N627" s="25"/>
      <c r="O627" s="25"/>
      <c r="P627" s="25"/>
      <c r="Q627" s="25"/>
      <c r="R627" s="25"/>
      <c r="S627" s="25"/>
      <c r="T627" s="25"/>
      <c r="U627" s="25"/>
      <c r="V627" s="25"/>
      <c r="W627" s="25"/>
      <c r="X627" s="25"/>
      <c r="Y627" s="25"/>
      <c r="Z627" s="25"/>
      <c r="AA627" s="25"/>
      <c r="AB627" s="25"/>
      <c r="AC627" s="25"/>
      <c r="AD627" s="25"/>
      <c r="AE627" s="25"/>
      <c r="AF627" s="25"/>
      <c r="AG627" s="25"/>
      <c r="AH627" s="25"/>
      <c r="AI627" s="25"/>
      <c r="AJ627" s="25"/>
      <c r="AK627" s="25"/>
      <c r="AL627" s="25"/>
      <c r="AM627" s="25"/>
      <c r="AN627" s="25"/>
      <c r="AO627" s="25"/>
      <c r="AP627" s="25"/>
      <c r="AQ627" s="25"/>
      <c r="AR627" s="25"/>
      <c r="AS627" s="25"/>
      <c r="AT627" s="25"/>
      <c r="AU627" s="25"/>
      <c r="AV627" s="25"/>
      <c r="AW627" s="25"/>
      <c r="AX627" s="25"/>
      <c r="AY627" s="25"/>
      <c r="AZ627" s="25"/>
      <c r="BA627" s="25"/>
      <c r="BB627" s="25"/>
      <c r="BC627" s="25"/>
      <c r="BD627" s="25"/>
      <c r="BE627" s="25"/>
      <c r="BF627" s="25"/>
      <c r="BG627" s="25"/>
      <c r="BH627" s="25"/>
      <c r="BI627" s="25"/>
      <c r="BJ627" s="25"/>
      <c r="BK627" s="25"/>
      <c r="BL627" s="25"/>
      <c r="BM627" s="25"/>
      <c r="BN627" s="25"/>
      <c r="BO627" s="25"/>
      <c r="BP627" s="25"/>
      <c r="BQ627" s="25"/>
      <c r="BR627" s="25"/>
      <c r="BS627" s="25"/>
      <c r="BT627" s="25"/>
      <c r="BU627" s="25"/>
      <c r="BV627" s="25"/>
      <c r="BW627" s="25"/>
      <c r="BX627" s="25"/>
      <c r="BY627" s="25"/>
      <c r="BZ627" s="25"/>
      <c r="CA627" s="25"/>
    </row>
    <row r="628" spans="1:79" ht="12.75" x14ac:dyDescent="0.2">
      <c r="A628" s="25"/>
      <c r="B628" s="25"/>
      <c r="C628" s="25"/>
      <c r="D628" s="25"/>
      <c r="E628" s="25"/>
      <c r="F628" s="25"/>
      <c r="G628" s="25"/>
      <c r="H628" s="25"/>
      <c r="I628" s="25"/>
      <c r="J628" s="25"/>
      <c r="K628" s="25"/>
      <c r="L628" s="25"/>
      <c r="M628" s="25"/>
      <c r="N628" s="25"/>
      <c r="O628" s="25"/>
      <c r="P628" s="25"/>
      <c r="Q628" s="25"/>
      <c r="R628" s="25"/>
      <c r="S628" s="25"/>
      <c r="T628" s="25"/>
      <c r="U628" s="25"/>
      <c r="V628" s="25"/>
      <c r="W628" s="25"/>
      <c r="X628" s="25"/>
      <c r="Y628" s="25"/>
      <c r="Z628" s="25"/>
      <c r="AA628" s="25"/>
      <c r="AB628" s="25"/>
      <c r="AC628" s="25"/>
      <c r="AD628" s="25"/>
      <c r="AE628" s="25"/>
      <c r="AF628" s="25"/>
      <c r="AG628" s="25"/>
      <c r="AH628" s="25"/>
      <c r="AI628" s="25"/>
      <c r="AJ628" s="25"/>
      <c r="AK628" s="25"/>
      <c r="AL628" s="25"/>
      <c r="AM628" s="25"/>
      <c r="AN628" s="25"/>
      <c r="AO628" s="25"/>
      <c r="AP628" s="25"/>
      <c r="AQ628" s="25"/>
      <c r="AR628" s="25"/>
      <c r="AS628" s="25"/>
      <c r="AT628" s="25"/>
      <c r="AU628" s="25"/>
      <c r="AV628" s="25"/>
      <c r="AW628" s="25"/>
      <c r="AX628" s="25"/>
      <c r="AY628" s="25"/>
      <c r="AZ628" s="25"/>
      <c r="BA628" s="25"/>
      <c r="BB628" s="25"/>
      <c r="BC628" s="25"/>
      <c r="BD628" s="25"/>
      <c r="BE628" s="25"/>
      <c r="BF628" s="25"/>
      <c r="BG628" s="25"/>
      <c r="BH628" s="25"/>
      <c r="BI628" s="25"/>
      <c r="BJ628" s="25"/>
      <c r="BK628" s="25"/>
      <c r="BL628" s="25"/>
      <c r="BM628" s="25"/>
      <c r="BN628" s="25"/>
      <c r="BO628" s="25"/>
      <c r="BP628" s="25"/>
      <c r="BQ628" s="25"/>
      <c r="BR628" s="25"/>
      <c r="BS628" s="25"/>
      <c r="BT628" s="25"/>
      <c r="BU628" s="25"/>
      <c r="BV628" s="25"/>
      <c r="BW628" s="25"/>
      <c r="BX628" s="25"/>
      <c r="BY628" s="25"/>
      <c r="BZ628" s="25"/>
      <c r="CA628" s="25"/>
    </row>
    <row r="629" spans="1:79" ht="12.75" x14ac:dyDescent="0.2">
      <c r="A629" s="25"/>
      <c r="B629" s="25"/>
      <c r="C629" s="25"/>
      <c r="D629" s="25"/>
      <c r="E629" s="25"/>
      <c r="F629" s="25"/>
      <c r="G629" s="25"/>
      <c r="H629" s="25"/>
      <c r="I629" s="25"/>
      <c r="J629" s="25"/>
      <c r="K629" s="25"/>
      <c r="L629" s="25"/>
      <c r="M629" s="25"/>
      <c r="N629" s="25"/>
      <c r="O629" s="25"/>
      <c r="P629" s="25"/>
      <c r="Q629" s="25"/>
      <c r="R629" s="25"/>
      <c r="S629" s="25"/>
      <c r="T629" s="25"/>
      <c r="U629" s="25"/>
      <c r="V629" s="25"/>
      <c r="W629" s="25"/>
      <c r="X629" s="25"/>
      <c r="Y629" s="25"/>
      <c r="Z629" s="25"/>
      <c r="AA629" s="25"/>
      <c r="AB629" s="25"/>
      <c r="AC629" s="25"/>
      <c r="AD629" s="25"/>
      <c r="AE629" s="25"/>
      <c r="AF629" s="25"/>
      <c r="AG629" s="25"/>
      <c r="AH629" s="25"/>
      <c r="AI629" s="25"/>
      <c r="AJ629" s="25"/>
      <c r="AK629" s="25"/>
      <c r="AL629" s="25"/>
      <c r="AM629" s="25"/>
      <c r="AN629" s="25"/>
      <c r="AO629" s="25"/>
      <c r="AP629" s="25"/>
      <c r="AQ629" s="25"/>
      <c r="AR629" s="25"/>
      <c r="AS629" s="25"/>
      <c r="AT629" s="25"/>
      <c r="AU629" s="25"/>
      <c r="AV629" s="25"/>
      <c r="AW629" s="25"/>
      <c r="AX629" s="25"/>
      <c r="AY629" s="25"/>
      <c r="AZ629" s="25"/>
      <c r="BA629" s="25"/>
      <c r="BB629" s="25"/>
      <c r="BC629" s="25"/>
      <c r="BD629" s="25"/>
      <c r="BE629" s="25"/>
      <c r="BF629" s="25"/>
      <c r="BG629" s="25"/>
      <c r="BH629" s="25"/>
      <c r="BI629" s="25"/>
      <c r="BJ629" s="25"/>
      <c r="BK629" s="25"/>
      <c r="BL629" s="25"/>
      <c r="BM629" s="25"/>
      <c r="BN629" s="25"/>
      <c r="BO629" s="25"/>
      <c r="BP629" s="25"/>
      <c r="BQ629" s="25"/>
      <c r="BR629" s="25"/>
      <c r="BS629" s="25"/>
      <c r="BT629" s="25"/>
      <c r="BU629" s="25"/>
      <c r="BV629" s="25"/>
      <c r="BW629" s="25"/>
      <c r="BX629" s="25"/>
      <c r="BY629" s="25"/>
      <c r="BZ629" s="25"/>
      <c r="CA629" s="25"/>
    </row>
    <row r="630" spans="1:79" ht="12.75" x14ac:dyDescent="0.2">
      <c r="A630" s="25"/>
      <c r="B630" s="25"/>
      <c r="C630" s="25"/>
      <c r="D630" s="25"/>
      <c r="E630" s="25"/>
      <c r="F630" s="25"/>
      <c r="G630" s="25"/>
      <c r="H630" s="25"/>
      <c r="I630" s="25"/>
      <c r="J630" s="25"/>
      <c r="K630" s="25"/>
      <c r="L630" s="25"/>
      <c r="M630" s="25"/>
      <c r="N630" s="25"/>
      <c r="O630" s="25"/>
      <c r="P630" s="25"/>
      <c r="Q630" s="25"/>
      <c r="R630" s="25"/>
      <c r="S630" s="25"/>
      <c r="T630" s="25"/>
      <c r="U630" s="25"/>
      <c r="V630" s="25"/>
      <c r="W630" s="25"/>
      <c r="X630" s="25"/>
      <c r="Y630" s="25"/>
      <c r="Z630" s="25"/>
      <c r="AA630" s="25"/>
      <c r="AB630" s="25"/>
      <c r="AC630" s="25"/>
      <c r="AD630" s="25"/>
      <c r="AE630" s="25"/>
      <c r="AF630" s="25"/>
      <c r="AG630" s="25"/>
      <c r="AH630" s="25"/>
      <c r="AI630" s="25"/>
      <c r="AJ630" s="25"/>
      <c r="AK630" s="25"/>
      <c r="AL630" s="25"/>
      <c r="AM630" s="25"/>
      <c r="AN630" s="25"/>
      <c r="AO630" s="25"/>
      <c r="AP630" s="25"/>
      <c r="AQ630" s="25"/>
      <c r="AR630" s="25"/>
      <c r="AS630" s="25"/>
      <c r="AT630" s="25"/>
      <c r="AU630" s="25"/>
      <c r="AV630" s="25"/>
      <c r="AW630" s="25"/>
      <c r="AX630" s="25"/>
      <c r="AY630" s="25"/>
      <c r="AZ630" s="25"/>
      <c r="BA630" s="25"/>
      <c r="BB630" s="25"/>
      <c r="BC630" s="25"/>
      <c r="BD630" s="25"/>
      <c r="BE630" s="25"/>
      <c r="BF630" s="25"/>
      <c r="BG630" s="25"/>
      <c r="BH630" s="25"/>
      <c r="BI630" s="25"/>
      <c r="BJ630" s="25"/>
      <c r="BK630" s="25"/>
      <c r="BL630" s="25"/>
      <c r="BM630" s="25"/>
      <c r="BN630" s="25"/>
      <c r="BO630" s="25"/>
      <c r="BP630" s="25"/>
      <c r="BQ630" s="25"/>
      <c r="BR630" s="25"/>
      <c r="BS630" s="25"/>
      <c r="BT630" s="25"/>
      <c r="BU630" s="25"/>
      <c r="BV630" s="25"/>
      <c r="BW630" s="25"/>
      <c r="BX630" s="25"/>
      <c r="BY630" s="25"/>
      <c r="BZ630" s="25"/>
      <c r="CA630" s="25"/>
    </row>
    <row r="631" spans="1:79" ht="12.75" x14ac:dyDescent="0.2">
      <c r="A631" s="25"/>
      <c r="B631" s="25"/>
      <c r="C631" s="25"/>
      <c r="D631" s="25"/>
      <c r="E631" s="25"/>
      <c r="F631" s="25"/>
      <c r="G631" s="25"/>
      <c r="H631" s="25"/>
      <c r="I631" s="25"/>
      <c r="J631" s="25"/>
      <c r="K631" s="25"/>
      <c r="L631" s="25"/>
      <c r="M631" s="25"/>
      <c r="N631" s="25"/>
      <c r="O631" s="25"/>
      <c r="P631" s="25"/>
      <c r="Q631" s="25"/>
      <c r="R631" s="25"/>
      <c r="S631" s="25"/>
      <c r="T631" s="25"/>
      <c r="U631" s="25"/>
      <c r="V631" s="25"/>
      <c r="W631" s="25"/>
      <c r="X631" s="25"/>
      <c r="Y631" s="25"/>
      <c r="Z631" s="25"/>
      <c r="AA631" s="25"/>
      <c r="AB631" s="25"/>
      <c r="AC631" s="25"/>
      <c r="AD631" s="25"/>
      <c r="AE631" s="25"/>
      <c r="AF631" s="25"/>
      <c r="AG631" s="25"/>
      <c r="AH631" s="25"/>
      <c r="AI631" s="25"/>
      <c r="AJ631" s="25"/>
      <c r="AK631" s="25"/>
      <c r="AL631" s="25"/>
      <c r="AM631" s="25"/>
      <c r="AN631" s="25"/>
      <c r="AO631" s="25"/>
      <c r="AP631" s="25"/>
      <c r="AQ631" s="25"/>
      <c r="AR631" s="25"/>
      <c r="AS631" s="25"/>
      <c r="AT631" s="25"/>
      <c r="AU631" s="25"/>
      <c r="AV631" s="25"/>
      <c r="AW631" s="25"/>
      <c r="AX631" s="25"/>
      <c r="AY631" s="25"/>
      <c r="AZ631" s="25"/>
      <c r="BA631" s="25"/>
      <c r="BB631" s="25"/>
      <c r="BC631" s="25"/>
      <c r="BD631" s="25"/>
      <c r="BE631" s="25"/>
      <c r="BF631" s="25"/>
      <c r="BG631" s="25"/>
      <c r="BH631" s="25"/>
      <c r="BI631" s="25"/>
      <c r="BJ631" s="25"/>
      <c r="BK631" s="25"/>
      <c r="BL631" s="25"/>
      <c r="BM631" s="25"/>
      <c r="BN631" s="25"/>
      <c r="BO631" s="25"/>
      <c r="BP631" s="25"/>
      <c r="BQ631" s="25"/>
      <c r="BR631" s="25"/>
      <c r="BS631" s="25"/>
      <c r="BT631" s="25"/>
      <c r="BU631" s="25"/>
      <c r="BV631" s="25"/>
      <c r="BW631" s="25"/>
      <c r="BX631" s="25"/>
      <c r="BY631" s="25"/>
      <c r="BZ631" s="25"/>
      <c r="CA631" s="25"/>
    </row>
    <row r="632" spans="1:79" ht="12.75" x14ac:dyDescent="0.2">
      <c r="A632" s="25"/>
      <c r="B632" s="25"/>
      <c r="C632" s="25"/>
      <c r="D632" s="25"/>
      <c r="E632" s="25"/>
      <c r="F632" s="25"/>
      <c r="G632" s="25"/>
      <c r="H632" s="25"/>
      <c r="I632" s="25"/>
      <c r="J632" s="25"/>
      <c r="K632" s="25"/>
      <c r="L632" s="25"/>
      <c r="M632" s="25"/>
      <c r="N632" s="25"/>
      <c r="O632" s="25"/>
      <c r="P632" s="25"/>
      <c r="Q632" s="25"/>
      <c r="R632" s="25"/>
      <c r="S632" s="25"/>
      <c r="T632" s="25"/>
      <c r="U632" s="25"/>
      <c r="V632" s="25"/>
      <c r="W632" s="25"/>
      <c r="X632" s="25"/>
      <c r="Y632" s="25"/>
      <c r="Z632" s="25"/>
      <c r="AA632" s="25"/>
      <c r="AB632" s="25"/>
      <c r="AC632" s="25"/>
      <c r="AD632" s="25"/>
      <c r="AE632" s="25"/>
      <c r="AF632" s="25"/>
      <c r="AG632" s="25"/>
      <c r="AH632" s="25"/>
      <c r="AI632" s="25"/>
      <c r="AJ632" s="25"/>
      <c r="AK632" s="25"/>
      <c r="AL632" s="25"/>
      <c r="AM632" s="25"/>
      <c r="AN632" s="25"/>
      <c r="AO632" s="25"/>
      <c r="AP632" s="25"/>
      <c r="AQ632" s="25"/>
      <c r="AR632" s="25"/>
      <c r="AS632" s="25"/>
      <c r="AT632" s="25"/>
      <c r="AU632" s="25"/>
      <c r="AV632" s="25"/>
      <c r="AW632" s="25"/>
      <c r="AX632" s="25"/>
      <c r="AY632" s="25"/>
      <c r="AZ632" s="25"/>
      <c r="BA632" s="25"/>
      <c r="BB632" s="25"/>
      <c r="BC632" s="25"/>
      <c r="BD632" s="25"/>
      <c r="BE632" s="25"/>
      <c r="BF632" s="25"/>
      <c r="BG632" s="25"/>
      <c r="BH632" s="25"/>
      <c r="BI632" s="25"/>
      <c r="BJ632" s="25"/>
      <c r="BK632" s="25"/>
      <c r="BL632" s="25"/>
      <c r="BM632" s="25"/>
      <c r="BN632" s="25"/>
      <c r="BO632" s="25"/>
      <c r="BP632" s="25"/>
      <c r="BQ632" s="25"/>
      <c r="BR632" s="25"/>
      <c r="BS632" s="25"/>
      <c r="BT632" s="25"/>
      <c r="BU632" s="25"/>
      <c r="BV632" s="25"/>
      <c r="BW632" s="25"/>
      <c r="BX632" s="25"/>
      <c r="BY632" s="25"/>
      <c r="BZ632" s="25"/>
      <c r="CA632" s="25"/>
    </row>
    <row r="633" spans="1:79" ht="12.75" x14ac:dyDescent="0.2">
      <c r="A633" s="25"/>
      <c r="B633" s="25"/>
      <c r="C633" s="25"/>
      <c r="D633" s="25"/>
      <c r="E633" s="25"/>
      <c r="F633" s="25"/>
      <c r="G633" s="25"/>
      <c r="H633" s="25"/>
      <c r="I633" s="25"/>
      <c r="J633" s="25"/>
      <c r="K633" s="25"/>
      <c r="L633" s="25"/>
      <c r="M633" s="25"/>
      <c r="N633" s="25"/>
      <c r="O633" s="25"/>
      <c r="P633" s="25"/>
      <c r="Q633" s="25"/>
      <c r="R633" s="25"/>
      <c r="S633" s="25"/>
      <c r="T633" s="25"/>
      <c r="U633" s="25"/>
      <c r="V633" s="25"/>
      <c r="W633" s="25"/>
      <c r="X633" s="25"/>
      <c r="Y633" s="25"/>
      <c r="Z633" s="25"/>
      <c r="AA633" s="25"/>
      <c r="AB633" s="25"/>
      <c r="AC633" s="25"/>
      <c r="AD633" s="25"/>
      <c r="AE633" s="25"/>
      <c r="AF633" s="25"/>
      <c r="AG633" s="25"/>
      <c r="AH633" s="25"/>
      <c r="AI633" s="25"/>
      <c r="AJ633" s="25"/>
      <c r="AK633" s="25"/>
      <c r="AL633" s="25"/>
      <c r="AM633" s="25"/>
      <c r="AN633" s="25"/>
      <c r="AO633" s="25"/>
      <c r="AP633" s="25"/>
      <c r="AQ633" s="25"/>
      <c r="AR633" s="25"/>
      <c r="AS633" s="25"/>
      <c r="AT633" s="25"/>
      <c r="AU633" s="25"/>
      <c r="AV633" s="25"/>
      <c r="AW633" s="25"/>
      <c r="AX633" s="25"/>
      <c r="AY633" s="25"/>
      <c r="AZ633" s="25"/>
      <c r="BA633" s="25"/>
      <c r="BB633" s="25"/>
      <c r="BC633" s="25"/>
      <c r="BD633" s="25"/>
      <c r="BE633" s="25"/>
      <c r="BF633" s="25"/>
      <c r="BG633" s="25"/>
      <c r="BH633" s="25"/>
      <c r="BI633" s="25"/>
      <c r="BJ633" s="25"/>
      <c r="BK633" s="25"/>
      <c r="BL633" s="25"/>
      <c r="BM633" s="25"/>
      <c r="BN633" s="25"/>
      <c r="BO633" s="25"/>
      <c r="BP633" s="25"/>
      <c r="BQ633" s="25"/>
      <c r="BR633" s="25"/>
      <c r="BS633" s="25"/>
      <c r="BT633" s="25"/>
      <c r="BU633" s="25"/>
      <c r="BV633" s="25"/>
      <c r="BW633" s="25"/>
      <c r="BX633" s="25"/>
      <c r="BY633" s="25"/>
      <c r="BZ633" s="25"/>
      <c r="CA633" s="25"/>
    </row>
    <row r="634" spans="1:79" ht="12.75" x14ac:dyDescent="0.2">
      <c r="A634" s="25"/>
      <c r="B634" s="25"/>
      <c r="C634" s="25"/>
      <c r="D634" s="25"/>
      <c r="E634" s="25"/>
      <c r="F634" s="25"/>
      <c r="G634" s="25"/>
      <c r="H634" s="25"/>
      <c r="I634" s="25"/>
      <c r="J634" s="25"/>
      <c r="K634" s="25"/>
      <c r="L634" s="25"/>
      <c r="M634" s="25"/>
      <c r="N634" s="25"/>
      <c r="O634" s="25"/>
      <c r="P634" s="25"/>
      <c r="Q634" s="25"/>
      <c r="R634" s="25"/>
      <c r="S634" s="25"/>
      <c r="T634" s="25"/>
      <c r="U634" s="25"/>
      <c r="V634" s="25"/>
      <c r="W634" s="25"/>
      <c r="X634" s="25"/>
      <c r="Y634" s="25"/>
      <c r="Z634" s="25"/>
      <c r="AA634" s="25"/>
      <c r="AB634" s="25"/>
      <c r="AC634" s="25"/>
      <c r="AD634" s="25"/>
      <c r="AE634" s="25"/>
      <c r="AF634" s="25"/>
      <c r="AG634" s="25"/>
      <c r="AH634" s="25"/>
      <c r="AI634" s="25"/>
      <c r="AJ634" s="25"/>
      <c r="AK634" s="25"/>
      <c r="AL634" s="25"/>
      <c r="AM634" s="25"/>
      <c r="AN634" s="25"/>
      <c r="AO634" s="25"/>
      <c r="AP634" s="25"/>
      <c r="AQ634" s="25"/>
      <c r="AR634" s="25"/>
      <c r="AS634" s="25"/>
      <c r="AT634" s="25"/>
      <c r="AU634" s="25"/>
      <c r="AV634" s="25"/>
      <c r="AW634" s="25"/>
      <c r="AX634" s="25"/>
      <c r="AY634" s="25"/>
      <c r="AZ634" s="25"/>
      <c r="BA634" s="25"/>
      <c r="BB634" s="25"/>
      <c r="BC634" s="25"/>
      <c r="BD634" s="25"/>
      <c r="BE634" s="25"/>
      <c r="BF634" s="25"/>
      <c r="BG634" s="25"/>
      <c r="BH634" s="25"/>
      <c r="BI634" s="25"/>
      <c r="BJ634" s="25"/>
      <c r="BK634" s="25"/>
      <c r="BL634" s="25"/>
      <c r="BM634" s="25"/>
      <c r="BN634" s="25"/>
      <c r="BO634" s="25"/>
      <c r="BP634" s="25"/>
      <c r="BQ634" s="25"/>
      <c r="BR634" s="25"/>
      <c r="BS634" s="25"/>
      <c r="BT634" s="25"/>
      <c r="BU634" s="25"/>
      <c r="BV634" s="25"/>
      <c r="BW634" s="25"/>
      <c r="BX634" s="25"/>
      <c r="BY634" s="25"/>
      <c r="BZ634" s="25"/>
      <c r="CA634" s="25"/>
    </row>
    <row r="635" spans="1:79" ht="12.75" x14ac:dyDescent="0.2">
      <c r="A635" s="25"/>
      <c r="B635" s="25"/>
      <c r="C635" s="25"/>
      <c r="D635" s="25"/>
      <c r="E635" s="25"/>
      <c r="F635" s="25"/>
      <c r="G635" s="25"/>
      <c r="H635" s="25"/>
      <c r="I635" s="25"/>
      <c r="J635" s="25"/>
      <c r="K635" s="25"/>
      <c r="L635" s="25"/>
      <c r="M635" s="25"/>
      <c r="N635" s="25"/>
      <c r="O635" s="25"/>
      <c r="P635" s="25"/>
      <c r="Q635" s="25"/>
      <c r="R635" s="25"/>
      <c r="S635" s="25"/>
      <c r="T635" s="25"/>
      <c r="U635" s="25"/>
      <c r="V635" s="25"/>
      <c r="W635" s="25"/>
      <c r="X635" s="25"/>
      <c r="Y635" s="25"/>
      <c r="Z635" s="25"/>
      <c r="AA635" s="25"/>
      <c r="AB635" s="25"/>
      <c r="AC635" s="25"/>
      <c r="AD635" s="25"/>
      <c r="AE635" s="25"/>
      <c r="AF635" s="25"/>
      <c r="AG635" s="25"/>
      <c r="AH635" s="25"/>
      <c r="AI635" s="25"/>
      <c r="AJ635" s="25"/>
      <c r="AK635" s="25"/>
      <c r="AL635" s="25"/>
      <c r="AM635" s="25"/>
      <c r="AN635" s="25"/>
      <c r="AO635" s="25"/>
      <c r="AP635" s="25"/>
      <c r="AQ635" s="25"/>
      <c r="AR635" s="25"/>
      <c r="AS635" s="25"/>
      <c r="AT635" s="25"/>
      <c r="AU635" s="25"/>
      <c r="AV635" s="25"/>
      <c r="AW635" s="25"/>
      <c r="AX635" s="25"/>
      <c r="AY635" s="25"/>
      <c r="AZ635" s="25"/>
      <c r="BA635" s="25"/>
      <c r="BB635" s="25"/>
      <c r="BC635" s="25"/>
      <c r="BD635" s="25"/>
      <c r="BE635" s="25"/>
      <c r="BF635" s="25"/>
      <c r="BG635" s="25"/>
      <c r="BH635" s="25"/>
      <c r="BI635" s="25"/>
      <c r="BJ635" s="25"/>
      <c r="BK635" s="25"/>
      <c r="BL635" s="25"/>
      <c r="BM635" s="25"/>
      <c r="BN635" s="25"/>
      <c r="BO635" s="25"/>
      <c r="BP635" s="25"/>
      <c r="BQ635" s="25"/>
      <c r="BR635" s="25"/>
      <c r="BS635" s="25"/>
      <c r="BT635" s="25"/>
      <c r="BU635" s="25"/>
      <c r="BV635" s="25"/>
      <c r="BW635" s="25"/>
      <c r="BX635" s="25"/>
      <c r="BY635" s="25"/>
      <c r="BZ635" s="25"/>
      <c r="CA635" s="25"/>
    </row>
    <row r="636" spans="1:79" ht="12.75" x14ac:dyDescent="0.2">
      <c r="A636" s="25"/>
      <c r="B636" s="25"/>
      <c r="C636" s="25"/>
      <c r="D636" s="25"/>
      <c r="E636" s="25"/>
      <c r="F636" s="25"/>
      <c r="G636" s="25"/>
      <c r="H636" s="25"/>
      <c r="I636" s="25"/>
      <c r="J636" s="25"/>
      <c r="K636" s="25"/>
      <c r="L636" s="25"/>
      <c r="M636" s="25"/>
      <c r="N636" s="25"/>
      <c r="O636" s="25"/>
      <c r="P636" s="25"/>
      <c r="Q636" s="25"/>
      <c r="R636" s="25"/>
      <c r="S636" s="25"/>
      <c r="T636" s="25"/>
      <c r="U636" s="25"/>
      <c r="V636" s="25"/>
      <c r="W636" s="25"/>
      <c r="X636" s="25"/>
      <c r="Y636" s="25"/>
      <c r="Z636" s="25"/>
      <c r="AA636" s="25"/>
      <c r="AB636" s="25"/>
      <c r="AC636" s="25"/>
      <c r="AD636" s="25"/>
      <c r="AE636" s="25"/>
      <c r="AF636" s="25"/>
      <c r="AG636" s="25"/>
      <c r="AH636" s="25"/>
      <c r="AI636" s="25"/>
      <c r="AJ636" s="25"/>
      <c r="AK636" s="25"/>
      <c r="AL636" s="25"/>
      <c r="AM636" s="25"/>
      <c r="AN636" s="25"/>
      <c r="AO636" s="25"/>
      <c r="AP636" s="25"/>
      <c r="AQ636" s="25"/>
      <c r="AR636" s="25"/>
      <c r="AS636" s="25"/>
      <c r="AT636" s="25"/>
      <c r="AU636" s="25"/>
      <c r="AV636" s="25"/>
      <c r="AW636" s="25"/>
      <c r="AX636" s="25"/>
      <c r="AY636" s="25"/>
      <c r="AZ636" s="25"/>
      <c r="BA636" s="25"/>
      <c r="BB636" s="25"/>
      <c r="BC636" s="25"/>
      <c r="BD636" s="25"/>
      <c r="BE636" s="25"/>
      <c r="BF636" s="25"/>
      <c r="BG636" s="25"/>
      <c r="BH636" s="25"/>
      <c r="BI636" s="25"/>
      <c r="BJ636" s="25"/>
      <c r="BK636" s="25"/>
      <c r="BL636" s="25"/>
      <c r="BM636" s="25"/>
      <c r="BN636" s="25"/>
      <c r="BO636" s="25"/>
      <c r="BP636" s="25"/>
      <c r="BQ636" s="25"/>
      <c r="BR636" s="25"/>
      <c r="BS636" s="25"/>
      <c r="BT636" s="25"/>
      <c r="BU636" s="25"/>
      <c r="BV636" s="25"/>
      <c r="BW636" s="25"/>
      <c r="BX636" s="25"/>
      <c r="BY636" s="25"/>
      <c r="BZ636" s="25"/>
      <c r="CA636" s="25"/>
    </row>
    <row r="637" spans="1:79" ht="12.75" x14ac:dyDescent="0.2">
      <c r="A637" s="25"/>
      <c r="B637" s="25"/>
      <c r="C637" s="25"/>
      <c r="D637" s="25"/>
      <c r="E637" s="25"/>
      <c r="F637" s="25"/>
      <c r="G637" s="25"/>
      <c r="H637" s="25"/>
      <c r="I637" s="25"/>
      <c r="J637" s="25"/>
      <c r="K637" s="25"/>
      <c r="L637" s="25"/>
      <c r="M637" s="25"/>
      <c r="N637" s="25"/>
      <c r="O637" s="25"/>
      <c r="P637" s="25"/>
      <c r="Q637" s="25"/>
      <c r="R637" s="25"/>
      <c r="S637" s="25"/>
      <c r="T637" s="25"/>
      <c r="U637" s="25"/>
      <c r="V637" s="25"/>
      <c r="W637" s="25"/>
      <c r="X637" s="25"/>
      <c r="Y637" s="25"/>
      <c r="Z637" s="25"/>
      <c r="AA637" s="25"/>
      <c r="AB637" s="25"/>
      <c r="AC637" s="25"/>
      <c r="AD637" s="25"/>
      <c r="AE637" s="25"/>
      <c r="AF637" s="25"/>
      <c r="AG637" s="25"/>
      <c r="AH637" s="25"/>
      <c r="AI637" s="25"/>
      <c r="AJ637" s="25"/>
      <c r="AK637" s="25"/>
      <c r="AL637" s="25"/>
      <c r="AM637" s="25"/>
      <c r="AN637" s="25"/>
      <c r="AO637" s="25"/>
      <c r="AP637" s="25"/>
      <c r="AQ637" s="25"/>
      <c r="AR637" s="25"/>
      <c r="AS637" s="25"/>
      <c r="AT637" s="25"/>
      <c r="AU637" s="25"/>
      <c r="AV637" s="25"/>
      <c r="AW637" s="25"/>
      <c r="AX637" s="25"/>
      <c r="AY637" s="25"/>
      <c r="AZ637" s="25"/>
      <c r="BA637" s="25"/>
      <c r="BB637" s="25"/>
      <c r="BC637" s="25"/>
      <c r="BD637" s="25"/>
      <c r="BE637" s="25"/>
      <c r="BF637" s="25"/>
      <c r="BG637" s="25"/>
      <c r="BH637" s="25"/>
      <c r="BI637" s="25"/>
      <c r="BJ637" s="25"/>
      <c r="BK637" s="25"/>
      <c r="BL637" s="25"/>
      <c r="BM637" s="25"/>
      <c r="BN637" s="25"/>
      <c r="BO637" s="25"/>
      <c r="BP637" s="25"/>
      <c r="BQ637" s="25"/>
      <c r="BR637" s="25"/>
      <c r="BS637" s="25"/>
      <c r="BT637" s="25"/>
      <c r="BU637" s="25"/>
      <c r="BV637" s="25"/>
      <c r="BW637" s="25"/>
      <c r="BX637" s="25"/>
      <c r="BY637" s="25"/>
      <c r="BZ637" s="25"/>
      <c r="CA637" s="25"/>
    </row>
    <row r="638" spans="1:79" ht="12.75" x14ac:dyDescent="0.2">
      <c r="A638" s="25"/>
      <c r="B638" s="25"/>
      <c r="C638" s="25"/>
      <c r="D638" s="25"/>
      <c r="E638" s="25"/>
      <c r="F638" s="25"/>
      <c r="G638" s="25"/>
      <c r="H638" s="25"/>
      <c r="I638" s="25"/>
      <c r="J638" s="25"/>
      <c r="K638" s="25"/>
      <c r="L638" s="25"/>
      <c r="M638" s="25"/>
      <c r="N638" s="25"/>
      <c r="O638" s="25"/>
      <c r="P638" s="25"/>
      <c r="Q638" s="25"/>
      <c r="R638" s="25"/>
      <c r="S638" s="25"/>
      <c r="T638" s="25"/>
      <c r="U638" s="25"/>
      <c r="V638" s="25"/>
      <c r="W638" s="25"/>
      <c r="X638" s="25"/>
      <c r="Y638" s="25"/>
      <c r="Z638" s="25"/>
      <c r="AA638" s="25"/>
      <c r="AB638" s="25"/>
      <c r="AC638" s="25"/>
      <c r="AD638" s="25"/>
      <c r="AE638" s="25"/>
      <c r="AF638" s="25"/>
      <c r="AG638" s="25"/>
      <c r="AH638" s="25"/>
      <c r="AI638" s="25"/>
      <c r="AJ638" s="25"/>
      <c r="AK638" s="25"/>
      <c r="AL638" s="25"/>
      <c r="AM638" s="25"/>
      <c r="AN638" s="25"/>
      <c r="AO638" s="25"/>
      <c r="AP638" s="25"/>
      <c r="AQ638" s="25"/>
      <c r="AR638" s="25"/>
      <c r="AS638" s="25"/>
      <c r="AT638" s="25"/>
      <c r="AU638" s="25"/>
      <c r="AV638" s="25"/>
      <c r="AW638" s="25"/>
      <c r="AX638" s="25"/>
      <c r="AY638" s="25"/>
      <c r="AZ638" s="25"/>
      <c r="BA638" s="25"/>
      <c r="BB638" s="25"/>
      <c r="BC638" s="25"/>
      <c r="BD638" s="25"/>
      <c r="BE638" s="25"/>
      <c r="BF638" s="25"/>
      <c r="BG638" s="25"/>
      <c r="BH638" s="25"/>
      <c r="BI638" s="25"/>
      <c r="BJ638" s="25"/>
      <c r="BK638" s="25"/>
      <c r="BL638" s="25"/>
      <c r="BM638" s="25"/>
      <c r="BN638" s="25"/>
      <c r="BO638" s="25"/>
      <c r="BP638" s="25"/>
      <c r="BQ638" s="25"/>
      <c r="BR638" s="25"/>
      <c r="BS638" s="25"/>
      <c r="BT638" s="25"/>
      <c r="BU638" s="25"/>
      <c r="BV638" s="25"/>
      <c r="BW638" s="25"/>
      <c r="BX638" s="25"/>
      <c r="BY638" s="25"/>
      <c r="BZ638" s="25"/>
      <c r="CA638" s="25"/>
    </row>
    <row r="639" spans="1:79" ht="12.75" x14ac:dyDescent="0.2">
      <c r="A639" s="25"/>
      <c r="B639" s="25"/>
      <c r="C639" s="25"/>
      <c r="D639" s="25"/>
      <c r="E639" s="25"/>
      <c r="F639" s="25"/>
      <c r="G639" s="25"/>
      <c r="H639" s="25"/>
      <c r="I639" s="25"/>
      <c r="J639" s="25"/>
      <c r="K639" s="25"/>
      <c r="L639" s="25"/>
      <c r="M639" s="25"/>
      <c r="N639" s="25"/>
      <c r="O639" s="25"/>
      <c r="P639" s="25"/>
      <c r="Q639" s="25"/>
      <c r="R639" s="25"/>
      <c r="S639" s="25"/>
      <c r="T639" s="25"/>
      <c r="U639" s="25"/>
      <c r="V639" s="25"/>
      <c r="W639" s="25"/>
      <c r="X639" s="25"/>
      <c r="Y639" s="25"/>
      <c r="Z639" s="25"/>
      <c r="AA639" s="25"/>
      <c r="AB639" s="25"/>
      <c r="AC639" s="25"/>
      <c r="AD639" s="25"/>
      <c r="AE639" s="25"/>
      <c r="AF639" s="25"/>
      <c r="AG639" s="25"/>
      <c r="AH639" s="25"/>
      <c r="AI639" s="25"/>
      <c r="AJ639" s="25"/>
      <c r="AK639" s="25"/>
      <c r="AL639" s="25"/>
      <c r="AM639" s="25"/>
      <c r="AN639" s="25"/>
      <c r="AO639" s="25"/>
      <c r="AP639" s="25"/>
      <c r="AQ639" s="25"/>
      <c r="AR639" s="25"/>
      <c r="AS639" s="25"/>
      <c r="AT639" s="25"/>
      <c r="AU639" s="25"/>
      <c r="AV639" s="25"/>
      <c r="AW639" s="25"/>
      <c r="AX639" s="25"/>
      <c r="AY639" s="25"/>
      <c r="AZ639" s="25"/>
      <c r="BA639" s="25"/>
      <c r="BB639" s="25"/>
      <c r="BC639" s="25"/>
      <c r="BD639" s="25"/>
      <c r="BE639" s="25"/>
      <c r="BF639" s="25"/>
      <c r="BG639" s="25"/>
      <c r="BH639" s="25"/>
      <c r="BI639" s="25"/>
      <c r="BJ639" s="25"/>
      <c r="BK639" s="25"/>
      <c r="BL639" s="25"/>
      <c r="BM639" s="25"/>
      <c r="BN639" s="25"/>
      <c r="BO639" s="25"/>
      <c r="BP639" s="25"/>
      <c r="BQ639" s="25"/>
      <c r="BR639" s="25"/>
      <c r="BS639" s="25"/>
      <c r="BT639" s="25"/>
      <c r="BU639" s="25"/>
      <c r="BV639" s="25"/>
      <c r="BW639" s="25"/>
      <c r="BX639" s="25"/>
      <c r="BY639" s="25"/>
      <c r="BZ639" s="25"/>
      <c r="CA639" s="25"/>
    </row>
    <row r="640" spans="1:79" ht="12.75" x14ac:dyDescent="0.2">
      <c r="A640" s="25"/>
      <c r="B640" s="25"/>
      <c r="C640" s="25"/>
      <c r="D640" s="25"/>
      <c r="E640" s="25"/>
      <c r="F640" s="25"/>
      <c r="G640" s="25"/>
      <c r="H640" s="25"/>
      <c r="I640" s="25"/>
      <c r="J640" s="25"/>
      <c r="K640" s="25"/>
      <c r="L640" s="25"/>
      <c r="M640" s="25"/>
      <c r="N640" s="25"/>
      <c r="O640" s="25"/>
      <c r="P640" s="25"/>
      <c r="Q640" s="25"/>
      <c r="R640" s="25"/>
      <c r="S640" s="25"/>
      <c r="T640" s="25"/>
      <c r="U640" s="25"/>
      <c r="V640" s="25"/>
      <c r="W640" s="25"/>
      <c r="X640" s="25"/>
      <c r="Y640" s="25"/>
      <c r="Z640" s="25"/>
      <c r="AA640" s="25"/>
      <c r="AB640" s="25"/>
      <c r="AC640" s="25"/>
      <c r="AD640" s="25"/>
      <c r="AE640" s="25"/>
      <c r="AF640" s="25"/>
      <c r="AG640" s="25"/>
      <c r="AH640" s="25"/>
      <c r="AI640" s="25"/>
      <c r="AJ640" s="25"/>
      <c r="AK640" s="25"/>
      <c r="AL640" s="25"/>
      <c r="AM640" s="25"/>
      <c r="AN640" s="25"/>
      <c r="AO640" s="25"/>
      <c r="AP640" s="25"/>
      <c r="AQ640" s="25"/>
      <c r="AR640" s="25"/>
      <c r="AS640" s="25"/>
      <c r="AT640" s="25"/>
      <c r="AU640" s="25"/>
      <c r="AV640" s="25"/>
      <c r="AW640" s="25"/>
      <c r="AX640" s="25"/>
      <c r="AY640" s="25"/>
      <c r="AZ640" s="25"/>
      <c r="BA640" s="25"/>
      <c r="BB640" s="25"/>
      <c r="BC640" s="25"/>
      <c r="BD640" s="25"/>
      <c r="BE640" s="25"/>
      <c r="BF640" s="25"/>
      <c r="BG640" s="25"/>
      <c r="BH640" s="25"/>
      <c r="BI640" s="25"/>
      <c r="BJ640" s="25"/>
      <c r="BK640" s="25"/>
      <c r="BL640" s="25"/>
      <c r="BM640" s="25"/>
      <c r="BN640" s="25"/>
      <c r="BO640" s="25"/>
      <c r="BP640" s="25"/>
      <c r="BQ640" s="25"/>
      <c r="BR640" s="25"/>
      <c r="BS640" s="25"/>
      <c r="BT640" s="25"/>
      <c r="BU640" s="25"/>
      <c r="BV640" s="25"/>
      <c r="BW640" s="25"/>
      <c r="BX640" s="25"/>
      <c r="BY640" s="25"/>
      <c r="BZ640" s="25"/>
      <c r="CA640" s="25"/>
    </row>
    <row r="641" spans="1:79" ht="12.75" x14ac:dyDescent="0.2">
      <c r="A641" s="25"/>
      <c r="B641" s="25"/>
      <c r="C641" s="25"/>
      <c r="D641" s="25"/>
      <c r="E641" s="25"/>
      <c r="F641" s="25"/>
      <c r="G641" s="25"/>
      <c r="H641" s="25"/>
      <c r="I641" s="25"/>
      <c r="J641" s="25"/>
      <c r="K641" s="25"/>
      <c r="L641" s="25"/>
      <c r="M641" s="25"/>
      <c r="N641" s="25"/>
      <c r="O641" s="25"/>
      <c r="P641" s="25"/>
      <c r="Q641" s="25"/>
      <c r="R641" s="25"/>
      <c r="S641" s="25"/>
      <c r="T641" s="25"/>
      <c r="U641" s="25"/>
      <c r="V641" s="25"/>
      <c r="W641" s="25"/>
      <c r="X641" s="25"/>
      <c r="Y641" s="25"/>
      <c r="Z641" s="25"/>
      <c r="AA641" s="25"/>
      <c r="AB641" s="25"/>
      <c r="AC641" s="25"/>
      <c r="AD641" s="25"/>
      <c r="AE641" s="25"/>
      <c r="AF641" s="25"/>
      <c r="AG641" s="25"/>
      <c r="AH641" s="25"/>
      <c r="AI641" s="25"/>
      <c r="AJ641" s="25"/>
      <c r="AK641" s="25"/>
      <c r="AL641" s="25"/>
      <c r="AM641" s="25"/>
      <c r="AN641" s="25"/>
      <c r="AO641" s="25"/>
      <c r="AP641" s="25"/>
      <c r="AQ641" s="25"/>
      <c r="AR641" s="25"/>
      <c r="AS641" s="25"/>
      <c r="AT641" s="25"/>
      <c r="AU641" s="25"/>
      <c r="AV641" s="25"/>
      <c r="AW641" s="25"/>
      <c r="AX641" s="25"/>
      <c r="AY641" s="25"/>
      <c r="AZ641" s="25"/>
      <c r="BA641" s="25"/>
      <c r="BB641" s="25"/>
      <c r="BC641" s="25"/>
      <c r="BD641" s="25"/>
      <c r="BE641" s="25"/>
      <c r="BF641" s="25"/>
      <c r="BG641" s="25"/>
      <c r="BH641" s="25"/>
      <c r="BI641" s="25"/>
      <c r="BJ641" s="25"/>
      <c r="BK641" s="25"/>
      <c r="BL641" s="25"/>
      <c r="BM641" s="25"/>
      <c r="BN641" s="25"/>
      <c r="BO641" s="25"/>
      <c r="BP641" s="25"/>
      <c r="BQ641" s="25"/>
      <c r="BR641" s="25"/>
      <c r="BS641" s="25"/>
      <c r="BT641" s="25"/>
      <c r="BU641" s="25"/>
      <c r="BV641" s="25"/>
      <c r="BW641" s="25"/>
      <c r="BX641" s="25"/>
      <c r="BY641" s="25"/>
      <c r="BZ641" s="25"/>
      <c r="CA641" s="25"/>
    </row>
    <row r="642" spans="1:79" ht="12.75" x14ac:dyDescent="0.2">
      <c r="A642" s="25"/>
      <c r="B642" s="25"/>
      <c r="C642" s="25"/>
      <c r="D642" s="25"/>
      <c r="E642" s="25"/>
      <c r="F642" s="25"/>
      <c r="G642" s="25"/>
      <c r="H642" s="25"/>
      <c r="I642" s="25"/>
      <c r="J642" s="25"/>
      <c r="K642" s="25"/>
      <c r="L642" s="25"/>
      <c r="M642" s="25"/>
      <c r="N642" s="25"/>
      <c r="O642" s="25"/>
      <c r="P642" s="25"/>
      <c r="Q642" s="25"/>
      <c r="R642" s="25"/>
      <c r="S642" s="25"/>
      <c r="T642" s="25"/>
      <c r="U642" s="25"/>
      <c r="V642" s="25"/>
      <c r="W642" s="25"/>
      <c r="X642" s="25"/>
      <c r="Y642" s="25"/>
      <c r="Z642" s="25"/>
      <c r="AA642" s="25"/>
      <c r="AB642" s="25"/>
      <c r="AC642" s="25"/>
      <c r="AD642" s="25"/>
      <c r="AE642" s="25"/>
      <c r="AF642" s="25"/>
      <c r="AG642" s="25"/>
      <c r="AH642" s="25"/>
      <c r="AI642" s="25"/>
      <c r="AJ642" s="25"/>
      <c r="AK642" s="25"/>
      <c r="AL642" s="25"/>
      <c r="AM642" s="25"/>
      <c r="AN642" s="25"/>
      <c r="AO642" s="25"/>
      <c r="AP642" s="25"/>
      <c r="AQ642" s="25"/>
      <c r="AR642" s="25"/>
      <c r="AS642" s="25"/>
      <c r="AT642" s="25"/>
      <c r="AU642" s="25"/>
      <c r="AV642" s="25"/>
      <c r="AW642" s="25"/>
      <c r="AX642" s="25"/>
      <c r="AY642" s="25"/>
      <c r="AZ642" s="25"/>
      <c r="BA642" s="25"/>
      <c r="BB642" s="25"/>
      <c r="BC642" s="25"/>
      <c r="BD642" s="25"/>
      <c r="BE642" s="25"/>
      <c r="BF642" s="25"/>
      <c r="BG642" s="25"/>
      <c r="BH642" s="25"/>
      <c r="BI642" s="25"/>
      <c r="BJ642" s="25"/>
      <c r="BK642" s="25"/>
      <c r="BL642" s="25"/>
      <c r="BM642" s="25"/>
      <c r="BN642" s="25"/>
      <c r="BO642" s="25"/>
      <c r="BP642" s="25"/>
      <c r="BQ642" s="25"/>
      <c r="BR642" s="25"/>
      <c r="BS642" s="25"/>
      <c r="BT642" s="25"/>
      <c r="BU642" s="25"/>
      <c r="BV642" s="25"/>
      <c r="BW642" s="25"/>
      <c r="BX642" s="25"/>
      <c r="BY642" s="25"/>
      <c r="BZ642" s="25"/>
      <c r="CA642" s="25"/>
    </row>
    <row r="643" spans="1:79" ht="12.75" x14ac:dyDescent="0.2">
      <c r="A643" s="25"/>
      <c r="B643" s="25"/>
      <c r="C643" s="25"/>
      <c r="D643" s="25"/>
      <c r="E643" s="25"/>
      <c r="F643" s="25"/>
      <c r="G643" s="25"/>
      <c r="H643" s="25"/>
      <c r="I643" s="25"/>
      <c r="J643" s="25"/>
      <c r="K643" s="25"/>
      <c r="L643" s="25"/>
      <c r="M643" s="25"/>
      <c r="N643" s="25"/>
      <c r="O643" s="25"/>
      <c r="P643" s="25"/>
      <c r="Q643" s="25"/>
      <c r="R643" s="25"/>
      <c r="S643" s="25"/>
      <c r="T643" s="25"/>
      <c r="U643" s="25"/>
      <c r="V643" s="25"/>
      <c r="W643" s="25"/>
      <c r="X643" s="25"/>
      <c r="Y643" s="25"/>
      <c r="Z643" s="25"/>
      <c r="AA643" s="25"/>
      <c r="AB643" s="25"/>
      <c r="AC643" s="25"/>
      <c r="AD643" s="25"/>
      <c r="AE643" s="25"/>
      <c r="AF643" s="25"/>
      <c r="AG643" s="25"/>
      <c r="AH643" s="25"/>
      <c r="AI643" s="25"/>
      <c r="AJ643" s="25"/>
      <c r="AK643" s="25"/>
      <c r="AL643" s="25"/>
      <c r="AM643" s="25"/>
      <c r="AN643" s="25"/>
      <c r="AO643" s="25"/>
      <c r="AP643" s="25"/>
      <c r="AQ643" s="25"/>
      <c r="AR643" s="25"/>
      <c r="AS643" s="25"/>
      <c r="AT643" s="25"/>
      <c r="AU643" s="25"/>
      <c r="AV643" s="25"/>
      <c r="AW643" s="25"/>
      <c r="AX643" s="25"/>
      <c r="AY643" s="25"/>
      <c r="AZ643" s="25"/>
      <c r="BA643" s="25"/>
      <c r="BB643" s="25"/>
      <c r="BC643" s="25"/>
      <c r="BD643" s="25"/>
      <c r="BE643" s="25"/>
      <c r="BF643" s="25"/>
      <c r="BG643" s="25"/>
      <c r="BH643" s="25"/>
      <c r="BI643" s="25"/>
      <c r="BJ643" s="25"/>
      <c r="BK643" s="25"/>
      <c r="BL643" s="25"/>
      <c r="BM643" s="25"/>
      <c r="BN643" s="25"/>
      <c r="BO643" s="25"/>
      <c r="BP643" s="25"/>
      <c r="BQ643" s="25"/>
      <c r="BR643" s="25"/>
      <c r="BS643" s="25"/>
      <c r="BT643" s="25"/>
      <c r="BU643" s="25"/>
      <c r="BV643" s="25"/>
      <c r="BW643" s="25"/>
      <c r="BX643" s="25"/>
      <c r="BY643" s="25"/>
      <c r="BZ643" s="25"/>
      <c r="CA643" s="25"/>
    </row>
    <row r="644" spans="1:79" ht="12.75" x14ac:dyDescent="0.2">
      <c r="A644" s="25"/>
      <c r="B644" s="25"/>
      <c r="C644" s="25"/>
      <c r="D644" s="25"/>
      <c r="E644" s="25"/>
      <c r="F644" s="25"/>
      <c r="G644" s="25"/>
      <c r="H644" s="25"/>
      <c r="I644" s="25"/>
      <c r="J644" s="25"/>
      <c r="K644" s="25"/>
      <c r="L644" s="25"/>
      <c r="M644" s="25"/>
      <c r="N644" s="25"/>
      <c r="O644" s="25"/>
      <c r="P644" s="25"/>
      <c r="Q644" s="25"/>
      <c r="R644" s="25"/>
      <c r="S644" s="25"/>
      <c r="T644" s="25"/>
      <c r="U644" s="25"/>
      <c r="V644" s="25"/>
      <c r="W644" s="25"/>
      <c r="X644" s="25"/>
      <c r="Y644" s="25"/>
      <c r="Z644" s="25"/>
      <c r="AA644" s="25"/>
      <c r="AB644" s="25"/>
      <c r="AC644" s="25"/>
      <c r="AD644" s="25"/>
      <c r="AE644" s="25"/>
      <c r="AF644" s="25"/>
      <c r="AG644" s="25"/>
      <c r="AH644" s="25"/>
      <c r="AI644" s="25"/>
      <c r="AJ644" s="25"/>
      <c r="AK644" s="25"/>
      <c r="AL644" s="25"/>
      <c r="AM644" s="25"/>
      <c r="AN644" s="25"/>
      <c r="AO644" s="25"/>
      <c r="AP644" s="25"/>
      <c r="AQ644" s="25"/>
      <c r="AR644" s="25"/>
      <c r="AS644" s="25"/>
      <c r="AT644" s="25"/>
      <c r="AU644" s="25"/>
      <c r="AV644" s="25"/>
      <c r="AW644" s="25"/>
      <c r="AX644" s="25"/>
      <c r="AY644" s="25"/>
      <c r="AZ644" s="25"/>
      <c r="BA644" s="25"/>
      <c r="BB644" s="25"/>
      <c r="BC644" s="25"/>
      <c r="BD644" s="25"/>
      <c r="BE644" s="25"/>
      <c r="BF644" s="25"/>
      <c r="BG644" s="25"/>
      <c r="BH644" s="25"/>
      <c r="BI644" s="25"/>
      <c r="BJ644" s="25"/>
      <c r="BK644" s="25"/>
      <c r="BL644" s="25"/>
      <c r="BM644" s="25"/>
      <c r="BN644" s="25"/>
      <c r="BO644" s="25"/>
      <c r="BP644" s="25"/>
      <c r="BQ644" s="25"/>
      <c r="BR644" s="25"/>
      <c r="BS644" s="25"/>
      <c r="BT644" s="25"/>
      <c r="BU644" s="25"/>
      <c r="BV644" s="25"/>
      <c r="BW644" s="25"/>
      <c r="BX644" s="25"/>
      <c r="BY644" s="25"/>
      <c r="BZ644" s="25"/>
      <c r="CA644" s="25"/>
    </row>
    <row r="645" spans="1:79" ht="12.75" x14ac:dyDescent="0.2">
      <c r="A645" s="25"/>
      <c r="B645" s="25"/>
      <c r="C645" s="25"/>
      <c r="D645" s="25"/>
      <c r="E645" s="25"/>
      <c r="F645" s="25"/>
      <c r="G645" s="25"/>
      <c r="H645" s="25"/>
      <c r="I645" s="25"/>
      <c r="J645" s="25"/>
      <c r="K645" s="25"/>
      <c r="L645" s="25"/>
      <c r="M645" s="25"/>
      <c r="N645" s="25"/>
      <c r="O645" s="25"/>
      <c r="P645" s="25"/>
      <c r="Q645" s="25"/>
      <c r="R645" s="25"/>
      <c r="S645" s="25"/>
      <c r="T645" s="25"/>
      <c r="U645" s="25"/>
      <c r="V645" s="25"/>
      <c r="W645" s="25"/>
      <c r="X645" s="25"/>
      <c r="Y645" s="25"/>
      <c r="Z645" s="25"/>
      <c r="AA645" s="25"/>
      <c r="AB645" s="25"/>
      <c r="AC645" s="25"/>
      <c r="AD645" s="25"/>
      <c r="AE645" s="25"/>
      <c r="AF645" s="25"/>
      <c r="AG645" s="25"/>
      <c r="AH645" s="25"/>
      <c r="AI645" s="25"/>
      <c r="AJ645" s="25"/>
      <c r="AK645" s="25"/>
      <c r="AL645" s="25"/>
      <c r="AM645" s="25"/>
      <c r="AN645" s="25"/>
      <c r="AO645" s="25"/>
      <c r="AP645" s="25"/>
      <c r="AQ645" s="25"/>
      <c r="AR645" s="25"/>
      <c r="AS645" s="25"/>
      <c r="AT645" s="25"/>
      <c r="AU645" s="25"/>
      <c r="AV645" s="25"/>
      <c r="AW645" s="25"/>
      <c r="AX645" s="25"/>
      <c r="AY645" s="25"/>
      <c r="AZ645" s="25"/>
      <c r="BA645" s="25"/>
      <c r="BB645" s="25"/>
      <c r="BC645" s="25"/>
      <c r="BD645" s="25"/>
      <c r="BE645" s="25"/>
      <c r="BF645" s="25"/>
      <c r="BG645" s="25"/>
      <c r="BH645" s="25"/>
      <c r="BI645" s="25"/>
      <c r="BJ645" s="25"/>
      <c r="BK645" s="25"/>
      <c r="BL645" s="25"/>
      <c r="BM645" s="25"/>
      <c r="BN645" s="25"/>
      <c r="BO645" s="25"/>
      <c r="BP645" s="25"/>
      <c r="BQ645" s="25"/>
      <c r="BR645" s="25"/>
      <c r="BS645" s="25"/>
      <c r="BT645" s="25"/>
      <c r="BU645" s="25"/>
      <c r="BV645" s="25"/>
      <c r="BW645" s="25"/>
      <c r="BX645" s="25"/>
      <c r="BY645" s="25"/>
      <c r="BZ645" s="25"/>
      <c r="CA645" s="25"/>
    </row>
    <row r="646" spans="1:79" ht="12.75" x14ac:dyDescent="0.2">
      <c r="A646" s="25"/>
      <c r="B646" s="25"/>
      <c r="C646" s="25"/>
      <c r="D646" s="25"/>
      <c r="E646" s="25"/>
      <c r="F646" s="25"/>
      <c r="G646" s="25"/>
      <c r="H646" s="25"/>
      <c r="I646" s="25"/>
      <c r="J646" s="25"/>
      <c r="K646" s="25"/>
      <c r="L646" s="25"/>
      <c r="M646" s="25"/>
      <c r="N646" s="25"/>
      <c r="O646" s="25"/>
      <c r="P646" s="25"/>
      <c r="Q646" s="25"/>
      <c r="R646" s="25"/>
      <c r="S646" s="25"/>
      <c r="T646" s="25"/>
      <c r="U646" s="25"/>
      <c r="V646" s="25"/>
      <c r="W646" s="25"/>
      <c r="X646" s="25"/>
      <c r="Y646" s="25"/>
      <c r="Z646" s="25"/>
      <c r="AA646" s="25"/>
      <c r="AB646" s="25"/>
      <c r="AC646" s="25"/>
      <c r="AD646" s="25"/>
      <c r="AE646" s="25"/>
      <c r="AF646" s="25"/>
      <c r="AG646" s="25"/>
      <c r="AH646" s="25"/>
      <c r="AI646" s="25"/>
      <c r="AJ646" s="25"/>
      <c r="AK646" s="25"/>
      <c r="AL646" s="25"/>
      <c r="AM646" s="25"/>
      <c r="AN646" s="25"/>
      <c r="AO646" s="25"/>
      <c r="AP646" s="25"/>
      <c r="AQ646" s="25"/>
      <c r="AR646" s="25"/>
      <c r="AS646" s="25"/>
      <c r="AT646" s="25"/>
      <c r="AU646" s="25"/>
      <c r="AV646" s="25"/>
      <c r="AW646" s="25"/>
      <c r="AX646" s="25"/>
      <c r="AY646" s="25"/>
      <c r="AZ646" s="25"/>
      <c r="BA646" s="25"/>
      <c r="BB646" s="25"/>
      <c r="BC646" s="25"/>
      <c r="BD646" s="25"/>
      <c r="BE646" s="25"/>
      <c r="BF646" s="25"/>
      <c r="BG646" s="25"/>
      <c r="BH646" s="25"/>
      <c r="BI646" s="25"/>
      <c r="BJ646" s="25"/>
      <c r="BK646" s="25"/>
      <c r="BL646" s="25"/>
      <c r="BM646" s="25"/>
      <c r="BN646" s="25"/>
      <c r="BO646" s="25"/>
      <c r="BP646" s="25"/>
      <c r="BQ646" s="25"/>
      <c r="BR646" s="25"/>
      <c r="BS646" s="25"/>
      <c r="BT646" s="25"/>
      <c r="BU646" s="25"/>
      <c r="BV646" s="25"/>
      <c r="BW646" s="25"/>
      <c r="BX646" s="25"/>
      <c r="BY646" s="25"/>
      <c r="BZ646" s="25"/>
      <c r="CA646" s="25"/>
    </row>
    <row r="647" spans="1:79" ht="12.75" x14ac:dyDescent="0.2">
      <c r="A647" s="25"/>
      <c r="B647" s="25"/>
      <c r="C647" s="25"/>
      <c r="D647" s="25"/>
      <c r="E647" s="25"/>
      <c r="F647" s="25"/>
      <c r="G647" s="25"/>
      <c r="H647" s="25"/>
      <c r="I647" s="25"/>
      <c r="J647" s="25"/>
      <c r="K647" s="25"/>
      <c r="L647" s="25"/>
      <c r="M647" s="25"/>
      <c r="N647" s="25"/>
      <c r="O647" s="25"/>
      <c r="P647" s="25"/>
      <c r="Q647" s="25"/>
      <c r="R647" s="25"/>
      <c r="S647" s="25"/>
      <c r="T647" s="25"/>
      <c r="U647" s="25"/>
      <c r="V647" s="25"/>
      <c r="W647" s="25"/>
      <c r="X647" s="25"/>
      <c r="Y647" s="25"/>
      <c r="Z647" s="25"/>
      <c r="AA647" s="25"/>
      <c r="AB647" s="25"/>
      <c r="AC647" s="25"/>
      <c r="AD647" s="25"/>
      <c r="AE647" s="25"/>
      <c r="AF647" s="25"/>
      <c r="AG647" s="25"/>
      <c r="AH647" s="25"/>
      <c r="AI647" s="25"/>
      <c r="AJ647" s="25"/>
      <c r="AK647" s="25"/>
      <c r="AL647" s="25"/>
      <c r="AM647" s="25"/>
      <c r="AN647" s="25"/>
      <c r="AO647" s="25"/>
      <c r="AP647" s="25"/>
      <c r="AQ647" s="25"/>
      <c r="AR647" s="25"/>
      <c r="AS647" s="25"/>
      <c r="AT647" s="25"/>
      <c r="AU647" s="25"/>
      <c r="AV647" s="25"/>
      <c r="AW647" s="25"/>
      <c r="AX647" s="25"/>
      <c r="AY647" s="25"/>
      <c r="AZ647" s="25"/>
      <c r="BA647" s="25"/>
      <c r="BB647" s="25"/>
      <c r="BC647" s="25"/>
      <c r="BD647" s="25"/>
      <c r="BE647" s="25"/>
      <c r="BF647" s="25"/>
      <c r="BG647" s="25"/>
      <c r="BH647" s="25"/>
      <c r="BI647" s="25"/>
      <c r="BJ647" s="25"/>
      <c r="BK647" s="25"/>
      <c r="BL647" s="25"/>
      <c r="BM647" s="25"/>
      <c r="BN647" s="25"/>
      <c r="BO647" s="25"/>
      <c r="BP647" s="25"/>
      <c r="BQ647" s="25"/>
      <c r="BR647" s="25"/>
      <c r="BS647" s="25"/>
      <c r="BT647" s="25"/>
      <c r="BU647" s="25"/>
      <c r="BV647" s="25"/>
      <c r="BW647" s="25"/>
      <c r="BX647" s="25"/>
      <c r="BY647" s="25"/>
      <c r="BZ647" s="25"/>
      <c r="CA647" s="25"/>
    </row>
    <row r="648" spans="1:79" ht="12.75" x14ac:dyDescent="0.2">
      <c r="A648" s="25"/>
      <c r="B648" s="25"/>
      <c r="C648" s="25"/>
      <c r="D648" s="25"/>
      <c r="E648" s="25"/>
      <c r="F648" s="25"/>
      <c r="G648" s="25"/>
      <c r="H648" s="25"/>
      <c r="I648" s="25"/>
      <c r="J648" s="25"/>
      <c r="K648" s="25"/>
      <c r="L648" s="25"/>
      <c r="M648" s="25"/>
      <c r="N648" s="25"/>
      <c r="O648" s="25"/>
      <c r="P648" s="25"/>
      <c r="Q648" s="25"/>
      <c r="R648" s="25"/>
      <c r="S648" s="25"/>
      <c r="T648" s="25"/>
      <c r="U648" s="25"/>
      <c r="V648" s="25"/>
      <c r="W648" s="25"/>
      <c r="X648" s="25"/>
      <c r="Y648" s="25"/>
      <c r="Z648" s="25"/>
      <c r="AA648" s="25"/>
      <c r="AB648" s="25"/>
      <c r="AC648" s="25"/>
      <c r="AD648" s="25"/>
      <c r="AE648" s="25"/>
      <c r="AF648" s="25"/>
      <c r="AG648" s="25"/>
      <c r="AH648" s="25"/>
      <c r="AI648" s="25"/>
      <c r="AJ648" s="25"/>
      <c r="AK648" s="25"/>
      <c r="AL648" s="25"/>
      <c r="AM648" s="25"/>
      <c r="AN648" s="25"/>
      <c r="AO648" s="25"/>
      <c r="AP648" s="25"/>
      <c r="AQ648" s="25"/>
      <c r="AR648" s="25"/>
      <c r="AS648" s="25"/>
      <c r="AT648" s="25"/>
      <c r="AU648" s="25"/>
      <c r="AV648" s="25"/>
      <c r="AW648" s="25"/>
      <c r="AX648" s="25"/>
      <c r="AY648" s="25"/>
      <c r="AZ648" s="25"/>
      <c r="BA648" s="25"/>
      <c r="BB648" s="25"/>
      <c r="BC648" s="25"/>
      <c r="BD648" s="25"/>
      <c r="BE648" s="25"/>
      <c r="BF648" s="25"/>
      <c r="BG648" s="25"/>
      <c r="BH648" s="25"/>
      <c r="BI648" s="25"/>
      <c r="BJ648" s="25"/>
      <c r="BK648" s="25"/>
      <c r="BL648" s="25"/>
      <c r="BM648" s="25"/>
      <c r="BN648" s="25"/>
      <c r="BO648" s="25"/>
      <c r="BP648" s="25"/>
      <c r="BQ648" s="25"/>
      <c r="BR648" s="25"/>
      <c r="BS648" s="25"/>
      <c r="BT648" s="25"/>
      <c r="BU648" s="25"/>
      <c r="BV648" s="25"/>
      <c r="BW648" s="25"/>
      <c r="BX648" s="25"/>
      <c r="BY648" s="25"/>
      <c r="BZ648" s="25"/>
      <c r="CA648" s="25"/>
    </row>
    <row r="649" spans="1:79" ht="12.75" x14ac:dyDescent="0.2">
      <c r="A649" s="25"/>
      <c r="B649" s="25"/>
      <c r="C649" s="25"/>
      <c r="D649" s="25"/>
      <c r="E649" s="25"/>
      <c r="F649" s="25"/>
      <c r="G649" s="25"/>
      <c r="H649" s="25"/>
      <c r="I649" s="25"/>
      <c r="J649" s="25"/>
      <c r="K649" s="25"/>
      <c r="L649" s="25"/>
      <c r="M649" s="25"/>
      <c r="N649" s="25"/>
      <c r="O649" s="25"/>
      <c r="P649" s="25"/>
      <c r="Q649" s="25"/>
      <c r="R649" s="25"/>
      <c r="S649" s="25"/>
      <c r="T649" s="25"/>
      <c r="U649" s="25"/>
      <c r="V649" s="25"/>
      <c r="W649" s="25"/>
      <c r="X649" s="25"/>
      <c r="Y649" s="25"/>
      <c r="Z649" s="25"/>
      <c r="AA649" s="25"/>
      <c r="AB649" s="25"/>
      <c r="AC649" s="25"/>
      <c r="AD649" s="25"/>
      <c r="AE649" s="25"/>
      <c r="AF649" s="25"/>
      <c r="AG649" s="25"/>
      <c r="AH649" s="25"/>
      <c r="AI649" s="25"/>
      <c r="AJ649" s="25"/>
      <c r="AK649" s="25"/>
      <c r="AL649" s="25"/>
      <c r="AM649" s="25"/>
      <c r="AN649" s="25"/>
      <c r="AO649" s="25"/>
      <c r="AP649" s="25"/>
      <c r="AQ649" s="25"/>
      <c r="AR649" s="25"/>
      <c r="AS649" s="25"/>
      <c r="AT649" s="25"/>
      <c r="AU649" s="25"/>
      <c r="AV649" s="25"/>
      <c r="AW649" s="25"/>
      <c r="AX649" s="25"/>
      <c r="AY649" s="25"/>
      <c r="AZ649" s="25"/>
      <c r="BA649" s="25"/>
      <c r="BB649" s="25"/>
      <c r="BC649" s="25"/>
      <c r="BD649" s="25"/>
      <c r="BE649" s="25"/>
      <c r="BF649" s="25"/>
      <c r="BG649" s="25"/>
      <c r="BH649" s="25"/>
      <c r="BI649" s="25"/>
      <c r="BJ649" s="25"/>
      <c r="BK649" s="25"/>
      <c r="BL649" s="25"/>
      <c r="BM649" s="25"/>
      <c r="BN649" s="25"/>
      <c r="BO649" s="25"/>
      <c r="BP649" s="25"/>
      <c r="BQ649" s="25"/>
      <c r="BR649" s="25"/>
      <c r="BS649" s="25"/>
      <c r="BT649" s="25"/>
      <c r="BU649" s="25"/>
      <c r="BV649" s="25"/>
      <c r="BW649" s="25"/>
      <c r="BX649" s="25"/>
      <c r="BY649" s="25"/>
      <c r="BZ649" s="25"/>
      <c r="CA649" s="25"/>
    </row>
    <row r="650" spans="1:79" ht="12.75" x14ac:dyDescent="0.2">
      <c r="A650" s="25"/>
      <c r="B650" s="25"/>
      <c r="C650" s="25"/>
      <c r="D650" s="25"/>
      <c r="E650" s="25"/>
      <c r="F650" s="25"/>
      <c r="G650" s="25"/>
      <c r="H650" s="25"/>
      <c r="I650" s="25"/>
      <c r="J650" s="25"/>
      <c r="K650" s="25"/>
      <c r="L650" s="25"/>
      <c r="M650" s="25"/>
      <c r="N650" s="25"/>
      <c r="O650" s="25"/>
      <c r="P650" s="25"/>
      <c r="Q650" s="25"/>
      <c r="R650" s="25"/>
      <c r="S650" s="25"/>
      <c r="T650" s="25"/>
      <c r="U650" s="25"/>
      <c r="V650" s="25"/>
      <c r="W650" s="25"/>
      <c r="X650" s="25"/>
      <c r="Y650" s="25"/>
      <c r="Z650" s="25"/>
      <c r="AA650" s="25"/>
      <c r="AB650" s="25"/>
      <c r="AC650" s="25"/>
      <c r="AD650" s="25"/>
      <c r="AE650" s="25"/>
      <c r="AF650" s="25"/>
      <c r="AG650" s="25"/>
      <c r="AH650" s="25"/>
      <c r="AI650" s="25"/>
      <c r="AJ650" s="25"/>
      <c r="AK650" s="25"/>
      <c r="AL650" s="25"/>
      <c r="AM650" s="25"/>
      <c r="AN650" s="25"/>
      <c r="AO650" s="25"/>
      <c r="AP650" s="25"/>
      <c r="AQ650" s="25"/>
      <c r="AR650" s="25"/>
      <c r="AS650" s="25"/>
      <c r="AT650" s="25"/>
      <c r="AU650" s="25"/>
      <c r="AV650" s="25"/>
      <c r="AW650" s="25"/>
      <c r="AX650" s="25"/>
      <c r="AY650" s="25"/>
      <c r="AZ650" s="25"/>
      <c r="BA650" s="25"/>
      <c r="BB650" s="25"/>
      <c r="BC650" s="25"/>
      <c r="BD650" s="25"/>
      <c r="BE650" s="25"/>
      <c r="BF650" s="25"/>
      <c r="BG650" s="25"/>
      <c r="BH650" s="25"/>
      <c r="BI650" s="25"/>
      <c r="BJ650" s="25"/>
      <c r="BK650" s="25"/>
      <c r="BL650" s="25"/>
      <c r="BM650" s="25"/>
      <c r="BN650" s="25"/>
      <c r="BO650" s="25"/>
      <c r="BP650" s="25"/>
      <c r="BQ650" s="25"/>
      <c r="BR650" s="25"/>
      <c r="BS650" s="25"/>
      <c r="BT650" s="25"/>
      <c r="BU650" s="25"/>
      <c r="BV650" s="25"/>
      <c r="BW650" s="25"/>
      <c r="BX650" s="25"/>
      <c r="BY650" s="25"/>
      <c r="BZ650" s="25"/>
      <c r="CA650" s="25"/>
    </row>
    <row r="651" spans="1:79" ht="12.75" x14ac:dyDescent="0.2">
      <c r="A651" s="25"/>
      <c r="B651" s="25"/>
      <c r="C651" s="25"/>
      <c r="D651" s="25"/>
      <c r="E651" s="25"/>
      <c r="F651" s="25"/>
      <c r="G651" s="25"/>
      <c r="H651" s="25"/>
      <c r="I651" s="25"/>
      <c r="J651" s="25"/>
      <c r="K651" s="25"/>
      <c r="L651" s="25"/>
      <c r="M651" s="25"/>
      <c r="N651" s="25"/>
      <c r="O651" s="25"/>
      <c r="P651" s="25"/>
      <c r="Q651" s="25"/>
      <c r="R651" s="25"/>
      <c r="S651" s="25"/>
      <c r="T651" s="25"/>
      <c r="U651" s="25"/>
      <c r="V651" s="25"/>
      <c r="W651" s="25"/>
      <c r="X651" s="25"/>
      <c r="Y651" s="25"/>
      <c r="Z651" s="25"/>
      <c r="AA651" s="25"/>
      <c r="AB651" s="25"/>
      <c r="AC651" s="25"/>
      <c r="AD651" s="25"/>
      <c r="AE651" s="25"/>
      <c r="AF651" s="25"/>
      <c r="AG651" s="25"/>
      <c r="AH651" s="25"/>
      <c r="AI651" s="25"/>
      <c r="AJ651" s="25"/>
      <c r="AK651" s="25"/>
      <c r="AL651" s="25"/>
      <c r="AM651" s="25"/>
      <c r="AN651" s="25"/>
      <c r="AO651" s="25"/>
      <c r="AP651" s="25"/>
      <c r="AQ651" s="25"/>
      <c r="AR651" s="25"/>
      <c r="AS651" s="25"/>
      <c r="AT651" s="25"/>
      <c r="AU651" s="25"/>
      <c r="AV651" s="25"/>
      <c r="AW651" s="25"/>
      <c r="AX651" s="25"/>
      <c r="AY651" s="25"/>
      <c r="AZ651" s="25"/>
      <c r="BA651" s="25"/>
      <c r="BB651" s="25"/>
      <c r="BC651" s="25"/>
      <c r="BD651" s="25"/>
      <c r="BE651" s="25"/>
      <c r="BF651" s="25"/>
      <c r="BG651" s="25"/>
      <c r="BH651" s="25"/>
      <c r="BI651" s="25"/>
      <c r="BJ651" s="25"/>
      <c r="BK651" s="25"/>
      <c r="BL651" s="25"/>
      <c r="BM651" s="25"/>
      <c r="BN651" s="25"/>
      <c r="BO651" s="25"/>
      <c r="BP651" s="25"/>
      <c r="BQ651" s="25"/>
      <c r="BR651" s="25"/>
      <c r="BS651" s="25"/>
      <c r="BT651" s="25"/>
      <c r="BU651" s="25"/>
      <c r="BV651" s="25"/>
      <c r="BW651" s="25"/>
      <c r="BX651" s="25"/>
      <c r="BY651" s="25"/>
      <c r="BZ651" s="25"/>
      <c r="CA651" s="25"/>
    </row>
    <row r="652" spans="1:79" ht="12.75" x14ac:dyDescent="0.2">
      <c r="A652" s="25"/>
      <c r="B652" s="25"/>
      <c r="C652" s="25"/>
      <c r="D652" s="25"/>
      <c r="E652" s="25"/>
      <c r="F652" s="25"/>
      <c r="G652" s="25"/>
      <c r="H652" s="25"/>
      <c r="I652" s="25"/>
      <c r="J652" s="25"/>
      <c r="K652" s="25"/>
      <c r="L652" s="25"/>
      <c r="M652" s="25"/>
      <c r="N652" s="25"/>
      <c r="O652" s="25"/>
      <c r="P652" s="25"/>
      <c r="Q652" s="25"/>
      <c r="R652" s="25"/>
      <c r="S652" s="25"/>
      <c r="T652" s="25"/>
      <c r="U652" s="25"/>
      <c r="V652" s="25"/>
      <c r="W652" s="25"/>
      <c r="X652" s="25"/>
      <c r="Y652" s="25"/>
      <c r="Z652" s="25"/>
      <c r="AA652" s="25"/>
      <c r="AB652" s="25"/>
      <c r="AC652" s="25"/>
      <c r="AD652" s="25"/>
      <c r="AE652" s="25"/>
      <c r="AF652" s="25"/>
      <c r="AG652" s="25"/>
      <c r="AH652" s="25"/>
      <c r="AI652" s="25"/>
      <c r="AJ652" s="25"/>
      <c r="AK652" s="25"/>
      <c r="AL652" s="25"/>
      <c r="AM652" s="25"/>
      <c r="AN652" s="25"/>
      <c r="AO652" s="25"/>
      <c r="AP652" s="25"/>
      <c r="AQ652" s="25"/>
      <c r="AR652" s="25"/>
      <c r="AS652" s="25"/>
      <c r="AT652" s="25"/>
      <c r="AU652" s="25"/>
      <c r="AV652" s="25"/>
      <c r="AW652" s="25"/>
      <c r="AX652" s="25"/>
      <c r="AY652" s="25"/>
      <c r="AZ652" s="25"/>
      <c r="BA652" s="25"/>
      <c r="BB652" s="25"/>
      <c r="BC652" s="25"/>
      <c r="BD652" s="25"/>
      <c r="BE652" s="25"/>
      <c r="BF652" s="25"/>
      <c r="BG652" s="25"/>
      <c r="BH652" s="25"/>
      <c r="BI652" s="25"/>
      <c r="BJ652" s="25"/>
      <c r="BK652" s="25"/>
      <c r="BL652" s="25"/>
      <c r="BM652" s="25"/>
      <c r="BN652" s="25"/>
      <c r="BO652" s="25"/>
      <c r="BP652" s="25"/>
      <c r="BQ652" s="25"/>
      <c r="BR652" s="25"/>
      <c r="BS652" s="25"/>
      <c r="BT652" s="25"/>
      <c r="BU652" s="25"/>
      <c r="BV652" s="25"/>
      <c r="BW652" s="25"/>
      <c r="BX652" s="25"/>
      <c r="BY652" s="25"/>
      <c r="BZ652" s="25"/>
      <c r="CA652" s="25"/>
    </row>
    <row r="653" spans="1:79" ht="12.75" x14ac:dyDescent="0.2">
      <c r="A653" s="25"/>
      <c r="B653" s="25"/>
      <c r="C653" s="25"/>
      <c r="D653" s="25"/>
      <c r="E653" s="25"/>
      <c r="F653" s="25"/>
      <c r="G653" s="25"/>
      <c r="H653" s="25"/>
      <c r="I653" s="25"/>
      <c r="J653" s="25"/>
      <c r="K653" s="25"/>
      <c r="L653" s="25"/>
      <c r="M653" s="25"/>
      <c r="N653" s="25"/>
      <c r="O653" s="25"/>
      <c r="P653" s="25"/>
      <c r="Q653" s="25"/>
      <c r="R653" s="25"/>
      <c r="S653" s="25"/>
      <c r="T653" s="25"/>
      <c r="U653" s="25"/>
      <c r="V653" s="25"/>
      <c r="W653" s="25"/>
      <c r="X653" s="25"/>
      <c r="Y653" s="25"/>
      <c r="Z653" s="25"/>
      <c r="AA653" s="25"/>
      <c r="AB653" s="25"/>
      <c r="AC653" s="25"/>
      <c r="AD653" s="25"/>
      <c r="AE653" s="25"/>
      <c r="AF653" s="25"/>
      <c r="AG653" s="25"/>
      <c r="AH653" s="25"/>
      <c r="AI653" s="25"/>
      <c r="AJ653" s="25"/>
      <c r="AK653" s="25"/>
      <c r="AL653" s="25"/>
      <c r="AM653" s="25"/>
      <c r="AN653" s="25"/>
      <c r="AO653" s="25"/>
      <c r="AP653" s="25"/>
      <c r="AQ653" s="25"/>
      <c r="AR653" s="25"/>
      <c r="AS653" s="25"/>
      <c r="AT653" s="25"/>
      <c r="AU653" s="25"/>
      <c r="AV653" s="25"/>
      <c r="AW653" s="25"/>
      <c r="AX653" s="25"/>
      <c r="AY653" s="25"/>
      <c r="AZ653" s="25"/>
      <c r="BA653" s="25"/>
      <c r="BB653" s="25"/>
      <c r="BC653" s="25"/>
      <c r="BD653" s="25"/>
      <c r="BE653" s="25"/>
      <c r="BF653" s="25"/>
      <c r="BG653" s="25"/>
      <c r="BH653" s="25"/>
      <c r="BI653" s="25"/>
      <c r="BJ653" s="25"/>
      <c r="BK653" s="25"/>
      <c r="BL653" s="25"/>
      <c r="BM653" s="25"/>
      <c r="BN653" s="25"/>
      <c r="BO653" s="25"/>
      <c r="BP653" s="25"/>
      <c r="BQ653" s="25"/>
      <c r="BR653" s="25"/>
      <c r="BS653" s="25"/>
      <c r="BT653" s="25"/>
      <c r="BU653" s="25"/>
      <c r="BV653" s="25"/>
      <c r="BW653" s="25"/>
      <c r="BX653" s="25"/>
      <c r="BY653" s="25"/>
      <c r="BZ653" s="25"/>
      <c r="CA653" s="25"/>
    </row>
    <row r="654" spans="1:79" ht="12.75" x14ac:dyDescent="0.2">
      <c r="A654" s="25"/>
      <c r="B654" s="25"/>
      <c r="C654" s="25"/>
      <c r="D654" s="25"/>
      <c r="E654" s="25"/>
      <c r="F654" s="25"/>
      <c r="G654" s="25"/>
      <c r="H654" s="25"/>
      <c r="I654" s="25"/>
      <c r="J654" s="25"/>
      <c r="K654" s="25"/>
      <c r="L654" s="25"/>
      <c r="M654" s="25"/>
      <c r="N654" s="25"/>
      <c r="O654" s="25"/>
      <c r="P654" s="25"/>
      <c r="Q654" s="25"/>
      <c r="R654" s="25"/>
      <c r="S654" s="25"/>
      <c r="T654" s="25"/>
      <c r="U654" s="25"/>
      <c r="V654" s="25"/>
      <c r="W654" s="25"/>
      <c r="X654" s="25"/>
      <c r="Y654" s="25"/>
      <c r="Z654" s="25"/>
      <c r="AA654" s="25"/>
      <c r="AB654" s="25"/>
      <c r="AC654" s="25"/>
      <c r="AD654" s="25"/>
      <c r="AE654" s="25"/>
      <c r="AF654" s="25"/>
      <c r="AG654" s="25"/>
      <c r="AH654" s="25"/>
      <c r="AI654" s="25"/>
      <c r="AJ654" s="25"/>
      <c r="AK654" s="25"/>
      <c r="AL654" s="25"/>
      <c r="AM654" s="25"/>
      <c r="AN654" s="25"/>
      <c r="AO654" s="25"/>
      <c r="AP654" s="25"/>
      <c r="AQ654" s="25"/>
      <c r="AR654" s="25"/>
      <c r="AS654" s="25"/>
      <c r="AT654" s="25"/>
      <c r="AU654" s="25"/>
      <c r="AV654" s="25"/>
      <c r="AW654" s="25"/>
      <c r="AX654" s="25"/>
      <c r="AY654" s="25"/>
      <c r="AZ654" s="25"/>
      <c r="BA654" s="25"/>
      <c r="BB654" s="25"/>
      <c r="BC654" s="25"/>
      <c r="BD654" s="25"/>
      <c r="BE654" s="25"/>
      <c r="BF654" s="25"/>
      <c r="BG654" s="25"/>
      <c r="BH654" s="25"/>
      <c r="BI654" s="25"/>
      <c r="BJ654" s="25"/>
      <c r="BK654" s="25"/>
      <c r="BL654" s="25"/>
      <c r="BM654" s="25"/>
      <c r="BN654" s="25"/>
      <c r="BO654" s="25"/>
      <c r="BP654" s="25"/>
      <c r="BQ654" s="25"/>
      <c r="BR654" s="25"/>
      <c r="BS654" s="25"/>
      <c r="BT654" s="25"/>
      <c r="BU654" s="25"/>
      <c r="BV654" s="25"/>
      <c r="BW654" s="25"/>
      <c r="BX654" s="25"/>
      <c r="BY654" s="25"/>
      <c r="BZ654" s="25"/>
      <c r="CA654" s="25"/>
    </row>
    <row r="655" spans="1:79" ht="12.75" x14ac:dyDescent="0.2">
      <c r="A655" s="25"/>
      <c r="B655" s="25"/>
      <c r="C655" s="25"/>
      <c r="D655" s="25"/>
      <c r="E655" s="25"/>
      <c r="F655" s="25"/>
      <c r="G655" s="25"/>
      <c r="H655" s="25"/>
      <c r="I655" s="25"/>
      <c r="J655" s="25"/>
      <c r="K655" s="25"/>
      <c r="L655" s="25"/>
      <c r="M655" s="25"/>
      <c r="N655" s="25"/>
      <c r="O655" s="25"/>
      <c r="P655" s="25"/>
      <c r="Q655" s="25"/>
      <c r="R655" s="25"/>
      <c r="S655" s="25"/>
      <c r="T655" s="25"/>
      <c r="U655" s="25"/>
      <c r="V655" s="25"/>
      <c r="W655" s="25"/>
      <c r="X655" s="25"/>
      <c r="Y655" s="25"/>
      <c r="Z655" s="25"/>
      <c r="AA655" s="25"/>
      <c r="AB655" s="25"/>
      <c r="AC655" s="25"/>
      <c r="AD655" s="25"/>
      <c r="AE655" s="25"/>
      <c r="AF655" s="25"/>
      <c r="AG655" s="25"/>
      <c r="AH655" s="25"/>
      <c r="AI655" s="25"/>
      <c r="AJ655" s="25"/>
      <c r="AK655" s="25"/>
      <c r="AL655" s="25"/>
      <c r="AM655" s="25"/>
      <c r="AN655" s="25"/>
      <c r="AO655" s="25"/>
      <c r="AP655" s="25"/>
      <c r="AQ655" s="25"/>
      <c r="AR655" s="25"/>
      <c r="AS655" s="25"/>
      <c r="AT655" s="25"/>
      <c r="AU655" s="25"/>
      <c r="AV655" s="25"/>
      <c r="AW655" s="25"/>
      <c r="AX655" s="25"/>
      <c r="AY655" s="25"/>
      <c r="AZ655" s="25"/>
      <c r="BA655" s="25"/>
      <c r="BB655" s="25"/>
      <c r="BC655" s="25"/>
      <c r="BD655" s="25"/>
      <c r="BE655" s="25"/>
      <c r="BF655" s="25"/>
      <c r="BG655" s="25"/>
      <c r="BH655" s="25"/>
      <c r="BI655" s="25"/>
      <c r="BJ655" s="25"/>
      <c r="BK655" s="25"/>
      <c r="BL655" s="25"/>
      <c r="BM655" s="25"/>
      <c r="BN655" s="25"/>
      <c r="BO655" s="25"/>
      <c r="BP655" s="25"/>
      <c r="BQ655" s="25"/>
      <c r="BR655" s="25"/>
      <c r="BS655" s="25"/>
      <c r="BT655" s="25"/>
      <c r="BU655" s="25"/>
      <c r="BV655" s="25"/>
      <c r="BW655" s="25"/>
      <c r="BX655" s="25"/>
      <c r="BY655" s="25"/>
      <c r="BZ655" s="25"/>
      <c r="CA655" s="25"/>
    </row>
    <row r="656" spans="1:79" ht="12.75" x14ac:dyDescent="0.2">
      <c r="A656" s="25"/>
      <c r="B656" s="25"/>
      <c r="C656" s="25"/>
      <c r="D656" s="25"/>
      <c r="E656" s="25"/>
      <c r="F656" s="25"/>
      <c r="G656" s="25"/>
      <c r="H656" s="25"/>
      <c r="I656" s="25"/>
      <c r="J656" s="25"/>
      <c r="K656" s="25"/>
      <c r="L656" s="25"/>
      <c r="M656" s="25"/>
      <c r="N656" s="25"/>
      <c r="O656" s="25"/>
      <c r="P656" s="25"/>
      <c r="Q656" s="25"/>
      <c r="R656" s="25"/>
      <c r="S656" s="25"/>
      <c r="T656" s="25"/>
      <c r="U656" s="25"/>
      <c r="V656" s="25"/>
      <c r="W656" s="25"/>
      <c r="X656" s="25"/>
      <c r="Y656" s="25"/>
      <c r="Z656" s="25"/>
      <c r="AA656" s="25"/>
      <c r="AB656" s="25"/>
      <c r="AC656" s="25"/>
      <c r="AD656" s="25"/>
      <c r="AE656" s="25"/>
      <c r="AF656" s="25"/>
      <c r="AG656" s="25"/>
      <c r="AH656" s="25"/>
      <c r="AI656" s="25"/>
      <c r="AJ656" s="25"/>
      <c r="AK656" s="25"/>
      <c r="AL656" s="25"/>
      <c r="AM656" s="25"/>
      <c r="AN656" s="25"/>
      <c r="AO656" s="25"/>
      <c r="AP656" s="25"/>
      <c r="AQ656" s="25"/>
      <c r="AR656" s="25"/>
      <c r="AS656" s="25"/>
      <c r="AT656" s="25"/>
      <c r="AU656" s="25"/>
      <c r="AV656" s="25"/>
      <c r="AW656" s="25"/>
      <c r="AX656" s="25"/>
      <c r="AY656" s="25"/>
      <c r="AZ656" s="25"/>
      <c r="BA656" s="25"/>
      <c r="BB656" s="25"/>
      <c r="BC656" s="25"/>
      <c r="BD656" s="25"/>
      <c r="BE656" s="25"/>
      <c r="BF656" s="25"/>
      <c r="BG656" s="25"/>
      <c r="BH656" s="25"/>
      <c r="BI656" s="25"/>
      <c r="BJ656" s="25"/>
      <c r="BK656" s="25"/>
      <c r="BL656" s="25"/>
      <c r="BM656" s="25"/>
      <c r="BN656" s="25"/>
      <c r="BO656" s="25"/>
      <c r="BP656" s="25"/>
      <c r="BQ656" s="25"/>
      <c r="BR656" s="25"/>
      <c r="BS656" s="25"/>
      <c r="BT656" s="25"/>
      <c r="BU656" s="25"/>
      <c r="BV656" s="25"/>
      <c r="BW656" s="25"/>
      <c r="BX656" s="25"/>
      <c r="BY656" s="25"/>
      <c r="BZ656" s="25"/>
      <c r="CA656" s="25"/>
    </row>
    <row r="657" spans="1:79" ht="12.75" x14ac:dyDescent="0.2">
      <c r="A657" s="25"/>
      <c r="B657" s="25"/>
      <c r="C657" s="25"/>
      <c r="D657" s="25"/>
      <c r="E657" s="25"/>
      <c r="F657" s="25"/>
      <c r="G657" s="25"/>
      <c r="H657" s="25"/>
      <c r="I657" s="25"/>
      <c r="J657" s="25"/>
      <c r="K657" s="25"/>
      <c r="L657" s="25"/>
      <c r="M657" s="25"/>
      <c r="N657" s="25"/>
      <c r="O657" s="25"/>
      <c r="P657" s="25"/>
      <c r="Q657" s="25"/>
      <c r="R657" s="25"/>
      <c r="S657" s="25"/>
      <c r="T657" s="25"/>
      <c r="U657" s="25"/>
      <c r="V657" s="25"/>
      <c r="W657" s="25"/>
      <c r="X657" s="25"/>
      <c r="Y657" s="25"/>
      <c r="Z657" s="25"/>
      <c r="AA657" s="25"/>
      <c r="AB657" s="25"/>
      <c r="AC657" s="25"/>
      <c r="AD657" s="25"/>
      <c r="AE657" s="25"/>
      <c r="AF657" s="25"/>
      <c r="AG657" s="25"/>
      <c r="AH657" s="25"/>
      <c r="AI657" s="25"/>
      <c r="AJ657" s="25"/>
      <c r="AK657" s="25"/>
      <c r="AL657" s="25"/>
      <c r="AM657" s="25"/>
      <c r="AN657" s="25"/>
      <c r="AO657" s="25"/>
      <c r="AP657" s="25"/>
      <c r="AQ657" s="25"/>
      <c r="AR657" s="25"/>
      <c r="AS657" s="25"/>
      <c r="AT657" s="25"/>
      <c r="AU657" s="25"/>
      <c r="AV657" s="25"/>
      <c r="AW657" s="25"/>
      <c r="AX657" s="25"/>
      <c r="AY657" s="25"/>
      <c r="AZ657" s="25"/>
      <c r="BA657" s="25"/>
      <c r="BB657" s="25"/>
      <c r="BC657" s="25"/>
      <c r="BD657" s="25"/>
      <c r="BE657" s="25"/>
      <c r="BF657" s="25"/>
      <c r="BG657" s="25"/>
      <c r="BH657" s="25"/>
      <c r="BI657" s="25"/>
      <c r="BJ657" s="25"/>
      <c r="BK657" s="25"/>
      <c r="BL657" s="25"/>
      <c r="BM657" s="25"/>
      <c r="BN657" s="25"/>
      <c r="BO657" s="25"/>
      <c r="BP657" s="25"/>
      <c r="BQ657" s="25"/>
      <c r="BR657" s="25"/>
      <c r="BS657" s="25"/>
      <c r="BT657" s="25"/>
      <c r="BU657" s="25"/>
      <c r="BV657" s="25"/>
      <c r="BW657" s="25"/>
      <c r="BX657" s="25"/>
      <c r="BY657" s="25"/>
      <c r="BZ657" s="25"/>
      <c r="CA657" s="25"/>
    </row>
    <row r="658" spans="1:79" ht="12.75" x14ac:dyDescent="0.2">
      <c r="A658" s="25"/>
      <c r="B658" s="25"/>
      <c r="C658" s="25"/>
      <c r="D658" s="25"/>
      <c r="E658" s="25"/>
      <c r="F658" s="25"/>
      <c r="G658" s="25"/>
      <c r="H658" s="25"/>
      <c r="I658" s="25"/>
      <c r="J658" s="25"/>
      <c r="K658" s="25"/>
      <c r="L658" s="25"/>
      <c r="M658" s="25"/>
      <c r="N658" s="25"/>
      <c r="O658" s="25"/>
      <c r="P658" s="25"/>
      <c r="Q658" s="25"/>
      <c r="R658" s="25"/>
      <c r="S658" s="25"/>
      <c r="T658" s="25"/>
      <c r="U658" s="25"/>
      <c r="V658" s="25"/>
      <c r="W658" s="25"/>
      <c r="X658" s="25"/>
      <c r="Y658" s="25"/>
      <c r="Z658" s="25"/>
      <c r="AA658" s="25"/>
      <c r="AB658" s="25"/>
      <c r="AC658" s="25"/>
      <c r="AD658" s="25"/>
      <c r="AE658" s="25"/>
      <c r="AF658" s="25"/>
      <c r="AG658" s="25"/>
      <c r="AH658" s="25"/>
      <c r="AI658" s="25"/>
      <c r="AJ658" s="25"/>
      <c r="AK658" s="25"/>
      <c r="AL658" s="25"/>
      <c r="AM658" s="25"/>
      <c r="AN658" s="25"/>
      <c r="AO658" s="25"/>
      <c r="AP658" s="25"/>
      <c r="AQ658" s="25"/>
      <c r="AR658" s="25"/>
      <c r="AS658" s="25"/>
      <c r="AT658" s="25"/>
      <c r="AU658" s="25"/>
      <c r="AV658" s="25"/>
      <c r="AW658" s="25"/>
      <c r="AX658" s="25"/>
      <c r="AY658" s="25"/>
      <c r="AZ658" s="25"/>
      <c r="BA658" s="25"/>
      <c r="BB658" s="25"/>
      <c r="BC658" s="25"/>
      <c r="BD658" s="25"/>
      <c r="BE658" s="25"/>
      <c r="BF658" s="25"/>
      <c r="BG658" s="25"/>
      <c r="BH658" s="25"/>
      <c r="BI658" s="25"/>
      <c r="BJ658" s="25"/>
      <c r="BK658" s="25"/>
      <c r="BL658" s="25"/>
      <c r="BM658" s="25"/>
      <c r="BN658" s="25"/>
      <c r="BO658" s="25"/>
      <c r="BP658" s="25"/>
      <c r="BQ658" s="25"/>
      <c r="BR658" s="25"/>
      <c r="BS658" s="25"/>
      <c r="BT658" s="25"/>
      <c r="BU658" s="25"/>
      <c r="BV658" s="25"/>
      <c r="BW658" s="25"/>
      <c r="BX658" s="25"/>
      <c r="BY658" s="25"/>
      <c r="BZ658" s="25"/>
      <c r="CA658" s="25"/>
    </row>
    <row r="659" spans="1:79" ht="12.75" x14ac:dyDescent="0.2">
      <c r="A659" s="25"/>
      <c r="B659" s="25"/>
      <c r="C659" s="25"/>
      <c r="D659" s="25"/>
      <c r="E659" s="25"/>
      <c r="F659" s="25"/>
      <c r="G659" s="25"/>
      <c r="H659" s="25"/>
      <c r="I659" s="25"/>
      <c r="J659" s="25"/>
      <c r="K659" s="25"/>
      <c r="L659" s="25"/>
      <c r="M659" s="25"/>
      <c r="N659" s="25"/>
      <c r="O659" s="25"/>
      <c r="P659" s="25"/>
      <c r="Q659" s="25"/>
      <c r="R659" s="25"/>
      <c r="S659" s="25"/>
      <c r="T659" s="25"/>
      <c r="U659" s="25"/>
      <c r="V659" s="25"/>
      <c r="W659" s="25"/>
      <c r="X659" s="25"/>
      <c r="Y659" s="25"/>
      <c r="Z659" s="25"/>
      <c r="AA659" s="25"/>
      <c r="AB659" s="25"/>
      <c r="AC659" s="25"/>
      <c r="AD659" s="25"/>
      <c r="AE659" s="25"/>
      <c r="AF659" s="25"/>
      <c r="AG659" s="25"/>
      <c r="AH659" s="25"/>
      <c r="AI659" s="25"/>
      <c r="AJ659" s="25"/>
      <c r="AK659" s="25"/>
      <c r="AL659" s="25"/>
      <c r="AM659" s="25"/>
      <c r="AN659" s="25"/>
      <c r="AO659" s="25"/>
      <c r="AP659" s="25"/>
      <c r="AQ659" s="25"/>
      <c r="AR659" s="25"/>
      <c r="AS659" s="25"/>
      <c r="AT659" s="25"/>
      <c r="AU659" s="25"/>
      <c r="AV659" s="25"/>
      <c r="AW659" s="25"/>
      <c r="AX659" s="25"/>
      <c r="AY659" s="25"/>
      <c r="AZ659" s="25"/>
      <c r="BA659" s="25"/>
      <c r="BB659" s="25"/>
      <c r="BC659" s="25"/>
      <c r="BD659" s="25"/>
      <c r="BE659" s="25"/>
      <c r="BF659" s="25"/>
      <c r="BG659" s="25"/>
      <c r="BH659" s="25"/>
      <c r="BI659" s="25"/>
      <c r="BJ659" s="25"/>
      <c r="BK659" s="25"/>
      <c r="BL659" s="25"/>
      <c r="BM659" s="25"/>
      <c r="BN659" s="25"/>
      <c r="BO659" s="25"/>
      <c r="BP659" s="25"/>
      <c r="BQ659" s="25"/>
      <c r="BR659" s="25"/>
      <c r="BS659" s="25"/>
      <c r="BT659" s="25"/>
      <c r="BU659" s="25"/>
      <c r="BV659" s="25"/>
      <c r="BW659" s="25"/>
      <c r="BX659" s="25"/>
      <c r="BY659" s="25"/>
      <c r="BZ659" s="25"/>
      <c r="CA659" s="25"/>
    </row>
    <row r="660" spans="1:79" ht="12.75" x14ac:dyDescent="0.2">
      <c r="A660" s="25"/>
      <c r="B660" s="25"/>
      <c r="C660" s="25"/>
      <c r="D660" s="25"/>
      <c r="E660" s="25"/>
      <c r="F660" s="25"/>
      <c r="G660" s="25"/>
      <c r="H660" s="25"/>
      <c r="I660" s="25"/>
      <c r="J660" s="25"/>
      <c r="K660" s="25"/>
      <c r="L660" s="25"/>
      <c r="M660" s="25"/>
      <c r="N660" s="25"/>
      <c r="O660" s="25"/>
      <c r="P660" s="25"/>
      <c r="Q660" s="25"/>
      <c r="R660" s="25"/>
      <c r="S660" s="25"/>
      <c r="T660" s="25"/>
      <c r="U660" s="25"/>
      <c r="V660" s="25"/>
      <c r="W660" s="25"/>
      <c r="X660" s="25"/>
      <c r="Y660" s="25"/>
      <c r="Z660" s="25"/>
      <c r="AA660" s="25"/>
      <c r="AB660" s="25"/>
      <c r="AC660" s="25"/>
      <c r="AD660" s="25"/>
      <c r="AE660" s="25"/>
      <c r="AF660" s="25"/>
      <c r="AG660" s="25"/>
      <c r="AH660" s="25"/>
      <c r="AI660" s="25"/>
      <c r="AJ660" s="25"/>
      <c r="AK660" s="25"/>
      <c r="AL660" s="25"/>
      <c r="AM660" s="25"/>
      <c r="AN660" s="25"/>
      <c r="AO660" s="25"/>
      <c r="AP660" s="25"/>
      <c r="AQ660" s="25"/>
      <c r="AR660" s="25"/>
      <c r="AS660" s="25"/>
      <c r="AT660" s="25"/>
      <c r="AU660" s="25"/>
      <c r="AV660" s="25"/>
      <c r="AW660" s="25"/>
      <c r="AX660" s="25"/>
      <c r="AY660" s="25"/>
      <c r="AZ660" s="25"/>
      <c r="BA660" s="25"/>
      <c r="BB660" s="25"/>
      <c r="BC660" s="25"/>
      <c r="BD660" s="25"/>
      <c r="BE660" s="25"/>
      <c r="BF660" s="25"/>
      <c r="BG660" s="25"/>
      <c r="BH660" s="25"/>
      <c r="BI660" s="25"/>
      <c r="BJ660" s="25"/>
      <c r="BK660" s="25"/>
      <c r="BL660" s="25"/>
      <c r="BM660" s="25"/>
      <c r="BN660" s="25"/>
      <c r="BO660" s="25"/>
      <c r="BP660" s="25"/>
      <c r="BQ660" s="25"/>
      <c r="BR660" s="25"/>
      <c r="BS660" s="25"/>
      <c r="BT660" s="25"/>
      <c r="BU660" s="25"/>
      <c r="BV660" s="25"/>
      <c r="BW660" s="25"/>
      <c r="BX660" s="25"/>
      <c r="BY660" s="25"/>
      <c r="BZ660" s="25"/>
      <c r="CA660" s="25"/>
    </row>
    <row r="661" spans="1:79" ht="12.75" x14ac:dyDescent="0.2">
      <c r="A661" s="25"/>
      <c r="B661" s="25"/>
      <c r="C661" s="25"/>
      <c r="D661" s="25"/>
      <c r="E661" s="25"/>
      <c r="F661" s="25"/>
      <c r="G661" s="25"/>
      <c r="H661" s="25"/>
      <c r="I661" s="25"/>
      <c r="J661" s="25"/>
      <c r="K661" s="25"/>
      <c r="L661" s="25"/>
      <c r="M661" s="25"/>
      <c r="N661" s="25"/>
      <c r="O661" s="25"/>
      <c r="P661" s="25"/>
      <c r="Q661" s="25"/>
      <c r="R661" s="25"/>
      <c r="S661" s="25"/>
      <c r="T661" s="25"/>
      <c r="U661" s="25"/>
      <c r="V661" s="25"/>
      <c r="W661" s="25"/>
      <c r="X661" s="25"/>
      <c r="Y661" s="25"/>
      <c r="Z661" s="25"/>
      <c r="AA661" s="25"/>
      <c r="AB661" s="25"/>
      <c r="AC661" s="25"/>
      <c r="AD661" s="25"/>
      <c r="AE661" s="25"/>
      <c r="AF661" s="25"/>
      <c r="AG661" s="25"/>
      <c r="AH661" s="25"/>
      <c r="AI661" s="25"/>
      <c r="AJ661" s="25"/>
      <c r="AK661" s="25"/>
      <c r="AL661" s="25"/>
      <c r="AM661" s="25"/>
      <c r="AN661" s="25"/>
      <c r="AO661" s="25"/>
      <c r="AP661" s="25"/>
      <c r="AQ661" s="25"/>
      <c r="AR661" s="25"/>
      <c r="AS661" s="25"/>
      <c r="AT661" s="25"/>
      <c r="AU661" s="25"/>
      <c r="AV661" s="25"/>
      <c r="AW661" s="25"/>
      <c r="AX661" s="25"/>
      <c r="AY661" s="25"/>
      <c r="AZ661" s="25"/>
      <c r="BA661" s="25"/>
      <c r="BB661" s="25"/>
      <c r="BC661" s="25"/>
      <c r="BD661" s="25"/>
      <c r="BE661" s="25"/>
      <c r="BF661" s="25"/>
      <c r="BG661" s="25"/>
      <c r="BH661" s="25"/>
      <c r="BI661" s="25"/>
      <c r="BJ661" s="25"/>
      <c r="BK661" s="25"/>
      <c r="BL661" s="25"/>
      <c r="BM661" s="25"/>
      <c r="BN661" s="25"/>
      <c r="BO661" s="25"/>
      <c r="BP661" s="25"/>
      <c r="BQ661" s="25"/>
      <c r="BR661" s="25"/>
      <c r="BS661" s="25"/>
      <c r="BT661" s="25"/>
      <c r="BU661" s="25"/>
      <c r="BV661" s="25"/>
      <c r="BW661" s="25"/>
      <c r="BX661" s="25"/>
      <c r="BY661" s="25"/>
      <c r="BZ661" s="25"/>
      <c r="CA661" s="25"/>
    </row>
    <row r="662" spans="1:79" ht="12.75" x14ac:dyDescent="0.2">
      <c r="A662" s="25"/>
      <c r="B662" s="25"/>
      <c r="C662" s="25"/>
      <c r="D662" s="25"/>
      <c r="E662" s="25"/>
      <c r="F662" s="25"/>
      <c r="G662" s="25"/>
      <c r="H662" s="25"/>
      <c r="I662" s="25"/>
      <c r="J662" s="25"/>
      <c r="K662" s="25"/>
      <c r="L662" s="25"/>
      <c r="M662" s="25"/>
      <c r="N662" s="25"/>
      <c r="O662" s="25"/>
      <c r="P662" s="25"/>
      <c r="Q662" s="25"/>
      <c r="R662" s="25"/>
      <c r="S662" s="25"/>
      <c r="T662" s="25"/>
      <c r="U662" s="25"/>
      <c r="V662" s="25"/>
      <c r="W662" s="25"/>
      <c r="X662" s="25"/>
      <c r="Y662" s="25"/>
      <c r="Z662" s="25"/>
      <c r="AA662" s="25"/>
      <c r="AB662" s="25"/>
      <c r="AC662" s="25"/>
      <c r="AD662" s="25"/>
      <c r="AE662" s="25"/>
      <c r="AF662" s="25"/>
      <c r="AG662" s="25"/>
      <c r="AH662" s="25"/>
      <c r="AI662" s="25"/>
      <c r="AJ662" s="25"/>
      <c r="AK662" s="25"/>
      <c r="AL662" s="25"/>
      <c r="AM662" s="25"/>
      <c r="AN662" s="25"/>
      <c r="AO662" s="25"/>
      <c r="AP662" s="25"/>
      <c r="AQ662" s="25"/>
      <c r="AR662" s="25"/>
      <c r="AS662" s="25"/>
      <c r="AT662" s="25"/>
      <c r="AU662" s="25"/>
      <c r="AV662" s="25"/>
      <c r="AW662" s="25"/>
      <c r="AX662" s="25"/>
      <c r="AY662" s="25"/>
      <c r="AZ662" s="25"/>
      <c r="BA662" s="25"/>
      <c r="BB662" s="25"/>
      <c r="BC662" s="25"/>
      <c r="BD662" s="25"/>
      <c r="BE662" s="25"/>
      <c r="BF662" s="25"/>
      <c r="BG662" s="25"/>
      <c r="BH662" s="25"/>
      <c r="BI662" s="25"/>
      <c r="BJ662" s="25"/>
      <c r="BK662" s="25"/>
      <c r="BL662" s="25"/>
      <c r="BM662" s="25"/>
      <c r="BN662" s="25"/>
      <c r="BO662" s="25"/>
      <c r="BP662" s="25"/>
      <c r="BQ662" s="25"/>
      <c r="BR662" s="25"/>
      <c r="BS662" s="25"/>
      <c r="BT662" s="25"/>
      <c r="BU662" s="25"/>
      <c r="BV662" s="25"/>
      <c r="BW662" s="25"/>
      <c r="BX662" s="25"/>
      <c r="BY662" s="25"/>
      <c r="BZ662" s="25"/>
      <c r="CA662" s="25"/>
    </row>
    <row r="663" spans="1:79" ht="12.75" x14ac:dyDescent="0.2">
      <c r="A663" s="25"/>
      <c r="B663" s="25"/>
      <c r="C663" s="25"/>
      <c r="D663" s="25"/>
      <c r="E663" s="25"/>
      <c r="F663" s="25"/>
      <c r="G663" s="25"/>
      <c r="H663" s="25"/>
      <c r="I663" s="25"/>
      <c r="J663" s="25"/>
      <c r="K663" s="25"/>
      <c r="L663" s="25"/>
      <c r="M663" s="25"/>
      <c r="N663" s="25"/>
      <c r="O663" s="25"/>
      <c r="P663" s="25"/>
      <c r="Q663" s="25"/>
      <c r="R663" s="25"/>
      <c r="S663" s="25"/>
      <c r="T663" s="25"/>
      <c r="U663" s="25"/>
      <c r="V663" s="25"/>
      <c r="W663" s="25"/>
      <c r="X663" s="25"/>
      <c r="Y663" s="25"/>
      <c r="Z663" s="25"/>
      <c r="AA663" s="25"/>
      <c r="AB663" s="25"/>
      <c r="AC663" s="25"/>
      <c r="AD663" s="25"/>
      <c r="AE663" s="25"/>
      <c r="AF663" s="25"/>
      <c r="AG663" s="25"/>
      <c r="AH663" s="25"/>
      <c r="AI663" s="25"/>
      <c r="AJ663" s="25"/>
      <c r="AK663" s="25"/>
      <c r="AL663" s="25"/>
      <c r="AM663" s="25"/>
      <c r="AN663" s="25"/>
      <c r="AO663" s="25"/>
      <c r="AP663" s="25"/>
      <c r="AQ663" s="25"/>
      <c r="AR663" s="25"/>
      <c r="AS663" s="25"/>
      <c r="AT663" s="25"/>
      <c r="AU663" s="25"/>
      <c r="AV663" s="25"/>
      <c r="AW663" s="25"/>
      <c r="AX663" s="25"/>
      <c r="AY663" s="25"/>
      <c r="AZ663" s="25"/>
      <c r="BA663" s="25"/>
      <c r="BB663" s="25"/>
      <c r="BC663" s="25"/>
      <c r="BD663" s="25"/>
      <c r="BE663" s="25"/>
      <c r="BF663" s="25"/>
      <c r="BG663" s="25"/>
      <c r="BH663" s="25"/>
      <c r="BI663" s="25"/>
      <c r="BJ663" s="25"/>
      <c r="BK663" s="25"/>
      <c r="BL663" s="25"/>
      <c r="BM663" s="25"/>
      <c r="BN663" s="25"/>
      <c r="BO663" s="25"/>
      <c r="BP663" s="25"/>
      <c r="BQ663" s="25"/>
      <c r="BR663" s="25"/>
      <c r="BS663" s="25"/>
      <c r="BT663" s="25"/>
      <c r="BU663" s="25"/>
      <c r="BV663" s="25"/>
      <c r="BW663" s="25"/>
      <c r="BX663" s="25"/>
      <c r="BY663" s="25"/>
      <c r="BZ663" s="25"/>
      <c r="CA663" s="25"/>
    </row>
    <row r="664" spans="1:79" ht="12.75" x14ac:dyDescent="0.2">
      <c r="A664" s="25"/>
      <c r="B664" s="25"/>
      <c r="C664" s="25"/>
      <c r="D664" s="25"/>
      <c r="E664" s="25"/>
      <c r="F664" s="25"/>
      <c r="G664" s="25"/>
      <c r="H664" s="25"/>
      <c r="I664" s="25"/>
      <c r="J664" s="25"/>
      <c r="K664" s="25"/>
      <c r="L664" s="25"/>
      <c r="M664" s="25"/>
      <c r="N664" s="25"/>
      <c r="O664" s="25"/>
      <c r="P664" s="25"/>
      <c r="Q664" s="25"/>
      <c r="R664" s="25"/>
      <c r="S664" s="25"/>
      <c r="T664" s="25"/>
      <c r="U664" s="25"/>
      <c r="V664" s="25"/>
      <c r="W664" s="25"/>
      <c r="X664" s="25"/>
      <c r="Y664" s="25"/>
      <c r="Z664" s="25"/>
      <c r="AA664" s="25"/>
      <c r="AB664" s="25"/>
      <c r="AC664" s="25"/>
      <c r="AD664" s="25"/>
      <c r="AE664" s="25"/>
      <c r="AF664" s="25"/>
      <c r="AG664" s="25"/>
      <c r="AH664" s="25"/>
      <c r="AI664" s="25"/>
      <c r="AJ664" s="25"/>
      <c r="AK664" s="25"/>
      <c r="AL664" s="25"/>
      <c r="AM664" s="25"/>
      <c r="AN664" s="25"/>
      <c r="AO664" s="25"/>
      <c r="AP664" s="25"/>
      <c r="AQ664" s="25"/>
      <c r="AR664" s="25"/>
      <c r="AS664" s="25"/>
      <c r="AT664" s="25"/>
      <c r="AU664" s="25"/>
      <c r="AV664" s="25"/>
      <c r="AW664" s="25"/>
      <c r="AX664" s="25"/>
      <c r="AY664" s="25"/>
      <c r="AZ664" s="25"/>
      <c r="BA664" s="25"/>
      <c r="BB664" s="25"/>
      <c r="BC664" s="25"/>
      <c r="BD664" s="25"/>
      <c r="BE664" s="25"/>
      <c r="BF664" s="25"/>
      <c r="BG664" s="25"/>
      <c r="BH664" s="25"/>
      <c r="BI664" s="25"/>
      <c r="BJ664" s="25"/>
      <c r="BK664" s="25"/>
      <c r="BL664" s="25"/>
      <c r="BM664" s="25"/>
      <c r="BN664" s="25"/>
      <c r="BO664" s="25"/>
      <c r="BP664" s="25"/>
      <c r="BQ664" s="25"/>
      <c r="BR664" s="25"/>
      <c r="BS664" s="25"/>
      <c r="BT664" s="25"/>
      <c r="BU664" s="25"/>
      <c r="BV664" s="25"/>
      <c r="BW664" s="25"/>
      <c r="BX664" s="25"/>
      <c r="BY664" s="25"/>
      <c r="BZ664" s="25"/>
      <c r="CA664" s="25"/>
    </row>
    <row r="665" spans="1:79" ht="12.75" x14ac:dyDescent="0.2">
      <c r="A665" s="25"/>
      <c r="B665" s="25"/>
      <c r="C665" s="25"/>
      <c r="D665" s="25"/>
      <c r="E665" s="25"/>
      <c r="F665" s="25"/>
      <c r="G665" s="25"/>
      <c r="H665" s="25"/>
      <c r="I665" s="25"/>
      <c r="J665" s="25"/>
      <c r="K665" s="25"/>
      <c r="L665" s="25"/>
      <c r="M665" s="25"/>
      <c r="N665" s="25"/>
      <c r="O665" s="25"/>
      <c r="P665" s="25"/>
      <c r="Q665" s="25"/>
      <c r="R665" s="25"/>
      <c r="S665" s="25"/>
      <c r="T665" s="25"/>
      <c r="U665" s="25"/>
      <c r="V665" s="25"/>
      <c r="W665" s="25"/>
      <c r="X665" s="25"/>
      <c r="Y665" s="25"/>
      <c r="Z665" s="25"/>
      <c r="AA665" s="25"/>
      <c r="AB665" s="25"/>
      <c r="AC665" s="25"/>
      <c r="AD665" s="25"/>
      <c r="AE665" s="25"/>
      <c r="AF665" s="25"/>
      <c r="AG665" s="25"/>
      <c r="AH665" s="25"/>
      <c r="AI665" s="25"/>
      <c r="AJ665" s="25"/>
      <c r="AK665" s="25"/>
      <c r="AL665" s="25"/>
      <c r="AM665" s="25"/>
      <c r="AN665" s="25"/>
      <c r="AO665" s="25"/>
      <c r="AP665" s="25"/>
      <c r="AQ665" s="25"/>
      <c r="AR665" s="25"/>
      <c r="AS665" s="25"/>
      <c r="AT665" s="25"/>
      <c r="AU665" s="25"/>
      <c r="AV665" s="25"/>
      <c r="AW665" s="25"/>
      <c r="AX665" s="25"/>
      <c r="AY665" s="25"/>
      <c r="AZ665" s="25"/>
      <c r="BA665" s="25"/>
      <c r="BB665" s="25"/>
      <c r="BC665" s="25"/>
      <c r="BD665" s="25"/>
      <c r="BE665" s="25"/>
      <c r="BF665" s="25"/>
      <c r="BG665" s="25"/>
      <c r="BH665" s="25"/>
      <c r="BI665" s="25"/>
      <c r="BJ665" s="25"/>
      <c r="BK665" s="25"/>
      <c r="BL665" s="25"/>
      <c r="BM665" s="25"/>
      <c r="BN665" s="25"/>
      <c r="BO665" s="25"/>
      <c r="BP665" s="25"/>
      <c r="BQ665" s="25"/>
      <c r="BR665" s="25"/>
      <c r="BS665" s="25"/>
      <c r="BT665" s="25"/>
      <c r="BU665" s="25"/>
      <c r="BV665" s="25"/>
      <c r="BW665" s="25"/>
      <c r="BX665" s="25"/>
      <c r="BY665" s="25"/>
      <c r="BZ665" s="25"/>
      <c r="CA665" s="25"/>
    </row>
    <row r="666" spans="1:79" ht="12.75" x14ac:dyDescent="0.2">
      <c r="A666" s="25"/>
      <c r="B666" s="25"/>
      <c r="C666" s="25"/>
      <c r="D666" s="25"/>
      <c r="E666" s="25"/>
      <c r="F666" s="25"/>
      <c r="G666" s="25"/>
      <c r="H666" s="25"/>
      <c r="I666" s="25"/>
      <c r="J666" s="25"/>
      <c r="K666" s="25"/>
      <c r="L666" s="25"/>
      <c r="M666" s="25"/>
      <c r="N666" s="25"/>
      <c r="O666" s="25"/>
      <c r="P666" s="25"/>
      <c r="Q666" s="25"/>
      <c r="R666" s="25"/>
      <c r="S666" s="25"/>
      <c r="T666" s="25"/>
      <c r="U666" s="25"/>
      <c r="V666" s="25"/>
      <c r="W666" s="25"/>
      <c r="X666" s="25"/>
      <c r="Y666" s="25"/>
      <c r="Z666" s="25"/>
      <c r="AA666" s="25"/>
      <c r="AB666" s="25"/>
      <c r="AC666" s="25"/>
      <c r="AD666" s="25"/>
      <c r="AE666" s="25"/>
      <c r="AF666" s="25"/>
      <c r="AG666" s="25"/>
      <c r="AH666" s="25"/>
      <c r="AI666" s="25"/>
      <c r="AJ666" s="25"/>
      <c r="AK666" s="25"/>
      <c r="AL666" s="25"/>
      <c r="AM666" s="25"/>
      <c r="AN666" s="25"/>
      <c r="AO666" s="25"/>
      <c r="AP666" s="25"/>
      <c r="AQ666" s="25"/>
      <c r="AR666" s="25"/>
      <c r="AS666" s="25"/>
      <c r="AT666" s="25"/>
      <c r="AU666" s="25"/>
      <c r="AV666" s="25"/>
      <c r="AW666" s="25"/>
      <c r="AX666" s="25"/>
      <c r="AY666" s="25"/>
      <c r="AZ666" s="25"/>
      <c r="BA666" s="25"/>
      <c r="BB666" s="25"/>
      <c r="BC666" s="25"/>
      <c r="BD666" s="25"/>
      <c r="BE666" s="25"/>
      <c r="BF666" s="25"/>
      <c r="BG666" s="25"/>
      <c r="BH666" s="25"/>
      <c r="BI666" s="25"/>
      <c r="BJ666" s="25"/>
      <c r="BK666" s="25"/>
      <c r="BL666" s="25"/>
      <c r="BM666" s="25"/>
      <c r="BN666" s="25"/>
      <c r="BO666" s="25"/>
      <c r="BP666" s="25"/>
      <c r="BQ666" s="25"/>
      <c r="BR666" s="25"/>
      <c r="BS666" s="25"/>
      <c r="BT666" s="25"/>
      <c r="BU666" s="25"/>
      <c r="BV666" s="25"/>
      <c r="BW666" s="25"/>
      <c r="BX666" s="25"/>
      <c r="BY666" s="25"/>
      <c r="BZ666" s="25"/>
      <c r="CA666" s="25"/>
    </row>
    <row r="667" spans="1:79" ht="12.75" x14ac:dyDescent="0.2">
      <c r="A667" s="25"/>
      <c r="B667" s="25"/>
      <c r="C667" s="25"/>
      <c r="D667" s="25"/>
      <c r="E667" s="25"/>
      <c r="F667" s="25"/>
      <c r="G667" s="25"/>
      <c r="H667" s="25"/>
      <c r="I667" s="25"/>
      <c r="J667" s="25"/>
      <c r="K667" s="25"/>
      <c r="L667" s="25"/>
      <c r="M667" s="25"/>
      <c r="N667" s="25"/>
      <c r="O667" s="25"/>
      <c r="P667" s="25"/>
      <c r="Q667" s="25"/>
      <c r="R667" s="25"/>
      <c r="S667" s="25"/>
      <c r="T667" s="25"/>
      <c r="U667" s="25"/>
      <c r="V667" s="25"/>
      <c r="W667" s="25"/>
      <c r="X667" s="25"/>
      <c r="Y667" s="25"/>
      <c r="Z667" s="25"/>
      <c r="AA667" s="25"/>
      <c r="AB667" s="25"/>
      <c r="AC667" s="25"/>
      <c r="AD667" s="25"/>
      <c r="AE667" s="25"/>
      <c r="AF667" s="25"/>
      <c r="AG667" s="25"/>
      <c r="AH667" s="25"/>
      <c r="AI667" s="25"/>
      <c r="AJ667" s="25"/>
      <c r="AK667" s="25"/>
      <c r="AL667" s="25"/>
      <c r="AM667" s="25"/>
      <c r="AN667" s="25"/>
      <c r="AO667" s="25"/>
      <c r="AP667" s="25"/>
      <c r="AQ667" s="25"/>
      <c r="AR667" s="25"/>
      <c r="AS667" s="25"/>
      <c r="AT667" s="25"/>
      <c r="AU667" s="25"/>
      <c r="AV667" s="25"/>
      <c r="AW667" s="25"/>
      <c r="AX667" s="25"/>
      <c r="AY667" s="25"/>
      <c r="AZ667" s="25"/>
      <c r="BA667" s="25"/>
      <c r="BB667" s="25"/>
      <c r="BC667" s="25"/>
      <c r="BD667" s="25"/>
      <c r="BE667" s="25"/>
      <c r="BF667" s="25"/>
      <c r="BG667" s="25"/>
      <c r="BH667" s="25"/>
      <c r="BI667" s="25"/>
      <c r="BJ667" s="25"/>
      <c r="BK667" s="25"/>
      <c r="BL667" s="25"/>
      <c r="BM667" s="25"/>
      <c r="BN667" s="25"/>
      <c r="BO667" s="25"/>
      <c r="BP667" s="25"/>
      <c r="BQ667" s="25"/>
      <c r="BR667" s="25"/>
      <c r="BS667" s="25"/>
      <c r="BT667" s="25"/>
      <c r="BU667" s="25"/>
      <c r="BV667" s="25"/>
      <c r="BW667" s="25"/>
      <c r="BX667" s="25"/>
      <c r="BY667" s="25"/>
      <c r="BZ667" s="25"/>
      <c r="CA667" s="25"/>
    </row>
    <row r="668" spans="1:79" ht="12.75" x14ac:dyDescent="0.2">
      <c r="A668" s="25"/>
      <c r="B668" s="25"/>
      <c r="C668" s="25"/>
      <c r="D668" s="25"/>
      <c r="E668" s="25"/>
      <c r="F668" s="25"/>
      <c r="G668" s="25"/>
      <c r="H668" s="25"/>
      <c r="I668" s="25"/>
      <c r="J668" s="25"/>
      <c r="K668" s="25"/>
      <c r="L668" s="25"/>
      <c r="M668" s="25"/>
      <c r="N668" s="25"/>
      <c r="O668" s="25"/>
      <c r="P668" s="25"/>
      <c r="Q668" s="25"/>
      <c r="R668" s="25"/>
      <c r="S668" s="25"/>
      <c r="T668" s="25"/>
      <c r="U668" s="25"/>
      <c r="V668" s="25"/>
      <c r="W668" s="25"/>
      <c r="X668" s="25"/>
      <c r="Y668" s="25"/>
      <c r="Z668" s="25"/>
      <c r="AA668" s="25"/>
      <c r="AB668" s="25"/>
      <c r="AC668" s="25"/>
      <c r="AD668" s="25"/>
      <c r="AE668" s="25"/>
      <c r="AF668" s="25"/>
      <c r="AG668" s="25"/>
      <c r="AH668" s="25"/>
      <c r="AI668" s="25"/>
      <c r="AJ668" s="25"/>
      <c r="AK668" s="25"/>
      <c r="AL668" s="25"/>
      <c r="AM668" s="25"/>
      <c r="AN668" s="25"/>
      <c r="AO668" s="25"/>
      <c r="AP668" s="25"/>
      <c r="AQ668" s="25"/>
      <c r="AR668" s="25"/>
      <c r="AS668" s="25"/>
      <c r="AT668" s="25"/>
      <c r="AU668" s="25"/>
      <c r="AV668" s="25"/>
      <c r="AW668" s="25"/>
      <c r="AX668" s="25"/>
      <c r="AY668" s="25"/>
      <c r="AZ668" s="25"/>
      <c r="BA668" s="25"/>
      <c r="BB668" s="25"/>
      <c r="BC668" s="25"/>
      <c r="BD668" s="25"/>
      <c r="BE668" s="25"/>
      <c r="BF668" s="25"/>
      <c r="BG668" s="25"/>
      <c r="BH668" s="25"/>
      <c r="BI668" s="25"/>
      <c r="BJ668" s="25"/>
      <c r="BK668" s="25"/>
      <c r="BL668" s="25"/>
      <c r="BM668" s="25"/>
      <c r="BN668" s="25"/>
      <c r="BO668" s="25"/>
      <c r="BP668" s="25"/>
      <c r="BQ668" s="25"/>
      <c r="BR668" s="25"/>
      <c r="BS668" s="25"/>
      <c r="BT668" s="25"/>
      <c r="BU668" s="25"/>
      <c r="BV668" s="25"/>
      <c r="BW668" s="25"/>
      <c r="BX668" s="25"/>
      <c r="BY668" s="25"/>
      <c r="BZ668" s="25"/>
      <c r="CA668" s="25"/>
    </row>
    <row r="669" spans="1:79" ht="12.75" x14ac:dyDescent="0.2">
      <c r="A669" s="25"/>
      <c r="B669" s="25"/>
      <c r="C669" s="25"/>
      <c r="D669" s="25"/>
      <c r="E669" s="25"/>
      <c r="F669" s="25"/>
      <c r="G669" s="25"/>
      <c r="H669" s="25"/>
      <c r="I669" s="25"/>
      <c r="J669" s="25"/>
      <c r="K669" s="25"/>
      <c r="L669" s="25"/>
      <c r="M669" s="25"/>
      <c r="N669" s="25"/>
      <c r="O669" s="25"/>
      <c r="P669" s="25"/>
      <c r="Q669" s="25"/>
      <c r="R669" s="25"/>
      <c r="S669" s="25"/>
      <c r="T669" s="25"/>
      <c r="U669" s="25"/>
      <c r="V669" s="25"/>
      <c r="W669" s="25"/>
      <c r="X669" s="25"/>
      <c r="Y669" s="25"/>
      <c r="Z669" s="25"/>
      <c r="AA669" s="25"/>
      <c r="AB669" s="25"/>
      <c r="AC669" s="25"/>
      <c r="AD669" s="25"/>
      <c r="AE669" s="25"/>
      <c r="AF669" s="25"/>
      <c r="AG669" s="25"/>
      <c r="AH669" s="25"/>
      <c r="AI669" s="25"/>
      <c r="AJ669" s="25"/>
      <c r="AK669" s="25"/>
      <c r="AL669" s="25"/>
      <c r="AM669" s="25"/>
      <c r="AN669" s="25"/>
      <c r="AO669" s="25"/>
      <c r="AP669" s="25"/>
      <c r="AQ669" s="25"/>
      <c r="AR669" s="25"/>
      <c r="AS669" s="25"/>
      <c r="AT669" s="25"/>
      <c r="AU669" s="25"/>
      <c r="AV669" s="25"/>
      <c r="AW669" s="25"/>
      <c r="AX669" s="25"/>
      <c r="AY669" s="25"/>
      <c r="AZ669" s="25"/>
      <c r="BA669" s="25"/>
      <c r="BB669" s="25"/>
      <c r="BC669" s="25"/>
      <c r="BD669" s="25"/>
      <c r="BE669" s="25"/>
      <c r="BF669" s="25"/>
      <c r="BG669" s="25"/>
      <c r="BH669" s="25"/>
      <c r="BI669" s="25"/>
      <c r="BJ669" s="25"/>
      <c r="BK669" s="25"/>
      <c r="BL669" s="25"/>
      <c r="BM669" s="25"/>
      <c r="BN669" s="25"/>
      <c r="BO669" s="25"/>
      <c r="BP669" s="25"/>
      <c r="BQ669" s="25"/>
      <c r="BR669" s="25"/>
      <c r="BS669" s="25"/>
      <c r="BT669" s="25"/>
      <c r="BU669" s="25"/>
      <c r="BV669" s="25"/>
      <c r="BW669" s="25"/>
      <c r="BX669" s="25"/>
      <c r="BY669" s="25"/>
      <c r="BZ669" s="25"/>
      <c r="CA669" s="25"/>
    </row>
    <row r="670" spans="1:79" ht="12.75" x14ac:dyDescent="0.2">
      <c r="A670" s="25"/>
      <c r="B670" s="25"/>
      <c r="C670" s="25"/>
      <c r="D670" s="25"/>
      <c r="E670" s="25"/>
      <c r="F670" s="25"/>
      <c r="G670" s="25"/>
      <c r="H670" s="25"/>
      <c r="I670" s="25"/>
      <c r="J670" s="25"/>
      <c r="K670" s="25"/>
      <c r="L670" s="25"/>
      <c r="M670" s="25"/>
      <c r="N670" s="25"/>
      <c r="O670" s="25"/>
      <c r="P670" s="25"/>
      <c r="Q670" s="25"/>
      <c r="R670" s="25"/>
      <c r="S670" s="25"/>
      <c r="T670" s="25"/>
      <c r="U670" s="25"/>
      <c r="V670" s="25"/>
      <c r="W670" s="25"/>
      <c r="X670" s="25"/>
      <c r="Y670" s="25"/>
      <c r="Z670" s="25"/>
      <c r="AA670" s="25"/>
      <c r="AB670" s="25"/>
      <c r="AC670" s="25"/>
      <c r="AD670" s="25"/>
      <c r="AE670" s="25"/>
      <c r="AF670" s="25"/>
      <c r="AG670" s="25"/>
      <c r="AH670" s="25"/>
      <c r="AI670" s="25"/>
      <c r="AJ670" s="25"/>
      <c r="AK670" s="25"/>
      <c r="AL670" s="25"/>
      <c r="AM670" s="25"/>
      <c r="AN670" s="25"/>
      <c r="AO670" s="25"/>
      <c r="AP670" s="25"/>
      <c r="AQ670" s="25"/>
      <c r="AR670" s="25"/>
      <c r="AS670" s="25"/>
      <c r="AT670" s="25"/>
      <c r="AU670" s="25"/>
      <c r="AV670" s="25"/>
      <c r="AW670" s="25"/>
      <c r="AX670" s="25"/>
      <c r="AY670" s="25"/>
      <c r="AZ670" s="25"/>
      <c r="BA670" s="25"/>
      <c r="BB670" s="25"/>
      <c r="BC670" s="25"/>
      <c r="BD670" s="25"/>
      <c r="BE670" s="25"/>
      <c r="BF670" s="25"/>
      <c r="BG670" s="25"/>
      <c r="BH670" s="25"/>
      <c r="BI670" s="25"/>
      <c r="BJ670" s="25"/>
      <c r="BK670" s="25"/>
      <c r="BL670" s="25"/>
      <c r="BM670" s="25"/>
      <c r="BN670" s="25"/>
      <c r="BO670" s="25"/>
      <c r="BP670" s="25"/>
      <c r="BQ670" s="25"/>
      <c r="BR670" s="25"/>
      <c r="BS670" s="25"/>
      <c r="BT670" s="25"/>
      <c r="BU670" s="25"/>
      <c r="BV670" s="25"/>
      <c r="BW670" s="25"/>
      <c r="BX670" s="25"/>
      <c r="BY670" s="25"/>
      <c r="BZ670" s="25"/>
      <c r="CA670" s="25"/>
    </row>
    <row r="671" spans="1:79" ht="12.75" x14ac:dyDescent="0.2">
      <c r="A671" s="25"/>
      <c r="B671" s="25"/>
      <c r="C671" s="25"/>
      <c r="D671" s="25"/>
      <c r="E671" s="25"/>
      <c r="F671" s="25"/>
      <c r="G671" s="25"/>
      <c r="H671" s="25"/>
      <c r="I671" s="25"/>
      <c r="J671" s="25"/>
      <c r="K671" s="25"/>
      <c r="L671" s="25"/>
      <c r="M671" s="25"/>
      <c r="N671" s="25"/>
      <c r="O671" s="25"/>
      <c r="P671" s="25"/>
      <c r="Q671" s="25"/>
      <c r="R671" s="25"/>
      <c r="S671" s="25"/>
      <c r="T671" s="25"/>
      <c r="U671" s="25"/>
      <c r="V671" s="25"/>
      <c r="W671" s="25"/>
      <c r="X671" s="25"/>
      <c r="Y671" s="25"/>
      <c r="Z671" s="25"/>
      <c r="AA671" s="25"/>
      <c r="AB671" s="25"/>
      <c r="AC671" s="25"/>
      <c r="AD671" s="25"/>
      <c r="AE671" s="25"/>
      <c r="AF671" s="25"/>
      <c r="AG671" s="25"/>
      <c r="AH671" s="25"/>
      <c r="AI671" s="25"/>
      <c r="AJ671" s="25"/>
      <c r="AK671" s="25"/>
      <c r="AL671" s="25"/>
      <c r="AM671" s="25"/>
      <c r="AN671" s="25"/>
      <c r="AO671" s="25"/>
      <c r="AP671" s="25"/>
      <c r="AQ671" s="25"/>
      <c r="AR671" s="25"/>
      <c r="AS671" s="25"/>
      <c r="AT671" s="25"/>
      <c r="AU671" s="25"/>
      <c r="AV671" s="25"/>
      <c r="AW671" s="25"/>
      <c r="AX671" s="25"/>
      <c r="AY671" s="25"/>
      <c r="AZ671" s="25"/>
      <c r="BA671" s="25"/>
      <c r="BB671" s="25"/>
      <c r="BC671" s="25"/>
      <c r="BD671" s="25"/>
      <c r="BE671" s="25"/>
      <c r="BF671" s="25"/>
      <c r="BG671" s="25"/>
      <c r="BH671" s="25"/>
      <c r="BI671" s="25"/>
      <c r="BJ671" s="25"/>
      <c r="BK671" s="25"/>
      <c r="BL671" s="25"/>
      <c r="BM671" s="25"/>
      <c r="BN671" s="25"/>
      <c r="BO671" s="25"/>
      <c r="BP671" s="25"/>
      <c r="BQ671" s="25"/>
      <c r="BR671" s="25"/>
      <c r="BS671" s="25"/>
      <c r="BT671" s="25"/>
      <c r="BU671" s="25"/>
      <c r="BV671" s="25"/>
      <c r="BW671" s="25"/>
      <c r="BX671" s="25"/>
      <c r="BY671" s="25"/>
      <c r="BZ671" s="25"/>
      <c r="CA671" s="25"/>
    </row>
    <row r="672" spans="1:79" ht="12.75" x14ac:dyDescent="0.2">
      <c r="A672" s="25"/>
      <c r="B672" s="25"/>
      <c r="C672" s="25"/>
      <c r="D672" s="25"/>
      <c r="E672" s="25"/>
      <c r="F672" s="25"/>
      <c r="G672" s="25"/>
      <c r="H672" s="25"/>
      <c r="I672" s="25"/>
      <c r="J672" s="25"/>
      <c r="K672" s="25"/>
      <c r="L672" s="25"/>
      <c r="M672" s="25"/>
      <c r="N672" s="25"/>
      <c r="O672" s="25"/>
      <c r="P672" s="25"/>
      <c r="Q672" s="25"/>
      <c r="R672" s="25"/>
      <c r="S672" s="25"/>
      <c r="T672" s="25"/>
      <c r="U672" s="25"/>
      <c r="V672" s="25"/>
      <c r="W672" s="25"/>
      <c r="X672" s="25"/>
      <c r="Y672" s="25"/>
      <c r="Z672" s="25"/>
      <c r="AA672" s="25"/>
      <c r="AB672" s="25"/>
      <c r="AC672" s="25"/>
      <c r="AD672" s="25"/>
      <c r="AE672" s="25"/>
      <c r="AF672" s="25"/>
      <c r="AG672" s="25"/>
      <c r="AH672" s="25"/>
      <c r="AI672" s="25"/>
      <c r="AJ672" s="25"/>
      <c r="AK672" s="25"/>
      <c r="AL672" s="25"/>
      <c r="AM672" s="25"/>
      <c r="AN672" s="25"/>
      <c r="AO672" s="25"/>
      <c r="AP672" s="25"/>
      <c r="AQ672" s="25"/>
      <c r="AR672" s="25"/>
      <c r="AS672" s="25"/>
      <c r="AT672" s="25"/>
      <c r="AU672" s="25"/>
      <c r="AV672" s="25"/>
      <c r="AW672" s="25"/>
      <c r="AX672" s="25"/>
      <c r="AY672" s="25"/>
      <c r="AZ672" s="25"/>
      <c r="BA672" s="25"/>
      <c r="BB672" s="25"/>
      <c r="BC672" s="25"/>
      <c r="BD672" s="25"/>
      <c r="BE672" s="25"/>
      <c r="BF672" s="25"/>
      <c r="BG672" s="25"/>
      <c r="BH672" s="25"/>
      <c r="BI672" s="25"/>
      <c r="BJ672" s="25"/>
      <c r="BK672" s="25"/>
      <c r="BL672" s="25"/>
      <c r="BM672" s="25"/>
      <c r="BN672" s="25"/>
      <c r="BO672" s="25"/>
      <c r="BP672" s="25"/>
      <c r="BQ672" s="25"/>
      <c r="BR672" s="25"/>
      <c r="BS672" s="25"/>
      <c r="BT672" s="25"/>
      <c r="BU672" s="25"/>
      <c r="BV672" s="25"/>
      <c r="BW672" s="25"/>
      <c r="BX672" s="25"/>
      <c r="BY672" s="25"/>
      <c r="BZ672" s="25"/>
      <c r="CA672" s="25"/>
    </row>
    <row r="673" spans="1:79" ht="12.75" x14ac:dyDescent="0.2">
      <c r="A673" s="25"/>
      <c r="B673" s="25"/>
      <c r="C673" s="25"/>
      <c r="D673" s="25"/>
      <c r="E673" s="25"/>
      <c r="F673" s="25"/>
      <c r="G673" s="25"/>
      <c r="H673" s="25"/>
      <c r="I673" s="25"/>
      <c r="J673" s="25"/>
      <c r="K673" s="25"/>
      <c r="L673" s="25"/>
      <c r="M673" s="25"/>
      <c r="N673" s="25"/>
      <c r="O673" s="25"/>
      <c r="P673" s="25"/>
      <c r="Q673" s="25"/>
      <c r="R673" s="25"/>
      <c r="S673" s="25"/>
      <c r="T673" s="25"/>
      <c r="U673" s="25"/>
      <c r="V673" s="25"/>
      <c r="W673" s="25"/>
      <c r="X673" s="25"/>
      <c r="Y673" s="25"/>
      <c r="Z673" s="25"/>
      <c r="AA673" s="25"/>
      <c r="AB673" s="25"/>
      <c r="AC673" s="25"/>
      <c r="AD673" s="25"/>
      <c r="AE673" s="25"/>
      <c r="AF673" s="25"/>
      <c r="AG673" s="25"/>
      <c r="AH673" s="25"/>
      <c r="AI673" s="25"/>
      <c r="AJ673" s="25"/>
      <c r="AK673" s="25"/>
      <c r="AL673" s="25"/>
      <c r="AM673" s="25"/>
      <c r="AN673" s="25"/>
      <c r="AO673" s="25"/>
      <c r="AP673" s="25"/>
      <c r="AQ673" s="25"/>
      <c r="AR673" s="25"/>
      <c r="AS673" s="25"/>
      <c r="AT673" s="25"/>
      <c r="AU673" s="25"/>
      <c r="AV673" s="25"/>
      <c r="AW673" s="25"/>
      <c r="AX673" s="25"/>
      <c r="AY673" s="25"/>
      <c r="AZ673" s="25"/>
      <c r="BA673" s="25"/>
      <c r="BB673" s="25"/>
      <c r="BC673" s="25"/>
      <c r="BD673" s="25"/>
      <c r="BE673" s="25"/>
      <c r="BF673" s="25"/>
      <c r="BG673" s="25"/>
      <c r="BH673" s="25"/>
      <c r="BI673" s="25"/>
      <c r="BJ673" s="25"/>
      <c r="BK673" s="25"/>
      <c r="BL673" s="25"/>
      <c r="BM673" s="25"/>
      <c r="BN673" s="25"/>
      <c r="BO673" s="25"/>
      <c r="BP673" s="25"/>
      <c r="BQ673" s="25"/>
      <c r="BR673" s="25"/>
      <c r="BS673" s="25"/>
      <c r="BT673" s="25"/>
      <c r="BU673" s="25"/>
      <c r="BV673" s="25"/>
      <c r="BW673" s="25"/>
      <c r="BX673" s="25"/>
      <c r="BY673" s="25"/>
      <c r="BZ673" s="25"/>
      <c r="CA673" s="25"/>
    </row>
    <row r="674" spans="1:79" ht="12.75" x14ac:dyDescent="0.2">
      <c r="A674" s="25"/>
      <c r="B674" s="25"/>
      <c r="C674" s="25"/>
      <c r="D674" s="25"/>
      <c r="E674" s="25"/>
      <c r="F674" s="25"/>
      <c r="G674" s="25"/>
      <c r="H674" s="25"/>
      <c r="I674" s="25"/>
      <c r="J674" s="25"/>
      <c r="K674" s="25"/>
      <c r="L674" s="25"/>
      <c r="M674" s="25"/>
      <c r="N674" s="25"/>
      <c r="O674" s="25"/>
      <c r="P674" s="25"/>
      <c r="Q674" s="25"/>
      <c r="R674" s="25"/>
      <c r="S674" s="25"/>
      <c r="T674" s="25"/>
      <c r="U674" s="25"/>
      <c r="V674" s="25"/>
      <c r="W674" s="25"/>
      <c r="X674" s="25"/>
      <c r="Y674" s="25"/>
      <c r="Z674" s="25"/>
      <c r="AA674" s="25"/>
      <c r="AB674" s="25"/>
      <c r="AC674" s="25"/>
      <c r="AD674" s="25"/>
      <c r="AE674" s="25"/>
      <c r="AF674" s="25"/>
      <c r="AG674" s="25"/>
      <c r="AH674" s="25"/>
      <c r="AI674" s="25"/>
      <c r="AJ674" s="25"/>
      <c r="AK674" s="25"/>
      <c r="AL674" s="25"/>
      <c r="AM674" s="25"/>
      <c r="AN674" s="25"/>
      <c r="AO674" s="25"/>
      <c r="AP674" s="25"/>
      <c r="AQ674" s="25"/>
      <c r="AR674" s="25"/>
      <c r="AS674" s="25"/>
      <c r="AT674" s="25"/>
      <c r="AU674" s="25"/>
      <c r="AV674" s="25"/>
      <c r="AW674" s="25"/>
      <c r="AX674" s="25"/>
      <c r="AY674" s="25"/>
      <c r="AZ674" s="25"/>
      <c r="BA674" s="25"/>
      <c r="BB674" s="25"/>
      <c r="BC674" s="25"/>
      <c r="BD674" s="25"/>
      <c r="BE674" s="25"/>
      <c r="BF674" s="25"/>
      <c r="BG674" s="25"/>
      <c r="BH674" s="25"/>
      <c r="BI674" s="25"/>
      <c r="BJ674" s="25"/>
      <c r="BK674" s="25"/>
      <c r="BL674" s="25"/>
      <c r="BM674" s="25"/>
      <c r="BN674" s="25"/>
      <c r="BO674" s="25"/>
      <c r="BP674" s="25"/>
      <c r="BQ674" s="25"/>
      <c r="BR674" s="25"/>
      <c r="BS674" s="25"/>
      <c r="BT674" s="25"/>
      <c r="BU674" s="25"/>
      <c r="BV674" s="25"/>
      <c r="BW674" s="25"/>
      <c r="BX674" s="25"/>
      <c r="BY674" s="25"/>
      <c r="BZ674" s="25"/>
      <c r="CA674" s="25"/>
    </row>
    <row r="675" spans="1:79" ht="12.75" x14ac:dyDescent="0.2">
      <c r="A675" s="25"/>
      <c r="B675" s="25"/>
      <c r="C675" s="25"/>
      <c r="D675" s="25"/>
      <c r="E675" s="25"/>
      <c r="F675" s="25"/>
      <c r="G675" s="25"/>
      <c r="H675" s="25"/>
      <c r="I675" s="25"/>
      <c r="J675" s="25"/>
      <c r="K675" s="25"/>
      <c r="L675" s="25"/>
      <c r="M675" s="25"/>
      <c r="N675" s="25"/>
      <c r="O675" s="25"/>
      <c r="P675" s="25"/>
      <c r="Q675" s="25"/>
      <c r="R675" s="25"/>
      <c r="S675" s="25"/>
      <c r="T675" s="25"/>
      <c r="U675" s="25"/>
      <c r="V675" s="25"/>
      <c r="W675" s="25"/>
      <c r="X675" s="25"/>
      <c r="Y675" s="25"/>
      <c r="Z675" s="25"/>
      <c r="AA675" s="25"/>
      <c r="AB675" s="25"/>
      <c r="AC675" s="25"/>
      <c r="AD675" s="25"/>
      <c r="AE675" s="25"/>
      <c r="AF675" s="25"/>
      <c r="AG675" s="25"/>
      <c r="AH675" s="25"/>
      <c r="AI675" s="25"/>
      <c r="AJ675" s="25"/>
      <c r="AK675" s="25"/>
      <c r="AL675" s="25"/>
      <c r="AM675" s="25"/>
      <c r="AN675" s="25"/>
      <c r="AO675" s="25"/>
      <c r="AP675" s="25"/>
      <c r="AQ675" s="25"/>
      <c r="AR675" s="25"/>
      <c r="AS675" s="25"/>
      <c r="AT675" s="25"/>
      <c r="AU675" s="25"/>
      <c r="AV675" s="25"/>
      <c r="AW675" s="25"/>
      <c r="AX675" s="25"/>
      <c r="AY675" s="25"/>
      <c r="AZ675" s="25"/>
      <c r="BA675" s="25"/>
      <c r="BB675" s="25"/>
      <c r="BC675" s="25"/>
      <c r="BD675" s="25"/>
      <c r="BE675" s="25"/>
      <c r="BF675" s="25"/>
      <c r="BG675" s="25"/>
      <c r="BH675" s="25"/>
      <c r="BI675" s="25"/>
      <c r="BJ675" s="25"/>
      <c r="BK675" s="25"/>
      <c r="BL675" s="25"/>
      <c r="BM675" s="25"/>
      <c r="BN675" s="25"/>
      <c r="BO675" s="25"/>
      <c r="BP675" s="25"/>
      <c r="BQ675" s="25"/>
      <c r="BR675" s="25"/>
      <c r="BS675" s="25"/>
      <c r="BT675" s="25"/>
      <c r="BU675" s="25"/>
      <c r="BV675" s="25"/>
      <c r="BW675" s="25"/>
      <c r="BX675" s="25"/>
      <c r="BY675" s="25"/>
      <c r="BZ675" s="25"/>
      <c r="CA675" s="25"/>
    </row>
    <row r="676" spans="1:79" ht="12.75" x14ac:dyDescent="0.2">
      <c r="A676" s="25"/>
      <c r="B676" s="25"/>
      <c r="C676" s="25"/>
      <c r="D676" s="25"/>
      <c r="E676" s="25"/>
      <c r="F676" s="25"/>
      <c r="G676" s="25"/>
      <c r="H676" s="25"/>
      <c r="I676" s="25"/>
      <c r="J676" s="25"/>
      <c r="K676" s="25"/>
      <c r="L676" s="25"/>
      <c r="M676" s="25"/>
      <c r="N676" s="25"/>
      <c r="O676" s="25"/>
      <c r="P676" s="25"/>
      <c r="Q676" s="25"/>
      <c r="R676" s="25"/>
      <c r="S676" s="25"/>
      <c r="T676" s="25"/>
      <c r="U676" s="25"/>
      <c r="V676" s="25"/>
      <c r="W676" s="25"/>
      <c r="X676" s="25"/>
      <c r="Y676" s="25"/>
      <c r="Z676" s="25"/>
      <c r="AA676" s="25"/>
      <c r="AB676" s="25"/>
      <c r="AC676" s="25"/>
      <c r="AD676" s="25"/>
      <c r="AE676" s="25"/>
      <c r="AF676" s="25"/>
      <c r="AG676" s="25"/>
      <c r="AH676" s="25"/>
      <c r="AI676" s="25"/>
      <c r="AJ676" s="25"/>
      <c r="AK676" s="25"/>
      <c r="AL676" s="25"/>
      <c r="AM676" s="25"/>
      <c r="AN676" s="25"/>
      <c r="AO676" s="25"/>
      <c r="AP676" s="25"/>
      <c r="AQ676" s="25"/>
      <c r="AR676" s="25"/>
      <c r="AS676" s="25"/>
      <c r="AT676" s="25"/>
      <c r="AU676" s="25"/>
      <c r="AV676" s="25"/>
      <c r="AW676" s="25"/>
      <c r="AX676" s="25"/>
      <c r="AY676" s="25"/>
      <c r="AZ676" s="25"/>
      <c r="BA676" s="25"/>
      <c r="BB676" s="25"/>
      <c r="BC676" s="25"/>
      <c r="BD676" s="25"/>
      <c r="BE676" s="25"/>
      <c r="BF676" s="25"/>
      <c r="BG676" s="25"/>
      <c r="BH676" s="25"/>
      <c r="BI676" s="25"/>
      <c r="BJ676" s="25"/>
      <c r="BK676" s="25"/>
      <c r="BL676" s="25"/>
      <c r="BM676" s="25"/>
      <c r="BN676" s="25"/>
      <c r="BO676" s="25"/>
      <c r="BP676" s="25"/>
      <c r="BQ676" s="25"/>
      <c r="BR676" s="25"/>
      <c r="BS676" s="25"/>
      <c r="BT676" s="25"/>
      <c r="BU676" s="25"/>
      <c r="BV676" s="25"/>
      <c r="BW676" s="25"/>
      <c r="BX676" s="25"/>
      <c r="BY676" s="25"/>
      <c r="BZ676" s="25"/>
      <c r="CA676" s="25"/>
    </row>
    <row r="677" spans="1:79" ht="12.75" x14ac:dyDescent="0.2">
      <c r="A677" s="25"/>
      <c r="B677" s="25"/>
      <c r="C677" s="25"/>
      <c r="D677" s="25"/>
      <c r="E677" s="25"/>
      <c r="F677" s="25"/>
      <c r="G677" s="25"/>
      <c r="H677" s="25"/>
      <c r="I677" s="25"/>
      <c r="J677" s="25"/>
      <c r="K677" s="25"/>
      <c r="L677" s="25"/>
      <c r="M677" s="25"/>
      <c r="N677" s="25"/>
      <c r="O677" s="25"/>
      <c r="P677" s="25"/>
      <c r="Q677" s="25"/>
      <c r="R677" s="25"/>
      <c r="S677" s="25"/>
      <c r="T677" s="25"/>
      <c r="U677" s="25"/>
      <c r="V677" s="25"/>
      <c r="W677" s="25"/>
      <c r="X677" s="25"/>
      <c r="Y677" s="25"/>
      <c r="Z677" s="25"/>
      <c r="AA677" s="25"/>
      <c r="AB677" s="25"/>
      <c r="AC677" s="25"/>
      <c r="AD677" s="25"/>
      <c r="AE677" s="25"/>
      <c r="AF677" s="25"/>
      <c r="AG677" s="25"/>
      <c r="AH677" s="25"/>
      <c r="AI677" s="25"/>
      <c r="AJ677" s="25"/>
      <c r="AK677" s="25"/>
      <c r="AL677" s="25"/>
      <c r="AM677" s="25"/>
      <c r="AN677" s="25"/>
      <c r="AO677" s="25"/>
      <c r="AP677" s="25"/>
      <c r="AQ677" s="25"/>
      <c r="AR677" s="25"/>
      <c r="AS677" s="25"/>
      <c r="AT677" s="25"/>
      <c r="AU677" s="25"/>
      <c r="AV677" s="25"/>
      <c r="AW677" s="25"/>
      <c r="AX677" s="25"/>
      <c r="AY677" s="25"/>
      <c r="AZ677" s="25"/>
      <c r="BA677" s="25"/>
      <c r="BB677" s="25"/>
      <c r="BC677" s="25"/>
      <c r="BD677" s="25"/>
      <c r="BE677" s="25"/>
      <c r="BF677" s="25"/>
      <c r="BG677" s="25"/>
      <c r="BH677" s="25"/>
      <c r="BI677" s="25"/>
      <c r="BJ677" s="25"/>
      <c r="BK677" s="25"/>
      <c r="BL677" s="25"/>
      <c r="BM677" s="25"/>
      <c r="BN677" s="25"/>
      <c r="BO677" s="25"/>
      <c r="BP677" s="25"/>
      <c r="BQ677" s="25"/>
      <c r="BR677" s="25"/>
      <c r="BS677" s="25"/>
      <c r="BT677" s="25"/>
      <c r="BU677" s="25"/>
      <c r="BV677" s="25"/>
      <c r="BW677" s="25"/>
      <c r="BX677" s="25"/>
      <c r="BY677" s="25"/>
      <c r="BZ677" s="25"/>
      <c r="CA677" s="25"/>
    </row>
    <row r="678" spans="1:79" ht="12.75" x14ac:dyDescent="0.2">
      <c r="A678" s="25"/>
      <c r="B678" s="25"/>
      <c r="C678" s="25"/>
      <c r="D678" s="25"/>
      <c r="E678" s="25"/>
      <c r="F678" s="25"/>
      <c r="G678" s="25"/>
      <c r="H678" s="25"/>
      <c r="I678" s="25"/>
      <c r="J678" s="25"/>
      <c r="K678" s="25"/>
      <c r="L678" s="25"/>
      <c r="M678" s="25"/>
      <c r="N678" s="25"/>
      <c r="O678" s="25"/>
      <c r="P678" s="25"/>
      <c r="Q678" s="25"/>
      <c r="R678" s="25"/>
      <c r="S678" s="25"/>
      <c r="T678" s="25"/>
      <c r="U678" s="25"/>
      <c r="V678" s="25"/>
      <c r="W678" s="25"/>
      <c r="X678" s="25"/>
      <c r="Y678" s="25"/>
      <c r="Z678" s="25"/>
      <c r="AA678" s="25"/>
      <c r="AB678" s="25"/>
      <c r="AC678" s="25"/>
      <c r="AD678" s="25"/>
      <c r="AE678" s="25"/>
      <c r="AF678" s="25"/>
      <c r="AG678" s="25"/>
      <c r="AH678" s="25"/>
      <c r="AI678" s="25"/>
      <c r="AJ678" s="25"/>
      <c r="AK678" s="25"/>
      <c r="AL678" s="25"/>
      <c r="AM678" s="25"/>
      <c r="AN678" s="25"/>
      <c r="AO678" s="25"/>
      <c r="AP678" s="25"/>
      <c r="AQ678" s="25"/>
      <c r="AR678" s="25"/>
      <c r="AS678" s="25"/>
      <c r="AT678" s="25"/>
      <c r="AU678" s="25"/>
      <c r="AV678" s="25"/>
      <c r="AW678" s="25"/>
      <c r="AX678" s="25"/>
      <c r="AY678" s="25"/>
      <c r="AZ678" s="25"/>
      <c r="BA678" s="25"/>
      <c r="BB678" s="25"/>
      <c r="BC678" s="25"/>
      <c r="BD678" s="25"/>
      <c r="BE678" s="25"/>
      <c r="BF678" s="25"/>
      <c r="BG678" s="25"/>
      <c r="BH678" s="25"/>
      <c r="BI678" s="25"/>
      <c r="BJ678" s="25"/>
      <c r="BK678" s="25"/>
      <c r="BL678" s="25"/>
      <c r="BM678" s="25"/>
      <c r="BN678" s="25"/>
      <c r="BO678" s="25"/>
      <c r="BP678" s="25"/>
      <c r="BQ678" s="25"/>
      <c r="BR678" s="25"/>
      <c r="BS678" s="25"/>
      <c r="BT678" s="25"/>
      <c r="BU678" s="25"/>
      <c r="BV678" s="25"/>
      <c r="BW678" s="25"/>
      <c r="BX678" s="25"/>
      <c r="BY678" s="25"/>
      <c r="BZ678" s="25"/>
      <c r="CA678" s="25"/>
    </row>
    <row r="679" spans="1:79" ht="12.75" x14ac:dyDescent="0.2">
      <c r="A679" s="25"/>
      <c r="B679" s="25"/>
      <c r="C679" s="25"/>
      <c r="D679" s="25"/>
      <c r="E679" s="25"/>
      <c r="F679" s="25"/>
      <c r="G679" s="25"/>
      <c r="H679" s="25"/>
      <c r="I679" s="25"/>
      <c r="J679" s="25"/>
      <c r="K679" s="25"/>
      <c r="L679" s="25"/>
      <c r="M679" s="25"/>
      <c r="N679" s="25"/>
      <c r="O679" s="25"/>
      <c r="P679" s="25"/>
      <c r="Q679" s="25"/>
      <c r="R679" s="25"/>
      <c r="S679" s="25"/>
      <c r="T679" s="25"/>
      <c r="U679" s="25"/>
      <c r="V679" s="25"/>
      <c r="W679" s="25"/>
      <c r="X679" s="25"/>
      <c r="Y679" s="25"/>
      <c r="Z679" s="25"/>
      <c r="AA679" s="25"/>
      <c r="AB679" s="25"/>
      <c r="AC679" s="25"/>
      <c r="AD679" s="25"/>
      <c r="AE679" s="25"/>
      <c r="AF679" s="25"/>
      <c r="AG679" s="25"/>
      <c r="AH679" s="25"/>
      <c r="AI679" s="25"/>
      <c r="AJ679" s="25"/>
      <c r="AK679" s="25"/>
      <c r="AL679" s="25"/>
      <c r="AM679" s="25"/>
      <c r="AN679" s="25"/>
      <c r="AO679" s="25"/>
      <c r="AP679" s="25"/>
      <c r="AQ679" s="25"/>
      <c r="AR679" s="25"/>
      <c r="AS679" s="25"/>
      <c r="AT679" s="25"/>
      <c r="AU679" s="25"/>
      <c r="AV679" s="25"/>
      <c r="AW679" s="25"/>
      <c r="AX679" s="25"/>
      <c r="AY679" s="25"/>
      <c r="AZ679" s="25"/>
      <c r="BA679" s="25"/>
      <c r="BB679" s="25"/>
      <c r="BC679" s="25"/>
      <c r="BD679" s="25"/>
      <c r="BE679" s="25"/>
      <c r="BF679" s="25"/>
      <c r="BG679" s="25"/>
      <c r="BH679" s="25"/>
      <c r="BI679" s="25"/>
      <c r="BJ679" s="25"/>
      <c r="BK679" s="25"/>
      <c r="BL679" s="25"/>
      <c r="BM679" s="25"/>
      <c r="BN679" s="25"/>
      <c r="BO679" s="25"/>
      <c r="BP679" s="25"/>
      <c r="BQ679" s="25"/>
      <c r="BR679" s="25"/>
      <c r="BS679" s="25"/>
      <c r="BT679" s="25"/>
      <c r="BU679" s="25"/>
      <c r="BV679" s="25"/>
      <c r="BW679" s="25"/>
      <c r="BX679" s="25"/>
      <c r="BY679" s="25"/>
      <c r="BZ679" s="25"/>
      <c r="CA679" s="25"/>
    </row>
    <row r="680" spans="1:79" ht="12.75" x14ac:dyDescent="0.2">
      <c r="A680" s="25"/>
      <c r="B680" s="25"/>
      <c r="C680" s="25"/>
      <c r="D680" s="25"/>
      <c r="E680" s="25"/>
      <c r="F680" s="25"/>
      <c r="G680" s="25"/>
      <c r="H680" s="25"/>
      <c r="I680" s="25"/>
      <c r="J680" s="25"/>
      <c r="K680" s="25"/>
      <c r="L680" s="25"/>
      <c r="M680" s="25"/>
      <c r="N680" s="25"/>
      <c r="O680" s="25"/>
      <c r="P680" s="25"/>
      <c r="Q680" s="25"/>
      <c r="R680" s="25"/>
      <c r="S680" s="25"/>
      <c r="T680" s="25"/>
      <c r="U680" s="25"/>
      <c r="V680" s="25"/>
      <c r="W680" s="25"/>
      <c r="X680" s="25"/>
      <c r="Y680" s="25"/>
      <c r="Z680" s="25"/>
      <c r="AA680" s="25"/>
      <c r="AB680" s="25"/>
      <c r="AC680" s="25"/>
      <c r="AD680" s="25"/>
      <c r="AE680" s="25"/>
      <c r="AF680" s="25"/>
      <c r="AG680" s="25"/>
      <c r="AH680" s="25"/>
      <c r="AI680" s="25"/>
      <c r="AJ680" s="25"/>
      <c r="AK680" s="25"/>
      <c r="AL680" s="25"/>
      <c r="AM680" s="25"/>
      <c r="AN680" s="25"/>
      <c r="AO680" s="25"/>
      <c r="AP680" s="25"/>
      <c r="AQ680" s="25"/>
      <c r="AR680" s="25"/>
      <c r="AS680" s="25"/>
      <c r="AT680" s="25"/>
      <c r="AU680" s="25"/>
      <c r="AV680" s="25"/>
      <c r="AW680" s="25"/>
      <c r="AX680" s="25"/>
      <c r="AY680" s="25"/>
      <c r="AZ680" s="25"/>
      <c r="BA680" s="25"/>
      <c r="BB680" s="25"/>
      <c r="BC680" s="25"/>
      <c r="BD680" s="25"/>
      <c r="BE680" s="25"/>
      <c r="BF680" s="25"/>
      <c r="BG680" s="25"/>
      <c r="BH680" s="25"/>
      <c r="BI680" s="25"/>
      <c r="BJ680" s="25"/>
      <c r="BK680" s="25"/>
      <c r="BL680" s="25"/>
      <c r="BM680" s="25"/>
      <c r="BN680" s="25"/>
      <c r="BO680" s="25"/>
      <c r="BP680" s="25"/>
      <c r="BQ680" s="25"/>
      <c r="BR680" s="25"/>
      <c r="BS680" s="25"/>
      <c r="BT680" s="25"/>
      <c r="BU680" s="25"/>
      <c r="BV680" s="25"/>
      <c r="BW680" s="25"/>
      <c r="BX680" s="25"/>
      <c r="BY680" s="25"/>
      <c r="BZ680" s="25"/>
      <c r="CA680" s="25"/>
    </row>
    <row r="681" spans="1:79" ht="12.75" x14ac:dyDescent="0.2">
      <c r="A681" s="25"/>
      <c r="B681" s="25"/>
      <c r="C681" s="25"/>
      <c r="D681" s="25"/>
      <c r="E681" s="25"/>
      <c r="F681" s="25"/>
      <c r="G681" s="25"/>
      <c r="H681" s="25"/>
      <c r="I681" s="25"/>
      <c r="J681" s="25"/>
      <c r="K681" s="25"/>
      <c r="L681" s="25"/>
      <c r="M681" s="25"/>
      <c r="N681" s="25"/>
      <c r="O681" s="25"/>
      <c r="P681" s="25"/>
      <c r="Q681" s="25"/>
      <c r="R681" s="25"/>
      <c r="S681" s="25"/>
      <c r="T681" s="25"/>
      <c r="U681" s="25"/>
      <c r="V681" s="25"/>
      <c r="W681" s="25"/>
      <c r="X681" s="25"/>
      <c r="Y681" s="25"/>
      <c r="Z681" s="25"/>
      <c r="AA681" s="25"/>
      <c r="AB681" s="25"/>
      <c r="AC681" s="25"/>
      <c r="AD681" s="25"/>
      <c r="AE681" s="25"/>
      <c r="AF681" s="25"/>
      <c r="AG681" s="25"/>
      <c r="AH681" s="25"/>
      <c r="AI681" s="25"/>
      <c r="AJ681" s="25"/>
      <c r="AK681" s="25"/>
      <c r="AL681" s="25"/>
      <c r="AM681" s="25"/>
      <c r="AN681" s="25"/>
      <c r="AO681" s="25"/>
      <c r="AP681" s="25"/>
      <c r="AQ681" s="25"/>
      <c r="AR681" s="25"/>
      <c r="AS681" s="25"/>
      <c r="AT681" s="25"/>
      <c r="AU681" s="25"/>
      <c r="AV681" s="25"/>
      <c r="AW681" s="25"/>
      <c r="AX681" s="25"/>
      <c r="AY681" s="25"/>
      <c r="AZ681" s="25"/>
      <c r="BA681" s="25"/>
      <c r="BB681" s="25"/>
      <c r="BC681" s="25"/>
      <c r="BD681" s="25"/>
      <c r="BE681" s="25"/>
      <c r="BF681" s="25"/>
      <c r="BG681" s="25"/>
      <c r="BH681" s="25"/>
      <c r="BI681" s="25"/>
      <c r="BJ681" s="25"/>
      <c r="BK681" s="25"/>
      <c r="BL681" s="25"/>
      <c r="BM681" s="25"/>
      <c r="BN681" s="25"/>
      <c r="BO681" s="25"/>
      <c r="BP681" s="25"/>
      <c r="BQ681" s="25"/>
      <c r="BR681" s="25"/>
      <c r="BS681" s="25"/>
      <c r="BT681" s="25"/>
      <c r="BU681" s="25"/>
      <c r="BV681" s="25"/>
      <c r="BW681" s="25"/>
      <c r="BX681" s="25"/>
      <c r="BY681" s="25"/>
      <c r="BZ681" s="25"/>
      <c r="CA681" s="25"/>
    </row>
    <row r="682" spans="1:79" ht="12.75" x14ac:dyDescent="0.2">
      <c r="A682" s="25"/>
      <c r="B682" s="25"/>
      <c r="C682" s="25"/>
      <c r="D682" s="25"/>
      <c r="E682" s="25"/>
      <c r="F682" s="25"/>
      <c r="G682" s="25"/>
      <c r="H682" s="25"/>
      <c r="I682" s="25"/>
      <c r="J682" s="25"/>
      <c r="K682" s="25"/>
      <c r="L682" s="25"/>
      <c r="M682" s="25"/>
      <c r="N682" s="25"/>
      <c r="O682" s="25"/>
      <c r="P682" s="25"/>
      <c r="Q682" s="25"/>
      <c r="R682" s="25"/>
      <c r="S682" s="25"/>
      <c r="T682" s="25"/>
      <c r="U682" s="25"/>
      <c r="V682" s="25"/>
      <c r="W682" s="25"/>
      <c r="X682" s="25"/>
      <c r="Y682" s="25"/>
      <c r="Z682" s="25"/>
      <c r="AA682" s="25"/>
      <c r="AB682" s="25"/>
      <c r="AC682" s="25"/>
      <c r="AD682" s="25"/>
      <c r="AE682" s="25"/>
      <c r="AF682" s="25"/>
      <c r="AG682" s="25"/>
      <c r="AH682" s="25"/>
      <c r="AI682" s="25"/>
      <c r="AJ682" s="25"/>
      <c r="AK682" s="25"/>
      <c r="AL682" s="25"/>
      <c r="AM682" s="25"/>
      <c r="AN682" s="25"/>
      <c r="AO682" s="25"/>
      <c r="AP682" s="25"/>
      <c r="AQ682" s="25"/>
      <c r="AR682" s="25"/>
      <c r="AS682" s="25"/>
      <c r="AT682" s="25"/>
      <c r="AU682" s="25"/>
      <c r="AV682" s="25"/>
      <c r="AW682" s="25"/>
      <c r="AX682" s="25"/>
      <c r="AY682" s="25"/>
      <c r="AZ682" s="25"/>
      <c r="BA682" s="25"/>
      <c r="BB682" s="25"/>
      <c r="BC682" s="25"/>
      <c r="BD682" s="25"/>
      <c r="BE682" s="25"/>
      <c r="BF682" s="25"/>
      <c r="BG682" s="25"/>
      <c r="BH682" s="25"/>
      <c r="BI682" s="25"/>
      <c r="BJ682" s="25"/>
      <c r="BK682" s="25"/>
      <c r="BL682" s="25"/>
      <c r="BM682" s="25"/>
      <c r="BN682" s="25"/>
      <c r="BO682" s="25"/>
      <c r="BP682" s="25"/>
      <c r="BQ682" s="25"/>
      <c r="BR682" s="25"/>
      <c r="BS682" s="25"/>
      <c r="BT682" s="25"/>
      <c r="BU682" s="25"/>
      <c r="BV682" s="25"/>
      <c r="BW682" s="25"/>
      <c r="BX682" s="25"/>
      <c r="BY682" s="25"/>
      <c r="BZ682" s="25"/>
      <c r="CA682" s="25"/>
    </row>
    <row r="683" spans="1:79" ht="12.75" x14ac:dyDescent="0.2">
      <c r="A683" s="25"/>
      <c r="B683" s="25"/>
      <c r="C683" s="25"/>
      <c r="D683" s="25"/>
      <c r="E683" s="25"/>
      <c r="F683" s="25"/>
      <c r="G683" s="25"/>
      <c r="H683" s="25"/>
      <c r="I683" s="25"/>
      <c r="J683" s="25"/>
      <c r="K683" s="25"/>
      <c r="L683" s="25"/>
      <c r="M683" s="25"/>
      <c r="N683" s="25"/>
      <c r="O683" s="25"/>
      <c r="P683" s="25"/>
      <c r="Q683" s="25"/>
      <c r="R683" s="25"/>
      <c r="S683" s="25"/>
      <c r="T683" s="25"/>
      <c r="U683" s="25"/>
      <c r="V683" s="25"/>
      <c r="W683" s="25"/>
      <c r="X683" s="25"/>
      <c r="Y683" s="25"/>
      <c r="Z683" s="25"/>
      <c r="AA683" s="25"/>
      <c r="AB683" s="25"/>
      <c r="AC683" s="25"/>
      <c r="AD683" s="25"/>
      <c r="AE683" s="25"/>
      <c r="AF683" s="25"/>
      <c r="AG683" s="25"/>
      <c r="AH683" s="25"/>
      <c r="AI683" s="25"/>
      <c r="AJ683" s="25"/>
      <c r="AK683" s="25"/>
      <c r="AL683" s="25"/>
      <c r="AM683" s="25"/>
      <c r="AN683" s="25"/>
      <c r="AO683" s="25"/>
      <c r="AP683" s="25"/>
      <c r="AQ683" s="25"/>
      <c r="AR683" s="25"/>
      <c r="AS683" s="25"/>
      <c r="AT683" s="25"/>
      <c r="AU683" s="25"/>
      <c r="AV683" s="25"/>
      <c r="AW683" s="25"/>
      <c r="AX683" s="25"/>
      <c r="AY683" s="25"/>
      <c r="AZ683" s="25"/>
      <c r="BA683" s="25"/>
      <c r="BB683" s="25"/>
      <c r="BC683" s="25"/>
      <c r="BD683" s="25"/>
      <c r="BE683" s="25"/>
      <c r="BF683" s="25"/>
      <c r="BG683" s="25"/>
      <c r="BH683" s="25"/>
      <c r="BI683" s="25"/>
      <c r="BJ683" s="25"/>
      <c r="BK683" s="25"/>
      <c r="BL683" s="25"/>
      <c r="BM683" s="25"/>
      <c r="BN683" s="25"/>
      <c r="BO683" s="25"/>
      <c r="BP683" s="25"/>
      <c r="BQ683" s="25"/>
      <c r="BR683" s="25"/>
      <c r="BS683" s="25"/>
      <c r="BT683" s="25"/>
      <c r="BU683" s="25"/>
      <c r="BV683" s="25"/>
      <c r="BW683" s="25"/>
      <c r="BX683" s="25"/>
      <c r="BY683" s="25"/>
      <c r="BZ683" s="25"/>
      <c r="CA683" s="25"/>
    </row>
    <row r="684" spans="1:79" ht="12.75" x14ac:dyDescent="0.2">
      <c r="A684" s="25"/>
      <c r="B684" s="25"/>
      <c r="C684" s="25"/>
      <c r="D684" s="25"/>
      <c r="E684" s="25"/>
      <c r="F684" s="25"/>
      <c r="G684" s="25"/>
      <c r="H684" s="25"/>
      <c r="I684" s="25"/>
      <c r="J684" s="25"/>
      <c r="K684" s="25"/>
      <c r="L684" s="25"/>
      <c r="M684" s="25"/>
      <c r="N684" s="25"/>
      <c r="O684" s="25"/>
      <c r="P684" s="25"/>
      <c r="Q684" s="25"/>
      <c r="R684" s="25"/>
      <c r="S684" s="25"/>
      <c r="T684" s="25"/>
      <c r="U684" s="25"/>
      <c r="V684" s="25"/>
      <c r="W684" s="25"/>
      <c r="X684" s="25"/>
      <c r="Y684" s="25"/>
      <c r="Z684" s="25"/>
      <c r="AA684" s="25"/>
      <c r="AB684" s="25"/>
      <c r="AC684" s="25"/>
      <c r="AD684" s="25"/>
      <c r="AE684" s="25"/>
      <c r="AF684" s="25"/>
      <c r="AG684" s="25"/>
      <c r="AH684" s="25"/>
      <c r="AI684" s="25"/>
      <c r="AJ684" s="25"/>
      <c r="AK684" s="25"/>
      <c r="AL684" s="25"/>
      <c r="AM684" s="25"/>
      <c r="AN684" s="25"/>
      <c r="AO684" s="25"/>
      <c r="AP684" s="25"/>
      <c r="AQ684" s="25"/>
      <c r="AR684" s="25"/>
      <c r="AS684" s="25"/>
      <c r="AT684" s="25"/>
      <c r="AU684" s="25"/>
      <c r="AV684" s="25"/>
      <c r="AW684" s="25"/>
      <c r="AX684" s="25"/>
      <c r="AY684" s="25"/>
      <c r="AZ684" s="25"/>
      <c r="BA684" s="25"/>
      <c r="BB684" s="25"/>
      <c r="BC684" s="25"/>
      <c r="BD684" s="25"/>
      <c r="BE684" s="25"/>
      <c r="BF684" s="25"/>
      <c r="BG684" s="25"/>
      <c r="BH684" s="25"/>
      <c r="BI684" s="25"/>
      <c r="BJ684" s="25"/>
      <c r="BK684" s="25"/>
      <c r="BL684" s="25"/>
      <c r="BM684" s="25"/>
      <c r="BN684" s="25"/>
      <c r="BO684" s="25"/>
      <c r="BP684" s="25"/>
      <c r="BQ684" s="25"/>
      <c r="BR684" s="25"/>
      <c r="BS684" s="25"/>
      <c r="BT684" s="25"/>
      <c r="BU684" s="25"/>
      <c r="BV684" s="25"/>
      <c r="BW684" s="25"/>
      <c r="BX684" s="25"/>
      <c r="BY684" s="25"/>
      <c r="BZ684" s="25"/>
      <c r="CA684" s="25"/>
    </row>
    <row r="685" spans="1:79" ht="12.75" x14ac:dyDescent="0.2">
      <c r="A685" s="25"/>
      <c r="B685" s="25"/>
      <c r="C685" s="25"/>
      <c r="D685" s="25"/>
      <c r="E685" s="25"/>
      <c r="F685" s="25"/>
      <c r="G685" s="25"/>
      <c r="H685" s="25"/>
      <c r="I685" s="25"/>
      <c r="J685" s="25"/>
      <c r="K685" s="25"/>
      <c r="L685" s="25"/>
      <c r="M685" s="25"/>
      <c r="N685" s="25"/>
      <c r="O685" s="25"/>
      <c r="P685" s="25"/>
      <c r="Q685" s="25"/>
      <c r="R685" s="25"/>
      <c r="S685" s="25"/>
      <c r="T685" s="25"/>
      <c r="U685" s="25"/>
      <c r="V685" s="25"/>
      <c r="W685" s="25"/>
      <c r="X685" s="25"/>
      <c r="Y685" s="25"/>
      <c r="Z685" s="25"/>
      <c r="AA685" s="25"/>
      <c r="AB685" s="25"/>
      <c r="AC685" s="25"/>
      <c r="AD685" s="25"/>
      <c r="AE685" s="25"/>
      <c r="AF685" s="25"/>
      <c r="AG685" s="25"/>
      <c r="AH685" s="25"/>
      <c r="AI685" s="25"/>
      <c r="AJ685" s="25"/>
      <c r="AK685" s="25"/>
      <c r="AL685" s="25"/>
      <c r="AM685" s="25"/>
      <c r="AN685" s="25"/>
      <c r="AO685" s="25"/>
      <c r="AP685" s="25"/>
      <c r="AQ685" s="25"/>
      <c r="AR685" s="25"/>
      <c r="AS685" s="25"/>
      <c r="AT685" s="25"/>
      <c r="AU685" s="25"/>
      <c r="AV685" s="25"/>
      <c r="AW685" s="25"/>
      <c r="AX685" s="25"/>
      <c r="AY685" s="25"/>
      <c r="AZ685" s="25"/>
      <c r="BA685" s="25"/>
      <c r="BB685" s="25"/>
      <c r="BC685" s="25"/>
      <c r="BD685" s="25"/>
      <c r="BE685" s="25"/>
      <c r="BF685" s="25"/>
      <c r="BG685" s="25"/>
      <c r="BH685" s="25"/>
      <c r="BI685" s="25"/>
      <c r="BJ685" s="25"/>
      <c r="BK685" s="25"/>
      <c r="BL685" s="25"/>
      <c r="BM685" s="25"/>
      <c r="BN685" s="25"/>
      <c r="BO685" s="25"/>
      <c r="BP685" s="25"/>
      <c r="BQ685" s="25"/>
      <c r="BR685" s="25"/>
      <c r="BS685" s="25"/>
      <c r="BT685" s="25"/>
      <c r="BU685" s="25"/>
      <c r="BV685" s="25"/>
      <c r="BW685" s="25"/>
      <c r="BX685" s="25"/>
      <c r="BY685" s="25"/>
      <c r="BZ685" s="25"/>
      <c r="CA685" s="25"/>
    </row>
    <row r="686" spans="1:79" ht="12.75" x14ac:dyDescent="0.2">
      <c r="A686" s="25"/>
      <c r="B686" s="25"/>
      <c r="C686" s="25"/>
      <c r="D686" s="25"/>
      <c r="E686" s="25"/>
      <c r="F686" s="25"/>
      <c r="G686" s="25"/>
      <c r="H686" s="25"/>
      <c r="I686" s="25"/>
      <c r="J686" s="25"/>
      <c r="K686" s="25"/>
      <c r="L686" s="25"/>
      <c r="M686" s="25"/>
      <c r="N686" s="25"/>
      <c r="O686" s="25"/>
      <c r="P686" s="25"/>
      <c r="Q686" s="25"/>
      <c r="R686" s="25"/>
      <c r="S686" s="25"/>
      <c r="T686" s="25"/>
      <c r="U686" s="25"/>
      <c r="V686" s="25"/>
      <c r="W686" s="25"/>
      <c r="X686" s="25"/>
      <c r="Y686" s="25"/>
      <c r="Z686" s="25"/>
      <c r="AA686" s="25"/>
      <c r="AB686" s="25"/>
      <c r="AC686" s="25"/>
      <c r="AD686" s="25"/>
      <c r="AE686" s="25"/>
      <c r="AF686" s="25"/>
      <c r="AG686" s="25"/>
      <c r="AH686" s="25"/>
      <c r="AI686" s="25"/>
      <c r="AJ686" s="25"/>
      <c r="AK686" s="25"/>
      <c r="AL686" s="25"/>
      <c r="AM686" s="25"/>
      <c r="AN686" s="25"/>
      <c r="AO686" s="25"/>
      <c r="AP686" s="25"/>
      <c r="AQ686" s="25"/>
      <c r="AR686" s="25"/>
      <c r="AS686" s="25"/>
      <c r="AT686" s="25"/>
      <c r="AU686" s="25"/>
      <c r="AV686" s="25"/>
      <c r="AW686" s="25"/>
      <c r="AX686" s="25"/>
      <c r="AY686" s="25"/>
      <c r="AZ686" s="25"/>
      <c r="BA686" s="25"/>
      <c r="BB686" s="25"/>
      <c r="BC686" s="25"/>
      <c r="BD686" s="25"/>
      <c r="BE686" s="25"/>
      <c r="BF686" s="25"/>
      <c r="BG686" s="25"/>
      <c r="BH686" s="25"/>
      <c r="BI686" s="25"/>
      <c r="BJ686" s="25"/>
      <c r="BK686" s="25"/>
      <c r="BL686" s="25"/>
      <c r="BM686" s="25"/>
      <c r="BN686" s="25"/>
      <c r="BO686" s="25"/>
      <c r="BP686" s="25"/>
      <c r="BQ686" s="25"/>
      <c r="BR686" s="25"/>
      <c r="BS686" s="25"/>
      <c r="BT686" s="25"/>
      <c r="BU686" s="25"/>
      <c r="BV686" s="25"/>
      <c r="BW686" s="25"/>
      <c r="BX686" s="25"/>
      <c r="BY686" s="25"/>
      <c r="BZ686" s="25"/>
      <c r="CA686" s="25"/>
    </row>
    <row r="687" spans="1:79" ht="12.75" x14ac:dyDescent="0.2">
      <c r="A687" s="25"/>
      <c r="B687" s="25"/>
      <c r="C687" s="25"/>
      <c r="D687" s="25"/>
      <c r="E687" s="25"/>
      <c r="F687" s="25"/>
      <c r="G687" s="25"/>
      <c r="H687" s="25"/>
      <c r="I687" s="25"/>
      <c r="J687" s="25"/>
      <c r="K687" s="25"/>
      <c r="L687" s="25"/>
      <c r="M687" s="25"/>
      <c r="N687" s="25"/>
      <c r="O687" s="25"/>
      <c r="P687" s="25"/>
      <c r="Q687" s="25"/>
      <c r="R687" s="25"/>
      <c r="S687" s="25"/>
      <c r="T687" s="25"/>
      <c r="U687" s="25"/>
      <c r="V687" s="25"/>
      <c r="W687" s="25"/>
      <c r="X687" s="25"/>
      <c r="Y687" s="25"/>
      <c r="Z687" s="25"/>
      <c r="AA687" s="25"/>
      <c r="AB687" s="25"/>
      <c r="AC687" s="25"/>
      <c r="AD687" s="25"/>
      <c r="AE687" s="25"/>
      <c r="AF687" s="25"/>
      <c r="AG687" s="25"/>
      <c r="AH687" s="25"/>
      <c r="AI687" s="25"/>
      <c r="AJ687" s="25"/>
      <c r="AK687" s="25"/>
      <c r="AL687" s="25"/>
      <c r="AM687" s="25"/>
      <c r="AN687" s="25"/>
      <c r="AO687" s="25"/>
      <c r="AP687" s="25"/>
      <c r="AQ687" s="25"/>
      <c r="AR687" s="25"/>
      <c r="AS687" s="25"/>
      <c r="AT687" s="25"/>
      <c r="AU687" s="25"/>
      <c r="AV687" s="25"/>
      <c r="AW687" s="25"/>
      <c r="AX687" s="25"/>
      <c r="AY687" s="25"/>
      <c r="AZ687" s="25"/>
      <c r="BA687" s="25"/>
      <c r="BB687" s="25"/>
      <c r="BC687" s="25"/>
      <c r="BD687" s="25"/>
      <c r="BE687" s="25"/>
      <c r="BF687" s="25"/>
      <c r="BG687" s="25"/>
      <c r="BH687" s="25"/>
      <c r="BI687" s="25"/>
      <c r="BJ687" s="25"/>
      <c r="BK687" s="25"/>
      <c r="BL687" s="25"/>
      <c r="BM687" s="25"/>
      <c r="BN687" s="25"/>
      <c r="BO687" s="25"/>
      <c r="BP687" s="25"/>
      <c r="BQ687" s="25"/>
      <c r="BR687" s="25"/>
      <c r="BS687" s="25"/>
      <c r="BT687" s="25"/>
      <c r="BU687" s="25"/>
      <c r="BV687" s="25"/>
      <c r="BW687" s="25"/>
      <c r="BX687" s="25"/>
      <c r="BY687" s="25"/>
      <c r="BZ687" s="25"/>
      <c r="CA687" s="25"/>
    </row>
    <row r="688" spans="1:79" ht="12.75" x14ac:dyDescent="0.2">
      <c r="A688" s="25"/>
      <c r="B688" s="25"/>
      <c r="C688" s="25"/>
      <c r="D688" s="25"/>
      <c r="E688" s="25"/>
      <c r="F688" s="25"/>
      <c r="G688" s="25"/>
      <c r="H688" s="25"/>
      <c r="I688" s="25"/>
      <c r="J688" s="25"/>
      <c r="K688" s="25"/>
      <c r="L688" s="25"/>
      <c r="M688" s="25"/>
      <c r="N688" s="25"/>
      <c r="O688" s="25"/>
      <c r="P688" s="25"/>
      <c r="Q688" s="25"/>
      <c r="R688" s="25"/>
      <c r="S688" s="25"/>
      <c r="T688" s="25"/>
      <c r="U688" s="25"/>
      <c r="V688" s="25"/>
      <c r="W688" s="25"/>
      <c r="X688" s="25"/>
      <c r="Y688" s="25"/>
      <c r="Z688" s="25"/>
      <c r="AA688" s="25"/>
      <c r="AB688" s="25"/>
      <c r="AC688" s="25"/>
      <c r="AD688" s="25"/>
      <c r="AE688" s="25"/>
      <c r="AF688" s="25"/>
      <c r="AG688" s="25"/>
      <c r="AH688" s="25"/>
      <c r="AI688" s="25"/>
      <c r="AJ688" s="25"/>
      <c r="AK688" s="25"/>
      <c r="AL688" s="25"/>
      <c r="AM688" s="25"/>
      <c r="AN688" s="25"/>
      <c r="AO688" s="25"/>
      <c r="AP688" s="25"/>
      <c r="AQ688" s="25"/>
      <c r="AR688" s="25"/>
      <c r="AS688" s="25"/>
      <c r="AT688" s="25"/>
      <c r="AU688" s="25"/>
      <c r="AV688" s="25"/>
      <c r="AW688" s="25"/>
      <c r="AX688" s="25"/>
      <c r="AY688" s="25"/>
      <c r="AZ688" s="25"/>
      <c r="BA688" s="25"/>
      <c r="BB688" s="25"/>
      <c r="BC688" s="25"/>
      <c r="BD688" s="25"/>
      <c r="BE688" s="25"/>
      <c r="BF688" s="25"/>
      <c r="BG688" s="25"/>
      <c r="BH688" s="25"/>
      <c r="BI688" s="25"/>
      <c r="BJ688" s="25"/>
      <c r="BK688" s="25"/>
      <c r="BL688" s="25"/>
      <c r="BM688" s="25"/>
      <c r="BN688" s="25"/>
      <c r="BO688" s="25"/>
      <c r="BP688" s="25"/>
      <c r="BQ688" s="25"/>
      <c r="BR688" s="25"/>
      <c r="BS688" s="25"/>
      <c r="BT688" s="25"/>
      <c r="BU688" s="25"/>
      <c r="BV688" s="25"/>
      <c r="BW688" s="25"/>
      <c r="BX688" s="25"/>
      <c r="BY688" s="25"/>
      <c r="BZ688" s="25"/>
      <c r="CA688" s="25"/>
    </row>
    <row r="689" spans="1:79" ht="12.75" x14ac:dyDescent="0.2">
      <c r="A689" s="25"/>
      <c r="B689" s="25"/>
      <c r="C689" s="25"/>
      <c r="D689" s="25"/>
      <c r="E689" s="25"/>
      <c r="F689" s="25"/>
      <c r="G689" s="25"/>
      <c r="H689" s="25"/>
      <c r="I689" s="25"/>
      <c r="J689" s="25"/>
      <c r="K689" s="25"/>
      <c r="L689" s="25"/>
      <c r="M689" s="25"/>
      <c r="N689" s="25"/>
      <c r="O689" s="25"/>
      <c r="P689" s="25"/>
      <c r="Q689" s="25"/>
      <c r="R689" s="25"/>
      <c r="S689" s="25"/>
      <c r="T689" s="25"/>
      <c r="U689" s="25"/>
      <c r="V689" s="25"/>
      <c r="W689" s="25"/>
      <c r="X689" s="25"/>
      <c r="Y689" s="25"/>
      <c r="Z689" s="25"/>
      <c r="AA689" s="25"/>
      <c r="AB689" s="25"/>
      <c r="AC689" s="25"/>
      <c r="AD689" s="25"/>
      <c r="AE689" s="25"/>
      <c r="AF689" s="25"/>
      <c r="AG689" s="25"/>
      <c r="AH689" s="25"/>
      <c r="AI689" s="25"/>
      <c r="AJ689" s="25"/>
      <c r="AK689" s="25"/>
      <c r="AL689" s="25"/>
      <c r="AM689" s="25"/>
      <c r="AN689" s="25"/>
      <c r="AO689" s="25"/>
      <c r="AP689" s="25"/>
      <c r="AQ689" s="25"/>
      <c r="AR689" s="25"/>
      <c r="AS689" s="25"/>
      <c r="AT689" s="25"/>
      <c r="AU689" s="25"/>
      <c r="AV689" s="25"/>
      <c r="AW689" s="25"/>
      <c r="AX689" s="25"/>
      <c r="AY689" s="25"/>
      <c r="AZ689" s="25"/>
      <c r="BA689" s="25"/>
      <c r="BB689" s="25"/>
      <c r="BC689" s="25"/>
      <c r="BD689" s="25"/>
      <c r="BE689" s="25"/>
      <c r="BF689" s="25"/>
      <c r="BG689" s="25"/>
      <c r="BH689" s="25"/>
      <c r="BI689" s="25"/>
      <c r="BJ689" s="25"/>
      <c r="BK689" s="25"/>
      <c r="BL689" s="25"/>
      <c r="BM689" s="25"/>
      <c r="BN689" s="25"/>
      <c r="BO689" s="25"/>
      <c r="BP689" s="25"/>
      <c r="BQ689" s="25"/>
      <c r="BR689" s="25"/>
      <c r="BS689" s="25"/>
      <c r="BT689" s="25"/>
      <c r="BU689" s="25"/>
      <c r="BV689" s="25"/>
      <c r="BW689" s="25"/>
      <c r="BX689" s="25"/>
      <c r="BY689" s="25"/>
      <c r="BZ689" s="25"/>
      <c r="CA689" s="25"/>
    </row>
    <row r="690" spans="1:79" ht="12.75" x14ac:dyDescent="0.2">
      <c r="A690" s="25"/>
      <c r="B690" s="25"/>
      <c r="C690" s="25"/>
      <c r="D690" s="25"/>
      <c r="E690" s="25"/>
      <c r="F690" s="25"/>
      <c r="G690" s="25"/>
      <c r="H690" s="25"/>
      <c r="I690" s="25"/>
      <c r="J690" s="25"/>
      <c r="K690" s="25"/>
      <c r="L690" s="25"/>
      <c r="M690" s="25"/>
      <c r="N690" s="25"/>
      <c r="O690" s="25"/>
      <c r="P690" s="25"/>
      <c r="Q690" s="25"/>
      <c r="R690" s="25"/>
      <c r="S690" s="25"/>
      <c r="T690" s="25"/>
      <c r="U690" s="25"/>
      <c r="V690" s="25"/>
      <c r="W690" s="25"/>
      <c r="X690" s="25"/>
      <c r="Y690" s="25"/>
      <c r="Z690" s="25"/>
      <c r="AA690" s="25"/>
      <c r="AB690" s="25"/>
      <c r="AC690" s="25"/>
      <c r="AD690" s="25"/>
      <c r="AE690" s="25"/>
      <c r="AF690" s="25"/>
      <c r="AG690" s="25"/>
      <c r="AH690" s="25"/>
      <c r="AI690" s="25"/>
      <c r="AJ690" s="25"/>
      <c r="AK690" s="25"/>
      <c r="AL690" s="25"/>
      <c r="AM690" s="25"/>
      <c r="AN690" s="25"/>
      <c r="AO690" s="25"/>
      <c r="AP690" s="25"/>
      <c r="AQ690" s="25"/>
      <c r="AR690" s="25"/>
      <c r="AS690" s="25"/>
      <c r="AT690" s="25"/>
      <c r="AU690" s="25"/>
      <c r="AV690" s="25"/>
      <c r="AW690" s="25"/>
      <c r="AX690" s="25"/>
      <c r="AY690" s="25"/>
      <c r="AZ690" s="25"/>
      <c r="BA690" s="25"/>
      <c r="BB690" s="25"/>
      <c r="BC690" s="25"/>
      <c r="BD690" s="25"/>
      <c r="BE690" s="25"/>
      <c r="BF690" s="25"/>
      <c r="BG690" s="25"/>
      <c r="BH690" s="25"/>
      <c r="BI690" s="25"/>
      <c r="BJ690" s="25"/>
      <c r="BK690" s="25"/>
      <c r="BL690" s="25"/>
      <c r="BM690" s="25"/>
      <c r="BN690" s="25"/>
      <c r="BO690" s="25"/>
      <c r="BP690" s="25"/>
      <c r="BQ690" s="25"/>
      <c r="BR690" s="25"/>
      <c r="BS690" s="25"/>
      <c r="BT690" s="25"/>
      <c r="BU690" s="25"/>
      <c r="BV690" s="25"/>
      <c r="BW690" s="25"/>
      <c r="BX690" s="25"/>
      <c r="BY690" s="25"/>
      <c r="BZ690" s="25"/>
      <c r="CA690" s="25"/>
    </row>
    <row r="691" spans="1:79" ht="12.75" x14ac:dyDescent="0.2">
      <c r="A691" s="25"/>
      <c r="B691" s="25"/>
      <c r="C691" s="25"/>
      <c r="D691" s="25"/>
      <c r="E691" s="25"/>
      <c r="F691" s="25"/>
      <c r="G691" s="25"/>
      <c r="H691" s="25"/>
      <c r="I691" s="25"/>
      <c r="J691" s="25"/>
      <c r="K691" s="25"/>
      <c r="L691" s="25"/>
      <c r="M691" s="25"/>
      <c r="N691" s="25"/>
      <c r="O691" s="25"/>
      <c r="P691" s="25"/>
      <c r="Q691" s="25"/>
      <c r="R691" s="25"/>
      <c r="S691" s="25"/>
      <c r="T691" s="25"/>
      <c r="U691" s="25"/>
      <c r="V691" s="25"/>
      <c r="W691" s="25"/>
      <c r="X691" s="25"/>
      <c r="Y691" s="25"/>
      <c r="Z691" s="25"/>
      <c r="AA691" s="25"/>
      <c r="AB691" s="25"/>
      <c r="AC691" s="25"/>
      <c r="AD691" s="25"/>
      <c r="AE691" s="25"/>
      <c r="AF691" s="25"/>
      <c r="AG691" s="25"/>
      <c r="AH691" s="25"/>
      <c r="AI691" s="25"/>
      <c r="AJ691" s="25"/>
      <c r="AK691" s="25"/>
      <c r="AL691" s="25"/>
      <c r="AM691" s="25"/>
      <c r="AN691" s="25"/>
      <c r="AO691" s="25"/>
      <c r="AP691" s="25"/>
      <c r="AQ691" s="25"/>
      <c r="AR691" s="25"/>
      <c r="AS691" s="25"/>
      <c r="AT691" s="25"/>
      <c r="AU691" s="25"/>
      <c r="AV691" s="25"/>
      <c r="AW691" s="25"/>
      <c r="AX691" s="25"/>
      <c r="AY691" s="25"/>
      <c r="AZ691" s="25"/>
      <c r="BA691" s="25"/>
      <c r="BB691" s="25"/>
      <c r="BC691" s="25"/>
      <c r="BD691" s="25"/>
      <c r="BE691" s="25"/>
      <c r="BF691" s="25"/>
      <c r="BG691" s="25"/>
      <c r="BH691" s="25"/>
      <c r="BI691" s="25"/>
      <c r="BJ691" s="25"/>
      <c r="BK691" s="25"/>
      <c r="BL691" s="25"/>
      <c r="BM691" s="25"/>
      <c r="BN691" s="25"/>
      <c r="BO691" s="25"/>
      <c r="BP691" s="25"/>
      <c r="BQ691" s="25"/>
      <c r="BR691" s="25"/>
      <c r="BS691" s="25"/>
      <c r="BT691" s="25"/>
      <c r="BU691" s="25"/>
      <c r="BV691" s="25"/>
      <c r="BW691" s="25"/>
      <c r="BX691" s="25"/>
      <c r="BY691" s="25"/>
      <c r="BZ691" s="25"/>
      <c r="CA691" s="25"/>
    </row>
    <row r="692" spans="1:79" ht="12.75" x14ac:dyDescent="0.2">
      <c r="A692" s="25"/>
      <c r="B692" s="25"/>
      <c r="C692" s="25"/>
      <c r="D692" s="25"/>
      <c r="E692" s="25"/>
      <c r="F692" s="25"/>
      <c r="G692" s="25"/>
      <c r="H692" s="25"/>
      <c r="I692" s="25"/>
      <c r="J692" s="25"/>
      <c r="K692" s="25"/>
      <c r="L692" s="25"/>
      <c r="M692" s="25"/>
      <c r="N692" s="25"/>
      <c r="O692" s="25"/>
      <c r="P692" s="25"/>
      <c r="Q692" s="25"/>
      <c r="R692" s="25"/>
      <c r="S692" s="25"/>
      <c r="T692" s="25"/>
      <c r="U692" s="25"/>
      <c r="V692" s="25"/>
      <c r="W692" s="25"/>
      <c r="X692" s="25"/>
      <c r="Y692" s="25"/>
      <c r="Z692" s="25"/>
      <c r="AA692" s="25"/>
      <c r="AB692" s="25"/>
      <c r="AC692" s="25"/>
      <c r="AD692" s="25"/>
      <c r="AE692" s="25"/>
      <c r="AF692" s="25"/>
      <c r="AG692" s="25"/>
      <c r="AH692" s="25"/>
      <c r="AI692" s="25"/>
      <c r="AJ692" s="25"/>
      <c r="AK692" s="25"/>
      <c r="AL692" s="25"/>
      <c r="AM692" s="25"/>
      <c r="AN692" s="25"/>
      <c r="AO692" s="25"/>
      <c r="AP692" s="25"/>
      <c r="AQ692" s="25"/>
      <c r="AR692" s="25"/>
      <c r="AS692" s="25"/>
      <c r="AT692" s="25"/>
      <c r="AU692" s="25"/>
      <c r="AV692" s="25"/>
      <c r="AW692" s="25"/>
      <c r="AX692" s="25"/>
      <c r="AY692" s="25"/>
      <c r="AZ692" s="25"/>
      <c r="BA692" s="25"/>
      <c r="BB692" s="25"/>
      <c r="BC692" s="25"/>
      <c r="BD692" s="25"/>
      <c r="BE692" s="25"/>
      <c r="BF692" s="25"/>
      <c r="BG692" s="25"/>
      <c r="BH692" s="25"/>
      <c r="BI692" s="25"/>
      <c r="BJ692" s="25"/>
      <c r="BK692" s="25"/>
      <c r="BL692" s="25"/>
      <c r="BM692" s="25"/>
      <c r="BN692" s="25"/>
      <c r="BO692" s="25"/>
      <c r="BP692" s="25"/>
      <c r="BQ692" s="25"/>
      <c r="BR692" s="25"/>
      <c r="BS692" s="25"/>
      <c r="BT692" s="25"/>
      <c r="BU692" s="25"/>
      <c r="BV692" s="25"/>
      <c r="BW692" s="25"/>
      <c r="BX692" s="25"/>
      <c r="BY692" s="25"/>
      <c r="BZ692" s="25"/>
      <c r="CA692" s="25"/>
    </row>
    <row r="693" spans="1:79" ht="12.75" x14ac:dyDescent="0.2">
      <c r="A693" s="25"/>
      <c r="B693" s="25"/>
      <c r="C693" s="25"/>
      <c r="D693" s="25"/>
      <c r="E693" s="25"/>
      <c r="F693" s="25"/>
      <c r="G693" s="25"/>
      <c r="H693" s="25"/>
      <c r="I693" s="25"/>
      <c r="J693" s="25"/>
      <c r="K693" s="25"/>
      <c r="L693" s="25"/>
      <c r="M693" s="25"/>
      <c r="N693" s="25"/>
      <c r="O693" s="25"/>
      <c r="P693" s="25"/>
      <c r="Q693" s="25"/>
      <c r="R693" s="25"/>
      <c r="S693" s="25"/>
      <c r="T693" s="25"/>
      <c r="U693" s="25"/>
      <c r="V693" s="25"/>
      <c r="W693" s="25"/>
      <c r="X693" s="25"/>
      <c r="Y693" s="25"/>
      <c r="Z693" s="25"/>
      <c r="AA693" s="25"/>
      <c r="AB693" s="25"/>
      <c r="AC693" s="25"/>
      <c r="AD693" s="25"/>
      <c r="AE693" s="25"/>
      <c r="AF693" s="25"/>
      <c r="AG693" s="25"/>
      <c r="AH693" s="25"/>
      <c r="AI693" s="25"/>
      <c r="AJ693" s="25"/>
      <c r="AK693" s="25"/>
      <c r="AL693" s="25"/>
      <c r="AM693" s="25"/>
      <c r="AN693" s="25"/>
      <c r="AO693" s="25"/>
      <c r="AP693" s="25"/>
      <c r="AQ693" s="25"/>
      <c r="AR693" s="25"/>
      <c r="AS693" s="25"/>
      <c r="AT693" s="25"/>
      <c r="AU693" s="25"/>
      <c r="AV693" s="25"/>
      <c r="AW693" s="25"/>
      <c r="AX693" s="25"/>
      <c r="AY693" s="25"/>
      <c r="AZ693" s="25"/>
      <c r="BA693" s="25"/>
      <c r="BB693" s="25"/>
      <c r="BC693" s="25"/>
      <c r="BD693" s="25"/>
      <c r="BE693" s="25"/>
      <c r="BF693" s="25"/>
      <c r="BG693" s="25"/>
      <c r="BH693" s="25"/>
      <c r="BI693" s="25"/>
      <c r="BJ693" s="25"/>
      <c r="BK693" s="25"/>
      <c r="BL693" s="25"/>
      <c r="BM693" s="25"/>
      <c r="BN693" s="25"/>
      <c r="BO693" s="25"/>
      <c r="BP693" s="25"/>
      <c r="BQ693" s="25"/>
      <c r="BR693" s="25"/>
      <c r="BS693" s="25"/>
      <c r="BT693" s="25"/>
      <c r="BU693" s="25"/>
      <c r="BV693" s="25"/>
      <c r="BW693" s="25"/>
      <c r="BX693" s="25"/>
      <c r="BY693" s="25"/>
      <c r="BZ693" s="25"/>
      <c r="CA693" s="25"/>
    </row>
    <row r="694" spans="1:79" ht="12.75" x14ac:dyDescent="0.2">
      <c r="A694" s="25"/>
      <c r="B694" s="25"/>
      <c r="C694" s="25"/>
      <c r="D694" s="25"/>
      <c r="E694" s="25"/>
      <c r="F694" s="25"/>
      <c r="G694" s="25"/>
      <c r="H694" s="25"/>
      <c r="I694" s="25"/>
      <c r="J694" s="25"/>
      <c r="K694" s="25"/>
      <c r="L694" s="25"/>
      <c r="M694" s="25"/>
      <c r="N694" s="25"/>
      <c r="O694" s="25"/>
      <c r="P694" s="25"/>
      <c r="Q694" s="25"/>
      <c r="R694" s="25"/>
      <c r="S694" s="25"/>
      <c r="T694" s="25"/>
      <c r="U694" s="25"/>
      <c r="V694" s="25"/>
      <c r="W694" s="25"/>
      <c r="X694" s="25"/>
      <c r="Y694" s="25"/>
      <c r="Z694" s="25"/>
      <c r="AA694" s="25"/>
      <c r="AB694" s="25"/>
      <c r="AC694" s="25"/>
      <c r="AD694" s="25"/>
      <c r="AE694" s="25"/>
      <c r="AF694" s="25"/>
      <c r="AG694" s="25"/>
      <c r="AH694" s="25"/>
      <c r="AI694" s="25"/>
      <c r="AJ694" s="25"/>
      <c r="AK694" s="25"/>
      <c r="AL694" s="25"/>
      <c r="AM694" s="25"/>
      <c r="AN694" s="25"/>
      <c r="AO694" s="25"/>
      <c r="AP694" s="25"/>
      <c r="AQ694" s="25"/>
      <c r="AR694" s="25"/>
      <c r="AS694" s="25"/>
      <c r="AT694" s="25"/>
      <c r="AU694" s="25"/>
      <c r="AV694" s="25"/>
      <c r="AW694" s="25"/>
      <c r="AX694" s="25"/>
      <c r="AY694" s="25"/>
      <c r="AZ694" s="25"/>
      <c r="BA694" s="25"/>
      <c r="BB694" s="25"/>
      <c r="BC694" s="25"/>
      <c r="BD694" s="25"/>
      <c r="BE694" s="25"/>
      <c r="BF694" s="25"/>
      <c r="BG694" s="25"/>
      <c r="BH694" s="25"/>
      <c r="BI694" s="25"/>
      <c r="BJ694" s="25"/>
      <c r="BK694" s="25"/>
      <c r="BL694" s="25"/>
      <c r="BM694" s="25"/>
      <c r="BN694" s="25"/>
      <c r="BO694" s="25"/>
      <c r="BP694" s="25"/>
      <c r="BQ694" s="25"/>
      <c r="BR694" s="25"/>
      <c r="BS694" s="25"/>
      <c r="BT694" s="25"/>
      <c r="BU694" s="25"/>
      <c r="BV694" s="25"/>
      <c r="BW694" s="25"/>
      <c r="BX694" s="25"/>
      <c r="BY694" s="25"/>
      <c r="BZ694" s="25"/>
      <c r="CA694" s="25"/>
    </row>
    <row r="695" spans="1:79" ht="12.75" x14ac:dyDescent="0.2">
      <c r="A695" s="25"/>
      <c r="B695" s="25"/>
      <c r="C695" s="25"/>
      <c r="D695" s="25"/>
      <c r="E695" s="25"/>
      <c r="F695" s="25"/>
      <c r="G695" s="25"/>
      <c r="H695" s="25"/>
      <c r="I695" s="25"/>
      <c r="J695" s="25"/>
      <c r="K695" s="25"/>
      <c r="L695" s="25"/>
      <c r="M695" s="25"/>
      <c r="N695" s="25"/>
      <c r="O695" s="25"/>
      <c r="P695" s="25"/>
      <c r="Q695" s="25"/>
      <c r="R695" s="25"/>
      <c r="S695" s="25"/>
      <c r="T695" s="25"/>
      <c r="U695" s="25"/>
      <c r="V695" s="25"/>
      <c r="W695" s="25"/>
      <c r="X695" s="25"/>
      <c r="Y695" s="25"/>
      <c r="Z695" s="25"/>
      <c r="AA695" s="25"/>
      <c r="AB695" s="25"/>
      <c r="AC695" s="25"/>
      <c r="AD695" s="25"/>
      <c r="AE695" s="25"/>
      <c r="AF695" s="25"/>
      <c r="AG695" s="25"/>
      <c r="AH695" s="25"/>
      <c r="AI695" s="25"/>
      <c r="AJ695" s="25"/>
      <c r="AK695" s="25"/>
      <c r="AL695" s="25"/>
      <c r="AM695" s="25"/>
      <c r="AN695" s="25"/>
      <c r="AO695" s="25"/>
      <c r="AP695" s="25"/>
      <c r="AQ695" s="25"/>
      <c r="AR695" s="25"/>
      <c r="AS695" s="25"/>
      <c r="AT695" s="25"/>
      <c r="AU695" s="25"/>
      <c r="AV695" s="25"/>
      <c r="AW695" s="25"/>
      <c r="AX695" s="25"/>
      <c r="AY695" s="25"/>
      <c r="AZ695" s="25"/>
      <c r="BA695" s="25"/>
      <c r="BB695" s="25"/>
      <c r="BC695" s="25"/>
      <c r="BD695" s="25"/>
      <c r="BE695" s="25"/>
      <c r="BF695" s="25"/>
      <c r="BG695" s="25"/>
      <c r="BH695" s="25"/>
      <c r="BI695" s="25"/>
      <c r="BJ695" s="25"/>
      <c r="BK695" s="25"/>
      <c r="BL695" s="25"/>
      <c r="BM695" s="25"/>
      <c r="BN695" s="25"/>
      <c r="BO695" s="25"/>
      <c r="BP695" s="25"/>
      <c r="BQ695" s="25"/>
      <c r="BR695" s="25"/>
      <c r="BS695" s="25"/>
      <c r="BT695" s="25"/>
      <c r="BU695" s="25"/>
      <c r="BV695" s="25"/>
      <c r="BW695" s="25"/>
      <c r="BX695" s="25"/>
      <c r="BY695" s="25"/>
      <c r="BZ695" s="25"/>
      <c r="CA695" s="25"/>
    </row>
    <row r="696" spans="1:79" ht="12.75" x14ac:dyDescent="0.2">
      <c r="A696" s="25"/>
      <c r="B696" s="25"/>
      <c r="C696" s="25"/>
      <c r="D696" s="25"/>
      <c r="E696" s="25"/>
      <c r="F696" s="25"/>
      <c r="G696" s="25"/>
      <c r="H696" s="25"/>
      <c r="I696" s="25"/>
      <c r="J696" s="25"/>
      <c r="K696" s="25"/>
      <c r="L696" s="25"/>
      <c r="M696" s="25"/>
      <c r="N696" s="25"/>
      <c r="O696" s="25"/>
      <c r="P696" s="25"/>
      <c r="Q696" s="25"/>
      <c r="R696" s="25"/>
      <c r="S696" s="25"/>
      <c r="T696" s="25"/>
      <c r="U696" s="25"/>
      <c r="V696" s="25"/>
      <c r="W696" s="25"/>
      <c r="X696" s="25"/>
      <c r="Y696" s="25"/>
      <c r="Z696" s="25"/>
      <c r="AA696" s="25"/>
      <c r="AB696" s="25"/>
      <c r="AC696" s="25"/>
      <c r="AD696" s="25"/>
      <c r="AE696" s="25"/>
      <c r="AF696" s="25"/>
      <c r="AG696" s="25"/>
      <c r="AH696" s="25"/>
      <c r="AI696" s="25"/>
      <c r="AJ696" s="25"/>
      <c r="AK696" s="25"/>
      <c r="AL696" s="25"/>
      <c r="AM696" s="25"/>
      <c r="AN696" s="25"/>
      <c r="AO696" s="25"/>
      <c r="AP696" s="25"/>
      <c r="AQ696" s="25"/>
      <c r="AR696" s="25"/>
      <c r="AS696" s="25"/>
      <c r="AT696" s="25"/>
      <c r="AU696" s="25"/>
      <c r="AV696" s="25"/>
      <c r="AW696" s="25"/>
      <c r="AX696" s="25"/>
      <c r="AY696" s="25"/>
      <c r="AZ696" s="25"/>
      <c r="BA696" s="25"/>
      <c r="BB696" s="25"/>
      <c r="BC696" s="25"/>
      <c r="BD696" s="25"/>
      <c r="BE696" s="25"/>
      <c r="BF696" s="25"/>
      <c r="BG696" s="25"/>
      <c r="BH696" s="25"/>
      <c r="BI696" s="25"/>
      <c r="BJ696" s="25"/>
      <c r="BK696" s="25"/>
      <c r="BL696" s="25"/>
      <c r="BM696" s="25"/>
      <c r="BN696" s="25"/>
      <c r="BO696" s="25"/>
      <c r="BP696" s="25"/>
      <c r="BQ696" s="25"/>
      <c r="BR696" s="25"/>
      <c r="BS696" s="25"/>
      <c r="BT696" s="25"/>
      <c r="BU696" s="25"/>
      <c r="BV696" s="25"/>
      <c r="BW696" s="25"/>
      <c r="BX696" s="25"/>
      <c r="BY696" s="25"/>
      <c r="BZ696" s="25"/>
      <c r="CA696" s="25"/>
    </row>
    <row r="697" spans="1:79" ht="12.75" x14ac:dyDescent="0.2">
      <c r="A697" s="25"/>
      <c r="B697" s="25"/>
      <c r="C697" s="25"/>
      <c r="D697" s="25"/>
      <c r="E697" s="25"/>
      <c r="F697" s="25"/>
      <c r="G697" s="25"/>
      <c r="H697" s="25"/>
      <c r="I697" s="25"/>
      <c r="J697" s="25"/>
      <c r="K697" s="25"/>
      <c r="L697" s="25"/>
      <c r="M697" s="25"/>
      <c r="N697" s="25"/>
      <c r="O697" s="25"/>
      <c r="P697" s="25"/>
      <c r="Q697" s="25"/>
      <c r="R697" s="25"/>
      <c r="S697" s="25"/>
      <c r="T697" s="25"/>
      <c r="U697" s="25"/>
      <c r="V697" s="25"/>
      <c r="W697" s="25"/>
      <c r="X697" s="25"/>
      <c r="Y697" s="25"/>
      <c r="Z697" s="25"/>
      <c r="AA697" s="25"/>
      <c r="AB697" s="25"/>
      <c r="AC697" s="25"/>
      <c r="AD697" s="25"/>
      <c r="AE697" s="25"/>
      <c r="AF697" s="25"/>
      <c r="AG697" s="25"/>
      <c r="AH697" s="25"/>
      <c r="AI697" s="25"/>
      <c r="AJ697" s="25"/>
      <c r="AK697" s="25"/>
      <c r="AL697" s="25"/>
      <c r="AM697" s="25"/>
      <c r="AN697" s="25"/>
      <c r="AO697" s="25"/>
      <c r="AP697" s="25"/>
      <c r="AQ697" s="25"/>
      <c r="AR697" s="25"/>
      <c r="AS697" s="25"/>
      <c r="AT697" s="25"/>
      <c r="AU697" s="25"/>
      <c r="AV697" s="25"/>
      <c r="AW697" s="25"/>
      <c r="AX697" s="25"/>
      <c r="AY697" s="25"/>
      <c r="AZ697" s="25"/>
      <c r="BA697" s="25"/>
      <c r="BB697" s="25"/>
      <c r="BC697" s="25"/>
      <c r="BD697" s="25"/>
      <c r="BE697" s="25"/>
      <c r="BF697" s="25"/>
      <c r="BG697" s="25"/>
      <c r="BH697" s="25"/>
      <c r="BI697" s="25"/>
      <c r="BJ697" s="25"/>
      <c r="BK697" s="25"/>
      <c r="BL697" s="25"/>
      <c r="BM697" s="25"/>
      <c r="BN697" s="25"/>
      <c r="BO697" s="25"/>
      <c r="BP697" s="25"/>
      <c r="BQ697" s="25"/>
      <c r="BR697" s="25"/>
      <c r="BS697" s="25"/>
      <c r="BT697" s="25"/>
      <c r="BU697" s="25"/>
      <c r="BV697" s="25"/>
      <c r="BW697" s="25"/>
      <c r="BX697" s="25"/>
      <c r="BY697" s="25"/>
      <c r="BZ697" s="25"/>
      <c r="CA697" s="25"/>
    </row>
    <row r="698" spans="1:79" ht="12.75" x14ac:dyDescent="0.2">
      <c r="A698" s="25"/>
      <c r="B698" s="25"/>
      <c r="C698" s="25"/>
      <c r="D698" s="25"/>
      <c r="E698" s="25"/>
      <c r="F698" s="25"/>
      <c r="G698" s="25"/>
      <c r="H698" s="25"/>
      <c r="I698" s="25"/>
      <c r="J698" s="25"/>
      <c r="K698" s="25"/>
      <c r="L698" s="25"/>
      <c r="M698" s="25"/>
      <c r="N698" s="25"/>
      <c r="O698" s="25"/>
      <c r="P698" s="25"/>
      <c r="Q698" s="25"/>
      <c r="R698" s="25"/>
      <c r="S698" s="25"/>
      <c r="T698" s="25"/>
      <c r="U698" s="25"/>
      <c r="V698" s="25"/>
      <c r="W698" s="25"/>
      <c r="X698" s="25"/>
      <c r="Y698" s="25"/>
      <c r="Z698" s="25"/>
      <c r="AA698" s="25"/>
      <c r="AB698" s="25"/>
      <c r="AC698" s="25"/>
      <c r="AD698" s="25"/>
      <c r="AE698" s="25"/>
      <c r="AF698" s="25"/>
      <c r="AG698" s="25"/>
      <c r="AH698" s="25"/>
      <c r="AI698" s="25"/>
      <c r="AJ698" s="25"/>
      <c r="AK698" s="25"/>
      <c r="AL698" s="25"/>
      <c r="AM698" s="25"/>
      <c r="AN698" s="25"/>
      <c r="AO698" s="25"/>
      <c r="AP698" s="25"/>
      <c r="AQ698" s="25"/>
      <c r="AR698" s="25"/>
      <c r="AS698" s="25"/>
      <c r="AT698" s="25"/>
      <c r="AU698" s="25"/>
      <c r="AV698" s="25"/>
      <c r="AW698" s="25"/>
      <c r="AX698" s="25"/>
      <c r="AY698" s="25"/>
      <c r="AZ698" s="25"/>
      <c r="BA698" s="25"/>
      <c r="BB698" s="25"/>
      <c r="BC698" s="25"/>
      <c r="BD698" s="25"/>
      <c r="BE698" s="25"/>
      <c r="BF698" s="25"/>
      <c r="BG698" s="25"/>
      <c r="BH698" s="25"/>
      <c r="BI698" s="25"/>
      <c r="BJ698" s="25"/>
      <c r="BK698" s="25"/>
      <c r="BL698" s="25"/>
      <c r="BM698" s="25"/>
      <c r="BN698" s="25"/>
      <c r="BO698" s="25"/>
      <c r="BP698" s="25"/>
      <c r="BQ698" s="25"/>
      <c r="BR698" s="25"/>
      <c r="BS698" s="25"/>
      <c r="BT698" s="25"/>
      <c r="BU698" s="25"/>
      <c r="BV698" s="25"/>
      <c r="BW698" s="25"/>
      <c r="BX698" s="25"/>
      <c r="BY698" s="25"/>
      <c r="BZ698" s="25"/>
      <c r="CA698" s="25"/>
    </row>
    <row r="699" spans="1:79" ht="12.75" x14ac:dyDescent="0.2">
      <c r="A699" s="25"/>
      <c r="B699" s="25"/>
      <c r="C699" s="25"/>
      <c r="D699" s="25"/>
      <c r="E699" s="25"/>
      <c r="F699" s="25"/>
      <c r="G699" s="25"/>
      <c r="H699" s="25"/>
      <c r="I699" s="25"/>
      <c r="J699" s="25"/>
      <c r="K699" s="25"/>
      <c r="L699" s="25"/>
      <c r="M699" s="25"/>
      <c r="N699" s="25"/>
      <c r="O699" s="25"/>
      <c r="P699" s="25"/>
      <c r="Q699" s="25"/>
      <c r="R699" s="25"/>
      <c r="S699" s="25"/>
      <c r="T699" s="25"/>
      <c r="U699" s="25"/>
      <c r="V699" s="25"/>
      <c r="W699" s="25"/>
      <c r="X699" s="25"/>
      <c r="Y699" s="25"/>
      <c r="Z699" s="25"/>
      <c r="AA699" s="25"/>
      <c r="AB699" s="25"/>
      <c r="AC699" s="25"/>
      <c r="AD699" s="25"/>
      <c r="AE699" s="25"/>
      <c r="AF699" s="25"/>
      <c r="AG699" s="25"/>
      <c r="AH699" s="25"/>
      <c r="AI699" s="25"/>
      <c r="AJ699" s="25"/>
      <c r="AK699" s="25"/>
      <c r="AL699" s="25"/>
      <c r="AM699" s="25"/>
      <c r="AN699" s="25"/>
      <c r="AO699" s="25"/>
      <c r="AP699" s="25"/>
      <c r="AQ699" s="25"/>
      <c r="AR699" s="25"/>
      <c r="AS699" s="25"/>
      <c r="AT699" s="25"/>
      <c r="AU699" s="25"/>
      <c r="AV699" s="25"/>
      <c r="AW699" s="25"/>
      <c r="AX699" s="25"/>
      <c r="AY699" s="25"/>
      <c r="AZ699" s="25"/>
      <c r="BA699" s="25"/>
      <c r="BB699" s="25"/>
      <c r="BC699" s="25"/>
      <c r="BD699" s="25"/>
      <c r="BE699" s="25"/>
      <c r="BF699" s="25"/>
      <c r="BG699" s="25"/>
      <c r="BH699" s="25"/>
      <c r="BI699" s="25"/>
      <c r="BJ699" s="25"/>
      <c r="BK699" s="25"/>
      <c r="BL699" s="25"/>
      <c r="BM699" s="25"/>
      <c r="BN699" s="25"/>
      <c r="BO699" s="25"/>
      <c r="BP699" s="25"/>
      <c r="BQ699" s="25"/>
      <c r="BR699" s="25"/>
      <c r="BS699" s="25"/>
      <c r="BT699" s="25"/>
      <c r="BU699" s="25"/>
      <c r="BV699" s="25"/>
      <c r="BW699" s="25"/>
      <c r="BX699" s="25"/>
      <c r="BY699" s="25"/>
      <c r="BZ699" s="25"/>
      <c r="CA699" s="25"/>
    </row>
    <row r="700" spans="1:79" ht="12.75" x14ac:dyDescent="0.2">
      <c r="A700" s="25"/>
      <c r="B700" s="25"/>
      <c r="C700" s="25"/>
      <c r="D700" s="25"/>
      <c r="E700" s="25"/>
      <c r="F700" s="25"/>
      <c r="G700" s="25"/>
      <c r="H700" s="25"/>
      <c r="I700" s="25"/>
      <c r="J700" s="25"/>
      <c r="K700" s="25"/>
      <c r="L700" s="25"/>
      <c r="M700" s="25"/>
      <c r="N700" s="25"/>
      <c r="O700" s="25"/>
      <c r="P700" s="25"/>
      <c r="Q700" s="25"/>
      <c r="R700" s="25"/>
      <c r="S700" s="25"/>
      <c r="T700" s="25"/>
      <c r="U700" s="25"/>
      <c r="V700" s="25"/>
      <c r="W700" s="25"/>
      <c r="X700" s="25"/>
      <c r="Y700" s="25"/>
      <c r="Z700" s="25"/>
      <c r="AA700" s="25"/>
      <c r="AB700" s="25"/>
      <c r="AC700" s="25"/>
      <c r="AD700" s="25"/>
      <c r="AE700" s="25"/>
      <c r="AF700" s="25"/>
      <c r="AG700" s="25"/>
      <c r="AH700" s="25"/>
      <c r="AI700" s="25"/>
      <c r="AJ700" s="25"/>
      <c r="AK700" s="25"/>
      <c r="AL700" s="25"/>
      <c r="AM700" s="25"/>
      <c r="AN700" s="25"/>
      <c r="AO700" s="25"/>
      <c r="AP700" s="25"/>
      <c r="AQ700" s="25"/>
      <c r="AR700" s="25"/>
      <c r="AS700" s="25"/>
      <c r="AT700" s="25"/>
      <c r="AU700" s="25"/>
      <c r="AV700" s="25"/>
      <c r="AW700" s="25"/>
      <c r="AX700" s="25"/>
      <c r="AY700" s="25"/>
      <c r="AZ700" s="25"/>
      <c r="BA700" s="25"/>
      <c r="BB700" s="25"/>
      <c r="BC700" s="25"/>
      <c r="BD700" s="25"/>
      <c r="BE700" s="25"/>
      <c r="BF700" s="25"/>
      <c r="BG700" s="25"/>
      <c r="BH700" s="25"/>
      <c r="BI700" s="25"/>
      <c r="BJ700" s="25"/>
      <c r="BK700" s="25"/>
      <c r="BL700" s="25"/>
      <c r="BM700" s="25"/>
      <c r="BN700" s="25"/>
      <c r="BO700" s="25"/>
      <c r="BP700" s="25"/>
      <c r="BQ700" s="25"/>
      <c r="BR700" s="25"/>
      <c r="BS700" s="25"/>
      <c r="BT700" s="25"/>
      <c r="BU700" s="25"/>
      <c r="BV700" s="25"/>
      <c r="BW700" s="25"/>
      <c r="BX700" s="25"/>
      <c r="BY700" s="25"/>
      <c r="BZ700" s="25"/>
      <c r="CA700" s="25"/>
    </row>
    <row r="701" spans="1:79" ht="12.75" x14ac:dyDescent="0.2">
      <c r="A701" s="25"/>
      <c r="B701" s="25"/>
      <c r="C701" s="25"/>
      <c r="D701" s="25"/>
      <c r="E701" s="25"/>
      <c r="F701" s="25"/>
      <c r="G701" s="25"/>
      <c r="H701" s="25"/>
      <c r="I701" s="25"/>
      <c r="J701" s="25"/>
      <c r="K701" s="25"/>
      <c r="L701" s="25"/>
      <c r="M701" s="25"/>
      <c r="N701" s="25"/>
      <c r="O701" s="25"/>
      <c r="P701" s="25"/>
      <c r="Q701" s="25"/>
      <c r="R701" s="25"/>
      <c r="S701" s="25"/>
      <c r="T701" s="25"/>
      <c r="U701" s="25"/>
      <c r="V701" s="25"/>
      <c r="W701" s="25"/>
      <c r="X701" s="25"/>
      <c r="Y701" s="25"/>
      <c r="Z701" s="25"/>
      <c r="AA701" s="25"/>
      <c r="AB701" s="25"/>
      <c r="AC701" s="25"/>
      <c r="AD701" s="25"/>
      <c r="AE701" s="25"/>
      <c r="AF701" s="25"/>
      <c r="AG701" s="25"/>
      <c r="AH701" s="25"/>
      <c r="AI701" s="25"/>
      <c r="AJ701" s="25"/>
      <c r="AK701" s="25"/>
      <c r="AL701" s="25"/>
      <c r="AM701" s="25"/>
      <c r="AN701" s="25"/>
      <c r="AO701" s="25"/>
      <c r="AP701" s="25"/>
      <c r="AQ701" s="25"/>
      <c r="AR701" s="25"/>
      <c r="AS701" s="25"/>
      <c r="AT701" s="25"/>
      <c r="AU701" s="25"/>
      <c r="AV701" s="25"/>
      <c r="AW701" s="25"/>
      <c r="AX701" s="25"/>
      <c r="AY701" s="25"/>
      <c r="AZ701" s="25"/>
      <c r="BA701" s="25"/>
      <c r="BB701" s="25"/>
      <c r="BC701" s="25"/>
      <c r="BD701" s="25"/>
      <c r="BE701" s="25"/>
      <c r="BF701" s="25"/>
      <c r="BG701" s="25"/>
      <c r="BH701" s="25"/>
      <c r="BI701" s="25"/>
      <c r="BJ701" s="25"/>
      <c r="BK701" s="25"/>
      <c r="BL701" s="25"/>
      <c r="BM701" s="25"/>
      <c r="BN701" s="25"/>
      <c r="BO701" s="25"/>
      <c r="BP701" s="25"/>
      <c r="BQ701" s="25"/>
      <c r="BR701" s="25"/>
      <c r="BS701" s="25"/>
      <c r="BT701" s="25"/>
      <c r="BU701" s="25"/>
      <c r="BV701" s="25"/>
      <c r="BW701" s="25"/>
      <c r="BX701" s="25"/>
      <c r="BY701" s="25"/>
      <c r="BZ701" s="25"/>
      <c r="CA701" s="25"/>
    </row>
    <row r="702" spans="1:79" ht="12.75" x14ac:dyDescent="0.2">
      <c r="A702" s="25"/>
      <c r="B702" s="25"/>
      <c r="C702" s="25"/>
      <c r="D702" s="25"/>
      <c r="E702" s="25"/>
      <c r="F702" s="25"/>
      <c r="G702" s="25"/>
      <c r="H702" s="25"/>
      <c r="I702" s="25"/>
      <c r="J702" s="25"/>
      <c r="K702" s="25"/>
      <c r="L702" s="25"/>
      <c r="M702" s="25"/>
      <c r="N702" s="25"/>
      <c r="O702" s="25"/>
      <c r="P702" s="25"/>
      <c r="Q702" s="25"/>
      <c r="R702" s="25"/>
      <c r="S702" s="25"/>
      <c r="T702" s="25"/>
      <c r="U702" s="25"/>
      <c r="V702" s="25"/>
      <c r="W702" s="25"/>
      <c r="X702" s="25"/>
      <c r="Y702" s="25"/>
      <c r="Z702" s="25"/>
      <c r="AA702" s="25"/>
      <c r="AB702" s="25"/>
      <c r="AC702" s="25"/>
      <c r="AD702" s="25"/>
      <c r="AE702" s="25"/>
      <c r="AF702" s="25"/>
      <c r="AG702" s="25"/>
      <c r="AH702" s="25"/>
      <c r="AI702" s="25"/>
      <c r="AJ702" s="25"/>
      <c r="AK702" s="25"/>
      <c r="AL702" s="25"/>
      <c r="AM702" s="25"/>
      <c r="AN702" s="25"/>
      <c r="AO702" s="25"/>
      <c r="AP702" s="25"/>
      <c r="AQ702" s="25"/>
      <c r="AR702" s="25"/>
      <c r="AS702" s="25"/>
      <c r="AT702" s="25"/>
      <c r="AU702" s="25"/>
      <c r="AV702" s="25"/>
      <c r="AW702" s="25"/>
      <c r="AX702" s="25"/>
      <c r="AY702" s="25"/>
      <c r="AZ702" s="25"/>
      <c r="BA702" s="25"/>
      <c r="BB702" s="25"/>
      <c r="BC702" s="25"/>
      <c r="BD702" s="25"/>
      <c r="BE702" s="25"/>
      <c r="BF702" s="25"/>
      <c r="BG702" s="25"/>
      <c r="BH702" s="25"/>
      <c r="BI702" s="25"/>
      <c r="BJ702" s="25"/>
      <c r="BK702" s="25"/>
      <c r="BL702" s="25"/>
      <c r="BM702" s="25"/>
      <c r="BN702" s="25"/>
      <c r="BO702" s="25"/>
      <c r="BP702" s="25"/>
      <c r="BQ702" s="25"/>
      <c r="BR702" s="25"/>
      <c r="BS702" s="25"/>
      <c r="BT702" s="25"/>
      <c r="BU702" s="25"/>
      <c r="BV702" s="25"/>
      <c r="BW702" s="25"/>
      <c r="BX702" s="25"/>
      <c r="BY702" s="25"/>
      <c r="BZ702" s="25"/>
      <c r="CA702" s="25"/>
    </row>
    <row r="703" spans="1:79" ht="12.75" x14ac:dyDescent="0.2">
      <c r="A703" s="25"/>
      <c r="B703" s="25"/>
      <c r="C703" s="25"/>
      <c r="D703" s="25"/>
      <c r="E703" s="25"/>
      <c r="F703" s="25"/>
      <c r="G703" s="25"/>
      <c r="H703" s="25"/>
      <c r="I703" s="25"/>
      <c r="J703" s="25"/>
      <c r="K703" s="25"/>
      <c r="L703" s="25"/>
      <c r="M703" s="25"/>
      <c r="N703" s="25"/>
      <c r="O703" s="25"/>
      <c r="P703" s="25"/>
      <c r="Q703" s="25"/>
      <c r="R703" s="25"/>
      <c r="S703" s="25"/>
      <c r="T703" s="25"/>
      <c r="U703" s="25"/>
      <c r="V703" s="25"/>
      <c r="W703" s="25"/>
      <c r="X703" s="25"/>
      <c r="Y703" s="25"/>
      <c r="Z703" s="25"/>
      <c r="AA703" s="25"/>
      <c r="AB703" s="25"/>
      <c r="AC703" s="25"/>
      <c r="AD703" s="25"/>
      <c r="AE703" s="25"/>
      <c r="AF703" s="25"/>
      <c r="AG703" s="25"/>
      <c r="AH703" s="25"/>
      <c r="AI703" s="25"/>
      <c r="AJ703" s="25"/>
      <c r="AK703" s="25"/>
      <c r="AL703" s="25"/>
      <c r="AM703" s="25"/>
      <c r="AN703" s="25"/>
      <c r="AO703" s="25"/>
      <c r="AP703" s="25"/>
      <c r="AQ703" s="25"/>
      <c r="AR703" s="25"/>
      <c r="AS703" s="25"/>
      <c r="AT703" s="25"/>
      <c r="AU703" s="25"/>
      <c r="AV703" s="25"/>
      <c r="AW703" s="25"/>
      <c r="AX703" s="25"/>
      <c r="AY703" s="25"/>
      <c r="AZ703" s="25"/>
      <c r="BA703" s="25"/>
      <c r="BB703" s="25"/>
      <c r="BC703" s="25"/>
      <c r="BD703" s="25"/>
      <c r="BE703" s="25"/>
      <c r="BF703" s="25"/>
      <c r="BG703" s="25"/>
      <c r="BH703" s="25"/>
      <c r="BI703" s="25"/>
      <c r="BJ703" s="25"/>
      <c r="BK703" s="25"/>
      <c r="BL703" s="25"/>
      <c r="BM703" s="25"/>
      <c r="BN703" s="25"/>
      <c r="BO703" s="25"/>
      <c r="BP703" s="25"/>
      <c r="BQ703" s="25"/>
      <c r="BR703" s="25"/>
      <c r="BS703" s="25"/>
      <c r="BT703" s="25"/>
      <c r="BU703" s="25"/>
      <c r="BV703" s="25"/>
      <c r="BW703" s="25"/>
      <c r="BX703" s="25"/>
      <c r="BY703" s="25"/>
      <c r="BZ703" s="25"/>
      <c r="CA703" s="25"/>
    </row>
    <row r="704" spans="1:79" ht="12.75" x14ac:dyDescent="0.2">
      <c r="A704" s="25"/>
      <c r="B704" s="25"/>
      <c r="C704" s="25"/>
      <c r="D704" s="25"/>
      <c r="E704" s="25"/>
      <c r="F704" s="25"/>
      <c r="G704" s="25"/>
      <c r="H704" s="25"/>
      <c r="I704" s="25"/>
      <c r="J704" s="25"/>
      <c r="K704" s="25"/>
      <c r="L704" s="25"/>
      <c r="M704" s="25"/>
      <c r="N704" s="25"/>
      <c r="O704" s="25"/>
      <c r="P704" s="25"/>
      <c r="Q704" s="25"/>
      <c r="R704" s="25"/>
      <c r="S704" s="25"/>
      <c r="T704" s="25"/>
      <c r="U704" s="25"/>
      <c r="V704" s="25"/>
      <c r="W704" s="25"/>
      <c r="X704" s="25"/>
      <c r="Y704" s="25"/>
      <c r="Z704" s="25"/>
      <c r="AA704" s="25"/>
      <c r="AB704" s="25"/>
      <c r="AC704" s="25"/>
      <c r="AD704" s="25"/>
      <c r="AE704" s="25"/>
      <c r="AF704" s="25"/>
      <c r="AG704" s="25"/>
      <c r="AH704" s="25"/>
      <c r="AI704" s="25"/>
      <c r="AJ704" s="25"/>
      <c r="AK704" s="25"/>
      <c r="AL704" s="25"/>
      <c r="AM704" s="25"/>
      <c r="AN704" s="25"/>
      <c r="AO704" s="25"/>
      <c r="AP704" s="25"/>
      <c r="AQ704" s="25"/>
      <c r="AR704" s="25"/>
      <c r="AS704" s="25"/>
      <c r="AT704" s="25"/>
      <c r="AU704" s="25"/>
      <c r="AV704" s="25"/>
      <c r="AW704" s="25"/>
      <c r="AX704" s="25"/>
      <c r="AY704" s="25"/>
      <c r="AZ704" s="25"/>
      <c r="BA704" s="25"/>
      <c r="BB704" s="25"/>
      <c r="BC704" s="25"/>
      <c r="BD704" s="25"/>
      <c r="BE704" s="25"/>
      <c r="BF704" s="25"/>
      <c r="BG704" s="25"/>
      <c r="BH704" s="25"/>
      <c r="BI704" s="25"/>
      <c r="BJ704" s="25"/>
      <c r="BK704" s="25"/>
      <c r="BL704" s="25"/>
      <c r="BM704" s="25"/>
      <c r="BN704" s="25"/>
      <c r="BO704" s="25"/>
      <c r="BP704" s="25"/>
      <c r="BQ704" s="25"/>
      <c r="BR704" s="25"/>
      <c r="BS704" s="25"/>
      <c r="BT704" s="25"/>
      <c r="BU704" s="25"/>
      <c r="BV704" s="25"/>
      <c r="BW704" s="25"/>
      <c r="BX704" s="25"/>
      <c r="BY704" s="25"/>
      <c r="BZ704" s="25"/>
      <c r="CA704" s="25"/>
    </row>
    <row r="705" spans="1:79" ht="12.75" x14ac:dyDescent="0.2">
      <c r="A705" s="25"/>
      <c r="B705" s="25"/>
      <c r="C705" s="25"/>
      <c r="D705" s="25"/>
      <c r="E705" s="25"/>
      <c r="F705" s="25"/>
      <c r="G705" s="25"/>
      <c r="H705" s="25"/>
      <c r="I705" s="25"/>
      <c r="J705" s="25"/>
      <c r="K705" s="25"/>
      <c r="L705" s="25"/>
      <c r="M705" s="25"/>
      <c r="N705" s="25"/>
      <c r="O705" s="25"/>
      <c r="P705" s="25"/>
      <c r="Q705" s="25"/>
      <c r="R705" s="25"/>
      <c r="S705" s="25"/>
      <c r="T705" s="25"/>
      <c r="U705" s="25"/>
      <c r="V705" s="25"/>
      <c r="W705" s="25"/>
      <c r="X705" s="25"/>
      <c r="Y705" s="25"/>
      <c r="Z705" s="25"/>
      <c r="AA705" s="25"/>
      <c r="AB705" s="25"/>
      <c r="AC705" s="25"/>
      <c r="AD705" s="25"/>
      <c r="AE705" s="25"/>
      <c r="AF705" s="25"/>
      <c r="AG705" s="25"/>
      <c r="AH705" s="25"/>
      <c r="AI705" s="25"/>
      <c r="AJ705" s="25"/>
      <c r="AK705" s="25"/>
      <c r="AL705" s="25"/>
      <c r="AM705" s="25"/>
      <c r="AN705" s="25"/>
      <c r="AO705" s="25"/>
      <c r="AP705" s="25"/>
      <c r="AQ705" s="25"/>
      <c r="AR705" s="25"/>
      <c r="AS705" s="25"/>
      <c r="AT705" s="25"/>
      <c r="AU705" s="25"/>
      <c r="AV705" s="25"/>
      <c r="AW705" s="25"/>
      <c r="AX705" s="25"/>
      <c r="AY705" s="25"/>
      <c r="AZ705" s="25"/>
      <c r="BA705" s="25"/>
      <c r="BB705" s="25"/>
      <c r="BC705" s="25"/>
      <c r="BD705" s="25"/>
      <c r="BE705" s="25"/>
      <c r="BF705" s="25"/>
      <c r="BG705" s="25"/>
      <c r="BH705" s="25"/>
      <c r="BI705" s="25"/>
      <c r="BJ705" s="25"/>
      <c r="BK705" s="25"/>
      <c r="BL705" s="25"/>
      <c r="BM705" s="25"/>
      <c r="BN705" s="25"/>
      <c r="BO705" s="25"/>
      <c r="BP705" s="25"/>
      <c r="BQ705" s="25"/>
      <c r="BR705" s="25"/>
      <c r="BS705" s="25"/>
      <c r="BT705" s="25"/>
      <c r="BU705" s="25"/>
      <c r="BV705" s="25"/>
      <c r="BW705" s="25"/>
      <c r="BX705" s="25"/>
      <c r="BY705" s="25"/>
      <c r="BZ705" s="25"/>
      <c r="CA705" s="25"/>
    </row>
    <row r="706" spans="1:79" ht="12.75" x14ac:dyDescent="0.2">
      <c r="A706" s="25"/>
      <c r="B706" s="25"/>
      <c r="C706" s="25"/>
      <c r="D706" s="25"/>
      <c r="E706" s="25"/>
      <c r="F706" s="25"/>
      <c r="G706" s="25"/>
      <c r="H706" s="25"/>
      <c r="I706" s="25"/>
      <c r="J706" s="25"/>
      <c r="K706" s="25"/>
      <c r="L706" s="25"/>
      <c r="M706" s="25"/>
      <c r="N706" s="25"/>
      <c r="O706" s="25"/>
      <c r="P706" s="25"/>
      <c r="Q706" s="25"/>
      <c r="R706" s="25"/>
      <c r="S706" s="25"/>
      <c r="T706" s="25"/>
      <c r="U706" s="25"/>
      <c r="V706" s="25"/>
      <c r="W706" s="25"/>
      <c r="X706" s="25"/>
      <c r="Y706" s="25"/>
      <c r="Z706" s="25"/>
      <c r="AA706" s="25"/>
      <c r="AB706" s="25"/>
      <c r="AC706" s="25"/>
      <c r="AD706" s="25"/>
      <c r="AE706" s="25"/>
      <c r="AF706" s="25"/>
      <c r="AG706" s="25"/>
      <c r="AH706" s="25"/>
      <c r="AI706" s="25"/>
      <c r="AJ706" s="25"/>
      <c r="AK706" s="25"/>
      <c r="AL706" s="25"/>
      <c r="AM706" s="25"/>
      <c r="AN706" s="25"/>
      <c r="AO706" s="25"/>
      <c r="AP706" s="25"/>
      <c r="AQ706" s="25"/>
      <c r="AR706" s="25"/>
      <c r="AS706" s="25"/>
      <c r="AT706" s="25"/>
      <c r="AU706" s="25"/>
      <c r="AV706" s="25"/>
      <c r="AW706" s="25"/>
      <c r="AX706" s="25"/>
      <c r="AY706" s="25"/>
      <c r="AZ706" s="25"/>
      <c r="BA706" s="25"/>
      <c r="BB706" s="25"/>
      <c r="BC706" s="25"/>
      <c r="BD706" s="25"/>
      <c r="BE706" s="25"/>
      <c r="BF706" s="25"/>
      <c r="BG706" s="25"/>
      <c r="BH706" s="25"/>
      <c r="BI706" s="25"/>
      <c r="BJ706" s="25"/>
      <c r="BK706" s="25"/>
      <c r="BL706" s="25"/>
      <c r="BM706" s="25"/>
      <c r="BN706" s="25"/>
      <c r="BO706" s="25"/>
      <c r="BP706" s="25"/>
      <c r="BQ706" s="25"/>
      <c r="BR706" s="25"/>
      <c r="BS706" s="25"/>
      <c r="BT706" s="25"/>
      <c r="BU706" s="25"/>
      <c r="BV706" s="25"/>
      <c r="BW706" s="25"/>
      <c r="BX706" s="25"/>
      <c r="BY706" s="25"/>
      <c r="BZ706" s="25"/>
      <c r="CA706" s="25"/>
    </row>
    <row r="707" spans="1:79" ht="12.75" x14ac:dyDescent="0.2">
      <c r="A707" s="25"/>
      <c r="B707" s="25"/>
      <c r="C707" s="25"/>
      <c r="D707" s="25"/>
      <c r="E707" s="25"/>
      <c r="F707" s="25"/>
      <c r="G707" s="25"/>
      <c r="H707" s="25"/>
      <c r="I707" s="25"/>
      <c r="J707" s="25"/>
      <c r="K707" s="25"/>
      <c r="L707" s="25"/>
      <c r="M707" s="25"/>
      <c r="N707" s="25"/>
      <c r="O707" s="25"/>
      <c r="P707" s="25"/>
      <c r="Q707" s="25"/>
      <c r="R707" s="25"/>
      <c r="S707" s="25"/>
      <c r="T707" s="25"/>
      <c r="U707" s="25"/>
      <c r="V707" s="25"/>
      <c r="W707" s="25"/>
      <c r="X707" s="25"/>
      <c r="Y707" s="25"/>
      <c r="Z707" s="25"/>
      <c r="AA707" s="25"/>
      <c r="AB707" s="25"/>
      <c r="AC707" s="25"/>
      <c r="AD707" s="25"/>
      <c r="AE707" s="25"/>
      <c r="AF707" s="25"/>
      <c r="AG707" s="25"/>
      <c r="AH707" s="25"/>
      <c r="AI707" s="25"/>
      <c r="AJ707" s="25"/>
      <c r="AK707" s="25"/>
      <c r="AL707" s="25"/>
      <c r="AM707" s="25"/>
      <c r="AN707" s="25"/>
      <c r="AO707" s="25"/>
      <c r="AP707" s="25"/>
      <c r="AQ707" s="25"/>
      <c r="AR707" s="25"/>
      <c r="AS707" s="25"/>
      <c r="AT707" s="25"/>
      <c r="AU707" s="25"/>
      <c r="AV707" s="25"/>
      <c r="AW707" s="25"/>
      <c r="AX707" s="25"/>
      <c r="AY707" s="25"/>
      <c r="AZ707" s="25"/>
      <c r="BA707" s="25"/>
      <c r="BB707" s="25"/>
      <c r="BC707" s="25"/>
      <c r="BD707" s="25"/>
      <c r="BE707" s="25"/>
      <c r="BF707" s="25"/>
      <c r="BG707" s="25"/>
      <c r="BH707" s="25"/>
      <c r="BI707" s="25"/>
      <c r="BJ707" s="25"/>
      <c r="BK707" s="25"/>
      <c r="BL707" s="25"/>
      <c r="BM707" s="25"/>
      <c r="BN707" s="25"/>
      <c r="BO707" s="25"/>
      <c r="BP707" s="25"/>
      <c r="BQ707" s="25"/>
      <c r="BR707" s="25"/>
      <c r="BS707" s="25"/>
      <c r="BT707" s="25"/>
      <c r="BU707" s="25"/>
      <c r="BV707" s="25"/>
      <c r="BW707" s="25"/>
      <c r="BX707" s="25"/>
      <c r="BY707" s="25"/>
      <c r="BZ707" s="25"/>
      <c r="CA707" s="25"/>
    </row>
    <row r="708" spans="1:79" ht="12.75" x14ac:dyDescent="0.2">
      <c r="A708" s="25"/>
      <c r="B708" s="25"/>
      <c r="C708" s="25"/>
      <c r="D708" s="25"/>
      <c r="E708" s="25"/>
      <c r="F708" s="25"/>
      <c r="G708" s="25"/>
      <c r="H708" s="25"/>
      <c r="I708" s="25"/>
      <c r="J708" s="25"/>
      <c r="K708" s="25"/>
      <c r="L708" s="25"/>
      <c r="M708" s="25"/>
      <c r="N708" s="25"/>
      <c r="O708" s="25"/>
      <c r="P708" s="25"/>
      <c r="Q708" s="25"/>
      <c r="R708" s="25"/>
      <c r="S708" s="25"/>
      <c r="T708" s="25"/>
      <c r="U708" s="25"/>
      <c r="V708" s="25"/>
      <c r="W708" s="25"/>
      <c r="X708" s="25"/>
      <c r="Y708" s="25"/>
      <c r="Z708" s="25"/>
      <c r="AA708" s="25"/>
      <c r="AB708" s="25"/>
      <c r="AC708" s="25"/>
      <c r="AD708" s="25"/>
      <c r="AE708" s="25"/>
      <c r="AF708" s="25"/>
      <c r="AG708" s="25"/>
      <c r="AH708" s="25"/>
      <c r="AI708" s="25"/>
      <c r="AJ708" s="25"/>
      <c r="AK708" s="25"/>
      <c r="AL708" s="25"/>
      <c r="AM708" s="25"/>
      <c r="AN708" s="25"/>
      <c r="AO708" s="25"/>
      <c r="AP708" s="25"/>
      <c r="AQ708" s="25"/>
      <c r="AR708" s="25"/>
      <c r="AS708" s="25"/>
      <c r="AT708" s="25"/>
      <c r="AU708" s="25"/>
      <c r="AV708" s="25"/>
      <c r="AW708" s="25"/>
      <c r="AX708" s="25"/>
      <c r="AY708" s="25"/>
      <c r="AZ708" s="25"/>
      <c r="BA708" s="25"/>
      <c r="BB708" s="25"/>
      <c r="BC708" s="25"/>
      <c r="BD708" s="25"/>
      <c r="BE708" s="25"/>
      <c r="BF708" s="25"/>
      <c r="BG708" s="25"/>
      <c r="BH708" s="25"/>
      <c r="BI708" s="25"/>
      <c r="BJ708" s="25"/>
      <c r="BK708" s="25"/>
      <c r="BL708" s="25"/>
      <c r="BM708" s="25"/>
      <c r="BN708" s="25"/>
      <c r="BO708" s="25"/>
      <c r="BP708" s="25"/>
      <c r="BQ708" s="25"/>
      <c r="BR708" s="25"/>
      <c r="BS708" s="25"/>
      <c r="BT708" s="25"/>
      <c r="BU708" s="25"/>
      <c r="BV708" s="25"/>
      <c r="BW708" s="25"/>
      <c r="BX708" s="25"/>
      <c r="BY708" s="25"/>
      <c r="BZ708" s="25"/>
      <c r="CA708" s="25"/>
    </row>
    <row r="709" spans="1:79" ht="12.75" x14ac:dyDescent="0.2">
      <c r="A709" s="25"/>
      <c r="B709" s="25"/>
      <c r="C709" s="25"/>
      <c r="D709" s="25"/>
      <c r="E709" s="25"/>
      <c r="F709" s="25"/>
      <c r="G709" s="25"/>
      <c r="H709" s="25"/>
      <c r="I709" s="25"/>
      <c r="J709" s="25"/>
      <c r="K709" s="25"/>
      <c r="L709" s="25"/>
      <c r="M709" s="25"/>
      <c r="N709" s="25"/>
      <c r="O709" s="25"/>
      <c r="P709" s="25"/>
      <c r="Q709" s="25"/>
      <c r="R709" s="25"/>
      <c r="S709" s="25"/>
      <c r="T709" s="25"/>
      <c r="U709" s="25"/>
      <c r="V709" s="25"/>
      <c r="W709" s="25"/>
      <c r="X709" s="25"/>
      <c r="Y709" s="25"/>
      <c r="Z709" s="25"/>
      <c r="AA709" s="25"/>
      <c r="AB709" s="25"/>
      <c r="AC709" s="25"/>
      <c r="AD709" s="25"/>
      <c r="AE709" s="25"/>
      <c r="AF709" s="25"/>
      <c r="AG709" s="25"/>
      <c r="AH709" s="25"/>
      <c r="AI709" s="25"/>
      <c r="AJ709" s="25"/>
      <c r="AK709" s="25"/>
      <c r="AL709" s="25"/>
      <c r="AM709" s="25"/>
      <c r="AN709" s="25"/>
      <c r="AO709" s="25"/>
      <c r="AP709" s="25"/>
      <c r="AQ709" s="25"/>
      <c r="AR709" s="25"/>
      <c r="AS709" s="25"/>
      <c r="AT709" s="25"/>
      <c r="AU709" s="25"/>
      <c r="AV709" s="25"/>
      <c r="AW709" s="25"/>
      <c r="AX709" s="25"/>
      <c r="AY709" s="25"/>
      <c r="AZ709" s="25"/>
      <c r="BA709" s="25"/>
      <c r="BB709" s="25"/>
      <c r="BC709" s="25"/>
      <c r="BD709" s="25"/>
      <c r="BE709" s="25"/>
      <c r="BF709" s="25"/>
      <c r="BG709" s="25"/>
      <c r="BH709" s="25"/>
      <c r="BI709" s="25"/>
      <c r="BJ709" s="25"/>
      <c r="BK709" s="25"/>
      <c r="BL709" s="25"/>
      <c r="BM709" s="25"/>
      <c r="BN709" s="25"/>
      <c r="BO709" s="25"/>
      <c r="BP709" s="25"/>
      <c r="BQ709" s="25"/>
      <c r="BR709" s="25"/>
      <c r="BS709" s="25"/>
      <c r="BT709" s="25"/>
      <c r="BU709" s="25"/>
      <c r="BV709" s="25"/>
      <c r="BW709" s="25"/>
      <c r="BX709" s="25"/>
      <c r="BY709" s="25"/>
      <c r="BZ709" s="25"/>
      <c r="CA709" s="25"/>
    </row>
    <row r="710" spans="1:79" ht="12.75" x14ac:dyDescent="0.2">
      <c r="A710" s="25"/>
      <c r="B710" s="25"/>
      <c r="C710" s="25"/>
      <c r="D710" s="25"/>
      <c r="E710" s="25"/>
      <c r="F710" s="25"/>
      <c r="G710" s="25"/>
      <c r="H710" s="25"/>
      <c r="I710" s="25"/>
      <c r="J710" s="25"/>
      <c r="K710" s="25"/>
      <c r="L710" s="25"/>
      <c r="M710" s="25"/>
      <c r="N710" s="25"/>
      <c r="O710" s="25"/>
      <c r="P710" s="25"/>
      <c r="Q710" s="25"/>
      <c r="R710" s="25"/>
      <c r="S710" s="25"/>
      <c r="T710" s="25"/>
      <c r="U710" s="25"/>
      <c r="V710" s="25"/>
      <c r="W710" s="25"/>
      <c r="X710" s="25"/>
      <c r="Y710" s="25"/>
      <c r="Z710" s="25"/>
      <c r="AA710" s="25"/>
      <c r="AB710" s="25"/>
      <c r="AC710" s="25"/>
      <c r="AD710" s="25"/>
      <c r="AE710" s="25"/>
      <c r="AF710" s="25"/>
      <c r="AG710" s="25"/>
      <c r="AH710" s="25"/>
      <c r="AI710" s="25"/>
      <c r="AJ710" s="25"/>
      <c r="AK710" s="25"/>
      <c r="AL710" s="25"/>
      <c r="AM710" s="25"/>
      <c r="AN710" s="25"/>
      <c r="AO710" s="25"/>
      <c r="AP710" s="25"/>
      <c r="AQ710" s="25"/>
      <c r="AR710" s="25"/>
      <c r="AS710" s="25"/>
      <c r="AT710" s="25"/>
      <c r="AU710" s="25"/>
      <c r="AV710" s="25"/>
      <c r="AW710" s="25"/>
      <c r="AX710" s="25"/>
      <c r="AY710" s="25"/>
      <c r="AZ710" s="25"/>
      <c r="BA710" s="25"/>
      <c r="BB710" s="25"/>
      <c r="BC710" s="25"/>
      <c r="BD710" s="25"/>
      <c r="BE710" s="25"/>
      <c r="BF710" s="25"/>
      <c r="BG710" s="25"/>
      <c r="BH710" s="25"/>
      <c r="BI710" s="25"/>
      <c r="BJ710" s="25"/>
      <c r="BK710" s="25"/>
      <c r="BL710" s="25"/>
      <c r="BM710" s="25"/>
      <c r="BN710" s="25"/>
      <c r="BO710" s="25"/>
      <c r="BP710" s="25"/>
      <c r="BQ710" s="25"/>
      <c r="BR710" s="25"/>
      <c r="BS710" s="25"/>
      <c r="BT710" s="25"/>
      <c r="BU710" s="25"/>
      <c r="BV710" s="25"/>
      <c r="BW710" s="25"/>
      <c r="BX710" s="25"/>
      <c r="BY710" s="25"/>
      <c r="BZ710" s="25"/>
      <c r="CA710" s="25"/>
    </row>
    <row r="711" spans="1:79" ht="12.75" x14ac:dyDescent="0.2">
      <c r="A711" s="25"/>
      <c r="B711" s="25"/>
      <c r="C711" s="25"/>
      <c r="D711" s="25"/>
      <c r="E711" s="25"/>
      <c r="F711" s="25"/>
      <c r="G711" s="25"/>
      <c r="H711" s="25"/>
      <c r="I711" s="25"/>
      <c r="J711" s="25"/>
      <c r="K711" s="25"/>
      <c r="L711" s="25"/>
      <c r="M711" s="25"/>
      <c r="N711" s="25"/>
      <c r="O711" s="25"/>
      <c r="P711" s="25"/>
      <c r="Q711" s="25"/>
      <c r="R711" s="25"/>
      <c r="S711" s="25"/>
      <c r="T711" s="25"/>
      <c r="U711" s="25"/>
      <c r="V711" s="25"/>
      <c r="W711" s="25"/>
      <c r="X711" s="25"/>
      <c r="Y711" s="25"/>
      <c r="Z711" s="25"/>
      <c r="AA711" s="25"/>
      <c r="AB711" s="25"/>
      <c r="AC711" s="25"/>
      <c r="AD711" s="25"/>
      <c r="AE711" s="25"/>
      <c r="AF711" s="25"/>
      <c r="AG711" s="25"/>
      <c r="AH711" s="25"/>
      <c r="AI711" s="25"/>
      <c r="AJ711" s="25"/>
      <c r="AK711" s="25"/>
      <c r="AL711" s="25"/>
      <c r="AM711" s="25"/>
      <c r="AN711" s="25"/>
      <c r="AO711" s="25"/>
      <c r="AP711" s="25"/>
      <c r="AQ711" s="25"/>
      <c r="AR711" s="25"/>
      <c r="AS711" s="25"/>
      <c r="AT711" s="25"/>
      <c r="AU711" s="25"/>
      <c r="AV711" s="25"/>
      <c r="AW711" s="25"/>
      <c r="AX711" s="25"/>
      <c r="AY711" s="25"/>
      <c r="AZ711" s="25"/>
      <c r="BA711" s="25"/>
      <c r="BB711" s="25"/>
      <c r="BC711" s="25"/>
      <c r="BD711" s="25"/>
      <c r="BE711" s="25"/>
      <c r="BF711" s="25"/>
      <c r="BG711" s="25"/>
      <c r="BH711" s="25"/>
      <c r="BI711" s="25"/>
      <c r="BJ711" s="25"/>
      <c r="BK711" s="25"/>
      <c r="BL711" s="25"/>
      <c r="BM711" s="25"/>
      <c r="BN711" s="25"/>
      <c r="BO711" s="25"/>
      <c r="BP711" s="25"/>
      <c r="BQ711" s="25"/>
      <c r="BR711" s="25"/>
      <c r="BS711" s="25"/>
      <c r="BT711" s="25"/>
      <c r="BU711" s="25"/>
      <c r="BV711" s="25"/>
      <c r="BW711" s="25"/>
      <c r="BX711" s="25"/>
      <c r="BY711" s="25"/>
      <c r="BZ711" s="25"/>
      <c r="CA711" s="25"/>
    </row>
    <row r="712" spans="1:79" ht="12.75" x14ac:dyDescent="0.2">
      <c r="A712" s="25"/>
      <c r="B712" s="25"/>
      <c r="C712" s="25"/>
      <c r="D712" s="25"/>
      <c r="E712" s="25"/>
      <c r="F712" s="25"/>
      <c r="G712" s="25"/>
      <c r="H712" s="25"/>
      <c r="I712" s="25"/>
      <c r="J712" s="25"/>
      <c r="K712" s="25"/>
      <c r="L712" s="25"/>
      <c r="M712" s="25"/>
      <c r="N712" s="25"/>
      <c r="O712" s="25"/>
      <c r="P712" s="25"/>
      <c r="Q712" s="25"/>
      <c r="R712" s="25"/>
      <c r="S712" s="25"/>
      <c r="T712" s="25"/>
      <c r="U712" s="25"/>
      <c r="V712" s="25"/>
      <c r="W712" s="25"/>
      <c r="X712" s="25"/>
      <c r="Y712" s="25"/>
      <c r="Z712" s="25"/>
      <c r="AA712" s="25"/>
      <c r="AB712" s="25"/>
      <c r="AC712" s="25"/>
      <c r="AD712" s="25"/>
      <c r="AE712" s="25"/>
      <c r="AF712" s="25"/>
      <c r="AG712" s="25"/>
      <c r="AH712" s="25"/>
      <c r="AI712" s="25"/>
      <c r="AJ712" s="25"/>
      <c r="AK712" s="25"/>
      <c r="AL712" s="25"/>
      <c r="AM712" s="25"/>
      <c r="AN712" s="25"/>
      <c r="AO712" s="25"/>
      <c r="AP712" s="25"/>
      <c r="AQ712" s="25"/>
      <c r="AR712" s="25"/>
      <c r="AS712" s="25"/>
      <c r="AT712" s="25"/>
      <c r="AU712" s="25"/>
      <c r="AV712" s="25"/>
      <c r="AW712" s="25"/>
      <c r="AX712" s="25"/>
      <c r="AY712" s="25"/>
      <c r="AZ712" s="25"/>
      <c r="BA712" s="25"/>
      <c r="BB712" s="25"/>
      <c r="BC712" s="25"/>
      <c r="BD712" s="25"/>
      <c r="BE712" s="25"/>
      <c r="BF712" s="25"/>
      <c r="BG712" s="25"/>
      <c r="BH712" s="25"/>
      <c r="BI712" s="25"/>
      <c r="BJ712" s="25"/>
      <c r="BK712" s="25"/>
      <c r="BL712" s="25"/>
      <c r="BM712" s="25"/>
      <c r="BN712" s="25"/>
      <c r="BO712" s="25"/>
      <c r="BP712" s="25"/>
      <c r="BQ712" s="25"/>
      <c r="BR712" s="25"/>
      <c r="BS712" s="25"/>
      <c r="BT712" s="25"/>
      <c r="BU712" s="25"/>
      <c r="BV712" s="25"/>
      <c r="BW712" s="25"/>
      <c r="BX712" s="25"/>
      <c r="BY712" s="25"/>
      <c r="BZ712" s="25"/>
      <c r="CA712" s="25"/>
    </row>
    <row r="713" spans="1:79" ht="12.75" x14ac:dyDescent="0.2">
      <c r="A713" s="25"/>
      <c r="B713" s="25"/>
      <c r="C713" s="25"/>
      <c r="D713" s="25"/>
      <c r="E713" s="25"/>
      <c r="F713" s="25"/>
      <c r="G713" s="25"/>
      <c r="H713" s="25"/>
      <c r="I713" s="25"/>
      <c r="J713" s="25"/>
      <c r="K713" s="25"/>
      <c r="L713" s="25"/>
      <c r="M713" s="25"/>
      <c r="N713" s="25"/>
      <c r="O713" s="25"/>
      <c r="P713" s="25"/>
      <c r="Q713" s="25"/>
      <c r="R713" s="25"/>
      <c r="S713" s="25"/>
      <c r="T713" s="25"/>
      <c r="U713" s="25"/>
      <c r="V713" s="25"/>
      <c r="W713" s="25"/>
      <c r="X713" s="25"/>
      <c r="Y713" s="25"/>
      <c r="Z713" s="25"/>
      <c r="AA713" s="25"/>
      <c r="AB713" s="25"/>
      <c r="AC713" s="25"/>
      <c r="AD713" s="25"/>
      <c r="AE713" s="25"/>
      <c r="AF713" s="25"/>
      <c r="AG713" s="25"/>
      <c r="AH713" s="25"/>
      <c r="AI713" s="25"/>
      <c r="AJ713" s="25"/>
      <c r="AK713" s="25"/>
      <c r="AL713" s="25"/>
      <c r="AM713" s="25"/>
      <c r="AN713" s="25"/>
      <c r="AO713" s="25"/>
      <c r="AP713" s="25"/>
      <c r="AQ713" s="25"/>
      <c r="AR713" s="25"/>
      <c r="AS713" s="25"/>
      <c r="AT713" s="25"/>
      <c r="AU713" s="25"/>
      <c r="AV713" s="25"/>
      <c r="AW713" s="25"/>
      <c r="AX713" s="25"/>
      <c r="AY713" s="25"/>
      <c r="AZ713" s="25"/>
      <c r="BA713" s="25"/>
      <c r="BB713" s="25"/>
      <c r="BC713" s="25"/>
      <c r="BD713" s="25"/>
      <c r="BE713" s="25"/>
      <c r="BF713" s="25"/>
      <c r="BG713" s="25"/>
      <c r="BH713" s="25"/>
      <c r="BI713" s="25"/>
      <c r="BJ713" s="25"/>
      <c r="BK713" s="25"/>
      <c r="BL713" s="25"/>
      <c r="BM713" s="25"/>
      <c r="BN713" s="25"/>
      <c r="BO713" s="25"/>
      <c r="BP713" s="25"/>
      <c r="BQ713" s="25"/>
      <c r="BR713" s="25"/>
      <c r="BS713" s="25"/>
      <c r="BT713" s="25"/>
      <c r="BU713" s="25"/>
      <c r="BV713" s="25"/>
      <c r="BW713" s="25"/>
      <c r="BX713" s="25"/>
      <c r="BY713" s="25"/>
      <c r="BZ713" s="25"/>
      <c r="CA713" s="25"/>
    </row>
    <row r="714" spans="1:79" ht="12.75" x14ac:dyDescent="0.2">
      <c r="A714" s="25"/>
      <c r="B714" s="25"/>
      <c r="C714" s="25"/>
      <c r="D714" s="25"/>
      <c r="E714" s="25"/>
      <c r="F714" s="25"/>
      <c r="G714" s="25"/>
      <c r="H714" s="25"/>
      <c r="I714" s="25"/>
      <c r="J714" s="25"/>
      <c r="K714" s="25"/>
      <c r="L714" s="25"/>
      <c r="M714" s="25"/>
      <c r="N714" s="25"/>
      <c r="O714" s="25"/>
      <c r="P714" s="25"/>
      <c r="Q714" s="25"/>
      <c r="R714" s="25"/>
      <c r="S714" s="25"/>
      <c r="T714" s="25"/>
      <c r="U714" s="25"/>
      <c r="V714" s="25"/>
      <c r="W714" s="25"/>
      <c r="X714" s="25"/>
      <c r="Y714" s="25"/>
      <c r="Z714" s="25"/>
      <c r="AA714" s="25"/>
      <c r="AB714" s="25"/>
      <c r="AC714" s="25"/>
      <c r="AD714" s="25"/>
      <c r="AE714" s="25"/>
      <c r="AF714" s="25"/>
      <c r="AG714" s="25"/>
      <c r="AH714" s="25"/>
      <c r="AI714" s="25"/>
      <c r="AJ714" s="25"/>
      <c r="AK714" s="25"/>
      <c r="AL714" s="25"/>
      <c r="AM714" s="25"/>
      <c r="AN714" s="25"/>
      <c r="AO714" s="25"/>
      <c r="AP714" s="25"/>
      <c r="AQ714" s="25"/>
      <c r="AR714" s="25"/>
      <c r="AS714" s="25"/>
      <c r="AT714" s="25"/>
      <c r="AU714" s="25"/>
      <c r="AV714" s="25"/>
      <c r="AW714" s="25"/>
      <c r="AX714" s="25"/>
      <c r="AY714" s="25"/>
      <c r="AZ714" s="25"/>
      <c r="BA714" s="25"/>
      <c r="BB714" s="25"/>
      <c r="BC714" s="25"/>
      <c r="BD714" s="25"/>
      <c r="BE714" s="25"/>
      <c r="BF714" s="25"/>
      <c r="BG714" s="25"/>
      <c r="BH714" s="25"/>
      <c r="BI714" s="25"/>
      <c r="BJ714" s="25"/>
      <c r="BK714" s="25"/>
      <c r="BL714" s="25"/>
      <c r="BM714" s="25"/>
      <c r="BN714" s="25"/>
      <c r="BO714" s="25"/>
      <c r="BP714" s="25"/>
      <c r="BQ714" s="25"/>
      <c r="BR714" s="25"/>
      <c r="BS714" s="25"/>
      <c r="BT714" s="25"/>
      <c r="BU714" s="25"/>
      <c r="BV714" s="25"/>
      <c r="BW714" s="25"/>
      <c r="BX714" s="25"/>
      <c r="BY714" s="25"/>
      <c r="BZ714" s="25"/>
      <c r="CA714" s="25"/>
    </row>
    <row r="715" spans="1:79" ht="12.75" x14ac:dyDescent="0.2">
      <c r="A715" s="25"/>
      <c r="B715" s="25"/>
      <c r="C715" s="25"/>
      <c r="D715" s="25"/>
      <c r="E715" s="25"/>
      <c r="F715" s="25"/>
      <c r="G715" s="25"/>
      <c r="H715" s="25"/>
      <c r="I715" s="25"/>
      <c r="J715" s="25"/>
      <c r="K715" s="25"/>
      <c r="L715" s="25"/>
      <c r="M715" s="25"/>
      <c r="N715" s="25"/>
      <c r="O715" s="25"/>
      <c r="P715" s="25"/>
      <c r="Q715" s="25"/>
      <c r="R715" s="25"/>
      <c r="S715" s="25"/>
      <c r="T715" s="25"/>
      <c r="U715" s="25"/>
      <c r="V715" s="25"/>
      <c r="W715" s="25"/>
      <c r="X715" s="25"/>
      <c r="Y715" s="25"/>
      <c r="Z715" s="25"/>
      <c r="AA715" s="25"/>
      <c r="AB715" s="25"/>
      <c r="AC715" s="25"/>
      <c r="AD715" s="25"/>
      <c r="AE715" s="25"/>
      <c r="AF715" s="25"/>
      <c r="AG715" s="25"/>
      <c r="AH715" s="25"/>
      <c r="AI715" s="25"/>
      <c r="AJ715" s="25"/>
      <c r="AK715" s="25"/>
      <c r="AL715" s="25"/>
      <c r="AM715" s="25"/>
      <c r="AN715" s="25"/>
      <c r="AO715" s="25"/>
      <c r="AP715" s="25"/>
      <c r="AQ715" s="25"/>
      <c r="AR715" s="25"/>
      <c r="AS715" s="25"/>
      <c r="AT715" s="25"/>
      <c r="AU715" s="25"/>
      <c r="AV715" s="25"/>
      <c r="AW715" s="25"/>
      <c r="AX715" s="25"/>
      <c r="AY715" s="25"/>
      <c r="AZ715" s="25"/>
      <c r="BA715" s="25"/>
      <c r="BB715" s="25"/>
      <c r="BC715" s="25"/>
      <c r="BD715" s="25"/>
      <c r="BE715" s="25"/>
      <c r="BF715" s="25"/>
      <c r="BG715" s="25"/>
      <c r="BH715" s="25"/>
      <c r="BI715" s="25"/>
      <c r="BJ715" s="25"/>
      <c r="BK715" s="25"/>
      <c r="BL715" s="25"/>
      <c r="BM715" s="25"/>
      <c r="BN715" s="25"/>
      <c r="BO715" s="25"/>
      <c r="BP715" s="25"/>
      <c r="BQ715" s="25"/>
      <c r="BR715" s="25"/>
      <c r="BS715" s="25"/>
      <c r="BT715" s="25"/>
      <c r="BU715" s="25"/>
      <c r="BV715" s="25"/>
      <c r="BW715" s="25"/>
      <c r="BX715" s="25"/>
      <c r="BY715" s="25"/>
      <c r="BZ715" s="25"/>
      <c r="CA715" s="25"/>
    </row>
    <row r="716" spans="1:79" ht="12.75" x14ac:dyDescent="0.2">
      <c r="A716" s="25"/>
      <c r="B716" s="25"/>
      <c r="C716" s="25"/>
      <c r="D716" s="25"/>
      <c r="E716" s="25"/>
      <c r="F716" s="25"/>
      <c r="G716" s="25"/>
      <c r="H716" s="25"/>
      <c r="I716" s="25"/>
      <c r="J716" s="25"/>
      <c r="K716" s="25"/>
      <c r="L716" s="25"/>
      <c r="M716" s="25"/>
      <c r="N716" s="25"/>
      <c r="O716" s="25"/>
      <c r="P716" s="25"/>
      <c r="Q716" s="25"/>
      <c r="R716" s="25"/>
      <c r="S716" s="25"/>
      <c r="T716" s="25"/>
      <c r="U716" s="25"/>
      <c r="V716" s="25"/>
      <c r="W716" s="25"/>
      <c r="X716" s="25"/>
      <c r="Y716" s="25"/>
      <c r="Z716" s="25"/>
      <c r="AA716" s="25"/>
      <c r="AB716" s="25"/>
      <c r="AC716" s="25"/>
      <c r="AD716" s="25"/>
      <c r="AE716" s="25"/>
      <c r="AF716" s="25"/>
      <c r="AG716" s="25"/>
      <c r="AH716" s="25"/>
      <c r="AI716" s="25"/>
      <c r="AJ716" s="25"/>
      <c r="AK716" s="25"/>
      <c r="AL716" s="25"/>
      <c r="AM716" s="25"/>
      <c r="AN716" s="25"/>
      <c r="AO716" s="25"/>
      <c r="AP716" s="25"/>
      <c r="AQ716" s="25"/>
      <c r="AR716" s="25"/>
      <c r="AS716" s="25"/>
      <c r="AT716" s="25"/>
      <c r="AU716" s="25"/>
      <c r="AV716" s="25"/>
      <c r="AW716" s="25"/>
      <c r="AX716" s="25"/>
      <c r="AY716" s="25"/>
      <c r="AZ716" s="25"/>
      <c r="BA716" s="25"/>
      <c r="BB716" s="25"/>
      <c r="BC716" s="25"/>
      <c r="BD716" s="25"/>
      <c r="BE716" s="25"/>
      <c r="BF716" s="25"/>
      <c r="BG716" s="25"/>
      <c r="BH716" s="25"/>
      <c r="BI716" s="25"/>
      <c r="BJ716" s="25"/>
      <c r="BK716" s="25"/>
      <c r="BL716" s="25"/>
      <c r="BM716" s="25"/>
      <c r="BN716" s="25"/>
      <c r="BO716" s="25"/>
      <c r="BP716" s="25"/>
      <c r="BQ716" s="25"/>
      <c r="BR716" s="25"/>
      <c r="BS716" s="25"/>
      <c r="BT716" s="25"/>
      <c r="BU716" s="25"/>
      <c r="BV716" s="25"/>
      <c r="BW716" s="25"/>
      <c r="BX716" s="25"/>
      <c r="BY716" s="25"/>
      <c r="BZ716" s="25"/>
      <c r="CA716" s="25"/>
    </row>
    <row r="717" spans="1:79" ht="12.75" x14ac:dyDescent="0.2">
      <c r="A717" s="25"/>
      <c r="B717" s="25"/>
      <c r="C717" s="25"/>
      <c r="D717" s="25"/>
      <c r="E717" s="25"/>
      <c r="F717" s="25"/>
      <c r="G717" s="25"/>
      <c r="H717" s="25"/>
      <c r="I717" s="25"/>
      <c r="J717" s="25"/>
      <c r="K717" s="25"/>
      <c r="L717" s="25"/>
      <c r="M717" s="25"/>
      <c r="N717" s="25"/>
      <c r="O717" s="25"/>
      <c r="P717" s="25"/>
      <c r="Q717" s="25"/>
      <c r="R717" s="25"/>
      <c r="S717" s="25"/>
      <c r="T717" s="25"/>
      <c r="U717" s="25"/>
      <c r="V717" s="25"/>
      <c r="W717" s="25"/>
      <c r="X717" s="25"/>
      <c r="Y717" s="25"/>
      <c r="Z717" s="25"/>
      <c r="AA717" s="25"/>
      <c r="AB717" s="25"/>
      <c r="AC717" s="25"/>
      <c r="AD717" s="25"/>
      <c r="AE717" s="25"/>
      <c r="AF717" s="25"/>
      <c r="AG717" s="25"/>
      <c r="AH717" s="25"/>
      <c r="AI717" s="25"/>
      <c r="AJ717" s="25"/>
      <c r="AK717" s="25"/>
      <c r="AL717" s="25"/>
      <c r="AM717" s="25"/>
      <c r="AN717" s="25"/>
      <c r="AO717" s="25"/>
      <c r="AP717" s="25"/>
      <c r="AQ717" s="25"/>
      <c r="AR717" s="25"/>
      <c r="AS717" s="25"/>
      <c r="AT717" s="25"/>
      <c r="AU717" s="25"/>
      <c r="AV717" s="25"/>
      <c r="AW717" s="25"/>
      <c r="AX717" s="25"/>
      <c r="AY717" s="25"/>
      <c r="AZ717" s="25"/>
      <c r="BA717" s="25"/>
      <c r="BB717" s="25"/>
      <c r="BC717" s="25"/>
      <c r="BD717" s="25"/>
      <c r="BE717" s="25"/>
      <c r="BF717" s="25"/>
      <c r="BG717" s="25"/>
      <c r="BH717" s="25"/>
      <c r="BI717" s="25"/>
      <c r="BJ717" s="25"/>
      <c r="BK717" s="25"/>
      <c r="BL717" s="25"/>
      <c r="BM717" s="25"/>
      <c r="BN717" s="25"/>
      <c r="BO717" s="25"/>
      <c r="BP717" s="25"/>
      <c r="BQ717" s="25"/>
      <c r="BR717" s="25"/>
      <c r="BS717" s="25"/>
      <c r="BT717" s="25"/>
      <c r="BU717" s="25"/>
      <c r="BV717" s="25"/>
      <c r="BW717" s="25"/>
      <c r="BX717" s="25"/>
      <c r="BY717" s="25"/>
      <c r="BZ717" s="25"/>
      <c r="CA717" s="25"/>
    </row>
    <row r="718" spans="1:79" ht="12.75" x14ac:dyDescent="0.2">
      <c r="A718" s="25"/>
      <c r="B718" s="25"/>
      <c r="C718" s="25"/>
      <c r="D718" s="25"/>
      <c r="E718" s="25"/>
      <c r="F718" s="25"/>
      <c r="G718" s="25"/>
      <c r="H718" s="25"/>
      <c r="I718" s="25"/>
      <c r="J718" s="25"/>
      <c r="K718" s="25"/>
      <c r="L718" s="25"/>
      <c r="M718" s="25"/>
      <c r="N718" s="25"/>
      <c r="O718" s="25"/>
      <c r="P718" s="25"/>
      <c r="Q718" s="25"/>
      <c r="R718" s="25"/>
      <c r="S718" s="25"/>
      <c r="T718" s="25"/>
      <c r="U718" s="25"/>
      <c r="V718" s="25"/>
      <c r="W718" s="25"/>
      <c r="X718" s="25"/>
      <c r="Y718" s="25"/>
      <c r="Z718" s="25"/>
      <c r="AA718" s="25"/>
      <c r="AB718" s="25"/>
      <c r="AC718" s="25"/>
      <c r="AD718" s="25"/>
      <c r="AE718" s="25"/>
      <c r="AF718" s="25"/>
      <c r="AG718" s="25"/>
      <c r="AH718" s="25"/>
      <c r="AI718" s="25"/>
      <c r="AJ718" s="25"/>
      <c r="AK718" s="25"/>
      <c r="AL718" s="25"/>
      <c r="AM718" s="25"/>
      <c r="AN718" s="25"/>
      <c r="AO718" s="25"/>
      <c r="AP718" s="25"/>
      <c r="AQ718" s="25"/>
      <c r="AR718" s="25"/>
      <c r="AS718" s="25"/>
      <c r="AT718" s="25"/>
      <c r="AU718" s="25"/>
      <c r="AV718" s="25"/>
      <c r="AW718" s="25"/>
      <c r="AX718" s="25"/>
      <c r="AY718" s="25"/>
      <c r="AZ718" s="25"/>
      <c r="BA718" s="25"/>
      <c r="BB718" s="25"/>
      <c r="BC718" s="25"/>
      <c r="BD718" s="25"/>
      <c r="BE718" s="25"/>
      <c r="BF718" s="25"/>
      <c r="BG718" s="25"/>
      <c r="BH718" s="25"/>
      <c r="BI718" s="25"/>
      <c r="BJ718" s="25"/>
      <c r="BK718" s="25"/>
      <c r="BL718" s="25"/>
      <c r="BM718" s="25"/>
      <c r="BN718" s="25"/>
      <c r="BO718" s="25"/>
      <c r="BP718" s="25"/>
      <c r="BQ718" s="25"/>
      <c r="BR718" s="25"/>
      <c r="BS718" s="25"/>
      <c r="BT718" s="25"/>
      <c r="BU718" s="25"/>
      <c r="BV718" s="25"/>
      <c r="BW718" s="25"/>
      <c r="BX718" s="25"/>
      <c r="BY718" s="25"/>
      <c r="BZ718" s="25"/>
      <c r="CA718" s="25"/>
    </row>
    <row r="719" spans="1:79" ht="12.75" x14ac:dyDescent="0.2">
      <c r="A719" s="25"/>
      <c r="B719" s="25"/>
      <c r="C719" s="25"/>
      <c r="D719" s="25"/>
      <c r="E719" s="25"/>
      <c r="F719" s="25"/>
      <c r="G719" s="25"/>
      <c r="H719" s="25"/>
      <c r="I719" s="25"/>
      <c r="J719" s="25"/>
      <c r="K719" s="25"/>
      <c r="L719" s="25"/>
      <c r="M719" s="25"/>
      <c r="N719" s="25"/>
      <c r="O719" s="25"/>
      <c r="P719" s="25"/>
      <c r="Q719" s="25"/>
      <c r="R719" s="25"/>
      <c r="S719" s="25"/>
      <c r="T719" s="25"/>
      <c r="U719" s="25"/>
      <c r="V719" s="25"/>
      <c r="W719" s="25"/>
      <c r="X719" s="25"/>
      <c r="Y719" s="25"/>
      <c r="Z719" s="25"/>
      <c r="AA719" s="25"/>
      <c r="AB719" s="25"/>
      <c r="AC719" s="25"/>
      <c r="AD719" s="25"/>
      <c r="AE719" s="25"/>
      <c r="AF719" s="25"/>
      <c r="AG719" s="25"/>
      <c r="AH719" s="25"/>
      <c r="AI719" s="25"/>
      <c r="AJ719" s="25"/>
      <c r="AK719" s="25"/>
      <c r="AL719" s="25"/>
      <c r="AM719" s="25"/>
      <c r="AN719" s="25"/>
      <c r="AO719" s="25"/>
      <c r="AP719" s="25"/>
      <c r="AQ719" s="25"/>
      <c r="AR719" s="25"/>
      <c r="AS719" s="25"/>
      <c r="AT719" s="25"/>
      <c r="AU719" s="25"/>
      <c r="AV719" s="25"/>
      <c r="AW719" s="25"/>
      <c r="AX719" s="25"/>
      <c r="AY719" s="25"/>
      <c r="AZ719" s="25"/>
      <c r="BA719" s="25"/>
      <c r="BB719" s="25"/>
      <c r="BC719" s="25"/>
      <c r="BD719" s="25"/>
      <c r="BE719" s="25"/>
      <c r="BF719" s="25"/>
      <c r="BG719" s="25"/>
      <c r="BH719" s="25"/>
      <c r="BI719" s="25"/>
      <c r="BJ719" s="25"/>
      <c r="BK719" s="25"/>
      <c r="BL719" s="25"/>
      <c r="BM719" s="25"/>
      <c r="BN719" s="25"/>
      <c r="BO719" s="25"/>
      <c r="BP719" s="25"/>
      <c r="BQ719" s="25"/>
      <c r="BR719" s="25"/>
      <c r="BS719" s="25"/>
      <c r="BT719" s="25"/>
      <c r="BU719" s="25"/>
      <c r="BV719" s="25"/>
      <c r="BW719" s="25"/>
      <c r="BX719" s="25"/>
      <c r="BY719" s="25"/>
      <c r="BZ719" s="25"/>
      <c r="CA719" s="25"/>
    </row>
    <row r="720" spans="1:79" ht="12.75" x14ac:dyDescent="0.2">
      <c r="A720" s="25"/>
      <c r="B720" s="25"/>
      <c r="C720" s="25"/>
      <c r="D720" s="25"/>
      <c r="E720" s="25"/>
      <c r="F720" s="25"/>
      <c r="G720" s="25"/>
      <c r="H720" s="25"/>
      <c r="I720" s="25"/>
      <c r="J720" s="25"/>
      <c r="K720" s="25"/>
      <c r="L720" s="25"/>
      <c r="M720" s="25"/>
      <c r="N720" s="25"/>
      <c r="O720" s="25"/>
      <c r="P720" s="25"/>
      <c r="Q720" s="25"/>
      <c r="R720" s="25"/>
      <c r="S720" s="25"/>
      <c r="T720" s="25"/>
      <c r="U720" s="25"/>
      <c r="V720" s="25"/>
      <c r="W720" s="25"/>
      <c r="X720" s="25"/>
      <c r="Y720" s="25"/>
      <c r="Z720" s="25"/>
      <c r="AA720" s="25"/>
      <c r="AB720" s="25"/>
      <c r="AC720" s="25"/>
      <c r="AD720" s="25"/>
      <c r="AE720" s="25"/>
      <c r="AF720" s="25"/>
      <c r="AG720" s="25"/>
      <c r="AH720" s="25"/>
      <c r="AI720" s="25"/>
      <c r="AJ720" s="25"/>
      <c r="AK720" s="25"/>
      <c r="AL720" s="25"/>
      <c r="AM720" s="25"/>
      <c r="AN720" s="25"/>
      <c r="AO720" s="25"/>
      <c r="AP720" s="25"/>
      <c r="AQ720" s="25"/>
      <c r="AR720" s="25"/>
      <c r="AS720" s="25"/>
      <c r="AT720" s="25"/>
      <c r="AU720" s="25"/>
      <c r="AV720" s="25"/>
      <c r="AW720" s="25"/>
      <c r="AX720" s="25"/>
      <c r="AY720" s="25"/>
      <c r="AZ720" s="25"/>
      <c r="BA720" s="25"/>
      <c r="BB720" s="25"/>
      <c r="BC720" s="25"/>
      <c r="BD720" s="25"/>
      <c r="BE720" s="25"/>
      <c r="BF720" s="25"/>
      <c r="BG720" s="25"/>
      <c r="BH720" s="25"/>
      <c r="BI720" s="25"/>
      <c r="BJ720" s="25"/>
      <c r="BK720" s="25"/>
      <c r="BL720" s="25"/>
      <c r="BM720" s="25"/>
      <c r="BN720" s="25"/>
      <c r="BO720" s="25"/>
      <c r="BP720" s="25"/>
      <c r="BQ720" s="25"/>
      <c r="BR720" s="25"/>
      <c r="BS720" s="25"/>
      <c r="BT720" s="25"/>
      <c r="BU720" s="25"/>
      <c r="BV720" s="25"/>
      <c r="BW720" s="25"/>
      <c r="BX720" s="25"/>
      <c r="BY720" s="25"/>
      <c r="BZ720" s="25"/>
      <c r="CA720" s="25"/>
    </row>
    <row r="721" spans="1:79" ht="12.75" x14ac:dyDescent="0.2">
      <c r="A721" s="25"/>
      <c r="B721" s="25"/>
      <c r="C721" s="25"/>
      <c r="D721" s="25"/>
      <c r="E721" s="25"/>
      <c r="F721" s="25"/>
      <c r="G721" s="25"/>
      <c r="H721" s="25"/>
      <c r="I721" s="25"/>
      <c r="J721" s="25"/>
      <c r="K721" s="25"/>
      <c r="L721" s="25"/>
      <c r="M721" s="25"/>
      <c r="N721" s="25"/>
      <c r="O721" s="25"/>
      <c r="P721" s="25"/>
      <c r="Q721" s="25"/>
      <c r="R721" s="25"/>
      <c r="S721" s="25"/>
      <c r="T721" s="25"/>
      <c r="U721" s="25"/>
      <c r="V721" s="25"/>
      <c r="W721" s="25"/>
      <c r="X721" s="25"/>
      <c r="Y721" s="25"/>
      <c r="Z721" s="25"/>
      <c r="AA721" s="25"/>
      <c r="AB721" s="25"/>
      <c r="AC721" s="25"/>
      <c r="AD721" s="25"/>
      <c r="AE721" s="25"/>
      <c r="AF721" s="25"/>
      <c r="AG721" s="25"/>
      <c r="AH721" s="25"/>
      <c r="AI721" s="25"/>
      <c r="AJ721" s="25"/>
      <c r="AK721" s="25"/>
      <c r="AL721" s="25"/>
      <c r="AM721" s="25"/>
      <c r="AN721" s="25"/>
      <c r="AO721" s="25"/>
      <c r="AP721" s="25"/>
      <c r="AQ721" s="25"/>
      <c r="AR721" s="25"/>
      <c r="AS721" s="25"/>
      <c r="AT721" s="25"/>
      <c r="AU721" s="25"/>
      <c r="AV721" s="25"/>
      <c r="AW721" s="25"/>
      <c r="AX721" s="25"/>
      <c r="AY721" s="25"/>
      <c r="AZ721" s="25"/>
      <c r="BA721" s="25"/>
      <c r="BB721" s="25"/>
      <c r="BC721" s="25"/>
      <c r="BD721" s="25"/>
      <c r="BE721" s="25"/>
      <c r="BF721" s="25"/>
      <c r="BG721" s="25"/>
      <c r="BH721" s="25"/>
      <c r="BI721" s="25"/>
      <c r="BJ721" s="25"/>
      <c r="BK721" s="25"/>
      <c r="BL721" s="25"/>
      <c r="BM721" s="25"/>
      <c r="BN721" s="25"/>
      <c r="BO721" s="25"/>
      <c r="BP721" s="25"/>
      <c r="BQ721" s="25"/>
      <c r="BR721" s="25"/>
      <c r="BS721" s="25"/>
      <c r="BT721" s="25"/>
      <c r="BU721" s="25"/>
      <c r="BV721" s="25"/>
      <c r="BW721" s="25"/>
      <c r="BX721" s="25"/>
      <c r="BY721" s="25"/>
      <c r="BZ721" s="25"/>
      <c r="CA721" s="25"/>
    </row>
    <row r="722" spans="1:79" ht="12.75" x14ac:dyDescent="0.2">
      <c r="A722" s="25"/>
      <c r="B722" s="25"/>
      <c r="C722" s="25"/>
      <c r="D722" s="25"/>
      <c r="E722" s="25"/>
      <c r="F722" s="25"/>
      <c r="G722" s="25"/>
      <c r="H722" s="25"/>
      <c r="I722" s="25"/>
      <c r="J722" s="25"/>
      <c r="K722" s="25"/>
      <c r="L722" s="25"/>
      <c r="M722" s="25"/>
      <c r="N722" s="25"/>
      <c r="O722" s="25"/>
      <c r="P722" s="25"/>
      <c r="Q722" s="25"/>
      <c r="R722" s="25"/>
      <c r="S722" s="25"/>
      <c r="T722" s="25"/>
      <c r="U722" s="25"/>
      <c r="V722" s="25"/>
      <c r="W722" s="25"/>
      <c r="X722" s="25"/>
      <c r="Y722" s="25"/>
      <c r="Z722" s="25"/>
      <c r="AA722" s="25"/>
      <c r="AB722" s="25"/>
      <c r="AC722" s="25"/>
      <c r="AD722" s="25"/>
      <c r="AE722" s="25"/>
      <c r="AF722" s="25"/>
      <c r="AG722" s="25"/>
      <c r="AH722" s="25"/>
      <c r="AI722" s="25"/>
      <c r="AJ722" s="25"/>
      <c r="AK722" s="25"/>
      <c r="AL722" s="25"/>
      <c r="AM722" s="25"/>
      <c r="AN722" s="25"/>
      <c r="AO722" s="25"/>
      <c r="AP722" s="25"/>
      <c r="AQ722" s="25"/>
      <c r="AR722" s="25"/>
      <c r="AS722" s="25"/>
      <c r="AT722" s="25"/>
      <c r="AU722" s="25"/>
      <c r="AV722" s="25"/>
      <c r="AW722" s="25"/>
      <c r="AX722" s="25"/>
      <c r="AY722" s="25"/>
      <c r="AZ722" s="25"/>
      <c r="BA722" s="25"/>
      <c r="BB722" s="25"/>
      <c r="BC722" s="25"/>
      <c r="BD722" s="25"/>
      <c r="BE722" s="25"/>
      <c r="BF722" s="25"/>
      <c r="BG722" s="25"/>
      <c r="BH722" s="25"/>
      <c r="BI722" s="25"/>
      <c r="BJ722" s="25"/>
      <c r="BK722" s="25"/>
      <c r="BL722" s="25"/>
      <c r="BM722" s="25"/>
      <c r="BN722" s="25"/>
      <c r="BO722" s="25"/>
      <c r="BP722" s="25"/>
      <c r="BQ722" s="25"/>
      <c r="BR722" s="25"/>
      <c r="BS722" s="25"/>
      <c r="BT722" s="25"/>
      <c r="BU722" s="25"/>
      <c r="BV722" s="25"/>
      <c r="BW722" s="25"/>
      <c r="BX722" s="25"/>
      <c r="BY722" s="25"/>
      <c r="BZ722" s="25"/>
      <c r="CA722" s="25"/>
    </row>
    <row r="723" spans="1:79" ht="12.75" x14ac:dyDescent="0.2">
      <c r="A723" s="25"/>
      <c r="B723" s="25"/>
      <c r="C723" s="25"/>
      <c r="D723" s="25"/>
      <c r="E723" s="25"/>
      <c r="F723" s="25"/>
      <c r="G723" s="25"/>
      <c r="H723" s="25"/>
      <c r="I723" s="25"/>
      <c r="J723" s="25"/>
      <c r="K723" s="25"/>
      <c r="L723" s="25"/>
      <c r="M723" s="25"/>
      <c r="N723" s="25"/>
      <c r="O723" s="25"/>
      <c r="P723" s="25"/>
      <c r="Q723" s="25"/>
      <c r="R723" s="25"/>
      <c r="S723" s="25"/>
      <c r="T723" s="25"/>
      <c r="U723" s="25"/>
      <c r="V723" s="25"/>
      <c r="W723" s="25"/>
      <c r="X723" s="25"/>
      <c r="Y723" s="25"/>
      <c r="Z723" s="25"/>
      <c r="AA723" s="25"/>
      <c r="AB723" s="25"/>
      <c r="AC723" s="25"/>
      <c r="AD723" s="25"/>
      <c r="AE723" s="25"/>
      <c r="AF723" s="25"/>
      <c r="AG723" s="25"/>
      <c r="AH723" s="25"/>
      <c r="AI723" s="25"/>
      <c r="AJ723" s="25"/>
      <c r="AK723" s="25"/>
      <c r="AL723" s="25"/>
      <c r="AM723" s="25"/>
      <c r="AN723" s="25"/>
      <c r="AO723" s="25"/>
      <c r="AP723" s="25"/>
      <c r="AQ723" s="25"/>
      <c r="AR723" s="25"/>
      <c r="AS723" s="25"/>
      <c r="AT723" s="25"/>
      <c r="AU723" s="25"/>
      <c r="AV723" s="25"/>
      <c r="AW723" s="25"/>
      <c r="AX723" s="25"/>
      <c r="AY723" s="25"/>
      <c r="AZ723" s="25"/>
      <c r="BA723" s="25"/>
      <c r="BB723" s="25"/>
      <c r="BC723" s="25"/>
      <c r="BD723" s="25"/>
      <c r="BE723" s="25"/>
      <c r="BF723" s="25"/>
      <c r="BG723" s="25"/>
      <c r="BH723" s="25"/>
      <c r="BI723" s="25"/>
      <c r="BJ723" s="25"/>
      <c r="BK723" s="25"/>
      <c r="BL723" s="25"/>
      <c r="BM723" s="25"/>
      <c r="BN723" s="25"/>
      <c r="BO723" s="25"/>
      <c r="BP723" s="25"/>
      <c r="BQ723" s="25"/>
      <c r="BR723" s="25"/>
      <c r="BS723" s="25"/>
      <c r="BT723" s="25"/>
      <c r="BU723" s="25"/>
      <c r="BV723" s="25"/>
      <c r="BW723" s="25"/>
      <c r="BX723" s="25"/>
      <c r="BY723" s="25"/>
      <c r="BZ723" s="25"/>
      <c r="CA723" s="25"/>
    </row>
    <row r="724" spans="1:79" ht="12.75" x14ac:dyDescent="0.2">
      <c r="A724" s="25"/>
      <c r="B724" s="25"/>
      <c r="C724" s="25"/>
      <c r="D724" s="25"/>
      <c r="E724" s="25"/>
      <c r="F724" s="25"/>
      <c r="G724" s="25"/>
      <c r="H724" s="25"/>
      <c r="I724" s="25"/>
      <c r="J724" s="25"/>
      <c r="K724" s="25"/>
      <c r="L724" s="25"/>
      <c r="M724" s="25"/>
      <c r="N724" s="25"/>
      <c r="O724" s="25"/>
      <c r="P724" s="25"/>
      <c r="Q724" s="25"/>
      <c r="R724" s="25"/>
      <c r="S724" s="25"/>
      <c r="T724" s="25"/>
      <c r="U724" s="25"/>
      <c r="V724" s="25"/>
      <c r="W724" s="25"/>
      <c r="X724" s="25"/>
      <c r="Y724" s="25"/>
      <c r="Z724" s="25"/>
      <c r="AA724" s="25"/>
      <c r="AB724" s="25"/>
      <c r="AC724" s="25"/>
      <c r="AD724" s="25"/>
      <c r="AE724" s="25"/>
      <c r="AF724" s="25"/>
      <c r="AG724" s="25"/>
      <c r="AH724" s="25"/>
      <c r="AI724" s="25"/>
      <c r="AJ724" s="25"/>
      <c r="AK724" s="25"/>
      <c r="AL724" s="25"/>
      <c r="AM724" s="25"/>
      <c r="AN724" s="25"/>
      <c r="AO724" s="25"/>
      <c r="AP724" s="25"/>
      <c r="AQ724" s="25"/>
      <c r="AR724" s="25"/>
      <c r="AS724" s="25"/>
      <c r="AT724" s="25"/>
      <c r="AU724" s="25"/>
      <c r="AV724" s="25"/>
      <c r="AW724" s="25"/>
      <c r="AX724" s="25"/>
      <c r="AY724" s="25"/>
      <c r="AZ724" s="25"/>
      <c r="BA724" s="25"/>
      <c r="BB724" s="25"/>
      <c r="BC724" s="25"/>
      <c r="BD724" s="25"/>
      <c r="BE724" s="25"/>
      <c r="BF724" s="25"/>
      <c r="BG724" s="25"/>
      <c r="BH724" s="25"/>
      <c r="BI724" s="25"/>
      <c r="BJ724" s="25"/>
      <c r="BK724" s="25"/>
      <c r="BL724" s="25"/>
      <c r="BM724" s="25"/>
      <c r="BN724" s="25"/>
      <c r="BO724" s="25"/>
      <c r="BP724" s="25"/>
      <c r="BQ724" s="25"/>
      <c r="BR724" s="25"/>
      <c r="BS724" s="25"/>
      <c r="BT724" s="25"/>
      <c r="BU724" s="25"/>
      <c r="BV724" s="25"/>
      <c r="BW724" s="25"/>
      <c r="BX724" s="25"/>
      <c r="BY724" s="25"/>
      <c r="BZ724" s="25"/>
      <c r="CA724" s="25"/>
    </row>
    <row r="725" spans="1:79" ht="12.75" x14ac:dyDescent="0.2">
      <c r="A725" s="25"/>
      <c r="B725" s="25"/>
      <c r="C725" s="25"/>
      <c r="D725" s="25"/>
      <c r="E725" s="25"/>
      <c r="F725" s="25"/>
      <c r="G725" s="25"/>
      <c r="H725" s="25"/>
      <c r="I725" s="25"/>
      <c r="J725" s="25"/>
      <c r="K725" s="25"/>
      <c r="L725" s="25"/>
      <c r="M725" s="25"/>
      <c r="N725" s="25"/>
      <c r="O725" s="25"/>
      <c r="P725" s="25"/>
      <c r="Q725" s="25"/>
      <c r="R725" s="25"/>
      <c r="S725" s="25"/>
      <c r="T725" s="25"/>
      <c r="U725" s="25"/>
      <c r="V725" s="25"/>
      <c r="W725" s="25"/>
      <c r="X725" s="25"/>
      <c r="Y725" s="25"/>
      <c r="Z725" s="25"/>
      <c r="AA725" s="25"/>
      <c r="AB725" s="25"/>
      <c r="AC725" s="25"/>
      <c r="AD725" s="25"/>
      <c r="AE725" s="25"/>
      <c r="AF725" s="25"/>
      <c r="AG725" s="25"/>
      <c r="AH725" s="25"/>
      <c r="AI725" s="25"/>
      <c r="AJ725" s="25"/>
      <c r="AK725" s="25"/>
      <c r="AL725" s="25"/>
      <c r="AM725" s="25"/>
      <c r="AN725" s="25"/>
      <c r="AO725" s="25"/>
      <c r="AP725" s="25"/>
      <c r="AQ725" s="25"/>
      <c r="AR725" s="25"/>
      <c r="AS725" s="25"/>
      <c r="AT725" s="25"/>
      <c r="AU725" s="25"/>
      <c r="AV725" s="25"/>
      <c r="AW725" s="25"/>
      <c r="AX725" s="25"/>
      <c r="AY725" s="25"/>
      <c r="AZ725" s="25"/>
      <c r="BA725" s="25"/>
      <c r="BB725" s="25"/>
      <c r="BC725" s="25"/>
      <c r="BD725" s="25"/>
      <c r="BE725" s="25"/>
      <c r="BF725" s="25"/>
      <c r="BG725" s="25"/>
      <c r="BH725" s="25"/>
      <c r="BI725" s="25"/>
      <c r="BJ725" s="25"/>
      <c r="BK725" s="25"/>
      <c r="BL725" s="25"/>
      <c r="BM725" s="25"/>
      <c r="BN725" s="25"/>
      <c r="BO725" s="25"/>
      <c r="BP725" s="25"/>
      <c r="BQ725" s="25"/>
      <c r="BR725" s="25"/>
      <c r="BS725" s="25"/>
      <c r="BT725" s="25"/>
      <c r="BU725" s="25"/>
      <c r="BV725" s="25"/>
      <c r="BW725" s="25"/>
      <c r="BX725" s="25"/>
      <c r="BY725" s="25"/>
      <c r="BZ725" s="25"/>
      <c r="CA725" s="25"/>
    </row>
    <row r="726" spans="1:79" ht="12.75" x14ac:dyDescent="0.2">
      <c r="A726" s="25"/>
      <c r="B726" s="25"/>
      <c r="C726" s="25"/>
      <c r="D726" s="25"/>
      <c r="E726" s="25"/>
      <c r="F726" s="25"/>
      <c r="G726" s="25"/>
      <c r="H726" s="25"/>
      <c r="I726" s="25"/>
      <c r="J726" s="25"/>
      <c r="K726" s="25"/>
      <c r="L726" s="25"/>
      <c r="M726" s="25"/>
      <c r="N726" s="25"/>
      <c r="O726" s="25"/>
      <c r="P726" s="25"/>
      <c r="Q726" s="25"/>
      <c r="R726" s="25"/>
      <c r="S726" s="25"/>
      <c r="T726" s="25"/>
      <c r="U726" s="25"/>
      <c r="V726" s="25"/>
      <c r="W726" s="25"/>
      <c r="X726" s="25"/>
      <c r="Y726" s="25"/>
      <c r="Z726" s="25"/>
      <c r="AA726" s="25"/>
      <c r="AB726" s="25"/>
      <c r="AC726" s="25"/>
      <c r="AD726" s="25"/>
      <c r="AE726" s="25"/>
      <c r="AF726" s="25"/>
      <c r="AG726" s="25"/>
      <c r="AH726" s="25"/>
      <c r="AI726" s="25"/>
      <c r="AJ726" s="25"/>
      <c r="AK726" s="25"/>
      <c r="AL726" s="25"/>
      <c r="AM726" s="25"/>
      <c r="AN726" s="25"/>
      <c r="AO726" s="25"/>
      <c r="AP726" s="25"/>
      <c r="AQ726" s="25"/>
      <c r="AR726" s="25"/>
      <c r="AS726" s="25"/>
      <c r="AT726" s="25"/>
      <c r="AU726" s="25"/>
      <c r="AV726" s="25"/>
      <c r="AW726" s="25"/>
      <c r="AX726" s="25"/>
      <c r="AY726" s="25"/>
      <c r="AZ726" s="25"/>
      <c r="BA726" s="25"/>
      <c r="BB726" s="25"/>
      <c r="BC726" s="25"/>
      <c r="BD726" s="25"/>
      <c r="BE726" s="25"/>
      <c r="BF726" s="25"/>
      <c r="BG726" s="25"/>
      <c r="BH726" s="25"/>
      <c r="BI726" s="25"/>
      <c r="BJ726" s="25"/>
      <c r="BK726" s="25"/>
      <c r="BL726" s="25"/>
      <c r="BM726" s="25"/>
      <c r="BN726" s="25"/>
      <c r="BO726" s="25"/>
      <c r="BP726" s="25"/>
      <c r="BQ726" s="25"/>
      <c r="BR726" s="25"/>
      <c r="BS726" s="25"/>
      <c r="BT726" s="25"/>
      <c r="BU726" s="25"/>
      <c r="BV726" s="25"/>
      <c r="BW726" s="25"/>
      <c r="BX726" s="25"/>
      <c r="BY726" s="25"/>
      <c r="BZ726" s="25"/>
      <c r="CA726" s="25"/>
    </row>
    <row r="727" spans="1:79" ht="12.75" x14ac:dyDescent="0.2">
      <c r="A727" s="25"/>
      <c r="B727" s="25"/>
      <c r="C727" s="25"/>
      <c r="D727" s="25"/>
      <c r="E727" s="25"/>
      <c r="F727" s="25"/>
      <c r="G727" s="25"/>
      <c r="H727" s="25"/>
      <c r="I727" s="25"/>
      <c r="J727" s="25"/>
      <c r="K727" s="25"/>
      <c r="L727" s="25"/>
      <c r="M727" s="25"/>
      <c r="N727" s="25"/>
      <c r="O727" s="25"/>
      <c r="P727" s="25"/>
      <c r="Q727" s="25"/>
      <c r="R727" s="25"/>
      <c r="S727" s="25"/>
      <c r="T727" s="25"/>
      <c r="U727" s="25"/>
      <c r="V727" s="25"/>
      <c r="W727" s="25"/>
      <c r="X727" s="25"/>
      <c r="Y727" s="25"/>
      <c r="Z727" s="25"/>
      <c r="AA727" s="25"/>
      <c r="AB727" s="25"/>
      <c r="AC727" s="25"/>
      <c r="AD727" s="25"/>
      <c r="AE727" s="25"/>
      <c r="AF727" s="25"/>
      <c r="AG727" s="25"/>
      <c r="AH727" s="25"/>
      <c r="AI727" s="25"/>
      <c r="AJ727" s="25"/>
      <c r="AK727" s="25"/>
      <c r="AL727" s="25"/>
      <c r="AM727" s="25"/>
      <c r="AN727" s="25"/>
      <c r="AO727" s="25"/>
      <c r="AP727" s="25"/>
      <c r="AQ727" s="25"/>
      <c r="AR727" s="25"/>
      <c r="AS727" s="25"/>
      <c r="AT727" s="25"/>
      <c r="AU727" s="25"/>
      <c r="AV727" s="25"/>
      <c r="AW727" s="25"/>
      <c r="AX727" s="25"/>
      <c r="AY727" s="25"/>
      <c r="AZ727" s="25"/>
      <c r="BA727" s="25"/>
      <c r="BB727" s="25"/>
      <c r="BC727" s="25"/>
      <c r="BD727" s="25"/>
      <c r="BE727" s="25"/>
      <c r="BF727" s="25"/>
      <c r="BG727" s="25"/>
      <c r="BH727" s="25"/>
      <c r="BI727" s="25"/>
      <c r="BJ727" s="25"/>
      <c r="BK727" s="25"/>
      <c r="BL727" s="25"/>
      <c r="BM727" s="25"/>
      <c r="BN727" s="25"/>
      <c r="BO727" s="25"/>
      <c r="BP727" s="25"/>
      <c r="BQ727" s="25"/>
      <c r="BR727" s="25"/>
      <c r="BS727" s="25"/>
      <c r="BT727" s="25"/>
      <c r="BU727" s="25"/>
      <c r="BV727" s="25"/>
      <c r="BW727" s="25"/>
      <c r="BX727" s="25"/>
      <c r="BY727" s="25"/>
      <c r="BZ727" s="25"/>
      <c r="CA727" s="25"/>
    </row>
    <row r="728" spans="1:79" ht="12.75" x14ac:dyDescent="0.2">
      <c r="A728" s="25"/>
      <c r="B728" s="25"/>
      <c r="C728" s="25"/>
      <c r="D728" s="25"/>
      <c r="E728" s="25"/>
      <c r="F728" s="25"/>
      <c r="G728" s="25"/>
      <c r="H728" s="25"/>
      <c r="I728" s="25"/>
      <c r="J728" s="25"/>
      <c r="K728" s="25"/>
      <c r="L728" s="25"/>
      <c r="M728" s="25"/>
      <c r="N728" s="25"/>
      <c r="O728" s="25"/>
      <c r="P728" s="25"/>
      <c r="Q728" s="25"/>
      <c r="R728" s="25"/>
      <c r="S728" s="25"/>
      <c r="T728" s="25"/>
      <c r="U728" s="25"/>
      <c r="V728" s="25"/>
      <c r="W728" s="25"/>
      <c r="X728" s="25"/>
      <c r="Y728" s="25"/>
      <c r="Z728" s="25"/>
      <c r="AA728" s="25"/>
      <c r="AB728" s="25"/>
      <c r="AC728" s="25"/>
      <c r="AD728" s="25"/>
      <c r="AE728" s="25"/>
      <c r="AF728" s="25"/>
      <c r="AG728" s="25"/>
      <c r="AH728" s="25"/>
      <c r="AI728" s="25"/>
      <c r="AJ728" s="25"/>
      <c r="AK728" s="25"/>
      <c r="AL728" s="25"/>
      <c r="AM728" s="25"/>
      <c r="AN728" s="25"/>
      <c r="AO728" s="25"/>
      <c r="AP728" s="25"/>
      <c r="AQ728" s="25"/>
      <c r="AR728" s="25"/>
      <c r="AS728" s="25"/>
      <c r="AT728" s="25"/>
      <c r="AU728" s="25"/>
      <c r="AV728" s="25"/>
      <c r="AW728" s="25"/>
      <c r="AX728" s="25"/>
      <c r="AY728" s="25"/>
      <c r="AZ728" s="25"/>
      <c r="BA728" s="25"/>
      <c r="BB728" s="25"/>
      <c r="BC728" s="25"/>
      <c r="BD728" s="25"/>
      <c r="BE728" s="25"/>
      <c r="BF728" s="25"/>
      <c r="BG728" s="25"/>
      <c r="BH728" s="25"/>
      <c r="BI728" s="25"/>
      <c r="BJ728" s="25"/>
      <c r="BK728" s="25"/>
      <c r="BL728" s="25"/>
      <c r="BM728" s="25"/>
      <c r="BN728" s="25"/>
      <c r="BO728" s="25"/>
      <c r="BP728" s="25"/>
      <c r="BQ728" s="25"/>
      <c r="BR728" s="25"/>
      <c r="BS728" s="25"/>
      <c r="BT728" s="25"/>
      <c r="BU728" s="25"/>
      <c r="BV728" s="25"/>
      <c r="BW728" s="25"/>
      <c r="BX728" s="25"/>
      <c r="BY728" s="25"/>
      <c r="BZ728" s="25"/>
      <c r="CA728" s="25"/>
    </row>
    <row r="729" spans="1:79" ht="12.75" x14ac:dyDescent="0.2">
      <c r="A729" s="25"/>
      <c r="B729" s="25"/>
      <c r="C729" s="25"/>
      <c r="D729" s="25"/>
      <c r="E729" s="25"/>
      <c r="F729" s="25"/>
      <c r="G729" s="25"/>
      <c r="H729" s="25"/>
      <c r="I729" s="25"/>
      <c r="J729" s="25"/>
      <c r="K729" s="25"/>
      <c r="L729" s="25"/>
      <c r="M729" s="25"/>
      <c r="N729" s="25"/>
      <c r="O729" s="25"/>
      <c r="P729" s="25"/>
      <c r="Q729" s="25"/>
      <c r="R729" s="25"/>
      <c r="S729" s="25"/>
      <c r="T729" s="25"/>
      <c r="U729" s="25"/>
      <c r="V729" s="25"/>
      <c r="W729" s="25"/>
      <c r="X729" s="25"/>
      <c r="Y729" s="25"/>
      <c r="Z729" s="25"/>
      <c r="AA729" s="25"/>
      <c r="AB729" s="25"/>
      <c r="AC729" s="25"/>
      <c r="AD729" s="25"/>
      <c r="AE729" s="25"/>
      <c r="AF729" s="25"/>
      <c r="AG729" s="25"/>
      <c r="AH729" s="25"/>
      <c r="AI729" s="25"/>
      <c r="AJ729" s="25"/>
      <c r="AK729" s="25"/>
      <c r="AL729" s="25"/>
      <c r="AM729" s="25"/>
      <c r="AN729" s="25"/>
      <c r="AO729" s="25"/>
      <c r="AP729" s="25"/>
      <c r="AQ729" s="25"/>
      <c r="AR729" s="25"/>
      <c r="AS729" s="25"/>
      <c r="AT729" s="25"/>
      <c r="AU729" s="25"/>
      <c r="AV729" s="25"/>
      <c r="AW729" s="25"/>
      <c r="AX729" s="25"/>
      <c r="AY729" s="25"/>
      <c r="AZ729" s="25"/>
      <c r="BA729" s="25"/>
      <c r="BB729" s="25"/>
      <c r="BC729" s="25"/>
      <c r="BD729" s="25"/>
      <c r="BE729" s="25"/>
      <c r="BF729" s="25"/>
      <c r="BG729" s="25"/>
      <c r="BH729" s="25"/>
      <c r="BI729" s="25"/>
      <c r="BJ729" s="25"/>
      <c r="BK729" s="25"/>
      <c r="BL729" s="25"/>
      <c r="BM729" s="25"/>
      <c r="BN729" s="25"/>
      <c r="BO729" s="25"/>
      <c r="BP729" s="25"/>
      <c r="BQ729" s="25"/>
      <c r="BR729" s="25"/>
      <c r="BS729" s="25"/>
      <c r="BT729" s="25"/>
      <c r="BU729" s="25"/>
      <c r="BV729" s="25"/>
      <c r="BW729" s="25"/>
      <c r="BX729" s="25"/>
      <c r="BY729" s="25"/>
      <c r="BZ729" s="25"/>
      <c r="CA729" s="25"/>
    </row>
    <row r="730" spans="1:79" ht="12.75" x14ac:dyDescent="0.2">
      <c r="A730" s="25"/>
      <c r="B730" s="25"/>
      <c r="C730" s="25"/>
      <c r="D730" s="25"/>
      <c r="E730" s="25"/>
      <c r="F730" s="25"/>
      <c r="G730" s="25"/>
      <c r="H730" s="25"/>
      <c r="I730" s="25"/>
      <c r="J730" s="25"/>
      <c r="K730" s="25"/>
      <c r="L730" s="25"/>
      <c r="M730" s="25"/>
      <c r="N730" s="25"/>
      <c r="O730" s="25"/>
      <c r="P730" s="25"/>
      <c r="Q730" s="25"/>
      <c r="R730" s="25"/>
      <c r="S730" s="25"/>
      <c r="T730" s="25"/>
      <c r="U730" s="25"/>
      <c r="V730" s="25"/>
      <c r="W730" s="25"/>
      <c r="X730" s="25"/>
      <c r="Y730" s="25"/>
      <c r="Z730" s="25"/>
      <c r="AA730" s="25"/>
      <c r="AB730" s="25"/>
      <c r="AC730" s="25"/>
      <c r="AD730" s="25"/>
      <c r="AE730" s="25"/>
      <c r="AF730" s="25"/>
      <c r="AG730" s="25"/>
      <c r="AH730" s="25"/>
      <c r="AI730" s="25"/>
      <c r="AJ730" s="25"/>
      <c r="AK730" s="25"/>
      <c r="AL730" s="25"/>
      <c r="AM730" s="25"/>
      <c r="AN730" s="25"/>
      <c r="AO730" s="25"/>
      <c r="AP730" s="25"/>
      <c r="AQ730" s="25"/>
      <c r="AR730" s="25"/>
      <c r="AS730" s="25"/>
      <c r="AT730" s="25"/>
      <c r="AU730" s="25"/>
      <c r="AV730" s="25"/>
      <c r="AW730" s="25"/>
      <c r="AX730" s="25"/>
      <c r="AY730" s="25"/>
      <c r="AZ730" s="25"/>
      <c r="BA730" s="25"/>
      <c r="BB730" s="25"/>
      <c r="BC730" s="25"/>
      <c r="BD730" s="25"/>
      <c r="BE730" s="25"/>
      <c r="BF730" s="25"/>
      <c r="BG730" s="25"/>
      <c r="BH730" s="25"/>
      <c r="BI730" s="25"/>
      <c r="BJ730" s="25"/>
      <c r="BK730" s="25"/>
      <c r="BL730" s="25"/>
      <c r="BM730" s="25"/>
      <c r="BN730" s="25"/>
      <c r="BO730" s="25"/>
      <c r="BP730" s="25"/>
      <c r="BQ730" s="25"/>
      <c r="BR730" s="25"/>
      <c r="BS730" s="25"/>
      <c r="BT730" s="25"/>
      <c r="BU730" s="25"/>
      <c r="BV730" s="25"/>
      <c r="BW730" s="25"/>
      <c r="BX730" s="25"/>
      <c r="BY730" s="25"/>
      <c r="BZ730" s="25"/>
      <c r="CA730" s="25"/>
    </row>
    <row r="731" spans="1:79" ht="12.75" x14ac:dyDescent="0.2">
      <c r="A731" s="25"/>
      <c r="B731" s="25"/>
      <c r="C731" s="25"/>
      <c r="D731" s="25"/>
      <c r="E731" s="25"/>
      <c r="F731" s="25"/>
      <c r="G731" s="25"/>
      <c r="H731" s="25"/>
      <c r="I731" s="25"/>
      <c r="J731" s="25"/>
      <c r="K731" s="25"/>
      <c r="L731" s="25"/>
      <c r="M731" s="25"/>
      <c r="N731" s="25"/>
      <c r="O731" s="25"/>
      <c r="P731" s="25"/>
      <c r="Q731" s="25"/>
      <c r="R731" s="25"/>
      <c r="S731" s="25"/>
      <c r="T731" s="25"/>
      <c r="U731" s="25"/>
      <c r="V731" s="25"/>
      <c r="W731" s="25"/>
      <c r="X731" s="25"/>
      <c r="Y731" s="25"/>
      <c r="Z731" s="25"/>
      <c r="AA731" s="25"/>
      <c r="AB731" s="25"/>
      <c r="AC731" s="25"/>
      <c r="AD731" s="25"/>
      <c r="AE731" s="25"/>
      <c r="AF731" s="25"/>
      <c r="AG731" s="25"/>
      <c r="AH731" s="25"/>
      <c r="AI731" s="25"/>
      <c r="AJ731" s="25"/>
      <c r="AK731" s="25"/>
      <c r="AL731" s="25"/>
      <c r="AM731" s="25"/>
      <c r="AN731" s="25"/>
      <c r="AO731" s="25"/>
      <c r="AP731" s="25"/>
      <c r="AQ731" s="25"/>
      <c r="AR731" s="25"/>
      <c r="AS731" s="25"/>
      <c r="AT731" s="25"/>
      <c r="AU731" s="25"/>
      <c r="AV731" s="25"/>
      <c r="AW731" s="25"/>
      <c r="AX731" s="25"/>
      <c r="AY731" s="25"/>
      <c r="AZ731" s="25"/>
      <c r="BA731" s="25"/>
      <c r="BB731" s="25"/>
      <c r="BC731" s="25"/>
      <c r="BD731" s="25"/>
      <c r="BE731" s="25"/>
      <c r="BF731" s="25"/>
      <c r="BG731" s="25"/>
      <c r="BH731" s="25"/>
      <c r="BI731" s="25"/>
      <c r="BJ731" s="25"/>
      <c r="BK731" s="25"/>
      <c r="BL731" s="25"/>
      <c r="BM731" s="25"/>
      <c r="BN731" s="25"/>
      <c r="BO731" s="25"/>
      <c r="BP731" s="25"/>
      <c r="BQ731" s="25"/>
      <c r="BR731" s="25"/>
      <c r="BS731" s="25"/>
      <c r="BT731" s="25"/>
      <c r="BU731" s="25"/>
      <c r="BV731" s="25"/>
      <c r="BW731" s="25"/>
      <c r="BX731" s="25"/>
      <c r="BY731" s="25"/>
      <c r="BZ731" s="25"/>
      <c r="CA731" s="25"/>
    </row>
    <row r="732" spans="1:79" ht="12.75" x14ac:dyDescent="0.2">
      <c r="A732" s="25"/>
      <c r="B732" s="25"/>
      <c r="C732" s="25"/>
      <c r="D732" s="25"/>
      <c r="E732" s="25"/>
      <c r="F732" s="25"/>
      <c r="G732" s="25"/>
      <c r="H732" s="25"/>
      <c r="I732" s="25"/>
      <c r="J732" s="25"/>
      <c r="K732" s="25"/>
      <c r="L732" s="25"/>
      <c r="M732" s="25"/>
      <c r="N732" s="25"/>
      <c r="O732" s="25"/>
      <c r="P732" s="25"/>
      <c r="Q732" s="25"/>
      <c r="R732" s="25"/>
      <c r="S732" s="25"/>
      <c r="T732" s="25"/>
      <c r="U732" s="25"/>
      <c r="V732" s="25"/>
      <c r="W732" s="25"/>
      <c r="X732" s="25"/>
      <c r="Y732" s="25"/>
      <c r="Z732" s="25"/>
      <c r="AA732" s="25"/>
      <c r="AB732" s="25"/>
      <c r="AC732" s="25"/>
      <c r="AD732" s="25"/>
      <c r="AE732" s="25"/>
      <c r="AF732" s="25"/>
      <c r="AG732" s="25"/>
      <c r="AH732" s="25"/>
      <c r="AI732" s="25"/>
      <c r="AJ732" s="25"/>
      <c r="AK732" s="25"/>
      <c r="AL732" s="25"/>
      <c r="AM732" s="25"/>
      <c r="AN732" s="25"/>
      <c r="AO732" s="25"/>
      <c r="AP732" s="25"/>
      <c r="AQ732" s="25"/>
      <c r="AR732" s="25"/>
      <c r="AS732" s="25"/>
      <c r="AT732" s="25"/>
      <c r="AU732" s="25"/>
      <c r="AV732" s="25"/>
      <c r="AW732" s="25"/>
      <c r="AX732" s="25"/>
      <c r="AY732" s="25"/>
      <c r="AZ732" s="25"/>
      <c r="BA732" s="25"/>
      <c r="BB732" s="25"/>
      <c r="BC732" s="25"/>
      <c r="BD732" s="25"/>
      <c r="BE732" s="25"/>
      <c r="BF732" s="25"/>
      <c r="BG732" s="25"/>
      <c r="BH732" s="25"/>
      <c r="BI732" s="25"/>
      <c r="BJ732" s="25"/>
      <c r="BK732" s="25"/>
      <c r="BL732" s="25"/>
      <c r="BM732" s="25"/>
      <c r="BN732" s="25"/>
      <c r="BO732" s="25"/>
      <c r="BP732" s="25"/>
      <c r="BQ732" s="25"/>
      <c r="BR732" s="25"/>
      <c r="BS732" s="25"/>
      <c r="BT732" s="25"/>
      <c r="BU732" s="25"/>
      <c r="BV732" s="25"/>
      <c r="BW732" s="25"/>
      <c r="BX732" s="25"/>
      <c r="BY732" s="25"/>
      <c r="BZ732" s="25"/>
      <c r="CA732" s="25"/>
    </row>
    <row r="733" spans="1:79" ht="12.75" x14ac:dyDescent="0.2">
      <c r="A733" s="25"/>
      <c r="B733" s="25"/>
      <c r="C733" s="25"/>
      <c r="D733" s="25"/>
      <c r="E733" s="25"/>
      <c r="F733" s="25"/>
      <c r="G733" s="25"/>
      <c r="H733" s="25"/>
      <c r="I733" s="25"/>
      <c r="J733" s="25"/>
      <c r="K733" s="25"/>
      <c r="L733" s="25"/>
      <c r="M733" s="25"/>
      <c r="N733" s="25"/>
      <c r="O733" s="25"/>
      <c r="P733" s="25"/>
      <c r="Q733" s="25"/>
      <c r="R733" s="25"/>
      <c r="S733" s="25"/>
      <c r="T733" s="25"/>
      <c r="U733" s="25"/>
      <c r="V733" s="25"/>
      <c r="W733" s="25"/>
      <c r="X733" s="25"/>
      <c r="Y733" s="25"/>
      <c r="Z733" s="25"/>
      <c r="AA733" s="25"/>
      <c r="AB733" s="25"/>
      <c r="AC733" s="25"/>
      <c r="AD733" s="25"/>
      <c r="AE733" s="25"/>
      <c r="AF733" s="25"/>
      <c r="AG733" s="25"/>
      <c r="AH733" s="25"/>
      <c r="AI733" s="25"/>
      <c r="AJ733" s="25"/>
      <c r="AK733" s="25"/>
      <c r="AL733" s="25"/>
      <c r="AM733" s="25"/>
      <c r="AN733" s="25"/>
      <c r="AO733" s="25"/>
      <c r="AP733" s="25"/>
      <c r="AQ733" s="25"/>
      <c r="AR733" s="25"/>
      <c r="AS733" s="25"/>
      <c r="AT733" s="25"/>
      <c r="AU733" s="25"/>
      <c r="AV733" s="25"/>
      <c r="AW733" s="25"/>
      <c r="AX733" s="25"/>
      <c r="AY733" s="25"/>
      <c r="AZ733" s="25"/>
      <c r="BA733" s="25"/>
      <c r="BB733" s="25"/>
      <c r="BC733" s="25"/>
      <c r="BD733" s="25"/>
      <c r="BE733" s="25"/>
      <c r="BF733" s="25"/>
      <c r="BG733" s="25"/>
      <c r="BH733" s="25"/>
      <c r="BI733" s="25"/>
      <c r="BJ733" s="25"/>
      <c r="BK733" s="25"/>
      <c r="BL733" s="25"/>
      <c r="BM733" s="25"/>
      <c r="BN733" s="25"/>
      <c r="BO733" s="25"/>
      <c r="BP733" s="25"/>
      <c r="BQ733" s="25"/>
      <c r="BR733" s="25"/>
      <c r="BS733" s="25"/>
      <c r="BT733" s="25"/>
      <c r="BU733" s="25"/>
      <c r="BV733" s="25"/>
      <c r="BW733" s="25"/>
      <c r="BX733" s="25"/>
      <c r="BY733" s="25"/>
      <c r="BZ733" s="25"/>
      <c r="CA733" s="25"/>
    </row>
    <row r="734" spans="1:79" ht="12.75" x14ac:dyDescent="0.2">
      <c r="A734" s="25"/>
      <c r="B734" s="25"/>
      <c r="C734" s="25"/>
      <c r="D734" s="25"/>
      <c r="E734" s="25"/>
      <c r="F734" s="25"/>
      <c r="G734" s="25"/>
      <c r="H734" s="25"/>
      <c r="I734" s="25"/>
      <c r="J734" s="25"/>
      <c r="K734" s="25"/>
      <c r="L734" s="25"/>
      <c r="M734" s="25"/>
      <c r="N734" s="25"/>
      <c r="O734" s="25"/>
      <c r="P734" s="25"/>
      <c r="Q734" s="25"/>
      <c r="R734" s="25"/>
      <c r="S734" s="25"/>
      <c r="T734" s="25"/>
      <c r="U734" s="25"/>
      <c r="V734" s="25"/>
      <c r="W734" s="25"/>
      <c r="X734" s="25"/>
      <c r="Y734" s="25"/>
      <c r="Z734" s="25"/>
      <c r="AA734" s="25"/>
      <c r="AB734" s="25"/>
      <c r="AC734" s="25"/>
      <c r="AD734" s="25"/>
      <c r="AE734" s="25"/>
      <c r="AF734" s="25"/>
      <c r="AG734" s="25"/>
      <c r="AH734" s="25"/>
      <c r="AI734" s="25"/>
      <c r="AJ734" s="25"/>
      <c r="AK734" s="25"/>
      <c r="AL734" s="25"/>
      <c r="AM734" s="25"/>
      <c r="AN734" s="25"/>
      <c r="AO734" s="25"/>
      <c r="AP734" s="25"/>
      <c r="AQ734" s="25"/>
      <c r="AR734" s="25"/>
      <c r="AS734" s="25"/>
      <c r="AT734" s="25"/>
      <c r="AU734" s="25"/>
      <c r="AV734" s="25"/>
      <c r="AW734" s="25"/>
      <c r="AX734" s="25"/>
      <c r="AY734" s="25"/>
      <c r="AZ734" s="25"/>
      <c r="BA734" s="25"/>
      <c r="BB734" s="25"/>
      <c r="BC734" s="25"/>
      <c r="BD734" s="25"/>
      <c r="BE734" s="25"/>
      <c r="BF734" s="25"/>
      <c r="BG734" s="25"/>
      <c r="BH734" s="25"/>
      <c r="BI734" s="25"/>
      <c r="BJ734" s="25"/>
      <c r="BK734" s="25"/>
      <c r="BL734" s="25"/>
      <c r="BM734" s="25"/>
      <c r="BN734" s="25"/>
      <c r="BO734" s="25"/>
      <c r="BP734" s="25"/>
      <c r="BQ734" s="25"/>
      <c r="BR734" s="25"/>
      <c r="BS734" s="25"/>
      <c r="BT734" s="25"/>
      <c r="BU734" s="25"/>
      <c r="BV734" s="25"/>
      <c r="BW734" s="25"/>
      <c r="BX734" s="25"/>
      <c r="BY734" s="25"/>
      <c r="BZ734" s="25"/>
      <c r="CA734" s="25"/>
    </row>
    <row r="735" spans="1:79" ht="12.75" x14ac:dyDescent="0.2">
      <c r="A735" s="25"/>
      <c r="B735" s="25"/>
      <c r="C735" s="25"/>
      <c r="D735" s="25"/>
      <c r="E735" s="25"/>
      <c r="F735" s="25"/>
      <c r="G735" s="25"/>
      <c r="H735" s="25"/>
      <c r="I735" s="25"/>
      <c r="J735" s="25"/>
      <c r="K735" s="25"/>
      <c r="L735" s="25"/>
      <c r="M735" s="25"/>
      <c r="N735" s="25"/>
      <c r="O735" s="25"/>
      <c r="P735" s="25"/>
      <c r="Q735" s="25"/>
      <c r="R735" s="25"/>
      <c r="S735" s="25"/>
      <c r="T735" s="25"/>
      <c r="U735" s="25"/>
      <c r="V735" s="25"/>
      <c r="W735" s="25"/>
      <c r="X735" s="25"/>
      <c r="Y735" s="25"/>
      <c r="Z735" s="25"/>
      <c r="AA735" s="25"/>
      <c r="AB735" s="25"/>
      <c r="AC735" s="25"/>
      <c r="AD735" s="25"/>
      <c r="AE735" s="25"/>
      <c r="AF735" s="25"/>
      <c r="AG735" s="25"/>
      <c r="AH735" s="25"/>
      <c r="AI735" s="25"/>
      <c r="AJ735" s="25"/>
      <c r="AK735" s="25"/>
      <c r="AL735" s="25"/>
      <c r="AM735" s="25"/>
      <c r="AN735" s="25"/>
      <c r="AO735" s="25"/>
      <c r="AP735" s="25"/>
      <c r="AQ735" s="25"/>
      <c r="AR735" s="25"/>
      <c r="AS735" s="25"/>
      <c r="AT735" s="25"/>
      <c r="AU735" s="25"/>
      <c r="AV735" s="25"/>
      <c r="AW735" s="25"/>
      <c r="AX735" s="25"/>
      <c r="AY735" s="25"/>
      <c r="AZ735" s="25"/>
      <c r="BA735" s="25"/>
      <c r="BB735" s="25"/>
      <c r="BC735" s="25"/>
      <c r="BD735" s="25"/>
      <c r="BE735" s="25"/>
      <c r="BF735" s="25"/>
      <c r="BG735" s="25"/>
      <c r="BH735" s="25"/>
      <c r="BI735" s="25"/>
      <c r="BJ735" s="25"/>
      <c r="BK735" s="25"/>
      <c r="BL735" s="25"/>
      <c r="BM735" s="25"/>
      <c r="BN735" s="25"/>
      <c r="BO735" s="25"/>
      <c r="BP735" s="25"/>
      <c r="BQ735" s="25"/>
      <c r="BR735" s="25"/>
      <c r="BS735" s="25"/>
      <c r="BT735" s="25"/>
      <c r="BU735" s="25"/>
      <c r="BV735" s="25"/>
      <c r="BW735" s="25"/>
      <c r="BX735" s="25"/>
      <c r="BY735" s="25"/>
      <c r="BZ735" s="25"/>
      <c r="CA735" s="25"/>
    </row>
    <row r="736" spans="1:79" ht="12.75" x14ac:dyDescent="0.2">
      <c r="A736" s="25"/>
      <c r="B736" s="25"/>
      <c r="C736" s="25"/>
      <c r="D736" s="25"/>
      <c r="E736" s="25"/>
      <c r="F736" s="25"/>
      <c r="G736" s="25"/>
      <c r="H736" s="25"/>
      <c r="I736" s="25"/>
      <c r="J736" s="25"/>
      <c r="K736" s="25"/>
      <c r="L736" s="25"/>
      <c r="M736" s="25"/>
      <c r="N736" s="25"/>
      <c r="O736" s="25"/>
      <c r="P736" s="25"/>
      <c r="Q736" s="25"/>
      <c r="R736" s="25"/>
      <c r="S736" s="25"/>
      <c r="T736" s="25"/>
      <c r="U736" s="25"/>
      <c r="V736" s="25"/>
      <c r="W736" s="25"/>
      <c r="X736" s="25"/>
      <c r="Y736" s="25"/>
      <c r="Z736" s="25"/>
      <c r="AA736" s="25"/>
      <c r="AB736" s="25"/>
      <c r="AC736" s="25"/>
      <c r="AD736" s="25"/>
      <c r="AE736" s="25"/>
      <c r="AF736" s="25"/>
      <c r="AG736" s="25"/>
      <c r="AH736" s="25"/>
      <c r="AI736" s="25"/>
      <c r="AJ736" s="25"/>
      <c r="AK736" s="25"/>
      <c r="AL736" s="25"/>
      <c r="AM736" s="25"/>
      <c r="AN736" s="25"/>
      <c r="AO736" s="25"/>
      <c r="AP736" s="25"/>
      <c r="AQ736" s="25"/>
      <c r="AR736" s="25"/>
      <c r="AS736" s="25"/>
      <c r="AT736" s="25"/>
      <c r="AU736" s="25"/>
      <c r="AV736" s="25"/>
      <c r="AW736" s="25"/>
      <c r="AX736" s="25"/>
      <c r="AY736" s="25"/>
      <c r="AZ736" s="25"/>
      <c r="BA736" s="25"/>
      <c r="BB736" s="25"/>
      <c r="BC736" s="25"/>
      <c r="BD736" s="25"/>
      <c r="BE736" s="25"/>
      <c r="BF736" s="25"/>
      <c r="BG736" s="25"/>
      <c r="BH736" s="25"/>
      <c r="BI736" s="25"/>
      <c r="BJ736" s="25"/>
      <c r="BK736" s="25"/>
      <c r="BL736" s="25"/>
      <c r="BM736" s="25"/>
      <c r="BN736" s="25"/>
      <c r="BO736" s="25"/>
      <c r="BP736" s="25"/>
      <c r="BQ736" s="25"/>
      <c r="BR736" s="25"/>
      <c r="BS736" s="25"/>
      <c r="BT736" s="25"/>
      <c r="BU736" s="25"/>
      <c r="BV736" s="25"/>
      <c r="BW736" s="25"/>
      <c r="BX736" s="25"/>
      <c r="BY736" s="25"/>
      <c r="BZ736" s="25"/>
      <c r="CA736" s="25"/>
    </row>
    <row r="737" spans="1:79" ht="12.75" x14ac:dyDescent="0.2">
      <c r="A737" s="25"/>
      <c r="B737" s="25"/>
      <c r="C737" s="25"/>
      <c r="D737" s="25"/>
      <c r="E737" s="25"/>
      <c r="F737" s="25"/>
      <c r="G737" s="25"/>
      <c r="H737" s="25"/>
      <c r="I737" s="25"/>
      <c r="J737" s="25"/>
      <c r="K737" s="25"/>
      <c r="L737" s="25"/>
      <c r="M737" s="25"/>
      <c r="N737" s="25"/>
      <c r="O737" s="25"/>
      <c r="P737" s="25"/>
      <c r="Q737" s="25"/>
      <c r="R737" s="25"/>
      <c r="S737" s="25"/>
      <c r="T737" s="25"/>
      <c r="U737" s="25"/>
      <c r="V737" s="25"/>
      <c r="W737" s="25"/>
      <c r="X737" s="25"/>
      <c r="Y737" s="25"/>
      <c r="Z737" s="25"/>
      <c r="AA737" s="25"/>
      <c r="AB737" s="25"/>
      <c r="AC737" s="25"/>
      <c r="AD737" s="25"/>
      <c r="AE737" s="25"/>
      <c r="AF737" s="25"/>
      <c r="AG737" s="25"/>
      <c r="AH737" s="25"/>
      <c r="AI737" s="25"/>
      <c r="AJ737" s="25"/>
      <c r="AK737" s="25"/>
      <c r="AL737" s="25"/>
      <c r="AM737" s="25"/>
      <c r="AN737" s="25"/>
      <c r="AO737" s="25"/>
      <c r="AP737" s="25"/>
      <c r="AQ737" s="25"/>
      <c r="AR737" s="25"/>
      <c r="AS737" s="25"/>
      <c r="AT737" s="25"/>
      <c r="AU737" s="25"/>
      <c r="AV737" s="25"/>
      <c r="AW737" s="25"/>
      <c r="AX737" s="25"/>
      <c r="AY737" s="25"/>
      <c r="AZ737" s="25"/>
      <c r="BA737" s="25"/>
      <c r="BB737" s="25"/>
      <c r="BC737" s="25"/>
      <c r="BD737" s="25"/>
      <c r="BE737" s="25"/>
      <c r="BF737" s="25"/>
      <c r="BG737" s="25"/>
      <c r="BH737" s="25"/>
      <c r="BI737" s="25"/>
      <c r="BJ737" s="25"/>
      <c r="BK737" s="25"/>
      <c r="BL737" s="25"/>
      <c r="BM737" s="25"/>
      <c r="BN737" s="25"/>
      <c r="BO737" s="25"/>
      <c r="BP737" s="25"/>
      <c r="BQ737" s="25"/>
      <c r="BR737" s="25"/>
      <c r="BS737" s="25"/>
      <c r="BT737" s="25"/>
      <c r="BU737" s="25"/>
      <c r="BV737" s="25"/>
      <c r="BW737" s="25"/>
      <c r="BX737" s="25"/>
      <c r="BY737" s="25"/>
      <c r="BZ737" s="25"/>
      <c r="CA737" s="25"/>
    </row>
    <row r="738" spans="1:79" ht="12.75" x14ac:dyDescent="0.2">
      <c r="A738" s="25"/>
      <c r="B738" s="25"/>
      <c r="C738" s="25"/>
      <c r="D738" s="25"/>
      <c r="E738" s="25"/>
      <c r="F738" s="25"/>
      <c r="G738" s="25"/>
      <c r="H738" s="25"/>
      <c r="I738" s="25"/>
      <c r="J738" s="25"/>
      <c r="K738" s="25"/>
      <c r="L738" s="25"/>
      <c r="M738" s="25"/>
      <c r="N738" s="25"/>
      <c r="O738" s="25"/>
      <c r="P738" s="25"/>
      <c r="Q738" s="25"/>
      <c r="R738" s="25"/>
      <c r="S738" s="25"/>
      <c r="T738" s="25"/>
      <c r="U738" s="25"/>
      <c r="V738" s="25"/>
      <c r="W738" s="25"/>
      <c r="X738" s="25"/>
      <c r="Y738" s="25"/>
      <c r="Z738" s="25"/>
      <c r="AA738" s="25"/>
      <c r="AB738" s="25"/>
      <c r="AC738" s="25"/>
      <c r="AD738" s="25"/>
      <c r="AE738" s="25"/>
      <c r="AF738" s="25"/>
      <c r="AG738" s="25"/>
      <c r="AH738" s="25"/>
      <c r="AI738" s="25"/>
      <c r="AJ738" s="25"/>
      <c r="AK738" s="25"/>
      <c r="AL738" s="25"/>
      <c r="AM738" s="25"/>
      <c r="AN738" s="25"/>
      <c r="AO738" s="25"/>
      <c r="AP738" s="25"/>
      <c r="AQ738" s="25"/>
      <c r="AR738" s="25"/>
      <c r="AS738" s="25"/>
      <c r="AT738" s="25"/>
      <c r="AU738" s="25"/>
      <c r="AV738" s="25"/>
      <c r="AW738" s="25"/>
      <c r="AX738" s="25"/>
      <c r="AY738" s="25"/>
      <c r="AZ738" s="25"/>
      <c r="BA738" s="25"/>
      <c r="BB738" s="25"/>
      <c r="BC738" s="25"/>
      <c r="BD738" s="25"/>
      <c r="BE738" s="25"/>
      <c r="BF738" s="25"/>
      <c r="BG738" s="25"/>
      <c r="BH738" s="25"/>
      <c r="BI738" s="25"/>
      <c r="BJ738" s="25"/>
      <c r="BK738" s="25"/>
      <c r="BL738" s="25"/>
      <c r="BM738" s="25"/>
      <c r="BN738" s="25"/>
      <c r="BO738" s="25"/>
      <c r="BP738" s="25"/>
      <c r="BQ738" s="25"/>
      <c r="BR738" s="25"/>
      <c r="BS738" s="25"/>
      <c r="BT738" s="25"/>
      <c r="BU738" s="25"/>
      <c r="BV738" s="25"/>
      <c r="BW738" s="25"/>
      <c r="BX738" s="25"/>
      <c r="BY738" s="25"/>
      <c r="BZ738" s="25"/>
      <c r="CA738" s="25"/>
    </row>
    <row r="739" spans="1:79" ht="12.75" x14ac:dyDescent="0.2">
      <c r="A739" s="25"/>
      <c r="B739" s="25"/>
      <c r="C739" s="25"/>
      <c r="D739" s="25"/>
      <c r="E739" s="25"/>
      <c r="F739" s="25"/>
      <c r="G739" s="25"/>
      <c r="H739" s="25"/>
      <c r="I739" s="25"/>
      <c r="J739" s="25"/>
      <c r="K739" s="25"/>
      <c r="L739" s="25"/>
      <c r="M739" s="25"/>
      <c r="N739" s="25"/>
      <c r="O739" s="25"/>
      <c r="P739" s="25"/>
      <c r="Q739" s="25"/>
      <c r="R739" s="25"/>
      <c r="S739" s="25"/>
      <c r="T739" s="25"/>
      <c r="U739" s="25"/>
      <c r="V739" s="25"/>
      <c r="W739" s="25"/>
      <c r="X739" s="25"/>
      <c r="Y739" s="25"/>
      <c r="Z739" s="25"/>
      <c r="AA739" s="25"/>
      <c r="AB739" s="25"/>
      <c r="AC739" s="25"/>
      <c r="AD739" s="25"/>
      <c r="AE739" s="25"/>
      <c r="AF739" s="25"/>
      <c r="AG739" s="25"/>
      <c r="AH739" s="25"/>
      <c r="AI739" s="25"/>
      <c r="AJ739" s="25"/>
      <c r="AK739" s="25"/>
      <c r="AL739" s="25"/>
      <c r="AM739" s="25"/>
      <c r="AN739" s="25"/>
      <c r="AO739" s="25"/>
      <c r="AP739" s="25"/>
      <c r="AQ739" s="25"/>
      <c r="AR739" s="25"/>
      <c r="AS739" s="25"/>
      <c r="AT739" s="25"/>
      <c r="AU739" s="25"/>
      <c r="AV739" s="25"/>
      <c r="AW739" s="25"/>
      <c r="AX739" s="25"/>
      <c r="AY739" s="25"/>
      <c r="AZ739" s="25"/>
      <c r="BA739" s="25"/>
      <c r="BB739" s="25"/>
      <c r="BC739" s="25"/>
      <c r="BD739" s="25"/>
      <c r="BE739" s="25"/>
      <c r="BF739" s="25"/>
      <c r="BG739" s="25"/>
      <c r="BH739" s="25"/>
      <c r="BI739" s="25"/>
      <c r="BJ739" s="25"/>
      <c r="BK739" s="25"/>
      <c r="BL739" s="25"/>
      <c r="BM739" s="25"/>
      <c r="BN739" s="25"/>
      <c r="BO739" s="25"/>
      <c r="BP739" s="25"/>
      <c r="BQ739" s="25"/>
      <c r="BR739" s="25"/>
      <c r="BS739" s="25"/>
      <c r="BT739" s="25"/>
      <c r="BU739" s="25"/>
      <c r="BV739" s="25"/>
      <c r="BW739" s="25"/>
      <c r="BX739" s="25"/>
      <c r="BY739" s="25"/>
      <c r="BZ739" s="25"/>
      <c r="CA739" s="25"/>
    </row>
    <row r="740" spans="1:79" ht="12.75" x14ac:dyDescent="0.2">
      <c r="A740" s="25"/>
      <c r="B740" s="25"/>
      <c r="C740" s="25"/>
      <c r="D740" s="25"/>
      <c r="E740" s="25"/>
      <c r="F740" s="25"/>
      <c r="G740" s="25"/>
      <c r="H740" s="25"/>
      <c r="I740" s="25"/>
      <c r="J740" s="25"/>
      <c r="K740" s="25"/>
      <c r="L740" s="25"/>
      <c r="M740" s="25"/>
      <c r="N740" s="25"/>
      <c r="O740" s="25"/>
      <c r="P740" s="25"/>
      <c r="Q740" s="25"/>
      <c r="R740" s="25"/>
      <c r="S740" s="25"/>
      <c r="T740" s="25"/>
      <c r="U740" s="25"/>
      <c r="V740" s="25"/>
      <c r="W740" s="25"/>
      <c r="X740" s="25"/>
      <c r="Y740" s="25"/>
      <c r="Z740" s="25"/>
      <c r="AA740" s="25"/>
      <c r="AB740" s="25"/>
      <c r="AC740" s="25"/>
      <c r="AD740" s="25"/>
      <c r="AE740" s="25"/>
      <c r="AF740" s="25"/>
      <c r="AG740" s="25"/>
      <c r="AH740" s="25"/>
      <c r="AI740" s="25"/>
      <c r="AJ740" s="25"/>
      <c r="AK740" s="25"/>
      <c r="AL740" s="25"/>
      <c r="AM740" s="25"/>
      <c r="AN740" s="25"/>
      <c r="AO740" s="25"/>
      <c r="AP740" s="25"/>
      <c r="AQ740" s="25"/>
      <c r="AR740" s="25"/>
      <c r="AS740" s="25"/>
      <c r="AT740" s="25"/>
      <c r="AU740" s="25"/>
      <c r="AV740" s="25"/>
      <c r="AW740" s="25"/>
      <c r="AX740" s="25"/>
      <c r="AY740" s="25"/>
      <c r="AZ740" s="25"/>
      <c r="BA740" s="25"/>
      <c r="BB740" s="25"/>
      <c r="BC740" s="25"/>
      <c r="BD740" s="25"/>
      <c r="BE740" s="25"/>
      <c r="BF740" s="25"/>
      <c r="BG740" s="25"/>
      <c r="BH740" s="25"/>
      <c r="BI740" s="25"/>
      <c r="BJ740" s="25"/>
      <c r="BK740" s="25"/>
      <c r="BL740" s="25"/>
      <c r="BM740" s="25"/>
      <c r="BN740" s="25"/>
      <c r="BO740" s="25"/>
      <c r="BP740" s="25"/>
      <c r="BQ740" s="25"/>
      <c r="BR740" s="25"/>
      <c r="BS740" s="25"/>
      <c r="BT740" s="25"/>
      <c r="BU740" s="25"/>
      <c r="BV740" s="25"/>
      <c r="BW740" s="25"/>
      <c r="BX740" s="25"/>
      <c r="BY740" s="25"/>
      <c r="BZ740" s="25"/>
      <c r="CA740" s="25"/>
    </row>
    <row r="741" spans="1:79" ht="12.75" x14ac:dyDescent="0.2">
      <c r="A741" s="25"/>
      <c r="B741" s="25"/>
      <c r="C741" s="25"/>
      <c r="D741" s="25"/>
      <c r="E741" s="25"/>
      <c r="F741" s="25"/>
      <c r="G741" s="25"/>
      <c r="H741" s="25"/>
      <c r="I741" s="25"/>
      <c r="J741" s="25"/>
      <c r="K741" s="25"/>
      <c r="L741" s="25"/>
      <c r="M741" s="25"/>
      <c r="N741" s="25"/>
      <c r="O741" s="25"/>
      <c r="P741" s="25"/>
      <c r="Q741" s="25"/>
      <c r="R741" s="25"/>
      <c r="S741" s="25"/>
      <c r="T741" s="25"/>
      <c r="U741" s="25"/>
      <c r="V741" s="25"/>
      <c r="W741" s="25"/>
      <c r="X741" s="25"/>
      <c r="Y741" s="25"/>
      <c r="Z741" s="25"/>
      <c r="AA741" s="25"/>
      <c r="AB741" s="25"/>
      <c r="AC741" s="25"/>
      <c r="AD741" s="25"/>
      <c r="AE741" s="25"/>
      <c r="AF741" s="25"/>
      <c r="AG741" s="25"/>
      <c r="AH741" s="25"/>
      <c r="AI741" s="25"/>
      <c r="AJ741" s="25"/>
      <c r="AK741" s="25"/>
      <c r="AL741" s="25"/>
      <c r="AM741" s="25"/>
      <c r="AN741" s="25"/>
      <c r="AO741" s="25"/>
      <c r="AP741" s="25"/>
      <c r="AQ741" s="25"/>
      <c r="AR741" s="25"/>
      <c r="AS741" s="25"/>
      <c r="AT741" s="25"/>
      <c r="AU741" s="25"/>
      <c r="AV741" s="25"/>
      <c r="AW741" s="25"/>
      <c r="AX741" s="25"/>
      <c r="AY741" s="25"/>
      <c r="AZ741" s="25"/>
      <c r="BA741" s="25"/>
      <c r="BB741" s="25"/>
      <c r="BC741" s="25"/>
      <c r="BD741" s="25"/>
      <c r="BE741" s="25"/>
      <c r="BF741" s="25"/>
      <c r="BG741" s="25"/>
      <c r="BH741" s="25"/>
      <c r="BI741" s="25"/>
      <c r="BJ741" s="25"/>
      <c r="BK741" s="25"/>
      <c r="BL741" s="25"/>
      <c r="BM741" s="25"/>
      <c r="BN741" s="25"/>
      <c r="BO741" s="25"/>
      <c r="BP741" s="25"/>
      <c r="BQ741" s="25"/>
      <c r="BR741" s="25"/>
      <c r="BS741" s="25"/>
      <c r="BT741" s="25"/>
      <c r="BU741" s="25"/>
      <c r="BV741" s="25"/>
      <c r="BW741" s="25"/>
      <c r="BX741" s="25"/>
      <c r="BY741" s="25"/>
      <c r="BZ741" s="25"/>
      <c r="CA741" s="25"/>
    </row>
    <row r="742" spans="1:79" ht="12.75" x14ac:dyDescent="0.2">
      <c r="A742" s="25"/>
      <c r="B742" s="25"/>
      <c r="C742" s="25"/>
      <c r="D742" s="25"/>
      <c r="E742" s="25"/>
      <c r="F742" s="25"/>
      <c r="G742" s="25"/>
      <c r="H742" s="25"/>
      <c r="I742" s="25"/>
      <c r="J742" s="25"/>
      <c r="K742" s="25"/>
      <c r="L742" s="25"/>
      <c r="M742" s="25"/>
      <c r="N742" s="25"/>
      <c r="O742" s="25"/>
      <c r="P742" s="25"/>
      <c r="Q742" s="25"/>
      <c r="R742" s="25"/>
      <c r="S742" s="25"/>
      <c r="T742" s="25"/>
      <c r="U742" s="25"/>
      <c r="V742" s="25"/>
      <c r="W742" s="25"/>
      <c r="X742" s="25"/>
      <c r="Y742" s="25"/>
      <c r="Z742" s="25"/>
      <c r="AA742" s="25"/>
      <c r="AB742" s="25"/>
      <c r="AC742" s="25"/>
      <c r="AD742" s="25"/>
      <c r="AE742" s="25"/>
      <c r="AF742" s="25"/>
      <c r="AG742" s="25"/>
      <c r="AH742" s="25"/>
      <c r="AI742" s="25"/>
      <c r="AJ742" s="25"/>
      <c r="AK742" s="25"/>
      <c r="AL742" s="25"/>
      <c r="AM742" s="25"/>
      <c r="AN742" s="25"/>
      <c r="AO742" s="25"/>
      <c r="AP742" s="25"/>
      <c r="AQ742" s="25"/>
      <c r="AR742" s="25"/>
      <c r="AS742" s="25"/>
      <c r="AT742" s="25"/>
      <c r="AU742" s="25"/>
      <c r="AV742" s="25"/>
      <c r="AW742" s="25"/>
      <c r="AX742" s="25"/>
      <c r="AY742" s="25"/>
      <c r="AZ742" s="25"/>
      <c r="BA742" s="25"/>
      <c r="BB742" s="25"/>
      <c r="BC742" s="25"/>
      <c r="BD742" s="25"/>
      <c r="BE742" s="25"/>
      <c r="BF742" s="25"/>
      <c r="BG742" s="25"/>
      <c r="BH742" s="25"/>
      <c r="BI742" s="25"/>
      <c r="BJ742" s="25"/>
      <c r="BK742" s="25"/>
      <c r="BL742" s="25"/>
      <c r="BM742" s="25"/>
      <c r="BN742" s="25"/>
      <c r="BO742" s="25"/>
      <c r="BP742" s="25"/>
      <c r="BQ742" s="25"/>
      <c r="BR742" s="25"/>
      <c r="BS742" s="25"/>
      <c r="BT742" s="25"/>
      <c r="BU742" s="25"/>
      <c r="BV742" s="25"/>
      <c r="BW742" s="25"/>
      <c r="BX742" s="25"/>
      <c r="BY742" s="25"/>
      <c r="BZ742" s="25"/>
      <c r="CA742" s="25"/>
    </row>
    <row r="743" spans="1:79" ht="12.75" x14ac:dyDescent="0.2">
      <c r="A743" s="25"/>
      <c r="B743" s="25"/>
      <c r="C743" s="25"/>
      <c r="D743" s="25"/>
      <c r="E743" s="25"/>
      <c r="F743" s="25"/>
      <c r="G743" s="25"/>
      <c r="H743" s="25"/>
      <c r="I743" s="25"/>
      <c r="J743" s="25"/>
      <c r="K743" s="25"/>
      <c r="L743" s="25"/>
      <c r="M743" s="25"/>
      <c r="N743" s="25"/>
      <c r="O743" s="25"/>
      <c r="P743" s="25"/>
      <c r="Q743" s="25"/>
      <c r="R743" s="25"/>
      <c r="S743" s="25"/>
      <c r="T743" s="25"/>
      <c r="U743" s="25"/>
      <c r="V743" s="25"/>
      <c r="W743" s="25"/>
      <c r="X743" s="25"/>
      <c r="Y743" s="25"/>
      <c r="Z743" s="25"/>
      <c r="AA743" s="25"/>
      <c r="AB743" s="25"/>
      <c r="AC743" s="25"/>
      <c r="AD743" s="25"/>
      <c r="AE743" s="25"/>
      <c r="AF743" s="25"/>
      <c r="AG743" s="25"/>
      <c r="AH743" s="25"/>
      <c r="AI743" s="25"/>
      <c r="AJ743" s="25"/>
      <c r="AK743" s="25"/>
      <c r="AL743" s="25"/>
      <c r="AM743" s="25"/>
      <c r="AN743" s="25"/>
      <c r="AO743" s="25"/>
      <c r="AP743" s="25"/>
      <c r="AQ743" s="25"/>
      <c r="AR743" s="25"/>
      <c r="AS743" s="25"/>
      <c r="AT743" s="25"/>
      <c r="AU743" s="25"/>
      <c r="AV743" s="25"/>
      <c r="AW743" s="25"/>
      <c r="AX743" s="25"/>
      <c r="AY743" s="25"/>
      <c r="AZ743" s="25"/>
      <c r="BA743" s="25"/>
      <c r="BB743" s="25"/>
      <c r="BC743" s="25"/>
      <c r="BD743" s="25"/>
      <c r="BE743" s="25"/>
      <c r="BF743" s="25"/>
      <c r="BG743" s="25"/>
      <c r="BH743" s="25"/>
      <c r="BI743" s="25"/>
      <c r="BJ743" s="25"/>
      <c r="BK743" s="25"/>
      <c r="BL743" s="25"/>
      <c r="BM743" s="25"/>
      <c r="BN743" s="25"/>
      <c r="BO743" s="25"/>
      <c r="BP743" s="25"/>
      <c r="BQ743" s="25"/>
      <c r="BR743" s="25"/>
      <c r="BS743" s="25"/>
      <c r="BT743" s="25"/>
      <c r="BU743" s="25"/>
      <c r="BV743" s="25"/>
      <c r="BW743" s="25"/>
      <c r="BX743" s="25"/>
      <c r="BY743" s="25"/>
      <c r="BZ743" s="25"/>
      <c r="CA743" s="25"/>
    </row>
    <row r="744" spans="1:79" ht="12.75" x14ac:dyDescent="0.2">
      <c r="A744" s="25"/>
      <c r="B744" s="25"/>
      <c r="C744" s="25"/>
      <c r="D744" s="25"/>
      <c r="E744" s="25"/>
      <c r="F744" s="25"/>
      <c r="G744" s="25"/>
      <c r="H744" s="25"/>
      <c r="I744" s="25"/>
      <c r="J744" s="25"/>
      <c r="K744" s="25"/>
      <c r="L744" s="25"/>
      <c r="M744" s="25"/>
      <c r="N744" s="25"/>
      <c r="O744" s="25"/>
      <c r="P744" s="25"/>
      <c r="Q744" s="25"/>
      <c r="R744" s="25"/>
      <c r="S744" s="25"/>
      <c r="T744" s="25"/>
      <c r="U744" s="25"/>
      <c r="V744" s="25"/>
      <c r="W744" s="25"/>
      <c r="X744" s="25"/>
      <c r="Y744" s="25"/>
      <c r="Z744" s="25"/>
      <c r="AA744" s="25"/>
      <c r="AB744" s="25"/>
      <c r="AC744" s="25"/>
      <c r="AD744" s="25"/>
      <c r="AE744" s="25"/>
      <c r="AF744" s="25"/>
      <c r="AG744" s="25"/>
      <c r="AH744" s="25"/>
      <c r="AI744" s="25"/>
      <c r="AJ744" s="25"/>
      <c r="AK744" s="25"/>
      <c r="AL744" s="25"/>
      <c r="AM744" s="25"/>
      <c r="AN744" s="25"/>
      <c r="AO744" s="25"/>
      <c r="AP744" s="25"/>
      <c r="AQ744" s="25"/>
      <c r="AR744" s="25"/>
      <c r="AS744" s="25"/>
      <c r="AT744" s="25"/>
      <c r="AU744" s="25"/>
      <c r="AV744" s="25"/>
      <c r="AW744" s="25"/>
      <c r="AX744" s="25"/>
      <c r="AY744" s="25"/>
      <c r="AZ744" s="25"/>
      <c r="BA744" s="25"/>
      <c r="BB744" s="25"/>
      <c r="BC744" s="25"/>
      <c r="BD744" s="25"/>
      <c r="BE744" s="25"/>
      <c r="BF744" s="25"/>
      <c r="BG744" s="25"/>
      <c r="BH744" s="25"/>
      <c r="BI744" s="25"/>
      <c r="BJ744" s="25"/>
      <c r="BK744" s="25"/>
      <c r="BL744" s="25"/>
      <c r="BM744" s="25"/>
      <c r="BN744" s="25"/>
      <c r="BO744" s="25"/>
      <c r="BP744" s="25"/>
      <c r="BQ744" s="25"/>
      <c r="BR744" s="25"/>
      <c r="BS744" s="25"/>
      <c r="BT744" s="25"/>
      <c r="BU744" s="25"/>
      <c r="BV744" s="25"/>
      <c r="BW744" s="25"/>
      <c r="BX744" s="25"/>
      <c r="BY744" s="25"/>
      <c r="BZ744" s="25"/>
      <c r="CA744" s="25"/>
    </row>
    <row r="745" spans="1:79" ht="12.75" x14ac:dyDescent="0.2">
      <c r="A745" s="25"/>
      <c r="B745" s="25"/>
      <c r="C745" s="25"/>
      <c r="D745" s="25"/>
      <c r="E745" s="25"/>
      <c r="F745" s="25"/>
      <c r="G745" s="25"/>
      <c r="H745" s="25"/>
      <c r="I745" s="25"/>
      <c r="J745" s="25"/>
      <c r="K745" s="25"/>
      <c r="L745" s="25"/>
      <c r="M745" s="25"/>
      <c r="N745" s="25"/>
      <c r="O745" s="25"/>
      <c r="P745" s="25"/>
      <c r="Q745" s="25"/>
      <c r="R745" s="25"/>
      <c r="S745" s="25"/>
      <c r="T745" s="25"/>
      <c r="U745" s="25"/>
      <c r="V745" s="25"/>
      <c r="W745" s="25"/>
      <c r="X745" s="25"/>
      <c r="Y745" s="25"/>
      <c r="Z745" s="25"/>
      <c r="AA745" s="25"/>
      <c r="AB745" s="25"/>
      <c r="AC745" s="25"/>
      <c r="AD745" s="25"/>
      <c r="AE745" s="25"/>
      <c r="AF745" s="25"/>
      <c r="AG745" s="25"/>
      <c r="AH745" s="25"/>
      <c r="AI745" s="25"/>
      <c r="AJ745" s="25"/>
      <c r="AK745" s="25"/>
      <c r="AL745" s="25"/>
      <c r="AM745" s="25"/>
      <c r="AN745" s="25"/>
      <c r="AO745" s="25"/>
      <c r="AP745" s="25"/>
      <c r="AQ745" s="25"/>
      <c r="AR745" s="25"/>
      <c r="AS745" s="25"/>
      <c r="AT745" s="25"/>
      <c r="AU745" s="25"/>
      <c r="AV745" s="25"/>
      <c r="AW745" s="25"/>
      <c r="AX745" s="25"/>
      <c r="AY745" s="25"/>
      <c r="AZ745" s="25"/>
      <c r="BA745" s="25"/>
      <c r="BB745" s="25"/>
      <c r="BC745" s="25"/>
      <c r="BD745" s="25"/>
      <c r="BE745" s="25"/>
      <c r="BF745" s="25"/>
      <c r="BG745" s="25"/>
      <c r="BH745" s="25"/>
      <c r="BI745" s="25"/>
      <c r="BJ745" s="25"/>
      <c r="BK745" s="25"/>
      <c r="BL745" s="25"/>
      <c r="BM745" s="25"/>
      <c r="BN745" s="25"/>
      <c r="BO745" s="25"/>
      <c r="BP745" s="25"/>
      <c r="BQ745" s="25"/>
      <c r="BR745" s="25"/>
      <c r="BS745" s="25"/>
      <c r="BT745" s="25"/>
      <c r="BU745" s="25"/>
      <c r="BV745" s="25"/>
      <c r="BW745" s="25"/>
      <c r="BX745" s="25"/>
      <c r="BY745" s="25"/>
      <c r="BZ745" s="25"/>
      <c r="CA745" s="25"/>
    </row>
    <row r="746" spans="1:79" ht="12.75" x14ac:dyDescent="0.2">
      <c r="A746" s="25"/>
      <c r="B746" s="25"/>
      <c r="C746" s="25"/>
      <c r="D746" s="25"/>
      <c r="E746" s="25"/>
      <c r="F746" s="25"/>
      <c r="G746" s="25"/>
      <c r="H746" s="25"/>
      <c r="I746" s="25"/>
      <c r="J746" s="25"/>
      <c r="K746" s="25"/>
      <c r="L746" s="25"/>
      <c r="M746" s="25"/>
      <c r="N746" s="25"/>
      <c r="O746" s="25"/>
      <c r="P746" s="25"/>
      <c r="Q746" s="25"/>
      <c r="R746" s="25"/>
      <c r="S746" s="25"/>
      <c r="T746" s="25"/>
      <c r="U746" s="25"/>
      <c r="V746" s="25"/>
      <c r="W746" s="25"/>
      <c r="X746" s="25"/>
      <c r="Y746" s="25"/>
      <c r="Z746" s="25"/>
      <c r="AA746" s="25"/>
      <c r="AB746" s="25"/>
      <c r="AC746" s="25"/>
      <c r="AD746" s="25"/>
      <c r="AE746" s="25"/>
      <c r="AF746" s="25"/>
      <c r="AG746" s="25"/>
      <c r="AH746" s="25"/>
      <c r="AI746" s="25"/>
      <c r="AJ746" s="25"/>
      <c r="AK746" s="25"/>
      <c r="AL746" s="25"/>
      <c r="AM746" s="25"/>
      <c r="AN746" s="25"/>
      <c r="AO746" s="25"/>
      <c r="AP746" s="25"/>
      <c r="AQ746" s="25"/>
      <c r="AR746" s="25"/>
      <c r="AS746" s="25"/>
      <c r="AT746" s="25"/>
      <c r="AU746" s="25"/>
      <c r="AV746" s="25"/>
      <c r="AW746" s="25"/>
      <c r="AX746" s="25"/>
      <c r="AY746" s="25"/>
      <c r="AZ746" s="25"/>
      <c r="BA746" s="25"/>
      <c r="BB746" s="25"/>
      <c r="BC746" s="25"/>
      <c r="BD746" s="25"/>
      <c r="BE746" s="25"/>
      <c r="BF746" s="25"/>
      <c r="BG746" s="25"/>
      <c r="BH746" s="25"/>
      <c r="BI746" s="25"/>
      <c r="BJ746" s="25"/>
      <c r="BK746" s="25"/>
      <c r="BL746" s="25"/>
      <c r="BM746" s="25"/>
      <c r="BN746" s="25"/>
      <c r="BO746" s="25"/>
      <c r="BP746" s="25"/>
      <c r="BQ746" s="25"/>
      <c r="BR746" s="25"/>
      <c r="BS746" s="25"/>
      <c r="BT746" s="25"/>
      <c r="BU746" s="25"/>
      <c r="BV746" s="25"/>
      <c r="BW746" s="25"/>
      <c r="BX746" s="25"/>
      <c r="BY746" s="25"/>
      <c r="BZ746" s="25"/>
      <c r="CA746" s="25"/>
    </row>
    <row r="747" spans="1:79" ht="12.75" x14ac:dyDescent="0.2">
      <c r="A747" s="25"/>
      <c r="B747" s="25"/>
      <c r="C747" s="25"/>
      <c r="D747" s="25"/>
      <c r="E747" s="25"/>
      <c r="F747" s="25"/>
      <c r="G747" s="25"/>
      <c r="H747" s="25"/>
      <c r="I747" s="25"/>
      <c r="J747" s="25"/>
      <c r="K747" s="25"/>
      <c r="L747" s="25"/>
      <c r="M747" s="25"/>
      <c r="N747" s="25"/>
      <c r="O747" s="25"/>
      <c r="P747" s="25"/>
      <c r="Q747" s="25"/>
      <c r="R747" s="25"/>
      <c r="S747" s="25"/>
      <c r="T747" s="25"/>
      <c r="U747" s="25"/>
      <c r="V747" s="25"/>
      <c r="W747" s="25"/>
      <c r="X747" s="25"/>
      <c r="Y747" s="25"/>
      <c r="Z747" s="25"/>
      <c r="AA747" s="25"/>
      <c r="AB747" s="25"/>
      <c r="AC747" s="25"/>
      <c r="AD747" s="25"/>
      <c r="AE747" s="25"/>
      <c r="AF747" s="25"/>
      <c r="AG747" s="25"/>
      <c r="AH747" s="25"/>
      <c r="AI747" s="25"/>
      <c r="AJ747" s="25"/>
      <c r="AK747" s="25"/>
      <c r="AL747" s="25"/>
      <c r="AM747" s="25"/>
      <c r="AN747" s="25"/>
      <c r="AO747" s="25"/>
      <c r="AP747" s="25"/>
      <c r="AQ747" s="25"/>
      <c r="AR747" s="25"/>
      <c r="AS747" s="25"/>
      <c r="AT747" s="25"/>
      <c r="AU747" s="25"/>
      <c r="AV747" s="25"/>
      <c r="AW747" s="25"/>
      <c r="AX747" s="25"/>
      <c r="AY747" s="25"/>
      <c r="AZ747" s="25"/>
      <c r="BA747" s="25"/>
      <c r="BB747" s="25"/>
      <c r="BC747" s="25"/>
      <c r="BD747" s="25"/>
      <c r="BE747" s="25"/>
      <c r="BF747" s="25"/>
      <c r="BG747" s="25"/>
      <c r="BH747" s="25"/>
      <c r="BI747" s="25"/>
      <c r="BJ747" s="25"/>
      <c r="BK747" s="25"/>
      <c r="BL747" s="25"/>
      <c r="BM747" s="25"/>
      <c r="BN747" s="25"/>
      <c r="BO747" s="25"/>
      <c r="BP747" s="25"/>
      <c r="BQ747" s="25"/>
      <c r="BR747" s="25"/>
      <c r="BS747" s="25"/>
      <c r="BT747" s="25"/>
      <c r="BU747" s="25"/>
      <c r="BV747" s="25"/>
      <c r="BW747" s="25"/>
      <c r="BX747" s="25"/>
      <c r="BY747" s="25"/>
      <c r="BZ747" s="25"/>
      <c r="CA747" s="25"/>
    </row>
    <row r="748" spans="1:79" ht="12.75" x14ac:dyDescent="0.2">
      <c r="A748" s="25"/>
      <c r="B748" s="25"/>
      <c r="C748" s="25"/>
      <c r="D748" s="25"/>
      <c r="E748" s="25"/>
      <c r="F748" s="25"/>
      <c r="G748" s="25"/>
      <c r="H748" s="25"/>
      <c r="I748" s="25"/>
      <c r="J748" s="25"/>
      <c r="K748" s="25"/>
      <c r="L748" s="25"/>
      <c r="M748" s="25"/>
      <c r="N748" s="25"/>
      <c r="O748" s="25"/>
      <c r="P748" s="25"/>
      <c r="Q748" s="25"/>
      <c r="R748" s="25"/>
      <c r="S748" s="25"/>
      <c r="T748" s="25"/>
      <c r="U748" s="25"/>
      <c r="V748" s="25"/>
      <c r="W748" s="25"/>
      <c r="X748" s="25"/>
      <c r="Y748" s="25"/>
      <c r="Z748" s="25"/>
      <c r="AA748" s="25"/>
      <c r="AB748" s="25"/>
      <c r="AC748" s="25"/>
      <c r="AD748" s="25"/>
      <c r="AE748" s="25"/>
      <c r="AF748" s="25"/>
      <c r="AG748" s="25"/>
      <c r="AH748" s="25"/>
      <c r="AI748" s="25"/>
      <c r="AJ748" s="25"/>
      <c r="AK748" s="25"/>
      <c r="AL748" s="25"/>
      <c r="AM748" s="25"/>
      <c r="AN748" s="25"/>
      <c r="AO748" s="25"/>
      <c r="AP748" s="25"/>
      <c r="AQ748" s="25"/>
      <c r="AR748" s="25"/>
      <c r="AS748" s="25"/>
      <c r="AT748" s="25"/>
      <c r="AU748" s="25"/>
      <c r="AV748" s="25"/>
      <c r="AW748" s="25"/>
      <c r="AX748" s="25"/>
      <c r="AY748" s="25"/>
      <c r="AZ748" s="25"/>
      <c r="BA748" s="25"/>
      <c r="BB748" s="25"/>
      <c r="BC748" s="25"/>
      <c r="BD748" s="25"/>
      <c r="BE748" s="25"/>
      <c r="BF748" s="25"/>
      <c r="BG748" s="25"/>
      <c r="BH748" s="25"/>
      <c r="BI748" s="25"/>
      <c r="BJ748" s="25"/>
      <c r="BK748" s="25"/>
      <c r="BL748" s="25"/>
      <c r="BM748" s="25"/>
      <c r="BN748" s="25"/>
      <c r="BO748" s="25"/>
      <c r="BP748" s="25"/>
      <c r="BQ748" s="25"/>
      <c r="BR748" s="25"/>
      <c r="BS748" s="25"/>
      <c r="BT748" s="25"/>
      <c r="BU748" s="25"/>
      <c r="BV748" s="25"/>
      <c r="BW748" s="25"/>
      <c r="BX748" s="25"/>
      <c r="BY748" s="25"/>
      <c r="BZ748" s="25"/>
      <c r="CA748" s="25"/>
    </row>
    <row r="749" spans="1:79" ht="12.75" x14ac:dyDescent="0.2">
      <c r="A749" s="25"/>
      <c r="B749" s="25"/>
      <c r="C749" s="25"/>
      <c r="D749" s="25"/>
      <c r="E749" s="25"/>
      <c r="F749" s="25"/>
      <c r="G749" s="25"/>
      <c r="H749" s="25"/>
      <c r="I749" s="25"/>
      <c r="J749" s="25"/>
      <c r="K749" s="25"/>
      <c r="L749" s="25"/>
      <c r="M749" s="25"/>
      <c r="N749" s="25"/>
      <c r="O749" s="25"/>
      <c r="P749" s="25"/>
      <c r="Q749" s="25"/>
      <c r="R749" s="25"/>
      <c r="S749" s="25"/>
      <c r="T749" s="25"/>
      <c r="U749" s="25"/>
      <c r="V749" s="25"/>
      <c r="W749" s="25"/>
      <c r="X749" s="25"/>
      <c r="Y749" s="25"/>
      <c r="Z749" s="25"/>
      <c r="AA749" s="25"/>
      <c r="AB749" s="25"/>
      <c r="AC749" s="25"/>
      <c r="AD749" s="25"/>
      <c r="AE749" s="25"/>
      <c r="AF749" s="25"/>
      <c r="AG749" s="25"/>
      <c r="AH749" s="25"/>
      <c r="AI749" s="25"/>
      <c r="AJ749" s="25"/>
      <c r="AK749" s="25"/>
      <c r="AL749" s="25"/>
      <c r="AM749" s="25"/>
      <c r="AN749" s="25"/>
      <c r="AO749" s="25"/>
      <c r="AP749" s="25"/>
      <c r="AQ749" s="25"/>
      <c r="AR749" s="25"/>
      <c r="AS749" s="25"/>
      <c r="AT749" s="25"/>
      <c r="AU749" s="25"/>
      <c r="AV749" s="25"/>
      <c r="AW749" s="25"/>
      <c r="AX749" s="25"/>
      <c r="AY749" s="25"/>
      <c r="AZ749" s="25"/>
      <c r="BA749" s="25"/>
      <c r="BB749" s="25"/>
      <c r="BC749" s="25"/>
      <c r="BD749" s="25"/>
      <c r="BE749" s="25"/>
      <c r="BF749" s="25"/>
      <c r="BG749" s="25"/>
      <c r="BH749" s="25"/>
      <c r="BI749" s="25"/>
      <c r="BJ749" s="25"/>
      <c r="BK749" s="25"/>
      <c r="BL749" s="25"/>
      <c r="BM749" s="25"/>
      <c r="BN749" s="25"/>
      <c r="BO749" s="25"/>
      <c r="BP749" s="25"/>
      <c r="BQ749" s="25"/>
      <c r="BR749" s="25"/>
      <c r="BS749" s="25"/>
      <c r="BT749" s="25"/>
      <c r="BU749" s="25"/>
      <c r="BV749" s="25"/>
      <c r="BW749" s="25"/>
      <c r="BX749" s="25"/>
      <c r="BY749" s="25"/>
      <c r="BZ749" s="25"/>
      <c r="CA749" s="25"/>
    </row>
    <row r="750" spans="1:79" ht="12.75" x14ac:dyDescent="0.2">
      <c r="A750" s="25"/>
      <c r="B750" s="25"/>
      <c r="C750" s="25"/>
      <c r="D750" s="25"/>
      <c r="E750" s="25"/>
      <c r="F750" s="25"/>
      <c r="G750" s="25"/>
      <c r="H750" s="25"/>
      <c r="I750" s="25"/>
      <c r="J750" s="25"/>
      <c r="K750" s="25"/>
      <c r="L750" s="25"/>
      <c r="M750" s="25"/>
      <c r="N750" s="25"/>
      <c r="O750" s="25"/>
      <c r="P750" s="25"/>
      <c r="Q750" s="25"/>
      <c r="R750" s="25"/>
      <c r="S750" s="25"/>
      <c r="T750" s="25"/>
      <c r="U750" s="25"/>
      <c r="V750" s="25"/>
      <c r="W750" s="25"/>
      <c r="X750" s="25"/>
      <c r="Y750" s="25"/>
      <c r="Z750" s="25"/>
      <c r="AA750" s="25"/>
      <c r="AB750" s="25"/>
      <c r="AC750" s="25"/>
      <c r="AD750" s="25"/>
      <c r="AE750" s="25"/>
      <c r="AF750" s="25"/>
      <c r="AG750" s="25"/>
      <c r="AH750" s="25"/>
      <c r="AI750" s="25"/>
      <c r="AJ750" s="25"/>
      <c r="AK750" s="25"/>
      <c r="AL750" s="25"/>
      <c r="AM750" s="25"/>
      <c r="AN750" s="25"/>
      <c r="AO750" s="25"/>
      <c r="AP750" s="25"/>
      <c r="AQ750" s="25"/>
      <c r="AR750" s="25"/>
      <c r="AS750" s="25"/>
      <c r="AT750" s="25"/>
      <c r="AU750" s="25"/>
      <c r="AV750" s="25"/>
      <c r="AW750" s="25"/>
      <c r="AX750" s="25"/>
      <c r="AY750" s="25"/>
      <c r="AZ750" s="25"/>
      <c r="BA750" s="25"/>
      <c r="BB750" s="25"/>
      <c r="BC750" s="25"/>
      <c r="BD750" s="25"/>
      <c r="BE750" s="25"/>
      <c r="BF750" s="25"/>
      <c r="BG750" s="25"/>
      <c r="BH750" s="25"/>
      <c r="BI750" s="25"/>
      <c r="BJ750" s="25"/>
      <c r="BK750" s="25"/>
      <c r="BL750" s="25"/>
      <c r="BM750" s="25"/>
      <c r="BN750" s="25"/>
      <c r="BO750" s="25"/>
      <c r="BP750" s="25"/>
      <c r="BQ750" s="25"/>
      <c r="BR750" s="25"/>
      <c r="BS750" s="25"/>
      <c r="BT750" s="25"/>
      <c r="BU750" s="25"/>
      <c r="BV750" s="25"/>
      <c r="BW750" s="25"/>
      <c r="BX750" s="25"/>
      <c r="BY750" s="25"/>
      <c r="BZ750" s="25"/>
      <c r="CA750" s="25"/>
    </row>
    <row r="751" spans="1:79" ht="12.75" x14ac:dyDescent="0.2">
      <c r="A751" s="25"/>
      <c r="B751" s="25"/>
      <c r="C751" s="25"/>
      <c r="D751" s="25"/>
      <c r="E751" s="25"/>
      <c r="F751" s="25"/>
      <c r="G751" s="25"/>
      <c r="H751" s="25"/>
      <c r="I751" s="25"/>
      <c r="J751" s="25"/>
      <c r="K751" s="25"/>
      <c r="L751" s="25"/>
      <c r="M751" s="25"/>
      <c r="N751" s="25"/>
      <c r="O751" s="25"/>
      <c r="P751" s="25"/>
      <c r="Q751" s="25"/>
      <c r="R751" s="25"/>
      <c r="S751" s="25"/>
      <c r="T751" s="25"/>
      <c r="U751" s="25"/>
      <c r="V751" s="25"/>
      <c r="W751" s="25"/>
      <c r="X751" s="25"/>
      <c r="Y751" s="25"/>
      <c r="Z751" s="25"/>
      <c r="AA751" s="25"/>
      <c r="AB751" s="25"/>
      <c r="AC751" s="25"/>
      <c r="AD751" s="25"/>
      <c r="AE751" s="25"/>
      <c r="AF751" s="25"/>
      <c r="AG751" s="25"/>
      <c r="AH751" s="25"/>
      <c r="AI751" s="25"/>
      <c r="AJ751" s="25"/>
      <c r="AK751" s="25"/>
      <c r="AL751" s="25"/>
      <c r="AM751" s="25"/>
      <c r="AN751" s="25"/>
      <c r="AO751" s="25"/>
      <c r="AP751" s="25"/>
      <c r="AQ751" s="25"/>
      <c r="AR751" s="25"/>
      <c r="AS751" s="25"/>
      <c r="AT751" s="25"/>
      <c r="AU751" s="25"/>
      <c r="AV751" s="25"/>
      <c r="AW751" s="25"/>
      <c r="AX751" s="25"/>
      <c r="AY751" s="25"/>
      <c r="AZ751" s="25"/>
      <c r="BA751" s="25"/>
      <c r="BB751" s="25"/>
      <c r="BC751" s="25"/>
      <c r="BD751" s="25"/>
      <c r="BE751" s="25"/>
      <c r="BF751" s="25"/>
      <c r="BG751" s="25"/>
      <c r="BH751" s="25"/>
      <c r="BI751" s="25"/>
      <c r="BJ751" s="25"/>
      <c r="BK751" s="25"/>
      <c r="BL751" s="25"/>
      <c r="BM751" s="25"/>
      <c r="BN751" s="25"/>
      <c r="BO751" s="25"/>
      <c r="BP751" s="25"/>
      <c r="BQ751" s="25"/>
      <c r="BR751" s="25"/>
      <c r="BS751" s="25"/>
      <c r="BT751" s="25"/>
      <c r="BU751" s="25"/>
      <c r="BV751" s="25"/>
      <c r="BW751" s="25"/>
      <c r="BX751" s="25"/>
      <c r="BY751" s="25"/>
      <c r="BZ751" s="25"/>
      <c r="CA751" s="25"/>
    </row>
    <row r="752" spans="1:79" ht="12.75" x14ac:dyDescent="0.2">
      <c r="A752" s="25"/>
      <c r="B752" s="25"/>
      <c r="C752" s="25"/>
      <c r="D752" s="25"/>
      <c r="E752" s="25"/>
      <c r="F752" s="25"/>
      <c r="G752" s="25"/>
      <c r="H752" s="25"/>
      <c r="I752" s="25"/>
      <c r="J752" s="25"/>
      <c r="K752" s="25"/>
      <c r="L752" s="25"/>
      <c r="M752" s="25"/>
      <c r="N752" s="25"/>
      <c r="O752" s="25"/>
      <c r="P752" s="25"/>
      <c r="Q752" s="25"/>
      <c r="R752" s="25"/>
      <c r="S752" s="25"/>
      <c r="T752" s="25"/>
      <c r="U752" s="25"/>
      <c r="V752" s="25"/>
      <c r="W752" s="25"/>
      <c r="X752" s="25"/>
      <c r="Y752" s="25"/>
      <c r="Z752" s="25"/>
      <c r="AA752" s="25"/>
      <c r="AB752" s="25"/>
      <c r="AC752" s="25"/>
      <c r="AD752" s="25"/>
      <c r="AE752" s="25"/>
      <c r="AF752" s="25"/>
      <c r="AG752" s="25"/>
      <c r="AH752" s="25"/>
      <c r="AI752" s="25"/>
      <c r="AJ752" s="25"/>
      <c r="AK752" s="25"/>
      <c r="AL752" s="25"/>
      <c r="AM752" s="25"/>
      <c r="AN752" s="25"/>
      <c r="AO752" s="25"/>
      <c r="AP752" s="25"/>
      <c r="AQ752" s="25"/>
      <c r="AR752" s="25"/>
      <c r="AS752" s="25"/>
      <c r="AT752" s="25"/>
      <c r="AU752" s="25"/>
      <c r="AV752" s="25"/>
      <c r="AW752" s="25"/>
      <c r="AX752" s="25"/>
      <c r="AY752" s="25"/>
      <c r="AZ752" s="25"/>
      <c r="BA752" s="25"/>
      <c r="BB752" s="25"/>
      <c r="BC752" s="25"/>
      <c r="BD752" s="25"/>
      <c r="BE752" s="25"/>
      <c r="BF752" s="25"/>
      <c r="BG752" s="25"/>
      <c r="BH752" s="25"/>
      <c r="BI752" s="25"/>
      <c r="BJ752" s="25"/>
      <c r="BK752" s="25"/>
      <c r="BL752" s="25"/>
      <c r="BM752" s="25"/>
      <c r="BN752" s="25"/>
      <c r="BO752" s="25"/>
      <c r="BP752" s="25"/>
      <c r="BQ752" s="25"/>
      <c r="BR752" s="25"/>
      <c r="BS752" s="25"/>
      <c r="BT752" s="25"/>
      <c r="BU752" s="25"/>
      <c r="BV752" s="25"/>
      <c r="BW752" s="25"/>
      <c r="BX752" s="25"/>
      <c r="BY752" s="25"/>
      <c r="BZ752" s="25"/>
      <c r="CA752" s="25"/>
    </row>
    <row r="753" spans="1:79" ht="12.75" x14ac:dyDescent="0.2">
      <c r="A753" s="25"/>
      <c r="B753" s="25"/>
      <c r="C753" s="25"/>
      <c r="D753" s="25"/>
      <c r="E753" s="25"/>
      <c r="F753" s="25"/>
      <c r="G753" s="25"/>
      <c r="H753" s="25"/>
      <c r="I753" s="25"/>
      <c r="J753" s="25"/>
      <c r="K753" s="25"/>
      <c r="L753" s="25"/>
      <c r="M753" s="25"/>
      <c r="N753" s="25"/>
      <c r="O753" s="25"/>
      <c r="P753" s="25"/>
      <c r="Q753" s="25"/>
      <c r="R753" s="25"/>
      <c r="S753" s="25"/>
      <c r="T753" s="25"/>
      <c r="U753" s="25"/>
      <c r="V753" s="25"/>
      <c r="W753" s="25"/>
      <c r="X753" s="25"/>
      <c r="Y753" s="25"/>
      <c r="Z753" s="25"/>
      <c r="AA753" s="25"/>
      <c r="AB753" s="25"/>
      <c r="AC753" s="25"/>
      <c r="AD753" s="25"/>
      <c r="AE753" s="25"/>
      <c r="AF753" s="25"/>
      <c r="AG753" s="25"/>
      <c r="AH753" s="25"/>
      <c r="AI753" s="25"/>
      <c r="AJ753" s="25"/>
      <c r="AK753" s="25"/>
      <c r="AL753" s="25"/>
      <c r="AM753" s="25"/>
      <c r="AN753" s="25"/>
      <c r="AO753" s="25"/>
      <c r="AP753" s="25"/>
      <c r="AQ753" s="25"/>
      <c r="AR753" s="25"/>
      <c r="AS753" s="25"/>
      <c r="AT753" s="25"/>
      <c r="AU753" s="25"/>
      <c r="AV753" s="25"/>
      <c r="AW753" s="25"/>
      <c r="AX753" s="25"/>
      <c r="AY753" s="25"/>
      <c r="AZ753" s="25"/>
      <c r="BA753" s="25"/>
      <c r="BB753" s="25"/>
      <c r="BC753" s="25"/>
      <c r="BD753" s="25"/>
      <c r="BE753" s="25"/>
      <c r="BF753" s="25"/>
      <c r="BG753" s="25"/>
      <c r="BH753" s="25"/>
      <c r="BI753" s="25"/>
      <c r="BJ753" s="25"/>
      <c r="BK753" s="25"/>
      <c r="BL753" s="25"/>
      <c r="BM753" s="25"/>
      <c r="BN753" s="25"/>
      <c r="BO753" s="25"/>
      <c r="BP753" s="25"/>
      <c r="BQ753" s="25"/>
      <c r="BR753" s="25"/>
      <c r="BS753" s="25"/>
      <c r="BT753" s="25"/>
      <c r="BU753" s="25"/>
      <c r="BV753" s="25"/>
      <c r="BW753" s="25"/>
      <c r="BX753" s="25"/>
      <c r="BY753" s="25"/>
      <c r="BZ753" s="25"/>
      <c r="CA753" s="25"/>
    </row>
    <row r="754" spans="1:79" ht="12.75" x14ac:dyDescent="0.2">
      <c r="A754" s="25"/>
      <c r="B754" s="25"/>
      <c r="C754" s="25"/>
      <c r="D754" s="25"/>
      <c r="E754" s="25"/>
      <c r="F754" s="25"/>
      <c r="G754" s="25"/>
      <c r="H754" s="25"/>
      <c r="I754" s="25"/>
      <c r="J754" s="25"/>
      <c r="K754" s="25"/>
      <c r="L754" s="25"/>
      <c r="M754" s="25"/>
      <c r="N754" s="25"/>
      <c r="O754" s="25"/>
      <c r="P754" s="25"/>
      <c r="Q754" s="25"/>
      <c r="R754" s="25"/>
      <c r="S754" s="25"/>
      <c r="T754" s="25"/>
      <c r="U754" s="25"/>
      <c r="V754" s="25"/>
      <c r="W754" s="25"/>
      <c r="X754" s="25"/>
      <c r="Y754" s="25"/>
      <c r="Z754" s="25"/>
      <c r="AA754" s="25"/>
      <c r="AB754" s="25"/>
      <c r="AC754" s="25"/>
      <c r="AD754" s="25"/>
      <c r="AE754" s="25"/>
      <c r="AF754" s="25"/>
      <c r="AG754" s="25"/>
      <c r="AH754" s="25"/>
      <c r="AI754" s="25"/>
      <c r="AJ754" s="25"/>
      <c r="AK754" s="25"/>
      <c r="AL754" s="25"/>
      <c r="AM754" s="25"/>
      <c r="AN754" s="25"/>
      <c r="AO754" s="25"/>
      <c r="AP754" s="25"/>
      <c r="AQ754" s="25"/>
      <c r="AR754" s="25"/>
      <c r="AS754" s="25"/>
      <c r="AT754" s="25"/>
      <c r="AU754" s="25"/>
      <c r="AV754" s="25"/>
      <c r="AW754" s="25"/>
      <c r="AX754" s="25"/>
      <c r="AY754" s="25"/>
      <c r="AZ754" s="25"/>
      <c r="BA754" s="25"/>
      <c r="BB754" s="25"/>
      <c r="BC754" s="25"/>
      <c r="BD754" s="25"/>
      <c r="BE754" s="25"/>
      <c r="BF754" s="25"/>
      <c r="BG754" s="25"/>
      <c r="BH754" s="25"/>
      <c r="BI754" s="25"/>
      <c r="BJ754" s="25"/>
      <c r="BK754" s="25"/>
      <c r="BL754" s="25"/>
      <c r="BM754" s="25"/>
      <c r="BN754" s="25"/>
      <c r="BO754" s="25"/>
      <c r="BP754" s="25"/>
      <c r="BQ754" s="25"/>
      <c r="BR754" s="25"/>
      <c r="BS754" s="25"/>
      <c r="BT754" s="25"/>
      <c r="BU754" s="25"/>
      <c r="BV754" s="25"/>
      <c r="BW754" s="25"/>
      <c r="BX754" s="25"/>
      <c r="BY754" s="25"/>
      <c r="BZ754" s="25"/>
      <c r="CA754" s="25"/>
    </row>
    <row r="755" spans="1:79" ht="12.75" x14ac:dyDescent="0.2">
      <c r="A755" s="25"/>
      <c r="B755" s="25"/>
      <c r="C755" s="25"/>
      <c r="D755" s="25"/>
      <c r="E755" s="25"/>
      <c r="F755" s="25"/>
      <c r="G755" s="25"/>
      <c r="H755" s="25"/>
      <c r="I755" s="25"/>
      <c r="J755" s="25"/>
      <c r="K755" s="25"/>
      <c r="L755" s="25"/>
      <c r="M755" s="25"/>
      <c r="N755" s="25"/>
      <c r="O755" s="25"/>
      <c r="P755" s="25"/>
      <c r="Q755" s="25"/>
      <c r="R755" s="25"/>
      <c r="S755" s="25"/>
      <c r="T755" s="25"/>
      <c r="U755" s="25"/>
      <c r="V755" s="25"/>
      <c r="W755" s="25"/>
      <c r="X755" s="25"/>
      <c r="Y755" s="25"/>
      <c r="Z755" s="25"/>
      <c r="AA755" s="25"/>
      <c r="AB755" s="25"/>
      <c r="AC755" s="25"/>
      <c r="AD755" s="25"/>
      <c r="AE755" s="25"/>
      <c r="AF755" s="25"/>
      <c r="AG755" s="25"/>
      <c r="AH755" s="25"/>
      <c r="AI755" s="25"/>
      <c r="AJ755" s="25"/>
      <c r="AK755" s="25"/>
      <c r="AL755" s="25"/>
      <c r="AM755" s="25"/>
      <c r="AN755" s="25"/>
      <c r="AO755" s="25"/>
      <c r="AP755" s="25"/>
      <c r="AQ755" s="25"/>
      <c r="AR755" s="25"/>
      <c r="AS755" s="25"/>
      <c r="AT755" s="25"/>
      <c r="AU755" s="25"/>
      <c r="AV755" s="25"/>
      <c r="AW755" s="25"/>
      <c r="AX755" s="25"/>
      <c r="AY755" s="25"/>
      <c r="AZ755" s="25"/>
      <c r="BA755" s="25"/>
      <c r="BB755" s="25"/>
      <c r="BC755" s="25"/>
      <c r="BD755" s="25"/>
      <c r="BE755" s="25"/>
      <c r="BF755" s="25"/>
      <c r="BG755" s="25"/>
      <c r="BH755" s="25"/>
      <c r="BI755" s="25"/>
      <c r="BJ755" s="25"/>
      <c r="BK755" s="25"/>
      <c r="BL755" s="25"/>
      <c r="BM755" s="25"/>
      <c r="BN755" s="25"/>
      <c r="BO755" s="25"/>
      <c r="BP755" s="25"/>
      <c r="BQ755" s="25"/>
      <c r="BR755" s="25"/>
      <c r="BS755" s="25"/>
      <c r="BT755" s="25"/>
      <c r="BU755" s="25"/>
      <c r="BV755" s="25"/>
      <c r="BW755" s="25"/>
      <c r="BX755" s="25"/>
      <c r="BY755" s="25"/>
      <c r="BZ755" s="25"/>
      <c r="CA755" s="25"/>
    </row>
    <row r="756" spans="1:79" ht="12.75" x14ac:dyDescent="0.2">
      <c r="A756" s="25"/>
      <c r="B756" s="25"/>
      <c r="C756" s="25"/>
      <c r="D756" s="25"/>
      <c r="E756" s="25"/>
      <c r="F756" s="25"/>
      <c r="G756" s="25"/>
      <c r="H756" s="25"/>
      <c r="I756" s="25"/>
      <c r="J756" s="25"/>
      <c r="K756" s="25"/>
      <c r="L756" s="25"/>
      <c r="M756" s="25"/>
      <c r="N756" s="25"/>
      <c r="O756" s="25"/>
      <c r="P756" s="25"/>
      <c r="Q756" s="25"/>
      <c r="R756" s="25"/>
      <c r="S756" s="25"/>
      <c r="T756" s="25"/>
      <c r="U756" s="25"/>
      <c r="V756" s="25"/>
      <c r="W756" s="25"/>
      <c r="X756" s="25"/>
      <c r="Y756" s="25"/>
      <c r="Z756" s="25"/>
      <c r="AA756" s="25"/>
      <c r="AB756" s="25"/>
      <c r="AC756" s="25"/>
      <c r="AD756" s="25"/>
      <c r="AE756" s="25"/>
      <c r="AF756" s="25"/>
      <c r="AG756" s="25"/>
      <c r="AH756" s="25"/>
      <c r="AI756" s="25"/>
      <c r="AJ756" s="25"/>
      <c r="AK756" s="25"/>
      <c r="AL756" s="25"/>
      <c r="AM756" s="25"/>
      <c r="AN756" s="25"/>
      <c r="AO756" s="25"/>
      <c r="AP756" s="25"/>
      <c r="AQ756" s="25"/>
      <c r="AR756" s="25"/>
      <c r="AS756" s="25"/>
      <c r="AT756" s="25"/>
      <c r="AU756" s="25"/>
      <c r="AV756" s="25"/>
      <c r="AW756" s="25"/>
      <c r="AX756" s="25"/>
      <c r="AY756" s="25"/>
      <c r="AZ756" s="25"/>
      <c r="BA756" s="25"/>
      <c r="BB756" s="25"/>
      <c r="BC756" s="25"/>
      <c r="BD756" s="25"/>
      <c r="BE756" s="25"/>
      <c r="BF756" s="25"/>
      <c r="BG756" s="25"/>
      <c r="BH756" s="25"/>
      <c r="BI756" s="25"/>
      <c r="BJ756" s="25"/>
      <c r="BK756" s="25"/>
      <c r="BL756" s="25"/>
      <c r="BM756" s="25"/>
      <c r="BN756" s="25"/>
      <c r="BO756" s="25"/>
      <c r="BP756" s="25"/>
      <c r="BQ756" s="25"/>
      <c r="BR756" s="25"/>
      <c r="BS756" s="25"/>
      <c r="BT756" s="25"/>
      <c r="BU756" s="25"/>
      <c r="BV756" s="25"/>
      <c r="BW756" s="25"/>
      <c r="BX756" s="25"/>
      <c r="BY756" s="25"/>
      <c r="BZ756" s="25"/>
      <c r="CA756" s="25"/>
    </row>
    <row r="757" spans="1:79" ht="12.75" x14ac:dyDescent="0.2">
      <c r="A757" s="25"/>
      <c r="B757" s="25"/>
      <c r="C757" s="25"/>
      <c r="D757" s="25"/>
      <c r="E757" s="25"/>
      <c r="F757" s="25"/>
      <c r="G757" s="25"/>
      <c r="H757" s="25"/>
      <c r="I757" s="25"/>
      <c r="J757" s="25"/>
      <c r="K757" s="25"/>
      <c r="L757" s="25"/>
      <c r="M757" s="25"/>
      <c r="N757" s="25"/>
      <c r="O757" s="25"/>
      <c r="P757" s="25"/>
      <c r="Q757" s="25"/>
      <c r="R757" s="25"/>
      <c r="S757" s="25"/>
      <c r="T757" s="25"/>
      <c r="U757" s="25"/>
      <c r="V757" s="25"/>
      <c r="W757" s="25"/>
      <c r="X757" s="25"/>
      <c r="Y757" s="25"/>
      <c r="Z757" s="25"/>
      <c r="AA757" s="25"/>
      <c r="AB757" s="25"/>
      <c r="AC757" s="25"/>
      <c r="AD757" s="25"/>
      <c r="AE757" s="25"/>
      <c r="AF757" s="25"/>
      <c r="AG757" s="25"/>
      <c r="AH757" s="25"/>
      <c r="AI757" s="25"/>
      <c r="AJ757" s="25"/>
      <c r="AK757" s="25"/>
      <c r="AL757" s="25"/>
      <c r="AM757" s="25"/>
      <c r="AN757" s="25"/>
      <c r="AO757" s="25"/>
      <c r="AP757" s="25"/>
      <c r="AQ757" s="25"/>
      <c r="AR757" s="25"/>
      <c r="AS757" s="25"/>
      <c r="AT757" s="25"/>
      <c r="AU757" s="25"/>
      <c r="AV757" s="25"/>
      <c r="AW757" s="25"/>
      <c r="AX757" s="25"/>
      <c r="AY757" s="25"/>
      <c r="AZ757" s="25"/>
      <c r="BA757" s="25"/>
      <c r="BB757" s="25"/>
      <c r="BC757" s="25"/>
      <c r="BD757" s="25"/>
      <c r="BE757" s="25"/>
      <c r="BF757" s="25"/>
      <c r="BG757" s="25"/>
      <c r="BH757" s="25"/>
      <c r="BI757" s="25"/>
      <c r="BJ757" s="25"/>
      <c r="BK757" s="25"/>
      <c r="BL757" s="25"/>
      <c r="BM757" s="25"/>
      <c r="BN757" s="25"/>
      <c r="BO757" s="25"/>
      <c r="BP757" s="25"/>
      <c r="BQ757" s="25"/>
      <c r="BR757" s="25"/>
      <c r="BS757" s="25"/>
      <c r="BT757" s="25"/>
      <c r="BU757" s="25"/>
      <c r="BV757" s="25"/>
      <c r="BW757" s="25"/>
      <c r="BX757" s="25"/>
      <c r="BY757" s="25"/>
      <c r="BZ757" s="25"/>
      <c r="CA757" s="25"/>
    </row>
    <row r="758" spans="1:79" ht="12.75" x14ac:dyDescent="0.2">
      <c r="A758" s="25"/>
      <c r="B758" s="25"/>
      <c r="C758" s="25"/>
      <c r="D758" s="25"/>
      <c r="E758" s="25"/>
      <c r="F758" s="25"/>
      <c r="G758" s="25"/>
      <c r="H758" s="25"/>
      <c r="I758" s="25"/>
      <c r="J758" s="25"/>
      <c r="K758" s="25"/>
      <c r="L758" s="25"/>
      <c r="M758" s="25"/>
      <c r="N758" s="25"/>
      <c r="O758" s="25"/>
      <c r="P758" s="25"/>
      <c r="Q758" s="25"/>
      <c r="R758" s="25"/>
      <c r="S758" s="25"/>
      <c r="T758" s="25"/>
      <c r="U758" s="25"/>
      <c r="V758" s="25"/>
      <c r="W758" s="25"/>
      <c r="X758" s="25"/>
      <c r="Y758" s="25"/>
      <c r="Z758" s="25"/>
      <c r="AA758" s="25"/>
      <c r="AB758" s="25"/>
      <c r="AC758" s="25"/>
      <c r="AD758" s="25"/>
      <c r="AE758" s="25"/>
      <c r="AF758" s="25"/>
      <c r="AG758" s="25"/>
      <c r="AH758" s="25"/>
      <c r="AI758" s="25"/>
      <c r="AJ758" s="25"/>
      <c r="AK758" s="25"/>
      <c r="AL758" s="25"/>
      <c r="AM758" s="25"/>
      <c r="AN758" s="25"/>
      <c r="AO758" s="25"/>
      <c r="AP758" s="25"/>
      <c r="AQ758" s="25"/>
      <c r="AR758" s="25"/>
      <c r="AS758" s="25"/>
      <c r="AT758" s="25"/>
      <c r="AU758" s="25"/>
      <c r="AV758" s="25"/>
      <c r="AW758" s="25"/>
      <c r="AX758" s="25"/>
      <c r="AY758" s="25"/>
      <c r="AZ758" s="25"/>
      <c r="BA758" s="25"/>
      <c r="BB758" s="25"/>
      <c r="BC758" s="25"/>
      <c r="BD758" s="25"/>
      <c r="BE758" s="25"/>
      <c r="BF758" s="25"/>
      <c r="BG758" s="25"/>
      <c r="BH758" s="25"/>
      <c r="BI758" s="25"/>
      <c r="BJ758" s="25"/>
      <c r="BK758" s="25"/>
      <c r="BL758" s="25"/>
      <c r="BM758" s="25"/>
      <c r="BN758" s="25"/>
      <c r="BO758" s="25"/>
      <c r="BP758" s="25"/>
      <c r="BQ758" s="25"/>
      <c r="BR758" s="25"/>
      <c r="BS758" s="25"/>
      <c r="BT758" s="25"/>
      <c r="BU758" s="25"/>
      <c r="BV758" s="25"/>
      <c r="BW758" s="25"/>
      <c r="BX758" s="25"/>
      <c r="BY758" s="25"/>
      <c r="BZ758" s="25"/>
      <c r="CA758" s="25"/>
    </row>
    <row r="759" spans="1:79" ht="12.75" x14ac:dyDescent="0.2">
      <c r="A759" s="25"/>
      <c r="B759" s="25"/>
      <c r="C759" s="25"/>
      <c r="D759" s="25"/>
      <c r="E759" s="25"/>
      <c r="F759" s="25"/>
      <c r="G759" s="25"/>
      <c r="H759" s="25"/>
      <c r="I759" s="25"/>
      <c r="J759" s="25"/>
      <c r="K759" s="25"/>
      <c r="L759" s="25"/>
      <c r="M759" s="25"/>
      <c r="N759" s="25"/>
      <c r="O759" s="25"/>
      <c r="P759" s="25"/>
      <c r="Q759" s="25"/>
      <c r="R759" s="25"/>
      <c r="S759" s="25"/>
      <c r="T759" s="25"/>
      <c r="U759" s="25"/>
      <c r="V759" s="25"/>
      <c r="W759" s="25"/>
      <c r="X759" s="25"/>
      <c r="Y759" s="25"/>
      <c r="Z759" s="25"/>
      <c r="AA759" s="25"/>
      <c r="AB759" s="25"/>
      <c r="AC759" s="25"/>
      <c r="AD759" s="25"/>
      <c r="AE759" s="25"/>
      <c r="AF759" s="25"/>
      <c r="AG759" s="25"/>
      <c r="AH759" s="25"/>
      <c r="AI759" s="25"/>
      <c r="AJ759" s="25"/>
      <c r="AK759" s="25"/>
      <c r="AL759" s="25"/>
      <c r="AM759" s="25"/>
      <c r="AN759" s="25"/>
      <c r="AO759" s="25"/>
      <c r="AP759" s="25"/>
      <c r="AQ759" s="25"/>
      <c r="AR759" s="25"/>
      <c r="AS759" s="25"/>
      <c r="AT759" s="25"/>
      <c r="AU759" s="25"/>
      <c r="AV759" s="25"/>
      <c r="AW759" s="25"/>
      <c r="AX759" s="25"/>
      <c r="AY759" s="25"/>
      <c r="AZ759" s="25"/>
      <c r="BA759" s="25"/>
      <c r="BB759" s="25"/>
      <c r="BC759" s="25"/>
      <c r="BD759" s="25"/>
      <c r="BE759" s="25"/>
      <c r="BF759" s="25"/>
      <c r="BG759" s="25"/>
      <c r="BH759" s="25"/>
      <c r="BI759" s="25"/>
      <c r="BJ759" s="25"/>
      <c r="BK759" s="25"/>
      <c r="BL759" s="25"/>
      <c r="BM759" s="25"/>
      <c r="BN759" s="25"/>
      <c r="BO759" s="25"/>
      <c r="BP759" s="25"/>
      <c r="BQ759" s="25"/>
      <c r="BR759" s="25"/>
      <c r="BS759" s="25"/>
      <c r="BT759" s="25"/>
      <c r="BU759" s="25"/>
      <c r="BV759" s="25"/>
      <c r="BW759" s="25"/>
      <c r="BX759" s="25"/>
      <c r="BY759" s="25"/>
      <c r="BZ759" s="25"/>
      <c r="CA759" s="25"/>
    </row>
    <row r="760" spans="1:79" ht="12.75" x14ac:dyDescent="0.2">
      <c r="A760" s="25"/>
      <c r="B760" s="25"/>
      <c r="C760" s="25"/>
      <c r="D760" s="25"/>
      <c r="E760" s="25"/>
      <c r="F760" s="25"/>
      <c r="G760" s="25"/>
      <c r="H760" s="25"/>
      <c r="I760" s="25"/>
      <c r="J760" s="25"/>
      <c r="K760" s="25"/>
      <c r="L760" s="25"/>
      <c r="M760" s="25"/>
      <c r="N760" s="25"/>
      <c r="O760" s="25"/>
      <c r="P760" s="25"/>
      <c r="Q760" s="25"/>
      <c r="R760" s="25"/>
      <c r="S760" s="25"/>
      <c r="T760" s="25"/>
      <c r="U760" s="25"/>
      <c r="V760" s="25"/>
      <c r="W760" s="25"/>
      <c r="X760" s="25"/>
      <c r="Y760" s="25"/>
      <c r="Z760" s="25"/>
      <c r="AA760" s="25"/>
      <c r="AB760" s="25"/>
      <c r="AC760" s="25"/>
      <c r="AD760" s="25"/>
      <c r="AE760" s="25"/>
      <c r="AF760" s="25"/>
      <c r="AG760" s="25"/>
      <c r="AH760" s="25"/>
      <c r="AI760" s="25"/>
      <c r="AJ760" s="25"/>
      <c r="AK760" s="25"/>
      <c r="AL760" s="25"/>
      <c r="AM760" s="25"/>
      <c r="AN760" s="25"/>
      <c r="AO760" s="25"/>
      <c r="AP760" s="25"/>
      <c r="AQ760" s="25"/>
      <c r="AR760" s="25"/>
      <c r="AS760" s="25"/>
      <c r="AT760" s="25"/>
      <c r="AU760" s="25"/>
      <c r="AV760" s="25"/>
      <c r="AW760" s="25"/>
      <c r="AX760" s="25"/>
      <c r="AY760" s="25"/>
      <c r="AZ760" s="25"/>
      <c r="BA760" s="25"/>
      <c r="BB760" s="25"/>
      <c r="BC760" s="25"/>
      <c r="BD760" s="25"/>
      <c r="BE760" s="25"/>
      <c r="BF760" s="25"/>
      <c r="BG760" s="25"/>
      <c r="BH760" s="25"/>
      <c r="BI760" s="25"/>
      <c r="BJ760" s="25"/>
      <c r="BK760" s="25"/>
      <c r="BL760" s="25"/>
      <c r="BM760" s="25"/>
      <c r="BN760" s="25"/>
      <c r="BO760" s="25"/>
      <c r="BP760" s="25"/>
      <c r="BQ760" s="25"/>
      <c r="BR760" s="25"/>
      <c r="BS760" s="25"/>
      <c r="BT760" s="25"/>
      <c r="BU760" s="25"/>
      <c r="BV760" s="25"/>
      <c r="BW760" s="25"/>
      <c r="BX760" s="25"/>
      <c r="BY760" s="25"/>
      <c r="BZ760" s="25"/>
      <c r="CA760" s="25"/>
    </row>
    <row r="761" spans="1:79" ht="12.75" x14ac:dyDescent="0.2">
      <c r="A761" s="25"/>
      <c r="B761" s="25"/>
      <c r="C761" s="25"/>
      <c r="D761" s="25"/>
      <c r="E761" s="25"/>
      <c r="F761" s="25"/>
      <c r="G761" s="25"/>
      <c r="H761" s="25"/>
      <c r="I761" s="25"/>
      <c r="J761" s="25"/>
      <c r="K761" s="25"/>
      <c r="L761" s="25"/>
      <c r="M761" s="25"/>
      <c r="N761" s="25"/>
      <c r="O761" s="25"/>
      <c r="P761" s="25"/>
      <c r="Q761" s="25"/>
      <c r="R761" s="25"/>
      <c r="S761" s="25"/>
      <c r="T761" s="25"/>
      <c r="U761" s="25"/>
      <c r="V761" s="25"/>
      <c r="W761" s="25"/>
      <c r="X761" s="25"/>
      <c r="Y761" s="25"/>
      <c r="Z761" s="25"/>
      <c r="AA761" s="25"/>
      <c r="AB761" s="25"/>
      <c r="AC761" s="25"/>
      <c r="AD761" s="25"/>
      <c r="AE761" s="25"/>
      <c r="AF761" s="25"/>
      <c r="AG761" s="25"/>
      <c r="AH761" s="25"/>
      <c r="AI761" s="25"/>
      <c r="AJ761" s="25"/>
      <c r="AK761" s="25"/>
      <c r="AL761" s="25"/>
      <c r="AM761" s="25"/>
      <c r="AN761" s="25"/>
      <c r="AO761" s="25"/>
      <c r="AP761" s="25"/>
      <c r="AQ761" s="25"/>
      <c r="AR761" s="25"/>
      <c r="AS761" s="25"/>
      <c r="AT761" s="25"/>
      <c r="AU761" s="25"/>
      <c r="AV761" s="25"/>
      <c r="AW761" s="25"/>
      <c r="AX761" s="25"/>
      <c r="AY761" s="25"/>
      <c r="AZ761" s="25"/>
      <c r="BA761" s="25"/>
      <c r="BB761" s="25"/>
      <c r="BC761" s="25"/>
      <c r="BD761" s="25"/>
      <c r="BE761" s="25"/>
      <c r="BF761" s="25"/>
      <c r="BG761" s="25"/>
      <c r="BH761" s="25"/>
      <c r="BI761" s="25"/>
      <c r="BJ761" s="25"/>
      <c r="BK761" s="25"/>
      <c r="BL761" s="25"/>
      <c r="BM761" s="25"/>
      <c r="BN761" s="25"/>
      <c r="BO761" s="25"/>
      <c r="BP761" s="25"/>
      <c r="BQ761" s="25"/>
      <c r="BR761" s="25"/>
      <c r="BS761" s="25"/>
      <c r="BT761" s="25"/>
      <c r="BU761" s="25"/>
      <c r="BV761" s="25"/>
      <c r="BW761" s="25"/>
      <c r="BX761" s="25"/>
      <c r="BY761" s="25"/>
      <c r="BZ761" s="25"/>
      <c r="CA761" s="25"/>
    </row>
    <row r="762" spans="1:79" ht="12.75" x14ac:dyDescent="0.2">
      <c r="A762" s="25"/>
      <c r="B762" s="25"/>
      <c r="C762" s="25"/>
      <c r="D762" s="25"/>
      <c r="E762" s="25"/>
      <c r="F762" s="25"/>
      <c r="G762" s="25"/>
      <c r="H762" s="25"/>
      <c r="I762" s="25"/>
      <c r="J762" s="25"/>
      <c r="K762" s="25"/>
      <c r="L762" s="25"/>
      <c r="M762" s="25"/>
      <c r="N762" s="25"/>
      <c r="O762" s="25"/>
      <c r="P762" s="25"/>
      <c r="Q762" s="25"/>
      <c r="R762" s="25"/>
      <c r="S762" s="25"/>
      <c r="T762" s="25"/>
      <c r="U762" s="25"/>
      <c r="V762" s="25"/>
      <c r="W762" s="25"/>
      <c r="X762" s="25"/>
      <c r="Y762" s="25"/>
      <c r="Z762" s="25"/>
      <c r="AA762" s="25"/>
      <c r="AB762" s="25"/>
      <c r="AC762" s="25"/>
      <c r="AD762" s="25"/>
      <c r="AE762" s="25"/>
      <c r="AF762" s="25"/>
      <c r="AG762" s="25"/>
      <c r="AH762" s="25"/>
      <c r="AI762" s="25"/>
      <c r="AJ762" s="25"/>
      <c r="AK762" s="25"/>
      <c r="AL762" s="25"/>
      <c r="AM762" s="25"/>
      <c r="AN762" s="25"/>
      <c r="AO762" s="25"/>
      <c r="AP762" s="25"/>
      <c r="AQ762" s="25"/>
      <c r="AR762" s="25"/>
      <c r="AS762" s="25"/>
      <c r="AT762" s="25"/>
      <c r="AU762" s="25"/>
      <c r="AV762" s="25"/>
      <c r="AW762" s="25"/>
      <c r="AX762" s="25"/>
      <c r="AY762" s="25"/>
      <c r="AZ762" s="25"/>
      <c r="BA762" s="25"/>
      <c r="BB762" s="25"/>
      <c r="BC762" s="25"/>
      <c r="BD762" s="25"/>
      <c r="BE762" s="25"/>
      <c r="BF762" s="25"/>
      <c r="BG762" s="25"/>
      <c r="BH762" s="25"/>
      <c r="BI762" s="25"/>
      <c r="BJ762" s="25"/>
      <c r="BK762" s="25"/>
      <c r="BL762" s="25"/>
      <c r="BM762" s="25"/>
      <c r="BN762" s="25"/>
      <c r="BO762" s="25"/>
      <c r="BP762" s="25"/>
      <c r="BQ762" s="25"/>
      <c r="BR762" s="25"/>
      <c r="BS762" s="25"/>
      <c r="BT762" s="25"/>
      <c r="BU762" s="25"/>
      <c r="BV762" s="25"/>
      <c r="BW762" s="25"/>
      <c r="BX762" s="25"/>
      <c r="BY762" s="25"/>
      <c r="BZ762" s="25"/>
      <c r="CA762" s="25"/>
    </row>
    <row r="763" spans="1:79" ht="12.75" x14ac:dyDescent="0.2">
      <c r="A763" s="25"/>
      <c r="B763" s="25"/>
      <c r="C763" s="25"/>
      <c r="D763" s="25"/>
      <c r="E763" s="25"/>
      <c r="F763" s="25"/>
      <c r="G763" s="25"/>
      <c r="H763" s="25"/>
      <c r="I763" s="25"/>
      <c r="J763" s="25"/>
      <c r="K763" s="25"/>
      <c r="L763" s="25"/>
      <c r="M763" s="25"/>
      <c r="N763" s="25"/>
      <c r="O763" s="25"/>
      <c r="P763" s="25"/>
      <c r="Q763" s="25"/>
      <c r="R763" s="25"/>
      <c r="S763" s="25"/>
      <c r="T763" s="25"/>
      <c r="U763" s="25"/>
      <c r="V763" s="25"/>
      <c r="W763" s="25"/>
      <c r="X763" s="25"/>
      <c r="Y763" s="25"/>
      <c r="Z763" s="25"/>
      <c r="AA763" s="25"/>
      <c r="AB763" s="25"/>
      <c r="AC763" s="25"/>
      <c r="AD763" s="25"/>
      <c r="AE763" s="25"/>
      <c r="AF763" s="25"/>
      <c r="AG763" s="25"/>
      <c r="AH763" s="25"/>
      <c r="AI763" s="25"/>
      <c r="AJ763" s="25"/>
      <c r="AK763" s="25"/>
      <c r="AL763" s="25"/>
      <c r="AM763" s="25"/>
      <c r="AN763" s="25"/>
      <c r="AO763" s="25"/>
      <c r="AP763" s="25"/>
      <c r="AQ763" s="25"/>
      <c r="AR763" s="25"/>
      <c r="AS763" s="25"/>
      <c r="AT763" s="25"/>
      <c r="AU763" s="25"/>
      <c r="AV763" s="25"/>
      <c r="AW763" s="25"/>
      <c r="AX763" s="25"/>
      <c r="AY763" s="25"/>
      <c r="AZ763" s="25"/>
      <c r="BA763" s="25"/>
      <c r="BB763" s="25"/>
      <c r="BC763" s="25"/>
      <c r="BD763" s="25"/>
      <c r="BE763" s="25"/>
      <c r="BF763" s="25"/>
      <c r="BG763" s="25"/>
      <c r="BH763" s="25"/>
      <c r="BI763" s="25"/>
      <c r="BJ763" s="25"/>
      <c r="BK763" s="25"/>
      <c r="BL763" s="25"/>
      <c r="BM763" s="25"/>
      <c r="BN763" s="25"/>
      <c r="BO763" s="25"/>
      <c r="BP763" s="25"/>
      <c r="BQ763" s="25"/>
      <c r="BR763" s="25"/>
      <c r="BS763" s="25"/>
      <c r="BT763" s="25"/>
      <c r="BU763" s="25"/>
      <c r="BV763" s="25"/>
      <c r="BW763" s="25"/>
      <c r="BX763" s="25"/>
      <c r="BY763" s="25"/>
      <c r="BZ763" s="25"/>
      <c r="CA763" s="25"/>
    </row>
    <row r="764" spans="1:79" ht="12.75" x14ac:dyDescent="0.2">
      <c r="A764" s="25"/>
      <c r="B764" s="25"/>
      <c r="C764" s="25"/>
      <c r="D764" s="25"/>
      <c r="E764" s="25"/>
      <c r="F764" s="25"/>
      <c r="G764" s="25"/>
      <c r="H764" s="25"/>
      <c r="I764" s="25"/>
      <c r="J764" s="25"/>
      <c r="K764" s="25"/>
      <c r="L764" s="25"/>
      <c r="M764" s="25"/>
      <c r="N764" s="25"/>
      <c r="O764" s="25"/>
      <c r="P764" s="25"/>
      <c r="Q764" s="25"/>
      <c r="R764" s="25"/>
      <c r="S764" s="25"/>
      <c r="T764" s="25"/>
      <c r="U764" s="25"/>
      <c r="V764" s="25"/>
      <c r="W764" s="25"/>
      <c r="X764" s="25"/>
      <c r="Y764" s="25"/>
      <c r="Z764" s="25"/>
      <c r="AA764" s="25"/>
      <c r="AB764" s="25"/>
      <c r="AC764" s="25"/>
      <c r="AD764" s="25"/>
      <c r="AE764" s="25"/>
      <c r="AF764" s="25"/>
      <c r="AG764" s="25"/>
      <c r="AH764" s="25"/>
      <c r="AI764" s="25"/>
      <c r="AJ764" s="25"/>
      <c r="AK764" s="25"/>
      <c r="AL764" s="25"/>
      <c r="AM764" s="25"/>
      <c r="AN764" s="25"/>
      <c r="AO764" s="25"/>
      <c r="AP764" s="25"/>
      <c r="AQ764" s="25"/>
      <c r="AR764" s="25"/>
      <c r="AS764" s="25"/>
      <c r="AT764" s="25"/>
      <c r="AU764" s="25"/>
      <c r="AV764" s="25"/>
      <c r="AW764" s="25"/>
      <c r="AX764" s="25"/>
      <c r="AY764" s="25"/>
      <c r="AZ764" s="25"/>
      <c r="BA764" s="25"/>
      <c r="BB764" s="25"/>
      <c r="BC764" s="25"/>
      <c r="BD764" s="25"/>
      <c r="BE764" s="25"/>
      <c r="BF764" s="25"/>
      <c r="BG764" s="25"/>
      <c r="BH764" s="25"/>
      <c r="BI764" s="25"/>
      <c r="BJ764" s="25"/>
      <c r="BK764" s="25"/>
      <c r="BL764" s="25"/>
      <c r="BM764" s="25"/>
      <c r="BN764" s="25"/>
      <c r="BO764" s="25"/>
      <c r="BP764" s="25"/>
      <c r="BQ764" s="25"/>
      <c r="BR764" s="25"/>
      <c r="BS764" s="25"/>
      <c r="BT764" s="25"/>
      <c r="BU764" s="25"/>
      <c r="BV764" s="25"/>
      <c r="BW764" s="25"/>
      <c r="BX764" s="25"/>
      <c r="BY764" s="25"/>
      <c r="BZ764" s="25"/>
      <c r="CA764" s="25"/>
    </row>
    <row r="765" spans="1:79" ht="12.75" x14ac:dyDescent="0.2">
      <c r="A765" s="25"/>
      <c r="B765" s="25"/>
      <c r="C765" s="25"/>
      <c r="D765" s="25"/>
      <c r="E765" s="25"/>
      <c r="F765" s="25"/>
      <c r="G765" s="25"/>
      <c r="H765" s="25"/>
      <c r="I765" s="25"/>
      <c r="J765" s="25"/>
      <c r="K765" s="25"/>
      <c r="L765" s="25"/>
      <c r="M765" s="25"/>
      <c r="N765" s="25"/>
      <c r="O765" s="25"/>
      <c r="P765" s="25"/>
      <c r="Q765" s="25"/>
      <c r="R765" s="25"/>
      <c r="S765" s="25"/>
      <c r="T765" s="25"/>
      <c r="U765" s="25"/>
      <c r="V765" s="25"/>
      <c r="W765" s="25"/>
      <c r="X765" s="25"/>
      <c r="Y765" s="25"/>
      <c r="Z765" s="25"/>
      <c r="AA765" s="25"/>
      <c r="AB765" s="25"/>
      <c r="AC765" s="25"/>
      <c r="AD765" s="25"/>
      <c r="AE765" s="25"/>
      <c r="AF765" s="25"/>
      <c r="AG765" s="25"/>
      <c r="AH765" s="25"/>
      <c r="AI765" s="25"/>
      <c r="AJ765" s="25"/>
      <c r="AK765" s="25"/>
      <c r="AL765" s="25"/>
      <c r="AM765" s="25"/>
      <c r="AN765" s="25"/>
      <c r="AO765" s="25"/>
      <c r="AP765" s="25"/>
      <c r="AQ765" s="25"/>
      <c r="AR765" s="25"/>
      <c r="AS765" s="25"/>
      <c r="AT765" s="25"/>
      <c r="AU765" s="25"/>
      <c r="AV765" s="25"/>
      <c r="AW765" s="25"/>
      <c r="AX765" s="25"/>
      <c r="AY765" s="25"/>
      <c r="AZ765" s="25"/>
      <c r="BA765" s="25"/>
      <c r="BB765" s="25"/>
      <c r="BC765" s="25"/>
      <c r="BD765" s="25"/>
      <c r="BE765" s="25"/>
      <c r="BF765" s="25"/>
      <c r="BG765" s="25"/>
      <c r="BH765" s="25"/>
      <c r="BI765" s="25"/>
      <c r="BJ765" s="25"/>
      <c r="BK765" s="25"/>
      <c r="BL765" s="25"/>
      <c r="BM765" s="25"/>
      <c r="BN765" s="25"/>
      <c r="BO765" s="25"/>
      <c r="BP765" s="25"/>
      <c r="BQ765" s="25"/>
      <c r="BR765" s="25"/>
      <c r="BS765" s="25"/>
      <c r="BT765" s="25"/>
      <c r="BU765" s="25"/>
      <c r="BV765" s="25"/>
      <c r="BW765" s="25"/>
      <c r="BX765" s="25"/>
      <c r="BY765" s="25"/>
      <c r="BZ765" s="25"/>
      <c r="CA765" s="25"/>
    </row>
    <row r="766" spans="1:79" ht="12.75" x14ac:dyDescent="0.2">
      <c r="A766" s="25"/>
      <c r="B766" s="25"/>
      <c r="C766" s="25"/>
      <c r="D766" s="25"/>
      <c r="E766" s="25"/>
      <c r="F766" s="25"/>
      <c r="G766" s="25"/>
      <c r="H766" s="25"/>
      <c r="I766" s="25"/>
      <c r="J766" s="25"/>
      <c r="K766" s="25"/>
      <c r="L766" s="25"/>
      <c r="M766" s="25"/>
      <c r="N766" s="25"/>
      <c r="O766" s="25"/>
      <c r="P766" s="25"/>
      <c r="Q766" s="25"/>
      <c r="R766" s="25"/>
      <c r="S766" s="25"/>
      <c r="T766" s="25"/>
      <c r="U766" s="25"/>
      <c r="V766" s="25"/>
      <c r="W766" s="25"/>
      <c r="X766" s="25"/>
      <c r="Y766" s="25"/>
      <c r="Z766" s="25"/>
      <c r="AA766" s="25"/>
      <c r="AB766" s="25"/>
      <c r="AC766" s="25"/>
      <c r="AD766" s="25"/>
      <c r="AE766" s="25"/>
      <c r="AF766" s="25"/>
      <c r="AG766" s="25"/>
      <c r="AH766" s="25"/>
      <c r="AI766" s="25"/>
      <c r="AJ766" s="25"/>
      <c r="AK766" s="25"/>
      <c r="AL766" s="25"/>
      <c r="AM766" s="25"/>
      <c r="AN766" s="25"/>
      <c r="AO766" s="25"/>
      <c r="AP766" s="25"/>
      <c r="AQ766" s="25"/>
      <c r="AR766" s="25"/>
      <c r="AS766" s="25"/>
      <c r="AT766" s="25"/>
      <c r="AU766" s="25"/>
      <c r="AV766" s="25"/>
      <c r="AW766" s="25"/>
      <c r="AX766" s="25"/>
      <c r="AY766" s="25"/>
      <c r="AZ766" s="25"/>
      <c r="BA766" s="25"/>
      <c r="BB766" s="25"/>
      <c r="BC766" s="25"/>
      <c r="BD766" s="25"/>
      <c r="BE766" s="25"/>
      <c r="BF766" s="25"/>
      <c r="BG766" s="25"/>
      <c r="BH766" s="25"/>
      <c r="BI766" s="25"/>
      <c r="BJ766" s="25"/>
      <c r="BK766" s="25"/>
      <c r="BL766" s="25"/>
      <c r="BM766" s="25"/>
      <c r="BN766" s="25"/>
      <c r="BO766" s="25"/>
      <c r="BP766" s="25"/>
      <c r="BQ766" s="25"/>
      <c r="BR766" s="25"/>
      <c r="BS766" s="25"/>
      <c r="BT766" s="25"/>
      <c r="BU766" s="25"/>
      <c r="BV766" s="25"/>
      <c r="BW766" s="25"/>
      <c r="BX766" s="25"/>
      <c r="BY766" s="25"/>
      <c r="BZ766" s="25"/>
      <c r="CA766" s="25"/>
    </row>
    <row r="767" spans="1:79" ht="12.75" x14ac:dyDescent="0.2">
      <c r="A767" s="25"/>
      <c r="B767" s="25"/>
      <c r="C767" s="25"/>
      <c r="D767" s="25"/>
      <c r="E767" s="25"/>
      <c r="F767" s="25"/>
      <c r="G767" s="25"/>
      <c r="H767" s="25"/>
      <c r="I767" s="25"/>
      <c r="J767" s="25"/>
      <c r="K767" s="25"/>
      <c r="L767" s="25"/>
      <c r="M767" s="25"/>
      <c r="N767" s="25"/>
      <c r="O767" s="25"/>
      <c r="P767" s="25"/>
      <c r="Q767" s="25"/>
      <c r="R767" s="25"/>
      <c r="S767" s="25"/>
      <c r="T767" s="25"/>
      <c r="U767" s="25"/>
      <c r="V767" s="25"/>
      <c r="W767" s="25"/>
      <c r="X767" s="25"/>
      <c r="Y767" s="25"/>
      <c r="Z767" s="25"/>
      <c r="AA767" s="25"/>
      <c r="AB767" s="25"/>
      <c r="AC767" s="25"/>
      <c r="AD767" s="25"/>
      <c r="AE767" s="25"/>
      <c r="AF767" s="25"/>
      <c r="AG767" s="25"/>
      <c r="AH767" s="25"/>
      <c r="AI767" s="25"/>
      <c r="AJ767" s="25"/>
      <c r="AK767" s="25"/>
      <c r="AL767" s="25"/>
      <c r="AM767" s="25"/>
      <c r="AN767" s="25"/>
      <c r="AO767" s="25"/>
      <c r="AP767" s="25"/>
      <c r="AQ767" s="25"/>
      <c r="AR767" s="25"/>
      <c r="AS767" s="25"/>
      <c r="AT767" s="25"/>
      <c r="AU767" s="25"/>
      <c r="AV767" s="25"/>
      <c r="AW767" s="25"/>
      <c r="AX767" s="25"/>
      <c r="AY767" s="25"/>
      <c r="AZ767" s="25"/>
      <c r="BA767" s="25"/>
      <c r="BB767" s="25"/>
      <c r="BC767" s="25"/>
      <c r="BD767" s="25"/>
      <c r="BE767" s="25"/>
      <c r="BF767" s="25"/>
      <c r="BG767" s="25"/>
      <c r="BH767" s="25"/>
      <c r="BI767" s="25"/>
      <c r="BJ767" s="25"/>
      <c r="BK767" s="25"/>
      <c r="BL767" s="25"/>
      <c r="BM767" s="25"/>
      <c r="BN767" s="25"/>
      <c r="BO767" s="25"/>
      <c r="BP767" s="25"/>
      <c r="BQ767" s="25"/>
      <c r="BR767" s="25"/>
      <c r="BS767" s="25"/>
      <c r="BT767" s="25"/>
      <c r="BU767" s="25"/>
      <c r="BV767" s="25"/>
      <c r="BW767" s="25"/>
      <c r="BX767" s="25"/>
      <c r="BY767" s="25"/>
      <c r="BZ767" s="25"/>
      <c r="CA767" s="25"/>
    </row>
    <row r="768" spans="1:79" ht="12.75" x14ac:dyDescent="0.2">
      <c r="A768" s="25"/>
      <c r="B768" s="25"/>
      <c r="C768" s="25"/>
      <c r="D768" s="25"/>
      <c r="E768" s="25"/>
      <c r="F768" s="25"/>
      <c r="G768" s="25"/>
      <c r="H768" s="25"/>
      <c r="I768" s="25"/>
      <c r="J768" s="25"/>
      <c r="K768" s="25"/>
      <c r="L768" s="25"/>
      <c r="M768" s="25"/>
      <c r="N768" s="25"/>
      <c r="O768" s="25"/>
      <c r="P768" s="25"/>
      <c r="Q768" s="25"/>
      <c r="R768" s="25"/>
      <c r="S768" s="25"/>
      <c r="T768" s="25"/>
      <c r="U768" s="25"/>
      <c r="V768" s="25"/>
      <c r="W768" s="25"/>
      <c r="X768" s="25"/>
      <c r="Y768" s="25"/>
      <c r="Z768" s="25"/>
      <c r="AA768" s="25"/>
      <c r="AB768" s="25"/>
      <c r="AC768" s="25"/>
      <c r="AD768" s="25"/>
      <c r="AE768" s="25"/>
      <c r="AF768" s="25"/>
      <c r="AG768" s="25"/>
      <c r="AH768" s="25"/>
      <c r="AI768" s="25"/>
      <c r="AJ768" s="25"/>
      <c r="AK768" s="25"/>
      <c r="AL768" s="25"/>
      <c r="AM768" s="25"/>
      <c r="AN768" s="25"/>
      <c r="AO768" s="25"/>
      <c r="AP768" s="25"/>
      <c r="AQ768" s="25"/>
      <c r="AR768" s="25"/>
      <c r="AS768" s="25"/>
      <c r="AT768" s="25"/>
      <c r="AU768" s="25"/>
      <c r="AV768" s="25"/>
      <c r="AW768" s="25"/>
      <c r="AX768" s="25"/>
      <c r="AY768" s="25"/>
      <c r="AZ768" s="25"/>
      <c r="BA768" s="25"/>
      <c r="BB768" s="25"/>
      <c r="BC768" s="25"/>
      <c r="BD768" s="25"/>
      <c r="BE768" s="25"/>
      <c r="BF768" s="25"/>
      <c r="BG768" s="25"/>
      <c r="BH768" s="25"/>
      <c r="BI768" s="25"/>
      <c r="BJ768" s="25"/>
      <c r="BK768" s="25"/>
      <c r="BL768" s="25"/>
      <c r="BM768" s="25"/>
      <c r="BN768" s="25"/>
      <c r="BO768" s="25"/>
      <c r="BP768" s="25"/>
      <c r="BQ768" s="25"/>
      <c r="BR768" s="25"/>
      <c r="BS768" s="25"/>
      <c r="BT768" s="25"/>
      <c r="BU768" s="25"/>
      <c r="BV768" s="25"/>
      <c r="BW768" s="25"/>
      <c r="BX768" s="25"/>
      <c r="BY768" s="25"/>
      <c r="BZ768" s="25"/>
      <c r="CA768" s="25"/>
    </row>
    <row r="769" spans="1:79" ht="12.75" x14ac:dyDescent="0.2">
      <c r="A769" s="25"/>
      <c r="B769" s="25"/>
      <c r="C769" s="25"/>
      <c r="D769" s="25"/>
      <c r="E769" s="25"/>
      <c r="F769" s="25"/>
      <c r="G769" s="25"/>
      <c r="H769" s="25"/>
      <c r="I769" s="25"/>
      <c r="J769" s="25"/>
      <c r="K769" s="25"/>
      <c r="L769" s="25"/>
      <c r="M769" s="25"/>
      <c r="N769" s="25"/>
      <c r="O769" s="25"/>
      <c r="P769" s="25"/>
      <c r="Q769" s="25"/>
      <c r="R769" s="25"/>
      <c r="S769" s="25"/>
      <c r="T769" s="25"/>
      <c r="U769" s="25"/>
      <c r="V769" s="25"/>
      <c r="W769" s="25"/>
      <c r="X769" s="25"/>
      <c r="Y769" s="25"/>
      <c r="Z769" s="25"/>
      <c r="AA769" s="25"/>
      <c r="AB769" s="25"/>
      <c r="AC769" s="25"/>
      <c r="AD769" s="25"/>
      <c r="AE769" s="25"/>
      <c r="AF769" s="25"/>
      <c r="AG769" s="25"/>
      <c r="AH769" s="25"/>
      <c r="AI769" s="25"/>
      <c r="AJ769" s="25"/>
      <c r="AK769" s="25"/>
      <c r="AL769" s="25"/>
      <c r="AM769" s="25"/>
      <c r="AN769" s="25"/>
      <c r="AO769" s="25"/>
      <c r="AP769" s="25"/>
      <c r="AQ769" s="25"/>
      <c r="AR769" s="25"/>
      <c r="AS769" s="25"/>
      <c r="AT769" s="25"/>
      <c r="AU769" s="25"/>
      <c r="AV769" s="25"/>
      <c r="AW769" s="25"/>
      <c r="AX769" s="25"/>
      <c r="AY769" s="25"/>
      <c r="AZ769" s="25"/>
      <c r="BA769" s="25"/>
      <c r="BB769" s="25"/>
      <c r="BC769" s="25"/>
      <c r="BD769" s="25"/>
      <c r="BE769" s="25"/>
      <c r="BF769" s="25"/>
      <c r="BG769" s="25"/>
      <c r="BH769" s="25"/>
      <c r="BI769" s="25"/>
      <c r="BJ769" s="25"/>
      <c r="BK769" s="25"/>
      <c r="BL769" s="25"/>
      <c r="BM769" s="25"/>
      <c r="BN769" s="25"/>
      <c r="BO769" s="25"/>
      <c r="BP769" s="25"/>
      <c r="BQ769" s="25"/>
      <c r="BR769" s="25"/>
      <c r="BS769" s="25"/>
      <c r="BT769" s="25"/>
      <c r="BU769" s="25"/>
      <c r="BV769" s="25"/>
      <c r="BW769" s="25"/>
      <c r="BX769" s="25"/>
      <c r="BY769" s="25"/>
      <c r="BZ769" s="25"/>
      <c r="CA769" s="25"/>
    </row>
    <row r="770" spans="1:79" ht="12.75" x14ac:dyDescent="0.2">
      <c r="A770" s="25"/>
      <c r="B770" s="25"/>
      <c r="C770" s="25"/>
      <c r="D770" s="25"/>
      <c r="E770" s="25"/>
      <c r="F770" s="25"/>
      <c r="G770" s="25"/>
      <c r="H770" s="25"/>
      <c r="I770" s="25"/>
      <c r="J770" s="25"/>
      <c r="K770" s="25"/>
      <c r="L770" s="25"/>
      <c r="M770" s="25"/>
      <c r="N770" s="25"/>
      <c r="O770" s="25"/>
      <c r="P770" s="25"/>
      <c r="Q770" s="25"/>
      <c r="R770" s="25"/>
      <c r="S770" s="25"/>
      <c r="T770" s="25"/>
      <c r="U770" s="25"/>
      <c r="V770" s="25"/>
      <c r="W770" s="25"/>
      <c r="X770" s="25"/>
      <c r="Y770" s="25"/>
      <c r="Z770" s="25"/>
      <c r="AA770" s="25"/>
      <c r="AB770" s="25"/>
      <c r="AC770" s="25"/>
      <c r="AD770" s="25"/>
      <c r="AE770" s="25"/>
      <c r="AF770" s="25"/>
      <c r="AG770" s="25"/>
      <c r="AH770" s="25"/>
      <c r="AI770" s="25"/>
      <c r="AJ770" s="25"/>
      <c r="AK770" s="25"/>
      <c r="AL770" s="25"/>
      <c r="AM770" s="25"/>
      <c r="AN770" s="25"/>
      <c r="AO770" s="25"/>
      <c r="AP770" s="25"/>
      <c r="AQ770" s="25"/>
      <c r="AR770" s="25"/>
      <c r="AS770" s="25"/>
      <c r="AT770" s="25"/>
      <c r="AU770" s="25"/>
      <c r="AV770" s="25"/>
      <c r="AW770" s="25"/>
      <c r="AX770" s="25"/>
      <c r="AY770" s="25"/>
      <c r="AZ770" s="25"/>
      <c r="BA770" s="25"/>
      <c r="BB770" s="25"/>
      <c r="BC770" s="25"/>
      <c r="BD770" s="25"/>
      <c r="BE770" s="25"/>
      <c r="BF770" s="25"/>
      <c r="BG770" s="25"/>
      <c r="BH770" s="25"/>
      <c r="BI770" s="25"/>
      <c r="BJ770" s="25"/>
      <c r="BK770" s="25"/>
      <c r="BL770" s="25"/>
      <c r="BM770" s="25"/>
      <c r="BN770" s="25"/>
      <c r="BO770" s="25"/>
      <c r="BP770" s="25"/>
      <c r="BQ770" s="25"/>
      <c r="BR770" s="25"/>
      <c r="BS770" s="25"/>
      <c r="BT770" s="25"/>
      <c r="BU770" s="25"/>
      <c r="BV770" s="25"/>
      <c r="BW770" s="25"/>
      <c r="BX770" s="25"/>
      <c r="BY770" s="25"/>
      <c r="BZ770" s="25"/>
      <c r="CA770" s="25"/>
    </row>
    <row r="771" spans="1:79" ht="12.75" x14ac:dyDescent="0.2">
      <c r="A771" s="25"/>
      <c r="B771" s="25"/>
      <c r="C771" s="25"/>
      <c r="D771" s="25"/>
      <c r="E771" s="25"/>
      <c r="F771" s="25"/>
      <c r="G771" s="25"/>
      <c r="H771" s="25"/>
      <c r="I771" s="25"/>
      <c r="J771" s="25"/>
      <c r="K771" s="25"/>
      <c r="L771" s="25"/>
      <c r="M771" s="25"/>
      <c r="N771" s="25"/>
      <c r="O771" s="25"/>
      <c r="P771" s="25"/>
      <c r="Q771" s="25"/>
      <c r="R771" s="25"/>
      <c r="S771" s="25"/>
      <c r="T771" s="25"/>
      <c r="U771" s="25"/>
      <c r="V771" s="25"/>
      <c r="W771" s="25"/>
      <c r="X771" s="25"/>
      <c r="Y771" s="25"/>
      <c r="Z771" s="25"/>
      <c r="AA771" s="25"/>
      <c r="AB771" s="25"/>
      <c r="AC771" s="25"/>
      <c r="AD771" s="25"/>
      <c r="AE771" s="25"/>
      <c r="AF771" s="25"/>
      <c r="AG771" s="25"/>
      <c r="AH771" s="25"/>
      <c r="AI771" s="25"/>
      <c r="AJ771" s="25"/>
      <c r="AK771" s="25"/>
      <c r="AL771" s="25"/>
      <c r="AM771" s="25"/>
      <c r="AN771" s="25"/>
      <c r="AO771" s="25"/>
      <c r="AP771" s="25"/>
      <c r="AQ771" s="25"/>
      <c r="AR771" s="25"/>
      <c r="AS771" s="25"/>
      <c r="AT771" s="25"/>
      <c r="AU771" s="25"/>
      <c r="AV771" s="25"/>
      <c r="AW771" s="25"/>
      <c r="AX771" s="25"/>
      <c r="AY771" s="25"/>
      <c r="AZ771" s="25"/>
      <c r="BA771" s="25"/>
      <c r="BB771" s="25"/>
      <c r="BC771" s="25"/>
      <c r="BD771" s="25"/>
      <c r="BE771" s="25"/>
      <c r="BF771" s="25"/>
      <c r="BG771" s="25"/>
      <c r="BH771" s="25"/>
      <c r="BI771" s="25"/>
      <c r="BJ771" s="25"/>
      <c r="BK771" s="25"/>
      <c r="BL771" s="25"/>
      <c r="BM771" s="25"/>
      <c r="BN771" s="25"/>
      <c r="BO771" s="25"/>
      <c r="BP771" s="25"/>
      <c r="BQ771" s="25"/>
      <c r="BR771" s="25"/>
      <c r="BS771" s="25"/>
      <c r="BT771" s="25"/>
      <c r="BU771" s="25"/>
      <c r="BV771" s="25"/>
      <c r="BW771" s="25"/>
      <c r="BX771" s="25"/>
      <c r="BY771" s="25"/>
      <c r="BZ771" s="25"/>
      <c r="CA771" s="25"/>
    </row>
    <row r="772" spans="1:79" ht="12.75" x14ac:dyDescent="0.2">
      <c r="A772" s="25"/>
      <c r="B772" s="25"/>
      <c r="C772" s="25"/>
      <c r="D772" s="25"/>
      <c r="E772" s="25"/>
      <c r="F772" s="25"/>
      <c r="G772" s="25"/>
      <c r="H772" s="25"/>
      <c r="I772" s="25"/>
      <c r="J772" s="25"/>
      <c r="K772" s="25"/>
      <c r="L772" s="25"/>
      <c r="M772" s="25"/>
      <c r="N772" s="25"/>
      <c r="O772" s="25"/>
      <c r="P772" s="25"/>
      <c r="Q772" s="25"/>
      <c r="R772" s="25"/>
      <c r="S772" s="25"/>
      <c r="T772" s="25"/>
      <c r="U772" s="25"/>
      <c r="V772" s="25"/>
      <c r="W772" s="25"/>
      <c r="X772" s="25"/>
      <c r="Y772" s="25"/>
      <c r="Z772" s="25"/>
      <c r="AA772" s="25"/>
      <c r="AB772" s="25"/>
      <c r="AC772" s="25"/>
      <c r="AD772" s="25"/>
      <c r="AE772" s="25"/>
      <c r="AF772" s="25"/>
      <c r="AG772" s="25"/>
      <c r="AH772" s="25"/>
      <c r="AI772" s="25"/>
      <c r="AJ772" s="25"/>
      <c r="AK772" s="25"/>
      <c r="AL772" s="25"/>
      <c r="AM772" s="25"/>
      <c r="AN772" s="25"/>
      <c r="AO772" s="25"/>
      <c r="AP772" s="25"/>
      <c r="AQ772" s="25"/>
      <c r="AR772" s="25"/>
      <c r="AS772" s="25"/>
      <c r="AT772" s="25"/>
      <c r="AU772" s="25"/>
      <c r="AV772" s="25"/>
      <c r="AW772" s="25"/>
      <c r="AX772" s="25"/>
      <c r="AY772" s="25"/>
      <c r="AZ772" s="25"/>
      <c r="BA772" s="25"/>
      <c r="BB772" s="25"/>
      <c r="BC772" s="25"/>
      <c r="BD772" s="25"/>
      <c r="BE772" s="25"/>
      <c r="BF772" s="25"/>
      <c r="BG772" s="25"/>
      <c r="BH772" s="25"/>
      <c r="BI772" s="25"/>
      <c r="BJ772" s="25"/>
      <c r="BK772" s="25"/>
      <c r="BL772" s="25"/>
      <c r="BM772" s="25"/>
      <c r="BN772" s="25"/>
      <c r="BO772" s="25"/>
      <c r="BP772" s="25"/>
      <c r="BQ772" s="25"/>
      <c r="BR772" s="25"/>
      <c r="BS772" s="25"/>
      <c r="BT772" s="25"/>
      <c r="BU772" s="25"/>
      <c r="BV772" s="25"/>
      <c r="BW772" s="25"/>
      <c r="BX772" s="25"/>
      <c r="BY772" s="25"/>
      <c r="BZ772" s="25"/>
      <c r="CA772" s="25"/>
    </row>
    <row r="773" spans="1:79" ht="12.75" x14ac:dyDescent="0.2">
      <c r="A773" s="25"/>
      <c r="B773" s="25"/>
      <c r="C773" s="25"/>
      <c r="D773" s="25"/>
      <c r="E773" s="25"/>
      <c r="F773" s="25"/>
      <c r="G773" s="25"/>
      <c r="H773" s="25"/>
      <c r="I773" s="25"/>
      <c r="J773" s="25"/>
      <c r="K773" s="25"/>
      <c r="L773" s="25"/>
      <c r="M773" s="25"/>
      <c r="N773" s="25"/>
      <c r="O773" s="25"/>
      <c r="P773" s="25"/>
      <c r="Q773" s="25"/>
      <c r="R773" s="25"/>
      <c r="S773" s="25"/>
      <c r="T773" s="25"/>
      <c r="U773" s="25"/>
      <c r="V773" s="25"/>
      <c r="W773" s="25"/>
      <c r="X773" s="25"/>
      <c r="Y773" s="25"/>
      <c r="Z773" s="25"/>
      <c r="AA773" s="25"/>
      <c r="AB773" s="25"/>
      <c r="AC773" s="25"/>
      <c r="AD773" s="25"/>
      <c r="AE773" s="25"/>
      <c r="AF773" s="25"/>
      <c r="AG773" s="25"/>
      <c r="AH773" s="25"/>
      <c r="AI773" s="25"/>
      <c r="AJ773" s="25"/>
      <c r="AK773" s="25"/>
      <c r="AL773" s="25"/>
      <c r="AM773" s="25"/>
      <c r="AN773" s="25"/>
      <c r="AO773" s="25"/>
      <c r="AP773" s="25"/>
      <c r="AQ773" s="25"/>
      <c r="AR773" s="25"/>
      <c r="AS773" s="25"/>
      <c r="AT773" s="25"/>
      <c r="AU773" s="25"/>
      <c r="AV773" s="25"/>
      <c r="AW773" s="25"/>
      <c r="AX773" s="25"/>
      <c r="AY773" s="25"/>
      <c r="AZ773" s="25"/>
      <c r="BA773" s="25"/>
      <c r="BB773" s="25"/>
      <c r="BC773" s="25"/>
      <c r="BD773" s="25"/>
      <c r="BE773" s="25"/>
      <c r="BF773" s="25"/>
      <c r="BG773" s="25"/>
      <c r="BH773" s="25"/>
      <c r="BI773" s="25"/>
      <c r="BJ773" s="25"/>
      <c r="BK773" s="25"/>
      <c r="BL773" s="25"/>
      <c r="BM773" s="25"/>
      <c r="BN773" s="25"/>
      <c r="BO773" s="25"/>
      <c r="BP773" s="25"/>
      <c r="BQ773" s="25"/>
      <c r="BR773" s="25"/>
      <c r="BS773" s="25"/>
      <c r="BT773" s="25"/>
      <c r="BU773" s="25"/>
      <c r="BV773" s="25"/>
      <c r="BW773" s="25"/>
      <c r="BX773" s="25"/>
      <c r="BY773" s="25"/>
      <c r="BZ773" s="25"/>
      <c r="CA773" s="25"/>
    </row>
    <row r="774" spans="1:79" ht="12.75" x14ac:dyDescent="0.2">
      <c r="A774" s="25"/>
      <c r="B774" s="25"/>
      <c r="C774" s="25"/>
      <c r="D774" s="25"/>
      <c r="E774" s="25"/>
      <c r="F774" s="25"/>
      <c r="G774" s="25"/>
      <c r="H774" s="25"/>
      <c r="I774" s="25"/>
      <c r="J774" s="25"/>
      <c r="K774" s="25"/>
      <c r="L774" s="25"/>
      <c r="M774" s="25"/>
      <c r="N774" s="25"/>
      <c r="O774" s="25"/>
      <c r="P774" s="25"/>
      <c r="Q774" s="25"/>
      <c r="R774" s="25"/>
      <c r="S774" s="25"/>
      <c r="T774" s="25"/>
      <c r="U774" s="25"/>
      <c r="V774" s="25"/>
      <c r="W774" s="25"/>
      <c r="X774" s="25"/>
      <c r="Y774" s="25"/>
      <c r="Z774" s="25"/>
      <c r="AA774" s="25"/>
      <c r="AB774" s="25"/>
      <c r="AC774" s="25"/>
      <c r="AD774" s="25"/>
      <c r="AE774" s="25"/>
      <c r="AF774" s="25"/>
      <c r="AG774" s="25"/>
      <c r="AH774" s="25"/>
      <c r="AI774" s="25"/>
      <c r="AJ774" s="25"/>
      <c r="AK774" s="25"/>
      <c r="AL774" s="25"/>
      <c r="AM774" s="25"/>
      <c r="AN774" s="25"/>
      <c r="AO774" s="25"/>
      <c r="AP774" s="25"/>
      <c r="AQ774" s="25"/>
      <c r="AR774" s="25"/>
      <c r="AS774" s="25"/>
      <c r="AT774" s="25"/>
      <c r="AU774" s="25"/>
      <c r="AV774" s="25"/>
      <c r="AW774" s="25"/>
      <c r="AX774" s="25"/>
      <c r="AY774" s="25"/>
      <c r="AZ774" s="25"/>
      <c r="BA774" s="25"/>
      <c r="BB774" s="25"/>
      <c r="BC774" s="25"/>
      <c r="BD774" s="25"/>
      <c r="BE774" s="25"/>
      <c r="BF774" s="25"/>
      <c r="BG774" s="25"/>
      <c r="BH774" s="25"/>
      <c r="BI774" s="25"/>
      <c r="BJ774" s="25"/>
      <c r="BK774" s="25"/>
      <c r="BL774" s="25"/>
      <c r="BM774" s="25"/>
      <c r="BN774" s="25"/>
      <c r="BO774" s="25"/>
      <c r="BP774" s="25"/>
      <c r="BQ774" s="25"/>
      <c r="BR774" s="25"/>
      <c r="BS774" s="25"/>
      <c r="BT774" s="25"/>
      <c r="BU774" s="25"/>
      <c r="BV774" s="25"/>
      <c r="BW774" s="25"/>
      <c r="BX774" s="25"/>
      <c r="BY774" s="25"/>
      <c r="BZ774" s="25"/>
      <c r="CA774" s="25"/>
    </row>
    <row r="775" spans="1:79" ht="12.75" x14ac:dyDescent="0.2">
      <c r="A775" s="25"/>
      <c r="B775" s="25"/>
      <c r="C775" s="25"/>
      <c r="D775" s="25"/>
      <c r="E775" s="25"/>
      <c r="F775" s="25"/>
      <c r="G775" s="25"/>
      <c r="H775" s="25"/>
      <c r="I775" s="25"/>
      <c r="J775" s="25"/>
      <c r="K775" s="25"/>
      <c r="L775" s="25"/>
      <c r="M775" s="25"/>
      <c r="N775" s="25"/>
      <c r="O775" s="25"/>
      <c r="P775" s="25"/>
      <c r="Q775" s="25"/>
      <c r="R775" s="25"/>
      <c r="S775" s="25"/>
      <c r="T775" s="25"/>
      <c r="U775" s="25"/>
      <c r="V775" s="25"/>
      <c r="W775" s="25"/>
      <c r="X775" s="25"/>
      <c r="Y775" s="25"/>
      <c r="Z775" s="25"/>
      <c r="AA775" s="25"/>
      <c r="AB775" s="25"/>
      <c r="AC775" s="25"/>
      <c r="AD775" s="25"/>
      <c r="AE775" s="25"/>
      <c r="AF775" s="25"/>
      <c r="AG775" s="25"/>
      <c r="AH775" s="25"/>
      <c r="AI775" s="25"/>
      <c r="AJ775" s="25"/>
      <c r="AK775" s="25"/>
      <c r="AL775" s="25"/>
      <c r="AM775" s="25"/>
      <c r="AN775" s="25"/>
      <c r="AO775" s="25"/>
      <c r="AP775" s="25"/>
      <c r="AQ775" s="25"/>
      <c r="AR775" s="25"/>
      <c r="AS775" s="25"/>
      <c r="AT775" s="25"/>
      <c r="AU775" s="25"/>
      <c r="AV775" s="25"/>
      <c r="AW775" s="25"/>
      <c r="AX775" s="25"/>
      <c r="AY775" s="25"/>
      <c r="AZ775" s="25"/>
      <c r="BA775" s="25"/>
      <c r="BB775" s="25"/>
      <c r="BC775" s="25"/>
      <c r="BD775" s="25"/>
      <c r="BE775" s="25"/>
      <c r="BF775" s="25"/>
      <c r="BG775" s="25"/>
      <c r="BH775" s="25"/>
      <c r="BI775" s="25"/>
      <c r="BJ775" s="25"/>
      <c r="BK775" s="25"/>
      <c r="BL775" s="25"/>
      <c r="BM775" s="25"/>
      <c r="BN775" s="25"/>
      <c r="BO775" s="25"/>
      <c r="BP775" s="25"/>
      <c r="BQ775" s="25"/>
      <c r="BR775" s="25"/>
      <c r="BS775" s="25"/>
      <c r="BT775" s="25"/>
      <c r="BU775" s="25"/>
      <c r="BV775" s="25"/>
      <c r="BW775" s="25"/>
      <c r="BX775" s="25"/>
      <c r="BY775" s="25"/>
      <c r="BZ775" s="25"/>
      <c r="CA775" s="25"/>
    </row>
    <row r="776" spans="1:79" ht="12.75" x14ac:dyDescent="0.2">
      <c r="A776" s="25"/>
      <c r="B776" s="25"/>
      <c r="C776" s="25"/>
      <c r="D776" s="25"/>
      <c r="E776" s="25"/>
      <c r="F776" s="25"/>
      <c r="G776" s="25"/>
      <c r="H776" s="25"/>
      <c r="I776" s="25"/>
      <c r="J776" s="25"/>
      <c r="K776" s="25"/>
      <c r="L776" s="25"/>
      <c r="M776" s="25"/>
      <c r="N776" s="25"/>
      <c r="O776" s="25"/>
      <c r="P776" s="25"/>
      <c r="Q776" s="25"/>
      <c r="R776" s="25"/>
      <c r="S776" s="25"/>
      <c r="T776" s="25"/>
      <c r="U776" s="25"/>
      <c r="V776" s="25"/>
      <c r="W776" s="25"/>
      <c r="X776" s="25"/>
      <c r="Y776" s="25"/>
      <c r="Z776" s="25"/>
      <c r="AA776" s="25"/>
      <c r="AB776" s="25"/>
      <c r="AC776" s="25"/>
      <c r="AD776" s="25"/>
      <c r="AE776" s="25"/>
      <c r="AF776" s="25"/>
      <c r="AG776" s="25"/>
      <c r="AH776" s="25"/>
      <c r="AI776" s="25"/>
      <c r="AJ776" s="25"/>
      <c r="AK776" s="25"/>
      <c r="AL776" s="25"/>
      <c r="AM776" s="25"/>
      <c r="AN776" s="25"/>
      <c r="AO776" s="25"/>
      <c r="AP776" s="25"/>
      <c r="AQ776" s="25"/>
      <c r="AR776" s="25"/>
      <c r="AS776" s="25"/>
      <c r="AT776" s="25"/>
      <c r="AU776" s="25"/>
      <c r="AV776" s="25"/>
      <c r="AW776" s="25"/>
      <c r="AX776" s="25"/>
      <c r="AY776" s="25"/>
      <c r="AZ776" s="25"/>
      <c r="BA776" s="25"/>
      <c r="BB776" s="25"/>
      <c r="BC776" s="25"/>
      <c r="BD776" s="25"/>
      <c r="BE776" s="25"/>
      <c r="BF776" s="25"/>
      <c r="BG776" s="25"/>
      <c r="BH776" s="25"/>
      <c r="BI776" s="25"/>
      <c r="BJ776" s="25"/>
      <c r="BK776" s="25"/>
      <c r="BL776" s="25"/>
      <c r="BM776" s="25"/>
      <c r="BN776" s="25"/>
      <c r="BO776" s="25"/>
      <c r="BP776" s="25"/>
      <c r="BQ776" s="25"/>
      <c r="BR776" s="25"/>
      <c r="BS776" s="25"/>
      <c r="BT776" s="25"/>
      <c r="BU776" s="25"/>
      <c r="BV776" s="25"/>
      <c r="BW776" s="25"/>
      <c r="BX776" s="25"/>
      <c r="BY776" s="25"/>
      <c r="BZ776" s="25"/>
      <c r="CA776" s="25"/>
    </row>
    <row r="777" spans="1:79" ht="12.75" x14ac:dyDescent="0.2">
      <c r="A777" s="25"/>
      <c r="B777" s="25"/>
      <c r="C777" s="25"/>
      <c r="D777" s="25"/>
      <c r="E777" s="25"/>
      <c r="F777" s="25"/>
      <c r="G777" s="25"/>
      <c r="H777" s="25"/>
      <c r="I777" s="25"/>
      <c r="J777" s="25"/>
      <c r="K777" s="25"/>
      <c r="L777" s="25"/>
      <c r="M777" s="25"/>
      <c r="N777" s="25"/>
      <c r="O777" s="25"/>
      <c r="P777" s="25"/>
      <c r="Q777" s="25"/>
      <c r="R777" s="25"/>
      <c r="S777" s="25"/>
      <c r="T777" s="25"/>
      <c r="U777" s="25"/>
      <c r="V777" s="25"/>
      <c r="W777" s="25"/>
      <c r="X777" s="25"/>
      <c r="Y777" s="25"/>
      <c r="Z777" s="25"/>
      <c r="AA777" s="25"/>
      <c r="AB777" s="25"/>
      <c r="AC777" s="25"/>
      <c r="AD777" s="25"/>
      <c r="AE777" s="25"/>
      <c r="AF777" s="25"/>
      <c r="AG777" s="25"/>
      <c r="AH777" s="25"/>
      <c r="AI777" s="25"/>
      <c r="AJ777" s="25"/>
      <c r="AK777" s="25"/>
      <c r="AL777" s="25"/>
      <c r="AM777" s="25"/>
      <c r="AN777" s="25"/>
      <c r="AO777" s="25"/>
      <c r="AP777" s="25"/>
      <c r="AQ777" s="25"/>
      <c r="AR777" s="25"/>
      <c r="AS777" s="25"/>
      <c r="AT777" s="25"/>
      <c r="AU777" s="25"/>
      <c r="AV777" s="25"/>
      <c r="AW777" s="25"/>
      <c r="AX777" s="25"/>
      <c r="AY777" s="25"/>
      <c r="AZ777" s="25"/>
      <c r="BA777" s="25"/>
      <c r="BB777" s="25"/>
      <c r="BC777" s="25"/>
      <c r="BD777" s="25"/>
      <c r="BE777" s="25"/>
      <c r="BF777" s="25"/>
      <c r="BG777" s="25"/>
      <c r="BH777" s="25"/>
      <c r="BI777" s="25"/>
      <c r="BJ777" s="25"/>
      <c r="BK777" s="25"/>
      <c r="BL777" s="25"/>
      <c r="BM777" s="25"/>
      <c r="BN777" s="25"/>
      <c r="BO777" s="25"/>
      <c r="BP777" s="25"/>
      <c r="BQ777" s="25"/>
      <c r="BR777" s="25"/>
      <c r="BS777" s="25"/>
      <c r="BT777" s="25"/>
      <c r="BU777" s="25"/>
      <c r="BV777" s="25"/>
      <c r="BW777" s="25"/>
      <c r="BX777" s="25"/>
      <c r="BY777" s="25"/>
      <c r="BZ777" s="25"/>
      <c r="CA777" s="25"/>
    </row>
    <row r="778" spans="1:79" ht="12.75" x14ac:dyDescent="0.2">
      <c r="A778" s="25"/>
      <c r="B778" s="25"/>
      <c r="C778" s="25"/>
      <c r="D778" s="25"/>
      <c r="E778" s="25"/>
      <c r="F778" s="25"/>
      <c r="G778" s="25"/>
      <c r="H778" s="25"/>
      <c r="I778" s="25"/>
      <c r="J778" s="25"/>
      <c r="K778" s="25"/>
      <c r="L778" s="25"/>
      <c r="M778" s="25"/>
      <c r="N778" s="25"/>
      <c r="O778" s="25"/>
      <c r="P778" s="25"/>
      <c r="Q778" s="25"/>
      <c r="R778" s="25"/>
      <c r="S778" s="25"/>
      <c r="T778" s="25"/>
      <c r="U778" s="25"/>
      <c r="V778" s="25"/>
      <c r="W778" s="25"/>
      <c r="X778" s="25"/>
      <c r="Y778" s="25"/>
      <c r="Z778" s="25"/>
      <c r="AA778" s="25"/>
      <c r="AB778" s="25"/>
      <c r="AC778" s="25"/>
      <c r="AD778" s="25"/>
      <c r="AE778" s="25"/>
      <c r="AF778" s="25"/>
      <c r="AG778" s="25"/>
      <c r="AH778" s="25"/>
      <c r="AI778" s="25"/>
      <c r="AJ778" s="25"/>
      <c r="AK778" s="25"/>
      <c r="AL778" s="25"/>
      <c r="AM778" s="25"/>
      <c r="AN778" s="25"/>
      <c r="AO778" s="25"/>
      <c r="AP778" s="25"/>
      <c r="AQ778" s="25"/>
      <c r="AR778" s="25"/>
      <c r="AS778" s="25"/>
      <c r="AT778" s="25"/>
      <c r="AU778" s="25"/>
      <c r="AV778" s="25"/>
      <c r="AW778" s="25"/>
      <c r="AX778" s="25"/>
      <c r="AY778" s="25"/>
      <c r="AZ778" s="25"/>
      <c r="BA778" s="25"/>
      <c r="BB778" s="25"/>
      <c r="BC778" s="25"/>
      <c r="BD778" s="25"/>
      <c r="BE778" s="25"/>
      <c r="BF778" s="25"/>
      <c r="BG778" s="25"/>
      <c r="BH778" s="25"/>
      <c r="BI778" s="25"/>
      <c r="BJ778" s="25"/>
      <c r="BK778" s="25"/>
      <c r="BL778" s="25"/>
      <c r="BM778" s="25"/>
      <c r="BN778" s="25"/>
      <c r="BO778" s="25"/>
      <c r="BP778" s="25"/>
      <c r="BQ778" s="25"/>
      <c r="BR778" s="25"/>
      <c r="BS778" s="25"/>
      <c r="BT778" s="25"/>
      <c r="BU778" s="25"/>
      <c r="BV778" s="25"/>
      <c r="BW778" s="25"/>
      <c r="BX778" s="25"/>
      <c r="BY778" s="25"/>
      <c r="BZ778" s="25"/>
      <c r="CA778" s="25"/>
    </row>
    <row r="779" spans="1:79" ht="12.75" x14ac:dyDescent="0.2">
      <c r="A779" s="25"/>
      <c r="B779" s="25"/>
      <c r="C779" s="25"/>
      <c r="D779" s="25"/>
      <c r="E779" s="25"/>
      <c r="F779" s="25"/>
      <c r="G779" s="25"/>
      <c r="H779" s="25"/>
      <c r="I779" s="25"/>
      <c r="J779" s="25"/>
      <c r="K779" s="25"/>
      <c r="L779" s="25"/>
      <c r="M779" s="25"/>
      <c r="N779" s="25"/>
      <c r="O779" s="25"/>
      <c r="P779" s="25"/>
      <c r="Q779" s="25"/>
      <c r="R779" s="25"/>
      <c r="S779" s="25"/>
      <c r="T779" s="25"/>
      <c r="U779" s="25"/>
      <c r="V779" s="25"/>
      <c r="W779" s="25"/>
      <c r="X779" s="25"/>
      <c r="Y779" s="25"/>
      <c r="Z779" s="25"/>
      <c r="AA779" s="25"/>
      <c r="AB779" s="25"/>
      <c r="AC779" s="25"/>
      <c r="AD779" s="25"/>
      <c r="AE779" s="25"/>
      <c r="AF779" s="25"/>
      <c r="AG779" s="25"/>
      <c r="AH779" s="25"/>
      <c r="AI779" s="25"/>
      <c r="AJ779" s="25"/>
      <c r="AK779" s="25"/>
      <c r="AL779" s="25"/>
      <c r="AM779" s="25"/>
      <c r="AN779" s="25"/>
      <c r="AO779" s="25"/>
      <c r="AP779" s="25"/>
      <c r="AQ779" s="25"/>
      <c r="AR779" s="25"/>
      <c r="AS779" s="25"/>
      <c r="AT779" s="25"/>
      <c r="AU779" s="25"/>
      <c r="AV779" s="25"/>
      <c r="AW779" s="25"/>
      <c r="AX779" s="25"/>
      <c r="AY779" s="25"/>
      <c r="AZ779" s="25"/>
      <c r="BA779" s="25"/>
      <c r="BB779" s="25"/>
      <c r="BC779" s="25"/>
      <c r="BD779" s="25"/>
      <c r="BE779" s="25"/>
      <c r="BF779" s="25"/>
      <c r="BG779" s="25"/>
      <c r="BH779" s="25"/>
      <c r="BI779" s="25"/>
      <c r="BJ779" s="25"/>
      <c r="BK779" s="25"/>
      <c r="BL779" s="25"/>
      <c r="BM779" s="25"/>
      <c r="BN779" s="25"/>
      <c r="BO779" s="25"/>
      <c r="BP779" s="25"/>
      <c r="BQ779" s="25"/>
      <c r="BR779" s="25"/>
      <c r="BS779" s="25"/>
      <c r="BT779" s="25"/>
      <c r="BU779" s="25"/>
      <c r="BV779" s="25"/>
      <c r="BW779" s="25"/>
      <c r="BX779" s="25"/>
      <c r="BY779" s="25"/>
      <c r="BZ779" s="25"/>
      <c r="CA779" s="25"/>
    </row>
    <row r="780" spans="1:79" ht="12.75" x14ac:dyDescent="0.2">
      <c r="A780" s="25"/>
      <c r="B780" s="25"/>
      <c r="C780" s="25"/>
      <c r="D780" s="25"/>
      <c r="E780" s="25"/>
      <c r="F780" s="25"/>
      <c r="G780" s="25"/>
      <c r="H780" s="25"/>
      <c r="I780" s="25"/>
      <c r="J780" s="25"/>
      <c r="K780" s="25"/>
      <c r="L780" s="25"/>
      <c r="M780" s="25"/>
      <c r="N780" s="25"/>
      <c r="O780" s="25"/>
      <c r="P780" s="25"/>
      <c r="Q780" s="25"/>
      <c r="R780" s="25"/>
      <c r="S780" s="25"/>
      <c r="T780" s="25"/>
      <c r="U780" s="25"/>
      <c r="V780" s="25"/>
      <c r="W780" s="25"/>
      <c r="X780" s="25"/>
      <c r="Y780" s="25"/>
      <c r="Z780" s="25"/>
      <c r="AA780" s="25"/>
      <c r="AB780" s="25"/>
      <c r="AC780" s="25"/>
      <c r="AD780" s="25"/>
      <c r="AE780" s="25"/>
      <c r="AF780" s="25"/>
      <c r="AG780" s="25"/>
      <c r="AH780" s="25"/>
      <c r="AI780" s="25"/>
      <c r="AJ780" s="25"/>
      <c r="AK780" s="25"/>
      <c r="AL780" s="25"/>
      <c r="AM780" s="25"/>
      <c r="AN780" s="25"/>
      <c r="AO780" s="25"/>
      <c r="AP780" s="25"/>
      <c r="AQ780" s="25"/>
      <c r="AR780" s="25"/>
      <c r="AS780" s="25"/>
      <c r="AT780" s="25"/>
      <c r="AU780" s="25"/>
      <c r="AV780" s="25"/>
      <c r="AW780" s="25"/>
      <c r="AX780" s="25"/>
      <c r="AY780" s="25"/>
      <c r="AZ780" s="25"/>
      <c r="BA780" s="25"/>
      <c r="BB780" s="25"/>
      <c r="BC780" s="25"/>
      <c r="BD780" s="25"/>
      <c r="BE780" s="25"/>
      <c r="BF780" s="25"/>
      <c r="BG780" s="25"/>
      <c r="BH780" s="25"/>
      <c r="BI780" s="25"/>
      <c r="BJ780" s="25"/>
      <c r="BK780" s="25"/>
      <c r="BL780" s="25"/>
      <c r="BM780" s="25"/>
      <c r="BN780" s="25"/>
      <c r="BO780" s="25"/>
      <c r="BP780" s="25"/>
      <c r="BQ780" s="25"/>
      <c r="BR780" s="25"/>
      <c r="BS780" s="25"/>
      <c r="BT780" s="25"/>
      <c r="BU780" s="25"/>
      <c r="BV780" s="25"/>
      <c r="BW780" s="25"/>
      <c r="BX780" s="25"/>
      <c r="BY780" s="25"/>
      <c r="BZ780" s="25"/>
      <c r="CA780" s="25"/>
    </row>
    <row r="781" spans="1:79" ht="12.75" x14ac:dyDescent="0.2">
      <c r="A781" s="25"/>
      <c r="B781" s="25"/>
      <c r="C781" s="25"/>
      <c r="D781" s="25"/>
      <c r="E781" s="25"/>
      <c r="F781" s="25"/>
      <c r="G781" s="25"/>
      <c r="H781" s="25"/>
      <c r="I781" s="25"/>
      <c r="J781" s="25"/>
      <c r="K781" s="25"/>
      <c r="L781" s="25"/>
      <c r="M781" s="25"/>
      <c r="N781" s="25"/>
      <c r="O781" s="25"/>
      <c r="P781" s="25"/>
      <c r="Q781" s="25"/>
      <c r="R781" s="25"/>
      <c r="S781" s="25"/>
      <c r="T781" s="25"/>
      <c r="U781" s="25"/>
      <c r="V781" s="25"/>
      <c r="W781" s="25"/>
      <c r="X781" s="25"/>
      <c r="Y781" s="25"/>
      <c r="Z781" s="25"/>
      <c r="AA781" s="25"/>
      <c r="AB781" s="25"/>
      <c r="AC781" s="25"/>
      <c r="AD781" s="25"/>
      <c r="AE781" s="25"/>
      <c r="AF781" s="25"/>
      <c r="AG781" s="25"/>
      <c r="AH781" s="25"/>
      <c r="AI781" s="25"/>
      <c r="AJ781" s="25"/>
      <c r="AK781" s="25"/>
      <c r="AL781" s="25"/>
      <c r="AM781" s="25"/>
      <c r="AN781" s="25"/>
      <c r="AO781" s="25"/>
      <c r="AP781" s="25"/>
      <c r="AQ781" s="25"/>
      <c r="AR781" s="25"/>
      <c r="AS781" s="25"/>
      <c r="AT781" s="25"/>
      <c r="AU781" s="25"/>
      <c r="AV781" s="25"/>
      <c r="AW781" s="25"/>
      <c r="AX781" s="25"/>
      <c r="AY781" s="25"/>
      <c r="AZ781" s="25"/>
      <c r="BA781" s="25"/>
      <c r="BB781" s="25"/>
      <c r="BC781" s="25"/>
      <c r="BD781" s="25"/>
      <c r="BE781" s="25"/>
      <c r="BF781" s="25"/>
      <c r="BG781" s="25"/>
      <c r="BH781" s="25"/>
      <c r="BI781" s="25"/>
      <c r="BJ781" s="25"/>
      <c r="BK781" s="25"/>
      <c r="BL781" s="25"/>
      <c r="BM781" s="25"/>
      <c r="BN781" s="25"/>
      <c r="BO781" s="25"/>
      <c r="BP781" s="25"/>
      <c r="BQ781" s="25"/>
      <c r="BR781" s="25"/>
      <c r="BS781" s="25"/>
      <c r="BT781" s="25"/>
      <c r="BU781" s="25"/>
      <c r="BV781" s="25"/>
      <c r="BW781" s="25"/>
      <c r="BX781" s="25"/>
      <c r="BY781" s="25"/>
      <c r="BZ781" s="25"/>
      <c r="CA781" s="25"/>
    </row>
    <row r="782" spans="1:79" ht="12.75" x14ac:dyDescent="0.2">
      <c r="A782" s="25"/>
      <c r="B782" s="25"/>
      <c r="C782" s="25"/>
      <c r="D782" s="25"/>
      <c r="E782" s="25"/>
      <c r="F782" s="25"/>
      <c r="G782" s="25"/>
      <c r="H782" s="25"/>
      <c r="I782" s="25"/>
      <c r="J782" s="25"/>
      <c r="K782" s="25"/>
      <c r="L782" s="25"/>
      <c r="M782" s="25"/>
      <c r="N782" s="25"/>
      <c r="O782" s="25"/>
      <c r="P782" s="25"/>
      <c r="Q782" s="25"/>
      <c r="R782" s="25"/>
      <c r="S782" s="25"/>
      <c r="T782" s="25"/>
      <c r="U782" s="25"/>
      <c r="V782" s="25"/>
      <c r="W782" s="25"/>
      <c r="X782" s="25"/>
      <c r="Y782" s="25"/>
      <c r="Z782" s="25"/>
      <c r="AA782" s="25"/>
      <c r="AB782" s="25"/>
      <c r="AC782" s="25"/>
      <c r="AD782" s="25"/>
      <c r="AE782" s="25"/>
      <c r="AF782" s="25"/>
      <c r="AG782" s="25"/>
      <c r="AH782" s="25"/>
      <c r="AI782" s="25"/>
      <c r="AJ782" s="25"/>
      <c r="AK782" s="25"/>
      <c r="AL782" s="25"/>
      <c r="AM782" s="25"/>
      <c r="AN782" s="25"/>
      <c r="AO782" s="25"/>
      <c r="AP782" s="25"/>
      <c r="AQ782" s="25"/>
      <c r="AR782" s="25"/>
      <c r="AS782" s="25"/>
      <c r="AT782" s="25"/>
      <c r="AU782" s="25"/>
      <c r="AV782" s="25"/>
      <c r="AW782" s="25"/>
      <c r="AX782" s="25"/>
      <c r="AY782" s="25"/>
      <c r="AZ782" s="25"/>
      <c r="BA782" s="25"/>
      <c r="BB782" s="25"/>
      <c r="BC782" s="25"/>
      <c r="BD782" s="25"/>
      <c r="BE782" s="25"/>
      <c r="BF782" s="25"/>
      <c r="BG782" s="25"/>
      <c r="BH782" s="25"/>
      <c r="BI782" s="25"/>
      <c r="BJ782" s="25"/>
      <c r="BK782" s="25"/>
      <c r="BL782" s="25"/>
      <c r="BM782" s="25"/>
      <c r="BN782" s="25"/>
      <c r="BO782" s="25"/>
      <c r="BP782" s="25"/>
      <c r="BQ782" s="25"/>
      <c r="BR782" s="25"/>
      <c r="BS782" s="25"/>
      <c r="BT782" s="25"/>
      <c r="BU782" s="25"/>
      <c r="BV782" s="25"/>
      <c r="BW782" s="25"/>
      <c r="BX782" s="25"/>
      <c r="BY782" s="25"/>
      <c r="BZ782" s="25"/>
      <c r="CA782" s="25"/>
    </row>
    <row r="783" spans="1:79" ht="12.75" x14ac:dyDescent="0.2">
      <c r="A783" s="25"/>
      <c r="B783" s="25"/>
      <c r="C783" s="25"/>
      <c r="D783" s="25"/>
      <c r="E783" s="25"/>
      <c r="F783" s="25"/>
      <c r="G783" s="25"/>
      <c r="H783" s="25"/>
      <c r="I783" s="25"/>
      <c r="J783" s="25"/>
      <c r="K783" s="25"/>
      <c r="L783" s="25"/>
      <c r="M783" s="25"/>
      <c r="N783" s="25"/>
      <c r="O783" s="25"/>
      <c r="P783" s="25"/>
      <c r="Q783" s="25"/>
      <c r="R783" s="25"/>
      <c r="S783" s="25"/>
      <c r="T783" s="25"/>
      <c r="U783" s="25"/>
      <c r="V783" s="25"/>
      <c r="W783" s="25"/>
      <c r="X783" s="25"/>
      <c r="Y783" s="25"/>
      <c r="Z783" s="25"/>
      <c r="AA783" s="25"/>
      <c r="AB783" s="25"/>
      <c r="AC783" s="25"/>
      <c r="AD783" s="25"/>
      <c r="AE783" s="25"/>
      <c r="AF783" s="25"/>
      <c r="AG783" s="25"/>
      <c r="AH783" s="25"/>
      <c r="AI783" s="25"/>
      <c r="AJ783" s="25"/>
      <c r="AK783" s="25"/>
      <c r="AL783" s="25"/>
      <c r="AM783" s="25"/>
      <c r="AN783" s="25"/>
      <c r="AO783" s="25"/>
      <c r="AP783" s="25"/>
      <c r="AQ783" s="25"/>
      <c r="AR783" s="25"/>
      <c r="AS783" s="25"/>
      <c r="AT783" s="25"/>
      <c r="AU783" s="25"/>
      <c r="AV783" s="25"/>
      <c r="AW783" s="25"/>
      <c r="AX783" s="25"/>
      <c r="AY783" s="25"/>
      <c r="AZ783" s="25"/>
      <c r="BA783" s="25"/>
      <c r="BB783" s="25"/>
      <c r="BC783" s="25"/>
      <c r="BD783" s="25"/>
      <c r="BE783" s="25"/>
      <c r="BF783" s="25"/>
      <c r="BG783" s="25"/>
      <c r="BH783" s="25"/>
      <c r="BI783" s="25"/>
      <c r="BJ783" s="25"/>
      <c r="BK783" s="25"/>
      <c r="BL783" s="25"/>
      <c r="BM783" s="25"/>
      <c r="BN783" s="25"/>
      <c r="BO783" s="25"/>
      <c r="BP783" s="25"/>
      <c r="BQ783" s="25"/>
      <c r="BR783" s="25"/>
      <c r="BS783" s="25"/>
      <c r="BT783" s="25"/>
      <c r="BU783" s="25"/>
      <c r="BV783" s="25"/>
      <c r="BW783" s="25"/>
      <c r="BX783" s="25"/>
      <c r="BY783" s="25"/>
      <c r="BZ783" s="25"/>
      <c r="CA783" s="25"/>
    </row>
    <row r="784" spans="1:79" ht="12.75" x14ac:dyDescent="0.2">
      <c r="A784" s="25"/>
      <c r="B784" s="25"/>
      <c r="C784" s="25"/>
      <c r="D784" s="25"/>
      <c r="E784" s="25"/>
      <c r="F784" s="25"/>
      <c r="G784" s="25"/>
      <c r="H784" s="25"/>
      <c r="I784" s="25"/>
      <c r="J784" s="25"/>
      <c r="K784" s="25"/>
      <c r="L784" s="25"/>
      <c r="M784" s="25"/>
      <c r="N784" s="25"/>
      <c r="O784" s="25"/>
      <c r="P784" s="25"/>
      <c r="Q784" s="25"/>
      <c r="R784" s="25"/>
      <c r="S784" s="25"/>
      <c r="T784" s="25"/>
      <c r="U784" s="25"/>
      <c r="V784" s="25"/>
      <c r="W784" s="25"/>
      <c r="X784" s="25"/>
      <c r="Y784" s="25"/>
      <c r="Z784" s="25"/>
      <c r="AA784" s="25"/>
      <c r="AB784" s="25"/>
      <c r="AC784" s="25"/>
      <c r="AD784" s="25"/>
      <c r="AE784" s="25"/>
      <c r="AF784" s="25"/>
      <c r="AG784" s="25"/>
      <c r="AH784" s="25"/>
      <c r="AI784" s="25"/>
      <c r="AJ784" s="25"/>
      <c r="AK784" s="25"/>
      <c r="AL784" s="25"/>
      <c r="AM784" s="25"/>
      <c r="AN784" s="25"/>
      <c r="AO784" s="25"/>
      <c r="AP784" s="25"/>
      <c r="AQ784" s="25"/>
      <c r="AR784" s="25"/>
      <c r="AS784" s="25"/>
      <c r="AT784" s="25"/>
      <c r="AU784" s="25"/>
      <c r="AV784" s="25"/>
      <c r="AW784" s="25"/>
      <c r="AX784" s="25"/>
      <c r="AY784" s="25"/>
      <c r="AZ784" s="25"/>
      <c r="BA784" s="25"/>
      <c r="BB784" s="25"/>
      <c r="BC784" s="25"/>
      <c r="BD784" s="25"/>
      <c r="BE784" s="25"/>
      <c r="BF784" s="25"/>
      <c r="BG784" s="25"/>
      <c r="BH784" s="25"/>
      <c r="BI784" s="25"/>
      <c r="BJ784" s="25"/>
      <c r="BK784" s="25"/>
      <c r="BL784" s="25"/>
      <c r="BM784" s="25"/>
      <c r="BN784" s="25"/>
      <c r="BO784" s="25"/>
      <c r="BP784" s="25"/>
      <c r="BQ784" s="25"/>
      <c r="BR784" s="25"/>
      <c r="BS784" s="25"/>
      <c r="BT784" s="25"/>
      <c r="BU784" s="25"/>
      <c r="BV784" s="25"/>
      <c r="BW784" s="25"/>
      <c r="BX784" s="25"/>
      <c r="BY784" s="25"/>
      <c r="BZ784" s="25"/>
      <c r="CA784" s="25"/>
    </row>
    <row r="785" spans="1:79" ht="12.75" x14ac:dyDescent="0.2">
      <c r="A785" s="25"/>
      <c r="B785" s="25"/>
      <c r="C785" s="25"/>
      <c r="D785" s="25"/>
      <c r="E785" s="25"/>
      <c r="F785" s="25"/>
      <c r="G785" s="25"/>
      <c r="H785" s="25"/>
      <c r="I785" s="25"/>
      <c r="J785" s="25"/>
      <c r="K785" s="25"/>
      <c r="L785" s="25"/>
      <c r="M785" s="25"/>
      <c r="N785" s="25"/>
      <c r="O785" s="25"/>
      <c r="P785" s="25"/>
      <c r="Q785" s="25"/>
      <c r="R785" s="25"/>
      <c r="S785" s="25"/>
      <c r="T785" s="25"/>
      <c r="U785" s="25"/>
      <c r="V785" s="25"/>
      <c r="W785" s="25"/>
      <c r="X785" s="25"/>
      <c r="Y785" s="25"/>
      <c r="Z785" s="25"/>
      <c r="AA785" s="25"/>
      <c r="AB785" s="25"/>
      <c r="AC785" s="25"/>
      <c r="AD785" s="25"/>
      <c r="AE785" s="25"/>
      <c r="AF785" s="25"/>
      <c r="AG785" s="25"/>
      <c r="AH785" s="25"/>
      <c r="AI785" s="25"/>
      <c r="AJ785" s="25"/>
      <c r="AK785" s="25"/>
      <c r="AL785" s="25"/>
      <c r="AM785" s="25"/>
      <c r="AN785" s="25"/>
      <c r="AO785" s="25"/>
      <c r="AP785" s="25"/>
      <c r="AQ785" s="25"/>
      <c r="AR785" s="25"/>
      <c r="AS785" s="25"/>
      <c r="AT785" s="25"/>
      <c r="AU785" s="25"/>
      <c r="AV785" s="25"/>
      <c r="AW785" s="25"/>
      <c r="AX785" s="25"/>
      <c r="AY785" s="25"/>
      <c r="AZ785" s="25"/>
      <c r="BA785" s="25"/>
      <c r="BB785" s="25"/>
      <c r="BC785" s="25"/>
      <c r="BD785" s="25"/>
      <c r="BE785" s="25"/>
      <c r="BF785" s="25"/>
      <c r="BG785" s="25"/>
      <c r="BH785" s="25"/>
      <c r="BI785" s="25"/>
      <c r="BJ785" s="25"/>
      <c r="BK785" s="25"/>
      <c r="BL785" s="25"/>
      <c r="BM785" s="25"/>
      <c r="BN785" s="25"/>
      <c r="BO785" s="25"/>
      <c r="BP785" s="25"/>
      <c r="BQ785" s="25"/>
      <c r="BR785" s="25"/>
      <c r="BS785" s="25"/>
      <c r="BT785" s="25"/>
      <c r="BU785" s="25"/>
      <c r="BV785" s="25"/>
      <c r="BW785" s="25"/>
      <c r="BX785" s="25"/>
      <c r="BY785" s="25"/>
      <c r="BZ785" s="25"/>
      <c r="CA785" s="25"/>
    </row>
    <row r="786" spans="1:79" ht="12.75" x14ac:dyDescent="0.2">
      <c r="A786" s="25"/>
      <c r="B786" s="25"/>
      <c r="C786" s="25"/>
      <c r="D786" s="25"/>
      <c r="E786" s="25"/>
      <c r="F786" s="25"/>
      <c r="G786" s="25"/>
      <c r="H786" s="25"/>
      <c r="I786" s="25"/>
      <c r="J786" s="25"/>
      <c r="K786" s="25"/>
      <c r="L786" s="25"/>
      <c r="M786" s="25"/>
      <c r="N786" s="25"/>
      <c r="O786" s="25"/>
      <c r="P786" s="25"/>
      <c r="Q786" s="25"/>
      <c r="R786" s="25"/>
      <c r="S786" s="25"/>
      <c r="T786" s="25"/>
      <c r="U786" s="25"/>
      <c r="V786" s="25"/>
      <c r="W786" s="25"/>
      <c r="X786" s="25"/>
      <c r="Y786" s="25"/>
      <c r="Z786" s="25"/>
      <c r="AA786" s="25"/>
      <c r="AB786" s="25"/>
      <c r="AC786" s="25"/>
      <c r="AD786" s="25"/>
      <c r="AE786" s="25"/>
      <c r="AF786" s="25"/>
      <c r="AG786" s="25"/>
      <c r="AH786" s="25"/>
      <c r="AI786" s="25"/>
      <c r="AJ786" s="25"/>
      <c r="AK786" s="25"/>
      <c r="AL786" s="25"/>
      <c r="AM786" s="25"/>
      <c r="AN786" s="25"/>
      <c r="AO786" s="25"/>
      <c r="AP786" s="25"/>
      <c r="AQ786" s="25"/>
      <c r="AR786" s="25"/>
      <c r="AS786" s="25"/>
      <c r="AT786" s="25"/>
      <c r="AU786" s="25"/>
      <c r="AV786" s="25"/>
      <c r="AW786" s="25"/>
      <c r="AX786" s="25"/>
      <c r="AY786" s="25"/>
      <c r="AZ786" s="25"/>
      <c r="BA786" s="25"/>
      <c r="BB786" s="25"/>
      <c r="BC786" s="25"/>
      <c r="BD786" s="25"/>
      <c r="BE786" s="25"/>
      <c r="BF786" s="25"/>
      <c r="BG786" s="25"/>
      <c r="BH786" s="25"/>
      <c r="BI786" s="25"/>
      <c r="BJ786" s="25"/>
      <c r="BK786" s="25"/>
      <c r="BL786" s="25"/>
      <c r="BM786" s="25"/>
      <c r="BN786" s="25"/>
      <c r="BO786" s="25"/>
      <c r="BP786" s="25"/>
      <c r="BQ786" s="25"/>
      <c r="BR786" s="25"/>
      <c r="BS786" s="25"/>
      <c r="BT786" s="25"/>
      <c r="BU786" s="25"/>
      <c r="BV786" s="25"/>
      <c r="BW786" s="25"/>
      <c r="BX786" s="25"/>
      <c r="BY786" s="25"/>
      <c r="BZ786" s="25"/>
      <c r="CA786" s="25"/>
    </row>
    <row r="787" spans="1:79" ht="12.75" x14ac:dyDescent="0.2">
      <c r="A787" s="25"/>
      <c r="B787" s="25"/>
      <c r="C787" s="25"/>
      <c r="D787" s="25"/>
      <c r="E787" s="25"/>
      <c r="F787" s="25"/>
      <c r="G787" s="25"/>
      <c r="H787" s="25"/>
      <c r="I787" s="25"/>
      <c r="J787" s="25"/>
      <c r="K787" s="25"/>
      <c r="L787" s="25"/>
      <c r="M787" s="25"/>
      <c r="N787" s="25"/>
      <c r="O787" s="25"/>
      <c r="P787" s="25"/>
      <c r="Q787" s="25"/>
      <c r="R787" s="25"/>
      <c r="S787" s="25"/>
      <c r="T787" s="25"/>
      <c r="U787" s="25"/>
      <c r="V787" s="25"/>
      <c r="W787" s="25"/>
      <c r="X787" s="25"/>
      <c r="Y787" s="25"/>
      <c r="Z787" s="25"/>
      <c r="AA787" s="25"/>
      <c r="AB787" s="25"/>
      <c r="AC787" s="25"/>
      <c r="AD787" s="25"/>
      <c r="AE787" s="25"/>
      <c r="AF787" s="25"/>
      <c r="AG787" s="25"/>
      <c r="AH787" s="25"/>
      <c r="AI787" s="25"/>
      <c r="AJ787" s="25"/>
      <c r="AK787" s="25"/>
      <c r="AL787" s="25"/>
      <c r="AM787" s="25"/>
      <c r="AN787" s="25"/>
      <c r="AO787" s="25"/>
      <c r="AP787" s="25"/>
      <c r="AQ787" s="25"/>
      <c r="AR787" s="25"/>
      <c r="AS787" s="25"/>
      <c r="AT787" s="25"/>
      <c r="AU787" s="25"/>
      <c r="AV787" s="25"/>
      <c r="AW787" s="25"/>
      <c r="AX787" s="25"/>
      <c r="AY787" s="25"/>
      <c r="AZ787" s="25"/>
      <c r="BA787" s="25"/>
      <c r="BB787" s="25"/>
      <c r="BC787" s="25"/>
      <c r="BD787" s="25"/>
      <c r="BE787" s="25"/>
      <c r="BF787" s="25"/>
      <c r="BG787" s="25"/>
      <c r="BH787" s="25"/>
      <c r="BI787" s="25"/>
      <c r="BJ787" s="25"/>
      <c r="BK787" s="25"/>
      <c r="BL787" s="25"/>
      <c r="BM787" s="25"/>
      <c r="BN787" s="25"/>
      <c r="BO787" s="25"/>
      <c r="BP787" s="25"/>
      <c r="BQ787" s="25"/>
      <c r="BR787" s="25"/>
      <c r="BS787" s="25"/>
      <c r="BT787" s="25"/>
      <c r="BU787" s="25"/>
      <c r="BV787" s="25"/>
      <c r="BW787" s="25"/>
      <c r="BX787" s="25"/>
      <c r="BY787" s="25"/>
      <c r="BZ787" s="25"/>
      <c r="CA787" s="25"/>
    </row>
    <row r="788" spans="1:79" ht="12.75" x14ac:dyDescent="0.2">
      <c r="A788" s="25"/>
      <c r="B788" s="25"/>
      <c r="C788" s="25"/>
      <c r="D788" s="25"/>
      <c r="E788" s="25"/>
      <c r="F788" s="25"/>
      <c r="G788" s="25"/>
      <c r="H788" s="25"/>
      <c r="I788" s="25"/>
      <c r="J788" s="25"/>
      <c r="K788" s="25"/>
      <c r="L788" s="25"/>
      <c r="M788" s="25"/>
      <c r="N788" s="25"/>
      <c r="O788" s="25"/>
      <c r="P788" s="25"/>
      <c r="Q788" s="25"/>
      <c r="R788" s="25"/>
      <c r="S788" s="25"/>
      <c r="T788" s="25"/>
      <c r="U788" s="25"/>
      <c r="V788" s="25"/>
      <c r="W788" s="25"/>
      <c r="X788" s="25"/>
      <c r="Y788" s="25"/>
      <c r="Z788" s="25"/>
      <c r="AA788" s="25"/>
      <c r="AB788" s="25"/>
      <c r="AC788" s="25"/>
      <c r="AD788" s="25"/>
      <c r="AE788" s="25"/>
      <c r="AF788" s="25"/>
      <c r="AG788" s="25"/>
      <c r="AH788" s="25"/>
      <c r="AI788" s="25"/>
      <c r="AJ788" s="25"/>
      <c r="AK788" s="25"/>
      <c r="AL788" s="25"/>
      <c r="AM788" s="25"/>
      <c r="AN788" s="25"/>
      <c r="AO788" s="25"/>
      <c r="AP788" s="25"/>
      <c r="AQ788" s="25"/>
      <c r="AR788" s="25"/>
      <c r="AS788" s="25"/>
      <c r="AT788" s="25"/>
      <c r="AU788" s="25"/>
      <c r="AV788" s="25"/>
      <c r="AW788" s="25"/>
      <c r="AX788" s="25"/>
      <c r="AY788" s="25"/>
      <c r="AZ788" s="25"/>
      <c r="BA788" s="25"/>
      <c r="BB788" s="25"/>
      <c r="BC788" s="25"/>
      <c r="BD788" s="25"/>
      <c r="BE788" s="25"/>
      <c r="BF788" s="25"/>
      <c r="BG788" s="25"/>
      <c r="BH788" s="25"/>
      <c r="BI788" s="25"/>
      <c r="BJ788" s="25"/>
      <c r="BK788" s="25"/>
      <c r="BL788" s="25"/>
      <c r="BM788" s="25"/>
      <c r="BN788" s="25"/>
      <c r="BO788" s="25"/>
      <c r="BP788" s="25"/>
      <c r="BQ788" s="25"/>
      <c r="BR788" s="25"/>
      <c r="BS788" s="25"/>
      <c r="BT788" s="25"/>
      <c r="BU788" s="25"/>
      <c r="BV788" s="25"/>
      <c r="BW788" s="25"/>
      <c r="BX788" s="25"/>
      <c r="BY788" s="25"/>
      <c r="BZ788" s="25"/>
      <c r="CA788" s="25"/>
    </row>
    <row r="789" spans="1:79" ht="12.75" x14ac:dyDescent="0.2">
      <c r="A789" s="25"/>
      <c r="B789" s="25"/>
      <c r="C789" s="25"/>
      <c r="D789" s="25"/>
      <c r="E789" s="25"/>
      <c r="F789" s="25"/>
      <c r="G789" s="25"/>
      <c r="H789" s="25"/>
      <c r="I789" s="25"/>
      <c r="J789" s="25"/>
      <c r="K789" s="25"/>
      <c r="L789" s="25"/>
      <c r="M789" s="25"/>
      <c r="N789" s="25"/>
      <c r="O789" s="25"/>
      <c r="P789" s="25"/>
      <c r="Q789" s="25"/>
      <c r="R789" s="25"/>
      <c r="S789" s="25"/>
      <c r="T789" s="25"/>
      <c r="U789" s="25"/>
      <c r="V789" s="25"/>
      <c r="W789" s="25"/>
      <c r="X789" s="25"/>
      <c r="Y789" s="25"/>
      <c r="Z789" s="25"/>
      <c r="AA789" s="25"/>
      <c r="AB789" s="25"/>
      <c r="AC789" s="25"/>
      <c r="AD789" s="25"/>
      <c r="AE789" s="25"/>
      <c r="AF789" s="25"/>
      <c r="AG789" s="25"/>
      <c r="AH789" s="25"/>
      <c r="AI789" s="25"/>
      <c r="AJ789" s="25"/>
      <c r="AK789" s="25"/>
      <c r="AL789" s="25"/>
      <c r="AM789" s="25"/>
      <c r="AN789" s="25"/>
      <c r="AO789" s="25"/>
      <c r="AP789" s="25"/>
      <c r="AQ789" s="25"/>
      <c r="AR789" s="25"/>
      <c r="AS789" s="25"/>
      <c r="AT789" s="25"/>
      <c r="AU789" s="25"/>
      <c r="AV789" s="25"/>
      <c r="AW789" s="25"/>
      <c r="AX789" s="25"/>
      <c r="AY789" s="25"/>
      <c r="AZ789" s="25"/>
      <c r="BA789" s="25"/>
      <c r="BB789" s="25"/>
      <c r="BC789" s="25"/>
      <c r="BD789" s="25"/>
      <c r="BE789" s="25"/>
      <c r="BF789" s="25"/>
      <c r="BG789" s="25"/>
      <c r="BH789" s="25"/>
      <c r="BI789" s="25"/>
      <c r="BJ789" s="25"/>
      <c r="BK789" s="25"/>
      <c r="BL789" s="25"/>
      <c r="BM789" s="25"/>
      <c r="BN789" s="25"/>
      <c r="BO789" s="25"/>
      <c r="BP789" s="25"/>
      <c r="BQ789" s="25"/>
      <c r="BR789" s="25"/>
      <c r="BS789" s="25"/>
      <c r="BT789" s="25"/>
      <c r="BU789" s="25"/>
      <c r="BV789" s="25"/>
      <c r="BW789" s="25"/>
      <c r="BX789" s="25"/>
      <c r="BY789" s="25"/>
      <c r="BZ789" s="25"/>
      <c r="CA789" s="25"/>
    </row>
    <row r="790" spans="1:79" ht="12.75" x14ac:dyDescent="0.2">
      <c r="A790" s="25"/>
      <c r="B790" s="25"/>
      <c r="C790" s="25"/>
      <c r="D790" s="25"/>
      <c r="E790" s="25"/>
      <c r="F790" s="25"/>
      <c r="G790" s="25"/>
      <c r="H790" s="25"/>
      <c r="I790" s="25"/>
      <c r="J790" s="25"/>
      <c r="K790" s="25"/>
      <c r="L790" s="25"/>
      <c r="M790" s="25"/>
      <c r="N790" s="25"/>
      <c r="O790" s="25"/>
      <c r="P790" s="25"/>
      <c r="Q790" s="25"/>
      <c r="R790" s="25"/>
      <c r="S790" s="25"/>
      <c r="T790" s="25"/>
      <c r="U790" s="25"/>
      <c r="V790" s="25"/>
      <c r="W790" s="25"/>
      <c r="X790" s="25"/>
      <c r="Y790" s="25"/>
      <c r="Z790" s="25"/>
      <c r="AA790" s="25"/>
      <c r="AB790" s="25"/>
      <c r="AC790" s="25"/>
      <c r="AD790" s="25"/>
      <c r="AE790" s="25"/>
      <c r="AF790" s="25"/>
      <c r="AG790" s="25"/>
      <c r="AH790" s="25"/>
      <c r="AI790" s="25"/>
      <c r="AJ790" s="25"/>
      <c r="AK790" s="25"/>
      <c r="AL790" s="25"/>
      <c r="AM790" s="25"/>
      <c r="AN790" s="25"/>
      <c r="AO790" s="25"/>
      <c r="AP790" s="25"/>
      <c r="AQ790" s="25"/>
      <c r="AR790" s="25"/>
      <c r="AS790" s="25"/>
      <c r="AT790" s="25"/>
      <c r="AU790" s="25"/>
      <c r="AV790" s="25"/>
      <c r="AW790" s="25"/>
      <c r="AX790" s="25"/>
      <c r="AY790" s="25"/>
      <c r="AZ790" s="25"/>
      <c r="BA790" s="25"/>
      <c r="BB790" s="25"/>
      <c r="BC790" s="25"/>
      <c r="BD790" s="25"/>
      <c r="BE790" s="25"/>
      <c r="BF790" s="25"/>
      <c r="BG790" s="25"/>
      <c r="BH790" s="25"/>
      <c r="BI790" s="25"/>
      <c r="BJ790" s="25"/>
      <c r="BK790" s="25"/>
      <c r="BL790" s="25"/>
      <c r="BM790" s="25"/>
      <c r="BN790" s="25"/>
      <c r="BO790" s="25"/>
      <c r="BP790" s="25"/>
      <c r="BQ790" s="25"/>
      <c r="BR790" s="25"/>
      <c r="BS790" s="25"/>
      <c r="BT790" s="25"/>
      <c r="BU790" s="25"/>
      <c r="BV790" s="25"/>
      <c r="BW790" s="25"/>
      <c r="BX790" s="25"/>
      <c r="BY790" s="25"/>
      <c r="BZ790" s="25"/>
      <c r="CA790" s="25"/>
    </row>
    <row r="791" spans="1:79" ht="12.75" x14ac:dyDescent="0.2">
      <c r="A791" s="25"/>
      <c r="B791" s="25"/>
      <c r="C791" s="25"/>
      <c r="D791" s="25"/>
      <c r="E791" s="25"/>
      <c r="F791" s="25"/>
      <c r="G791" s="25"/>
      <c r="H791" s="25"/>
      <c r="I791" s="25"/>
      <c r="J791" s="25"/>
      <c r="K791" s="25"/>
      <c r="L791" s="25"/>
      <c r="M791" s="25"/>
      <c r="N791" s="25"/>
      <c r="O791" s="25"/>
      <c r="P791" s="25"/>
      <c r="Q791" s="25"/>
      <c r="R791" s="25"/>
      <c r="S791" s="25"/>
      <c r="T791" s="25"/>
      <c r="U791" s="25"/>
      <c r="V791" s="25"/>
      <c r="W791" s="25"/>
      <c r="X791" s="25"/>
      <c r="Y791" s="25"/>
      <c r="Z791" s="25"/>
      <c r="AA791" s="25"/>
      <c r="AB791" s="25"/>
      <c r="AC791" s="25"/>
      <c r="AD791" s="25"/>
      <c r="AE791" s="25"/>
      <c r="AF791" s="25"/>
      <c r="AG791" s="25"/>
      <c r="AH791" s="25"/>
      <c r="AI791" s="25"/>
      <c r="AJ791" s="25"/>
      <c r="AK791" s="25"/>
      <c r="AL791" s="25"/>
      <c r="AM791" s="25"/>
      <c r="AN791" s="25"/>
      <c r="AO791" s="25"/>
      <c r="AP791" s="25"/>
      <c r="AQ791" s="25"/>
      <c r="AR791" s="25"/>
      <c r="AS791" s="25"/>
      <c r="AT791" s="25"/>
      <c r="AU791" s="25"/>
      <c r="AV791" s="25"/>
      <c r="AW791" s="25"/>
      <c r="AX791" s="25"/>
      <c r="AY791" s="25"/>
      <c r="AZ791" s="25"/>
      <c r="BA791" s="25"/>
      <c r="BB791" s="25"/>
      <c r="BC791" s="25"/>
      <c r="BD791" s="25"/>
      <c r="BE791" s="25"/>
      <c r="BF791" s="25"/>
      <c r="BG791" s="25"/>
      <c r="BH791" s="25"/>
      <c r="BI791" s="25"/>
      <c r="BJ791" s="25"/>
      <c r="BK791" s="25"/>
      <c r="BL791" s="25"/>
      <c r="BM791" s="25"/>
      <c r="BN791" s="25"/>
      <c r="BO791" s="25"/>
      <c r="BP791" s="25"/>
      <c r="BQ791" s="25"/>
      <c r="BR791" s="25"/>
      <c r="BS791" s="25"/>
      <c r="BT791" s="25"/>
      <c r="BU791" s="25"/>
      <c r="BV791" s="25"/>
      <c r="BW791" s="25"/>
      <c r="BX791" s="25"/>
      <c r="BY791" s="25"/>
      <c r="BZ791" s="25"/>
      <c r="CA791" s="25"/>
    </row>
    <row r="792" spans="1:79" ht="12.75" x14ac:dyDescent="0.2">
      <c r="A792" s="25"/>
      <c r="B792" s="25"/>
      <c r="C792" s="25"/>
      <c r="D792" s="25"/>
      <c r="E792" s="25"/>
      <c r="F792" s="25"/>
      <c r="G792" s="25"/>
      <c r="H792" s="25"/>
      <c r="I792" s="25"/>
      <c r="J792" s="25"/>
      <c r="K792" s="25"/>
      <c r="L792" s="25"/>
      <c r="M792" s="25"/>
      <c r="N792" s="25"/>
      <c r="O792" s="25"/>
      <c r="P792" s="25"/>
      <c r="Q792" s="25"/>
      <c r="R792" s="25"/>
      <c r="S792" s="25"/>
      <c r="T792" s="25"/>
      <c r="U792" s="25"/>
      <c r="V792" s="25"/>
      <c r="W792" s="25"/>
      <c r="X792" s="25"/>
      <c r="Y792" s="25"/>
      <c r="Z792" s="25"/>
      <c r="AA792" s="25"/>
      <c r="AB792" s="25"/>
      <c r="AC792" s="25"/>
      <c r="AD792" s="25"/>
      <c r="AE792" s="25"/>
      <c r="AF792" s="25"/>
      <c r="AG792" s="25"/>
      <c r="AH792" s="25"/>
      <c r="AI792" s="25"/>
      <c r="AJ792" s="25"/>
      <c r="AK792" s="25"/>
      <c r="AL792" s="25"/>
      <c r="AM792" s="25"/>
      <c r="AN792" s="25"/>
      <c r="AO792" s="25"/>
      <c r="AP792" s="25"/>
      <c r="AQ792" s="25"/>
      <c r="AR792" s="25"/>
      <c r="AS792" s="25"/>
      <c r="AT792" s="25"/>
      <c r="AU792" s="25"/>
      <c r="AV792" s="25"/>
      <c r="AW792" s="25"/>
      <c r="AX792" s="25"/>
      <c r="AY792" s="25"/>
      <c r="AZ792" s="25"/>
      <c r="BA792" s="25"/>
      <c r="BB792" s="25"/>
      <c r="BC792" s="25"/>
      <c r="BD792" s="25"/>
      <c r="BE792" s="25"/>
      <c r="BF792" s="25"/>
      <c r="BG792" s="25"/>
      <c r="BH792" s="25"/>
      <c r="BI792" s="25"/>
      <c r="BJ792" s="25"/>
      <c r="BK792" s="25"/>
      <c r="BL792" s="25"/>
      <c r="BM792" s="25"/>
      <c r="BN792" s="25"/>
      <c r="BO792" s="25"/>
      <c r="BP792" s="25"/>
      <c r="BQ792" s="25"/>
      <c r="BR792" s="25"/>
      <c r="BS792" s="25"/>
      <c r="BT792" s="25"/>
      <c r="BU792" s="25"/>
      <c r="BV792" s="25"/>
      <c r="BW792" s="25"/>
      <c r="BX792" s="25"/>
      <c r="BY792" s="25"/>
      <c r="BZ792" s="25"/>
      <c r="CA792" s="25"/>
    </row>
    <row r="793" spans="1:79" ht="12.75" x14ac:dyDescent="0.2">
      <c r="A793" s="25"/>
      <c r="B793" s="25"/>
      <c r="C793" s="25"/>
      <c r="D793" s="25"/>
      <c r="E793" s="25"/>
      <c r="F793" s="25"/>
      <c r="G793" s="25"/>
      <c r="H793" s="25"/>
      <c r="I793" s="25"/>
      <c r="J793" s="25"/>
      <c r="K793" s="25"/>
      <c r="L793" s="25"/>
      <c r="M793" s="25"/>
      <c r="N793" s="25"/>
      <c r="O793" s="25"/>
      <c r="P793" s="25"/>
      <c r="Q793" s="25"/>
      <c r="R793" s="25"/>
      <c r="S793" s="25"/>
      <c r="T793" s="25"/>
      <c r="U793" s="25"/>
      <c r="V793" s="25"/>
      <c r="W793" s="25"/>
      <c r="X793" s="25"/>
      <c r="Y793" s="25"/>
      <c r="Z793" s="25"/>
      <c r="AA793" s="25"/>
      <c r="AB793" s="25"/>
      <c r="AC793" s="25"/>
      <c r="AD793" s="25"/>
      <c r="AE793" s="25"/>
      <c r="AF793" s="25"/>
      <c r="AG793" s="25"/>
      <c r="AH793" s="25"/>
      <c r="AI793" s="25"/>
      <c r="AJ793" s="25"/>
      <c r="AK793" s="25"/>
      <c r="AL793" s="25"/>
      <c r="AM793" s="25"/>
      <c r="AN793" s="25"/>
      <c r="AO793" s="25"/>
      <c r="AP793" s="25"/>
      <c r="AQ793" s="25"/>
      <c r="AR793" s="25"/>
      <c r="AS793" s="25"/>
      <c r="AT793" s="25"/>
      <c r="AU793" s="25"/>
      <c r="AV793" s="25"/>
      <c r="AW793" s="25"/>
      <c r="AX793" s="25"/>
      <c r="AY793" s="25"/>
      <c r="AZ793" s="25"/>
      <c r="BA793" s="25"/>
      <c r="BB793" s="25"/>
      <c r="BC793" s="25"/>
      <c r="BD793" s="25"/>
      <c r="BE793" s="25"/>
      <c r="BF793" s="25"/>
      <c r="BG793" s="25"/>
      <c r="BH793" s="25"/>
      <c r="BI793" s="25"/>
      <c r="BJ793" s="25"/>
      <c r="BK793" s="25"/>
      <c r="BL793" s="25"/>
      <c r="BM793" s="25"/>
      <c r="BN793" s="25"/>
      <c r="BO793" s="25"/>
      <c r="BP793" s="25"/>
      <c r="BQ793" s="25"/>
      <c r="BR793" s="25"/>
      <c r="BS793" s="25"/>
      <c r="BT793" s="25"/>
      <c r="BU793" s="25"/>
      <c r="BV793" s="25"/>
      <c r="BW793" s="25"/>
      <c r="BX793" s="25"/>
      <c r="BY793" s="25"/>
      <c r="BZ793" s="25"/>
      <c r="CA793" s="25"/>
    </row>
    <row r="794" spans="1:79" ht="12.75" x14ac:dyDescent="0.2">
      <c r="A794" s="25"/>
      <c r="B794" s="25"/>
      <c r="C794" s="25"/>
      <c r="D794" s="25"/>
      <c r="E794" s="25"/>
      <c r="F794" s="25"/>
      <c r="G794" s="25"/>
      <c r="H794" s="25"/>
      <c r="I794" s="25"/>
      <c r="J794" s="25"/>
      <c r="K794" s="25"/>
      <c r="L794" s="25"/>
      <c r="M794" s="25"/>
      <c r="N794" s="25"/>
      <c r="O794" s="25"/>
      <c r="P794" s="25"/>
      <c r="Q794" s="25"/>
      <c r="R794" s="25"/>
      <c r="S794" s="25"/>
      <c r="T794" s="25"/>
      <c r="U794" s="25"/>
      <c r="V794" s="25"/>
      <c r="W794" s="25"/>
      <c r="X794" s="25"/>
      <c r="Y794" s="25"/>
      <c r="Z794" s="25"/>
      <c r="AA794" s="25"/>
      <c r="AB794" s="25"/>
      <c r="AC794" s="25"/>
      <c r="AD794" s="25"/>
      <c r="AE794" s="25"/>
      <c r="AF794" s="25"/>
      <c r="AG794" s="25"/>
      <c r="AH794" s="25"/>
      <c r="AI794" s="25"/>
      <c r="AJ794" s="25"/>
      <c r="AK794" s="25"/>
      <c r="AL794" s="25"/>
      <c r="AM794" s="25"/>
      <c r="AN794" s="25"/>
      <c r="AO794" s="25"/>
      <c r="AP794" s="25"/>
      <c r="AQ794" s="25"/>
      <c r="AR794" s="25"/>
      <c r="AS794" s="25"/>
      <c r="AT794" s="25"/>
      <c r="AU794" s="25"/>
      <c r="AV794" s="25"/>
      <c r="AW794" s="25"/>
      <c r="AX794" s="25"/>
      <c r="AY794" s="25"/>
      <c r="AZ794" s="25"/>
      <c r="BA794" s="25"/>
      <c r="BB794" s="25"/>
      <c r="BC794" s="25"/>
      <c r="BD794" s="25"/>
      <c r="BE794" s="25"/>
      <c r="BF794" s="25"/>
      <c r="BG794" s="25"/>
      <c r="BH794" s="25"/>
      <c r="BI794" s="25"/>
      <c r="BJ794" s="25"/>
      <c r="BK794" s="25"/>
      <c r="BL794" s="25"/>
      <c r="BM794" s="25"/>
      <c r="BN794" s="25"/>
      <c r="BO794" s="25"/>
      <c r="BP794" s="25"/>
      <c r="BQ794" s="25"/>
      <c r="BR794" s="25"/>
      <c r="BS794" s="25"/>
      <c r="BT794" s="25"/>
      <c r="BU794" s="25"/>
      <c r="BV794" s="25"/>
      <c r="BW794" s="25"/>
      <c r="BX794" s="25"/>
      <c r="BY794" s="25"/>
      <c r="BZ794" s="25"/>
      <c r="CA794" s="25"/>
    </row>
    <row r="795" spans="1:79" ht="12.75" x14ac:dyDescent="0.2">
      <c r="A795" s="25"/>
      <c r="B795" s="25"/>
      <c r="C795" s="25"/>
      <c r="D795" s="25"/>
      <c r="E795" s="25"/>
      <c r="F795" s="25"/>
      <c r="G795" s="25"/>
      <c r="H795" s="25"/>
      <c r="I795" s="25"/>
      <c r="J795" s="25"/>
      <c r="K795" s="25"/>
      <c r="L795" s="25"/>
      <c r="M795" s="25"/>
      <c r="N795" s="25"/>
      <c r="O795" s="25"/>
      <c r="P795" s="25"/>
      <c r="Q795" s="25"/>
      <c r="R795" s="25"/>
      <c r="S795" s="25"/>
      <c r="T795" s="25"/>
      <c r="U795" s="25"/>
      <c r="V795" s="25"/>
      <c r="W795" s="25"/>
      <c r="X795" s="25"/>
      <c r="Y795" s="25"/>
      <c r="Z795" s="25"/>
      <c r="AA795" s="25"/>
      <c r="AB795" s="25"/>
      <c r="AC795" s="25"/>
      <c r="AD795" s="25"/>
      <c r="AE795" s="25"/>
      <c r="AF795" s="25"/>
      <c r="AG795" s="25"/>
      <c r="AH795" s="25"/>
      <c r="AI795" s="25"/>
      <c r="AJ795" s="25"/>
      <c r="AK795" s="25"/>
      <c r="AL795" s="25"/>
      <c r="AM795" s="25"/>
      <c r="AN795" s="25"/>
      <c r="AO795" s="25"/>
      <c r="AP795" s="25"/>
      <c r="AQ795" s="25"/>
      <c r="AR795" s="25"/>
      <c r="AS795" s="25"/>
      <c r="AT795" s="25"/>
      <c r="AU795" s="25"/>
      <c r="AV795" s="25"/>
      <c r="AW795" s="25"/>
      <c r="AX795" s="25"/>
      <c r="AY795" s="25"/>
      <c r="AZ795" s="25"/>
      <c r="BA795" s="25"/>
      <c r="BB795" s="25"/>
      <c r="BC795" s="25"/>
      <c r="BD795" s="25"/>
      <c r="BE795" s="25"/>
      <c r="BF795" s="25"/>
      <c r="BG795" s="25"/>
      <c r="BH795" s="25"/>
      <c r="BI795" s="25"/>
      <c r="BJ795" s="25"/>
      <c r="BK795" s="25"/>
      <c r="BL795" s="25"/>
      <c r="BM795" s="25"/>
      <c r="BN795" s="25"/>
      <c r="BO795" s="25"/>
      <c r="BP795" s="25"/>
      <c r="BQ795" s="25"/>
      <c r="BR795" s="25"/>
      <c r="BS795" s="25"/>
      <c r="BT795" s="25"/>
      <c r="BU795" s="25"/>
      <c r="BV795" s="25"/>
      <c r="BW795" s="25"/>
      <c r="BX795" s="25"/>
      <c r="BY795" s="25"/>
      <c r="BZ795" s="25"/>
      <c r="CA795" s="25"/>
    </row>
    <row r="796" spans="1:79" ht="12.75" x14ac:dyDescent="0.2">
      <c r="A796" s="25"/>
      <c r="B796" s="25"/>
      <c r="C796" s="25"/>
      <c r="D796" s="25"/>
      <c r="E796" s="25"/>
      <c r="F796" s="25"/>
      <c r="G796" s="25"/>
      <c r="H796" s="25"/>
      <c r="I796" s="25"/>
      <c r="J796" s="25"/>
      <c r="K796" s="25"/>
      <c r="L796" s="25"/>
      <c r="M796" s="25"/>
      <c r="N796" s="25"/>
      <c r="O796" s="25"/>
      <c r="P796" s="25"/>
      <c r="Q796" s="25"/>
      <c r="R796" s="25"/>
      <c r="S796" s="25"/>
      <c r="T796" s="25"/>
      <c r="U796" s="25"/>
      <c r="V796" s="25"/>
      <c r="W796" s="25"/>
      <c r="X796" s="25"/>
      <c r="Y796" s="25"/>
      <c r="Z796" s="25"/>
      <c r="AA796" s="25"/>
      <c r="AB796" s="25"/>
      <c r="AC796" s="25"/>
      <c r="AD796" s="25"/>
      <c r="AE796" s="25"/>
      <c r="AF796" s="25"/>
      <c r="AG796" s="25"/>
      <c r="AH796" s="25"/>
      <c r="AI796" s="25"/>
      <c r="AJ796" s="25"/>
      <c r="AK796" s="25"/>
      <c r="AL796" s="25"/>
      <c r="AM796" s="25"/>
      <c r="AN796" s="25"/>
      <c r="AO796" s="25"/>
      <c r="AP796" s="25"/>
      <c r="AQ796" s="25"/>
      <c r="AR796" s="25"/>
      <c r="AS796" s="25"/>
      <c r="AT796" s="25"/>
      <c r="AU796" s="25"/>
      <c r="AV796" s="25"/>
      <c r="AW796" s="25"/>
      <c r="AX796" s="25"/>
      <c r="AY796" s="25"/>
      <c r="AZ796" s="25"/>
      <c r="BA796" s="25"/>
      <c r="BB796" s="25"/>
      <c r="BC796" s="25"/>
      <c r="BD796" s="25"/>
      <c r="BE796" s="25"/>
      <c r="BF796" s="25"/>
      <c r="BG796" s="25"/>
      <c r="BH796" s="25"/>
      <c r="BI796" s="25"/>
      <c r="BJ796" s="25"/>
      <c r="BK796" s="25"/>
      <c r="BL796" s="25"/>
      <c r="BM796" s="25"/>
      <c r="BN796" s="25"/>
      <c r="BO796" s="25"/>
      <c r="BP796" s="25"/>
      <c r="BQ796" s="25"/>
      <c r="BR796" s="25"/>
      <c r="BS796" s="25"/>
      <c r="BT796" s="25"/>
      <c r="BU796" s="25"/>
      <c r="BV796" s="25"/>
      <c r="BW796" s="25"/>
      <c r="BX796" s="25"/>
      <c r="BY796" s="25"/>
      <c r="BZ796" s="25"/>
      <c r="CA796" s="25"/>
    </row>
    <row r="797" spans="1:79" ht="12.75" x14ac:dyDescent="0.2">
      <c r="A797" s="25"/>
      <c r="B797" s="25"/>
      <c r="C797" s="25"/>
      <c r="D797" s="25"/>
      <c r="E797" s="25"/>
      <c r="F797" s="25"/>
      <c r="G797" s="25"/>
      <c r="H797" s="25"/>
      <c r="I797" s="25"/>
      <c r="J797" s="25"/>
      <c r="K797" s="25"/>
      <c r="L797" s="25"/>
      <c r="M797" s="25"/>
      <c r="N797" s="25"/>
      <c r="O797" s="25"/>
      <c r="P797" s="25"/>
      <c r="Q797" s="25"/>
      <c r="R797" s="25"/>
      <c r="S797" s="25"/>
      <c r="T797" s="25"/>
      <c r="U797" s="25"/>
      <c r="V797" s="25"/>
      <c r="W797" s="25"/>
      <c r="X797" s="25"/>
      <c r="Y797" s="25"/>
      <c r="Z797" s="25"/>
      <c r="AA797" s="25"/>
      <c r="AB797" s="25"/>
      <c r="AC797" s="25"/>
      <c r="AD797" s="25"/>
      <c r="AE797" s="25"/>
      <c r="AF797" s="25"/>
      <c r="AG797" s="25"/>
      <c r="AH797" s="25"/>
      <c r="AI797" s="25"/>
      <c r="AJ797" s="25"/>
      <c r="AK797" s="25"/>
      <c r="AL797" s="25"/>
      <c r="AM797" s="25"/>
      <c r="AN797" s="25"/>
      <c r="AO797" s="25"/>
      <c r="AP797" s="25"/>
      <c r="AQ797" s="25"/>
      <c r="AR797" s="25"/>
      <c r="AS797" s="25"/>
      <c r="AT797" s="25"/>
      <c r="AU797" s="25"/>
      <c r="AV797" s="25"/>
      <c r="AW797" s="25"/>
      <c r="AX797" s="25"/>
      <c r="AY797" s="25"/>
      <c r="AZ797" s="25"/>
      <c r="BA797" s="25"/>
      <c r="BB797" s="25"/>
      <c r="BC797" s="25"/>
      <c r="BD797" s="25"/>
      <c r="BE797" s="25"/>
      <c r="BF797" s="25"/>
      <c r="BG797" s="25"/>
      <c r="BH797" s="25"/>
      <c r="BI797" s="25"/>
      <c r="BJ797" s="25"/>
      <c r="BK797" s="25"/>
      <c r="BL797" s="25"/>
      <c r="BM797" s="25"/>
      <c r="BN797" s="25"/>
      <c r="BO797" s="25"/>
      <c r="BP797" s="25"/>
      <c r="BQ797" s="25"/>
      <c r="BR797" s="25"/>
      <c r="BS797" s="25"/>
      <c r="BT797" s="25"/>
      <c r="BU797" s="25"/>
      <c r="BV797" s="25"/>
      <c r="BW797" s="25"/>
      <c r="BX797" s="25"/>
      <c r="BY797" s="25"/>
      <c r="BZ797" s="25"/>
      <c r="CA797" s="25"/>
    </row>
    <row r="798" spans="1:79" ht="12.75" x14ac:dyDescent="0.2">
      <c r="A798" s="25"/>
      <c r="B798" s="25"/>
      <c r="C798" s="25"/>
      <c r="D798" s="25"/>
      <c r="E798" s="25"/>
      <c r="F798" s="25"/>
      <c r="G798" s="25"/>
      <c r="H798" s="25"/>
      <c r="I798" s="25"/>
      <c r="J798" s="25"/>
      <c r="K798" s="25"/>
      <c r="L798" s="25"/>
      <c r="M798" s="25"/>
      <c r="N798" s="25"/>
      <c r="O798" s="25"/>
      <c r="P798" s="25"/>
      <c r="Q798" s="25"/>
      <c r="R798" s="25"/>
      <c r="S798" s="25"/>
      <c r="T798" s="25"/>
      <c r="U798" s="25"/>
      <c r="V798" s="25"/>
      <c r="W798" s="25"/>
      <c r="X798" s="25"/>
      <c r="Y798" s="25"/>
      <c r="Z798" s="25"/>
      <c r="AA798" s="25"/>
      <c r="AB798" s="25"/>
      <c r="AC798" s="25"/>
      <c r="AD798" s="25"/>
      <c r="AE798" s="25"/>
      <c r="AF798" s="25"/>
      <c r="AG798" s="25"/>
      <c r="AH798" s="25"/>
      <c r="AI798" s="25"/>
      <c r="AJ798" s="25"/>
      <c r="AK798" s="25"/>
      <c r="AL798" s="25"/>
      <c r="AM798" s="25"/>
      <c r="AN798" s="25"/>
      <c r="AO798" s="25"/>
      <c r="AP798" s="25"/>
      <c r="AQ798" s="25"/>
      <c r="AR798" s="25"/>
      <c r="AS798" s="25"/>
      <c r="AT798" s="25"/>
      <c r="AU798" s="25"/>
      <c r="AV798" s="25"/>
      <c r="AW798" s="25"/>
      <c r="AX798" s="25"/>
      <c r="AY798" s="25"/>
      <c r="AZ798" s="25"/>
      <c r="BA798" s="25"/>
      <c r="BB798" s="25"/>
      <c r="BC798" s="25"/>
      <c r="BD798" s="25"/>
      <c r="BE798" s="25"/>
      <c r="BF798" s="25"/>
      <c r="BG798" s="25"/>
      <c r="BH798" s="25"/>
      <c r="BI798" s="25"/>
      <c r="BJ798" s="25"/>
      <c r="BK798" s="25"/>
      <c r="BL798" s="25"/>
      <c r="BM798" s="25"/>
      <c r="BN798" s="25"/>
      <c r="BO798" s="25"/>
      <c r="BP798" s="25"/>
      <c r="BQ798" s="25"/>
      <c r="BR798" s="25"/>
      <c r="BS798" s="25"/>
      <c r="BT798" s="25"/>
      <c r="BU798" s="25"/>
      <c r="BV798" s="25"/>
      <c r="BW798" s="25"/>
      <c r="BX798" s="25"/>
      <c r="BY798" s="25"/>
      <c r="BZ798" s="25"/>
      <c r="CA798" s="25"/>
    </row>
    <row r="799" spans="1:79" ht="12.75" x14ac:dyDescent="0.2">
      <c r="A799" s="25"/>
      <c r="B799" s="25"/>
      <c r="C799" s="25"/>
      <c r="D799" s="25"/>
      <c r="E799" s="25"/>
      <c r="F799" s="25"/>
      <c r="G799" s="25"/>
      <c r="H799" s="25"/>
      <c r="I799" s="25"/>
      <c r="J799" s="25"/>
      <c r="K799" s="25"/>
      <c r="L799" s="25"/>
      <c r="M799" s="25"/>
      <c r="N799" s="25"/>
      <c r="O799" s="25"/>
      <c r="P799" s="25"/>
      <c r="Q799" s="25"/>
      <c r="R799" s="25"/>
      <c r="S799" s="25"/>
      <c r="T799" s="25"/>
      <c r="U799" s="25"/>
      <c r="V799" s="25"/>
      <c r="W799" s="25"/>
      <c r="X799" s="25"/>
      <c r="Y799" s="25"/>
      <c r="Z799" s="25"/>
      <c r="AA799" s="25"/>
      <c r="AB799" s="25"/>
      <c r="AC799" s="25"/>
      <c r="AD799" s="25"/>
      <c r="AE799" s="25"/>
      <c r="AF799" s="25"/>
      <c r="AG799" s="25"/>
      <c r="AH799" s="25"/>
      <c r="AI799" s="25"/>
      <c r="AJ799" s="25"/>
      <c r="AK799" s="25"/>
      <c r="AL799" s="25"/>
      <c r="AM799" s="25"/>
      <c r="AN799" s="25"/>
      <c r="AO799" s="25"/>
      <c r="AP799" s="25"/>
      <c r="AQ799" s="25"/>
      <c r="AR799" s="25"/>
      <c r="AS799" s="25"/>
      <c r="AT799" s="25"/>
      <c r="AU799" s="25"/>
      <c r="AV799" s="25"/>
      <c r="AW799" s="25"/>
      <c r="AX799" s="25"/>
      <c r="AY799" s="25"/>
      <c r="AZ799" s="25"/>
      <c r="BA799" s="25"/>
      <c r="BB799" s="25"/>
      <c r="BC799" s="25"/>
      <c r="BD799" s="25"/>
      <c r="BE799" s="25"/>
      <c r="BF799" s="25"/>
      <c r="BG799" s="25"/>
      <c r="BH799" s="25"/>
      <c r="BI799" s="25"/>
      <c r="BJ799" s="25"/>
      <c r="BK799" s="25"/>
      <c r="BL799" s="25"/>
      <c r="BM799" s="25"/>
      <c r="BN799" s="25"/>
      <c r="BO799" s="25"/>
      <c r="BP799" s="25"/>
      <c r="BQ799" s="25"/>
      <c r="BR799" s="25"/>
      <c r="BS799" s="25"/>
      <c r="BT799" s="25"/>
      <c r="BU799" s="25"/>
      <c r="BV799" s="25"/>
      <c r="BW799" s="25"/>
      <c r="BX799" s="25"/>
      <c r="BY799" s="25"/>
      <c r="BZ799" s="25"/>
      <c r="CA799" s="25"/>
    </row>
    <row r="800" spans="1:79" ht="12.75" x14ac:dyDescent="0.2">
      <c r="A800" s="25"/>
      <c r="B800" s="25"/>
      <c r="C800" s="25"/>
      <c r="D800" s="25"/>
      <c r="E800" s="25"/>
      <c r="F800" s="25"/>
      <c r="G800" s="25"/>
      <c r="H800" s="25"/>
      <c r="I800" s="25"/>
      <c r="J800" s="25"/>
      <c r="K800" s="25"/>
      <c r="L800" s="25"/>
      <c r="M800" s="25"/>
      <c r="N800" s="25"/>
      <c r="O800" s="25"/>
      <c r="P800" s="25"/>
      <c r="Q800" s="25"/>
      <c r="R800" s="25"/>
      <c r="S800" s="25"/>
      <c r="T800" s="25"/>
      <c r="U800" s="25"/>
      <c r="V800" s="25"/>
      <c r="W800" s="25"/>
      <c r="X800" s="25"/>
      <c r="Y800" s="25"/>
      <c r="Z800" s="25"/>
      <c r="AA800" s="25"/>
      <c r="AB800" s="25"/>
      <c r="AC800" s="25"/>
      <c r="AD800" s="25"/>
      <c r="AE800" s="25"/>
      <c r="AF800" s="25"/>
      <c r="AG800" s="25"/>
      <c r="AH800" s="25"/>
      <c r="AI800" s="25"/>
      <c r="AJ800" s="25"/>
      <c r="AK800" s="25"/>
      <c r="AL800" s="25"/>
      <c r="AM800" s="25"/>
      <c r="AN800" s="25"/>
      <c r="AO800" s="25"/>
      <c r="AP800" s="25"/>
      <c r="AQ800" s="25"/>
      <c r="AR800" s="25"/>
      <c r="AS800" s="25"/>
      <c r="AT800" s="25"/>
      <c r="AU800" s="25"/>
      <c r="AV800" s="25"/>
      <c r="AW800" s="25"/>
      <c r="AX800" s="25"/>
      <c r="AY800" s="25"/>
      <c r="AZ800" s="25"/>
      <c r="BA800" s="25"/>
      <c r="BB800" s="25"/>
      <c r="BC800" s="25"/>
      <c r="BD800" s="25"/>
      <c r="BE800" s="25"/>
      <c r="BF800" s="25"/>
      <c r="BG800" s="25"/>
      <c r="BH800" s="25"/>
      <c r="BI800" s="25"/>
      <c r="BJ800" s="25"/>
      <c r="BK800" s="25"/>
      <c r="BL800" s="25"/>
      <c r="BM800" s="25"/>
      <c r="BN800" s="25"/>
      <c r="BO800" s="25"/>
      <c r="BP800" s="25"/>
      <c r="BQ800" s="25"/>
      <c r="BR800" s="25"/>
      <c r="BS800" s="25"/>
      <c r="BT800" s="25"/>
      <c r="BU800" s="25"/>
      <c r="BV800" s="25"/>
      <c r="BW800" s="25"/>
      <c r="BX800" s="25"/>
      <c r="BY800" s="25"/>
      <c r="BZ800" s="25"/>
      <c r="CA800" s="25"/>
    </row>
    <row r="801" spans="1:79" ht="12.75" x14ac:dyDescent="0.2">
      <c r="A801" s="25"/>
      <c r="B801" s="25"/>
      <c r="C801" s="25"/>
      <c r="D801" s="25"/>
      <c r="E801" s="25"/>
      <c r="F801" s="25"/>
      <c r="G801" s="25"/>
      <c r="H801" s="25"/>
      <c r="I801" s="25"/>
      <c r="J801" s="25"/>
      <c r="K801" s="25"/>
      <c r="L801" s="25"/>
      <c r="M801" s="25"/>
      <c r="N801" s="25"/>
      <c r="O801" s="25"/>
      <c r="P801" s="25"/>
      <c r="Q801" s="25"/>
      <c r="R801" s="25"/>
      <c r="S801" s="25"/>
      <c r="T801" s="25"/>
      <c r="U801" s="25"/>
      <c r="V801" s="25"/>
      <c r="W801" s="25"/>
      <c r="X801" s="25"/>
      <c r="Y801" s="25"/>
      <c r="Z801" s="25"/>
      <c r="AA801" s="25"/>
      <c r="AB801" s="25"/>
      <c r="AC801" s="25"/>
      <c r="AD801" s="25"/>
      <c r="AE801" s="25"/>
      <c r="AF801" s="25"/>
      <c r="AG801" s="25"/>
      <c r="AH801" s="25"/>
      <c r="AI801" s="25"/>
      <c r="AJ801" s="25"/>
      <c r="AK801" s="25"/>
      <c r="AL801" s="25"/>
      <c r="AM801" s="25"/>
      <c r="AN801" s="25"/>
      <c r="AO801" s="25"/>
      <c r="AP801" s="25"/>
      <c r="AQ801" s="25"/>
      <c r="AR801" s="25"/>
      <c r="AS801" s="25"/>
      <c r="AT801" s="25"/>
      <c r="AU801" s="25"/>
      <c r="AV801" s="25"/>
      <c r="AW801" s="25"/>
      <c r="AX801" s="25"/>
      <c r="AY801" s="25"/>
      <c r="AZ801" s="25"/>
      <c r="BA801" s="25"/>
      <c r="BB801" s="25"/>
      <c r="BC801" s="25"/>
      <c r="BD801" s="25"/>
      <c r="BE801" s="25"/>
      <c r="BF801" s="25"/>
      <c r="BG801" s="25"/>
      <c r="BH801" s="25"/>
      <c r="BI801" s="25"/>
      <c r="BJ801" s="25"/>
      <c r="BK801" s="25"/>
      <c r="BL801" s="25"/>
      <c r="BM801" s="25"/>
      <c r="BN801" s="25"/>
      <c r="BO801" s="25"/>
      <c r="BP801" s="25"/>
      <c r="BQ801" s="25"/>
      <c r="BR801" s="25"/>
      <c r="BS801" s="25"/>
      <c r="BT801" s="25"/>
      <c r="BU801" s="25"/>
      <c r="BV801" s="25"/>
      <c r="BW801" s="25"/>
      <c r="BX801" s="25"/>
      <c r="BY801" s="25"/>
      <c r="BZ801" s="25"/>
      <c r="CA801" s="25"/>
    </row>
    <row r="802" spans="1:79" ht="12.75" x14ac:dyDescent="0.2">
      <c r="A802" s="25"/>
      <c r="B802" s="25"/>
      <c r="C802" s="25"/>
      <c r="D802" s="25"/>
      <c r="E802" s="25"/>
      <c r="F802" s="25"/>
      <c r="G802" s="25"/>
      <c r="H802" s="25"/>
      <c r="I802" s="25"/>
      <c r="J802" s="25"/>
      <c r="K802" s="25"/>
      <c r="L802" s="25"/>
      <c r="M802" s="25"/>
      <c r="N802" s="25"/>
      <c r="O802" s="25"/>
      <c r="P802" s="25"/>
      <c r="Q802" s="25"/>
      <c r="R802" s="25"/>
      <c r="S802" s="25"/>
      <c r="T802" s="25"/>
      <c r="U802" s="25"/>
      <c r="V802" s="25"/>
      <c r="W802" s="25"/>
      <c r="X802" s="25"/>
      <c r="Y802" s="25"/>
      <c r="Z802" s="25"/>
      <c r="AA802" s="25"/>
      <c r="AB802" s="25"/>
      <c r="AC802" s="25"/>
      <c r="AD802" s="25"/>
      <c r="AE802" s="25"/>
      <c r="AF802" s="25"/>
      <c r="AG802" s="25"/>
      <c r="AH802" s="25"/>
      <c r="AI802" s="25"/>
      <c r="AJ802" s="25"/>
      <c r="AK802" s="25"/>
      <c r="AL802" s="25"/>
      <c r="AM802" s="25"/>
      <c r="AN802" s="25"/>
      <c r="AO802" s="25"/>
      <c r="AP802" s="25"/>
      <c r="AQ802" s="25"/>
      <c r="AR802" s="25"/>
      <c r="AS802" s="25"/>
      <c r="AT802" s="25"/>
      <c r="AU802" s="25"/>
      <c r="AV802" s="25"/>
      <c r="AW802" s="25"/>
      <c r="AX802" s="25"/>
      <c r="AY802" s="25"/>
      <c r="AZ802" s="25"/>
      <c r="BA802" s="25"/>
      <c r="BB802" s="25"/>
      <c r="BC802" s="25"/>
      <c r="BD802" s="25"/>
      <c r="BE802" s="25"/>
      <c r="BF802" s="25"/>
      <c r="BG802" s="25"/>
      <c r="BH802" s="25"/>
      <c r="BI802" s="25"/>
      <c r="BJ802" s="25"/>
      <c r="BK802" s="25"/>
      <c r="BL802" s="25"/>
      <c r="BM802" s="25"/>
      <c r="BN802" s="25"/>
      <c r="BO802" s="25"/>
      <c r="BP802" s="25"/>
      <c r="BQ802" s="25"/>
      <c r="BR802" s="25"/>
      <c r="BS802" s="25"/>
      <c r="BT802" s="25"/>
      <c r="BU802" s="25"/>
      <c r="BV802" s="25"/>
      <c r="BW802" s="25"/>
      <c r="BX802" s="25"/>
      <c r="BY802" s="25"/>
      <c r="BZ802" s="25"/>
      <c r="CA802" s="25"/>
    </row>
    <row r="803" spans="1:79" ht="12.75" x14ac:dyDescent="0.2">
      <c r="A803" s="25"/>
      <c r="B803" s="25"/>
      <c r="C803" s="25"/>
      <c r="D803" s="25"/>
      <c r="E803" s="25"/>
      <c r="F803" s="25"/>
      <c r="G803" s="25"/>
      <c r="H803" s="25"/>
      <c r="I803" s="25"/>
      <c r="J803" s="25"/>
      <c r="K803" s="25"/>
      <c r="L803" s="25"/>
      <c r="M803" s="25"/>
      <c r="N803" s="25"/>
      <c r="O803" s="25"/>
      <c r="P803" s="25"/>
      <c r="Q803" s="25"/>
      <c r="R803" s="25"/>
      <c r="S803" s="25"/>
      <c r="T803" s="25"/>
      <c r="U803" s="25"/>
      <c r="V803" s="25"/>
      <c r="W803" s="25"/>
      <c r="X803" s="25"/>
      <c r="Y803" s="25"/>
      <c r="Z803" s="25"/>
      <c r="AA803" s="25"/>
      <c r="AB803" s="25"/>
      <c r="AC803" s="25"/>
      <c r="AD803" s="25"/>
      <c r="AE803" s="25"/>
      <c r="AF803" s="25"/>
      <c r="AG803" s="25"/>
      <c r="AH803" s="25"/>
      <c r="AI803" s="25"/>
      <c r="AJ803" s="25"/>
      <c r="AK803" s="25"/>
      <c r="AL803" s="25"/>
      <c r="AM803" s="25"/>
      <c r="AN803" s="25"/>
      <c r="AO803" s="25"/>
      <c r="AP803" s="25"/>
      <c r="AQ803" s="25"/>
      <c r="AR803" s="25"/>
      <c r="AS803" s="25"/>
      <c r="AT803" s="25"/>
      <c r="AU803" s="25"/>
      <c r="AV803" s="25"/>
      <c r="AW803" s="25"/>
      <c r="AX803" s="25"/>
      <c r="AY803" s="25"/>
      <c r="AZ803" s="25"/>
      <c r="BA803" s="25"/>
      <c r="BB803" s="25"/>
      <c r="BC803" s="25"/>
      <c r="BD803" s="25"/>
      <c r="BE803" s="25"/>
      <c r="BF803" s="25"/>
      <c r="BG803" s="25"/>
      <c r="BH803" s="25"/>
      <c r="BI803" s="25"/>
      <c r="BJ803" s="25"/>
      <c r="BK803" s="25"/>
      <c r="BL803" s="25"/>
      <c r="BM803" s="25"/>
      <c r="BN803" s="25"/>
      <c r="BO803" s="25"/>
      <c r="BP803" s="25"/>
      <c r="BQ803" s="25"/>
      <c r="BR803" s="25"/>
      <c r="BS803" s="25"/>
      <c r="BT803" s="25"/>
      <c r="BU803" s="25"/>
      <c r="BV803" s="25"/>
      <c r="BW803" s="25"/>
      <c r="BX803" s="25"/>
      <c r="BY803" s="25"/>
      <c r="BZ803" s="25"/>
      <c r="CA803" s="25"/>
    </row>
    <row r="804" spans="1:79" ht="12.75" x14ac:dyDescent="0.2">
      <c r="A804" s="25"/>
      <c r="B804" s="25"/>
      <c r="C804" s="25"/>
      <c r="D804" s="25"/>
      <c r="E804" s="25"/>
      <c r="F804" s="25"/>
      <c r="G804" s="25"/>
      <c r="H804" s="25"/>
      <c r="I804" s="25"/>
      <c r="J804" s="25"/>
      <c r="K804" s="25"/>
      <c r="L804" s="25"/>
      <c r="M804" s="25"/>
      <c r="N804" s="25"/>
      <c r="O804" s="25"/>
      <c r="P804" s="25"/>
      <c r="Q804" s="25"/>
      <c r="R804" s="25"/>
      <c r="S804" s="25"/>
      <c r="T804" s="25"/>
      <c r="U804" s="25"/>
      <c r="V804" s="25"/>
      <c r="W804" s="25"/>
      <c r="X804" s="25"/>
      <c r="Y804" s="25"/>
      <c r="Z804" s="25"/>
      <c r="AA804" s="25"/>
      <c r="AB804" s="25"/>
      <c r="AC804" s="25"/>
      <c r="AD804" s="25"/>
      <c r="AE804" s="25"/>
      <c r="AF804" s="25"/>
      <c r="AG804" s="25"/>
      <c r="AH804" s="25"/>
      <c r="AI804" s="25"/>
      <c r="AJ804" s="25"/>
      <c r="AK804" s="25"/>
      <c r="AL804" s="25"/>
      <c r="AM804" s="25"/>
      <c r="AN804" s="25"/>
      <c r="AO804" s="25"/>
      <c r="AP804" s="25"/>
      <c r="AQ804" s="25"/>
      <c r="AR804" s="25"/>
      <c r="AS804" s="25"/>
      <c r="AT804" s="25"/>
      <c r="AU804" s="25"/>
      <c r="AV804" s="25"/>
      <c r="AW804" s="25"/>
      <c r="AX804" s="25"/>
      <c r="AY804" s="25"/>
      <c r="AZ804" s="25"/>
      <c r="BA804" s="25"/>
      <c r="BB804" s="25"/>
      <c r="BC804" s="25"/>
      <c r="BD804" s="25"/>
      <c r="BE804" s="25"/>
      <c r="BF804" s="25"/>
      <c r="BG804" s="25"/>
      <c r="BH804" s="25"/>
      <c r="BI804" s="25"/>
      <c r="BJ804" s="25"/>
      <c r="BK804" s="25"/>
      <c r="BL804" s="25"/>
      <c r="BM804" s="25"/>
      <c r="BN804" s="25"/>
      <c r="BO804" s="25"/>
      <c r="BP804" s="25"/>
      <c r="BQ804" s="25"/>
      <c r="BR804" s="25"/>
      <c r="BS804" s="25"/>
      <c r="BT804" s="25"/>
      <c r="BU804" s="25"/>
      <c r="BV804" s="25"/>
      <c r="BW804" s="25"/>
      <c r="BX804" s="25"/>
      <c r="BY804" s="25"/>
      <c r="BZ804" s="25"/>
      <c r="CA804" s="25"/>
    </row>
    <row r="805" spans="1:79" ht="12.75" x14ac:dyDescent="0.2">
      <c r="A805" s="25"/>
      <c r="B805" s="25"/>
      <c r="C805" s="25"/>
      <c r="D805" s="25"/>
      <c r="E805" s="25"/>
      <c r="F805" s="25"/>
      <c r="G805" s="25"/>
      <c r="H805" s="25"/>
      <c r="I805" s="25"/>
      <c r="J805" s="25"/>
      <c r="K805" s="25"/>
      <c r="L805" s="25"/>
      <c r="M805" s="25"/>
      <c r="N805" s="25"/>
      <c r="O805" s="25"/>
      <c r="P805" s="25"/>
      <c r="Q805" s="25"/>
      <c r="R805" s="25"/>
      <c r="S805" s="25"/>
      <c r="T805" s="25"/>
      <c r="U805" s="25"/>
      <c r="V805" s="25"/>
      <c r="W805" s="25"/>
      <c r="X805" s="25"/>
      <c r="Y805" s="25"/>
      <c r="Z805" s="25"/>
      <c r="AA805" s="25"/>
      <c r="AB805" s="25"/>
      <c r="AC805" s="25"/>
      <c r="AD805" s="25"/>
      <c r="AE805" s="25"/>
      <c r="AF805" s="25"/>
      <c r="AG805" s="25"/>
      <c r="AH805" s="25"/>
      <c r="AI805" s="25"/>
      <c r="AJ805" s="25"/>
      <c r="AK805" s="25"/>
      <c r="AL805" s="25"/>
      <c r="AM805" s="25"/>
      <c r="AN805" s="25"/>
      <c r="AO805" s="25"/>
      <c r="AP805" s="25"/>
      <c r="AQ805" s="25"/>
      <c r="AR805" s="25"/>
      <c r="AS805" s="25"/>
      <c r="AT805" s="25"/>
      <c r="AU805" s="25"/>
      <c r="AV805" s="25"/>
      <c r="AW805" s="25"/>
      <c r="AX805" s="25"/>
      <c r="AY805" s="25"/>
      <c r="AZ805" s="25"/>
      <c r="BA805" s="25"/>
      <c r="BB805" s="25"/>
      <c r="BC805" s="25"/>
      <c r="BD805" s="25"/>
      <c r="BE805" s="25"/>
      <c r="BF805" s="25"/>
      <c r="BG805" s="25"/>
      <c r="BH805" s="25"/>
      <c r="BI805" s="25"/>
      <c r="BJ805" s="25"/>
      <c r="BK805" s="25"/>
      <c r="BL805" s="25"/>
      <c r="BM805" s="25"/>
      <c r="BN805" s="25"/>
      <c r="BO805" s="25"/>
      <c r="BP805" s="25"/>
      <c r="BQ805" s="25"/>
      <c r="BR805" s="25"/>
      <c r="BS805" s="25"/>
      <c r="BT805" s="25"/>
      <c r="BU805" s="25"/>
      <c r="BV805" s="25"/>
      <c r="BW805" s="25"/>
      <c r="BX805" s="25"/>
      <c r="BY805" s="25"/>
      <c r="BZ805" s="25"/>
      <c r="CA805" s="25"/>
    </row>
    <row r="806" spans="1:79" ht="12.75" x14ac:dyDescent="0.2">
      <c r="A806" s="25"/>
      <c r="B806" s="25"/>
      <c r="C806" s="25"/>
      <c r="D806" s="25"/>
      <c r="E806" s="25"/>
      <c r="F806" s="25"/>
      <c r="G806" s="25"/>
      <c r="H806" s="25"/>
      <c r="I806" s="25"/>
      <c r="J806" s="25"/>
      <c r="K806" s="25"/>
      <c r="L806" s="25"/>
      <c r="M806" s="25"/>
      <c r="N806" s="25"/>
      <c r="O806" s="25"/>
      <c r="P806" s="25"/>
      <c r="Q806" s="25"/>
      <c r="R806" s="25"/>
      <c r="S806" s="25"/>
      <c r="T806" s="25"/>
      <c r="U806" s="25"/>
      <c r="V806" s="25"/>
      <c r="W806" s="25"/>
      <c r="X806" s="25"/>
      <c r="Y806" s="25"/>
      <c r="Z806" s="25"/>
      <c r="AA806" s="25"/>
      <c r="AB806" s="25"/>
      <c r="AC806" s="25"/>
      <c r="AD806" s="25"/>
      <c r="AE806" s="25"/>
      <c r="AF806" s="25"/>
      <c r="AG806" s="25"/>
      <c r="AH806" s="25"/>
      <c r="AI806" s="25"/>
      <c r="AJ806" s="25"/>
      <c r="AK806" s="25"/>
      <c r="AL806" s="25"/>
      <c r="AM806" s="25"/>
      <c r="AN806" s="25"/>
      <c r="AO806" s="25"/>
      <c r="AP806" s="25"/>
      <c r="AQ806" s="25"/>
      <c r="AR806" s="25"/>
      <c r="AS806" s="25"/>
      <c r="AT806" s="25"/>
      <c r="AU806" s="25"/>
      <c r="AV806" s="25"/>
      <c r="AW806" s="25"/>
      <c r="AX806" s="25"/>
      <c r="AY806" s="25"/>
      <c r="AZ806" s="25"/>
      <c r="BA806" s="25"/>
      <c r="BB806" s="25"/>
      <c r="BC806" s="25"/>
      <c r="BD806" s="25"/>
      <c r="BE806" s="25"/>
      <c r="BF806" s="25"/>
      <c r="BG806" s="25"/>
      <c r="BH806" s="25"/>
      <c r="BI806" s="25"/>
      <c r="BJ806" s="25"/>
      <c r="BK806" s="25"/>
      <c r="BL806" s="25"/>
      <c r="BM806" s="25"/>
      <c r="BN806" s="25"/>
      <c r="BO806" s="25"/>
      <c r="BP806" s="25"/>
      <c r="BQ806" s="25"/>
      <c r="BR806" s="25"/>
      <c r="BS806" s="25"/>
      <c r="BT806" s="25"/>
      <c r="BU806" s="25"/>
      <c r="BV806" s="25"/>
      <c r="BW806" s="25"/>
      <c r="BX806" s="25"/>
      <c r="BY806" s="25"/>
      <c r="BZ806" s="25"/>
      <c r="CA806" s="25"/>
    </row>
    <row r="807" spans="1:79" ht="12.75" x14ac:dyDescent="0.2">
      <c r="A807" s="25"/>
      <c r="B807" s="25"/>
      <c r="C807" s="25"/>
      <c r="D807" s="25"/>
      <c r="E807" s="25"/>
      <c r="F807" s="25"/>
      <c r="G807" s="25"/>
      <c r="H807" s="25"/>
      <c r="I807" s="25"/>
      <c r="J807" s="25"/>
      <c r="K807" s="25"/>
      <c r="L807" s="25"/>
      <c r="M807" s="25"/>
      <c r="N807" s="25"/>
      <c r="O807" s="25"/>
      <c r="P807" s="25"/>
      <c r="Q807" s="25"/>
      <c r="R807" s="25"/>
      <c r="S807" s="25"/>
      <c r="T807" s="25"/>
      <c r="U807" s="25"/>
      <c r="V807" s="25"/>
      <c r="W807" s="25"/>
      <c r="X807" s="25"/>
      <c r="Y807" s="25"/>
      <c r="Z807" s="25"/>
      <c r="AA807" s="25"/>
      <c r="AB807" s="25"/>
      <c r="AC807" s="25"/>
      <c r="AD807" s="25"/>
      <c r="AE807" s="25"/>
      <c r="AF807" s="25"/>
      <c r="AG807" s="25"/>
      <c r="AH807" s="25"/>
      <c r="AI807" s="25"/>
      <c r="AJ807" s="25"/>
      <c r="AK807" s="25"/>
      <c r="AL807" s="25"/>
      <c r="AM807" s="25"/>
      <c r="AN807" s="25"/>
      <c r="AO807" s="25"/>
      <c r="AP807" s="25"/>
      <c r="AQ807" s="25"/>
      <c r="AR807" s="25"/>
      <c r="AS807" s="25"/>
      <c r="AT807" s="25"/>
      <c r="AU807" s="25"/>
      <c r="AV807" s="25"/>
      <c r="AW807" s="25"/>
      <c r="AX807" s="25"/>
      <c r="AY807" s="25"/>
      <c r="AZ807" s="25"/>
      <c r="BA807" s="25"/>
      <c r="BB807" s="25"/>
      <c r="BC807" s="25"/>
      <c r="BD807" s="25"/>
      <c r="BE807" s="25"/>
      <c r="BF807" s="25"/>
      <c r="BG807" s="25"/>
      <c r="BH807" s="25"/>
      <c r="BI807" s="25"/>
      <c r="BJ807" s="25"/>
      <c r="BK807" s="25"/>
      <c r="BL807" s="25"/>
      <c r="BM807" s="25"/>
      <c r="BN807" s="25"/>
      <c r="BO807" s="25"/>
      <c r="BP807" s="25"/>
      <c r="BQ807" s="25"/>
      <c r="BR807" s="25"/>
      <c r="BS807" s="25"/>
      <c r="BT807" s="25"/>
      <c r="BU807" s="25"/>
      <c r="BV807" s="25"/>
      <c r="BW807" s="25"/>
      <c r="BX807" s="25"/>
      <c r="BY807" s="25"/>
      <c r="BZ807" s="25"/>
      <c r="CA807" s="25"/>
    </row>
    <row r="808" spans="1:79" ht="12.75" x14ac:dyDescent="0.2">
      <c r="A808" s="25"/>
      <c r="B808" s="25"/>
      <c r="C808" s="25"/>
      <c r="D808" s="25"/>
      <c r="E808" s="25"/>
      <c r="F808" s="25"/>
      <c r="G808" s="25"/>
      <c r="H808" s="25"/>
      <c r="I808" s="25"/>
      <c r="J808" s="25"/>
      <c r="K808" s="25"/>
      <c r="L808" s="25"/>
      <c r="M808" s="25"/>
      <c r="N808" s="25"/>
      <c r="O808" s="25"/>
      <c r="P808" s="25"/>
      <c r="Q808" s="25"/>
      <c r="R808" s="25"/>
      <c r="S808" s="25"/>
      <c r="T808" s="25"/>
      <c r="U808" s="25"/>
      <c r="V808" s="25"/>
      <c r="W808" s="25"/>
      <c r="X808" s="25"/>
      <c r="Y808" s="25"/>
      <c r="Z808" s="25"/>
      <c r="AA808" s="25"/>
      <c r="AB808" s="25"/>
      <c r="AC808" s="25"/>
      <c r="AD808" s="25"/>
      <c r="AE808" s="25"/>
      <c r="AF808" s="25"/>
      <c r="AG808" s="25"/>
      <c r="AH808" s="25"/>
      <c r="AI808" s="25"/>
      <c r="AJ808" s="25"/>
      <c r="AK808" s="25"/>
      <c r="AL808" s="25"/>
      <c r="AM808" s="25"/>
      <c r="AN808" s="25"/>
      <c r="AO808" s="25"/>
      <c r="AP808" s="25"/>
      <c r="AQ808" s="25"/>
      <c r="AR808" s="25"/>
      <c r="AS808" s="25"/>
      <c r="AT808" s="25"/>
      <c r="AU808" s="25"/>
      <c r="AV808" s="25"/>
      <c r="AW808" s="25"/>
      <c r="AX808" s="25"/>
      <c r="AY808" s="25"/>
      <c r="AZ808" s="25"/>
      <c r="BA808" s="25"/>
      <c r="BB808" s="25"/>
      <c r="BC808" s="25"/>
      <c r="BD808" s="25"/>
      <c r="BE808" s="25"/>
      <c r="BF808" s="25"/>
      <c r="BG808" s="25"/>
      <c r="BH808" s="25"/>
      <c r="BI808" s="25"/>
      <c r="BJ808" s="25"/>
      <c r="BK808" s="25"/>
      <c r="BL808" s="25"/>
      <c r="BM808" s="25"/>
      <c r="BN808" s="25"/>
      <c r="BO808" s="25"/>
      <c r="BP808" s="25"/>
      <c r="BQ808" s="25"/>
      <c r="BR808" s="25"/>
      <c r="BS808" s="25"/>
      <c r="BT808" s="25"/>
      <c r="BU808" s="25"/>
      <c r="BV808" s="25"/>
      <c r="BW808" s="25"/>
      <c r="BX808" s="25"/>
      <c r="BY808" s="25"/>
      <c r="BZ808" s="25"/>
      <c r="CA808" s="25"/>
    </row>
    <row r="809" spans="1:79" ht="12.75" x14ac:dyDescent="0.2">
      <c r="A809" s="25"/>
      <c r="B809" s="25"/>
      <c r="C809" s="25"/>
      <c r="D809" s="25"/>
      <c r="E809" s="25"/>
      <c r="F809" s="25"/>
      <c r="G809" s="25"/>
      <c r="H809" s="25"/>
      <c r="I809" s="25"/>
      <c r="J809" s="25"/>
      <c r="K809" s="25"/>
      <c r="L809" s="25"/>
      <c r="M809" s="25"/>
      <c r="N809" s="25"/>
      <c r="O809" s="25"/>
      <c r="P809" s="25"/>
      <c r="Q809" s="25"/>
      <c r="R809" s="25"/>
      <c r="S809" s="25"/>
      <c r="T809" s="25"/>
      <c r="U809" s="25"/>
      <c r="V809" s="25"/>
      <c r="W809" s="25"/>
      <c r="X809" s="25"/>
      <c r="Y809" s="25"/>
      <c r="Z809" s="25"/>
      <c r="AA809" s="25"/>
      <c r="AB809" s="25"/>
      <c r="AC809" s="25"/>
      <c r="AD809" s="25"/>
      <c r="AE809" s="25"/>
      <c r="AF809" s="25"/>
      <c r="AG809" s="25"/>
      <c r="AH809" s="25"/>
      <c r="AI809" s="25"/>
      <c r="AJ809" s="25"/>
      <c r="AK809" s="25"/>
      <c r="AL809" s="25"/>
      <c r="AM809" s="25"/>
      <c r="AN809" s="25"/>
      <c r="AO809" s="25"/>
      <c r="AP809" s="25"/>
      <c r="AQ809" s="25"/>
      <c r="AR809" s="25"/>
      <c r="AS809" s="25"/>
      <c r="AT809" s="25"/>
      <c r="AU809" s="25"/>
      <c r="AV809" s="25"/>
      <c r="AW809" s="25"/>
      <c r="AX809" s="25"/>
      <c r="AY809" s="25"/>
      <c r="AZ809" s="25"/>
      <c r="BA809" s="25"/>
      <c r="BB809" s="25"/>
      <c r="BC809" s="25"/>
      <c r="BD809" s="25"/>
      <c r="BE809" s="25"/>
      <c r="BF809" s="25"/>
      <c r="BG809" s="25"/>
      <c r="BH809" s="25"/>
      <c r="BI809" s="25"/>
      <c r="BJ809" s="25"/>
      <c r="BK809" s="25"/>
      <c r="BL809" s="25"/>
      <c r="BM809" s="25"/>
      <c r="BN809" s="25"/>
      <c r="BO809" s="25"/>
      <c r="BP809" s="25"/>
      <c r="BQ809" s="25"/>
      <c r="BR809" s="25"/>
      <c r="BS809" s="25"/>
      <c r="BT809" s="25"/>
      <c r="BU809" s="25"/>
      <c r="BV809" s="25"/>
      <c r="BW809" s="25"/>
      <c r="BX809" s="25"/>
      <c r="BY809" s="25"/>
      <c r="BZ809" s="25"/>
      <c r="CA809" s="25"/>
    </row>
    <row r="810" spans="1:79" ht="12.75" x14ac:dyDescent="0.2">
      <c r="A810" s="25"/>
      <c r="B810" s="25"/>
      <c r="C810" s="25"/>
      <c r="D810" s="25"/>
      <c r="E810" s="25"/>
      <c r="F810" s="25"/>
      <c r="G810" s="25"/>
      <c r="H810" s="25"/>
      <c r="I810" s="25"/>
      <c r="J810" s="25"/>
      <c r="K810" s="25"/>
      <c r="L810" s="25"/>
      <c r="M810" s="25"/>
      <c r="N810" s="25"/>
      <c r="O810" s="25"/>
      <c r="P810" s="25"/>
      <c r="Q810" s="25"/>
      <c r="R810" s="25"/>
      <c r="S810" s="25"/>
      <c r="T810" s="25"/>
      <c r="U810" s="25"/>
      <c r="V810" s="25"/>
      <c r="W810" s="25"/>
      <c r="X810" s="25"/>
      <c r="Y810" s="25"/>
      <c r="Z810" s="25"/>
      <c r="AA810" s="25"/>
      <c r="AB810" s="25"/>
      <c r="AC810" s="25"/>
      <c r="AD810" s="25"/>
      <c r="AE810" s="25"/>
      <c r="AF810" s="25"/>
      <c r="AG810" s="25"/>
      <c r="AH810" s="25"/>
      <c r="AI810" s="25"/>
      <c r="AJ810" s="25"/>
      <c r="AK810" s="25"/>
      <c r="AL810" s="25"/>
      <c r="AM810" s="25"/>
      <c r="AN810" s="25"/>
      <c r="AO810" s="25"/>
      <c r="AP810" s="25"/>
      <c r="AQ810" s="25"/>
      <c r="AR810" s="25"/>
      <c r="AS810" s="25"/>
      <c r="AT810" s="25"/>
      <c r="AU810" s="25"/>
      <c r="AV810" s="25"/>
      <c r="AW810" s="25"/>
      <c r="AX810" s="25"/>
      <c r="AY810" s="25"/>
      <c r="AZ810" s="25"/>
      <c r="BA810" s="25"/>
      <c r="BB810" s="25"/>
      <c r="BC810" s="25"/>
      <c r="BD810" s="25"/>
      <c r="BE810" s="25"/>
      <c r="BF810" s="25"/>
      <c r="BG810" s="25"/>
      <c r="BH810" s="25"/>
      <c r="BI810" s="25"/>
      <c r="BJ810" s="25"/>
      <c r="BK810" s="25"/>
      <c r="BL810" s="25"/>
      <c r="BM810" s="25"/>
      <c r="BN810" s="25"/>
      <c r="BO810" s="25"/>
      <c r="BP810" s="25"/>
      <c r="BQ810" s="25"/>
      <c r="BR810" s="25"/>
      <c r="BS810" s="25"/>
      <c r="BT810" s="25"/>
      <c r="BU810" s="25"/>
      <c r="BV810" s="25"/>
      <c r="BW810" s="25"/>
      <c r="BX810" s="25"/>
      <c r="BY810" s="25"/>
      <c r="BZ810" s="25"/>
      <c r="CA810" s="25"/>
    </row>
    <row r="811" spans="1:79" ht="12.75" x14ac:dyDescent="0.2">
      <c r="A811" s="25"/>
      <c r="B811" s="25"/>
      <c r="C811" s="25"/>
      <c r="D811" s="25"/>
      <c r="E811" s="25"/>
      <c r="F811" s="25"/>
      <c r="G811" s="25"/>
      <c r="H811" s="25"/>
      <c r="I811" s="25"/>
      <c r="J811" s="25"/>
      <c r="K811" s="25"/>
      <c r="L811" s="25"/>
      <c r="M811" s="25"/>
      <c r="N811" s="25"/>
      <c r="O811" s="25"/>
      <c r="P811" s="25"/>
      <c r="Q811" s="25"/>
      <c r="R811" s="25"/>
      <c r="S811" s="25"/>
      <c r="T811" s="25"/>
      <c r="U811" s="25"/>
      <c r="V811" s="25"/>
      <c r="W811" s="25"/>
      <c r="X811" s="25"/>
      <c r="Y811" s="25"/>
      <c r="Z811" s="25"/>
      <c r="AA811" s="25"/>
      <c r="AB811" s="25"/>
      <c r="AC811" s="25"/>
      <c r="AD811" s="25"/>
      <c r="AE811" s="25"/>
      <c r="AF811" s="25"/>
      <c r="AG811" s="25"/>
      <c r="AH811" s="25"/>
      <c r="AI811" s="25"/>
      <c r="AJ811" s="25"/>
      <c r="AK811" s="25"/>
      <c r="AL811" s="25"/>
      <c r="AM811" s="25"/>
      <c r="AN811" s="25"/>
      <c r="AO811" s="25"/>
      <c r="AP811" s="25"/>
      <c r="AQ811" s="25"/>
      <c r="AR811" s="25"/>
      <c r="AS811" s="25"/>
      <c r="AT811" s="25"/>
      <c r="AU811" s="25"/>
      <c r="AV811" s="25"/>
      <c r="AW811" s="25"/>
      <c r="AX811" s="25"/>
      <c r="AY811" s="25"/>
      <c r="AZ811" s="25"/>
      <c r="BA811" s="25"/>
      <c r="BB811" s="25"/>
      <c r="BC811" s="25"/>
      <c r="BD811" s="25"/>
      <c r="BE811" s="25"/>
      <c r="BF811" s="25"/>
      <c r="BG811" s="25"/>
      <c r="BH811" s="25"/>
      <c r="BI811" s="25"/>
      <c r="BJ811" s="25"/>
      <c r="BK811" s="25"/>
      <c r="BL811" s="25"/>
      <c r="BM811" s="25"/>
      <c r="BN811" s="25"/>
      <c r="BO811" s="25"/>
      <c r="BP811" s="25"/>
      <c r="BQ811" s="25"/>
      <c r="BR811" s="25"/>
      <c r="BS811" s="25"/>
      <c r="BT811" s="25"/>
      <c r="BU811" s="25"/>
      <c r="BV811" s="25"/>
      <c r="BW811" s="25"/>
      <c r="BX811" s="25"/>
      <c r="BY811" s="25"/>
      <c r="BZ811" s="25"/>
      <c r="CA811" s="25"/>
    </row>
    <row r="812" spans="1:79" ht="12.75" x14ac:dyDescent="0.2">
      <c r="A812" s="25"/>
      <c r="B812" s="25"/>
      <c r="C812" s="25"/>
      <c r="D812" s="25"/>
      <c r="E812" s="25"/>
      <c r="F812" s="25"/>
      <c r="G812" s="25"/>
      <c r="H812" s="25"/>
      <c r="I812" s="25"/>
      <c r="J812" s="25"/>
      <c r="K812" s="25"/>
      <c r="L812" s="25"/>
      <c r="M812" s="25"/>
      <c r="N812" s="25"/>
      <c r="O812" s="25"/>
      <c r="P812" s="25"/>
      <c r="Q812" s="25"/>
      <c r="R812" s="25"/>
      <c r="S812" s="25"/>
      <c r="T812" s="25"/>
      <c r="U812" s="25"/>
      <c r="V812" s="25"/>
      <c r="W812" s="25"/>
      <c r="X812" s="25"/>
      <c r="Y812" s="25"/>
      <c r="Z812" s="25"/>
      <c r="AA812" s="25"/>
      <c r="AB812" s="25"/>
      <c r="AC812" s="25"/>
      <c r="AD812" s="25"/>
      <c r="AE812" s="25"/>
      <c r="AF812" s="25"/>
      <c r="AG812" s="25"/>
      <c r="AH812" s="25"/>
      <c r="AI812" s="25"/>
      <c r="AJ812" s="25"/>
      <c r="AK812" s="25"/>
      <c r="AL812" s="25"/>
      <c r="AM812" s="25"/>
      <c r="AN812" s="25"/>
      <c r="AO812" s="25"/>
      <c r="AP812" s="25"/>
      <c r="AQ812" s="25"/>
      <c r="AR812" s="25"/>
      <c r="AS812" s="25"/>
      <c r="AT812" s="25"/>
      <c r="AU812" s="25"/>
      <c r="AV812" s="25"/>
      <c r="AW812" s="25"/>
      <c r="AX812" s="25"/>
      <c r="AY812" s="25"/>
      <c r="AZ812" s="25"/>
      <c r="BA812" s="25"/>
      <c r="BB812" s="25"/>
      <c r="BC812" s="25"/>
      <c r="BD812" s="25"/>
      <c r="BE812" s="25"/>
      <c r="BF812" s="25"/>
      <c r="BG812" s="25"/>
      <c r="BH812" s="25"/>
      <c r="BI812" s="25"/>
      <c r="BJ812" s="25"/>
      <c r="BK812" s="25"/>
      <c r="BL812" s="25"/>
      <c r="BM812" s="25"/>
      <c r="BN812" s="25"/>
      <c r="BO812" s="25"/>
      <c r="BP812" s="25"/>
      <c r="BQ812" s="25"/>
      <c r="BR812" s="25"/>
      <c r="BS812" s="25"/>
      <c r="BT812" s="25"/>
      <c r="BU812" s="25"/>
      <c r="BV812" s="25"/>
      <c r="BW812" s="25"/>
      <c r="BX812" s="25"/>
      <c r="BY812" s="25"/>
      <c r="BZ812" s="25"/>
      <c r="CA812" s="25"/>
    </row>
    <row r="813" spans="1:79" ht="12.75" x14ac:dyDescent="0.2">
      <c r="A813" s="25"/>
      <c r="B813" s="25"/>
      <c r="C813" s="25"/>
      <c r="D813" s="25"/>
      <c r="E813" s="25"/>
      <c r="F813" s="25"/>
      <c r="G813" s="25"/>
      <c r="H813" s="25"/>
      <c r="I813" s="25"/>
      <c r="J813" s="25"/>
      <c r="K813" s="25"/>
      <c r="L813" s="25"/>
      <c r="M813" s="25"/>
      <c r="N813" s="25"/>
      <c r="O813" s="25"/>
      <c r="P813" s="25"/>
      <c r="Q813" s="25"/>
      <c r="R813" s="25"/>
      <c r="S813" s="25"/>
      <c r="T813" s="25"/>
      <c r="U813" s="25"/>
      <c r="V813" s="25"/>
      <c r="W813" s="25"/>
      <c r="X813" s="25"/>
      <c r="Y813" s="25"/>
      <c r="Z813" s="25"/>
      <c r="AA813" s="25"/>
      <c r="AB813" s="25"/>
      <c r="AC813" s="25"/>
      <c r="AD813" s="25"/>
      <c r="AE813" s="25"/>
      <c r="AF813" s="25"/>
      <c r="AG813" s="25"/>
      <c r="AH813" s="25"/>
      <c r="AI813" s="25"/>
      <c r="AJ813" s="25"/>
      <c r="AK813" s="25"/>
      <c r="AL813" s="25"/>
      <c r="AM813" s="25"/>
      <c r="AN813" s="25"/>
      <c r="AO813" s="25"/>
      <c r="AP813" s="25"/>
      <c r="AQ813" s="25"/>
      <c r="AR813" s="25"/>
      <c r="AS813" s="25"/>
      <c r="AT813" s="25"/>
      <c r="AU813" s="25"/>
      <c r="AV813" s="25"/>
      <c r="AW813" s="25"/>
      <c r="AX813" s="25"/>
      <c r="AY813" s="25"/>
      <c r="AZ813" s="25"/>
      <c r="BA813" s="25"/>
      <c r="BB813" s="25"/>
      <c r="BC813" s="25"/>
      <c r="BD813" s="25"/>
      <c r="BE813" s="25"/>
      <c r="BF813" s="25"/>
      <c r="BG813" s="25"/>
      <c r="BH813" s="25"/>
      <c r="BI813" s="25"/>
      <c r="BJ813" s="25"/>
      <c r="BK813" s="25"/>
      <c r="BL813" s="25"/>
      <c r="BM813" s="25"/>
      <c r="BN813" s="25"/>
      <c r="BO813" s="25"/>
      <c r="BP813" s="25"/>
      <c r="BQ813" s="25"/>
      <c r="BR813" s="25"/>
      <c r="BS813" s="25"/>
      <c r="BT813" s="25"/>
      <c r="BU813" s="25"/>
      <c r="BV813" s="25"/>
      <c r="BW813" s="25"/>
      <c r="BX813" s="25"/>
      <c r="BY813" s="25"/>
      <c r="BZ813" s="25"/>
      <c r="CA813" s="25"/>
    </row>
    <row r="814" spans="1:79" ht="12.75" x14ac:dyDescent="0.2">
      <c r="A814" s="25"/>
      <c r="B814" s="25"/>
      <c r="C814" s="25"/>
      <c r="D814" s="25"/>
      <c r="E814" s="25"/>
      <c r="F814" s="25"/>
      <c r="G814" s="25"/>
      <c r="H814" s="25"/>
      <c r="I814" s="25"/>
      <c r="J814" s="25"/>
      <c r="K814" s="25"/>
      <c r="L814" s="25"/>
      <c r="M814" s="25"/>
      <c r="N814" s="25"/>
      <c r="O814" s="25"/>
      <c r="P814" s="25"/>
      <c r="Q814" s="25"/>
      <c r="R814" s="25"/>
      <c r="S814" s="25"/>
      <c r="T814" s="25"/>
      <c r="U814" s="25"/>
      <c r="V814" s="25"/>
      <c r="W814" s="25"/>
      <c r="X814" s="25"/>
      <c r="Y814" s="25"/>
      <c r="Z814" s="25"/>
      <c r="AA814" s="25"/>
      <c r="AB814" s="25"/>
      <c r="AC814" s="25"/>
      <c r="AD814" s="25"/>
      <c r="AE814" s="25"/>
      <c r="AF814" s="25"/>
      <c r="AG814" s="25"/>
      <c r="AH814" s="25"/>
      <c r="AI814" s="25"/>
      <c r="AJ814" s="25"/>
      <c r="AK814" s="25"/>
      <c r="AL814" s="25"/>
      <c r="AM814" s="25"/>
      <c r="AN814" s="25"/>
      <c r="AO814" s="25"/>
      <c r="AP814" s="25"/>
      <c r="AQ814" s="25"/>
      <c r="AR814" s="25"/>
      <c r="AS814" s="25"/>
      <c r="AT814" s="25"/>
      <c r="AU814" s="25"/>
      <c r="AV814" s="25"/>
      <c r="AW814" s="25"/>
      <c r="AX814" s="25"/>
      <c r="AY814" s="25"/>
      <c r="AZ814" s="25"/>
      <c r="BA814" s="25"/>
      <c r="BB814" s="25"/>
      <c r="BC814" s="25"/>
      <c r="BD814" s="25"/>
      <c r="BE814" s="25"/>
      <c r="BF814" s="25"/>
      <c r="BG814" s="25"/>
      <c r="BH814" s="25"/>
      <c r="BI814" s="25"/>
      <c r="BJ814" s="25"/>
      <c r="BK814" s="25"/>
      <c r="BL814" s="25"/>
      <c r="BM814" s="25"/>
      <c r="BN814" s="25"/>
      <c r="BO814" s="25"/>
      <c r="BP814" s="25"/>
      <c r="BQ814" s="25"/>
      <c r="BR814" s="25"/>
      <c r="BS814" s="25"/>
      <c r="BT814" s="25"/>
      <c r="BU814" s="25"/>
      <c r="BV814" s="25"/>
      <c r="BW814" s="25"/>
      <c r="BX814" s="25"/>
      <c r="BY814" s="25"/>
      <c r="BZ814" s="25"/>
      <c r="CA814" s="25"/>
    </row>
    <row r="815" spans="1:79" ht="12.75" x14ac:dyDescent="0.2">
      <c r="A815" s="25"/>
      <c r="B815" s="25"/>
      <c r="C815" s="25"/>
      <c r="D815" s="25"/>
      <c r="E815" s="25"/>
      <c r="F815" s="25"/>
      <c r="G815" s="25"/>
      <c r="H815" s="25"/>
      <c r="I815" s="25"/>
      <c r="J815" s="25"/>
      <c r="K815" s="25"/>
      <c r="L815" s="25"/>
      <c r="M815" s="25"/>
      <c r="N815" s="25"/>
      <c r="O815" s="25"/>
      <c r="P815" s="25"/>
      <c r="Q815" s="25"/>
      <c r="R815" s="25"/>
      <c r="S815" s="25"/>
      <c r="T815" s="25"/>
      <c r="U815" s="25"/>
      <c r="V815" s="25"/>
      <c r="W815" s="25"/>
      <c r="X815" s="25"/>
      <c r="Y815" s="25"/>
      <c r="Z815" s="25"/>
      <c r="AA815" s="25"/>
      <c r="AB815" s="25"/>
      <c r="AC815" s="25"/>
      <c r="AD815" s="25"/>
      <c r="AE815" s="25"/>
      <c r="AF815" s="25"/>
      <c r="AG815" s="25"/>
      <c r="AH815" s="25"/>
      <c r="AI815" s="25"/>
      <c r="AJ815" s="25"/>
      <c r="AK815" s="25"/>
      <c r="AL815" s="25"/>
      <c r="AM815" s="25"/>
      <c r="AN815" s="25"/>
      <c r="AO815" s="25"/>
      <c r="AP815" s="25"/>
      <c r="AQ815" s="25"/>
      <c r="AR815" s="25"/>
      <c r="AS815" s="25"/>
      <c r="AT815" s="25"/>
      <c r="AU815" s="25"/>
      <c r="AV815" s="25"/>
      <c r="AW815" s="25"/>
      <c r="AX815" s="25"/>
      <c r="AY815" s="25"/>
      <c r="AZ815" s="25"/>
      <c r="BA815" s="25"/>
      <c r="BB815" s="25"/>
      <c r="BC815" s="25"/>
      <c r="BD815" s="25"/>
      <c r="BE815" s="25"/>
      <c r="BF815" s="25"/>
      <c r="BG815" s="25"/>
      <c r="BH815" s="25"/>
      <c r="BI815" s="25"/>
      <c r="BJ815" s="25"/>
      <c r="BK815" s="25"/>
      <c r="BL815" s="25"/>
      <c r="BM815" s="25"/>
      <c r="BN815" s="25"/>
      <c r="BO815" s="25"/>
      <c r="BP815" s="25"/>
      <c r="BQ815" s="25"/>
      <c r="BR815" s="25"/>
      <c r="BS815" s="25"/>
      <c r="BT815" s="25"/>
      <c r="BU815" s="25"/>
      <c r="BV815" s="25"/>
      <c r="BW815" s="25"/>
      <c r="BX815" s="25"/>
      <c r="BY815" s="25"/>
      <c r="BZ815" s="25"/>
      <c r="CA815" s="25"/>
    </row>
    <row r="816" spans="1:79" ht="12.75" x14ac:dyDescent="0.2">
      <c r="A816" s="25"/>
      <c r="B816" s="25"/>
      <c r="C816" s="25"/>
      <c r="D816" s="25"/>
      <c r="E816" s="25"/>
      <c r="F816" s="25"/>
      <c r="G816" s="25"/>
      <c r="H816" s="25"/>
      <c r="I816" s="25"/>
      <c r="J816" s="25"/>
      <c r="K816" s="25"/>
      <c r="L816" s="25"/>
      <c r="M816" s="25"/>
      <c r="N816" s="25"/>
      <c r="O816" s="25"/>
      <c r="P816" s="25"/>
      <c r="Q816" s="25"/>
      <c r="R816" s="25"/>
      <c r="S816" s="25"/>
      <c r="T816" s="25"/>
      <c r="U816" s="25"/>
      <c r="V816" s="25"/>
      <c r="W816" s="25"/>
      <c r="X816" s="25"/>
      <c r="Y816" s="25"/>
      <c r="Z816" s="25"/>
      <c r="AA816" s="25"/>
      <c r="AB816" s="25"/>
      <c r="AC816" s="25"/>
      <c r="AD816" s="25"/>
      <c r="AE816" s="25"/>
      <c r="AF816" s="25"/>
      <c r="AG816" s="25"/>
      <c r="AH816" s="25"/>
      <c r="AI816" s="25"/>
      <c r="AJ816" s="25"/>
      <c r="AK816" s="25"/>
      <c r="AL816" s="25"/>
      <c r="AM816" s="25"/>
      <c r="AN816" s="25"/>
      <c r="AO816" s="25"/>
      <c r="AP816" s="25"/>
      <c r="AQ816" s="25"/>
      <c r="AR816" s="25"/>
      <c r="AS816" s="25"/>
      <c r="AT816" s="25"/>
      <c r="AU816" s="25"/>
      <c r="AV816" s="25"/>
      <c r="AW816" s="25"/>
      <c r="AX816" s="25"/>
      <c r="AY816" s="25"/>
      <c r="AZ816" s="25"/>
      <c r="BA816" s="25"/>
      <c r="BB816" s="25"/>
      <c r="BC816" s="25"/>
      <c r="BD816" s="25"/>
      <c r="BE816" s="25"/>
      <c r="BF816" s="25"/>
      <c r="BG816" s="25"/>
      <c r="BH816" s="25"/>
      <c r="BI816" s="25"/>
      <c r="BJ816" s="25"/>
      <c r="BK816" s="25"/>
      <c r="BL816" s="25"/>
      <c r="BM816" s="25"/>
      <c r="BN816" s="25"/>
      <c r="BO816" s="25"/>
      <c r="BP816" s="25"/>
      <c r="BQ816" s="25"/>
      <c r="BR816" s="25"/>
      <c r="BS816" s="25"/>
      <c r="BT816" s="25"/>
      <c r="BU816" s="25"/>
      <c r="BV816" s="25"/>
      <c r="BW816" s="25"/>
      <c r="BX816" s="25"/>
      <c r="BY816" s="25"/>
      <c r="BZ816" s="25"/>
      <c r="CA816" s="25"/>
    </row>
    <row r="817" spans="1:79" ht="12.75" x14ac:dyDescent="0.2">
      <c r="A817" s="25"/>
      <c r="B817" s="25"/>
      <c r="C817" s="25"/>
      <c r="D817" s="25"/>
      <c r="E817" s="25"/>
      <c r="F817" s="25"/>
      <c r="G817" s="25"/>
      <c r="H817" s="25"/>
      <c r="I817" s="25"/>
      <c r="J817" s="25"/>
      <c r="K817" s="25"/>
      <c r="L817" s="25"/>
      <c r="M817" s="25"/>
      <c r="N817" s="25"/>
      <c r="O817" s="25"/>
      <c r="P817" s="25"/>
      <c r="Q817" s="25"/>
      <c r="R817" s="25"/>
      <c r="S817" s="25"/>
      <c r="T817" s="25"/>
      <c r="U817" s="25"/>
      <c r="V817" s="25"/>
      <c r="W817" s="25"/>
      <c r="X817" s="25"/>
      <c r="Y817" s="25"/>
      <c r="Z817" s="25"/>
      <c r="AA817" s="25"/>
      <c r="AB817" s="25"/>
      <c r="AC817" s="25"/>
      <c r="AD817" s="25"/>
      <c r="AE817" s="25"/>
      <c r="AF817" s="25"/>
      <c r="AG817" s="25"/>
      <c r="AH817" s="25"/>
      <c r="AI817" s="25"/>
      <c r="AJ817" s="25"/>
      <c r="AK817" s="25"/>
      <c r="AL817" s="25"/>
      <c r="AM817" s="25"/>
      <c r="AN817" s="25"/>
      <c r="AO817" s="25"/>
      <c r="AP817" s="25"/>
      <c r="AQ817" s="25"/>
      <c r="AR817" s="25"/>
      <c r="AS817" s="25"/>
      <c r="AT817" s="25"/>
      <c r="AU817" s="25"/>
      <c r="AV817" s="25"/>
      <c r="AW817" s="25"/>
      <c r="AX817" s="25"/>
      <c r="AY817" s="25"/>
      <c r="AZ817" s="25"/>
      <c r="BA817" s="25"/>
      <c r="BB817" s="25"/>
      <c r="BC817" s="25"/>
      <c r="BD817" s="25"/>
      <c r="BE817" s="25"/>
      <c r="BF817" s="25"/>
      <c r="BG817" s="25"/>
      <c r="BH817" s="25"/>
      <c r="BI817" s="25"/>
      <c r="BJ817" s="25"/>
      <c r="BK817" s="25"/>
      <c r="BL817" s="25"/>
      <c r="BM817" s="25"/>
      <c r="BN817" s="25"/>
      <c r="BO817" s="25"/>
      <c r="BP817" s="25"/>
      <c r="BQ817" s="25"/>
      <c r="BR817" s="25"/>
      <c r="BS817" s="25"/>
      <c r="BT817" s="25"/>
      <c r="BU817" s="25"/>
      <c r="BV817" s="25"/>
      <c r="BW817" s="25"/>
      <c r="BX817" s="25"/>
      <c r="BY817" s="25"/>
      <c r="BZ817" s="25"/>
      <c r="CA817" s="25"/>
    </row>
    <row r="818" spans="1:79" ht="12.75" x14ac:dyDescent="0.2">
      <c r="A818" s="25"/>
      <c r="B818" s="25"/>
      <c r="C818" s="25"/>
      <c r="D818" s="25"/>
      <c r="E818" s="25"/>
      <c r="F818" s="25"/>
      <c r="G818" s="25"/>
      <c r="H818" s="25"/>
      <c r="I818" s="25"/>
      <c r="J818" s="25"/>
      <c r="K818" s="25"/>
      <c r="L818" s="25"/>
      <c r="M818" s="25"/>
      <c r="N818" s="25"/>
      <c r="O818" s="25"/>
      <c r="P818" s="25"/>
      <c r="Q818" s="25"/>
      <c r="R818" s="25"/>
      <c r="S818" s="25"/>
      <c r="T818" s="25"/>
      <c r="U818" s="25"/>
      <c r="V818" s="25"/>
      <c r="W818" s="25"/>
      <c r="X818" s="25"/>
      <c r="Y818" s="25"/>
      <c r="Z818" s="25"/>
      <c r="AA818" s="25"/>
      <c r="AB818" s="25"/>
      <c r="AC818" s="25"/>
      <c r="AD818" s="25"/>
      <c r="AE818" s="25"/>
      <c r="AF818" s="25"/>
      <c r="AG818" s="25"/>
      <c r="AH818" s="25"/>
      <c r="AI818" s="25"/>
      <c r="AJ818" s="25"/>
      <c r="AK818" s="25"/>
      <c r="AL818" s="25"/>
      <c r="AM818" s="25"/>
      <c r="AN818" s="25"/>
      <c r="AO818" s="25"/>
      <c r="AP818" s="25"/>
      <c r="AQ818" s="25"/>
      <c r="AR818" s="25"/>
      <c r="AS818" s="25"/>
      <c r="AT818" s="25"/>
      <c r="AU818" s="25"/>
      <c r="AV818" s="25"/>
      <c r="AW818" s="25"/>
      <c r="AX818" s="25"/>
      <c r="AY818" s="25"/>
      <c r="AZ818" s="25"/>
      <c r="BA818" s="25"/>
      <c r="BB818" s="25"/>
      <c r="BC818" s="25"/>
      <c r="BD818" s="25"/>
      <c r="BE818" s="25"/>
      <c r="BF818" s="25"/>
      <c r="BG818" s="25"/>
      <c r="BH818" s="25"/>
      <c r="BI818" s="25"/>
      <c r="BJ818" s="25"/>
      <c r="BK818" s="25"/>
      <c r="BL818" s="25"/>
      <c r="BM818" s="25"/>
      <c r="BN818" s="25"/>
      <c r="BO818" s="25"/>
      <c r="BP818" s="25"/>
      <c r="BQ818" s="25"/>
      <c r="BR818" s="25"/>
      <c r="BS818" s="25"/>
      <c r="BT818" s="25"/>
      <c r="BU818" s="25"/>
      <c r="BV818" s="25"/>
      <c r="BW818" s="25"/>
      <c r="BX818" s="25"/>
      <c r="BY818" s="25"/>
      <c r="BZ818" s="25"/>
      <c r="CA818" s="25"/>
    </row>
    <row r="819" spans="1:79" ht="12.75" x14ac:dyDescent="0.2">
      <c r="A819" s="25"/>
      <c r="B819" s="25"/>
      <c r="C819" s="25"/>
      <c r="D819" s="25"/>
      <c r="E819" s="25"/>
      <c r="F819" s="25"/>
      <c r="G819" s="25"/>
      <c r="H819" s="25"/>
      <c r="I819" s="25"/>
      <c r="J819" s="25"/>
      <c r="K819" s="25"/>
      <c r="L819" s="25"/>
      <c r="M819" s="25"/>
      <c r="N819" s="25"/>
      <c r="O819" s="25"/>
      <c r="P819" s="25"/>
      <c r="Q819" s="25"/>
      <c r="R819" s="25"/>
      <c r="S819" s="25"/>
      <c r="T819" s="25"/>
      <c r="U819" s="25"/>
      <c r="V819" s="25"/>
      <c r="W819" s="25"/>
      <c r="X819" s="25"/>
      <c r="Y819" s="25"/>
      <c r="Z819" s="25"/>
      <c r="AA819" s="25"/>
      <c r="AB819" s="25"/>
      <c r="AC819" s="25"/>
      <c r="AD819" s="25"/>
      <c r="AE819" s="25"/>
      <c r="AF819" s="25"/>
      <c r="AG819" s="25"/>
      <c r="AH819" s="25"/>
      <c r="AI819" s="25"/>
      <c r="AJ819" s="25"/>
      <c r="AK819" s="25"/>
      <c r="AL819" s="25"/>
      <c r="AM819" s="25"/>
      <c r="AN819" s="25"/>
      <c r="AO819" s="25"/>
      <c r="AP819" s="25"/>
      <c r="AQ819" s="25"/>
      <c r="AR819" s="25"/>
      <c r="AS819" s="25"/>
      <c r="AT819" s="25"/>
      <c r="AU819" s="25"/>
      <c r="AV819" s="25"/>
      <c r="AW819" s="25"/>
      <c r="AX819" s="25"/>
      <c r="AY819" s="25"/>
      <c r="AZ819" s="25"/>
      <c r="BA819" s="25"/>
      <c r="BB819" s="25"/>
      <c r="BC819" s="25"/>
      <c r="BD819" s="25"/>
      <c r="BE819" s="25"/>
      <c r="BF819" s="25"/>
      <c r="BG819" s="25"/>
      <c r="BH819" s="25"/>
      <c r="BI819" s="25"/>
      <c r="BJ819" s="25"/>
      <c r="BK819" s="25"/>
      <c r="BL819" s="25"/>
      <c r="BM819" s="25"/>
      <c r="BN819" s="25"/>
      <c r="BO819" s="25"/>
      <c r="BP819" s="25"/>
      <c r="BQ819" s="25"/>
      <c r="BR819" s="25"/>
      <c r="BS819" s="25"/>
      <c r="BT819" s="25"/>
      <c r="BU819" s="25"/>
      <c r="BV819" s="25"/>
      <c r="BW819" s="25"/>
      <c r="BX819" s="25"/>
      <c r="BY819" s="25"/>
      <c r="BZ819" s="25"/>
      <c r="CA819" s="25"/>
    </row>
    <row r="820" spans="1:79" ht="12.75" x14ac:dyDescent="0.2">
      <c r="A820" s="25"/>
      <c r="B820" s="25"/>
      <c r="C820" s="25"/>
      <c r="D820" s="25"/>
      <c r="E820" s="25"/>
      <c r="F820" s="25"/>
      <c r="G820" s="25"/>
      <c r="H820" s="25"/>
      <c r="I820" s="25"/>
      <c r="J820" s="25"/>
      <c r="K820" s="25"/>
      <c r="L820" s="25"/>
      <c r="M820" s="25"/>
      <c r="N820" s="25"/>
      <c r="O820" s="25"/>
      <c r="P820" s="25"/>
      <c r="Q820" s="25"/>
      <c r="R820" s="25"/>
      <c r="S820" s="25"/>
      <c r="T820" s="25"/>
      <c r="U820" s="25"/>
      <c r="V820" s="25"/>
      <c r="W820" s="25"/>
      <c r="X820" s="25"/>
      <c r="Y820" s="25"/>
      <c r="Z820" s="25"/>
      <c r="AA820" s="25"/>
      <c r="AB820" s="25"/>
      <c r="AC820" s="25"/>
      <c r="AD820" s="25"/>
      <c r="AE820" s="25"/>
      <c r="AF820" s="25"/>
      <c r="AG820" s="25"/>
      <c r="AH820" s="25"/>
      <c r="AI820" s="25"/>
      <c r="AJ820" s="25"/>
      <c r="AK820" s="25"/>
      <c r="AL820" s="25"/>
      <c r="AM820" s="25"/>
      <c r="AN820" s="25"/>
      <c r="AO820" s="25"/>
      <c r="AP820" s="25"/>
      <c r="AQ820" s="25"/>
      <c r="AR820" s="25"/>
      <c r="AS820" s="25"/>
      <c r="AT820" s="25"/>
      <c r="AU820" s="25"/>
      <c r="AV820" s="25"/>
      <c r="AW820" s="25"/>
      <c r="AX820" s="25"/>
      <c r="AY820" s="25"/>
      <c r="AZ820" s="25"/>
      <c r="BA820" s="25"/>
      <c r="BB820" s="25"/>
      <c r="BC820" s="25"/>
      <c r="BD820" s="25"/>
      <c r="BE820" s="25"/>
      <c r="BF820" s="25"/>
      <c r="BG820" s="25"/>
      <c r="BH820" s="25"/>
      <c r="BI820" s="25"/>
      <c r="BJ820" s="25"/>
      <c r="BK820" s="25"/>
      <c r="BL820" s="25"/>
      <c r="BM820" s="25"/>
      <c r="BN820" s="25"/>
      <c r="BO820" s="25"/>
      <c r="BP820" s="25"/>
      <c r="BQ820" s="25"/>
      <c r="BR820" s="25"/>
      <c r="BS820" s="25"/>
      <c r="BT820" s="25"/>
      <c r="BU820" s="25"/>
      <c r="BV820" s="25"/>
      <c r="BW820" s="25"/>
      <c r="BX820" s="25"/>
      <c r="BY820" s="25"/>
      <c r="BZ820" s="25"/>
      <c r="CA820" s="25"/>
    </row>
    <row r="821" spans="1:79" ht="12.75" x14ac:dyDescent="0.2">
      <c r="A821" s="25"/>
      <c r="B821" s="25"/>
      <c r="C821" s="25"/>
      <c r="D821" s="25"/>
      <c r="E821" s="25"/>
      <c r="F821" s="25"/>
      <c r="G821" s="25"/>
      <c r="H821" s="25"/>
      <c r="I821" s="25"/>
      <c r="J821" s="25"/>
      <c r="K821" s="25"/>
      <c r="L821" s="25"/>
      <c r="M821" s="25"/>
      <c r="N821" s="25"/>
      <c r="O821" s="25"/>
      <c r="P821" s="25"/>
      <c r="Q821" s="25"/>
      <c r="R821" s="25"/>
      <c r="S821" s="25"/>
      <c r="T821" s="25"/>
      <c r="U821" s="25"/>
      <c r="V821" s="25"/>
      <c r="W821" s="25"/>
      <c r="X821" s="25"/>
      <c r="Y821" s="25"/>
      <c r="Z821" s="25"/>
      <c r="AA821" s="25"/>
      <c r="AB821" s="25"/>
      <c r="AC821" s="25"/>
      <c r="AD821" s="25"/>
      <c r="AE821" s="25"/>
      <c r="AF821" s="25"/>
      <c r="AG821" s="25"/>
      <c r="AH821" s="25"/>
      <c r="AI821" s="25"/>
      <c r="AJ821" s="25"/>
      <c r="AK821" s="25"/>
      <c r="AL821" s="25"/>
      <c r="AM821" s="25"/>
      <c r="AN821" s="25"/>
      <c r="AO821" s="25"/>
      <c r="AP821" s="25"/>
      <c r="AQ821" s="25"/>
      <c r="AR821" s="25"/>
      <c r="AS821" s="25"/>
      <c r="AT821" s="25"/>
      <c r="AU821" s="25"/>
      <c r="AV821" s="25"/>
      <c r="AW821" s="25"/>
      <c r="AX821" s="25"/>
      <c r="AY821" s="25"/>
      <c r="AZ821" s="25"/>
      <c r="BA821" s="25"/>
      <c r="BB821" s="25"/>
      <c r="BC821" s="25"/>
      <c r="BD821" s="25"/>
      <c r="BE821" s="25"/>
      <c r="BF821" s="25"/>
      <c r="BG821" s="25"/>
      <c r="BH821" s="25"/>
      <c r="BI821" s="25"/>
      <c r="BJ821" s="25"/>
      <c r="BK821" s="25"/>
      <c r="BL821" s="25"/>
      <c r="BM821" s="25"/>
      <c r="BN821" s="25"/>
      <c r="BO821" s="25"/>
      <c r="BP821" s="25"/>
      <c r="BQ821" s="25"/>
      <c r="BR821" s="25"/>
      <c r="BS821" s="25"/>
      <c r="BT821" s="25"/>
      <c r="BU821" s="25"/>
      <c r="BV821" s="25"/>
      <c r="BW821" s="25"/>
      <c r="BX821" s="25"/>
      <c r="BY821" s="25"/>
      <c r="BZ821" s="25"/>
      <c r="CA821" s="25"/>
    </row>
    <row r="822" spans="1:79" ht="12.75" x14ac:dyDescent="0.2">
      <c r="A822" s="25"/>
      <c r="B822" s="25"/>
      <c r="C822" s="25"/>
      <c r="D822" s="25"/>
      <c r="E822" s="25"/>
      <c r="F822" s="25"/>
      <c r="G822" s="25"/>
      <c r="H822" s="25"/>
      <c r="I822" s="25"/>
      <c r="J822" s="25"/>
      <c r="K822" s="25"/>
      <c r="L822" s="25"/>
      <c r="M822" s="25"/>
      <c r="N822" s="25"/>
      <c r="O822" s="25"/>
      <c r="P822" s="25"/>
      <c r="Q822" s="25"/>
      <c r="R822" s="25"/>
      <c r="S822" s="25"/>
      <c r="T822" s="25"/>
      <c r="U822" s="25"/>
      <c r="V822" s="25"/>
      <c r="W822" s="25"/>
      <c r="X822" s="25"/>
      <c r="Y822" s="25"/>
      <c r="Z822" s="25"/>
      <c r="AA822" s="25"/>
      <c r="AB822" s="25"/>
      <c r="AC822" s="25"/>
      <c r="AD822" s="25"/>
      <c r="AE822" s="25"/>
      <c r="AF822" s="25"/>
      <c r="AG822" s="25"/>
      <c r="AH822" s="25"/>
      <c r="AI822" s="25"/>
      <c r="AJ822" s="25"/>
      <c r="AK822" s="25"/>
      <c r="AL822" s="25"/>
      <c r="AM822" s="25"/>
      <c r="AN822" s="25"/>
      <c r="AO822" s="25"/>
      <c r="AP822" s="25"/>
      <c r="AQ822" s="25"/>
      <c r="AR822" s="25"/>
      <c r="AS822" s="25"/>
      <c r="AT822" s="25"/>
      <c r="AU822" s="25"/>
      <c r="AV822" s="25"/>
      <c r="AW822" s="25"/>
      <c r="AX822" s="25"/>
      <c r="AY822" s="25"/>
      <c r="AZ822" s="25"/>
      <c r="BA822" s="25"/>
      <c r="BB822" s="25"/>
      <c r="BC822" s="25"/>
      <c r="BD822" s="25"/>
      <c r="BE822" s="25"/>
      <c r="BF822" s="25"/>
      <c r="BG822" s="25"/>
      <c r="BH822" s="25"/>
      <c r="BI822" s="25"/>
      <c r="BJ822" s="25"/>
      <c r="BK822" s="25"/>
      <c r="BL822" s="25"/>
      <c r="BM822" s="25"/>
      <c r="BN822" s="25"/>
      <c r="BO822" s="25"/>
      <c r="BP822" s="25"/>
      <c r="BQ822" s="25"/>
      <c r="BR822" s="25"/>
      <c r="BS822" s="25"/>
      <c r="BT822" s="25"/>
      <c r="BU822" s="25"/>
      <c r="BV822" s="25"/>
      <c r="BW822" s="25"/>
      <c r="BX822" s="25"/>
      <c r="BY822" s="25"/>
      <c r="BZ822" s="25"/>
      <c r="CA822" s="25"/>
    </row>
    <row r="823" spans="1:79" ht="12.75" x14ac:dyDescent="0.2">
      <c r="A823" s="25"/>
      <c r="B823" s="25"/>
      <c r="C823" s="25"/>
      <c r="D823" s="25"/>
      <c r="E823" s="25"/>
      <c r="F823" s="25"/>
      <c r="G823" s="25"/>
      <c r="H823" s="25"/>
      <c r="I823" s="25"/>
      <c r="J823" s="25"/>
      <c r="K823" s="25"/>
      <c r="L823" s="25"/>
      <c r="M823" s="25"/>
      <c r="N823" s="25"/>
      <c r="O823" s="25"/>
      <c r="P823" s="25"/>
      <c r="Q823" s="25"/>
      <c r="R823" s="25"/>
      <c r="S823" s="25"/>
      <c r="T823" s="25"/>
      <c r="U823" s="25"/>
      <c r="V823" s="25"/>
      <c r="W823" s="25"/>
      <c r="X823" s="25"/>
      <c r="Y823" s="25"/>
      <c r="Z823" s="25"/>
      <c r="AA823" s="25"/>
      <c r="AB823" s="25"/>
      <c r="AC823" s="25"/>
      <c r="AD823" s="25"/>
      <c r="AE823" s="25"/>
      <c r="AF823" s="25"/>
      <c r="AG823" s="25"/>
      <c r="AH823" s="25"/>
      <c r="AI823" s="25"/>
      <c r="AJ823" s="25"/>
      <c r="AK823" s="25"/>
      <c r="AL823" s="25"/>
      <c r="AM823" s="25"/>
      <c r="AN823" s="25"/>
      <c r="AO823" s="25"/>
      <c r="AP823" s="25"/>
      <c r="AQ823" s="25"/>
      <c r="AR823" s="25"/>
      <c r="AS823" s="25"/>
      <c r="AT823" s="25"/>
      <c r="AU823" s="25"/>
      <c r="AV823" s="25"/>
      <c r="AW823" s="25"/>
      <c r="AX823" s="25"/>
      <c r="AY823" s="25"/>
      <c r="AZ823" s="25"/>
      <c r="BA823" s="25"/>
      <c r="BB823" s="25"/>
      <c r="BC823" s="25"/>
      <c r="BD823" s="25"/>
      <c r="BE823" s="25"/>
      <c r="BF823" s="25"/>
      <c r="BG823" s="25"/>
      <c r="BH823" s="25"/>
      <c r="BI823" s="25"/>
      <c r="BJ823" s="25"/>
      <c r="BK823" s="25"/>
      <c r="BL823" s="25"/>
      <c r="BM823" s="25"/>
      <c r="BN823" s="25"/>
      <c r="BO823" s="25"/>
      <c r="BP823" s="25"/>
      <c r="BQ823" s="25"/>
      <c r="BR823" s="25"/>
      <c r="BS823" s="25"/>
      <c r="BT823" s="25"/>
      <c r="BU823" s="25"/>
      <c r="BV823" s="25"/>
      <c r="BW823" s="25"/>
      <c r="BX823" s="25"/>
      <c r="BY823" s="25"/>
      <c r="BZ823" s="25"/>
      <c r="CA823" s="25"/>
    </row>
    <row r="824" spans="1:79" ht="12.75" x14ac:dyDescent="0.2">
      <c r="A824" s="25"/>
      <c r="B824" s="25"/>
      <c r="C824" s="25"/>
      <c r="D824" s="25"/>
      <c r="E824" s="25"/>
      <c r="F824" s="25"/>
      <c r="G824" s="25"/>
      <c r="H824" s="25"/>
      <c r="I824" s="25"/>
      <c r="J824" s="25"/>
      <c r="K824" s="25"/>
      <c r="L824" s="25"/>
      <c r="M824" s="25"/>
      <c r="N824" s="25"/>
      <c r="O824" s="25"/>
      <c r="P824" s="25"/>
      <c r="Q824" s="25"/>
      <c r="R824" s="25"/>
      <c r="S824" s="25"/>
      <c r="T824" s="25"/>
      <c r="U824" s="25"/>
      <c r="V824" s="25"/>
      <c r="W824" s="25"/>
      <c r="X824" s="25"/>
      <c r="Y824" s="25"/>
      <c r="Z824" s="25"/>
      <c r="AA824" s="25"/>
      <c r="AB824" s="25"/>
      <c r="AC824" s="25"/>
      <c r="AD824" s="25"/>
      <c r="AE824" s="25"/>
      <c r="AF824" s="25"/>
      <c r="AG824" s="25"/>
      <c r="AH824" s="25"/>
      <c r="AI824" s="25"/>
      <c r="AJ824" s="25"/>
      <c r="AK824" s="25"/>
      <c r="AL824" s="25"/>
      <c r="AM824" s="25"/>
      <c r="AN824" s="25"/>
      <c r="AO824" s="25"/>
      <c r="AP824" s="25"/>
      <c r="AQ824" s="25"/>
      <c r="AR824" s="25"/>
      <c r="AS824" s="25"/>
      <c r="AT824" s="25"/>
      <c r="AU824" s="25"/>
      <c r="AV824" s="25"/>
      <c r="AW824" s="25"/>
      <c r="AX824" s="25"/>
      <c r="AY824" s="25"/>
      <c r="AZ824" s="25"/>
      <c r="BA824" s="25"/>
      <c r="BB824" s="25"/>
      <c r="BC824" s="25"/>
      <c r="BD824" s="25"/>
      <c r="BE824" s="25"/>
      <c r="BF824" s="25"/>
      <c r="BG824" s="25"/>
      <c r="BH824" s="25"/>
      <c r="BI824" s="25"/>
      <c r="BJ824" s="25"/>
      <c r="BK824" s="25"/>
      <c r="BL824" s="25"/>
      <c r="BM824" s="25"/>
      <c r="BN824" s="25"/>
      <c r="BO824" s="25"/>
      <c r="BP824" s="25"/>
      <c r="BQ824" s="25"/>
      <c r="BR824" s="25"/>
      <c r="BS824" s="25"/>
      <c r="BT824" s="25"/>
      <c r="BU824" s="25"/>
      <c r="BV824" s="25"/>
      <c r="BW824" s="25"/>
      <c r="BX824" s="25"/>
      <c r="BY824" s="25"/>
      <c r="BZ824" s="25"/>
      <c r="CA824" s="25"/>
    </row>
    <row r="825" spans="1:79" ht="12.75" x14ac:dyDescent="0.2">
      <c r="A825" s="25"/>
      <c r="B825" s="25"/>
      <c r="C825" s="25"/>
      <c r="D825" s="25"/>
      <c r="E825" s="25"/>
      <c r="F825" s="25"/>
      <c r="G825" s="25"/>
      <c r="H825" s="25"/>
      <c r="I825" s="25"/>
      <c r="J825" s="25"/>
      <c r="K825" s="25"/>
      <c r="L825" s="25"/>
      <c r="M825" s="25"/>
      <c r="N825" s="25"/>
      <c r="O825" s="25"/>
      <c r="P825" s="25"/>
      <c r="Q825" s="25"/>
      <c r="R825" s="25"/>
      <c r="S825" s="25"/>
      <c r="T825" s="25"/>
      <c r="U825" s="25"/>
      <c r="V825" s="25"/>
      <c r="W825" s="25"/>
      <c r="X825" s="25"/>
      <c r="Y825" s="25"/>
      <c r="Z825" s="25"/>
      <c r="AA825" s="25"/>
      <c r="AB825" s="25"/>
      <c r="AC825" s="25"/>
      <c r="AD825" s="25"/>
      <c r="AE825" s="25"/>
      <c r="AF825" s="25"/>
      <c r="AG825" s="25"/>
      <c r="AH825" s="25"/>
      <c r="AI825" s="25"/>
      <c r="AJ825" s="25"/>
      <c r="AK825" s="25"/>
      <c r="AL825" s="25"/>
      <c r="AM825" s="25"/>
      <c r="AN825" s="25"/>
      <c r="AO825" s="25"/>
      <c r="AP825" s="25"/>
      <c r="AQ825" s="25"/>
      <c r="AR825" s="25"/>
      <c r="AS825" s="25"/>
      <c r="AT825" s="25"/>
      <c r="AU825" s="25"/>
      <c r="AV825" s="25"/>
      <c r="AW825" s="25"/>
      <c r="AX825" s="25"/>
      <c r="AY825" s="25"/>
      <c r="AZ825" s="25"/>
      <c r="BA825" s="25"/>
      <c r="BB825" s="25"/>
      <c r="BC825" s="25"/>
      <c r="BD825" s="25"/>
      <c r="BE825" s="25"/>
      <c r="BF825" s="25"/>
      <c r="BG825" s="25"/>
      <c r="BH825" s="25"/>
      <c r="BI825" s="25"/>
      <c r="BJ825" s="25"/>
      <c r="BK825" s="25"/>
      <c r="BL825" s="25"/>
      <c r="BM825" s="25"/>
      <c r="BN825" s="25"/>
      <c r="BO825" s="25"/>
      <c r="BP825" s="25"/>
      <c r="BQ825" s="25"/>
      <c r="BR825" s="25"/>
      <c r="BS825" s="25"/>
      <c r="BT825" s="25"/>
      <c r="BU825" s="25"/>
      <c r="BV825" s="25"/>
      <c r="BW825" s="25"/>
      <c r="BX825" s="25"/>
      <c r="BY825" s="25"/>
      <c r="BZ825" s="25"/>
      <c r="CA825" s="25"/>
    </row>
    <row r="826" spans="1:79" ht="12.75" x14ac:dyDescent="0.2">
      <c r="A826" s="25"/>
      <c r="B826" s="25"/>
      <c r="C826" s="25"/>
      <c r="D826" s="25"/>
      <c r="E826" s="25"/>
      <c r="F826" s="25"/>
      <c r="G826" s="25"/>
      <c r="H826" s="25"/>
      <c r="I826" s="25"/>
      <c r="J826" s="25"/>
      <c r="K826" s="25"/>
      <c r="L826" s="25"/>
      <c r="M826" s="25"/>
      <c r="N826" s="25"/>
      <c r="O826" s="25"/>
      <c r="P826" s="25"/>
      <c r="Q826" s="25"/>
      <c r="R826" s="25"/>
      <c r="S826" s="25"/>
      <c r="T826" s="25"/>
      <c r="U826" s="25"/>
      <c r="V826" s="25"/>
      <c r="W826" s="25"/>
      <c r="X826" s="25"/>
      <c r="Y826" s="25"/>
      <c r="Z826" s="25"/>
      <c r="AA826" s="25"/>
      <c r="AB826" s="25"/>
      <c r="AC826" s="25"/>
      <c r="AD826" s="25"/>
      <c r="AE826" s="25"/>
      <c r="AF826" s="25"/>
      <c r="AG826" s="25"/>
      <c r="AH826" s="25"/>
      <c r="AI826" s="25"/>
      <c r="AJ826" s="25"/>
      <c r="AK826" s="25"/>
      <c r="AL826" s="25"/>
      <c r="AM826" s="25"/>
      <c r="AN826" s="25"/>
      <c r="AO826" s="25"/>
      <c r="AP826" s="25"/>
      <c r="AQ826" s="25"/>
      <c r="AR826" s="25"/>
      <c r="AS826" s="25"/>
      <c r="AT826" s="25"/>
      <c r="AU826" s="25"/>
      <c r="AV826" s="25"/>
      <c r="AW826" s="25"/>
      <c r="AX826" s="25"/>
      <c r="AY826" s="25"/>
      <c r="AZ826" s="25"/>
      <c r="BA826" s="25"/>
      <c r="BB826" s="25"/>
      <c r="BC826" s="25"/>
      <c r="BD826" s="25"/>
      <c r="BE826" s="25"/>
      <c r="BF826" s="25"/>
      <c r="BG826" s="25"/>
      <c r="BH826" s="25"/>
      <c r="BI826" s="25"/>
      <c r="BJ826" s="25"/>
      <c r="BK826" s="25"/>
      <c r="BL826" s="25"/>
      <c r="BM826" s="25"/>
      <c r="BN826" s="25"/>
      <c r="BO826" s="25"/>
      <c r="BP826" s="25"/>
      <c r="BQ826" s="25"/>
      <c r="BR826" s="25"/>
      <c r="BS826" s="25"/>
      <c r="BT826" s="25"/>
      <c r="BU826" s="25"/>
      <c r="BV826" s="25"/>
      <c r="BW826" s="25"/>
      <c r="BX826" s="25"/>
      <c r="BY826" s="25"/>
      <c r="BZ826" s="25"/>
      <c r="CA826" s="25"/>
    </row>
    <row r="827" spans="1:79" ht="12.75" x14ac:dyDescent="0.2">
      <c r="A827" s="25"/>
      <c r="B827" s="25"/>
      <c r="C827" s="25"/>
      <c r="D827" s="25"/>
      <c r="E827" s="25"/>
      <c r="F827" s="25"/>
      <c r="G827" s="25"/>
      <c r="H827" s="25"/>
      <c r="I827" s="25"/>
      <c r="J827" s="25"/>
      <c r="K827" s="25"/>
      <c r="L827" s="25"/>
      <c r="M827" s="25"/>
      <c r="N827" s="25"/>
      <c r="O827" s="25"/>
      <c r="P827" s="25"/>
      <c r="Q827" s="25"/>
      <c r="R827" s="25"/>
      <c r="S827" s="25"/>
      <c r="T827" s="25"/>
      <c r="U827" s="25"/>
      <c r="V827" s="25"/>
      <c r="W827" s="25"/>
      <c r="X827" s="25"/>
      <c r="Y827" s="25"/>
      <c r="Z827" s="25"/>
      <c r="AA827" s="25"/>
      <c r="AB827" s="25"/>
      <c r="AC827" s="25"/>
      <c r="AD827" s="25"/>
      <c r="AE827" s="25"/>
      <c r="AF827" s="25"/>
      <c r="AG827" s="25"/>
      <c r="AH827" s="25"/>
      <c r="AI827" s="25"/>
      <c r="AJ827" s="25"/>
      <c r="AK827" s="25"/>
      <c r="AL827" s="25"/>
      <c r="AM827" s="25"/>
      <c r="AN827" s="25"/>
      <c r="AO827" s="25"/>
      <c r="AP827" s="25"/>
      <c r="AQ827" s="25"/>
      <c r="AR827" s="25"/>
      <c r="AS827" s="25"/>
      <c r="AT827" s="25"/>
      <c r="AU827" s="25"/>
      <c r="AV827" s="25"/>
      <c r="AW827" s="25"/>
      <c r="AX827" s="25"/>
      <c r="AY827" s="25"/>
      <c r="AZ827" s="25"/>
      <c r="BA827" s="25"/>
      <c r="BB827" s="25"/>
      <c r="BC827" s="25"/>
      <c r="BD827" s="25"/>
      <c r="BE827" s="25"/>
      <c r="BF827" s="25"/>
      <c r="BG827" s="25"/>
      <c r="BH827" s="25"/>
      <c r="BI827" s="25"/>
      <c r="BJ827" s="25"/>
      <c r="BK827" s="25"/>
      <c r="BL827" s="25"/>
      <c r="BM827" s="25"/>
      <c r="BN827" s="25"/>
      <c r="BO827" s="25"/>
      <c r="BP827" s="25"/>
      <c r="BQ827" s="25"/>
      <c r="BR827" s="25"/>
      <c r="BS827" s="25"/>
      <c r="BT827" s="25"/>
      <c r="BU827" s="25"/>
      <c r="BV827" s="25"/>
      <c r="BW827" s="25"/>
      <c r="BX827" s="25"/>
      <c r="BY827" s="25"/>
      <c r="BZ827" s="25"/>
      <c r="CA827" s="25"/>
    </row>
    <row r="828" spans="1:79" ht="12.75" x14ac:dyDescent="0.2">
      <c r="A828" s="25"/>
      <c r="B828" s="25"/>
      <c r="C828" s="25"/>
      <c r="D828" s="25"/>
      <c r="E828" s="25"/>
      <c r="F828" s="25"/>
      <c r="G828" s="25"/>
      <c r="H828" s="25"/>
      <c r="I828" s="25"/>
      <c r="J828" s="25"/>
      <c r="K828" s="25"/>
      <c r="L828" s="25"/>
      <c r="M828" s="25"/>
      <c r="N828" s="25"/>
      <c r="O828" s="25"/>
      <c r="P828" s="25"/>
      <c r="Q828" s="25"/>
      <c r="R828" s="25"/>
      <c r="S828" s="25"/>
      <c r="T828" s="25"/>
      <c r="U828" s="25"/>
      <c r="V828" s="25"/>
      <c r="W828" s="25"/>
      <c r="X828" s="25"/>
      <c r="Y828" s="25"/>
      <c r="Z828" s="25"/>
      <c r="AA828" s="25"/>
      <c r="AB828" s="25"/>
      <c r="AC828" s="25"/>
      <c r="AD828" s="25"/>
      <c r="AE828" s="25"/>
      <c r="AF828" s="25"/>
      <c r="AG828" s="25"/>
      <c r="AH828" s="25"/>
      <c r="AI828" s="25"/>
      <c r="AJ828" s="25"/>
      <c r="AK828" s="25"/>
      <c r="AL828" s="25"/>
      <c r="AM828" s="25"/>
      <c r="AN828" s="25"/>
      <c r="AO828" s="25"/>
      <c r="AP828" s="25"/>
      <c r="AQ828" s="25"/>
      <c r="AR828" s="25"/>
      <c r="AS828" s="25"/>
      <c r="AT828" s="25"/>
      <c r="AU828" s="25"/>
      <c r="AV828" s="25"/>
      <c r="AW828" s="25"/>
      <c r="AX828" s="25"/>
      <c r="AY828" s="25"/>
      <c r="AZ828" s="25"/>
      <c r="BA828" s="25"/>
      <c r="BB828" s="25"/>
      <c r="BC828" s="25"/>
      <c r="BD828" s="25"/>
      <c r="BE828" s="25"/>
      <c r="BF828" s="25"/>
      <c r="BG828" s="25"/>
      <c r="BH828" s="25"/>
      <c r="BI828" s="25"/>
      <c r="BJ828" s="25"/>
      <c r="BK828" s="25"/>
      <c r="BL828" s="25"/>
      <c r="BM828" s="25"/>
      <c r="BN828" s="25"/>
      <c r="BO828" s="25"/>
      <c r="BP828" s="25"/>
      <c r="BQ828" s="25"/>
      <c r="BR828" s="25"/>
      <c r="BS828" s="25"/>
      <c r="BT828" s="25"/>
      <c r="BU828" s="25"/>
      <c r="BV828" s="25"/>
      <c r="BW828" s="25"/>
      <c r="BX828" s="25"/>
      <c r="BY828" s="25"/>
      <c r="BZ828" s="25"/>
      <c r="CA828" s="25"/>
    </row>
    <row r="829" spans="1:79" ht="12.75" x14ac:dyDescent="0.2">
      <c r="A829" s="25"/>
      <c r="B829" s="25"/>
      <c r="C829" s="25"/>
      <c r="D829" s="25"/>
      <c r="E829" s="25"/>
      <c r="F829" s="25"/>
      <c r="G829" s="25"/>
      <c r="H829" s="25"/>
      <c r="I829" s="25"/>
      <c r="J829" s="25"/>
      <c r="K829" s="25"/>
      <c r="L829" s="25"/>
      <c r="M829" s="25"/>
      <c r="N829" s="25"/>
      <c r="O829" s="25"/>
      <c r="P829" s="25"/>
      <c r="Q829" s="25"/>
      <c r="R829" s="25"/>
      <c r="S829" s="25"/>
      <c r="T829" s="25"/>
      <c r="U829" s="25"/>
      <c r="V829" s="25"/>
      <c r="W829" s="25"/>
      <c r="X829" s="25"/>
      <c r="Y829" s="25"/>
      <c r="Z829" s="25"/>
      <c r="AA829" s="25"/>
      <c r="AB829" s="25"/>
      <c r="AC829" s="25"/>
      <c r="AD829" s="25"/>
      <c r="AE829" s="25"/>
      <c r="AF829" s="25"/>
      <c r="AG829" s="25"/>
      <c r="AH829" s="25"/>
      <c r="AI829" s="25"/>
      <c r="AJ829" s="25"/>
      <c r="AK829" s="25"/>
      <c r="AL829" s="25"/>
      <c r="AM829" s="25"/>
      <c r="AN829" s="25"/>
      <c r="AO829" s="25"/>
      <c r="AP829" s="25"/>
      <c r="AQ829" s="25"/>
      <c r="AR829" s="25"/>
      <c r="AS829" s="25"/>
      <c r="AT829" s="25"/>
      <c r="AU829" s="25"/>
      <c r="AV829" s="25"/>
      <c r="AW829" s="25"/>
      <c r="AX829" s="25"/>
      <c r="AY829" s="25"/>
      <c r="AZ829" s="25"/>
      <c r="BA829" s="25"/>
      <c r="BB829" s="25"/>
      <c r="BC829" s="25"/>
      <c r="BD829" s="25"/>
      <c r="BE829" s="25"/>
      <c r="BF829" s="25"/>
      <c r="BG829" s="25"/>
      <c r="BH829" s="25"/>
      <c r="BI829" s="25"/>
      <c r="BJ829" s="25"/>
      <c r="BK829" s="25"/>
      <c r="BL829" s="25"/>
      <c r="BM829" s="25"/>
      <c r="BN829" s="25"/>
      <c r="BO829" s="25"/>
      <c r="BP829" s="25"/>
      <c r="BQ829" s="25"/>
      <c r="BR829" s="25"/>
      <c r="BS829" s="25"/>
      <c r="BT829" s="25"/>
      <c r="BU829" s="25"/>
      <c r="BV829" s="25"/>
      <c r="BW829" s="25"/>
      <c r="BX829" s="25"/>
      <c r="BY829" s="25"/>
      <c r="BZ829" s="25"/>
      <c r="CA829" s="25"/>
    </row>
    <row r="830" spans="1:79" ht="12.75" x14ac:dyDescent="0.2">
      <c r="A830" s="25"/>
      <c r="B830" s="25"/>
      <c r="C830" s="25"/>
      <c r="D830" s="25"/>
      <c r="E830" s="25"/>
      <c r="F830" s="25"/>
      <c r="G830" s="25"/>
      <c r="H830" s="25"/>
      <c r="I830" s="25"/>
      <c r="J830" s="25"/>
      <c r="K830" s="25"/>
      <c r="L830" s="25"/>
      <c r="M830" s="25"/>
      <c r="N830" s="25"/>
      <c r="O830" s="25"/>
      <c r="P830" s="25"/>
      <c r="Q830" s="25"/>
      <c r="R830" s="25"/>
      <c r="S830" s="25"/>
      <c r="T830" s="25"/>
      <c r="U830" s="25"/>
      <c r="V830" s="25"/>
      <c r="W830" s="25"/>
      <c r="X830" s="25"/>
      <c r="Y830" s="25"/>
      <c r="Z830" s="25"/>
      <c r="AA830" s="25"/>
      <c r="AB830" s="25"/>
      <c r="AC830" s="25"/>
      <c r="AD830" s="25"/>
      <c r="AE830" s="25"/>
      <c r="AF830" s="25"/>
      <c r="AG830" s="25"/>
      <c r="AH830" s="25"/>
      <c r="AI830" s="25"/>
      <c r="AJ830" s="25"/>
      <c r="AK830" s="25"/>
      <c r="AL830" s="25"/>
      <c r="AM830" s="25"/>
      <c r="AN830" s="25"/>
      <c r="AO830" s="25"/>
      <c r="AP830" s="25"/>
      <c r="AQ830" s="25"/>
      <c r="AR830" s="25"/>
      <c r="AS830" s="25"/>
      <c r="AT830" s="25"/>
      <c r="AU830" s="25"/>
      <c r="AV830" s="25"/>
      <c r="AW830" s="25"/>
      <c r="AX830" s="25"/>
      <c r="AY830" s="25"/>
      <c r="AZ830" s="25"/>
      <c r="BA830" s="25"/>
      <c r="BB830" s="25"/>
      <c r="BC830" s="25"/>
      <c r="BD830" s="25"/>
      <c r="BE830" s="25"/>
      <c r="BF830" s="25"/>
      <c r="BG830" s="25"/>
      <c r="BH830" s="25"/>
      <c r="BI830" s="25"/>
      <c r="BJ830" s="25"/>
      <c r="BK830" s="25"/>
      <c r="BL830" s="25"/>
      <c r="BM830" s="25"/>
      <c r="BN830" s="25"/>
      <c r="BO830" s="25"/>
      <c r="BP830" s="25"/>
      <c r="BQ830" s="25"/>
      <c r="BR830" s="25"/>
      <c r="BS830" s="25"/>
      <c r="BT830" s="25"/>
      <c r="BU830" s="25"/>
      <c r="BV830" s="25"/>
      <c r="BW830" s="25"/>
      <c r="BX830" s="25"/>
      <c r="BY830" s="25"/>
      <c r="BZ830" s="25"/>
      <c r="CA830" s="25"/>
    </row>
    <row r="831" spans="1:79" ht="12.75" x14ac:dyDescent="0.2">
      <c r="A831" s="25"/>
      <c r="B831" s="25"/>
      <c r="C831" s="25"/>
      <c r="D831" s="25"/>
      <c r="E831" s="25"/>
      <c r="F831" s="25"/>
      <c r="G831" s="25"/>
      <c r="H831" s="25"/>
      <c r="I831" s="25"/>
      <c r="J831" s="25"/>
      <c r="K831" s="25"/>
      <c r="L831" s="25"/>
      <c r="M831" s="25"/>
      <c r="N831" s="25"/>
      <c r="O831" s="25"/>
      <c r="P831" s="25"/>
      <c r="Q831" s="25"/>
      <c r="R831" s="25"/>
      <c r="S831" s="25"/>
      <c r="T831" s="25"/>
      <c r="U831" s="25"/>
      <c r="V831" s="25"/>
      <c r="W831" s="25"/>
      <c r="X831" s="25"/>
      <c r="Y831" s="25"/>
      <c r="Z831" s="25"/>
      <c r="AA831" s="25"/>
      <c r="AB831" s="25"/>
      <c r="AC831" s="25"/>
      <c r="AD831" s="25"/>
      <c r="AE831" s="25"/>
      <c r="AF831" s="25"/>
      <c r="AG831" s="25"/>
      <c r="AH831" s="25"/>
      <c r="AI831" s="25"/>
      <c r="AJ831" s="25"/>
      <c r="AK831" s="25"/>
      <c r="AL831" s="25"/>
      <c r="AM831" s="25"/>
      <c r="AN831" s="25"/>
      <c r="AO831" s="25"/>
      <c r="AP831" s="25"/>
      <c r="AQ831" s="25"/>
      <c r="AR831" s="25"/>
      <c r="AS831" s="25"/>
      <c r="AT831" s="25"/>
      <c r="AU831" s="25"/>
      <c r="AV831" s="25"/>
      <c r="AW831" s="25"/>
      <c r="AX831" s="25"/>
      <c r="AY831" s="25"/>
      <c r="AZ831" s="25"/>
      <c r="BA831" s="25"/>
      <c r="BB831" s="25"/>
      <c r="BC831" s="25"/>
      <c r="BD831" s="25"/>
      <c r="BE831" s="25"/>
      <c r="BF831" s="25"/>
      <c r="BG831" s="25"/>
      <c r="BH831" s="25"/>
      <c r="BI831" s="25"/>
      <c r="BJ831" s="25"/>
      <c r="BK831" s="25"/>
      <c r="BL831" s="25"/>
      <c r="BM831" s="25"/>
      <c r="BN831" s="25"/>
      <c r="BO831" s="25"/>
      <c r="BP831" s="25"/>
      <c r="BQ831" s="25"/>
      <c r="BR831" s="25"/>
      <c r="BS831" s="25"/>
      <c r="BT831" s="25"/>
      <c r="BU831" s="25"/>
      <c r="BV831" s="25"/>
      <c r="BW831" s="25"/>
      <c r="BX831" s="25"/>
      <c r="BY831" s="25"/>
      <c r="BZ831" s="25"/>
      <c r="CA831" s="25"/>
    </row>
    <row r="832" spans="1:79" ht="12.75" x14ac:dyDescent="0.2">
      <c r="A832" s="25"/>
      <c r="B832" s="25"/>
      <c r="C832" s="25"/>
      <c r="D832" s="25"/>
      <c r="E832" s="25"/>
      <c r="F832" s="25"/>
      <c r="G832" s="25"/>
      <c r="H832" s="25"/>
      <c r="I832" s="25"/>
      <c r="J832" s="25"/>
      <c r="K832" s="25"/>
      <c r="L832" s="25"/>
      <c r="M832" s="25"/>
      <c r="N832" s="25"/>
      <c r="O832" s="25"/>
      <c r="P832" s="25"/>
      <c r="Q832" s="25"/>
      <c r="R832" s="25"/>
      <c r="S832" s="25"/>
      <c r="T832" s="25"/>
      <c r="U832" s="25"/>
      <c r="V832" s="25"/>
      <c r="W832" s="25"/>
      <c r="X832" s="25"/>
      <c r="Y832" s="25"/>
      <c r="Z832" s="25"/>
      <c r="AA832" s="25"/>
      <c r="AB832" s="25"/>
      <c r="AC832" s="25"/>
      <c r="AD832" s="25"/>
      <c r="AE832" s="25"/>
      <c r="AF832" s="25"/>
      <c r="AG832" s="25"/>
      <c r="AH832" s="25"/>
      <c r="AI832" s="25"/>
      <c r="AJ832" s="25"/>
      <c r="AK832" s="25"/>
      <c r="AL832" s="25"/>
      <c r="AM832" s="25"/>
      <c r="AN832" s="25"/>
      <c r="AO832" s="25"/>
      <c r="AP832" s="25"/>
      <c r="AQ832" s="25"/>
      <c r="AR832" s="25"/>
      <c r="AS832" s="25"/>
      <c r="AT832" s="25"/>
      <c r="AU832" s="25"/>
      <c r="AV832" s="25"/>
      <c r="AW832" s="25"/>
      <c r="AX832" s="25"/>
      <c r="AY832" s="25"/>
      <c r="AZ832" s="25"/>
      <c r="BA832" s="25"/>
      <c r="BB832" s="25"/>
      <c r="BC832" s="25"/>
      <c r="BD832" s="25"/>
      <c r="BE832" s="25"/>
      <c r="BF832" s="25"/>
      <c r="BG832" s="25"/>
      <c r="BH832" s="25"/>
      <c r="BI832" s="25"/>
      <c r="BJ832" s="25"/>
      <c r="BK832" s="25"/>
      <c r="BL832" s="25"/>
      <c r="BM832" s="25"/>
      <c r="BN832" s="25"/>
      <c r="BO832" s="25"/>
      <c r="BP832" s="25"/>
      <c r="BQ832" s="25"/>
      <c r="BR832" s="25"/>
      <c r="BS832" s="25"/>
      <c r="BT832" s="25"/>
      <c r="BU832" s="25"/>
      <c r="BV832" s="25"/>
      <c r="BW832" s="25"/>
      <c r="BX832" s="25"/>
      <c r="BY832" s="25"/>
      <c r="BZ832" s="25"/>
      <c r="CA832" s="25"/>
    </row>
    <row r="833" spans="1:79" ht="12.75" x14ac:dyDescent="0.2">
      <c r="A833" s="25"/>
      <c r="B833" s="25"/>
      <c r="C833" s="25"/>
      <c r="D833" s="25"/>
      <c r="E833" s="25"/>
      <c r="F833" s="25"/>
      <c r="G833" s="25"/>
      <c r="H833" s="25"/>
      <c r="I833" s="25"/>
      <c r="J833" s="25"/>
      <c r="K833" s="25"/>
      <c r="L833" s="25"/>
      <c r="M833" s="25"/>
      <c r="N833" s="25"/>
      <c r="O833" s="25"/>
      <c r="P833" s="25"/>
      <c r="Q833" s="25"/>
      <c r="R833" s="25"/>
      <c r="S833" s="25"/>
      <c r="T833" s="25"/>
      <c r="U833" s="25"/>
      <c r="V833" s="25"/>
      <c r="W833" s="25"/>
      <c r="X833" s="25"/>
      <c r="Y833" s="25"/>
      <c r="Z833" s="25"/>
      <c r="AA833" s="25"/>
      <c r="AB833" s="25"/>
      <c r="AC833" s="25"/>
      <c r="AD833" s="25"/>
      <c r="AE833" s="25"/>
      <c r="AF833" s="25"/>
      <c r="AG833" s="25"/>
      <c r="AH833" s="25"/>
      <c r="AI833" s="25"/>
      <c r="AJ833" s="25"/>
      <c r="AK833" s="25"/>
      <c r="AL833" s="25"/>
      <c r="AM833" s="25"/>
      <c r="AN833" s="25"/>
      <c r="AO833" s="25"/>
      <c r="AP833" s="25"/>
      <c r="AQ833" s="25"/>
      <c r="AR833" s="25"/>
      <c r="AS833" s="25"/>
      <c r="AT833" s="25"/>
      <c r="AU833" s="25"/>
      <c r="AV833" s="25"/>
      <c r="AW833" s="25"/>
      <c r="AX833" s="25"/>
      <c r="AY833" s="25"/>
      <c r="AZ833" s="25"/>
      <c r="BA833" s="25"/>
      <c r="BB833" s="25"/>
      <c r="BC833" s="25"/>
      <c r="BD833" s="25"/>
      <c r="BE833" s="25"/>
      <c r="BF833" s="25"/>
      <c r="BG833" s="25"/>
      <c r="BH833" s="25"/>
      <c r="BI833" s="25"/>
      <c r="BJ833" s="25"/>
      <c r="BK833" s="25"/>
      <c r="BL833" s="25"/>
      <c r="BM833" s="25"/>
      <c r="BN833" s="25"/>
      <c r="BO833" s="25"/>
      <c r="BP833" s="25"/>
      <c r="BQ833" s="25"/>
      <c r="BR833" s="25"/>
      <c r="BS833" s="25"/>
      <c r="BT833" s="25"/>
      <c r="BU833" s="25"/>
      <c r="BV833" s="25"/>
      <c r="BW833" s="25"/>
      <c r="BX833" s="25"/>
      <c r="BY833" s="25"/>
      <c r="BZ833" s="25"/>
      <c r="CA833" s="25"/>
    </row>
    <row r="834" spans="1:79" ht="12.75" x14ac:dyDescent="0.2">
      <c r="A834" s="25"/>
      <c r="B834" s="25"/>
      <c r="C834" s="25"/>
      <c r="D834" s="25"/>
      <c r="E834" s="25"/>
      <c r="F834" s="25"/>
      <c r="G834" s="25"/>
      <c r="H834" s="25"/>
      <c r="I834" s="25"/>
      <c r="J834" s="25"/>
      <c r="K834" s="25"/>
      <c r="L834" s="25"/>
      <c r="M834" s="25"/>
      <c r="N834" s="25"/>
      <c r="O834" s="25"/>
      <c r="P834" s="25"/>
      <c r="Q834" s="25"/>
      <c r="R834" s="25"/>
      <c r="S834" s="25"/>
      <c r="T834" s="25"/>
      <c r="U834" s="25"/>
      <c r="V834" s="25"/>
      <c r="W834" s="25"/>
      <c r="X834" s="25"/>
      <c r="Y834" s="25"/>
      <c r="Z834" s="25"/>
      <c r="AA834" s="25"/>
      <c r="AB834" s="25"/>
      <c r="AC834" s="25"/>
      <c r="AD834" s="25"/>
      <c r="AE834" s="25"/>
      <c r="AF834" s="25"/>
      <c r="AG834" s="25"/>
      <c r="AH834" s="25"/>
      <c r="AI834" s="25"/>
      <c r="AJ834" s="25"/>
      <c r="AK834" s="25"/>
      <c r="AL834" s="25"/>
      <c r="AM834" s="25"/>
      <c r="AN834" s="25"/>
      <c r="AO834" s="25"/>
      <c r="AP834" s="25"/>
      <c r="AQ834" s="25"/>
      <c r="AR834" s="25"/>
      <c r="AS834" s="25"/>
      <c r="AT834" s="25"/>
      <c r="AU834" s="25"/>
      <c r="AV834" s="25"/>
      <c r="AW834" s="25"/>
      <c r="AX834" s="25"/>
      <c r="AY834" s="25"/>
      <c r="AZ834" s="25"/>
      <c r="BA834" s="25"/>
      <c r="BB834" s="25"/>
      <c r="BC834" s="25"/>
      <c r="BD834" s="25"/>
      <c r="BE834" s="25"/>
      <c r="BF834" s="25"/>
      <c r="BG834" s="25"/>
      <c r="BH834" s="25"/>
      <c r="BI834" s="25"/>
      <c r="BJ834" s="25"/>
      <c r="BK834" s="25"/>
      <c r="BL834" s="25"/>
      <c r="BM834" s="25"/>
      <c r="BN834" s="25"/>
      <c r="BO834" s="25"/>
      <c r="BP834" s="25"/>
      <c r="BQ834" s="25"/>
      <c r="BR834" s="25"/>
      <c r="BS834" s="25"/>
      <c r="BT834" s="25"/>
      <c r="BU834" s="25"/>
      <c r="BV834" s="25"/>
      <c r="BW834" s="25"/>
      <c r="BX834" s="25"/>
      <c r="BY834" s="25"/>
      <c r="BZ834" s="25"/>
      <c r="CA834" s="25"/>
    </row>
    <row r="835" spans="1:79" ht="12.75" x14ac:dyDescent="0.2">
      <c r="A835" s="25"/>
      <c r="B835" s="25"/>
      <c r="C835" s="25"/>
      <c r="D835" s="25"/>
      <c r="E835" s="25"/>
      <c r="F835" s="25"/>
      <c r="G835" s="25"/>
      <c r="H835" s="25"/>
      <c r="I835" s="25"/>
      <c r="J835" s="25"/>
      <c r="K835" s="25"/>
      <c r="L835" s="25"/>
      <c r="M835" s="25"/>
      <c r="N835" s="25"/>
      <c r="O835" s="25"/>
      <c r="P835" s="25"/>
      <c r="Q835" s="25"/>
      <c r="R835" s="25"/>
      <c r="S835" s="25"/>
      <c r="T835" s="25"/>
      <c r="U835" s="25"/>
      <c r="V835" s="25"/>
      <c r="W835" s="25"/>
      <c r="X835" s="25"/>
      <c r="Y835" s="25"/>
      <c r="Z835" s="25"/>
      <c r="AA835" s="25"/>
      <c r="AB835" s="25"/>
      <c r="AC835" s="25"/>
      <c r="AD835" s="25"/>
      <c r="AE835" s="25"/>
      <c r="AF835" s="25"/>
      <c r="AG835" s="25"/>
      <c r="AH835" s="25"/>
      <c r="AI835" s="25"/>
      <c r="AJ835" s="25"/>
      <c r="AK835" s="25"/>
      <c r="AL835" s="25"/>
      <c r="AM835" s="25"/>
      <c r="AN835" s="25"/>
      <c r="AO835" s="25"/>
      <c r="AP835" s="25"/>
      <c r="AQ835" s="25"/>
      <c r="AR835" s="25"/>
      <c r="AS835" s="25"/>
      <c r="AT835" s="25"/>
      <c r="AU835" s="25"/>
      <c r="AV835" s="25"/>
      <c r="AW835" s="25"/>
      <c r="AX835" s="25"/>
      <c r="AY835" s="25"/>
      <c r="AZ835" s="25"/>
      <c r="BA835" s="25"/>
      <c r="BB835" s="25"/>
      <c r="BC835" s="25"/>
      <c r="BD835" s="25"/>
      <c r="BE835" s="25"/>
      <c r="BF835" s="25"/>
      <c r="BG835" s="25"/>
      <c r="BH835" s="25"/>
      <c r="BI835" s="25"/>
      <c r="BJ835" s="25"/>
      <c r="BK835" s="25"/>
      <c r="BL835" s="25"/>
      <c r="BM835" s="25"/>
      <c r="BN835" s="25"/>
      <c r="BO835" s="25"/>
      <c r="BP835" s="25"/>
      <c r="BQ835" s="25"/>
      <c r="BR835" s="25"/>
      <c r="BS835" s="25"/>
      <c r="BT835" s="25"/>
      <c r="BU835" s="25"/>
      <c r="BV835" s="25"/>
      <c r="BW835" s="25"/>
      <c r="BX835" s="25"/>
      <c r="BY835" s="25"/>
      <c r="BZ835" s="25"/>
      <c r="CA835" s="25"/>
    </row>
    <row r="836" spans="1:79" ht="12.75" x14ac:dyDescent="0.2">
      <c r="A836" s="25"/>
      <c r="B836" s="25"/>
      <c r="C836" s="25"/>
      <c r="D836" s="25"/>
      <c r="E836" s="25"/>
      <c r="F836" s="25"/>
      <c r="G836" s="25"/>
      <c r="H836" s="25"/>
      <c r="I836" s="25"/>
      <c r="J836" s="25"/>
      <c r="K836" s="25"/>
      <c r="L836" s="25"/>
      <c r="M836" s="25"/>
      <c r="N836" s="25"/>
      <c r="O836" s="25"/>
      <c r="P836" s="25"/>
      <c r="Q836" s="25"/>
      <c r="R836" s="25"/>
      <c r="S836" s="25"/>
      <c r="T836" s="25"/>
      <c r="U836" s="25"/>
      <c r="V836" s="25"/>
      <c r="W836" s="25"/>
      <c r="X836" s="25"/>
      <c r="Y836" s="25"/>
      <c r="Z836" s="25"/>
      <c r="AA836" s="25"/>
      <c r="AB836" s="25"/>
      <c r="AC836" s="25"/>
      <c r="AD836" s="25"/>
      <c r="AE836" s="25"/>
      <c r="AF836" s="25"/>
      <c r="AG836" s="25"/>
      <c r="AH836" s="25"/>
      <c r="AI836" s="25"/>
      <c r="AJ836" s="25"/>
      <c r="AK836" s="25"/>
      <c r="AL836" s="25"/>
      <c r="AM836" s="25"/>
      <c r="AN836" s="25"/>
      <c r="AO836" s="25"/>
      <c r="AP836" s="25"/>
      <c r="AQ836" s="25"/>
      <c r="AR836" s="25"/>
      <c r="AS836" s="25"/>
      <c r="AT836" s="25"/>
      <c r="AU836" s="25"/>
      <c r="AV836" s="25"/>
      <c r="AW836" s="25"/>
      <c r="AX836" s="25"/>
      <c r="AY836" s="25"/>
      <c r="AZ836" s="25"/>
      <c r="BA836" s="25"/>
      <c r="BB836" s="25"/>
      <c r="BC836" s="25"/>
      <c r="BD836" s="25"/>
      <c r="BE836" s="25"/>
      <c r="BF836" s="25"/>
      <c r="BG836" s="25"/>
      <c r="BH836" s="25"/>
      <c r="BI836" s="25"/>
      <c r="BJ836" s="25"/>
      <c r="BK836" s="25"/>
      <c r="BL836" s="25"/>
      <c r="BM836" s="25"/>
      <c r="BN836" s="25"/>
      <c r="BO836" s="25"/>
      <c r="BP836" s="25"/>
      <c r="BQ836" s="25"/>
      <c r="BR836" s="25"/>
      <c r="BS836" s="25"/>
      <c r="BT836" s="25"/>
      <c r="BU836" s="25"/>
      <c r="BV836" s="25"/>
      <c r="BW836" s="25"/>
      <c r="BX836" s="25"/>
      <c r="BY836" s="25"/>
      <c r="BZ836" s="25"/>
      <c r="CA836" s="25"/>
    </row>
    <row r="837" spans="1:79" ht="12.75" x14ac:dyDescent="0.2">
      <c r="A837" s="25"/>
      <c r="B837" s="25"/>
      <c r="C837" s="25"/>
      <c r="D837" s="25"/>
      <c r="E837" s="25"/>
      <c r="F837" s="25"/>
      <c r="G837" s="25"/>
      <c r="H837" s="25"/>
      <c r="I837" s="25"/>
      <c r="J837" s="25"/>
      <c r="K837" s="25"/>
      <c r="L837" s="25"/>
      <c r="M837" s="25"/>
      <c r="N837" s="25"/>
      <c r="O837" s="25"/>
      <c r="P837" s="25"/>
      <c r="Q837" s="25"/>
      <c r="R837" s="25"/>
      <c r="S837" s="25"/>
      <c r="T837" s="25"/>
      <c r="U837" s="25"/>
      <c r="V837" s="25"/>
      <c r="W837" s="25"/>
      <c r="X837" s="25"/>
      <c r="Y837" s="25"/>
      <c r="Z837" s="25"/>
      <c r="AA837" s="25"/>
      <c r="AB837" s="25"/>
      <c r="AC837" s="25"/>
      <c r="AD837" s="25"/>
      <c r="AE837" s="25"/>
      <c r="AF837" s="25"/>
      <c r="AG837" s="25"/>
      <c r="AH837" s="25"/>
      <c r="AI837" s="25"/>
      <c r="AJ837" s="25"/>
      <c r="AK837" s="25"/>
      <c r="AL837" s="25"/>
      <c r="AM837" s="25"/>
      <c r="AN837" s="25"/>
      <c r="AO837" s="25"/>
      <c r="AP837" s="25"/>
      <c r="AQ837" s="25"/>
      <c r="AR837" s="25"/>
      <c r="AS837" s="25"/>
      <c r="AT837" s="25"/>
      <c r="AU837" s="25"/>
      <c r="AV837" s="25"/>
      <c r="AW837" s="25"/>
      <c r="AX837" s="25"/>
      <c r="AY837" s="25"/>
      <c r="AZ837" s="25"/>
      <c r="BA837" s="25"/>
      <c r="BB837" s="25"/>
      <c r="BC837" s="25"/>
      <c r="BD837" s="25"/>
      <c r="BE837" s="25"/>
      <c r="BF837" s="25"/>
      <c r="BG837" s="25"/>
      <c r="BH837" s="25"/>
      <c r="BI837" s="25"/>
      <c r="BJ837" s="25"/>
      <c r="BK837" s="25"/>
      <c r="BL837" s="25"/>
      <c r="BM837" s="25"/>
      <c r="BN837" s="25"/>
      <c r="BO837" s="25"/>
      <c r="BP837" s="25"/>
      <c r="BQ837" s="25"/>
      <c r="BR837" s="25"/>
      <c r="BS837" s="25"/>
      <c r="BT837" s="25"/>
      <c r="BU837" s="25"/>
      <c r="BV837" s="25"/>
      <c r="BW837" s="25"/>
      <c r="BX837" s="25"/>
      <c r="BY837" s="25"/>
      <c r="BZ837" s="25"/>
      <c r="CA837" s="25"/>
    </row>
    <row r="838" spans="1:79" ht="12.75" x14ac:dyDescent="0.2">
      <c r="A838" s="25"/>
      <c r="B838" s="25"/>
      <c r="C838" s="25"/>
      <c r="D838" s="25"/>
      <c r="E838" s="25"/>
      <c r="F838" s="25"/>
      <c r="G838" s="25"/>
      <c r="H838" s="25"/>
      <c r="I838" s="25"/>
      <c r="J838" s="25"/>
      <c r="K838" s="25"/>
      <c r="L838" s="25"/>
      <c r="M838" s="25"/>
      <c r="N838" s="25"/>
      <c r="O838" s="25"/>
      <c r="P838" s="25"/>
      <c r="Q838" s="25"/>
      <c r="R838" s="25"/>
      <c r="S838" s="25"/>
      <c r="T838" s="25"/>
      <c r="U838" s="25"/>
      <c r="V838" s="25"/>
      <c r="W838" s="25"/>
      <c r="X838" s="25"/>
      <c r="Y838" s="25"/>
      <c r="Z838" s="25"/>
      <c r="AA838" s="25"/>
      <c r="AB838" s="25"/>
      <c r="AC838" s="25"/>
      <c r="AD838" s="25"/>
      <c r="AE838" s="25"/>
      <c r="AF838" s="25"/>
      <c r="AG838" s="25"/>
      <c r="AH838" s="25"/>
      <c r="AI838" s="25"/>
      <c r="AJ838" s="25"/>
      <c r="AK838" s="25"/>
      <c r="AL838" s="25"/>
      <c r="AM838" s="25"/>
      <c r="AN838" s="25"/>
      <c r="AO838" s="25"/>
      <c r="AP838" s="25"/>
      <c r="AQ838" s="25"/>
      <c r="AR838" s="25"/>
      <c r="AS838" s="25"/>
      <c r="AT838" s="25"/>
      <c r="AU838" s="25"/>
      <c r="AV838" s="25"/>
      <c r="AW838" s="25"/>
      <c r="AX838" s="25"/>
      <c r="AY838" s="25"/>
      <c r="AZ838" s="25"/>
      <c r="BA838" s="25"/>
      <c r="BB838" s="25"/>
      <c r="BC838" s="25"/>
      <c r="BD838" s="25"/>
      <c r="BE838" s="25"/>
      <c r="BF838" s="25"/>
      <c r="BG838" s="25"/>
      <c r="BH838" s="25"/>
      <c r="BI838" s="25"/>
      <c r="BJ838" s="25"/>
      <c r="BK838" s="25"/>
      <c r="BL838" s="25"/>
      <c r="BM838" s="25"/>
      <c r="BN838" s="25"/>
      <c r="BO838" s="25"/>
      <c r="BP838" s="25"/>
      <c r="BQ838" s="25"/>
      <c r="BR838" s="25"/>
      <c r="BS838" s="25"/>
      <c r="BT838" s="25"/>
      <c r="BU838" s="25"/>
      <c r="BV838" s="25"/>
      <c r="BW838" s="25"/>
      <c r="BX838" s="25"/>
      <c r="BY838" s="25"/>
      <c r="BZ838" s="25"/>
      <c r="CA838" s="25"/>
    </row>
    <row r="839" spans="1:79" ht="12.75" x14ac:dyDescent="0.2">
      <c r="A839" s="25"/>
      <c r="B839" s="25"/>
      <c r="C839" s="25"/>
      <c r="D839" s="25"/>
      <c r="E839" s="25"/>
      <c r="F839" s="25"/>
      <c r="G839" s="25"/>
      <c r="H839" s="25"/>
      <c r="I839" s="25"/>
      <c r="J839" s="25"/>
      <c r="K839" s="25"/>
      <c r="L839" s="25"/>
      <c r="M839" s="25"/>
      <c r="N839" s="25"/>
      <c r="O839" s="25"/>
      <c r="P839" s="25"/>
      <c r="Q839" s="25"/>
      <c r="R839" s="25"/>
      <c r="S839" s="25"/>
      <c r="T839" s="25"/>
      <c r="U839" s="25"/>
      <c r="V839" s="25"/>
      <c r="W839" s="25"/>
      <c r="X839" s="25"/>
      <c r="Y839" s="25"/>
      <c r="Z839" s="25"/>
      <c r="AA839" s="25"/>
      <c r="AB839" s="25"/>
      <c r="AC839" s="25"/>
      <c r="AD839" s="25"/>
      <c r="AE839" s="25"/>
      <c r="AF839" s="25"/>
      <c r="AG839" s="25"/>
      <c r="AH839" s="25"/>
      <c r="AI839" s="25"/>
      <c r="AJ839" s="25"/>
      <c r="AK839" s="25"/>
      <c r="AL839" s="25"/>
      <c r="AM839" s="25"/>
      <c r="AN839" s="25"/>
      <c r="AO839" s="25"/>
      <c r="AP839" s="25"/>
      <c r="AQ839" s="25"/>
      <c r="AR839" s="25"/>
      <c r="AS839" s="25"/>
      <c r="AT839" s="25"/>
      <c r="AU839" s="25"/>
      <c r="AV839" s="25"/>
      <c r="AW839" s="25"/>
      <c r="AX839" s="25"/>
      <c r="AY839" s="25"/>
      <c r="AZ839" s="25"/>
      <c r="BA839" s="25"/>
      <c r="BB839" s="25"/>
      <c r="BC839" s="25"/>
      <c r="BD839" s="25"/>
      <c r="BE839" s="25"/>
      <c r="BF839" s="25"/>
      <c r="BG839" s="25"/>
      <c r="BH839" s="25"/>
      <c r="BI839" s="25"/>
      <c r="BJ839" s="25"/>
      <c r="BK839" s="25"/>
      <c r="BL839" s="25"/>
      <c r="BM839" s="25"/>
      <c r="BN839" s="25"/>
      <c r="BO839" s="25"/>
      <c r="BP839" s="25"/>
      <c r="BQ839" s="25"/>
      <c r="BR839" s="25"/>
      <c r="BS839" s="25"/>
      <c r="BT839" s="25"/>
      <c r="BU839" s="25"/>
      <c r="BV839" s="25"/>
      <c r="BW839" s="25"/>
      <c r="BX839" s="25"/>
      <c r="BY839" s="25"/>
      <c r="BZ839" s="25"/>
      <c r="CA839" s="25"/>
    </row>
    <row r="840" spans="1:79" ht="12.75" x14ac:dyDescent="0.2">
      <c r="A840" s="25"/>
      <c r="B840" s="25"/>
      <c r="C840" s="25"/>
      <c r="D840" s="25"/>
      <c r="E840" s="25"/>
      <c r="F840" s="25"/>
      <c r="G840" s="25"/>
      <c r="H840" s="25"/>
      <c r="I840" s="25"/>
      <c r="J840" s="25"/>
      <c r="K840" s="25"/>
      <c r="L840" s="25"/>
      <c r="M840" s="25"/>
      <c r="N840" s="25"/>
      <c r="O840" s="25"/>
      <c r="P840" s="25"/>
      <c r="Q840" s="25"/>
      <c r="R840" s="25"/>
      <c r="S840" s="25"/>
      <c r="T840" s="25"/>
      <c r="U840" s="25"/>
      <c r="V840" s="25"/>
      <c r="W840" s="25"/>
      <c r="X840" s="25"/>
      <c r="Y840" s="25"/>
      <c r="Z840" s="25"/>
      <c r="AA840" s="25"/>
      <c r="AB840" s="25"/>
      <c r="AC840" s="25"/>
      <c r="AD840" s="25"/>
      <c r="AE840" s="25"/>
      <c r="AF840" s="25"/>
      <c r="AG840" s="25"/>
      <c r="AH840" s="25"/>
      <c r="AI840" s="25"/>
      <c r="AJ840" s="25"/>
      <c r="AK840" s="25"/>
      <c r="AL840" s="25"/>
      <c r="AM840" s="25"/>
      <c r="AN840" s="25"/>
      <c r="AO840" s="25"/>
      <c r="AP840" s="25"/>
      <c r="AQ840" s="25"/>
      <c r="AR840" s="25"/>
      <c r="AS840" s="25"/>
      <c r="AT840" s="25"/>
      <c r="AU840" s="25"/>
      <c r="AV840" s="25"/>
      <c r="AW840" s="25"/>
      <c r="AX840" s="25"/>
      <c r="AY840" s="25"/>
      <c r="AZ840" s="25"/>
      <c r="BA840" s="25"/>
      <c r="BB840" s="25"/>
      <c r="BC840" s="25"/>
      <c r="BD840" s="25"/>
      <c r="BE840" s="25"/>
      <c r="BF840" s="25"/>
      <c r="BG840" s="25"/>
      <c r="BH840" s="25"/>
      <c r="BI840" s="25"/>
      <c r="BJ840" s="25"/>
      <c r="BK840" s="25"/>
      <c r="BL840" s="25"/>
      <c r="BM840" s="25"/>
      <c r="BN840" s="25"/>
      <c r="BO840" s="25"/>
      <c r="BP840" s="25"/>
      <c r="BQ840" s="25"/>
      <c r="BR840" s="25"/>
      <c r="BS840" s="25"/>
      <c r="BT840" s="25"/>
      <c r="BU840" s="25"/>
      <c r="BV840" s="25"/>
      <c r="BW840" s="25"/>
      <c r="BX840" s="25"/>
      <c r="BY840" s="25"/>
      <c r="BZ840" s="25"/>
      <c r="CA840" s="25"/>
    </row>
    <row r="841" spans="1:79" ht="12.75" x14ac:dyDescent="0.2">
      <c r="A841" s="25"/>
      <c r="B841" s="25"/>
      <c r="C841" s="25"/>
      <c r="D841" s="25"/>
      <c r="E841" s="25"/>
      <c r="F841" s="25"/>
      <c r="G841" s="25"/>
      <c r="H841" s="25"/>
      <c r="I841" s="25"/>
      <c r="J841" s="25"/>
      <c r="K841" s="25"/>
      <c r="L841" s="25"/>
      <c r="M841" s="25"/>
      <c r="N841" s="25"/>
      <c r="O841" s="25"/>
      <c r="P841" s="25"/>
      <c r="Q841" s="25"/>
      <c r="R841" s="25"/>
      <c r="S841" s="25"/>
      <c r="T841" s="25"/>
      <c r="U841" s="25"/>
      <c r="V841" s="25"/>
      <c r="W841" s="25"/>
      <c r="X841" s="25"/>
      <c r="Y841" s="25"/>
      <c r="Z841" s="25"/>
      <c r="AA841" s="25"/>
      <c r="AB841" s="25"/>
      <c r="AC841" s="25"/>
      <c r="AD841" s="25"/>
      <c r="AE841" s="25"/>
      <c r="AF841" s="25"/>
      <c r="AG841" s="25"/>
      <c r="AH841" s="25"/>
      <c r="AI841" s="25"/>
      <c r="AJ841" s="25"/>
      <c r="AK841" s="25"/>
      <c r="AL841" s="25"/>
      <c r="AM841" s="25"/>
      <c r="AN841" s="25"/>
      <c r="AO841" s="25"/>
      <c r="AP841" s="25"/>
      <c r="AQ841" s="25"/>
      <c r="AR841" s="25"/>
      <c r="AS841" s="25"/>
      <c r="AT841" s="25"/>
      <c r="AU841" s="25"/>
      <c r="AV841" s="25"/>
      <c r="AW841" s="25"/>
      <c r="AX841" s="25"/>
      <c r="AY841" s="25"/>
      <c r="AZ841" s="25"/>
      <c r="BA841" s="25"/>
      <c r="BB841" s="25"/>
      <c r="BC841" s="25"/>
      <c r="BD841" s="25"/>
      <c r="BE841" s="25"/>
      <c r="BF841" s="25"/>
      <c r="BG841" s="25"/>
      <c r="BH841" s="25"/>
      <c r="BI841" s="25"/>
      <c r="BJ841" s="25"/>
      <c r="BK841" s="25"/>
      <c r="BL841" s="25"/>
      <c r="BM841" s="25"/>
      <c r="BN841" s="25"/>
      <c r="BO841" s="25"/>
      <c r="BP841" s="25"/>
      <c r="BQ841" s="25"/>
      <c r="BR841" s="25"/>
      <c r="BS841" s="25"/>
      <c r="BT841" s="25"/>
      <c r="BU841" s="25"/>
      <c r="BV841" s="25"/>
      <c r="BW841" s="25"/>
      <c r="BX841" s="25"/>
      <c r="BY841" s="25"/>
      <c r="BZ841" s="25"/>
      <c r="CA841" s="25"/>
    </row>
    <row r="842" spans="1:79" ht="12.75" x14ac:dyDescent="0.2">
      <c r="A842" s="25"/>
      <c r="B842" s="25"/>
      <c r="C842" s="25"/>
      <c r="D842" s="25"/>
      <c r="E842" s="25"/>
      <c r="F842" s="25"/>
      <c r="G842" s="25"/>
      <c r="H842" s="25"/>
      <c r="I842" s="25"/>
      <c r="J842" s="25"/>
      <c r="K842" s="25"/>
      <c r="L842" s="25"/>
      <c r="M842" s="25"/>
      <c r="N842" s="25"/>
      <c r="O842" s="25"/>
      <c r="P842" s="25"/>
      <c r="Q842" s="25"/>
      <c r="R842" s="25"/>
      <c r="S842" s="25"/>
      <c r="T842" s="25"/>
      <c r="U842" s="25"/>
      <c r="V842" s="25"/>
      <c r="W842" s="25"/>
      <c r="X842" s="25"/>
      <c r="Y842" s="25"/>
      <c r="Z842" s="25"/>
      <c r="AA842" s="25"/>
      <c r="AB842" s="25"/>
      <c r="AC842" s="25"/>
      <c r="AD842" s="25"/>
      <c r="AE842" s="25"/>
      <c r="AF842" s="25"/>
      <c r="AG842" s="25"/>
      <c r="AH842" s="25"/>
      <c r="AI842" s="25"/>
      <c r="AJ842" s="25"/>
      <c r="AK842" s="25"/>
      <c r="AL842" s="25"/>
      <c r="AM842" s="25"/>
      <c r="AN842" s="25"/>
      <c r="AO842" s="25"/>
      <c r="AP842" s="25"/>
      <c r="AQ842" s="25"/>
      <c r="AR842" s="25"/>
      <c r="AS842" s="25"/>
      <c r="AT842" s="25"/>
      <c r="AU842" s="25"/>
      <c r="AV842" s="25"/>
      <c r="AW842" s="25"/>
      <c r="AX842" s="25"/>
      <c r="AY842" s="25"/>
      <c r="AZ842" s="25"/>
      <c r="BA842" s="25"/>
      <c r="BB842" s="25"/>
      <c r="BC842" s="25"/>
      <c r="BD842" s="25"/>
      <c r="BE842" s="25"/>
      <c r="BF842" s="25"/>
      <c r="BG842" s="25"/>
      <c r="BH842" s="25"/>
      <c r="BI842" s="25"/>
      <c r="BJ842" s="25"/>
      <c r="BK842" s="25"/>
      <c r="BL842" s="25"/>
      <c r="BM842" s="25"/>
      <c r="BN842" s="25"/>
      <c r="BO842" s="25"/>
      <c r="BP842" s="25"/>
      <c r="BQ842" s="25"/>
      <c r="BR842" s="25"/>
      <c r="BS842" s="25"/>
      <c r="BT842" s="25"/>
      <c r="BU842" s="25"/>
      <c r="BV842" s="25"/>
      <c r="BW842" s="25"/>
      <c r="BX842" s="25"/>
      <c r="BY842" s="25"/>
      <c r="BZ842" s="25"/>
      <c r="CA842" s="25"/>
    </row>
    <row r="843" spans="1:79" ht="12.75" x14ac:dyDescent="0.2">
      <c r="A843" s="25"/>
      <c r="B843" s="25"/>
      <c r="C843" s="25"/>
      <c r="D843" s="25"/>
      <c r="E843" s="25"/>
      <c r="F843" s="25"/>
      <c r="G843" s="25"/>
      <c r="H843" s="25"/>
      <c r="I843" s="25"/>
      <c r="J843" s="25"/>
      <c r="K843" s="25"/>
      <c r="L843" s="25"/>
      <c r="M843" s="25"/>
      <c r="N843" s="25"/>
      <c r="O843" s="25"/>
      <c r="P843" s="25"/>
      <c r="Q843" s="25"/>
      <c r="R843" s="25"/>
      <c r="S843" s="25"/>
      <c r="T843" s="25"/>
      <c r="U843" s="25"/>
      <c r="V843" s="25"/>
      <c r="W843" s="25"/>
      <c r="X843" s="25"/>
      <c r="Y843" s="25"/>
      <c r="Z843" s="25"/>
      <c r="AA843" s="25"/>
      <c r="AB843" s="25"/>
      <c r="AC843" s="25"/>
      <c r="AD843" s="25"/>
      <c r="AE843" s="25"/>
      <c r="AF843" s="25"/>
      <c r="AG843" s="25"/>
      <c r="AH843" s="25"/>
      <c r="AI843" s="25"/>
      <c r="AJ843" s="25"/>
      <c r="AK843" s="25"/>
      <c r="AL843" s="25"/>
      <c r="AM843" s="25"/>
      <c r="AN843" s="25"/>
      <c r="AO843" s="25"/>
      <c r="AP843" s="25"/>
      <c r="AQ843" s="25"/>
      <c r="AR843" s="25"/>
      <c r="AS843" s="25"/>
      <c r="AT843" s="25"/>
      <c r="AU843" s="25"/>
      <c r="AV843" s="25"/>
      <c r="AW843" s="25"/>
      <c r="AX843" s="25"/>
      <c r="AY843" s="25"/>
      <c r="AZ843" s="25"/>
      <c r="BA843" s="25"/>
      <c r="BB843" s="25"/>
      <c r="BC843" s="25"/>
      <c r="BD843" s="25"/>
      <c r="BE843" s="25"/>
      <c r="BF843" s="25"/>
      <c r="BG843" s="25"/>
      <c r="BH843" s="25"/>
      <c r="BI843" s="25"/>
      <c r="BJ843" s="25"/>
      <c r="BK843" s="25"/>
      <c r="BL843" s="25"/>
      <c r="BM843" s="25"/>
      <c r="BN843" s="25"/>
      <c r="BO843" s="25"/>
      <c r="BP843" s="25"/>
      <c r="BQ843" s="25"/>
      <c r="BR843" s="25"/>
      <c r="BS843" s="25"/>
      <c r="BT843" s="25"/>
      <c r="BU843" s="25"/>
      <c r="BV843" s="25"/>
      <c r="BW843" s="25"/>
      <c r="BX843" s="25"/>
      <c r="BY843" s="25"/>
      <c r="BZ843" s="25"/>
      <c r="CA843" s="25"/>
    </row>
    <row r="844" spans="1:79" ht="12.75" x14ac:dyDescent="0.2">
      <c r="A844" s="25"/>
      <c r="B844" s="25"/>
      <c r="C844" s="25"/>
      <c r="D844" s="25"/>
      <c r="E844" s="25"/>
      <c r="F844" s="25"/>
      <c r="G844" s="25"/>
      <c r="H844" s="25"/>
      <c r="I844" s="25"/>
      <c r="J844" s="25"/>
      <c r="K844" s="25"/>
      <c r="L844" s="25"/>
      <c r="M844" s="25"/>
      <c r="N844" s="25"/>
      <c r="O844" s="25"/>
      <c r="P844" s="25"/>
      <c r="Q844" s="25"/>
      <c r="R844" s="25"/>
      <c r="S844" s="25"/>
      <c r="T844" s="25"/>
      <c r="U844" s="25"/>
      <c r="V844" s="25"/>
      <c r="W844" s="25"/>
      <c r="X844" s="25"/>
      <c r="Y844" s="25"/>
      <c r="Z844" s="25"/>
      <c r="AA844" s="25"/>
      <c r="AB844" s="25"/>
      <c r="AC844" s="25"/>
      <c r="AD844" s="25"/>
      <c r="AE844" s="25"/>
      <c r="AF844" s="25"/>
      <c r="AG844" s="25"/>
      <c r="AH844" s="25"/>
      <c r="AI844" s="25"/>
      <c r="AJ844" s="25"/>
      <c r="AK844" s="25"/>
      <c r="AL844" s="25"/>
      <c r="AM844" s="25"/>
      <c r="AN844" s="25"/>
      <c r="AO844" s="25"/>
      <c r="AP844" s="25"/>
      <c r="AQ844" s="25"/>
      <c r="AR844" s="25"/>
      <c r="AS844" s="25"/>
      <c r="AT844" s="25"/>
      <c r="AU844" s="25"/>
      <c r="AV844" s="25"/>
      <c r="AW844" s="25"/>
      <c r="AX844" s="25"/>
      <c r="AY844" s="25"/>
      <c r="AZ844" s="25"/>
      <c r="BA844" s="25"/>
      <c r="BB844" s="25"/>
      <c r="BC844" s="25"/>
      <c r="BD844" s="25"/>
      <c r="BE844" s="25"/>
      <c r="BF844" s="25"/>
      <c r="BG844" s="25"/>
      <c r="BH844" s="25"/>
      <c r="BI844" s="25"/>
      <c r="BJ844" s="25"/>
      <c r="BK844" s="25"/>
      <c r="BL844" s="25"/>
      <c r="BM844" s="25"/>
      <c r="BN844" s="25"/>
      <c r="BO844" s="25"/>
      <c r="BP844" s="25"/>
      <c r="BQ844" s="25"/>
      <c r="BR844" s="25"/>
      <c r="BS844" s="25"/>
      <c r="BT844" s="25"/>
      <c r="BU844" s="25"/>
      <c r="BV844" s="25"/>
      <c r="BW844" s="25"/>
      <c r="BX844" s="25"/>
      <c r="BY844" s="25"/>
      <c r="BZ844" s="25"/>
      <c r="CA844" s="25"/>
    </row>
    <row r="845" spans="1:79" ht="12.75" x14ac:dyDescent="0.2">
      <c r="A845" s="25"/>
      <c r="B845" s="25"/>
      <c r="C845" s="25"/>
      <c r="D845" s="25"/>
      <c r="E845" s="25"/>
      <c r="F845" s="25"/>
      <c r="G845" s="25"/>
      <c r="H845" s="25"/>
      <c r="I845" s="25"/>
      <c r="J845" s="25"/>
      <c r="K845" s="25"/>
      <c r="L845" s="25"/>
      <c r="M845" s="25"/>
      <c r="N845" s="25"/>
      <c r="O845" s="25"/>
      <c r="P845" s="25"/>
      <c r="Q845" s="25"/>
      <c r="R845" s="25"/>
      <c r="S845" s="25"/>
      <c r="T845" s="25"/>
      <c r="U845" s="25"/>
      <c r="V845" s="25"/>
      <c r="W845" s="25"/>
      <c r="X845" s="25"/>
      <c r="Y845" s="25"/>
      <c r="Z845" s="25"/>
      <c r="AA845" s="25"/>
      <c r="AB845" s="25"/>
      <c r="AC845" s="25"/>
      <c r="AD845" s="25"/>
      <c r="AE845" s="25"/>
      <c r="AF845" s="25"/>
      <c r="AG845" s="25"/>
      <c r="AH845" s="25"/>
      <c r="AI845" s="25"/>
      <c r="AJ845" s="25"/>
      <c r="AK845" s="25"/>
      <c r="AL845" s="25"/>
      <c r="AM845" s="25"/>
      <c r="AN845" s="25"/>
      <c r="AO845" s="25"/>
      <c r="AP845" s="25"/>
      <c r="AQ845" s="25"/>
      <c r="AR845" s="25"/>
      <c r="AS845" s="25"/>
      <c r="AT845" s="25"/>
      <c r="AU845" s="25"/>
      <c r="AV845" s="25"/>
      <c r="AW845" s="25"/>
      <c r="AX845" s="25"/>
      <c r="AY845" s="25"/>
      <c r="AZ845" s="25"/>
      <c r="BA845" s="25"/>
      <c r="BB845" s="25"/>
      <c r="BC845" s="25"/>
      <c r="BD845" s="25"/>
      <c r="BE845" s="25"/>
      <c r="BF845" s="25"/>
      <c r="BG845" s="25"/>
      <c r="BH845" s="25"/>
      <c r="BI845" s="25"/>
      <c r="BJ845" s="25"/>
      <c r="BK845" s="25"/>
      <c r="BL845" s="25"/>
      <c r="BM845" s="25"/>
      <c r="BN845" s="25"/>
      <c r="BO845" s="25"/>
      <c r="BP845" s="25"/>
      <c r="BQ845" s="25"/>
      <c r="BR845" s="25"/>
      <c r="BS845" s="25"/>
      <c r="BT845" s="25"/>
      <c r="BU845" s="25"/>
      <c r="BV845" s="25"/>
      <c r="BW845" s="25"/>
      <c r="BX845" s="25"/>
      <c r="BY845" s="25"/>
      <c r="BZ845" s="25"/>
      <c r="CA845" s="25"/>
    </row>
    <row r="846" spans="1:79" ht="12.75" x14ac:dyDescent="0.2">
      <c r="A846" s="25"/>
      <c r="B846" s="25"/>
      <c r="C846" s="25"/>
      <c r="D846" s="25"/>
      <c r="E846" s="25"/>
      <c r="F846" s="25"/>
      <c r="G846" s="25"/>
      <c r="H846" s="25"/>
      <c r="I846" s="25"/>
      <c r="J846" s="25"/>
      <c r="K846" s="25"/>
      <c r="L846" s="25"/>
      <c r="M846" s="25"/>
      <c r="N846" s="25"/>
      <c r="O846" s="25"/>
      <c r="P846" s="25"/>
      <c r="Q846" s="25"/>
      <c r="R846" s="25"/>
      <c r="S846" s="25"/>
      <c r="T846" s="25"/>
      <c r="U846" s="25"/>
      <c r="V846" s="25"/>
      <c r="W846" s="25"/>
      <c r="X846" s="25"/>
      <c r="Y846" s="25"/>
      <c r="Z846" s="25"/>
      <c r="AA846" s="25"/>
      <c r="AB846" s="25"/>
      <c r="AC846" s="25"/>
      <c r="AD846" s="25"/>
      <c r="AE846" s="25"/>
      <c r="AF846" s="25"/>
      <c r="AG846" s="25"/>
      <c r="AH846" s="25"/>
      <c r="AI846" s="25"/>
      <c r="AJ846" s="25"/>
      <c r="AK846" s="25"/>
      <c r="AL846" s="25"/>
      <c r="AM846" s="25"/>
      <c r="AN846" s="25"/>
      <c r="AO846" s="25"/>
      <c r="AP846" s="25"/>
      <c r="AQ846" s="25"/>
      <c r="AR846" s="25"/>
      <c r="AS846" s="25"/>
      <c r="AT846" s="25"/>
      <c r="AU846" s="25"/>
      <c r="AV846" s="25"/>
      <c r="AW846" s="25"/>
      <c r="AX846" s="25"/>
      <c r="AY846" s="25"/>
      <c r="AZ846" s="25"/>
      <c r="BA846" s="25"/>
      <c r="BB846" s="25"/>
      <c r="BC846" s="25"/>
      <c r="BD846" s="25"/>
      <c r="BE846" s="25"/>
      <c r="BF846" s="25"/>
      <c r="BG846" s="25"/>
      <c r="BH846" s="25"/>
      <c r="BI846" s="25"/>
      <c r="BJ846" s="25"/>
      <c r="BK846" s="25"/>
      <c r="BL846" s="25"/>
      <c r="BM846" s="25"/>
      <c r="BN846" s="25"/>
      <c r="BO846" s="25"/>
      <c r="BP846" s="25"/>
      <c r="BQ846" s="25"/>
      <c r="BR846" s="25"/>
      <c r="BS846" s="25"/>
      <c r="BT846" s="25"/>
      <c r="BU846" s="25"/>
      <c r="BV846" s="25"/>
      <c r="BW846" s="25"/>
      <c r="BX846" s="25"/>
      <c r="BY846" s="25"/>
      <c r="BZ846" s="25"/>
      <c r="CA846" s="25"/>
    </row>
    <row r="847" spans="1:79" ht="12.75" x14ac:dyDescent="0.2">
      <c r="A847" s="25"/>
      <c r="B847" s="25"/>
      <c r="C847" s="25"/>
      <c r="D847" s="25"/>
      <c r="E847" s="25"/>
      <c r="F847" s="25"/>
      <c r="G847" s="25"/>
      <c r="H847" s="25"/>
      <c r="I847" s="25"/>
      <c r="J847" s="25"/>
      <c r="K847" s="25"/>
      <c r="L847" s="25"/>
      <c r="M847" s="25"/>
      <c r="N847" s="25"/>
      <c r="O847" s="25"/>
      <c r="P847" s="25"/>
      <c r="Q847" s="25"/>
      <c r="R847" s="25"/>
      <c r="S847" s="25"/>
      <c r="T847" s="25"/>
      <c r="U847" s="25"/>
      <c r="V847" s="25"/>
      <c r="W847" s="25"/>
      <c r="X847" s="25"/>
      <c r="Y847" s="25"/>
      <c r="Z847" s="25"/>
      <c r="AA847" s="25"/>
      <c r="AB847" s="25"/>
      <c r="AC847" s="25"/>
      <c r="AD847" s="25"/>
      <c r="AE847" s="25"/>
      <c r="AF847" s="25"/>
      <c r="AG847" s="25"/>
      <c r="AH847" s="25"/>
      <c r="AI847" s="25"/>
      <c r="AJ847" s="25"/>
      <c r="AK847" s="25"/>
      <c r="AL847" s="25"/>
      <c r="AM847" s="25"/>
      <c r="AN847" s="25"/>
      <c r="AO847" s="25"/>
      <c r="AP847" s="25"/>
      <c r="AQ847" s="25"/>
      <c r="AR847" s="25"/>
      <c r="AS847" s="25"/>
      <c r="AT847" s="25"/>
      <c r="AU847" s="25"/>
      <c r="AV847" s="25"/>
      <c r="AW847" s="25"/>
      <c r="AX847" s="25"/>
      <c r="AY847" s="25"/>
      <c r="AZ847" s="25"/>
      <c r="BA847" s="25"/>
      <c r="BB847" s="25"/>
      <c r="BC847" s="25"/>
      <c r="BD847" s="25"/>
      <c r="BE847" s="25"/>
      <c r="BF847" s="25"/>
      <c r="BG847" s="25"/>
      <c r="BH847" s="25"/>
      <c r="BI847" s="25"/>
      <c r="BJ847" s="25"/>
      <c r="BK847" s="25"/>
      <c r="BL847" s="25"/>
      <c r="BM847" s="25"/>
      <c r="BN847" s="25"/>
      <c r="BO847" s="25"/>
      <c r="BP847" s="25"/>
      <c r="BQ847" s="25"/>
      <c r="BR847" s="25"/>
      <c r="BS847" s="25"/>
      <c r="BT847" s="25"/>
      <c r="BU847" s="25"/>
      <c r="BV847" s="25"/>
      <c r="BW847" s="25"/>
      <c r="BX847" s="25"/>
      <c r="BY847" s="25"/>
      <c r="BZ847" s="25"/>
      <c r="CA847" s="25"/>
    </row>
    <row r="848" spans="1:79" ht="12.75" x14ac:dyDescent="0.2">
      <c r="A848" s="25"/>
      <c r="B848" s="25"/>
      <c r="C848" s="25"/>
      <c r="D848" s="25"/>
      <c r="E848" s="25"/>
      <c r="F848" s="25"/>
      <c r="G848" s="25"/>
      <c r="H848" s="25"/>
      <c r="I848" s="25"/>
      <c r="J848" s="25"/>
      <c r="K848" s="25"/>
      <c r="L848" s="25"/>
      <c r="M848" s="25"/>
      <c r="N848" s="25"/>
      <c r="O848" s="25"/>
      <c r="P848" s="25"/>
      <c r="Q848" s="25"/>
      <c r="R848" s="25"/>
      <c r="S848" s="25"/>
      <c r="T848" s="25"/>
      <c r="U848" s="25"/>
      <c r="V848" s="25"/>
      <c r="W848" s="25"/>
      <c r="X848" s="25"/>
      <c r="Y848" s="25"/>
      <c r="Z848" s="25"/>
      <c r="AA848" s="25"/>
      <c r="AB848" s="25"/>
      <c r="AC848" s="25"/>
      <c r="AD848" s="25"/>
      <c r="AE848" s="25"/>
      <c r="AF848" s="25"/>
      <c r="AG848" s="25"/>
      <c r="AH848" s="25"/>
      <c r="AI848" s="25"/>
      <c r="AJ848" s="25"/>
      <c r="AK848" s="25"/>
      <c r="AL848" s="25"/>
      <c r="AM848" s="25"/>
      <c r="AN848" s="25"/>
      <c r="AO848" s="25"/>
      <c r="AP848" s="25"/>
      <c r="AQ848" s="25"/>
      <c r="AR848" s="25"/>
      <c r="AS848" s="25"/>
      <c r="AT848" s="25"/>
      <c r="AU848" s="25"/>
      <c r="AV848" s="25"/>
      <c r="AW848" s="25"/>
      <c r="AX848" s="25"/>
      <c r="AY848" s="25"/>
      <c r="AZ848" s="25"/>
      <c r="BA848" s="25"/>
      <c r="BB848" s="25"/>
      <c r="BC848" s="25"/>
      <c r="BD848" s="25"/>
      <c r="BE848" s="25"/>
      <c r="BF848" s="25"/>
      <c r="BG848" s="25"/>
      <c r="BH848" s="25"/>
      <c r="BI848" s="25"/>
      <c r="BJ848" s="25"/>
      <c r="BK848" s="25"/>
      <c r="BL848" s="25"/>
      <c r="BM848" s="25"/>
      <c r="BN848" s="25"/>
      <c r="BO848" s="25"/>
      <c r="BP848" s="25"/>
      <c r="BQ848" s="25"/>
      <c r="BR848" s="25"/>
      <c r="BS848" s="25"/>
      <c r="BT848" s="25"/>
      <c r="BU848" s="25"/>
      <c r="BV848" s="25"/>
      <c r="BW848" s="25"/>
      <c r="BX848" s="25"/>
      <c r="BY848" s="25"/>
      <c r="BZ848" s="25"/>
      <c r="CA848" s="25"/>
    </row>
    <row r="849" spans="1:79" ht="12.75" x14ac:dyDescent="0.2">
      <c r="A849" s="25"/>
      <c r="B849" s="25"/>
      <c r="C849" s="25"/>
      <c r="D849" s="25"/>
      <c r="E849" s="25"/>
      <c r="F849" s="25"/>
      <c r="G849" s="25"/>
      <c r="H849" s="25"/>
      <c r="I849" s="25"/>
      <c r="J849" s="25"/>
      <c r="K849" s="25"/>
      <c r="L849" s="25"/>
      <c r="M849" s="25"/>
      <c r="N849" s="25"/>
      <c r="O849" s="25"/>
      <c r="P849" s="25"/>
      <c r="Q849" s="25"/>
      <c r="R849" s="25"/>
      <c r="S849" s="25"/>
      <c r="T849" s="25"/>
      <c r="U849" s="25"/>
      <c r="V849" s="25"/>
      <c r="W849" s="25"/>
      <c r="X849" s="25"/>
      <c r="Y849" s="25"/>
      <c r="Z849" s="25"/>
      <c r="AA849" s="25"/>
      <c r="AB849" s="25"/>
      <c r="AC849" s="25"/>
      <c r="AD849" s="25"/>
      <c r="AE849" s="25"/>
      <c r="AF849" s="25"/>
      <c r="AG849" s="25"/>
      <c r="AH849" s="25"/>
      <c r="AI849" s="25"/>
      <c r="AJ849" s="25"/>
      <c r="AK849" s="25"/>
      <c r="AL849" s="25"/>
      <c r="AM849" s="25"/>
      <c r="AN849" s="25"/>
      <c r="AO849" s="25"/>
      <c r="AP849" s="25"/>
      <c r="AQ849" s="25"/>
      <c r="AR849" s="25"/>
      <c r="AS849" s="25"/>
      <c r="AT849" s="25"/>
      <c r="AU849" s="25"/>
      <c r="AV849" s="25"/>
      <c r="AW849" s="25"/>
      <c r="AX849" s="25"/>
      <c r="AY849" s="25"/>
      <c r="AZ849" s="25"/>
      <c r="BA849" s="25"/>
      <c r="BB849" s="25"/>
      <c r="BC849" s="25"/>
      <c r="BD849" s="25"/>
      <c r="BE849" s="25"/>
      <c r="BF849" s="25"/>
      <c r="BG849" s="25"/>
      <c r="BH849" s="25"/>
      <c r="BI849" s="25"/>
      <c r="BJ849" s="25"/>
      <c r="BK849" s="25"/>
      <c r="BL849" s="25"/>
      <c r="BM849" s="25"/>
      <c r="BN849" s="25"/>
      <c r="BO849" s="25"/>
      <c r="BP849" s="25"/>
      <c r="BQ849" s="25"/>
      <c r="BR849" s="25"/>
      <c r="BS849" s="25"/>
      <c r="BT849" s="25"/>
      <c r="BU849" s="25"/>
      <c r="BV849" s="25"/>
      <c r="BW849" s="25"/>
      <c r="BX849" s="25"/>
      <c r="BY849" s="25"/>
      <c r="BZ849" s="25"/>
      <c r="CA849" s="25"/>
    </row>
    <row r="850" spans="1:79" ht="12.75" x14ac:dyDescent="0.2">
      <c r="A850" s="25"/>
      <c r="B850" s="25"/>
      <c r="C850" s="25"/>
      <c r="D850" s="25"/>
      <c r="E850" s="25"/>
      <c r="F850" s="25"/>
      <c r="G850" s="25"/>
      <c r="H850" s="25"/>
      <c r="I850" s="25"/>
      <c r="J850" s="25"/>
      <c r="K850" s="25"/>
      <c r="L850" s="25"/>
      <c r="M850" s="25"/>
      <c r="N850" s="25"/>
      <c r="O850" s="25"/>
      <c r="P850" s="25"/>
      <c r="Q850" s="25"/>
      <c r="R850" s="25"/>
      <c r="S850" s="25"/>
      <c r="T850" s="25"/>
      <c r="U850" s="25"/>
      <c r="V850" s="25"/>
      <c r="W850" s="25"/>
      <c r="X850" s="25"/>
      <c r="Y850" s="25"/>
      <c r="Z850" s="25"/>
      <c r="AA850" s="25"/>
      <c r="AB850" s="25"/>
      <c r="AC850" s="25"/>
      <c r="AD850" s="25"/>
      <c r="AE850" s="25"/>
      <c r="AF850" s="25"/>
      <c r="AG850" s="25"/>
      <c r="AH850" s="25"/>
      <c r="AI850" s="25"/>
      <c r="AJ850" s="25"/>
      <c r="AK850" s="25"/>
      <c r="AL850" s="25"/>
      <c r="AM850" s="25"/>
      <c r="AN850" s="25"/>
      <c r="AO850" s="25"/>
      <c r="AP850" s="25"/>
      <c r="AQ850" s="25"/>
      <c r="AR850" s="25"/>
      <c r="AS850" s="25"/>
      <c r="AT850" s="25"/>
      <c r="AU850" s="25"/>
      <c r="AV850" s="25"/>
      <c r="AW850" s="25"/>
      <c r="AX850" s="25"/>
      <c r="AY850" s="25"/>
      <c r="AZ850" s="25"/>
      <c r="BA850" s="25"/>
      <c r="BB850" s="25"/>
      <c r="BC850" s="25"/>
      <c r="BD850" s="25"/>
      <c r="BE850" s="25"/>
      <c r="BF850" s="25"/>
      <c r="BG850" s="25"/>
      <c r="BH850" s="25"/>
      <c r="BI850" s="25"/>
      <c r="BJ850" s="25"/>
      <c r="BK850" s="25"/>
      <c r="BL850" s="25"/>
      <c r="BM850" s="25"/>
      <c r="BN850" s="25"/>
      <c r="BO850" s="25"/>
      <c r="BP850" s="25"/>
      <c r="BQ850" s="25"/>
      <c r="BR850" s="25"/>
      <c r="BS850" s="25"/>
      <c r="BT850" s="25"/>
      <c r="BU850" s="25"/>
      <c r="BV850" s="25"/>
      <c r="BW850" s="25"/>
      <c r="BX850" s="25"/>
      <c r="BY850" s="25"/>
      <c r="BZ850" s="25"/>
      <c r="CA850" s="25"/>
    </row>
    <row r="851" spans="1:79" ht="12.75" x14ac:dyDescent="0.2">
      <c r="A851" s="25"/>
      <c r="B851" s="25"/>
      <c r="C851" s="25"/>
      <c r="D851" s="25"/>
      <c r="E851" s="25"/>
      <c r="F851" s="25"/>
      <c r="G851" s="25"/>
      <c r="H851" s="25"/>
      <c r="I851" s="25"/>
      <c r="J851" s="25"/>
      <c r="K851" s="25"/>
      <c r="L851" s="25"/>
      <c r="M851" s="25"/>
      <c r="N851" s="25"/>
      <c r="O851" s="25"/>
      <c r="P851" s="25"/>
      <c r="Q851" s="25"/>
      <c r="R851" s="25"/>
      <c r="S851" s="25"/>
      <c r="T851" s="25"/>
      <c r="U851" s="25"/>
      <c r="V851" s="25"/>
      <c r="W851" s="25"/>
      <c r="X851" s="25"/>
      <c r="Y851" s="25"/>
      <c r="Z851" s="25"/>
      <c r="AA851" s="25"/>
      <c r="AB851" s="25"/>
      <c r="AC851" s="25"/>
      <c r="AD851" s="25"/>
      <c r="AE851" s="25"/>
      <c r="AF851" s="25"/>
      <c r="AG851" s="25"/>
      <c r="AH851" s="25"/>
      <c r="AI851" s="25"/>
      <c r="AJ851" s="25"/>
      <c r="AK851" s="25"/>
      <c r="AL851" s="25"/>
      <c r="AM851" s="25"/>
      <c r="AN851" s="25"/>
      <c r="AO851" s="25"/>
      <c r="AP851" s="25"/>
      <c r="AQ851" s="25"/>
      <c r="AR851" s="25"/>
      <c r="AS851" s="25"/>
      <c r="AT851" s="25"/>
      <c r="AU851" s="25"/>
      <c r="AV851" s="25"/>
      <c r="AW851" s="25"/>
      <c r="AX851" s="25"/>
      <c r="AY851" s="25"/>
      <c r="AZ851" s="25"/>
      <c r="BA851" s="25"/>
      <c r="BB851" s="25"/>
      <c r="BC851" s="25"/>
      <c r="BD851" s="25"/>
      <c r="BE851" s="25"/>
      <c r="BF851" s="25"/>
      <c r="BG851" s="25"/>
      <c r="BH851" s="25"/>
      <c r="BI851" s="25"/>
      <c r="BJ851" s="25"/>
      <c r="BK851" s="25"/>
      <c r="BL851" s="25"/>
      <c r="BM851" s="25"/>
      <c r="BN851" s="25"/>
      <c r="BO851" s="25"/>
      <c r="BP851" s="25"/>
      <c r="BQ851" s="25"/>
      <c r="BR851" s="25"/>
      <c r="BS851" s="25"/>
      <c r="BT851" s="25"/>
      <c r="BU851" s="25"/>
      <c r="BV851" s="25"/>
      <c r="BW851" s="25"/>
      <c r="BX851" s="25"/>
      <c r="BY851" s="25"/>
      <c r="BZ851" s="25"/>
      <c r="CA851" s="25"/>
    </row>
    <row r="852" spans="1:79" ht="12.75" x14ac:dyDescent="0.2">
      <c r="A852" s="25"/>
      <c r="B852" s="25"/>
      <c r="C852" s="25"/>
      <c r="D852" s="25"/>
      <c r="E852" s="25"/>
      <c r="F852" s="25"/>
      <c r="G852" s="25"/>
      <c r="H852" s="25"/>
      <c r="I852" s="25"/>
      <c r="J852" s="25"/>
      <c r="K852" s="25"/>
      <c r="L852" s="25"/>
      <c r="M852" s="25"/>
      <c r="N852" s="25"/>
      <c r="O852" s="25"/>
      <c r="P852" s="25"/>
      <c r="Q852" s="25"/>
      <c r="R852" s="25"/>
      <c r="S852" s="25"/>
      <c r="T852" s="25"/>
      <c r="U852" s="25"/>
      <c r="V852" s="25"/>
      <c r="W852" s="25"/>
      <c r="X852" s="25"/>
      <c r="Y852" s="25"/>
      <c r="Z852" s="25"/>
      <c r="AA852" s="25"/>
      <c r="AB852" s="25"/>
      <c r="AC852" s="25"/>
      <c r="AD852" s="25"/>
      <c r="AE852" s="25"/>
      <c r="AF852" s="25"/>
      <c r="AG852" s="25"/>
      <c r="AH852" s="25"/>
      <c r="AI852" s="25"/>
      <c r="AJ852" s="25"/>
      <c r="AK852" s="25"/>
      <c r="AL852" s="25"/>
      <c r="AM852" s="25"/>
      <c r="AN852" s="25"/>
      <c r="AO852" s="25"/>
      <c r="AP852" s="25"/>
      <c r="AQ852" s="25"/>
      <c r="AR852" s="25"/>
      <c r="AS852" s="25"/>
      <c r="AT852" s="25"/>
      <c r="AU852" s="25"/>
      <c r="AV852" s="25"/>
      <c r="AW852" s="25"/>
      <c r="AX852" s="25"/>
      <c r="AY852" s="25"/>
      <c r="AZ852" s="25"/>
      <c r="BA852" s="25"/>
      <c r="BB852" s="25"/>
      <c r="BC852" s="25"/>
      <c r="BD852" s="25"/>
      <c r="BE852" s="25"/>
      <c r="BF852" s="25"/>
      <c r="BG852" s="25"/>
      <c r="BH852" s="25"/>
      <c r="BI852" s="25"/>
      <c r="BJ852" s="25"/>
      <c r="BK852" s="25"/>
      <c r="BL852" s="25"/>
      <c r="BM852" s="25"/>
      <c r="BN852" s="25"/>
      <c r="BO852" s="25"/>
      <c r="BP852" s="25"/>
      <c r="BQ852" s="25"/>
      <c r="BR852" s="25"/>
      <c r="BS852" s="25"/>
      <c r="BT852" s="25"/>
      <c r="BU852" s="25"/>
      <c r="BV852" s="25"/>
      <c r="BW852" s="25"/>
      <c r="BX852" s="25"/>
      <c r="BY852" s="25"/>
      <c r="BZ852" s="25"/>
      <c r="CA852" s="25"/>
    </row>
    <row r="853" spans="1:79" ht="12.75" x14ac:dyDescent="0.2">
      <c r="A853" s="25"/>
      <c r="B853" s="25"/>
      <c r="C853" s="25"/>
      <c r="D853" s="25"/>
      <c r="E853" s="25"/>
      <c r="F853" s="25"/>
      <c r="G853" s="25"/>
      <c r="H853" s="25"/>
      <c r="I853" s="25"/>
      <c r="J853" s="25"/>
      <c r="K853" s="25"/>
      <c r="L853" s="25"/>
      <c r="M853" s="25"/>
      <c r="N853" s="25"/>
      <c r="O853" s="25"/>
      <c r="P853" s="25"/>
      <c r="Q853" s="25"/>
      <c r="R853" s="25"/>
      <c r="S853" s="25"/>
      <c r="T853" s="25"/>
      <c r="U853" s="25"/>
      <c r="V853" s="25"/>
      <c r="W853" s="25"/>
      <c r="X853" s="25"/>
      <c r="Y853" s="25"/>
      <c r="Z853" s="25"/>
      <c r="AA853" s="25"/>
      <c r="AB853" s="25"/>
      <c r="AC853" s="25"/>
      <c r="AD853" s="25"/>
      <c r="AE853" s="25"/>
      <c r="AF853" s="25"/>
      <c r="AG853" s="25"/>
      <c r="AH853" s="25"/>
      <c r="AI853" s="25"/>
      <c r="AJ853" s="25"/>
      <c r="AK853" s="25"/>
      <c r="AL853" s="25"/>
      <c r="AM853" s="25"/>
      <c r="AN853" s="25"/>
      <c r="AO853" s="25"/>
      <c r="AP853" s="25"/>
      <c r="AQ853" s="25"/>
      <c r="AR853" s="25"/>
      <c r="AS853" s="25"/>
      <c r="AT853" s="25"/>
      <c r="AU853" s="25"/>
      <c r="AV853" s="25"/>
      <c r="AW853" s="25"/>
      <c r="AX853" s="25"/>
      <c r="AY853" s="25"/>
      <c r="AZ853" s="25"/>
      <c r="BA853" s="25"/>
      <c r="BB853" s="25"/>
      <c r="BC853" s="25"/>
      <c r="BD853" s="25"/>
      <c r="BE853" s="25"/>
      <c r="BF853" s="25"/>
      <c r="BG853" s="25"/>
      <c r="BH853" s="25"/>
      <c r="BI853" s="25"/>
      <c r="BJ853" s="25"/>
      <c r="BK853" s="25"/>
      <c r="BL853" s="25"/>
      <c r="BM853" s="25"/>
      <c r="BN853" s="25"/>
      <c r="BO853" s="25"/>
      <c r="BP853" s="25"/>
      <c r="BQ853" s="25"/>
      <c r="BR853" s="25"/>
      <c r="BS853" s="25"/>
      <c r="BT853" s="25"/>
      <c r="BU853" s="25"/>
      <c r="BV853" s="25"/>
      <c r="BW853" s="25"/>
      <c r="BX853" s="25"/>
      <c r="BY853" s="25"/>
      <c r="BZ853" s="25"/>
      <c r="CA853" s="25"/>
    </row>
    <row r="854" spans="1:79" ht="12.75" x14ac:dyDescent="0.2">
      <c r="A854" s="25"/>
      <c r="B854" s="25"/>
      <c r="C854" s="25"/>
      <c r="D854" s="25"/>
      <c r="E854" s="25"/>
      <c r="F854" s="25"/>
      <c r="G854" s="25"/>
      <c r="H854" s="25"/>
      <c r="I854" s="25"/>
      <c r="J854" s="25"/>
      <c r="K854" s="25"/>
      <c r="L854" s="25"/>
      <c r="M854" s="25"/>
      <c r="N854" s="25"/>
      <c r="O854" s="25"/>
      <c r="P854" s="25"/>
      <c r="Q854" s="25"/>
      <c r="R854" s="25"/>
      <c r="S854" s="25"/>
      <c r="T854" s="25"/>
      <c r="U854" s="25"/>
      <c r="V854" s="25"/>
      <c r="W854" s="25"/>
      <c r="X854" s="25"/>
      <c r="Y854" s="25"/>
      <c r="Z854" s="25"/>
      <c r="AA854" s="25"/>
      <c r="AB854" s="25"/>
      <c r="AC854" s="25"/>
      <c r="AD854" s="25"/>
      <c r="AE854" s="25"/>
      <c r="AF854" s="25"/>
      <c r="AG854" s="25"/>
      <c r="AH854" s="25"/>
      <c r="AI854" s="25"/>
      <c r="AJ854" s="25"/>
      <c r="AK854" s="25"/>
      <c r="AL854" s="25"/>
      <c r="AM854" s="25"/>
      <c r="AN854" s="25"/>
      <c r="AO854" s="25"/>
      <c r="AP854" s="25"/>
      <c r="AQ854" s="25"/>
      <c r="AR854" s="25"/>
      <c r="AS854" s="25"/>
      <c r="AT854" s="25"/>
      <c r="AU854" s="25"/>
      <c r="AV854" s="25"/>
      <c r="AW854" s="25"/>
      <c r="AX854" s="25"/>
      <c r="AY854" s="25"/>
      <c r="AZ854" s="25"/>
      <c r="BA854" s="25"/>
      <c r="BB854" s="25"/>
      <c r="BC854" s="25"/>
      <c r="BD854" s="25"/>
      <c r="BE854" s="25"/>
      <c r="BF854" s="25"/>
      <c r="BG854" s="25"/>
      <c r="BH854" s="25"/>
      <c r="BI854" s="25"/>
      <c r="BJ854" s="25"/>
      <c r="BK854" s="25"/>
      <c r="BL854" s="25"/>
      <c r="BM854" s="25"/>
      <c r="BN854" s="25"/>
      <c r="BO854" s="25"/>
      <c r="BP854" s="25"/>
      <c r="BQ854" s="25"/>
      <c r="BR854" s="25"/>
      <c r="BS854" s="25"/>
      <c r="BT854" s="25"/>
      <c r="BU854" s="25"/>
      <c r="BV854" s="25"/>
      <c r="BW854" s="25"/>
      <c r="BX854" s="25"/>
      <c r="BY854" s="25"/>
      <c r="BZ854" s="25"/>
      <c r="CA854" s="25"/>
    </row>
    <row r="855" spans="1:79" ht="12.75" x14ac:dyDescent="0.2">
      <c r="A855" s="25"/>
      <c r="B855" s="25"/>
      <c r="C855" s="25"/>
      <c r="D855" s="25"/>
      <c r="E855" s="25"/>
      <c r="F855" s="25"/>
      <c r="G855" s="25"/>
      <c r="H855" s="25"/>
      <c r="I855" s="25"/>
      <c r="J855" s="25"/>
      <c r="K855" s="25"/>
      <c r="L855" s="25"/>
      <c r="M855" s="25"/>
      <c r="N855" s="25"/>
      <c r="O855" s="25"/>
      <c r="P855" s="25"/>
      <c r="Q855" s="25"/>
      <c r="R855" s="25"/>
      <c r="S855" s="25"/>
      <c r="T855" s="25"/>
      <c r="U855" s="25"/>
      <c r="V855" s="25"/>
      <c r="W855" s="25"/>
      <c r="X855" s="25"/>
      <c r="Y855" s="25"/>
      <c r="Z855" s="25"/>
      <c r="AA855" s="25"/>
      <c r="AB855" s="25"/>
      <c r="AC855" s="25"/>
      <c r="AD855" s="25"/>
      <c r="AE855" s="25"/>
      <c r="AF855" s="25"/>
      <c r="AG855" s="25"/>
      <c r="AH855" s="25"/>
      <c r="AI855" s="25"/>
      <c r="AJ855" s="25"/>
      <c r="AK855" s="25"/>
      <c r="AL855" s="25"/>
      <c r="AM855" s="25"/>
      <c r="AN855" s="25"/>
      <c r="AO855" s="25"/>
      <c r="AP855" s="25"/>
      <c r="AQ855" s="25"/>
      <c r="AR855" s="25"/>
      <c r="AS855" s="25"/>
      <c r="AT855" s="25"/>
      <c r="AU855" s="25"/>
      <c r="AV855" s="25"/>
      <c r="AW855" s="25"/>
      <c r="AX855" s="25"/>
      <c r="AY855" s="25"/>
      <c r="AZ855" s="25"/>
      <c r="BA855" s="25"/>
      <c r="BB855" s="25"/>
      <c r="BC855" s="25"/>
      <c r="BD855" s="25"/>
      <c r="BE855" s="25"/>
      <c r="BF855" s="25"/>
      <c r="BG855" s="25"/>
      <c r="BH855" s="25"/>
      <c r="BI855" s="25"/>
      <c r="BJ855" s="25"/>
      <c r="BK855" s="25"/>
      <c r="BL855" s="25"/>
      <c r="BM855" s="25"/>
      <c r="BN855" s="25"/>
      <c r="BO855" s="25"/>
      <c r="BP855" s="25"/>
      <c r="BQ855" s="25"/>
      <c r="BR855" s="25"/>
      <c r="BS855" s="25"/>
      <c r="BT855" s="25"/>
      <c r="BU855" s="25"/>
      <c r="BV855" s="25"/>
      <c r="BW855" s="25"/>
      <c r="BX855" s="25"/>
      <c r="BY855" s="25"/>
      <c r="BZ855" s="25"/>
      <c r="CA855" s="25"/>
    </row>
    <row r="856" spans="1:79" ht="12.75" x14ac:dyDescent="0.2">
      <c r="A856" s="25"/>
      <c r="B856" s="25"/>
      <c r="C856" s="25"/>
      <c r="D856" s="25"/>
      <c r="E856" s="25"/>
      <c r="F856" s="25"/>
      <c r="G856" s="25"/>
      <c r="H856" s="25"/>
      <c r="I856" s="25"/>
      <c r="J856" s="25"/>
      <c r="K856" s="25"/>
      <c r="L856" s="25"/>
      <c r="M856" s="25"/>
      <c r="N856" s="25"/>
      <c r="O856" s="25"/>
      <c r="P856" s="25"/>
      <c r="Q856" s="25"/>
      <c r="R856" s="25"/>
      <c r="S856" s="25"/>
      <c r="T856" s="25"/>
      <c r="U856" s="25"/>
      <c r="V856" s="25"/>
      <c r="W856" s="25"/>
      <c r="X856" s="25"/>
      <c r="Y856" s="25"/>
      <c r="Z856" s="25"/>
      <c r="AA856" s="25"/>
      <c r="AB856" s="25"/>
      <c r="AC856" s="25"/>
      <c r="AD856" s="25"/>
      <c r="AE856" s="25"/>
      <c r="AF856" s="25"/>
      <c r="AG856" s="25"/>
      <c r="AH856" s="25"/>
      <c r="AI856" s="25"/>
      <c r="AJ856" s="25"/>
      <c r="AK856" s="25"/>
      <c r="AL856" s="25"/>
      <c r="AM856" s="25"/>
      <c r="AN856" s="25"/>
      <c r="AO856" s="25"/>
      <c r="AP856" s="25"/>
      <c r="AQ856" s="25"/>
      <c r="AR856" s="25"/>
      <c r="AS856" s="25"/>
      <c r="AT856" s="25"/>
      <c r="AU856" s="25"/>
      <c r="AV856" s="25"/>
      <c r="AW856" s="25"/>
      <c r="AX856" s="25"/>
      <c r="AY856" s="25"/>
      <c r="AZ856" s="25"/>
      <c r="BA856" s="25"/>
      <c r="BB856" s="25"/>
      <c r="BC856" s="25"/>
      <c r="BD856" s="25"/>
      <c r="BE856" s="25"/>
      <c r="BF856" s="25"/>
      <c r="BG856" s="25"/>
      <c r="BH856" s="25"/>
      <c r="BI856" s="25"/>
      <c r="BJ856" s="25"/>
      <c r="BK856" s="25"/>
      <c r="BL856" s="25"/>
      <c r="BM856" s="25"/>
      <c r="BN856" s="25"/>
      <c r="BO856" s="25"/>
      <c r="BP856" s="25"/>
      <c r="BQ856" s="25"/>
      <c r="BR856" s="25"/>
      <c r="BS856" s="25"/>
      <c r="BT856" s="25"/>
      <c r="BU856" s="25"/>
      <c r="BV856" s="25"/>
      <c r="BW856" s="25"/>
      <c r="BX856" s="25"/>
      <c r="BY856" s="25"/>
      <c r="BZ856" s="25"/>
      <c r="CA856" s="25"/>
    </row>
    <row r="857" spans="1:79" ht="12.75" x14ac:dyDescent="0.2">
      <c r="A857" s="25"/>
      <c r="B857" s="25"/>
      <c r="C857" s="25"/>
      <c r="D857" s="25"/>
      <c r="E857" s="25"/>
      <c r="F857" s="25"/>
      <c r="G857" s="25"/>
      <c r="H857" s="25"/>
      <c r="I857" s="25"/>
      <c r="J857" s="25"/>
      <c r="K857" s="25"/>
      <c r="L857" s="25"/>
      <c r="M857" s="25"/>
      <c r="N857" s="25"/>
      <c r="O857" s="25"/>
      <c r="P857" s="25"/>
      <c r="Q857" s="25"/>
      <c r="R857" s="25"/>
      <c r="S857" s="25"/>
      <c r="T857" s="25"/>
      <c r="U857" s="25"/>
      <c r="V857" s="25"/>
      <c r="W857" s="25"/>
      <c r="X857" s="25"/>
      <c r="Y857" s="25"/>
      <c r="Z857" s="25"/>
      <c r="AA857" s="25"/>
      <c r="AB857" s="25"/>
      <c r="AC857" s="25"/>
      <c r="AD857" s="25"/>
      <c r="AE857" s="25"/>
      <c r="AF857" s="25"/>
      <c r="AG857" s="25"/>
      <c r="AH857" s="25"/>
      <c r="AI857" s="25"/>
      <c r="AJ857" s="25"/>
      <c r="AK857" s="25"/>
      <c r="AL857" s="25"/>
      <c r="AM857" s="25"/>
      <c r="AN857" s="25"/>
      <c r="AO857" s="25"/>
      <c r="AP857" s="25"/>
      <c r="AQ857" s="25"/>
      <c r="AR857" s="25"/>
      <c r="AS857" s="25"/>
      <c r="AT857" s="25"/>
      <c r="AU857" s="25"/>
      <c r="AV857" s="25"/>
      <c r="AW857" s="25"/>
      <c r="AX857" s="25"/>
      <c r="AY857" s="25"/>
      <c r="AZ857" s="25"/>
      <c r="BA857" s="25"/>
      <c r="BB857" s="25"/>
      <c r="BC857" s="25"/>
      <c r="BD857" s="25"/>
      <c r="BE857" s="25"/>
      <c r="BF857" s="25"/>
      <c r="BG857" s="25"/>
      <c r="BH857" s="25"/>
      <c r="BI857" s="25"/>
      <c r="BJ857" s="25"/>
      <c r="BK857" s="25"/>
      <c r="BL857" s="25"/>
      <c r="BM857" s="25"/>
      <c r="BN857" s="25"/>
      <c r="BO857" s="25"/>
      <c r="BP857" s="25"/>
      <c r="BQ857" s="25"/>
      <c r="BR857" s="25"/>
      <c r="BS857" s="25"/>
      <c r="BT857" s="25"/>
      <c r="BU857" s="25"/>
      <c r="BV857" s="25"/>
      <c r="BW857" s="25"/>
      <c r="BX857" s="25"/>
      <c r="BY857" s="25"/>
      <c r="BZ857" s="25"/>
      <c r="CA857" s="25"/>
    </row>
    <row r="858" spans="1:79" ht="12.75" x14ac:dyDescent="0.2">
      <c r="A858" s="25"/>
      <c r="B858" s="25"/>
      <c r="C858" s="25"/>
      <c r="D858" s="25"/>
      <c r="E858" s="25"/>
      <c r="F858" s="25"/>
      <c r="G858" s="25"/>
      <c r="H858" s="25"/>
      <c r="I858" s="25"/>
      <c r="J858" s="25"/>
      <c r="K858" s="25"/>
      <c r="L858" s="25"/>
      <c r="M858" s="25"/>
      <c r="N858" s="25"/>
      <c r="O858" s="25"/>
      <c r="P858" s="25"/>
      <c r="Q858" s="25"/>
      <c r="R858" s="25"/>
      <c r="S858" s="25"/>
      <c r="T858" s="25"/>
      <c r="U858" s="25"/>
      <c r="V858" s="25"/>
      <c r="W858" s="25"/>
      <c r="X858" s="25"/>
      <c r="Y858" s="25"/>
      <c r="Z858" s="25"/>
      <c r="AA858" s="25"/>
      <c r="AB858" s="25"/>
      <c r="AC858" s="25"/>
      <c r="AD858" s="25"/>
      <c r="AE858" s="25"/>
      <c r="AF858" s="25"/>
      <c r="AG858" s="25"/>
      <c r="AH858" s="25"/>
      <c r="AI858" s="25"/>
      <c r="AJ858" s="25"/>
      <c r="AK858" s="25"/>
      <c r="AL858" s="25"/>
      <c r="AM858" s="25"/>
      <c r="AN858" s="25"/>
      <c r="AO858" s="25"/>
      <c r="AP858" s="25"/>
      <c r="AQ858" s="25"/>
      <c r="AR858" s="25"/>
      <c r="AS858" s="25"/>
      <c r="AT858" s="25"/>
      <c r="AU858" s="25"/>
      <c r="AV858" s="25"/>
      <c r="AW858" s="25"/>
      <c r="AX858" s="25"/>
      <c r="AY858" s="25"/>
      <c r="AZ858" s="25"/>
      <c r="BA858" s="25"/>
      <c r="BB858" s="25"/>
      <c r="BC858" s="25"/>
      <c r="BD858" s="25"/>
      <c r="BE858" s="25"/>
      <c r="BF858" s="25"/>
      <c r="BG858" s="25"/>
      <c r="BH858" s="25"/>
      <c r="BI858" s="25"/>
      <c r="BJ858" s="25"/>
      <c r="BK858" s="25"/>
      <c r="BL858" s="25"/>
      <c r="BM858" s="25"/>
      <c r="BN858" s="25"/>
      <c r="BO858" s="25"/>
      <c r="BP858" s="25"/>
      <c r="BQ858" s="25"/>
      <c r="BR858" s="25"/>
      <c r="BS858" s="25"/>
      <c r="BT858" s="25"/>
      <c r="BU858" s="25"/>
      <c r="BV858" s="25"/>
      <c r="BW858" s="25"/>
      <c r="BX858" s="25"/>
      <c r="BY858" s="25"/>
      <c r="BZ858" s="25"/>
      <c r="CA858" s="25"/>
    </row>
    <row r="859" spans="1:79" ht="12.75" x14ac:dyDescent="0.2">
      <c r="A859" s="25"/>
      <c r="B859" s="25"/>
      <c r="C859" s="25"/>
      <c r="D859" s="25"/>
      <c r="E859" s="25"/>
      <c r="F859" s="25"/>
      <c r="G859" s="25"/>
      <c r="H859" s="25"/>
      <c r="I859" s="25"/>
      <c r="J859" s="25"/>
      <c r="K859" s="25"/>
      <c r="L859" s="25"/>
      <c r="M859" s="25"/>
      <c r="N859" s="25"/>
      <c r="O859" s="25"/>
      <c r="P859" s="25"/>
      <c r="Q859" s="25"/>
      <c r="R859" s="25"/>
      <c r="S859" s="25"/>
      <c r="T859" s="25"/>
      <c r="U859" s="25"/>
      <c r="V859" s="25"/>
      <c r="W859" s="25"/>
      <c r="X859" s="25"/>
      <c r="Y859" s="25"/>
      <c r="Z859" s="25"/>
      <c r="AA859" s="25"/>
      <c r="AB859" s="25"/>
      <c r="AC859" s="25"/>
      <c r="AD859" s="25"/>
      <c r="AE859" s="25"/>
      <c r="AF859" s="25"/>
      <c r="AG859" s="25"/>
      <c r="AH859" s="25"/>
      <c r="AI859" s="25"/>
      <c r="AJ859" s="25"/>
      <c r="AK859" s="25"/>
      <c r="AL859" s="25"/>
      <c r="AM859" s="25"/>
      <c r="AN859" s="25"/>
      <c r="AO859" s="25"/>
      <c r="AP859" s="25"/>
      <c r="AQ859" s="25"/>
      <c r="AR859" s="25"/>
      <c r="AS859" s="25"/>
      <c r="AT859" s="25"/>
      <c r="AU859" s="25"/>
      <c r="AV859" s="25"/>
      <c r="AW859" s="25"/>
      <c r="AX859" s="25"/>
      <c r="AY859" s="25"/>
      <c r="AZ859" s="25"/>
      <c r="BA859" s="25"/>
      <c r="BB859" s="25"/>
      <c r="BC859" s="25"/>
      <c r="BD859" s="25"/>
      <c r="BE859" s="25"/>
      <c r="BF859" s="25"/>
      <c r="BG859" s="25"/>
      <c r="BH859" s="25"/>
      <c r="BI859" s="25"/>
      <c r="BJ859" s="25"/>
      <c r="BK859" s="25"/>
      <c r="BL859" s="25"/>
      <c r="BM859" s="25"/>
      <c r="BN859" s="25"/>
      <c r="BO859" s="25"/>
      <c r="BP859" s="25"/>
      <c r="BQ859" s="25"/>
      <c r="BR859" s="25"/>
      <c r="BS859" s="25"/>
      <c r="BT859" s="25"/>
      <c r="BU859" s="25"/>
      <c r="BV859" s="25"/>
      <c r="BW859" s="25"/>
      <c r="BX859" s="25"/>
      <c r="BY859" s="25"/>
      <c r="BZ859" s="25"/>
      <c r="CA859" s="25"/>
    </row>
    <row r="860" spans="1:79" ht="12.75" x14ac:dyDescent="0.2">
      <c r="A860" s="25"/>
      <c r="B860" s="25"/>
      <c r="C860" s="25"/>
      <c r="D860" s="25"/>
      <c r="E860" s="25"/>
      <c r="F860" s="25"/>
      <c r="G860" s="25"/>
      <c r="H860" s="25"/>
      <c r="I860" s="25"/>
      <c r="J860" s="25"/>
      <c r="K860" s="25"/>
      <c r="L860" s="25"/>
      <c r="M860" s="25"/>
      <c r="N860" s="25"/>
      <c r="O860" s="25"/>
      <c r="P860" s="25"/>
      <c r="Q860" s="25"/>
      <c r="R860" s="25"/>
      <c r="S860" s="25"/>
      <c r="T860" s="25"/>
      <c r="U860" s="25"/>
      <c r="V860" s="25"/>
      <c r="W860" s="25"/>
      <c r="X860" s="25"/>
      <c r="Y860" s="25"/>
      <c r="Z860" s="25"/>
      <c r="AA860" s="25"/>
      <c r="AB860" s="25"/>
      <c r="AC860" s="25"/>
      <c r="AD860" s="25"/>
      <c r="AE860" s="25"/>
      <c r="AF860" s="25"/>
      <c r="AG860" s="25"/>
      <c r="AH860" s="25"/>
      <c r="AI860" s="25"/>
      <c r="AJ860" s="25"/>
      <c r="AK860" s="25"/>
      <c r="AL860" s="25"/>
      <c r="AM860" s="25"/>
      <c r="AN860" s="25"/>
      <c r="AO860" s="25"/>
      <c r="AP860" s="25"/>
      <c r="AQ860" s="25"/>
      <c r="AR860" s="25"/>
      <c r="AS860" s="25"/>
      <c r="AT860" s="25"/>
      <c r="AU860" s="25"/>
      <c r="AV860" s="25"/>
      <c r="AW860" s="25"/>
      <c r="AX860" s="25"/>
      <c r="AY860" s="25"/>
      <c r="AZ860" s="25"/>
      <c r="BA860" s="25"/>
      <c r="BB860" s="25"/>
      <c r="BC860" s="25"/>
      <c r="BD860" s="25"/>
      <c r="BE860" s="25"/>
      <c r="BF860" s="25"/>
      <c r="BG860" s="25"/>
      <c r="BH860" s="25"/>
      <c r="BI860" s="25"/>
      <c r="BJ860" s="25"/>
      <c r="BK860" s="25"/>
      <c r="BL860" s="25"/>
      <c r="BM860" s="25"/>
      <c r="BN860" s="25"/>
      <c r="BO860" s="25"/>
      <c r="BP860" s="25"/>
      <c r="BQ860" s="25"/>
      <c r="BR860" s="25"/>
      <c r="BS860" s="25"/>
      <c r="BT860" s="25"/>
      <c r="BU860" s="25"/>
      <c r="BV860" s="25"/>
      <c r="BW860" s="25"/>
      <c r="BX860" s="25"/>
      <c r="BY860" s="25"/>
      <c r="BZ860" s="25"/>
      <c r="CA860" s="25"/>
    </row>
    <row r="861" spans="1:79" ht="12.75" x14ac:dyDescent="0.2">
      <c r="A861" s="25"/>
      <c r="B861" s="25"/>
      <c r="C861" s="25"/>
      <c r="D861" s="25"/>
      <c r="E861" s="25"/>
      <c r="F861" s="25"/>
      <c r="G861" s="25"/>
      <c r="H861" s="25"/>
      <c r="I861" s="25"/>
      <c r="J861" s="25"/>
      <c r="K861" s="25"/>
      <c r="L861" s="25"/>
      <c r="M861" s="25"/>
      <c r="N861" s="25"/>
      <c r="O861" s="25"/>
      <c r="P861" s="25"/>
      <c r="Q861" s="25"/>
      <c r="R861" s="25"/>
      <c r="S861" s="25"/>
      <c r="T861" s="25"/>
      <c r="U861" s="25"/>
      <c r="V861" s="25"/>
      <c r="W861" s="25"/>
      <c r="X861" s="25"/>
      <c r="Y861" s="25"/>
      <c r="Z861" s="25"/>
      <c r="AA861" s="25"/>
      <c r="AB861" s="25"/>
      <c r="AC861" s="25"/>
      <c r="AD861" s="25"/>
      <c r="AE861" s="25"/>
      <c r="AF861" s="25"/>
      <c r="AG861" s="25"/>
      <c r="AH861" s="25"/>
      <c r="AI861" s="25"/>
      <c r="AJ861" s="25"/>
      <c r="AK861" s="25"/>
      <c r="AL861" s="25"/>
      <c r="AM861" s="25"/>
      <c r="AN861" s="25"/>
      <c r="AO861" s="25"/>
      <c r="AP861" s="25"/>
      <c r="AQ861" s="25"/>
      <c r="AR861" s="25"/>
      <c r="AS861" s="25"/>
      <c r="AT861" s="25"/>
      <c r="AU861" s="25"/>
      <c r="AV861" s="25"/>
      <c r="AW861" s="25"/>
      <c r="AX861" s="25"/>
      <c r="AY861" s="25"/>
      <c r="AZ861" s="25"/>
      <c r="BA861" s="25"/>
      <c r="BB861" s="25"/>
      <c r="BC861" s="25"/>
      <c r="BD861" s="25"/>
      <c r="BE861" s="25"/>
      <c r="BF861" s="25"/>
      <c r="BG861" s="25"/>
      <c r="BH861" s="25"/>
      <c r="BI861" s="25"/>
      <c r="BJ861" s="25"/>
      <c r="BK861" s="25"/>
      <c r="BL861" s="25"/>
      <c r="BM861" s="25"/>
      <c r="BN861" s="25"/>
      <c r="BO861" s="25"/>
      <c r="BP861" s="25"/>
      <c r="BQ861" s="25"/>
      <c r="BR861" s="25"/>
      <c r="BS861" s="25"/>
      <c r="BT861" s="25"/>
      <c r="BU861" s="25"/>
      <c r="BV861" s="25"/>
      <c r="BW861" s="25"/>
      <c r="BX861" s="25"/>
      <c r="BY861" s="25"/>
      <c r="BZ861" s="25"/>
      <c r="CA861" s="25"/>
    </row>
    <row r="862" spans="1:79" ht="12.75" x14ac:dyDescent="0.2">
      <c r="A862" s="25"/>
      <c r="B862" s="25"/>
      <c r="C862" s="25"/>
      <c r="D862" s="25"/>
      <c r="E862" s="25"/>
      <c r="F862" s="25"/>
      <c r="G862" s="25"/>
      <c r="H862" s="25"/>
      <c r="I862" s="25"/>
      <c r="J862" s="25"/>
      <c r="K862" s="25"/>
      <c r="L862" s="25"/>
      <c r="M862" s="25"/>
      <c r="N862" s="25"/>
      <c r="O862" s="25"/>
      <c r="P862" s="25"/>
      <c r="Q862" s="25"/>
      <c r="R862" s="25"/>
      <c r="S862" s="25"/>
      <c r="T862" s="25"/>
      <c r="U862" s="25"/>
      <c r="V862" s="25"/>
      <c r="W862" s="25"/>
      <c r="X862" s="25"/>
      <c r="Y862" s="25"/>
      <c r="Z862" s="25"/>
      <c r="AA862" s="25"/>
      <c r="AB862" s="25"/>
      <c r="AC862" s="25"/>
      <c r="AD862" s="25"/>
      <c r="AE862" s="25"/>
      <c r="AF862" s="25"/>
      <c r="AG862" s="25"/>
      <c r="AH862" s="25"/>
      <c r="AI862" s="25"/>
      <c r="AJ862" s="25"/>
      <c r="AK862" s="25"/>
      <c r="AL862" s="25"/>
      <c r="AM862" s="25"/>
      <c r="AN862" s="25"/>
      <c r="AO862" s="25"/>
      <c r="AP862" s="25"/>
      <c r="AQ862" s="25"/>
      <c r="AR862" s="25"/>
      <c r="AS862" s="25"/>
      <c r="AT862" s="25"/>
      <c r="AU862" s="25"/>
      <c r="AV862" s="25"/>
      <c r="AW862" s="25"/>
      <c r="AX862" s="25"/>
      <c r="AY862" s="25"/>
      <c r="AZ862" s="25"/>
      <c r="BA862" s="25"/>
      <c r="BB862" s="25"/>
      <c r="BC862" s="25"/>
      <c r="BD862" s="25"/>
      <c r="BE862" s="25"/>
      <c r="BF862" s="25"/>
      <c r="BG862" s="25"/>
      <c r="BH862" s="25"/>
      <c r="BI862" s="25"/>
      <c r="BJ862" s="25"/>
      <c r="BK862" s="25"/>
      <c r="BL862" s="25"/>
      <c r="BM862" s="25"/>
      <c r="BN862" s="25"/>
      <c r="BO862" s="25"/>
      <c r="BP862" s="25"/>
      <c r="BQ862" s="25"/>
      <c r="BR862" s="25"/>
      <c r="BS862" s="25"/>
      <c r="BT862" s="25"/>
      <c r="BU862" s="25"/>
      <c r="BV862" s="25"/>
      <c r="BW862" s="25"/>
      <c r="BX862" s="25"/>
      <c r="BY862" s="25"/>
      <c r="BZ862" s="25"/>
      <c r="CA862" s="25"/>
    </row>
    <row r="863" spans="1:79" ht="12.75" x14ac:dyDescent="0.2">
      <c r="A863" s="25"/>
      <c r="B863" s="25"/>
      <c r="C863" s="25"/>
      <c r="D863" s="25"/>
      <c r="E863" s="25"/>
      <c r="F863" s="25"/>
      <c r="G863" s="25"/>
      <c r="H863" s="25"/>
      <c r="I863" s="25"/>
      <c r="J863" s="25"/>
      <c r="K863" s="25"/>
      <c r="L863" s="25"/>
      <c r="M863" s="25"/>
      <c r="N863" s="25"/>
      <c r="O863" s="25"/>
      <c r="P863" s="25"/>
      <c r="Q863" s="25"/>
      <c r="R863" s="25"/>
      <c r="S863" s="25"/>
      <c r="T863" s="25"/>
      <c r="U863" s="25"/>
      <c r="V863" s="25"/>
      <c r="W863" s="25"/>
      <c r="X863" s="25"/>
      <c r="Y863" s="25"/>
      <c r="Z863" s="25"/>
      <c r="AA863" s="25"/>
      <c r="AB863" s="25"/>
      <c r="AC863" s="25"/>
      <c r="AD863" s="25"/>
      <c r="AE863" s="25"/>
      <c r="AF863" s="25"/>
      <c r="AG863" s="25"/>
      <c r="AH863" s="25"/>
      <c r="AI863" s="25"/>
      <c r="AJ863" s="25"/>
      <c r="AK863" s="25"/>
      <c r="AL863" s="25"/>
      <c r="AM863" s="25"/>
      <c r="AN863" s="25"/>
      <c r="AO863" s="25"/>
      <c r="AP863" s="25"/>
      <c r="AQ863" s="25"/>
      <c r="AR863" s="25"/>
      <c r="AS863" s="25"/>
      <c r="AT863" s="25"/>
      <c r="AU863" s="25"/>
      <c r="AV863" s="25"/>
      <c r="AW863" s="25"/>
      <c r="AX863" s="25"/>
      <c r="AY863" s="25"/>
      <c r="AZ863" s="25"/>
      <c r="BA863" s="25"/>
      <c r="BB863" s="25"/>
      <c r="BC863" s="25"/>
      <c r="BD863" s="25"/>
      <c r="BE863" s="25"/>
      <c r="BF863" s="25"/>
      <c r="BG863" s="25"/>
      <c r="BH863" s="25"/>
      <c r="BI863" s="25"/>
      <c r="BJ863" s="25"/>
      <c r="BK863" s="25"/>
      <c r="BL863" s="25"/>
      <c r="BM863" s="25"/>
      <c r="BN863" s="25"/>
      <c r="BO863" s="25"/>
      <c r="BP863" s="25"/>
      <c r="BQ863" s="25"/>
      <c r="BR863" s="25"/>
      <c r="BS863" s="25"/>
      <c r="BT863" s="25"/>
      <c r="BU863" s="25"/>
      <c r="BV863" s="25"/>
      <c r="BW863" s="25"/>
      <c r="BX863" s="25"/>
      <c r="BY863" s="25"/>
      <c r="BZ863" s="25"/>
      <c r="CA863" s="25"/>
    </row>
    <row r="864" spans="1:79" ht="12.75" x14ac:dyDescent="0.2">
      <c r="A864" s="25"/>
      <c r="B864" s="25"/>
      <c r="C864" s="25"/>
      <c r="D864" s="25"/>
      <c r="E864" s="25"/>
      <c r="F864" s="25"/>
      <c r="G864" s="25"/>
      <c r="H864" s="25"/>
      <c r="I864" s="25"/>
      <c r="J864" s="25"/>
      <c r="K864" s="25"/>
      <c r="L864" s="25"/>
      <c r="M864" s="25"/>
      <c r="N864" s="25"/>
      <c r="O864" s="25"/>
      <c r="P864" s="25"/>
      <c r="Q864" s="25"/>
      <c r="R864" s="25"/>
      <c r="S864" s="25"/>
      <c r="T864" s="25"/>
      <c r="U864" s="25"/>
      <c r="V864" s="25"/>
      <c r="W864" s="25"/>
      <c r="X864" s="25"/>
      <c r="Y864" s="25"/>
      <c r="Z864" s="25"/>
      <c r="AA864" s="25"/>
      <c r="AB864" s="25"/>
      <c r="AC864" s="25"/>
      <c r="AD864" s="25"/>
      <c r="AE864" s="25"/>
      <c r="AF864" s="25"/>
      <c r="AG864" s="25"/>
      <c r="AH864" s="25"/>
      <c r="AI864" s="25"/>
      <c r="AJ864" s="25"/>
      <c r="AK864" s="25"/>
      <c r="AL864" s="25"/>
      <c r="AM864" s="25"/>
      <c r="AN864" s="25"/>
      <c r="AO864" s="25"/>
      <c r="AP864" s="25"/>
      <c r="AQ864" s="25"/>
      <c r="AR864" s="25"/>
      <c r="AS864" s="25"/>
      <c r="AT864" s="25"/>
      <c r="AU864" s="25"/>
      <c r="AV864" s="25"/>
      <c r="AW864" s="25"/>
      <c r="AX864" s="25"/>
      <c r="AY864" s="25"/>
      <c r="AZ864" s="25"/>
      <c r="BA864" s="25"/>
      <c r="BB864" s="25"/>
      <c r="BC864" s="25"/>
      <c r="BD864" s="25"/>
      <c r="BE864" s="25"/>
      <c r="BF864" s="25"/>
      <c r="BG864" s="25"/>
      <c r="BH864" s="25"/>
      <c r="BI864" s="25"/>
      <c r="BJ864" s="25"/>
      <c r="BK864" s="25"/>
      <c r="BL864" s="25"/>
      <c r="BM864" s="25"/>
      <c r="BN864" s="25"/>
      <c r="BO864" s="25"/>
      <c r="BP864" s="25"/>
      <c r="BQ864" s="25"/>
      <c r="BR864" s="25"/>
      <c r="BS864" s="25"/>
      <c r="BT864" s="25"/>
      <c r="BU864" s="25"/>
      <c r="BV864" s="25"/>
      <c r="BW864" s="25"/>
      <c r="BX864" s="25"/>
      <c r="BY864" s="25"/>
      <c r="BZ864" s="25"/>
      <c r="CA864" s="25"/>
    </row>
    <row r="865" spans="1:79" ht="12.75" x14ac:dyDescent="0.2">
      <c r="A865" s="25"/>
      <c r="B865" s="25"/>
      <c r="C865" s="25"/>
      <c r="D865" s="25"/>
      <c r="E865" s="25"/>
      <c r="F865" s="25"/>
      <c r="G865" s="25"/>
      <c r="H865" s="25"/>
      <c r="I865" s="25"/>
      <c r="J865" s="25"/>
      <c r="K865" s="25"/>
      <c r="L865" s="25"/>
      <c r="M865" s="25"/>
      <c r="N865" s="25"/>
      <c r="O865" s="25"/>
      <c r="P865" s="25"/>
      <c r="Q865" s="25"/>
      <c r="R865" s="25"/>
      <c r="S865" s="25"/>
      <c r="T865" s="25"/>
      <c r="U865" s="25"/>
      <c r="V865" s="25"/>
      <c r="W865" s="25"/>
      <c r="X865" s="25"/>
      <c r="Y865" s="25"/>
      <c r="Z865" s="25"/>
      <c r="AA865" s="25"/>
      <c r="AB865" s="25"/>
      <c r="AC865" s="25"/>
      <c r="AD865" s="25"/>
      <c r="AE865" s="25"/>
      <c r="AF865" s="25"/>
      <c r="AG865" s="25"/>
      <c r="AH865" s="25"/>
      <c r="AI865" s="25"/>
      <c r="AJ865" s="25"/>
      <c r="AK865" s="25"/>
      <c r="AL865" s="25"/>
      <c r="AM865" s="25"/>
      <c r="AN865" s="25"/>
      <c r="AO865" s="25"/>
      <c r="AP865" s="25"/>
      <c r="AQ865" s="25"/>
      <c r="AR865" s="25"/>
      <c r="AS865" s="25"/>
      <c r="AT865" s="25"/>
      <c r="AU865" s="25"/>
      <c r="AV865" s="25"/>
      <c r="AW865" s="25"/>
      <c r="AX865" s="25"/>
      <c r="AY865" s="25"/>
      <c r="AZ865" s="25"/>
      <c r="BA865" s="25"/>
      <c r="BB865" s="25"/>
      <c r="BC865" s="25"/>
      <c r="BD865" s="25"/>
      <c r="BE865" s="25"/>
      <c r="BF865" s="25"/>
      <c r="BG865" s="25"/>
      <c r="BH865" s="25"/>
      <c r="BI865" s="25"/>
      <c r="BJ865" s="25"/>
      <c r="BK865" s="25"/>
      <c r="BL865" s="25"/>
      <c r="BM865" s="25"/>
      <c r="BN865" s="25"/>
      <c r="BO865" s="25"/>
      <c r="BP865" s="25"/>
      <c r="BQ865" s="25"/>
      <c r="BR865" s="25"/>
      <c r="BS865" s="25"/>
      <c r="BT865" s="25"/>
      <c r="BU865" s="25"/>
      <c r="BV865" s="25"/>
      <c r="BW865" s="25"/>
      <c r="BX865" s="25"/>
      <c r="BY865" s="25"/>
      <c r="BZ865" s="25"/>
      <c r="CA865" s="25"/>
    </row>
    <row r="866" spans="1:79" ht="12.75" x14ac:dyDescent="0.2">
      <c r="A866" s="25"/>
      <c r="B866" s="25"/>
      <c r="C866" s="25"/>
      <c r="D866" s="25"/>
      <c r="E866" s="25"/>
      <c r="F866" s="25"/>
      <c r="G866" s="25"/>
      <c r="H866" s="25"/>
      <c r="I866" s="25"/>
      <c r="J866" s="25"/>
      <c r="K866" s="25"/>
      <c r="L866" s="25"/>
      <c r="M866" s="25"/>
      <c r="N866" s="25"/>
      <c r="O866" s="25"/>
      <c r="P866" s="25"/>
      <c r="Q866" s="25"/>
      <c r="R866" s="25"/>
      <c r="S866" s="25"/>
      <c r="T866" s="25"/>
      <c r="U866" s="25"/>
      <c r="V866" s="25"/>
      <c r="W866" s="25"/>
      <c r="X866" s="25"/>
      <c r="Y866" s="25"/>
      <c r="Z866" s="25"/>
      <c r="AA866" s="25"/>
      <c r="AB866" s="25"/>
      <c r="AC866" s="25"/>
      <c r="AD866" s="25"/>
      <c r="AE866" s="25"/>
      <c r="AF866" s="25"/>
      <c r="AG866" s="25"/>
      <c r="AH866" s="25"/>
      <c r="AI866" s="25"/>
      <c r="AJ866" s="25"/>
      <c r="AK866" s="25"/>
      <c r="AL866" s="25"/>
      <c r="AM866" s="25"/>
      <c r="AN866" s="25"/>
      <c r="AO866" s="25"/>
      <c r="AP866" s="25"/>
      <c r="AQ866" s="25"/>
      <c r="AR866" s="25"/>
      <c r="AS866" s="25"/>
      <c r="AT866" s="25"/>
      <c r="AU866" s="25"/>
      <c r="AV866" s="25"/>
      <c r="AW866" s="25"/>
      <c r="AX866" s="25"/>
      <c r="AY866" s="25"/>
      <c r="AZ866" s="25"/>
      <c r="BA866" s="25"/>
      <c r="BB866" s="25"/>
      <c r="BC866" s="25"/>
      <c r="BD866" s="25"/>
      <c r="BE866" s="25"/>
      <c r="BF866" s="25"/>
      <c r="BG866" s="25"/>
      <c r="BH866" s="25"/>
      <c r="BI866" s="25"/>
      <c r="BJ866" s="25"/>
      <c r="BK866" s="25"/>
      <c r="BL866" s="25"/>
      <c r="BM866" s="25"/>
      <c r="BN866" s="25"/>
      <c r="BO866" s="25"/>
      <c r="BP866" s="25"/>
      <c r="BQ866" s="25"/>
      <c r="BR866" s="25"/>
      <c r="BS866" s="25"/>
      <c r="BT866" s="25"/>
      <c r="BU866" s="25"/>
      <c r="BV866" s="25"/>
      <c r="BW866" s="25"/>
      <c r="BX866" s="25"/>
      <c r="BY866" s="25"/>
      <c r="BZ866" s="25"/>
      <c r="CA866" s="25"/>
    </row>
    <row r="867" spans="1:79" ht="12.75" x14ac:dyDescent="0.2">
      <c r="A867" s="25"/>
      <c r="B867" s="25"/>
      <c r="C867" s="25"/>
      <c r="D867" s="25"/>
      <c r="E867" s="25"/>
      <c r="F867" s="25"/>
      <c r="G867" s="25"/>
      <c r="H867" s="25"/>
      <c r="I867" s="25"/>
      <c r="J867" s="25"/>
      <c r="K867" s="25"/>
      <c r="L867" s="25"/>
      <c r="M867" s="25"/>
      <c r="N867" s="25"/>
      <c r="O867" s="25"/>
      <c r="P867" s="25"/>
      <c r="Q867" s="25"/>
      <c r="R867" s="25"/>
      <c r="S867" s="25"/>
      <c r="T867" s="25"/>
      <c r="U867" s="25"/>
      <c r="V867" s="25"/>
      <c r="W867" s="25"/>
      <c r="X867" s="25"/>
      <c r="Y867" s="25"/>
      <c r="Z867" s="25"/>
      <c r="AA867" s="25"/>
      <c r="AB867" s="25"/>
      <c r="AC867" s="25"/>
      <c r="AD867" s="25"/>
      <c r="AE867" s="25"/>
      <c r="AF867" s="25"/>
      <c r="AG867" s="25"/>
      <c r="AH867" s="25"/>
      <c r="AI867" s="25"/>
      <c r="AJ867" s="25"/>
      <c r="AK867" s="25"/>
      <c r="AL867" s="25"/>
      <c r="AM867" s="25"/>
      <c r="AN867" s="25"/>
      <c r="AO867" s="25"/>
      <c r="AP867" s="25"/>
      <c r="AQ867" s="25"/>
      <c r="AR867" s="25"/>
      <c r="AS867" s="25"/>
      <c r="AT867" s="25"/>
      <c r="AU867" s="25"/>
      <c r="AV867" s="25"/>
      <c r="AW867" s="25"/>
      <c r="AX867" s="25"/>
      <c r="AY867" s="25"/>
      <c r="AZ867" s="25"/>
      <c r="BA867" s="25"/>
      <c r="BB867" s="25"/>
      <c r="BC867" s="25"/>
      <c r="BD867" s="25"/>
      <c r="BE867" s="25"/>
      <c r="BF867" s="25"/>
      <c r="BG867" s="25"/>
      <c r="BH867" s="25"/>
      <c r="BI867" s="25"/>
      <c r="BJ867" s="25"/>
      <c r="BK867" s="25"/>
      <c r="BL867" s="25"/>
      <c r="BM867" s="25"/>
      <c r="BN867" s="25"/>
      <c r="BO867" s="25"/>
      <c r="BP867" s="25"/>
      <c r="BQ867" s="25"/>
      <c r="BR867" s="25"/>
      <c r="BS867" s="25"/>
      <c r="BT867" s="25"/>
      <c r="BU867" s="25"/>
      <c r="BV867" s="25"/>
      <c r="BW867" s="25"/>
      <c r="BX867" s="25"/>
      <c r="BY867" s="25"/>
      <c r="BZ867" s="25"/>
      <c r="CA867" s="25"/>
    </row>
    <row r="868" spans="1:79" ht="12.75" x14ac:dyDescent="0.2">
      <c r="A868" s="25"/>
      <c r="B868" s="25"/>
      <c r="C868" s="25"/>
      <c r="D868" s="25"/>
      <c r="E868" s="25"/>
      <c r="F868" s="25"/>
      <c r="G868" s="25"/>
      <c r="H868" s="25"/>
      <c r="I868" s="25"/>
      <c r="J868" s="25"/>
      <c r="K868" s="25"/>
      <c r="L868" s="25"/>
      <c r="M868" s="25"/>
      <c r="N868" s="25"/>
      <c r="O868" s="25"/>
      <c r="P868" s="25"/>
      <c r="Q868" s="25"/>
      <c r="R868" s="25"/>
      <c r="S868" s="25"/>
      <c r="T868" s="25"/>
      <c r="U868" s="25"/>
      <c r="V868" s="25"/>
      <c r="W868" s="25"/>
      <c r="X868" s="25"/>
      <c r="Y868" s="25"/>
      <c r="Z868" s="25"/>
      <c r="AA868" s="25"/>
      <c r="AB868" s="25"/>
      <c r="AC868" s="25"/>
      <c r="AD868" s="25"/>
      <c r="AE868" s="25"/>
      <c r="AF868" s="25"/>
      <c r="AG868" s="25"/>
      <c r="AH868" s="25"/>
      <c r="AI868" s="25"/>
      <c r="AJ868" s="25"/>
      <c r="AK868" s="25"/>
      <c r="AL868" s="25"/>
      <c r="AM868" s="25"/>
      <c r="AN868" s="25"/>
      <c r="AO868" s="25"/>
      <c r="AP868" s="25"/>
      <c r="AQ868" s="25"/>
      <c r="AR868" s="25"/>
      <c r="AS868" s="25"/>
      <c r="AT868" s="25"/>
      <c r="AU868" s="25"/>
      <c r="AV868" s="25"/>
      <c r="AW868" s="25"/>
      <c r="AX868" s="25"/>
      <c r="AY868" s="25"/>
      <c r="AZ868" s="25"/>
      <c r="BA868" s="25"/>
      <c r="BB868" s="25"/>
      <c r="BC868" s="25"/>
      <c r="BD868" s="25"/>
      <c r="BE868" s="25"/>
      <c r="BF868" s="25"/>
      <c r="BG868" s="25"/>
      <c r="BH868" s="25"/>
      <c r="BI868" s="25"/>
      <c r="BJ868" s="25"/>
      <c r="BK868" s="25"/>
      <c r="BL868" s="25"/>
      <c r="BM868" s="25"/>
      <c r="BN868" s="25"/>
      <c r="BO868" s="25"/>
      <c r="BP868" s="25"/>
      <c r="BQ868" s="25"/>
      <c r="BR868" s="25"/>
      <c r="BS868" s="25"/>
      <c r="BT868" s="25"/>
      <c r="BU868" s="25"/>
      <c r="BV868" s="25"/>
      <c r="BW868" s="25"/>
      <c r="BX868" s="25"/>
      <c r="BY868" s="25"/>
      <c r="BZ868" s="25"/>
      <c r="CA868" s="25"/>
    </row>
    <row r="869" spans="1:79" ht="12.75" x14ac:dyDescent="0.2">
      <c r="A869" s="25"/>
      <c r="B869" s="25"/>
      <c r="C869" s="25"/>
      <c r="D869" s="25"/>
      <c r="E869" s="25"/>
      <c r="F869" s="25"/>
      <c r="G869" s="25"/>
      <c r="H869" s="25"/>
      <c r="I869" s="25"/>
      <c r="J869" s="25"/>
      <c r="K869" s="25"/>
      <c r="L869" s="25"/>
      <c r="M869" s="25"/>
      <c r="N869" s="25"/>
      <c r="O869" s="25"/>
      <c r="P869" s="25"/>
      <c r="Q869" s="25"/>
      <c r="R869" s="25"/>
      <c r="S869" s="25"/>
      <c r="T869" s="25"/>
      <c r="U869" s="25"/>
      <c r="V869" s="25"/>
      <c r="W869" s="25"/>
      <c r="X869" s="25"/>
      <c r="Y869" s="25"/>
      <c r="Z869" s="25"/>
      <c r="AA869" s="25"/>
      <c r="AB869" s="25"/>
      <c r="AC869" s="25"/>
      <c r="AD869" s="25"/>
      <c r="AE869" s="25"/>
      <c r="AF869" s="25"/>
      <c r="AG869" s="25"/>
      <c r="AH869" s="25"/>
      <c r="AI869" s="25"/>
      <c r="AJ869" s="25"/>
      <c r="AK869" s="25"/>
      <c r="AL869" s="25"/>
      <c r="AM869" s="25"/>
      <c r="AN869" s="25"/>
      <c r="AO869" s="25"/>
      <c r="AP869" s="25"/>
      <c r="AQ869" s="25"/>
      <c r="AR869" s="25"/>
      <c r="AS869" s="25"/>
      <c r="AT869" s="25"/>
      <c r="AU869" s="25"/>
      <c r="AV869" s="25"/>
      <c r="AW869" s="25"/>
      <c r="AX869" s="25"/>
      <c r="AY869" s="25"/>
      <c r="AZ869" s="25"/>
      <c r="BA869" s="25"/>
      <c r="BB869" s="25"/>
      <c r="BC869" s="25"/>
      <c r="BD869" s="25"/>
      <c r="BE869" s="25"/>
      <c r="BF869" s="25"/>
      <c r="BG869" s="25"/>
      <c r="BH869" s="25"/>
      <c r="BI869" s="25"/>
      <c r="BJ869" s="25"/>
      <c r="BK869" s="25"/>
      <c r="BL869" s="25"/>
      <c r="BM869" s="25"/>
      <c r="BN869" s="25"/>
      <c r="BO869" s="25"/>
      <c r="BP869" s="25"/>
      <c r="BQ869" s="25"/>
      <c r="BR869" s="25"/>
      <c r="BS869" s="25"/>
      <c r="BT869" s="25"/>
      <c r="BU869" s="25"/>
      <c r="BV869" s="25"/>
      <c r="BW869" s="25"/>
      <c r="BX869" s="25"/>
      <c r="BY869" s="25"/>
      <c r="BZ869" s="25"/>
      <c r="CA869" s="25"/>
    </row>
    <row r="870" spans="1:79" ht="12.75" x14ac:dyDescent="0.2">
      <c r="A870" s="25"/>
      <c r="B870" s="25"/>
      <c r="C870" s="25"/>
      <c r="D870" s="25"/>
      <c r="E870" s="25"/>
      <c r="F870" s="25"/>
      <c r="G870" s="25"/>
      <c r="H870" s="25"/>
      <c r="I870" s="25"/>
      <c r="J870" s="25"/>
      <c r="K870" s="25"/>
      <c r="L870" s="25"/>
      <c r="M870" s="25"/>
      <c r="N870" s="25"/>
      <c r="O870" s="25"/>
      <c r="P870" s="25"/>
      <c r="Q870" s="25"/>
      <c r="R870" s="25"/>
      <c r="S870" s="25"/>
      <c r="T870" s="25"/>
      <c r="U870" s="25"/>
      <c r="V870" s="25"/>
      <c r="W870" s="25"/>
      <c r="X870" s="25"/>
      <c r="Y870" s="25"/>
      <c r="Z870" s="25"/>
      <c r="AA870" s="25"/>
      <c r="AB870" s="25"/>
      <c r="AC870" s="25"/>
      <c r="AD870" s="25"/>
      <c r="AE870" s="25"/>
      <c r="AF870" s="25"/>
      <c r="AG870" s="25"/>
      <c r="AH870" s="25"/>
      <c r="AI870" s="25"/>
      <c r="AJ870" s="25"/>
      <c r="AK870" s="25"/>
      <c r="AL870" s="25"/>
      <c r="AM870" s="25"/>
      <c r="AN870" s="25"/>
      <c r="AO870" s="25"/>
      <c r="AP870" s="25"/>
      <c r="AQ870" s="25"/>
      <c r="AR870" s="25"/>
      <c r="AS870" s="25"/>
      <c r="AT870" s="25"/>
      <c r="AU870" s="25"/>
      <c r="AV870" s="25"/>
      <c r="AW870" s="25"/>
      <c r="AX870" s="25"/>
      <c r="AY870" s="25"/>
      <c r="AZ870" s="25"/>
      <c r="BA870" s="25"/>
      <c r="BB870" s="25"/>
      <c r="BC870" s="25"/>
      <c r="BD870" s="25"/>
      <c r="BE870" s="25"/>
      <c r="BF870" s="25"/>
      <c r="BG870" s="25"/>
      <c r="BH870" s="25"/>
      <c r="BI870" s="25"/>
      <c r="BJ870" s="25"/>
      <c r="BK870" s="25"/>
      <c r="BL870" s="25"/>
      <c r="BM870" s="25"/>
      <c r="BN870" s="25"/>
      <c r="BO870" s="25"/>
      <c r="BP870" s="25"/>
      <c r="BQ870" s="25"/>
      <c r="BR870" s="25"/>
      <c r="BS870" s="25"/>
      <c r="BT870" s="25"/>
      <c r="BU870" s="25"/>
      <c r="BV870" s="25"/>
      <c r="BW870" s="25"/>
      <c r="BX870" s="25"/>
      <c r="BY870" s="25"/>
      <c r="BZ870" s="25"/>
      <c r="CA870" s="25"/>
    </row>
    <row r="871" spans="1:79" ht="12.75" x14ac:dyDescent="0.2">
      <c r="A871" s="25"/>
      <c r="B871" s="25"/>
      <c r="C871" s="25"/>
      <c r="D871" s="25"/>
      <c r="E871" s="25"/>
      <c r="F871" s="25"/>
      <c r="G871" s="25"/>
      <c r="H871" s="25"/>
      <c r="I871" s="25"/>
      <c r="J871" s="25"/>
      <c r="K871" s="25"/>
      <c r="L871" s="25"/>
      <c r="M871" s="25"/>
      <c r="N871" s="25"/>
      <c r="O871" s="25"/>
      <c r="P871" s="25"/>
      <c r="Q871" s="25"/>
      <c r="R871" s="25"/>
      <c r="S871" s="25"/>
      <c r="T871" s="25"/>
      <c r="U871" s="25"/>
      <c r="V871" s="25"/>
      <c r="W871" s="25"/>
      <c r="X871" s="25"/>
      <c r="Y871" s="25"/>
      <c r="Z871" s="25"/>
      <c r="AA871" s="25"/>
      <c r="AB871" s="25"/>
      <c r="AC871" s="25"/>
      <c r="AD871" s="25"/>
      <c r="AE871" s="25"/>
      <c r="AF871" s="25"/>
      <c r="AG871" s="25"/>
      <c r="AH871" s="25"/>
      <c r="AI871" s="25"/>
      <c r="AJ871" s="25"/>
      <c r="AK871" s="25"/>
      <c r="AL871" s="25"/>
      <c r="AM871" s="25"/>
      <c r="AN871" s="25"/>
      <c r="AO871" s="25"/>
      <c r="AP871" s="25"/>
      <c r="AQ871" s="25"/>
      <c r="AR871" s="25"/>
      <c r="AS871" s="25"/>
      <c r="AT871" s="25"/>
      <c r="AU871" s="25"/>
      <c r="AV871" s="25"/>
      <c r="AW871" s="25"/>
      <c r="AX871" s="25"/>
      <c r="AY871" s="25"/>
      <c r="AZ871" s="25"/>
      <c r="BA871" s="25"/>
      <c r="BB871" s="25"/>
      <c r="BC871" s="25"/>
      <c r="BD871" s="25"/>
      <c r="BE871" s="25"/>
      <c r="BF871" s="25"/>
      <c r="BG871" s="25"/>
      <c r="BH871" s="25"/>
      <c r="BI871" s="25"/>
      <c r="BJ871" s="25"/>
      <c r="BK871" s="25"/>
      <c r="BL871" s="25"/>
      <c r="BM871" s="25"/>
      <c r="BN871" s="25"/>
      <c r="BO871" s="25"/>
      <c r="BP871" s="25"/>
      <c r="BQ871" s="25"/>
      <c r="BR871" s="25"/>
      <c r="BS871" s="25"/>
      <c r="BT871" s="25"/>
      <c r="BU871" s="25"/>
      <c r="BV871" s="25"/>
      <c r="BW871" s="25"/>
      <c r="BX871" s="25"/>
      <c r="BY871" s="25"/>
      <c r="BZ871" s="25"/>
      <c r="CA871" s="25"/>
    </row>
    <row r="872" spans="1:79" ht="12.75" x14ac:dyDescent="0.2">
      <c r="A872" s="25"/>
      <c r="B872" s="25"/>
      <c r="C872" s="25"/>
      <c r="D872" s="25"/>
      <c r="E872" s="25"/>
      <c r="F872" s="25"/>
      <c r="G872" s="25"/>
      <c r="H872" s="25"/>
      <c r="I872" s="25"/>
      <c r="J872" s="25"/>
      <c r="K872" s="25"/>
      <c r="L872" s="25"/>
      <c r="M872" s="25"/>
      <c r="N872" s="25"/>
      <c r="O872" s="25"/>
      <c r="P872" s="25"/>
      <c r="Q872" s="25"/>
      <c r="R872" s="25"/>
      <c r="S872" s="25"/>
      <c r="T872" s="25"/>
      <c r="U872" s="25"/>
      <c r="V872" s="25"/>
      <c r="W872" s="25"/>
      <c r="X872" s="25"/>
      <c r="Y872" s="25"/>
      <c r="Z872" s="25"/>
      <c r="AA872" s="25"/>
      <c r="AB872" s="25"/>
      <c r="AC872" s="25"/>
      <c r="AD872" s="25"/>
      <c r="AE872" s="25"/>
      <c r="AF872" s="25"/>
      <c r="AG872" s="25"/>
      <c r="AH872" s="25"/>
      <c r="AI872" s="25"/>
      <c r="AJ872" s="25"/>
      <c r="AK872" s="25"/>
      <c r="AL872" s="25"/>
      <c r="AM872" s="25"/>
      <c r="AN872" s="25"/>
      <c r="AO872" s="25"/>
      <c r="AP872" s="25"/>
      <c r="AQ872" s="25"/>
      <c r="AR872" s="25"/>
      <c r="AS872" s="25"/>
      <c r="AT872" s="25"/>
      <c r="AU872" s="25"/>
      <c r="AV872" s="25"/>
      <c r="AW872" s="25"/>
      <c r="AX872" s="25"/>
      <c r="AY872" s="25"/>
      <c r="AZ872" s="25"/>
      <c r="BA872" s="25"/>
      <c r="BB872" s="25"/>
      <c r="BC872" s="25"/>
      <c r="BD872" s="25"/>
      <c r="BE872" s="25"/>
      <c r="BF872" s="25"/>
      <c r="BG872" s="25"/>
      <c r="BH872" s="25"/>
      <c r="BI872" s="25"/>
      <c r="BJ872" s="25"/>
      <c r="BK872" s="25"/>
      <c r="BL872" s="25"/>
      <c r="BM872" s="25"/>
      <c r="BN872" s="25"/>
      <c r="BO872" s="25"/>
      <c r="BP872" s="25"/>
      <c r="BQ872" s="25"/>
      <c r="BR872" s="25"/>
      <c r="BS872" s="25"/>
      <c r="BT872" s="25"/>
      <c r="BU872" s="25"/>
      <c r="BV872" s="25"/>
      <c r="BW872" s="25"/>
      <c r="BX872" s="25"/>
      <c r="BY872" s="25"/>
      <c r="BZ872" s="25"/>
      <c r="CA872" s="25"/>
    </row>
    <row r="873" spans="1:79" ht="12.75" x14ac:dyDescent="0.2">
      <c r="A873" s="25"/>
      <c r="B873" s="25"/>
      <c r="C873" s="25"/>
      <c r="D873" s="25"/>
      <c r="E873" s="25"/>
      <c r="F873" s="25"/>
      <c r="G873" s="25"/>
      <c r="H873" s="25"/>
      <c r="I873" s="25"/>
      <c r="J873" s="25"/>
      <c r="K873" s="25"/>
      <c r="L873" s="25"/>
      <c r="M873" s="25"/>
      <c r="N873" s="25"/>
      <c r="O873" s="25"/>
      <c r="P873" s="25"/>
      <c r="Q873" s="25"/>
      <c r="R873" s="25"/>
      <c r="S873" s="25"/>
      <c r="T873" s="25"/>
      <c r="U873" s="25"/>
      <c r="V873" s="25"/>
      <c r="W873" s="25"/>
      <c r="X873" s="25"/>
      <c r="Y873" s="25"/>
      <c r="Z873" s="25"/>
      <c r="AA873" s="25"/>
      <c r="AB873" s="25"/>
      <c r="AC873" s="25"/>
      <c r="AD873" s="25"/>
      <c r="AE873" s="25"/>
      <c r="AF873" s="25"/>
      <c r="AG873" s="25"/>
      <c r="AH873" s="25"/>
      <c r="AI873" s="25"/>
      <c r="AJ873" s="25"/>
      <c r="AK873" s="25"/>
      <c r="AL873" s="25"/>
      <c r="AM873" s="25"/>
      <c r="AN873" s="25"/>
      <c r="AO873" s="25"/>
      <c r="AP873" s="25"/>
      <c r="AQ873" s="25"/>
      <c r="AR873" s="25"/>
      <c r="AS873" s="25"/>
      <c r="AT873" s="25"/>
      <c r="AU873" s="25"/>
      <c r="AV873" s="25"/>
      <c r="AW873" s="25"/>
      <c r="AX873" s="25"/>
      <c r="AY873" s="25"/>
      <c r="AZ873" s="25"/>
      <c r="BA873" s="25"/>
      <c r="BB873" s="25"/>
      <c r="BC873" s="25"/>
      <c r="BD873" s="25"/>
      <c r="BE873" s="25"/>
      <c r="BF873" s="25"/>
      <c r="BG873" s="25"/>
      <c r="BH873" s="25"/>
      <c r="BI873" s="25"/>
      <c r="BJ873" s="25"/>
      <c r="BK873" s="25"/>
      <c r="BL873" s="25"/>
      <c r="BM873" s="25"/>
      <c r="BN873" s="25"/>
      <c r="BO873" s="25"/>
      <c r="BP873" s="25"/>
      <c r="BQ873" s="25"/>
      <c r="BR873" s="25"/>
      <c r="BS873" s="25"/>
      <c r="BT873" s="25"/>
      <c r="BU873" s="25"/>
      <c r="BV873" s="25"/>
      <c r="BW873" s="25"/>
      <c r="BX873" s="25"/>
      <c r="BY873" s="25"/>
      <c r="BZ873" s="25"/>
      <c r="CA873" s="25"/>
    </row>
    <row r="874" spans="1:79" ht="12.75" x14ac:dyDescent="0.2">
      <c r="A874" s="25"/>
      <c r="B874" s="25"/>
      <c r="C874" s="25"/>
      <c r="D874" s="25"/>
      <c r="E874" s="25"/>
      <c r="F874" s="25"/>
      <c r="G874" s="25"/>
      <c r="H874" s="25"/>
      <c r="I874" s="25"/>
      <c r="J874" s="25"/>
      <c r="K874" s="25"/>
      <c r="L874" s="25"/>
      <c r="M874" s="25"/>
      <c r="N874" s="25"/>
      <c r="O874" s="25"/>
      <c r="P874" s="25"/>
      <c r="Q874" s="25"/>
      <c r="R874" s="25"/>
      <c r="S874" s="25"/>
      <c r="T874" s="25"/>
      <c r="U874" s="25"/>
      <c r="V874" s="25"/>
      <c r="W874" s="25"/>
      <c r="X874" s="25"/>
      <c r="Y874" s="25"/>
      <c r="Z874" s="25"/>
      <c r="AA874" s="25"/>
      <c r="AB874" s="25"/>
      <c r="AC874" s="25"/>
      <c r="AD874" s="25"/>
      <c r="AE874" s="25"/>
      <c r="AF874" s="25"/>
      <c r="AG874" s="25"/>
      <c r="AH874" s="25"/>
      <c r="AI874" s="25"/>
      <c r="AJ874" s="25"/>
      <c r="AK874" s="25"/>
      <c r="AL874" s="25"/>
      <c r="AM874" s="25"/>
      <c r="AN874" s="25"/>
      <c r="AO874" s="25"/>
      <c r="AP874" s="25"/>
      <c r="AQ874" s="25"/>
      <c r="AR874" s="25"/>
      <c r="AS874" s="25"/>
      <c r="AT874" s="25"/>
      <c r="AU874" s="25"/>
      <c r="AV874" s="25"/>
      <c r="AW874" s="25"/>
      <c r="AX874" s="25"/>
      <c r="AY874" s="25"/>
      <c r="AZ874" s="25"/>
      <c r="BA874" s="25"/>
      <c r="BB874" s="25"/>
      <c r="BC874" s="25"/>
      <c r="BD874" s="25"/>
      <c r="BE874" s="25"/>
      <c r="BF874" s="25"/>
      <c r="BG874" s="25"/>
      <c r="BH874" s="25"/>
      <c r="BI874" s="25"/>
      <c r="BJ874" s="25"/>
      <c r="BK874" s="25"/>
      <c r="BL874" s="25"/>
      <c r="BM874" s="25"/>
      <c r="BN874" s="25"/>
      <c r="BO874" s="25"/>
      <c r="BP874" s="25"/>
      <c r="BQ874" s="25"/>
      <c r="BR874" s="25"/>
      <c r="BS874" s="25"/>
      <c r="BT874" s="25"/>
      <c r="BU874" s="25"/>
      <c r="BV874" s="25"/>
      <c r="BW874" s="25"/>
      <c r="BX874" s="25"/>
      <c r="BY874" s="25"/>
      <c r="BZ874" s="25"/>
      <c r="CA874" s="25"/>
    </row>
    <row r="875" spans="1:79" ht="12.75" x14ac:dyDescent="0.2">
      <c r="A875" s="25"/>
      <c r="B875" s="25"/>
      <c r="C875" s="25"/>
      <c r="D875" s="25"/>
      <c r="E875" s="25"/>
      <c r="F875" s="25"/>
      <c r="G875" s="25"/>
      <c r="H875" s="25"/>
      <c r="I875" s="25"/>
      <c r="J875" s="25"/>
      <c r="K875" s="25"/>
      <c r="L875" s="25"/>
      <c r="M875" s="25"/>
      <c r="N875" s="25"/>
      <c r="O875" s="25"/>
      <c r="P875" s="25"/>
      <c r="Q875" s="25"/>
      <c r="R875" s="25"/>
      <c r="S875" s="25"/>
      <c r="T875" s="25"/>
      <c r="U875" s="25"/>
      <c r="V875" s="25"/>
      <c r="W875" s="25"/>
      <c r="X875" s="25"/>
      <c r="Y875" s="25"/>
      <c r="Z875" s="25"/>
      <c r="AA875" s="25"/>
      <c r="AB875" s="25"/>
      <c r="AC875" s="25"/>
      <c r="AD875" s="25"/>
      <c r="AE875" s="25"/>
      <c r="AF875" s="25"/>
      <c r="AG875" s="25"/>
      <c r="AH875" s="25"/>
      <c r="AI875" s="25"/>
      <c r="AJ875" s="25"/>
      <c r="AK875" s="25"/>
      <c r="AL875" s="25"/>
      <c r="AM875" s="25"/>
      <c r="AN875" s="25"/>
      <c r="AO875" s="25"/>
      <c r="AP875" s="25"/>
      <c r="AQ875" s="25"/>
      <c r="AR875" s="25"/>
      <c r="AS875" s="25"/>
      <c r="AT875" s="25"/>
      <c r="AU875" s="25"/>
      <c r="AV875" s="25"/>
      <c r="AW875" s="25"/>
      <c r="AX875" s="25"/>
      <c r="AY875" s="25"/>
      <c r="AZ875" s="25"/>
      <c r="BA875" s="25"/>
      <c r="BB875" s="25"/>
      <c r="BC875" s="25"/>
      <c r="BD875" s="25"/>
      <c r="BE875" s="25"/>
      <c r="BF875" s="25"/>
      <c r="BG875" s="25"/>
      <c r="BH875" s="25"/>
      <c r="BI875" s="25"/>
      <c r="BJ875" s="25"/>
      <c r="BK875" s="25"/>
      <c r="BL875" s="25"/>
      <c r="BM875" s="25"/>
      <c r="BN875" s="25"/>
      <c r="BO875" s="25"/>
      <c r="BP875" s="25"/>
      <c r="BQ875" s="25"/>
      <c r="BR875" s="25"/>
      <c r="BS875" s="25"/>
      <c r="BT875" s="25"/>
      <c r="BU875" s="25"/>
      <c r="BV875" s="25"/>
      <c r="BW875" s="25"/>
      <c r="BX875" s="25"/>
      <c r="BY875" s="25"/>
      <c r="BZ875" s="25"/>
      <c r="CA875" s="25"/>
    </row>
    <row r="876" spans="1:79" ht="12.75" x14ac:dyDescent="0.2">
      <c r="A876" s="25"/>
      <c r="B876" s="25"/>
      <c r="C876" s="25"/>
      <c r="D876" s="25"/>
      <c r="E876" s="25"/>
      <c r="F876" s="25"/>
      <c r="G876" s="25"/>
      <c r="H876" s="25"/>
      <c r="I876" s="25"/>
      <c r="J876" s="25"/>
      <c r="K876" s="25"/>
      <c r="L876" s="25"/>
      <c r="M876" s="25"/>
      <c r="N876" s="25"/>
      <c r="O876" s="25"/>
      <c r="P876" s="25"/>
      <c r="Q876" s="25"/>
      <c r="R876" s="25"/>
      <c r="S876" s="25"/>
      <c r="T876" s="25"/>
      <c r="U876" s="25"/>
      <c r="V876" s="25"/>
      <c r="W876" s="25"/>
      <c r="X876" s="25"/>
      <c r="Y876" s="25"/>
      <c r="Z876" s="25"/>
      <c r="AA876" s="25"/>
      <c r="AB876" s="25"/>
      <c r="AC876" s="25"/>
      <c r="AD876" s="25"/>
      <c r="AE876" s="25"/>
      <c r="AF876" s="25"/>
      <c r="AG876" s="25"/>
      <c r="AH876" s="25"/>
      <c r="AI876" s="25"/>
      <c r="AJ876" s="25"/>
      <c r="AK876" s="25"/>
      <c r="AL876" s="25"/>
      <c r="AM876" s="25"/>
      <c r="AN876" s="25"/>
      <c r="AO876" s="25"/>
      <c r="AP876" s="25"/>
      <c r="AQ876" s="25"/>
      <c r="AR876" s="25"/>
      <c r="AS876" s="25"/>
      <c r="AT876" s="25"/>
      <c r="AU876" s="25"/>
      <c r="AV876" s="25"/>
      <c r="AW876" s="25"/>
      <c r="AX876" s="25"/>
      <c r="AY876" s="25"/>
      <c r="AZ876" s="25"/>
      <c r="BA876" s="25"/>
      <c r="BB876" s="25"/>
      <c r="BC876" s="25"/>
      <c r="BD876" s="25"/>
      <c r="BE876" s="25"/>
      <c r="BF876" s="25"/>
      <c r="BG876" s="25"/>
      <c r="BH876" s="25"/>
      <c r="BI876" s="25"/>
      <c r="BJ876" s="25"/>
      <c r="BK876" s="25"/>
      <c r="BL876" s="25"/>
      <c r="BM876" s="25"/>
      <c r="BN876" s="25"/>
      <c r="BO876" s="25"/>
      <c r="BP876" s="25"/>
      <c r="BQ876" s="25"/>
      <c r="BR876" s="25"/>
      <c r="BS876" s="25"/>
      <c r="BT876" s="25"/>
      <c r="BU876" s="25"/>
      <c r="BV876" s="25"/>
      <c r="BW876" s="25"/>
      <c r="BX876" s="25"/>
      <c r="BY876" s="25"/>
      <c r="BZ876" s="25"/>
      <c r="CA876" s="25"/>
    </row>
    <row r="877" spans="1:79" ht="12.75" x14ac:dyDescent="0.2">
      <c r="A877" s="25"/>
      <c r="B877" s="25"/>
      <c r="C877" s="25"/>
      <c r="D877" s="25"/>
      <c r="E877" s="25"/>
      <c r="F877" s="25"/>
      <c r="G877" s="25"/>
      <c r="H877" s="25"/>
      <c r="I877" s="25"/>
      <c r="J877" s="25"/>
      <c r="K877" s="25"/>
      <c r="L877" s="25"/>
      <c r="M877" s="25"/>
      <c r="N877" s="25"/>
      <c r="O877" s="25"/>
      <c r="P877" s="25"/>
      <c r="Q877" s="25"/>
      <c r="R877" s="25"/>
      <c r="S877" s="25"/>
      <c r="T877" s="25"/>
      <c r="U877" s="25"/>
      <c r="V877" s="25"/>
      <c r="W877" s="25"/>
      <c r="X877" s="25"/>
      <c r="Y877" s="25"/>
      <c r="Z877" s="25"/>
      <c r="AA877" s="25"/>
      <c r="AB877" s="25"/>
      <c r="AC877" s="25"/>
      <c r="AD877" s="25"/>
      <c r="AE877" s="25"/>
      <c r="AF877" s="25"/>
      <c r="AG877" s="25"/>
      <c r="AH877" s="25"/>
      <c r="AI877" s="25"/>
      <c r="AJ877" s="25"/>
      <c r="AK877" s="25"/>
      <c r="AL877" s="25"/>
      <c r="AM877" s="25"/>
      <c r="AN877" s="25"/>
      <c r="AO877" s="25"/>
      <c r="AP877" s="25"/>
      <c r="AQ877" s="25"/>
      <c r="AR877" s="25"/>
      <c r="AS877" s="25"/>
      <c r="AT877" s="25"/>
      <c r="AU877" s="25"/>
      <c r="AV877" s="25"/>
      <c r="AW877" s="25"/>
      <c r="AX877" s="25"/>
      <c r="AY877" s="25"/>
      <c r="AZ877" s="25"/>
      <c r="BA877" s="25"/>
      <c r="BB877" s="25"/>
      <c r="BC877" s="25"/>
      <c r="BD877" s="25"/>
      <c r="BE877" s="25"/>
      <c r="BF877" s="25"/>
      <c r="BG877" s="25"/>
      <c r="BH877" s="25"/>
      <c r="BI877" s="25"/>
      <c r="BJ877" s="25"/>
      <c r="BK877" s="25"/>
      <c r="BL877" s="25"/>
      <c r="BM877" s="25"/>
      <c r="BN877" s="25"/>
      <c r="BO877" s="25"/>
      <c r="BP877" s="25"/>
      <c r="BQ877" s="25"/>
      <c r="BR877" s="25"/>
      <c r="BS877" s="25"/>
      <c r="BT877" s="25"/>
      <c r="BU877" s="25"/>
      <c r="BV877" s="25"/>
      <c r="BW877" s="25"/>
      <c r="BX877" s="25"/>
      <c r="BY877" s="25"/>
      <c r="BZ877" s="25"/>
      <c r="CA877" s="25"/>
    </row>
    <row r="878" spans="1:79" ht="12.75" x14ac:dyDescent="0.2">
      <c r="A878" s="25"/>
      <c r="B878" s="25"/>
      <c r="C878" s="25"/>
      <c r="D878" s="25"/>
      <c r="E878" s="25"/>
      <c r="F878" s="25"/>
      <c r="G878" s="25"/>
      <c r="H878" s="25"/>
      <c r="I878" s="25"/>
      <c r="J878" s="25"/>
      <c r="K878" s="25"/>
      <c r="L878" s="25"/>
      <c r="M878" s="25"/>
      <c r="N878" s="25"/>
      <c r="O878" s="25"/>
      <c r="P878" s="25"/>
      <c r="Q878" s="25"/>
      <c r="R878" s="25"/>
      <c r="S878" s="25"/>
      <c r="T878" s="25"/>
      <c r="U878" s="25"/>
      <c r="V878" s="25"/>
      <c r="W878" s="25"/>
      <c r="X878" s="25"/>
      <c r="Y878" s="25"/>
      <c r="Z878" s="25"/>
      <c r="AA878" s="25"/>
      <c r="AB878" s="25"/>
      <c r="AC878" s="25"/>
      <c r="AD878" s="25"/>
      <c r="AE878" s="25"/>
      <c r="AF878" s="25"/>
      <c r="AG878" s="25"/>
      <c r="AH878" s="25"/>
      <c r="AI878" s="25"/>
      <c r="AJ878" s="25"/>
      <c r="AK878" s="25"/>
      <c r="AL878" s="25"/>
      <c r="AM878" s="25"/>
      <c r="AN878" s="25"/>
      <c r="AO878" s="25"/>
      <c r="AP878" s="25"/>
      <c r="AQ878" s="25"/>
      <c r="AR878" s="25"/>
      <c r="AS878" s="25"/>
      <c r="AT878" s="25"/>
      <c r="AU878" s="25"/>
      <c r="AV878" s="25"/>
      <c r="AW878" s="25"/>
      <c r="AX878" s="25"/>
      <c r="AY878" s="25"/>
      <c r="AZ878" s="25"/>
      <c r="BA878" s="25"/>
      <c r="BB878" s="25"/>
      <c r="BC878" s="25"/>
      <c r="BD878" s="25"/>
      <c r="BE878" s="25"/>
      <c r="BF878" s="25"/>
      <c r="BG878" s="25"/>
      <c r="BH878" s="25"/>
      <c r="BI878" s="25"/>
      <c r="BJ878" s="25"/>
      <c r="BK878" s="25"/>
      <c r="BL878" s="25"/>
      <c r="BM878" s="25"/>
      <c r="BN878" s="25"/>
      <c r="BO878" s="25"/>
      <c r="BP878" s="25"/>
      <c r="BQ878" s="25"/>
      <c r="BR878" s="25"/>
      <c r="BS878" s="25"/>
      <c r="BT878" s="25"/>
      <c r="BU878" s="25"/>
      <c r="BV878" s="25"/>
      <c r="BW878" s="25"/>
      <c r="BX878" s="25"/>
      <c r="BY878" s="25"/>
      <c r="BZ878" s="25"/>
      <c r="CA878" s="25"/>
    </row>
    <row r="879" spans="1:79" ht="12.75" x14ac:dyDescent="0.2">
      <c r="A879" s="25"/>
      <c r="B879" s="25"/>
      <c r="C879" s="25"/>
      <c r="D879" s="25"/>
      <c r="E879" s="25"/>
      <c r="F879" s="25"/>
      <c r="G879" s="25"/>
      <c r="H879" s="25"/>
      <c r="I879" s="25"/>
      <c r="J879" s="25"/>
      <c r="K879" s="25"/>
      <c r="L879" s="25"/>
      <c r="M879" s="25"/>
      <c r="N879" s="25"/>
      <c r="O879" s="25"/>
      <c r="P879" s="25"/>
      <c r="Q879" s="25"/>
      <c r="R879" s="25"/>
      <c r="S879" s="25"/>
      <c r="T879" s="25"/>
      <c r="U879" s="25"/>
      <c r="V879" s="25"/>
      <c r="W879" s="25"/>
      <c r="X879" s="25"/>
      <c r="Y879" s="25"/>
      <c r="Z879" s="25"/>
      <c r="AA879" s="25"/>
      <c r="AB879" s="25"/>
      <c r="AC879" s="25"/>
      <c r="AD879" s="25"/>
      <c r="AE879" s="25"/>
      <c r="AF879" s="25"/>
      <c r="AG879" s="25"/>
      <c r="AH879" s="25"/>
      <c r="AI879" s="25"/>
      <c r="AJ879" s="25"/>
      <c r="AK879" s="25"/>
      <c r="AL879" s="25"/>
      <c r="AM879" s="25"/>
      <c r="AN879" s="25"/>
      <c r="AO879" s="25"/>
      <c r="AP879" s="25"/>
      <c r="AQ879" s="25"/>
      <c r="AR879" s="25"/>
      <c r="AS879" s="25"/>
      <c r="AT879" s="25"/>
      <c r="AU879" s="25"/>
      <c r="AV879" s="25"/>
      <c r="AW879" s="25"/>
      <c r="AX879" s="25"/>
      <c r="AY879" s="25"/>
      <c r="AZ879" s="25"/>
      <c r="BA879" s="25"/>
      <c r="BB879" s="25"/>
      <c r="BC879" s="25"/>
      <c r="BD879" s="25"/>
      <c r="BE879" s="25"/>
      <c r="BF879" s="25"/>
      <c r="BG879" s="25"/>
      <c r="BH879" s="25"/>
      <c r="BI879" s="25"/>
      <c r="BJ879" s="25"/>
      <c r="BK879" s="25"/>
      <c r="BL879" s="25"/>
      <c r="BM879" s="25"/>
      <c r="BN879" s="25"/>
      <c r="BO879" s="25"/>
      <c r="BP879" s="25"/>
      <c r="BQ879" s="25"/>
      <c r="BR879" s="25"/>
      <c r="BS879" s="25"/>
      <c r="BT879" s="25"/>
      <c r="BU879" s="25"/>
      <c r="BV879" s="25"/>
      <c r="BW879" s="25"/>
      <c r="BX879" s="25"/>
      <c r="BY879" s="25"/>
      <c r="BZ879" s="25"/>
      <c r="CA879" s="25"/>
    </row>
    <row r="880" spans="1:79" ht="12.75" x14ac:dyDescent="0.2">
      <c r="A880" s="25"/>
      <c r="B880" s="25"/>
      <c r="C880" s="25"/>
      <c r="D880" s="25"/>
      <c r="E880" s="25"/>
      <c r="F880" s="25"/>
      <c r="G880" s="25"/>
      <c r="H880" s="25"/>
      <c r="I880" s="25"/>
      <c r="J880" s="25"/>
      <c r="K880" s="25"/>
      <c r="L880" s="25"/>
      <c r="M880" s="25"/>
      <c r="N880" s="25"/>
      <c r="O880" s="25"/>
      <c r="P880" s="25"/>
      <c r="Q880" s="25"/>
      <c r="R880" s="25"/>
      <c r="S880" s="25"/>
      <c r="T880" s="25"/>
      <c r="U880" s="25"/>
      <c r="V880" s="25"/>
      <c r="W880" s="25"/>
      <c r="X880" s="25"/>
      <c r="Y880" s="25"/>
      <c r="Z880" s="25"/>
      <c r="AA880" s="25"/>
      <c r="AB880" s="25"/>
      <c r="AC880" s="25"/>
      <c r="AD880" s="25"/>
      <c r="AE880" s="25"/>
      <c r="AF880" s="25"/>
      <c r="AG880" s="25"/>
      <c r="AH880" s="25"/>
      <c r="AI880" s="25"/>
      <c r="AJ880" s="25"/>
      <c r="AK880" s="25"/>
      <c r="AL880" s="25"/>
      <c r="AM880" s="25"/>
      <c r="AN880" s="25"/>
      <c r="AO880" s="25"/>
      <c r="AP880" s="25"/>
      <c r="AQ880" s="25"/>
      <c r="AR880" s="25"/>
      <c r="AS880" s="25"/>
      <c r="AT880" s="25"/>
      <c r="AU880" s="25"/>
      <c r="AV880" s="25"/>
      <c r="AW880" s="25"/>
      <c r="AX880" s="25"/>
      <c r="AY880" s="25"/>
      <c r="AZ880" s="25"/>
      <c r="BA880" s="25"/>
      <c r="BB880" s="25"/>
      <c r="BC880" s="25"/>
      <c r="BD880" s="25"/>
      <c r="BE880" s="25"/>
      <c r="BF880" s="25"/>
      <c r="BG880" s="25"/>
      <c r="BH880" s="25"/>
      <c r="BI880" s="25"/>
      <c r="BJ880" s="25"/>
      <c r="BK880" s="25"/>
      <c r="BL880" s="25"/>
      <c r="BM880" s="25"/>
      <c r="BN880" s="25"/>
      <c r="BO880" s="25"/>
      <c r="BP880" s="25"/>
      <c r="BQ880" s="25"/>
      <c r="BR880" s="25"/>
      <c r="BS880" s="25"/>
      <c r="BT880" s="25"/>
      <c r="BU880" s="25"/>
      <c r="BV880" s="25"/>
      <c r="BW880" s="25"/>
      <c r="BX880" s="25"/>
      <c r="BY880" s="25"/>
      <c r="BZ880" s="25"/>
      <c r="CA880" s="25"/>
    </row>
    <row r="881" spans="1:79" ht="12.75" x14ac:dyDescent="0.2">
      <c r="A881" s="25"/>
      <c r="B881" s="25"/>
      <c r="C881" s="25"/>
      <c r="D881" s="25"/>
      <c r="E881" s="25"/>
      <c r="F881" s="25"/>
      <c r="G881" s="25"/>
      <c r="H881" s="25"/>
      <c r="I881" s="25"/>
      <c r="J881" s="25"/>
      <c r="K881" s="25"/>
      <c r="L881" s="25"/>
      <c r="M881" s="25"/>
      <c r="N881" s="25"/>
      <c r="O881" s="25"/>
      <c r="P881" s="25"/>
      <c r="Q881" s="25"/>
      <c r="R881" s="25"/>
      <c r="S881" s="25"/>
      <c r="T881" s="25"/>
      <c r="U881" s="25"/>
      <c r="V881" s="25"/>
      <c r="W881" s="25"/>
      <c r="X881" s="25"/>
      <c r="Y881" s="25"/>
      <c r="Z881" s="25"/>
      <c r="AA881" s="25"/>
      <c r="AB881" s="25"/>
      <c r="AC881" s="25"/>
      <c r="AD881" s="25"/>
      <c r="AE881" s="25"/>
      <c r="AF881" s="25"/>
      <c r="AG881" s="25"/>
      <c r="AH881" s="25"/>
      <c r="AI881" s="25"/>
      <c r="AJ881" s="25"/>
      <c r="AK881" s="25"/>
      <c r="AL881" s="25"/>
      <c r="AM881" s="25"/>
      <c r="AN881" s="25"/>
      <c r="AO881" s="25"/>
      <c r="AP881" s="25"/>
      <c r="AQ881" s="25"/>
      <c r="AR881" s="25"/>
      <c r="AS881" s="25"/>
      <c r="AT881" s="25"/>
      <c r="AU881" s="25"/>
      <c r="AV881" s="25"/>
      <c r="AW881" s="25"/>
      <c r="AX881" s="25"/>
      <c r="AY881" s="25"/>
      <c r="AZ881" s="25"/>
      <c r="BA881" s="25"/>
      <c r="BB881" s="25"/>
      <c r="BC881" s="25"/>
      <c r="BD881" s="25"/>
      <c r="BE881" s="25"/>
      <c r="BF881" s="25"/>
      <c r="BG881" s="25"/>
      <c r="BH881" s="25"/>
      <c r="BI881" s="25"/>
      <c r="BJ881" s="25"/>
      <c r="BK881" s="25"/>
      <c r="BL881" s="25"/>
      <c r="BM881" s="25"/>
      <c r="BN881" s="25"/>
      <c r="BO881" s="25"/>
      <c r="BP881" s="25"/>
      <c r="BQ881" s="25"/>
      <c r="BR881" s="25"/>
      <c r="BS881" s="25"/>
      <c r="BT881" s="25"/>
      <c r="BU881" s="25"/>
      <c r="BV881" s="25"/>
      <c r="BW881" s="25"/>
      <c r="BX881" s="25"/>
      <c r="BY881" s="25"/>
      <c r="BZ881" s="25"/>
      <c r="CA881" s="25"/>
    </row>
    <row r="882" spans="1:79" ht="12.75" x14ac:dyDescent="0.2">
      <c r="A882" s="25"/>
      <c r="B882" s="25"/>
      <c r="C882" s="25"/>
      <c r="D882" s="25"/>
      <c r="E882" s="25"/>
      <c r="F882" s="25"/>
      <c r="G882" s="25"/>
      <c r="H882" s="25"/>
      <c r="I882" s="25"/>
      <c r="J882" s="25"/>
      <c r="K882" s="25"/>
      <c r="L882" s="25"/>
      <c r="M882" s="25"/>
      <c r="N882" s="25"/>
      <c r="O882" s="25"/>
      <c r="P882" s="25"/>
      <c r="Q882" s="25"/>
      <c r="R882" s="25"/>
      <c r="S882" s="25"/>
      <c r="T882" s="25"/>
      <c r="U882" s="25"/>
      <c r="V882" s="25"/>
      <c r="W882" s="25"/>
      <c r="X882" s="25"/>
      <c r="Y882" s="25"/>
      <c r="Z882" s="25"/>
      <c r="AA882" s="25"/>
      <c r="AB882" s="25"/>
      <c r="AC882" s="25"/>
      <c r="AD882" s="25"/>
      <c r="AE882" s="25"/>
      <c r="AF882" s="25"/>
      <c r="AG882" s="25"/>
      <c r="AH882" s="25"/>
      <c r="AI882" s="25"/>
      <c r="AJ882" s="25"/>
      <c r="AK882" s="25"/>
      <c r="AL882" s="25"/>
      <c r="AM882" s="25"/>
      <c r="AN882" s="25"/>
      <c r="AO882" s="25"/>
      <c r="AP882" s="25"/>
      <c r="AQ882" s="25"/>
      <c r="AR882" s="25"/>
      <c r="AS882" s="25"/>
      <c r="AT882" s="25"/>
      <c r="AU882" s="25"/>
      <c r="AV882" s="25"/>
      <c r="AW882" s="25"/>
      <c r="AX882" s="25"/>
      <c r="AY882" s="25"/>
      <c r="AZ882" s="25"/>
      <c r="BA882" s="25"/>
      <c r="BB882" s="25"/>
      <c r="BC882" s="25"/>
      <c r="BD882" s="25"/>
      <c r="BE882" s="25"/>
      <c r="BF882" s="25"/>
      <c r="BG882" s="25"/>
      <c r="BH882" s="25"/>
      <c r="BI882" s="25"/>
      <c r="BJ882" s="25"/>
      <c r="BK882" s="25"/>
      <c r="BL882" s="25"/>
      <c r="BM882" s="25"/>
      <c r="BN882" s="25"/>
      <c r="BO882" s="25"/>
      <c r="BP882" s="25"/>
      <c r="BQ882" s="25"/>
      <c r="BR882" s="25"/>
      <c r="BS882" s="25"/>
      <c r="BT882" s="25"/>
      <c r="BU882" s="25"/>
      <c r="BV882" s="25"/>
      <c r="BW882" s="25"/>
      <c r="BX882" s="25"/>
      <c r="BY882" s="25"/>
      <c r="BZ882" s="25"/>
      <c r="CA882" s="25"/>
    </row>
    <row r="883" spans="1:79" ht="12.75" x14ac:dyDescent="0.2">
      <c r="A883" s="25"/>
      <c r="B883" s="25"/>
      <c r="C883" s="25"/>
      <c r="D883" s="25"/>
      <c r="E883" s="25"/>
      <c r="F883" s="25"/>
      <c r="G883" s="25"/>
      <c r="H883" s="25"/>
      <c r="I883" s="25"/>
      <c r="J883" s="25"/>
      <c r="K883" s="25"/>
      <c r="L883" s="25"/>
      <c r="M883" s="25"/>
      <c r="N883" s="25"/>
      <c r="O883" s="25"/>
      <c r="P883" s="25"/>
      <c r="Q883" s="25"/>
      <c r="R883" s="25"/>
      <c r="S883" s="25"/>
      <c r="T883" s="25"/>
      <c r="U883" s="25"/>
      <c r="V883" s="25"/>
      <c r="W883" s="25"/>
      <c r="X883" s="25"/>
      <c r="Y883" s="25"/>
      <c r="Z883" s="25"/>
      <c r="AA883" s="25"/>
      <c r="AB883" s="25"/>
      <c r="AC883" s="25"/>
      <c r="AD883" s="25"/>
      <c r="AE883" s="25"/>
      <c r="AF883" s="25"/>
      <c r="AG883" s="25"/>
      <c r="AH883" s="25"/>
      <c r="AI883" s="25"/>
      <c r="AJ883" s="25"/>
      <c r="AK883" s="25"/>
      <c r="AL883" s="25"/>
      <c r="AM883" s="25"/>
      <c r="AN883" s="25"/>
      <c r="AO883" s="25"/>
      <c r="AP883" s="25"/>
      <c r="AQ883" s="25"/>
      <c r="AR883" s="25"/>
      <c r="AS883" s="25"/>
      <c r="AT883" s="25"/>
      <c r="AU883" s="25"/>
      <c r="AV883" s="25"/>
      <c r="AW883" s="25"/>
      <c r="AX883" s="25"/>
      <c r="AY883" s="25"/>
      <c r="AZ883" s="25"/>
      <c r="BA883" s="25"/>
      <c r="BB883" s="25"/>
      <c r="BC883" s="25"/>
      <c r="BD883" s="25"/>
      <c r="BE883" s="25"/>
      <c r="BF883" s="25"/>
      <c r="BG883" s="25"/>
      <c r="BH883" s="25"/>
      <c r="BI883" s="25"/>
      <c r="BJ883" s="25"/>
      <c r="BK883" s="25"/>
      <c r="BL883" s="25"/>
      <c r="BM883" s="25"/>
      <c r="BN883" s="25"/>
      <c r="BO883" s="25"/>
      <c r="BP883" s="25"/>
      <c r="BQ883" s="25"/>
      <c r="BR883" s="25"/>
      <c r="BS883" s="25"/>
      <c r="BT883" s="25"/>
      <c r="BU883" s="25"/>
      <c r="BV883" s="25"/>
      <c r="BW883" s="25"/>
      <c r="BX883" s="25"/>
      <c r="BY883" s="25"/>
      <c r="BZ883" s="25"/>
      <c r="CA883" s="25"/>
    </row>
    <row r="884" spans="1:79" ht="12.75" x14ac:dyDescent="0.2">
      <c r="A884" s="25"/>
      <c r="B884" s="25"/>
      <c r="C884" s="25"/>
      <c r="D884" s="25"/>
      <c r="E884" s="25"/>
      <c r="F884" s="25"/>
      <c r="G884" s="25"/>
      <c r="H884" s="25"/>
      <c r="I884" s="25"/>
      <c r="J884" s="25"/>
      <c r="K884" s="25"/>
      <c r="L884" s="25"/>
      <c r="M884" s="25"/>
      <c r="N884" s="25"/>
      <c r="O884" s="25"/>
      <c r="P884" s="25"/>
      <c r="Q884" s="25"/>
      <c r="R884" s="25"/>
      <c r="S884" s="25"/>
      <c r="T884" s="25"/>
      <c r="U884" s="25"/>
      <c r="V884" s="25"/>
      <c r="W884" s="25"/>
      <c r="X884" s="25"/>
      <c r="Y884" s="25"/>
      <c r="Z884" s="25"/>
      <c r="AA884" s="25"/>
      <c r="AB884" s="25"/>
      <c r="AC884" s="25"/>
      <c r="AD884" s="25"/>
      <c r="AE884" s="25"/>
      <c r="AF884" s="25"/>
      <c r="AG884" s="25"/>
      <c r="AH884" s="25"/>
      <c r="AI884" s="25"/>
      <c r="AJ884" s="25"/>
      <c r="AK884" s="25"/>
      <c r="AL884" s="25"/>
      <c r="AM884" s="25"/>
      <c r="AN884" s="25"/>
      <c r="AO884" s="25"/>
      <c r="AP884" s="25"/>
      <c r="AQ884" s="25"/>
      <c r="AR884" s="25"/>
      <c r="AS884" s="25"/>
      <c r="AT884" s="25"/>
      <c r="AU884" s="25"/>
      <c r="AV884" s="25"/>
      <c r="AW884" s="25"/>
      <c r="AX884" s="25"/>
      <c r="AY884" s="25"/>
      <c r="AZ884" s="25"/>
      <c r="BA884" s="25"/>
      <c r="BB884" s="25"/>
      <c r="BC884" s="25"/>
      <c r="BD884" s="25"/>
      <c r="BE884" s="25"/>
      <c r="BF884" s="25"/>
      <c r="BG884" s="25"/>
      <c r="BH884" s="25"/>
      <c r="BI884" s="25"/>
      <c r="BJ884" s="25"/>
      <c r="BK884" s="25"/>
      <c r="BL884" s="25"/>
      <c r="BM884" s="25"/>
      <c r="BN884" s="25"/>
      <c r="BO884" s="25"/>
      <c r="BP884" s="25"/>
      <c r="BQ884" s="25"/>
      <c r="BR884" s="25"/>
      <c r="BS884" s="25"/>
      <c r="BT884" s="25"/>
      <c r="BU884" s="25"/>
      <c r="BV884" s="25"/>
      <c r="BW884" s="25"/>
      <c r="BX884" s="25"/>
      <c r="BY884" s="25"/>
      <c r="BZ884" s="25"/>
      <c r="CA884" s="25"/>
    </row>
    <row r="885" spans="1:79" ht="12.75" x14ac:dyDescent="0.2">
      <c r="A885" s="25"/>
      <c r="B885" s="25"/>
      <c r="C885" s="25"/>
      <c r="D885" s="25"/>
      <c r="E885" s="25"/>
      <c r="F885" s="25"/>
      <c r="G885" s="25"/>
      <c r="H885" s="25"/>
      <c r="I885" s="25"/>
      <c r="J885" s="25"/>
      <c r="K885" s="25"/>
      <c r="L885" s="25"/>
      <c r="M885" s="25"/>
      <c r="N885" s="25"/>
      <c r="O885" s="25"/>
      <c r="P885" s="25"/>
      <c r="Q885" s="25"/>
      <c r="R885" s="25"/>
      <c r="S885" s="25"/>
      <c r="T885" s="25"/>
      <c r="U885" s="25"/>
      <c r="V885" s="25"/>
      <c r="W885" s="25"/>
      <c r="X885" s="25"/>
      <c r="Y885" s="25"/>
      <c r="Z885" s="25"/>
      <c r="AA885" s="25"/>
      <c r="AB885" s="25"/>
      <c r="AC885" s="25"/>
      <c r="AD885" s="25"/>
      <c r="AE885" s="25"/>
      <c r="AF885" s="25"/>
      <c r="AG885" s="25"/>
      <c r="AH885" s="25"/>
      <c r="AI885" s="25"/>
      <c r="AJ885" s="25"/>
      <c r="AK885" s="25"/>
      <c r="AL885" s="25"/>
      <c r="AM885" s="25"/>
      <c r="AN885" s="25"/>
      <c r="AO885" s="25"/>
      <c r="AP885" s="25"/>
      <c r="AQ885" s="25"/>
      <c r="AR885" s="25"/>
      <c r="AS885" s="25"/>
      <c r="AT885" s="25"/>
      <c r="AU885" s="25"/>
      <c r="AV885" s="25"/>
      <c r="AW885" s="25"/>
      <c r="AX885" s="25"/>
      <c r="AY885" s="25"/>
      <c r="AZ885" s="25"/>
      <c r="BA885" s="25"/>
      <c r="BB885" s="25"/>
      <c r="BC885" s="25"/>
      <c r="BD885" s="25"/>
      <c r="BE885" s="25"/>
      <c r="BF885" s="25"/>
      <c r="BG885" s="25"/>
      <c r="BH885" s="25"/>
      <c r="BI885" s="25"/>
      <c r="BJ885" s="25"/>
      <c r="BK885" s="25"/>
      <c r="BL885" s="25"/>
      <c r="BM885" s="25"/>
      <c r="BN885" s="25"/>
      <c r="BO885" s="25"/>
      <c r="BP885" s="25"/>
      <c r="BQ885" s="25"/>
      <c r="BR885" s="25"/>
      <c r="BS885" s="25"/>
      <c r="BT885" s="25"/>
      <c r="BU885" s="25"/>
      <c r="BV885" s="25"/>
      <c r="BW885" s="25"/>
      <c r="BX885" s="25"/>
      <c r="BY885" s="25"/>
      <c r="BZ885" s="25"/>
      <c r="CA885" s="25"/>
    </row>
    <row r="886" spans="1:79" ht="12.75" x14ac:dyDescent="0.2">
      <c r="A886" s="25"/>
      <c r="B886" s="25"/>
      <c r="C886" s="25"/>
      <c r="D886" s="25"/>
      <c r="E886" s="25"/>
      <c r="F886" s="25"/>
      <c r="G886" s="25"/>
      <c r="H886" s="25"/>
      <c r="I886" s="25"/>
      <c r="J886" s="25"/>
      <c r="K886" s="25"/>
      <c r="L886" s="25"/>
      <c r="M886" s="25"/>
      <c r="N886" s="25"/>
      <c r="O886" s="25"/>
      <c r="P886" s="25"/>
      <c r="Q886" s="25"/>
      <c r="R886" s="25"/>
      <c r="S886" s="25"/>
      <c r="T886" s="25"/>
      <c r="U886" s="25"/>
      <c r="V886" s="25"/>
      <c r="W886" s="25"/>
      <c r="X886" s="25"/>
      <c r="Y886" s="25"/>
      <c r="Z886" s="25"/>
      <c r="AA886" s="25"/>
      <c r="AB886" s="25"/>
      <c r="AC886" s="25"/>
      <c r="AD886" s="25"/>
      <c r="AE886" s="25"/>
      <c r="AF886" s="25"/>
      <c r="AG886" s="25"/>
      <c r="AH886" s="25"/>
      <c r="AI886" s="25"/>
      <c r="AJ886" s="25"/>
      <c r="AK886" s="25"/>
      <c r="AL886" s="25"/>
      <c r="AM886" s="25"/>
      <c r="AN886" s="25"/>
      <c r="AO886" s="25"/>
      <c r="AP886" s="25"/>
      <c r="AQ886" s="25"/>
      <c r="AR886" s="25"/>
      <c r="AS886" s="25"/>
      <c r="AT886" s="25"/>
      <c r="AU886" s="25"/>
      <c r="AV886" s="25"/>
      <c r="AW886" s="25"/>
      <c r="AX886" s="25"/>
      <c r="AY886" s="25"/>
      <c r="AZ886" s="25"/>
      <c r="BA886" s="25"/>
      <c r="BB886" s="25"/>
      <c r="BC886" s="25"/>
      <c r="BD886" s="25"/>
      <c r="BE886" s="25"/>
      <c r="BF886" s="25"/>
      <c r="BG886" s="25"/>
      <c r="BH886" s="25"/>
      <c r="BI886" s="25"/>
      <c r="BJ886" s="25"/>
      <c r="BK886" s="25"/>
      <c r="BL886" s="25"/>
      <c r="BM886" s="25"/>
      <c r="BN886" s="25"/>
      <c r="BO886" s="25"/>
      <c r="BP886" s="25"/>
      <c r="BQ886" s="25"/>
      <c r="BR886" s="25"/>
      <c r="BS886" s="25"/>
      <c r="BT886" s="25"/>
      <c r="BU886" s="25"/>
      <c r="BV886" s="25"/>
      <c r="BW886" s="25"/>
      <c r="BX886" s="25"/>
      <c r="BY886" s="25"/>
      <c r="BZ886" s="25"/>
      <c r="CA886" s="25"/>
    </row>
    <row r="887" spans="1:79" ht="12.75" x14ac:dyDescent="0.2">
      <c r="A887" s="25"/>
      <c r="B887" s="25"/>
      <c r="C887" s="25"/>
      <c r="D887" s="25"/>
      <c r="E887" s="25"/>
      <c r="F887" s="25"/>
      <c r="G887" s="25"/>
      <c r="H887" s="25"/>
      <c r="I887" s="25"/>
      <c r="J887" s="25"/>
      <c r="K887" s="25"/>
      <c r="L887" s="25"/>
      <c r="M887" s="25"/>
      <c r="N887" s="25"/>
      <c r="O887" s="25"/>
      <c r="P887" s="25"/>
      <c r="Q887" s="25"/>
      <c r="R887" s="25"/>
      <c r="S887" s="25"/>
      <c r="T887" s="25"/>
      <c r="U887" s="25"/>
      <c r="V887" s="25"/>
      <c r="W887" s="25"/>
      <c r="X887" s="25"/>
      <c r="Y887" s="25"/>
      <c r="Z887" s="25"/>
      <c r="AA887" s="25"/>
      <c r="AB887" s="25"/>
      <c r="AC887" s="25"/>
      <c r="AD887" s="25"/>
      <c r="AE887" s="25"/>
      <c r="AF887" s="25"/>
      <c r="AG887" s="25"/>
      <c r="AH887" s="25"/>
      <c r="AI887" s="25"/>
      <c r="AJ887" s="25"/>
      <c r="AK887" s="25"/>
      <c r="AL887" s="25"/>
      <c r="AM887" s="25"/>
      <c r="AN887" s="25"/>
      <c r="AO887" s="25"/>
      <c r="AP887" s="25"/>
      <c r="AQ887" s="25"/>
      <c r="AR887" s="25"/>
      <c r="AS887" s="25"/>
      <c r="AT887" s="25"/>
      <c r="AU887" s="25"/>
      <c r="AV887" s="25"/>
      <c r="AW887" s="25"/>
      <c r="AX887" s="25"/>
      <c r="AY887" s="25"/>
      <c r="AZ887" s="25"/>
      <c r="BA887" s="25"/>
      <c r="BB887" s="25"/>
      <c r="BC887" s="25"/>
      <c r="BD887" s="25"/>
      <c r="BE887" s="25"/>
      <c r="BF887" s="25"/>
      <c r="BG887" s="25"/>
      <c r="BH887" s="25"/>
      <c r="BI887" s="25"/>
      <c r="BJ887" s="25"/>
      <c r="BK887" s="25"/>
      <c r="BL887" s="25"/>
      <c r="BM887" s="25"/>
      <c r="BN887" s="25"/>
      <c r="BO887" s="25"/>
      <c r="BP887" s="25"/>
      <c r="BQ887" s="25"/>
      <c r="BR887" s="25"/>
      <c r="BS887" s="25"/>
      <c r="BT887" s="25"/>
      <c r="BU887" s="25"/>
      <c r="BV887" s="25"/>
      <c r="BW887" s="25"/>
      <c r="BX887" s="25"/>
      <c r="BY887" s="25"/>
      <c r="BZ887" s="25"/>
      <c r="CA887" s="25"/>
    </row>
    <row r="888" spans="1:79" ht="12.75" x14ac:dyDescent="0.2">
      <c r="A888" s="25"/>
      <c r="B888" s="25"/>
      <c r="C888" s="25"/>
      <c r="D888" s="25"/>
      <c r="E888" s="25"/>
      <c r="F888" s="25"/>
      <c r="G888" s="25"/>
      <c r="H888" s="25"/>
      <c r="I888" s="25"/>
      <c r="J888" s="25"/>
      <c r="K888" s="25"/>
      <c r="L888" s="25"/>
      <c r="M888" s="25"/>
      <c r="N888" s="25"/>
      <c r="O888" s="25"/>
      <c r="P888" s="25"/>
      <c r="Q888" s="25"/>
      <c r="R888" s="25"/>
      <c r="S888" s="25"/>
      <c r="T888" s="25"/>
      <c r="U888" s="25"/>
      <c r="V888" s="25"/>
      <c r="W888" s="25"/>
      <c r="X888" s="25"/>
      <c r="Y888" s="25"/>
      <c r="Z888" s="25"/>
      <c r="AA888" s="25"/>
      <c r="AB888" s="25"/>
      <c r="AC888" s="25"/>
      <c r="AD888" s="25"/>
      <c r="AE888" s="25"/>
      <c r="AF888" s="25"/>
      <c r="AG888" s="25"/>
      <c r="AH888" s="25"/>
      <c r="AI888" s="25"/>
      <c r="AJ888" s="25"/>
      <c r="AK888" s="25"/>
      <c r="AL888" s="25"/>
      <c r="AM888" s="25"/>
      <c r="AN888" s="25"/>
      <c r="AO888" s="25"/>
      <c r="AP888" s="25"/>
      <c r="AQ888" s="25"/>
      <c r="AR888" s="25"/>
      <c r="AS888" s="25"/>
      <c r="AT888" s="25"/>
      <c r="AU888" s="25"/>
      <c r="AV888" s="25"/>
      <c r="AW888" s="25"/>
      <c r="AX888" s="25"/>
      <c r="AY888" s="25"/>
      <c r="AZ888" s="25"/>
      <c r="BA888" s="25"/>
      <c r="BB888" s="25"/>
      <c r="BC888" s="25"/>
      <c r="BD888" s="25"/>
      <c r="BE888" s="25"/>
      <c r="BF888" s="25"/>
      <c r="BG888" s="25"/>
      <c r="BH888" s="25"/>
      <c r="BI888" s="25"/>
      <c r="BJ888" s="25"/>
      <c r="BK888" s="25"/>
      <c r="BL888" s="25"/>
      <c r="BM888" s="25"/>
      <c r="BN888" s="25"/>
      <c r="BO888" s="25"/>
      <c r="BP888" s="25"/>
      <c r="BQ888" s="25"/>
      <c r="BR888" s="25"/>
      <c r="BS888" s="25"/>
      <c r="BT888" s="25"/>
      <c r="BU888" s="25"/>
      <c r="BV888" s="25"/>
      <c r="BW888" s="25"/>
      <c r="BX888" s="25"/>
      <c r="BY888" s="25"/>
      <c r="BZ888" s="25"/>
      <c r="CA888" s="25"/>
    </row>
    <row r="889" spans="1:79" ht="12.75" x14ac:dyDescent="0.2">
      <c r="A889" s="25"/>
      <c r="B889" s="25"/>
      <c r="C889" s="25"/>
      <c r="D889" s="25"/>
      <c r="E889" s="25"/>
      <c r="F889" s="25"/>
      <c r="G889" s="25"/>
      <c r="H889" s="25"/>
      <c r="I889" s="25"/>
      <c r="J889" s="25"/>
      <c r="K889" s="25"/>
      <c r="L889" s="25"/>
      <c r="M889" s="25"/>
      <c r="N889" s="25"/>
      <c r="O889" s="25"/>
      <c r="P889" s="25"/>
      <c r="Q889" s="25"/>
      <c r="R889" s="25"/>
      <c r="S889" s="25"/>
      <c r="T889" s="25"/>
      <c r="U889" s="25"/>
      <c r="V889" s="25"/>
      <c r="W889" s="25"/>
      <c r="X889" s="25"/>
      <c r="Y889" s="25"/>
      <c r="Z889" s="25"/>
      <c r="AA889" s="25"/>
      <c r="AB889" s="25"/>
      <c r="AC889" s="25"/>
      <c r="AD889" s="25"/>
      <c r="AE889" s="25"/>
      <c r="AF889" s="25"/>
      <c r="AG889" s="25"/>
      <c r="AH889" s="25"/>
      <c r="AI889" s="25"/>
      <c r="AJ889" s="25"/>
      <c r="AK889" s="25"/>
      <c r="AL889" s="25"/>
      <c r="AM889" s="25"/>
      <c r="AN889" s="25"/>
      <c r="AO889" s="25"/>
      <c r="AP889" s="25"/>
      <c r="AQ889" s="25"/>
      <c r="AR889" s="25"/>
      <c r="AS889" s="25"/>
      <c r="AT889" s="25"/>
      <c r="AU889" s="25"/>
      <c r="AV889" s="25"/>
      <c r="AW889" s="25"/>
      <c r="AX889" s="25"/>
      <c r="AY889" s="25"/>
      <c r="AZ889" s="25"/>
      <c r="BA889" s="25"/>
      <c r="BB889" s="25"/>
      <c r="BC889" s="25"/>
      <c r="BD889" s="25"/>
      <c r="BE889" s="25"/>
      <c r="BF889" s="25"/>
      <c r="BG889" s="25"/>
      <c r="BH889" s="25"/>
      <c r="BI889" s="25"/>
      <c r="BJ889" s="25"/>
      <c r="BK889" s="25"/>
      <c r="BL889" s="25"/>
      <c r="BM889" s="25"/>
      <c r="BN889" s="25"/>
      <c r="BO889" s="25"/>
      <c r="BP889" s="25"/>
      <c r="BQ889" s="25"/>
      <c r="BR889" s="25"/>
      <c r="BS889" s="25"/>
      <c r="BT889" s="25"/>
      <c r="BU889" s="25"/>
      <c r="BV889" s="25"/>
      <c r="BW889" s="25"/>
      <c r="BX889" s="25"/>
      <c r="BY889" s="25"/>
      <c r="BZ889" s="25"/>
      <c r="CA889" s="25"/>
    </row>
    <row r="890" spans="1:79" ht="12.75" x14ac:dyDescent="0.2">
      <c r="A890" s="25"/>
      <c r="B890" s="25"/>
      <c r="C890" s="25"/>
      <c r="D890" s="25"/>
      <c r="E890" s="25"/>
      <c r="F890" s="25"/>
      <c r="G890" s="25"/>
      <c r="H890" s="25"/>
      <c r="I890" s="25"/>
      <c r="J890" s="25"/>
      <c r="K890" s="25"/>
      <c r="L890" s="25"/>
      <c r="M890" s="25"/>
      <c r="N890" s="25"/>
      <c r="O890" s="25"/>
      <c r="P890" s="25"/>
      <c r="Q890" s="25"/>
      <c r="R890" s="25"/>
      <c r="S890" s="25"/>
      <c r="T890" s="25"/>
      <c r="U890" s="25"/>
      <c r="V890" s="25"/>
      <c r="W890" s="25"/>
      <c r="X890" s="25"/>
      <c r="Y890" s="25"/>
      <c r="Z890" s="25"/>
      <c r="AA890" s="25"/>
      <c r="AB890" s="25"/>
      <c r="AC890" s="25"/>
      <c r="AD890" s="25"/>
      <c r="AE890" s="25"/>
      <c r="AF890" s="25"/>
      <c r="AG890" s="25"/>
      <c r="AH890" s="25"/>
      <c r="AI890" s="25"/>
      <c r="AJ890" s="25"/>
      <c r="AK890" s="25"/>
      <c r="AL890" s="25"/>
      <c r="AM890" s="25"/>
      <c r="AN890" s="25"/>
      <c r="AO890" s="25"/>
      <c r="AP890" s="25"/>
      <c r="AQ890" s="25"/>
      <c r="AR890" s="25"/>
      <c r="AS890" s="25"/>
      <c r="AT890" s="25"/>
      <c r="AU890" s="25"/>
      <c r="AV890" s="25"/>
      <c r="AW890" s="25"/>
      <c r="AX890" s="25"/>
      <c r="AY890" s="25"/>
      <c r="AZ890" s="25"/>
      <c r="BA890" s="25"/>
      <c r="BB890" s="25"/>
      <c r="BC890" s="25"/>
      <c r="BD890" s="25"/>
      <c r="BE890" s="25"/>
      <c r="BF890" s="25"/>
      <c r="BG890" s="25"/>
      <c r="BH890" s="25"/>
      <c r="BI890" s="25"/>
      <c r="BJ890" s="25"/>
      <c r="BK890" s="25"/>
      <c r="BL890" s="25"/>
      <c r="BM890" s="25"/>
      <c r="BN890" s="25"/>
      <c r="BO890" s="25"/>
      <c r="BP890" s="25"/>
      <c r="BQ890" s="25"/>
      <c r="BR890" s="25"/>
      <c r="BS890" s="25"/>
      <c r="BT890" s="25"/>
      <c r="BU890" s="25"/>
      <c r="BV890" s="25"/>
      <c r="BW890" s="25"/>
      <c r="BX890" s="25"/>
      <c r="BY890" s="25"/>
      <c r="BZ890" s="25"/>
      <c r="CA890" s="25"/>
    </row>
    <row r="891" spans="1:79" ht="12.75" x14ac:dyDescent="0.2">
      <c r="A891" s="25"/>
      <c r="B891" s="25"/>
      <c r="C891" s="25"/>
      <c r="D891" s="25"/>
      <c r="E891" s="25"/>
      <c r="F891" s="25"/>
      <c r="G891" s="25"/>
      <c r="H891" s="25"/>
      <c r="I891" s="25"/>
      <c r="J891" s="25"/>
      <c r="K891" s="25"/>
      <c r="L891" s="25"/>
      <c r="M891" s="25"/>
      <c r="N891" s="25"/>
      <c r="O891" s="25"/>
      <c r="P891" s="25"/>
      <c r="Q891" s="25"/>
      <c r="R891" s="25"/>
      <c r="S891" s="25"/>
      <c r="T891" s="25"/>
      <c r="U891" s="25"/>
      <c r="V891" s="25"/>
      <c r="W891" s="25"/>
      <c r="X891" s="25"/>
      <c r="Y891" s="25"/>
      <c r="Z891" s="25"/>
      <c r="AA891" s="25"/>
      <c r="AB891" s="25"/>
      <c r="AC891" s="25"/>
      <c r="AD891" s="25"/>
      <c r="AE891" s="25"/>
      <c r="AF891" s="25"/>
      <c r="AG891" s="25"/>
      <c r="AH891" s="25"/>
      <c r="AI891" s="25"/>
      <c r="AJ891" s="25"/>
      <c r="AK891" s="25"/>
      <c r="AL891" s="25"/>
      <c r="AM891" s="25"/>
      <c r="AN891" s="25"/>
      <c r="AO891" s="25"/>
      <c r="AP891" s="25"/>
      <c r="AQ891" s="25"/>
      <c r="AR891" s="25"/>
      <c r="AS891" s="25"/>
      <c r="AT891" s="25"/>
      <c r="AU891" s="25"/>
      <c r="AV891" s="25"/>
      <c r="AW891" s="25"/>
      <c r="AX891" s="25"/>
      <c r="AY891" s="25"/>
      <c r="AZ891" s="25"/>
      <c r="BA891" s="25"/>
      <c r="BB891" s="25"/>
      <c r="BC891" s="25"/>
      <c r="BD891" s="25"/>
      <c r="BE891" s="25"/>
      <c r="BF891" s="25"/>
      <c r="BG891" s="25"/>
      <c r="BH891" s="25"/>
      <c r="BI891" s="25"/>
      <c r="BJ891" s="25"/>
      <c r="BK891" s="25"/>
      <c r="BL891" s="25"/>
      <c r="BM891" s="25"/>
      <c r="BN891" s="25"/>
      <c r="BO891" s="25"/>
      <c r="BP891" s="25"/>
      <c r="BQ891" s="25"/>
      <c r="BR891" s="25"/>
      <c r="BS891" s="25"/>
      <c r="BT891" s="25"/>
      <c r="BU891" s="25"/>
      <c r="BV891" s="25"/>
      <c r="BW891" s="25"/>
      <c r="BX891" s="25"/>
      <c r="BY891" s="25"/>
      <c r="BZ891" s="25"/>
      <c r="CA891" s="25"/>
    </row>
    <row r="892" spans="1:79" ht="12.75" x14ac:dyDescent="0.2">
      <c r="A892" s="25"/>
      <c r="B892" s="25"/>
      <c r="C892" s="25"/>
      <c r="D892" s="25"/>
      <c r="E892" s="25"/>
      <c r="F892" s="25"/>
      <c r="G892" s="25"/>
      <c r="H892" s="25"/>
      <c r="I892" s="25"/>
      <c r="J892" s="25"/>
      <c r="K892" s="25"/>
      <c r="L892" s="25"/>
      <c r="M892" s="25"/>
      <c r="N892" s="25"/>
      <c r="O892" s="25"/>
      <c r="P892" s="25"/>
      <c r="Q892" s="25"/>
      <c r="R892" s="25"/>
      <c r="S892" s="25"/>
      <c r="T892" s="25"/>
      <c r="U892" s="25"/>
      <c r="V892" s="25"/>
      <c r="W892" s="25"/>
      <c r="X892" s="25"/>
      <c r="Y892" s="25"/>
      <c r="Z892" s="25"/>
      <c r="AA892" s="25"/>
      <c r="AB892" s="25"/>
      <c r="AC892" s="25"/>
      <c r="AD892" s="25"/>
      <c r="AE892" s="25"/>
      <c r="AF892" s="25"/>
      <c r="AG892" s="25"/>
      <c r="AH892" s="25"/>
      <c r="AI892" s="25"/>
      <c r="AJ892" s="25"/>
      <c r="AK892" s="25"/>
      <c r="AL892" s="25"/>
      <c r="AM892" s="25"/>
      <c r="AN892" s="25"/>
      <c r="AO892" s="25"/>
      <c r="AP892" s="25"/>
      <c r="AQ892" s="25"/>
      <c r="AR892" s="25"/>
      <c r="AS892" s="25"/>
      <c r="AT892" s="25"/>
      <c r="AU892" s="25"/>
      <c r="AV892" s="25"/>
      <c r="AW892" s="25"/>
      <c r="AX892" s="25"/>
      <c r="AY892" s="25"/>
      <c r="AZ892" s="25"/>
      <c r="BA892" s="25"/>
      <c r="BB892" s="25"/>
      <c r="BC892" s="25"/>
      <c r="BD892" s="25"/>
      <c r="BE892" s="25"/>
      <c r="BF892" s="25"/>
      <c r="BG892" s="25"/>
      <c r="BH892" s="25"/>
      <c r="BI892" s="25"/>
      <c r="BJ892" s="25"/>
      <c r="BK892" s="25"/>
      <c r="BL892" s="25"/>
      <c r="BM892" s="25"/>
      <c r="BN892" s="25"/>
      <c r="BO892" s="25"/>
      <c r="BP892" s="25"/>
      <c r="BQ892" s="25"/>
      <c r="BR892" s="25"/>
      <c r="BS892" s="25"/>
      <c r="BT892" s="25"/>
      <c r="BU892" s="25"/>
      <c r="BV892" s="25"/>
      <c r="BW892" s="25"/>
      <c r="BX892" s="25"/>
      <c r="BY892" s="25"/>
      <c r="BZ892" s="25"/>
      <c r="CA892" s="25"/>
    </row>
    <row r="893" spans="1:79" ht="12.75" x14ac:dyDescent="0.2">
      <c r="A893" s="25"/>
      <c r="B893" s="25"/>
      <c r="C893" s="25"/>
      <c r="D893" s="25"/>
      <c r="E893" s="25"/>
      <c r="F893" s="25"/>
      <c r="G893" s="25"/>
      <c r="H893" s="25"/>
      <c r="I893" s="25"/>
      <c r="J893" s="25"/>
      <c r="K893" s="25"/>
      <c r="L893" s="25"/>
      <c r="M893" s="25"/>
      <c r="N893" s="25"/>
      <c r="O893" s="25"/>
      <c r="P893" s="25"/>
      <c r="Q893" s="25"/>
      <c r="R893" s="25"/>
      <c r="S893" s="25"/>
      <c r="T893" s="25"/>
      <c r="U893" s="25"/>
      <c r="V893" s="25"/>
      <c r="W893" s="25"/>
      <c r="X893" s="25"/>
      <c r="Y893" s="25"/>
      <c r="Z893" s="25"/>
      <c r="AA893" s="25"/>
      <c r="AB893" s="25"/>
      <c r="AC893" s="25"/>
      <c r="AD893" s="25"/>
      <c r="AE893" s="25"/>
      <c r="AF893" s="25"/>
      <c r="AG893" s="25"/>
      <c r="AH893" s="25"/>
      <c r="AI893" s="25"/>
      <c r="AJ893" s="25"/>
      <c r="AK893" s="25"/>
      <c r="AL893" s="25"/>
      <c r="AM893" s="25"/>
      <c r="AN893" s="25"/>
      <c r="AO893" s="25"/>
      <c r="AP893" s="25"/>
      <c r="AQ893" s="25"/>
      <c r="AR893" s="25"/>
      <c r="AS893" s="25"/>
      <c r="AT893" s="25"/>
      <c r="AU893" s="25"/>
      <c r="AV893" s="25"/>
      <c r="AW893" s="25"/>
      <c r="AX893" s="25"/>
      <c r="AY893" s="25"/>
      <c r="AZ893" s="25"/>
      <c r="BA893" s="25"/>
      <c r="BB893" s="25"/>
      <c r="BC893" s="25"/>
      <c r="BD893" s="25"/>
      <c r="BE893" s="25"/>
      <c r="BF893" s="25"/>
      <c r="BG893" s="25"/>
      <c r="BH893" s="25"/>
      <c r="BI893" s="25"/>
      <c r="BJ893" s="25"/>
      <c r="BK893" s="25"/>
      <c r="BL893" s="25"/>
      <c r="BM893" s="25"/>
      <c r="BN893" s="25"/>
      <c r="BO893" s="25"/>
      <c r="BP893" s="25"/>
      <c r="BQ893" s="25"/>
      <c r="BR893" s="25"/>
      <c r="BS893" s="25"/>
      <c r="BT893" s="25"/>
      <c r="BU893" s="25"/>
      <c r="BV893" s="25"/>
      <c r="BW893" s="25"/>
      <c r="BX893" s="25"/>
      <c r="BY893" s="25"/>
      <c r="BZ893" s="25"/>
      <c r="CA893" s="25"/>
    </row>
    <row r="894" spans="1:79" ht="12.75" x14ac:dyDescent="0.2">
      <c r="A894" s="25"/>
      <c r="B894" s="25"/>
      <c r="C894" s="25"/>
      <c r="D894" s="25"/>
      <c r="E894" s="25"/>
      <c r="F894" s="25"/>
      <c r="G894" s="25"/>
      <c r="H894" s="25"/>
      <c r="I894" s="25"/>
      <c r="J894" s="25"/>
      <c r="K894" s="25"/>
      <c r="L894" s="25"/>
      <c r="M894" s="25"/>
      <c r="N894" s="25"/>
      <c r="O894" s="25"/>
      <c r="P894" s="25"/>
      <c r="Q894" s="25"/>
      <c r="R894" s="25"/>
      <c r="S894" s="25"/>
      <c r="T894" s="25"/>
      <c r="U894" s="25"/>
      <c r="V894" s="25"/>
      <c r="W894" s="25"/>
      <c r="X894" s="25"/>
      <c r="Y894" s="25"/>
      <c r="Z894" s="25"/>
      <c r="AA894" s="25"/>
      <c r="AB894" s="25"/>
      <c r="AC894" s="25"/>
      <c r="AD894" s="25"/>
      <c r="AE894" s="25"/>
      <c r="AF894" s="25"/>
      <c r="AG894" s="25"/>
      <c r="AH894" s="25"/>
      <c r="AI894" s="25"/>
      <c r="AJ894" s="25"/>
      <c r="AK894" s="25"/>
      <c r="AL894" s="25"/>
      <c r="AM894" s="25"/>
      <c r="AN894" s="25"/>
      <c r="AO894" s="25"/>
      <c r="AP894" s="25"/>
      <c r="AQ894" s="25"/>
      <c r="AR894" s="25"/>
      <c r="AS894" s="25"/>
      <c r="AT894" s="25"/>
      <c r="AU894" s="25"/>
      <c r="AV894" s="25"/>
      <c r="AW894" s="25"/>
      <c r="AX894" s="25"/>
      <c r="AY894" s="25"/>
      <c r="AZ894" s="25"/>
      <c r="BA894" s="25"/>
      <c r="BB894" s="25"/>
      <c r="BC894" s="25"/>
      <c r="BD894" s="25"/>
      <c r="BE894" s="25"/>
      <c r="BF894" s="25"/>
      <c r="BG894" s="25"/>
      <c r="BH894" s="25"/>
      <c r="BI894" s="25"/>
      <c r="BJ894" s="25"/>
      <c r="BK894" s="25"/>
      <c r="BL894" s="25"/>
      <c r="BM894" s="25"/>
      <c r="BN894" s="25"/>
      <c r="BO894" s="25"/>
      <c r="BP894" s="25"/>
      <c r="BQ894" s="25"/>
      <c r="BR894" s="25"/>
      <c r="BS894" s="25"/>
      <c r="BT894" s="25"/>
      <c r="BU894" s="25"/>
      <c r="BV894" s="25"/>
      <c r="BW894" s="25"/>
      <c r="BX894" s="25"/>
      <c r="BY894" s="25"/>
      <c r="BZ894" s="25"/>
      <c r="CA894" s="25"/>
    </row>
    <row r="895" spans="1:79" ht="12.75" x14ac:dyDescent="0.2">
      <c r="A895" s="25"/>
      <c r="B895" s="25"/>
      <c r="C895" s="25"/>
      <c r="D895" s="25"/>
      <c r="E895" s="25"/>
      <c r="F895" s="25"/>
      <c r="G895" s="25"/>
      <c r="H895" s="25"/>
      <c r="I895" s="25"/>
      <c r="J895" s="25"/>
      <c r="K895" s="25"/>
      <c r="L895" s="25"/>
      <c r="M895" s="25"/>
      <c r="N895" s="25"/>
      <c r="O895" s="25"/>
      <c r="P895" s="25"/>
      <c r="Q895" s="25"/>
      <c r="R895" s="25"/>
      <c r="S895" s="25"/>
      <c r="T895" s="25"/>
      <c r="U895" s="25"/>
      <c r="V895" s="25"/>
      <c r="W895" s="25"/>
      <c r="X895" s="25"/>
      <c r="Y895" s="25"/>
      <c r="Z895" s="25"/>
      <c r="AA895" s="25"/>
      <c r="AB895" s="25"/>
      <c r="AC895" s="25"/>
      <c r="AD895" s="25"/>
      <c r="AE895" s="25"/>
      <c r="AF895" s="25"/>
      <c r="AG895" s="25"/>
      <c r="AH895" s="25"/>
      <c r="AI895" s="25"/>
      <c r="AJ895" s="25"/>
      <c r="AK895" s="25"/>
      <c r="AL895" s="25"/>
      <c r="AM895" s="25"/>
      <c r="AN895" s="25"/>
      <c r="AO895" s="25"/>
      <c r="AP895" s="25"/>
      <c r="AQ895" s="25"/>
      <c r="AR895" s="25"/>
      <c r="AS895" s="25"/>
      <c r="AT895" s="25"/>
      <c r="AU895" s="25"/>
      <c r="AV895" s="25"/>
      <c r="AW895" s="25"/>
      <c r="AX895" s="25"/>
      <c r="AY895" s="25"/>
      <c r="AZ895" s="25"/>
      <c r="BA895" s="25"/>
      <c r="BB895" s="25"/>
      <c r="BC895" s="25"/>
      <c r="BD895" s="25"/>
      <c r="BE895" s="25"/>
      <c r="BF895" s="25"/>
      <c r="BG895" s="25"/>
      <c r="BH895" s="25"/>
      <c r="BI895" s="25"/>
      <c r="BJ895" s="25"/>
      <c r="BK895" s="25"/>
      <c r="BL895" s="25"/>
      <c r="BM895" s="25"/>
      <c r="BN895" s="25"/>
      <c r="BO895" s="25"/>
      <c r="BP895" s="25"/>
      <c r="BQ895" s="25"/>
      <c r="BR895" s="25"/>
      <c r="BS895" s="25"/>
      <c r="BT895" s="25"/>
      <c r="BU895" s="25"/>
      <c r="BV895" s="25"/>
      <c r="BW895" s="25"/>
      <c r="BX895" s="25"/>
      <c r="BY895" s="25"/>
      <c r="BZ895" s="25"/>
      <c r="CA895" s="25"/>
    </row>
    <row r="896" spans="1:79" ht="12.75" x14ac:dyDescent="0.2">
      <c r="A896" s="25"/>
      <c r="B896" s="25"/>
      <c r="C896" s="25"/>
      <c r="D896" s="25"/>
      <c r="E896" s="25"/>
      <c r="F896" s="25"/>
      <c r="G896" s="25"/>
      <c r="H896" s="25"/>
      <c r="I896" s="25"/>
      <c r="J896" s="25"/>
      <c r="K896" s="25"/>
      <c r="L896" s="25"/>
      <c r="M896" s="25"/>
      <c r="N896" s="25"/>
      <c r="O896" s="25"/>
      <c r="P896" s="25"/>
      <c r="Q896" s="25"/>
      <c r="R896" s="25"/>
      <c r="S896" s="25"/>
      <c r="T896" s="25"/>
      <c r="U896" s="25"/>
      <c r="V896" s="25"/>
      <c r="W896" s="25"/>
      <c r="X896" s="25"/>
      <c r="Y896" s="25"/>
      <c r="Z896" s="25"/>
      <c r="AA896" s="25"/>
      <c r="AB896" s="25"/>
      <c r="AC896" s="25"/>
      <c r="AD896" s="25"/>
      <c r="AE896" s="25"/>
      <c r="AF896" s="25"/>
      <c r="AG896" s="25"/>
      <c r="AH896" s="25"/>
      <c r="AI896" s="25"/>
      <c r="AJ896" s="25"/>
      <c r="AK896" s="25"/>
      <c r="AL896" s="25"/>
      <c r="AM896" s="25"/>
      <c r="AN896" s="25"/>
      <c r="AO896" s="25"/>
      <c r="AP896" s="25"/>
      <c r="AQ896" s="25"/>
      <c r="AR896" s="25"/>
      <c r="AS896" s="25"/>
      <c r="AT896" s="25"/>
      <c r="AU896" s="25"/>
      <c r="AV896" s="25"/>
      <c r="AW896" s="25"/>
      <c r="AX896" s="25"/>
      <c r="AY896" s="25"/>
      <c r="AZ896" s="25"/>
      <c r="BA896" s="25"/>
      <c r="BB896" s="25"/>
      <c r="BC896" s="25"/>
      <c r="BD896" s="25"/>
      <c r="BE896" s="25"/>
      <c r="BF896" s="25"/>
      <c r="BG896" s="25"/>
      <c r="BH896" s="25"/>
      <c r="BI896" s="25"/>
      <c r="BJ896" s="25"/>
      <c r="BK896" s="25"/>
      <c r="BL896" s="25"/>
      <c r="BM896" s="25"/>
      <c r="BN896" s="25"/>
      <c r="BO896" s="25"/>
      <c r="BP896" s="25"/>
      <c r="BQ896" s="25"/>
      <c r="BR896" s="25"/>
      <c r="BS896" s="25"/>
      <c r="BT896" s="25"/>
      <c r="BU896" s="25"/>
      <c r="BV896" s="25"/>
      <c r="BW896" s="25"/>
      <c r="BX896" s="25"/>
      <c r="BY896" s="25"/>
      <c r="BZ896" s="25"/>
      <c r="CA896" s="25"/>
    </row>
    <row r="897" spans="1:79" ht="12.75" x14ac:dyDescent="0.2">
      <c r="A897" s="25"/>
      <c r="B897" s="25"/>
      <c r="C897" s="25"/>
      <c r="D897" s="25"/>
      <c r="E897" s="25"/>
      <c r="F897" s="25"/>
      <c r="G897" s="25"/>
      <c r="H897" s="25"/>
      <c r="I897" s="25"/>
      <c r="J897" s="25"/>
      <c r="K897" s="25"/>
      <c r="L897" s="25"/>
      <c r="M897" s="25"/>
      <c r="N897" s="25"/>
      <c r="O897" s="25"/>
      <c r="P897" s="25"/>
      <c r="Q897" s="25"/>
      <c r="R897" s="25"/>
      <c r="S897" s="25"/>
      <c r="T897" s="25"/>
      <c r="U897" s="25"/>
      <c r="V897" s="25"/>
      <c r="W897" s="25"/>
      <c r="X897" s="25"/>
      <c r="Y897" s="25"/>
      <c r="Z897" s="25"/>
      <c r="AA897" s="25"/>
      <c r="AB897" s="25"/>
      <c r="AC897" s="25"/>
      <c r="AD897" s="25"/>
      <c r="AE897" s="25"/>
      <c r="AF897" s="25"/>
      <c r="AG897" s="25"/>
      <c r="AH897" s="25"/>
      <c r="AI897" s="25"/>
      <c r="AJ897" s="25"/>
      <c r="AK897" s="25"/>
      <c r="AL897" s="25"/>
      <c r="AM897" s="25"/>
      <c r="AN897" s="25"/>
      <c r="AO897" s="25"/>
      <c r="AP897" s="25"/>
      <c r="AQ897" s="25"/>
      <c r="AR897" s="25"/>
      <c r="AS897" s="25"/>
      <c r="AT897" s="25"/>
      <c r="AU897" s="25"/>
      <c r="AV897" s="25"/>
      <c r="AW897" s="25"/>
      <c r="AX897" s="25"/>
      <c r="AY897" s="25"/>
      <c r="AZ897" s="25"/>
      <c r="BA897" s="25"/>
      <c r="BB897" s="25"/>
      <c r="BC897" s="25"/>
      <c r="BD897" s="25"/>
      <c r="BE897" s="25"/>
      <c r="BF897" s="25"/>
      <c r="BG897" s="25"/>
      <c r="BH897" s="25"/>
      <c r="BI897" s="25"/>
      <c r="BJ897" s="25"/>
      <c r="BK897" s="25"/>
      <c r="BL897" s="25"/>
      <c r="BM897" s="25"/>
      <c r="BN897" s="25"/>
      <c r="BO897" s="25"/>
      <c r="BP897" s="25"/>
      <c r="BQ897" s="25"/>
      <c r="BR897" s="25"/>
      <c r="BS897" s="25"/>
      <c r="BT897" s="25"/>
      <c r="BU897" s="25"/>
      <c r="BV897" s="25"/>
      <c r="BW897" s="25"/>
      <c r="BX897" s="25"/>
      <c r="BY897" s="25"/>
      <c r="BZ897" s="25"/>
      <c r="CA897" s="25"/>
    </row>
    <row r="898" spans="1:79" ht="12.75" x14ac:dyDescent="0.2">
      <c r="A898" s="25"/>
      <c r="B898" s="25"/>
      <c r="C898" s="25"/>
      <c r="D898" s="25"/>
      <c r="E898" s="25"/>
      <c r="F898" s="25"/>
      <c r="G898" s="25"/>
      <c r="H898" s="25"/>
      <c r="I898" s="25"/>
      <c r="J898" s="25"/>
      <c r="K898" s="25"/>
      <c r="L898" s="25"/>
      <c r="M898" s="25"/>
      <c r="N898" s="25"/>
      <c r="O898" s="25"/>
      <c r="P898" s="25"/>
      <c r="Q898" s="25"/>
      <c r="R898" s="25"/>
      <c r="S898" s="25"/>
      <c r="T898" s="25"/>
      <c r="U898" s="25"/>
      <c r="V898" s="25"/>
      <c r="W898" s="25"/>
      <c r="X898" s="25"/>
      <c r="Y898" s="25"/>
      <c r="Z898" s="25"/>
      <c r="AA898" s="25"/>
      <c r="AB898" s="25"/>
      <c r="AC898" s="25"/>
      <c r="AD898" s="25"/>
      <c r="AE898" s="25"/>
      <c r="AF898" s="25"/>
      <c r="AG898" s="25"/>
      <c r="AH898" s="25"/>
      <c r="AI898" s="25"/>
      <c r="AJ898" s="25"/>
      <c r="AK898" s="25"/>
      <c r="AL898" s="25"/>
      <c r="AM898" s="25"/>
      <c r="AN898" s="25"/>
      <c r="AO898" s="25"/>
      <c r="AP898" s="25"/>
      <c r="AQ898" s="25"/>
      <c r="AR898" s="25"/>
      <c r="AS898" s="25"/>
      <c r="AT898" s="25"/>
      <c r="AU898" s="25"/>
      <c r="AV898" s="25"/>
      <c r="AW898" s="25"/>
      <c r="AX898" s="25"/>
      <c r="AY898" s="25"/>
      <c r="AZ898" s="25"/>
      <c r="BA898" s="25"/>
      <c r="BB898" s="25"/>
      <c r="BC898" s="25"/>
      <c r="BD898" s="25"/>
      <c r="BE898" s="25"/>
      <c r="BF898" s="25"/>
      <c r="BG898" s="25"/>
      <c r="BH898" s="25"/>
      <c r="BI898" s="25"/>
      <c r="BJ898" s="25"/>
      <c r="BK898" s="25"/>
      <c r="BL898" s="25"/>
      <c r="BM898" s="25"/>
      <c r="BN898" s="25"/>
      <c r="BO898" s="25"/>
      <c r="BP898" s="25"/>
      <c r="BQ898" s="25"/>
      <c r="BR898" s="25"/>
      <c r="BS898" s="25"/>
      <c r="BT898" s="25"/>
      <c r="BU898" s="25"/>
      <c r="BV898" s="25"/>
      <c r="BW898" s="25"/>
      <c r="BX898" s="25"/>
      <c r="BY898" s="25"/>
      <c r="BZ898" s="25"/>
      <c r="CA898" s="25"/>
    </row>
    <row r="899" spans="1:79" ht="12.75" x14ac:dyDescent="0.2">
      <c r="A899" s="25"/>
      <c r="B899" s="25"/>
      <c r="C899" s="25"/>
      <c r="D899" s="25"/>
      <c r="E899" s="25"/>
      <c r="F899" s="25"/>
      <c r="G899" s="25"/>
      <c r="H899" s="25"/>
      <c r="I899" s="25"/>
      <c r="J899" s="25"/>
      <c r="K899" s="25"/>
      <c r="L899" s="25"/>
      <c r="M899" s="25"/>
      <c r="N899" s="25"/>
      <c r="O899" s="25"/>
      <c r="P899" s="25"/>
      <c r="Q899" s="25"/>
      <c r="R899" s="25"/>
      <c r="S899" s="25"/>
      <c r="T899" s="25"/>
      <c r="U899" s="25"/>
      <c r="V899" s="25"/>
      <c r="W899" s="25"/>
      <c r="X899" s="25"/>
      <c r="Y899" s="25"/>
      <c r="Z899" s="25"/>
      <c r="AA899" s="25"/>
      <c r="AB899" s="25"/>
      <c r="AC899" s="25"/>
      <c r="AD899" s="25"/>
      <c r="AE899" s="25"/>
      <c r="AF899" s="25"/>
      <c r="AG899" s="25"/>
      <c r="AH899" s="25"/>
      <c r="AI899" s="25"/>
      <c r="AJ899" s="25"/>
      <c r="AK899" s="25"/>
      <c r="AL899" s="25"/>
      <c r="AM899" s="25"/>
      <c r="AN899" s="25"/>
      <c r="AO899" s="25"/>
      <c r="AP899" s="25"/>
      <c r="AQ899" s="25"/>
      <c r="AR899" s="25"/>
      <c r="AS899" s="25"/>
      <c r="AT899" s="25"/>
      <c r="AU899" s="25"/>
      <c r="AV899" s="25"/>
      <c r="AW899" s="25"/>
      <c r="AX899" s="25"/>
      <c r="AY899" s="25"/>
      <c r="AZ899" s="25"/>
      <c r="BA899" s="25"/>
      <c r="BB899" s="25"/>
      <c r="BC899" s="25"/>
      <c r="BD899" s="25"/>
      <c r="BE899" s="25"/>
      <c r="BF899" s="25"/>
      <c r="BG899" s="25"/>
      <c r="BH899" s="25"/>
      <c r="BI899" s="25"/>
      <c r="BJ899" s="25"/>
      <c r="BK899" s="25"/>
      <c r="BL899" s="25"/>
      <c r="BM899" s="25"/>
      <c r="BN899" s="25"/>
      <c r="BO899" s="25"/>
      <c r="BP899" s="25"/>
      <c r="BQ899" s="25"/>
      <c r="BR899" s="25"/>
      <c r="BS899" s="25"/>
      <c r="BT899" s="25"/>
      <c r="BU899" s="25"/>
      <c r="BV899" s="25"/>
      <c r="BW899" s="25"/>
      <c r="BX899" s="25"/>
      <c r="BY899" s="25"/>
      <c r="BZ899" s="25"/>
      <c r="CA899" s="25"/>
    </row>
    <row r="900" spans="1:79" ht="12.75" x14ac:dyDescent="0.2">
      <c r="A900" s="25"/>
      <c r="B900" s="25"/>
      <c r="C900" s="25"/>
      <c r="D900" s="25"/>
      <c r="E900" s="25"/>
      <c r="F900" s="25"/>
      <c r="G900" s="25"/>
      <c r="H900" s="25"/>
      <c r="I900" s="25"/>
      <c r="J900" s="25"/>
      <c r="K900" s="25"/>
      <c r="L900" s="25"/>
      <c r="M900" s="25"/>
      <c r="N900" s="25"/>
      <c r="O900" s="25"/>
      <c r="P900" s="25"/>
      <c r="Q900" s="25"/>
      <c r="R900" s="25"/>
      <c r="S900" s="25"/>
      <c r="T900" s="25"/>
      <c r="U900" s="25"/>
      <c r="V900" s="25"/>
      <c r="W900" s="25"/>
      <c r="X900" s="25"/>
      <c r="Y900" s="25"/>
      <c r="Z900" s="25"/>
      <c r="AA900" s="25"/>
      <c r="AB900" s="25"/>
      <c r="AC900" s="25"/>
      <c r="AD900" s="25"/>
      <c r="AE900" s="25"/>
      <c r="AF900" s="25"/>
      <c r="AG900" s="25"/>
      <c r="AH900" s="25"/>
      <c r="AI900" s="25"/>
      <c r="AJ900" s="25"/>
      <c r="AK900" s="25"/>
      <c r="AL900" s="25"/>
      <c r="AM900" s="25"/>
      <c r="AN900" s="25"/>
      <c r="AO900" s="25"/>
      <c r="AP900" s="25"/>
      <c r="AQ900" s="25"/>
      <c r="AR900" s="25"/>
      <c r="AS900" s="25"/>
      <c r="AT900" s="25"/>
      <c r="AU900" s="25"/>
      <c r="AV900" s="25"/>
      <c r="AW900" s="25"/>
      <c r="AX900" s="25"/>
      <c r="AY900" s="25"/>
      <c r="AZ900" s="25"/>
      <c r="BA900" s="25"/>
      <c r="BB900" s="25"/>
      <c r="BC900" s="25"/>
      <c r="BD900" s="25"/>
      <c r="BE900" s="25"/>
      <c r="BF900" s="25"/>
      <c r="BG900" s="25"/>
      <c r="BH900" s="25"/>
      <c r="BI900" s="25"/>
      <c r="BJ900" s="25"/>
      <c r="BK900" s="25"/>
      <c r="BL900" s="25"/>
      <c r="BM900" s="25"/>
      <c r="BN900" s="25"/>
      <c r="BO900" s="25"/>
      <c r="BP900" s="25"/>
      <c r="BQ900" s="25"/>
      <c r="BR900" s="25"/>
      <c r="BS900" s="25"/>
      <c r="BT900" s="25"/>
      <c r="BU900" s="25"/>
      <c r="BV900" s="25"/>
      <c r="BW900" s="25"/>
      <c r="BX900" s="25"/>
      <c r="BY900" s="25"/>
      <c r="BZ900" s="25"/>
      <c r="CA900" s="25"/>
    </row>
    <row r="901" spans="1:79" ht="12.75" x14ac:dyDescent="0.2">
      <c r="A901" s="25"/>
      <c r="B901" s="25"/>
      <c r="C901" s="25"/>
      <c r="D901" s="25"/>
      <c r="E901" s="25"/>
      <c r="F901" s="25"/>
      <c r="G901" s="25"/>
      <c r="H901" s="25"/>
      <c r="I901" s="25"/>
      <c r="J901" s="25"/>
      <c r="K901" s="25"/>
      <c r="L901" s="25"/>
      <c r="M901" s="25"/>
      <c r="N901" s="25"/>
      <c r="O901" s="25"/>
      <c r="P901" s="25"/>
      <c r="Q901" s="25"/>
      <c r="R901" s="25"/>
      <c r="S901" s="25"/>
      <c r="T901" s="25"/>
      <c r="U901" s="25"/>
      <c r="V901" s="25"/>
      <c r="W901" s="25"/>
      <c r="X901" s="25"/>
      <c r="Y901" s="25"/>
      <c r="Z901" s="25"/>
      <c r="AA901" s="25"/>
      <c r="AB901" s="25"/>
      <c r="AC901" s="25"/>
      <c r="AD901" s="25"/>
      <c r="AE901" s="25"/>
      <c r="AF901" s="25"/>
      <c r="AG901" s="25"/>
      <c r="AH901" s="25"/>
      <c r="AI901" s="25"/>
      <c r="AJ901" s="25"/>
      <c r="AK901" s="25"/>
      <c r="AL901" s="25"/>
      <c r="AM901" s="25"/>
      <c r="AN901" s="25"/>
      <c r="AO901" s="25"/>
      <c r="AP901" s="25"/>
      <c r="AQ901" s="25"/>
      <c r="AR901" s="25"/>
      <c r="AS901" s="25"/>
      <c r="AT901" s="25"/>
      <c r="AU901" s="25"/>
      <c r="AV901" s="25"/>
      <c r="AW901" s="25"/>
      <c r="AX901" s="25"/>
      <c r="AY901" s="25"/>
      <c r="AZ901" s="25"/>
      <c r="BA901" s="25"/>
      <c r="BB901" s="25"/>
      <c r="BC901" s="25"/>
      <c r="BD901" s="25"/>
      <c r="BE901" s="25"/>
      <c r="BF901" s="25"/>
      <c r="BG901" s="25"/>
      <c r="BH901" s="25"/>
      <c r="BI901" s="25"/>
      <c r="BJ901" s="25"/>
      <c r="BK901" s="25"/>
      <c r="BL901" s="25"/>
      <c r="BM901" s="25"/>
      <c r="BN901" s="25"/>
      <c r="BO901" s="25"/>
      <c r="BP901" s="25"/>
      <c r="BQ901" s="25"/>
      <c r="BR901" s="25"/>
      <c r="BS901" s="25"/>
      <c r="BT901" s="25"/>
      <c r="BU901" s="25"/>
      <c r="BV901" s="25"/>
      <c r="BW901" s="25"/>
      <c r="BX901" s="25"/>
      <c r="BY901" s="25"/>
      <c r="BZ901" s="25"/>
      <c r="CA901" s="25"/>
    </row>
    <row r="902" spans="1:79" ht="12.75" x14ac:dyDescent="0.2">
      <c r="A902" s="25"/>
      <c r="B902" s="25"/>
      <c r="C902" s="25"/>
      <c r="D902" s="25"/>
      <c r="E902" s="25"/>
      <c r="F902" s="25"/>
      <c r="G902" s="25"/>
      <c r="H902" s="25"/>
      <c r="I902" s="25"/>
      <c r="J902" s="25"/>
      <c r="K902" s="25"/>
      <c r="L902" s="25"/>
      <c r="M902" s="25"/>
      <c r="N902" s="25"/>
      <c r="O902" s="25"/>
      <c r="P902" s="25"/>
      <c r="Q902" s="25"/>
      <c r="R902" s="25"/>
      <c r="S902" s="25"/>
      <c r="T902" s="25"/>
      <c r="U902" s="25"/>
      <c r="V902" s="25"/>
      <c r="W902" s="25"/>
      <c r="X902" s="25"/>
      <c r="Y902" s="25"/>
      <c r="Z902" s="25"/>
      <c r="AA902" s="25"/>
      <c r="AB902" s="25"/>
      <c r="AC902" s="25"/>
      <c r="AD902" s="25"/>
      <c r="AE902" s="25"/>
      <c r="AF902" s="25"/>
      <c r="AG902" s="25"/>
      <c r="AH902" s="25"/>
      <c r="AI902" s="25"/>
      <c r="AJ902" s="25"/>
      <c r="AK902" s="25"/>
      <c r="AL902" s="25"/>
      <c r="AM902" s="25"/>
      <c r="AN902" s="25"/>
      <c r="AO902" s="25"/>
      <c r="AP902" s="25"/>
      <c r="AQ902" s="25"/>
      <c r="AR902" s="25"/>
      <c r="AS902" s="25"/>
      <c r="AT902" s="25"/>
      <c r="AU902" s="25"/>
      <c r="AV902" s="25"/>
      <c r="AW902" s="25"/>
      <c r="AX902" s="25"/>
      <c r="AY902" s="25"/>
      <c r="AZ902" s="25"/>
      <c r="BA902" s="25"/>
      <c r="BB902" s="25"/>
      <c r="BC902" s="25"/>
      <c r="BD902" s="25"/>
      <c r="BE902" s="25"/>
      <c r="BF902" s="25"/>
      <c r="BG902" s="25"/>
      <c r="BH902" s="25"/>
      <c r="BI902" s="25"/>
      <c r="BJ902" s="25"/>
      <c r="BK902" s="25"/>
      <c r="BL902" s="25"/>
      <c r="BM902" s="25"/>
      <c r="BN902" s="25"/>
      <c r="BO902" s="25"/>
      <c r="BP902" s="25"/>
      <c r="BQ902" s="25"/>
      <c r="BR902" s="25"/>
      <c r="BS902" s="25"/>
      <c r="BT902" s="25"/>
      <c r="BU902" s="25"/>
      <c r="BV902" s="25"/>
      <c r="BW902" s="25"/>
      <c r="BX902" s="25"/>
      <c r="BY902" s="25"/>
      <c r="BZ902" s="25"/>
      <c r="CA902" s="25"/>
    </row>
    <row r="903" spans="1:79" ht="12.75" x14ac:dyDescent="0.2">
      <c r="A903" s="25"/>
      <c r="B903" s="25"/>
      <c r="C903" s="25"/>
      <c r="D903" s="25"/>
      <c r="E903" s="25"/>
      <c r="F903" s="25"/>
      <c r="G903" s="25"/>
      <c r="H903" s="25"/>
      <c r="I903" s="25"/>
      <c r="J903" s="25"/>
      <c r="K903" s="25"/>
      <c r="L903" s="25"/>
      <c r="M903" s="25"/>
      <c r="N903" s="25"/>
      <c r="O903" s="25"/>
      <c r="P903" s="25"/>
      <c r="Q903" s="25"/>
      <c r="R903" s="25"/>
      <c r="S903" s="25"/>
      <c r="T903" s="25"/>
      <c r="U903" s="25"/>
      <c r="V903" s="25"/>
      <c r="W903" s="25"/>
      <c r="X903" s="25"/>
      <c r="Y903" s="25"/>
      <c r="Z903" s="25"/>
      <c r="AA903" s="25"/>
      <c r="AB903" s="25"/>
      <c r="AC903" s="25"/>
      <c r="AD903" s="25"/>
      <c r="AE903" s="25"/>
      <c r="AF903" s="25"/>
      <c r="AG903" s="25"/>
      <c r="AH903" s="25"/>
      <c r="AI903" s="25"/>
      <c r="AJ903" s="25"/>
      <c r="AK903" s="25"/>
      <c r="AL903" s="25"/>
      <c r="AM903" s="25"/>
      <c r="AN903" s="25"/>
      <c r="AO903" s="25"/>
      <c r="AP903" s="25"/>
      <c r="AQ903" s="25"/>
      <c r="AR903" s="25"/>
      <c r="AS903" s="25"/>
      <c r="AT903" s="25"/>
      <c r="AU903" s="25"/>
      <c r="AV903" s="25"/>
      <c r="AW903" s="25"/>
      <c r="AX903" s="25"/>
      <c r="AY903" s="25"/>
      <c r="AZ903" s="25"/>
      <c r="BA903" s="25"/>
      <c r="BB903" s="25"/>
      <c r="BC903" s="25"/>
      <c r="BD903" s="25"/>
      <c r="BE903" s="25"/>
      <c r="BF903" s="25"/>
      <c r="BG903" s="25"/>
      <c r="BH903" s="25"/>
      <c r="BI903" s="25"/>
      <c r="BJ903" s="25"/>
      <c r="BK903" s="25"/>
      <c r="BL903" s="25"/>
      <c r="BM903" s="25"/>
      <c r="BN903" s="25"/>
      <c r="BO903" s="25"/>
      <c r="BP903" s="25"/>
      <c r="BQ903" s="25"/>
      <c r="BR903" s="25"/>
      <c r="BS903" s="25"/>
      <c r="BT903" s="25"/>
      <c r="BU903" s="25"/>
      <c r="BV903" s="25"/>
      <c r="BW903" s="25"/>
      <c r="BX903" s="25"/>
      <c r="BY903" s="25"/>
      <c r="BZ903" s="25"/>
      <c r="CA903" s="25"/>
    </row>
    <row r="904" spans="1:79" ht="12.75" x14ac:dyDescent="0.2">
      <c r="A904" s="25"/>
      <c r="B904" s="25"/>
      <c r="C904" s="25"/>
      <c r="D904" s="25"/>
      <c r="E904" s="25"/>
      <c r="F904" s="25"/>
      <c r="G904" s="25"/>
      <c r="H904" s="25"/>
      <c r="I904" s="25"/>
      <c r="J904" s="25"/>
      <c r="K904" s="25"/>
      <c r="L904" s="25"/>
      <c r="M904" s="25"/>
      <c r="N904" s="25"/>
      <c r="O904" s="25"/>
      <c r="P904" s="25"/>
      <c r="Q904" s="25"/>
      <c r="R904" s="25"/>
      <c r="S904" s="25"/>
      <c r="T904" s="25"/>
      <c r="U904" s="25"/>
      <c r="V904" s="25"/>
      <c r="W904" s="25"/>
      <c r="X904" s="25"/>
      <c r="Y904" s="25"/>
      <c r="Z904" s="25"/>
      <c r="AA904" s="25"/>
      <c r="AB904" s="25"/>
      <c r="AC904" s="25"/>
      <c r="AD904" s="25"/>
      <c r="AE904" s="25"/>
      <c r="AF904" s="25"/>
      <c r="AG904" s="25"/>
      <c r="AH904" s="25"/>
      <c r="AI904" s="25"/>
      <c r="AJ904" s="25"/>
      <c r="AK904" s="25"/>
      <c r="AL904" s="25"/>
      <c r="AM904" s="25"/>
      <c r="AN904" s="25"/>
      <c r="AO904" s="25"/>
      <c r="AP904" s="25"/>
      <c r="AQ904" s="25"/>
      <c r="AR904" s="25"/>
      <c r="AS904" s="25"/>
      <c r="AT904" s="25"/>
      <c r="AU904" s="25"/>
      <c r="AV904" s="25"/>
      <c r="AW904" s="25"/>
      <c r="AX904" s="25"/>
      <c r="AY904" s="25"/>
      <c r="AZ904" s="25"/>
      <c r="BA904" s="25"/>
      <c r="BB904" s="25"/>
      <c r="BC904" s="25"/>
      <c r="BD904" s="25"/>
      <c r="BE904" s="25"/>
      <c r="BF904" s="25"/>
      <c r="BG904" s="25"/>
      <c r="BH904" s="25"/>
      <c r="BI904" s="25"/>
      <c r="BJ904" s="25"/>
      <c r="BK904" s="25"/>
      <c r="BL904" s="25"/>
      <c r="BM904" s="25"/>
      <c r="BN904" s="25"/>
      <c r="BO904" s="25"/>
      <c r="BP904" s="25"/>
      <c r="BQ904" s="25"/>
      <c r="BR904" s="25"/>
      <c r="BS904" s="25"/>
      <c r="BT904" s="25"/>
      <c r="BU904" s="25"/>
      <c r="BV904" s="25"/>
      <c r="BW904" s="25"/>
      <c r="BX904" s="25"/>
      <c r="BY904" s="25"/>
      <c r="BZ904" s="25"/>
      <c r="CA904" s="25"/>
    </row>
    <row r="905" spans="1:79" ht="12.75" x14ac:dyDescent="0.2">
      <c r="A905" s="25"/>
      <c r="B905" s="25"/>
      <c r="C905" s="25"/>
      <c r="D905" s="25"/>
      <c r="E905" s="25"/>
      <c r="F905" s="25"/>
      <c r="G905" s="25"/>
      <c r="H905" s="25"/>
      <c r="I905" s="25"/>
      <c r="J905" s="25"/>
      <c r="K905" s="25"/>
      <c r="L905" s="25"/>
      <c r="M905" s="25"/>
      <c r="N905" s="25"/>
      <c r="O905" s="25"/>
      <c r="P905" s="25"/>
      <c r="Q905" s="25"/>
      <c r="R905" s="25"/>
      <c r="S905" s="25"/>
      <c r="T905" s="25"/>
      <c r="U905" s="25"/>
      <c r="V905" s="25"/>
      <c r="W905" s="25"/>
      <c r="X905" s="25"/>
      <c r="Y905" s="25"/>
      <c r="Z905" s="25"/>
      <c r="AA905" s="25"/>
      <c r="AB905" s="25"/>
      <c r="AC905" s="25"/>
      <c r="AD905" s="25"/>
      <c r="AE905" s="25"/>
      <c r="AF905" s="25"/>
      <c r="AG905" s="25"/>
      <c r="AH905" s="25"/>
      <c r="AI905" s="25"/>
      <c r="AJ905" s="25"/>
      <c r="AK905" s="25"/>
      <c r="AL905" s="25"/>
      <c r="AM905" s="25"/>
      <c r="AN905" s="25"/>
      <c r="AO905" s="25"/>
      <c r="AP905" s="25"/>
      <c r="AQ905" s="25"/>
      <c r="AR905" s="25"/>
      <c r="AS905" s="25"/>
      <c r="AT905" s="25"/>
      <c r="AU905" s="25"/>
      <c r="AV905" s="25"/>
      <c r="AW905" s="25"/>
      <c r="AX905" s="25"/>
      <c r="AY905" s="25"/>
      <c r="AZ905" s="25"/>
      <c r="BA905" s="25"/>
      <c r="BB905" s="25"/>
      <c r="BC905" s="25"/>
      <c r="BD905" s="25"/>
      <c r="BE905" s="25"/>
      <c r="BF905" s="25"/>
      <c r="BG905" s="25"/>
      <c r="BH905" s="25"/>
      <c r="BI905" s="25"/>
      <c r="BJ905" s="25"/>
      <c r="BK905" s="25"/>
      <c r="BL905" s="25"/>
      <c r="BM905" s="25"/>
      <c r="BN905" s="25"/>
      <c r="BO905" s="25"/>
      <c r="BP905" s="25"/>
      <c r="BQ905" s="25"/>
      <c r="BR905" s="25"/>
      <c r="BS905" s="25"/>
      <c r="BT905" s="25"/>
      <c r="BU905" s="25"/>
      <c r="BV905" s="25"/>
      <c r="BW905" s="25"/>
      <c r="BX905" s="25"/>
      <c r="BY905" s="25"/>
      <c r="BZ905" s="25"/>
      <c r="CA905" s="25"/>
    </row>
    <row r="906" spans="1:79" ht="12.75" x14ac:dyDescent="0.2">
      <c r="A906" s="25"/>
      <c r="B906" s="25"/>
      <c r="C906" s="25"/>
      <c r="D906" s="25"/>
      <c r="E906" s="25"/>
      <c r="F906" s="25"/>
      <c r="G906" s="25"/>
      <c r="H906" s="25"/>
      <c r="I906" s="25"/>
      <c r="J906" s="25"/>
      <c r="K906" s="25"/>
      <c r="L906" s="25"/>
      <c r="M906" s="25"/>
      <c r="N906" s="25"/>
      <c r="O906" s="25"/>
      <c r="P906" s="25"/>
      <c r="Q906" s="25"/>
      <c r="R906" s="25"/>
      <c r="S906" s="25"/>
      <c r="T906" s="25"/>
      <c r="U906" s="25"/>
      <c r="V906" s="25"/>
      <c r="W906" s="25"/>
      <c r="X906" s="25"/>
      <c r="Y906" s="25"/>
      <c r="Z906" s="25"/>
      <c r="AA906" s="25"/>
      <c r="AB906" s="25"/>
      <c r="AC906" s="25"/>
      <c r="AD906" s="25"/>
      <c r="AE906" s="25"/>
      <c r="AF906" s="25"/>
      <c r="AG906" s="25"/>
      <c r="AH906" s="25"/>
      <c r="AI906" s="25"/>
      <c r="AJ906" s="25"/>
      <c r="AK906" s="25"/>
      <c r="AL906" s="25"/>
      <c r="AM906" s="25"/>
      <c r="AN906" s="25"/>
      <c r="AO906" s="25"/>
      <c r="AP906" s="25"/>
      <c r="AQ906" s="25"/>
      <c r="AR906" s="25"/>
      <c r="AS906" s="25"/>
      <c r="AT906" s="25"/>
      <c r="AU906" s="25"/>
      <c r="AV906" s="25"/>
      <c r="AW906" s="25"/>
      <c r="AX906" s="25"/>
      <c r="AY906" s="25"/>
      <c r="AZ906" s="25"/>
      <c r="BA906" s="25"/>
      <c r="BB906" s="25"/>
      <c r="BC906" s="25"/>
      <c r="BD906" s="25"/>
      <c r="BE906" s="25"/>
      <c r="BF906" s="25"/>
      <c r="BG906" s="25"/>
      <c r="BH906" s="25"/>
      <c r="BI906" s="25"/>
      <c r="BJ906" s="25"/>
      <c r="BK906" s="25"/>
      <c r="BL906" s="25"/>
      <c r="BM906" s="25"/>
      <c r="BN906" s="25"/>
      <c r="BO906" s="25"/>
      <c r="BP906" s="25"/>
      <c r="BQ906" s="25"/>
      <c r="BR906" s="25"/>
      <c r="BS906" s="25"/>
      <c r="BT906" s="25"/>
      <c r="BU906" s="25"/>
      <c r="BV906" s="25"/>
      <c r="BW906" s="25"/>
      <c r="BX906" s="25"/>
      <c r="BY906" s="25"/>
      <c r="BZ906" s="25"/>
      <c r="CA906" s="25"/>
    </row>
    <row r="907" spans="1:79" ht="12.75" x14ac:dyDescent="0.2">
      <c r="A907" s="25"/>
      <c r="B907" s="25"/>
      <c r="C907" s="25"/>
      <c r="D907" s="25"/>
      <c r="E907" s="25"/>
      <c r="F907" s="25"/>
      <c r="G907" s="25"/>
      <c r="H907" s="25"/>
      <c r="I907" s="25"/>
      <c r="J907" s="25"/>
      <c r="K907" s="25"/>
      <c r="L907" s="25"/>
      <c r="M907" s="25"/>
      <c r="N907" s="25"/>
      <c r="O907" s="25"/>
      <c r="P907" s="25"/>
      <c r="Q907" s="25"/>
      <c r="R907" s="25"/>
      <c r="S907" s="25"/>
      <c r="T907" s="25"/>
      <c r="U907" s="25"/>
      <c r="V907" s="25"/>
      <c r="W907" s="25"/>
      <c r="X907" s="25"/>
      <c r="Y907" s="25"/>
      <c r="Z907" s="25"/>
      <c r="AA907" s="25"/>
      <c r="AB907" s="25"/>
      <c r="AC907" s="25"/>
      <c r="AD907" s="25"/>
      <c r="AE907" s="25"/>
      <c r="AF907" s="25"/>
      <c r="AG907" s="25"/>
      <c r="AH907" s="25"/>
      <c r="AI907" s="25"/>
      <c r="AJ907" s="25"/>
      <c r="AK907" s="25"/>
      <c r="AL907" s="25"/>
      <c r="AM907" s="25"/>
      <c r="AN907" s="25"/>
      <c r="AO907" s="25"/>
      <c r="AP907" s="25"/>
      <c r="AQ907" s="25"/>
      <c r="AR907" s="25"/>
      <c r="AS907" s="25"/>
      <c r="AT907" s="25"/>
      <c r="AU907" s="25"/>
      <c r="AV907" s="25"/>
      <c r="AW907" s="25"/>
      <c r="AX907" s="25"/>
      <c r="AY907" s="25"/>
      <c r="AZ907" s="25"/>
      <c r="BA907" s="25"/>
      <c r="BB907" s="25"/>
      <c r="BC907" s="25"/>
      <c r="BD907" s="25"/>
      <c r="BE907" s="25"/>
      <c r="BF907" s="25"/>
      <c r="BG907" s="25"/>
      <c r="BH907" s="25"/>
      <c r="BI907" s="25"/>
      <c r="BJ907" s="25"/>
      <c r="BK907" s="25"/>
      <c r="BL907" s="25"/>
      <c r="BM907" s="25"/>
      <c r="BN907" s="25"/>
      <c r="BO907" s="25"/>
      <c r="BP907" s="25"/>
      <c r="BQ907" s="25"/>
      <c r="BR907" s="25"/>
      <c r="BS907" s="25"/>
      <c r="BT907" s="25"/>
      <c r="BU907" s="25"/>
      <c r="BV907" s="25"/>
      <c r="BW907" s="25"/>
      <c r="BX907" s="25"/>
      <c r="BY907" s="25"/>
      <c r="BZ907" s="25"/>
      <c r="CA907" s="25"/>
    </row>
    <row r="908" spans="1:79" ht="12.75" x14ac:dyDescent="0.2">
      <c r="A908" s="25"/>
      <c r="B908" s="25"/>
      <c r="C908" s="25"/>
      <c r="D908" s="25"/>
      <c r="E908" s="25"/>
      <c r="F908" s="25"/>
      <c r="G908" s="25"/>
      <c r="H908" s="25"/>
      <c r="I908" s="25"/>
      <c r="J908" s="25"/>
      <c r="K908" s="25"/>
      <c r="L908" s="25"/>
      <c r="M908" s="25"/>
      <c r="N908" s="25"/>
      <c r="O908" s="25"/>
      <c r="P908" s="25"/>
      <c r="Q908" s="25"/>
      <c r="R908" s="25"/>
      <c r="S908" s="25"/>
      <c r="T908" s="25"/>
      <c r="U908" s="25"/>
      <c r="V908" s="25"/>
      <c r="W908" s="25"/>
      <c r="X908" s="25"/>
      <c r="Y908" s="25"/>
      <c r="Z908" s="25"/>
      <c r="AA908" s="25"/>
      <c r="AB908" s="25"/>
      <c r="AC908" s="25"/>
      <c r="AD908" s="25"/>
      <c r="AE908" s="25"/>
      <c r="AF908" s="25"/>
      <c r="AG908" s="25"/>
      <c r="AH908" s="25"/>
      <c r="AI908" s="25"/>
      <c r="AJ908" s="25"/>
      <c r="AK908" s="25"/>
      <c r="AL908" s="25"/>
      <c r="AM908" s="25"/>
      <c r="AN908" s="25"/>
      <c r="AO908" s="25"/>
      <c r="AP908" s="25"/>
      <c r="AQ908" s="25"/>
      <c r="AR908" s="25"/>
      <c r="AS908" s="25"/>
      <c r="AT908" s="25"/>
      <c r="AU908" s="25"/>
      <c r="AV908" s="25"/>
      <c r="AW908" s="25"/>
      <c r="AX908" s="25"/>
      <c r="AY908" s="25"/>
      <c r="AZ908" s="25"/>
      <c r="BA908" s="25"/>
      <c r="BB908" s="25"/>
      <c r="BC908" s="25"/>
      <c r="BD908" s="25"/>
      <c r="BE908" s="25"/>
      <c r="BF908" s="25"/>
      <c r="BG908" s="25"/>
      <c r="BH908" s="25"/>
      <c r="BI908" s="25"/>
      <c r="BJ908" s="25"/>
      <c r="BK908" s="25"/>
      <c r="BL908" s="25"/>
      <c r="BM908" s="25"/>
      <c r="BN908" s="25"/>
      <c r="BO908" s="25"/>
      <c r="BP908" s="25"/>
      <c r="BQ908" s="25"/>
      <c r="BR908" s="25"/>
      <c r="BS908" s="25"/>
      <c r="BT908" s="25"/>
      <c r="BU908" s="25"/>
      <c r="BV908" s="25"/>
      <c r="BW908" s="25"/>
      <c r="BX908" s="25"/>
      <c r="BY908" s="25"/>
      <c r="BZ908" s="25"/>
      <c r="CA908" s="25"/>
    </row>
    <row r="909" spans="1:79" ht="12.75" x14ac:dyDescent="0.2">
      <c r="A909" s="25"/>
      <c r="B909" s="25"/>
      <c r="C909" s="25"/>
      <c r="D909" s="25"/>
      <c r="E909" s="25"/>
      <c r="F909" s="25"/>
      <c r="G909" s="25"/>
      <c r="H909" s="25"/>
      <c r="I909" s="25"/>
      <c r="J909" s="25"/>
      <c r="K909" s="25"/>
      <c r="L909" s="25"/>
      <c r="M909" s="25"/>
      <c r="N909" s="25"/>
      <c r="O909" s="25"/>
      <c r="P909" s="25"/>
      <c r="Q909" s="25"/>
      <c r="R909" s="25"/>
      <c r="S909" s="25"/>
      <c r="T909" s="25"/>
      <c r="U909" s="25"/>
      <c r="V909" s="25"/>
      <c r="W909" s="25"/>
      <c r="X909" s="25"/>
      <c r="Y909" s="25"/>
      <c r="Z909" s="25"/>
      <c r="AA909" s="25"/>
      <c r="AB909" s="25"/>
      <c r="AC909" s="25"/>
      <c r="AD909" s="25"/>
      <c r="AE909" s="25"/>
      <c r="AF909" s="25"/>
      <c r="AG909" s="25"/>
      <c r="AH909" s="25"/>
      <c r="AI909" s="25"/>
      <c r="AJ909" s="25"/>
      <c r="AK909" s="25"/>
      <c r="AL909" s="25"/>
      <c r="AM909" s="25"/>
      <c r="AN909" s="25"/>
      <c r="AO909" s="25"/>
      <c r="AP909" s="25"/>
      <c r="AQ909" s="25"/>
      <c r="AR909" s="25"/>
      <c r="AS909" s="25"/>
      <c r="AT909" s="25"/>
      <c r="AU909" s="25"/>
      <c r="AV909" s="25"/>
      <c r="AW909" s="25"/>
      <c r="AX909" s="25"/>
      <c r="AY909" s="25"/>
      <c r="AZ909" s="25"/>
      <c r="BA909" s="25"/>
      <c r="BB909" s="25"/>
      <c r="BC909" s="25"/>
      <c r="BD909" s="25"/>
      <c r="BE909" s="25"/>
      <c r="BF909" s="25"/>
      <c r="BG909" s="25"/>
      <c r="BH909" s="25"/>
      <c r="BI909" s="25"/>
      <c r="BJ909" s="25"/>
      <c r="BK909" s="25"/>
      <c r="BL909" s="25"/>
      <c r="BM909" s="25"/>
      <c r="BN909" s="25"/>
      <c r="BO909" s="25"/>
      <c r="BP909" s="25"/>
      <c r="BQ909" s="25"/>
      <c r="BR909" s="25"/>
      <c r="BS909" s="25"/>
      <c r="BT909" s="25"/>
      <c r="BU909" s="25"/>
      <c r="BV909" s="25"/>
      <c r="BW909" s="25"/>
      <c r="BX909" s="25"/>
      <c r="BY909" s="25"/>
      <c r="BZ909" s="25"/>
      <c r="CA909" s="25"/>
    </row>
    <row r="910" spans="1:79" ht="12.75" x14ac:dyDescent="0.2">
      <c r="A910" s="25"/>
      <c r="B910" s="25"/>
      <c r="C910" s="25"/>
      <c r="D910" s="25"/>
      <c r="E910" s="25"/>
      <c r="F910" s="25"/>
      <c r="G910" s="25"/>
      <c r="H910" s="25"/>
      <c r="I910" s="25"/>
      <c r="J910" s="25"/>
      <c r="K910" s="25"/>
      <c r="L910" s="25"/>
      <c r="M910" s="25"/>
      <c r="N910" s="25"/>
      <c r="O910" s="25"/>
      <c r="P910" s="25"/>
      <c r="Q910" s="25"/>
      <c r="R910" s="25"/>
      <c r="S910" s="25"/>
      <c r="T910" s="25"/>
      <c r="U910" s="25"/>
      <c r="V910" s="25"/>
      <c r="W910" s="25"/>
      <c r="X910" s="25"/>
      <c r="Y910" s="25"/>
      <c r="Z910" s="25"/>
      <c r="AA910" s="25"/>
      <c r="AB910" s="25"/>
      <c r="AC910" s="25"/>
      <c r="AD910" s="25"/>
      <c r="AE910" s="25"/>
      <c r="AF910" s="25"/>
      <c r="AG910" s="25"/>
      <c r="AH910" s="25"/>
      <c r="AI910" s="25"/>
      <c r="AJ910" s="25"/>
      <c r="AK910" s="25"/>
      <c r="AL910" s="25"/>
      <c r="AM910" s="25"/>
      <c r="AN910" s="25"/>
      <c r="AO910" s="25"/>
      <c r="AP910" s="25"/>
      <c r="AQ910" s="25"/>
      <c r="AR910" s="25"/>
      <c r="AS910" s="25"/>
      <c r="AT910" s="25"/>
      <c r="AU910" s="25"/>
      <c r="AV910" s="25"/>
      <c r="AW910" s="25"/>
      <c r="AX910" s="25"/>
      <c r="AY910" s="25"/>
      <c r="AZ910" s="25"/>
      <c r="BA910" s="25"/>
      <c r="BB910" s="25"/>
      <c r="BC910" s="25"/>
      <c r="BD910" s="25"/>
      <c r="BE910" s="25"/>
      <c r="BF910" s="25"/>
      <c r="BG910" s="25"/>
      <c r="BH910" s="25"/>
      <c r="BI910" s="25"/>
      <c r="BJ910" s="25"/>
      <c r="BK910" s="25"/>
      <c r="BL910" s="25"/>
      <c r="BM910" s="25"/>
      <c r="BN910" s="25"/>
      <c r="BO910" s="25"/>
      <c r="BP910" s="25"/>
      <c r="BQ910" s="25"/>
      <c r="BR910" s="25"/>
      <c r="BS910" s="25"/>
      <c r="BT910" s="25"/>
      <c r="BU910" s="25"/>
      <c r="BV910" s="25"/>
      <c r="BW910" s="25"/>
      <c r="BX910" s="25"/>
      <c r="BY910" s="25"/>
      <c r="BZ910" s="25"/>
      <c r="CA910" s="25"/>
    </row>
    <row r="911" spans="1:79" ht="12.75" x14ac:dyDescent="0.2">
      <c r="A911" s="25"/>
      <c r="B911" s="25"/>
      <c r="C911" s="25"/>
      <c r="D911" s="25"/>
      <c r="E911" s="25"/>
      <c r="F911" s="25"/>
      <c r="G911" s="25"/>
      <c r="H911" s="25"/>
      <c r="I911" s="25"/>
      <c r="J911" s="25"/>
      <c r="K911" s="25"/>
      <c r="L911" s="25"/>
      <c r="M911" s="25"/>
      <c r="N911" s="25"/>
      <c r="O911" s="25"/>
      <c r="P911" s="25"/>
      <c r="Q911" s="25"/>
      <c r="R911" s="25"/>
      <c r="S911" s="25"/>
      <c r="T911" s="25"/>
      <c r="U911" s="25"/>
      <c r="V911" s="25"/>
      <c r="W911" s="25"/>
      <c r="X911" s="25"/>
      <c r="Y911" s="25"/>
      <c r="Z911" s="25"/>
      <c r="AA911" s="25"/>
      <c r="AB911" s="25"/>
      <c r="AC911" s="25"/>
      <c r="AD911" s="25"/>
      <c r="AE911" s="25"/>
      <c r="AF911" s="25"/>
      <c r="AG911" s="25"/>
      <c r="AH911" s="25"/>
      <c r="AI911" s="25"/>
      <c r="AJ911" s="25"/>
      <c r="AK911" s="25"/>
      <c r="AL911" s="25"/>
      <c r="AM911" s="25"/>
      <c r="AN911" s="25"/>
      <c r="AO911" s="25"/>
      <c r="AP911" s="25"/>
      <c r="AQ911" s="25"/>
      <c r="AR911" s="25"/>
      <c r="AS911" s="25"/>
      <c r="AT911" s="25"/>
      <c r="AU911" s="25"/>
      <c r="AV911" s="25"/>
      <c r="AW911" s="25"/>
      <c r="AX911" s="25"/>
      <c r="AY911" s="25"/>
      <c r="AZ911" s="25"/>
      <c r="BA911" s="25"/>
      <c r="BB911" s="25"/>
      <c r="BC911" s="25"/>
      <c r="BD911" s="25"/>
      <c r="BE911" s="25"/>
      <c r="BF911" s="25"/>
      <c r="BG911" s="25"/>
      <c r="BH911" s="25"/>
      <c r="BI911" s="25"/>
      <c r="BJ911" s="25"/>
      <c r="BK911" s="25"/>
      <c r="BL911" s="25"/>
      <c r="BM911" s="25"/>
      <c r="BN911" s="25"/>
      <c r="BO911" s="25"/>
      <c r="BP911" s="25"/>
      <c r="BQ911" s="25"/>
      <c r="BR911" s="25"/>
      <c r="BS911" s="25"/>
      <c r="BT911" s="25"/>
      <c r="BU911" s="25"/>
      <c r="BV911" s="25"/>
      <c r="BW911" s="25"/>
      <c r="BX911" s="25"/>
      <c r="BY911" s="25"/>
      <c r="BZ911" s="25"/>
      <c r="CA911" s="25"/>
    </row>
    <row r="912" spans="1:79" ht="12.75" x14ac:dyDescent="0.2">
      <c r="A912" s="25"/>
      <c r="B912" s="25"/>
      <c r="C912" s="25"/>
      <c r="D912" s="25"/>
      <c r="E912" s="25"/>
      <c r="F912" s="25"/>
      <c r="G912" s="25"/>
      <c r="H912" s="25"/>
      <c r="I912" s="25"/>
      <c r="J912" s="25"/>
      <c r="K912" s="25"/>
      <c r="L912" s="25"/>
      <c r="M912" s="25"/>
      <c r="N912" s="25"/>
      <c r="O912" s="25"/>
      <c r="P912" s="25"/>
      <c r="Q912" s="25"/>
      <c r="R912" s="25"/>
      <c r="S912" s="25"/>
      <c r="T912" s="25"/>
      <c r="U912" s="25"/>
      <c r="V912" s="25"/>
      <c r="W912" s="25"/>
      <c r="X912" s="25"/>
      <c r="Y912" s="25"/>
      <c r="Z912" s="25"/>
      <c r="AA912" s="25"/>
      <c r="AB912" s="25"/>
      <c r="AC912" s="25"/>
      <c r="AD912" s="25"/>
      <c r="AE912" s="25"/>
      <c r="AF912" s="25"/>
      <c r="AG912" s="25"/>
      <c r="AH912" s="25"/>
      <c r="AI912" s="25"/>
      <c r="AJ912" s="25"/>
      <c r="AK912" s="25"/>
      <c r="AL912" s="25"/>
      <c r="AM912" s="25"/>
      <c r="AN912" s="25"/>
      <c r="AO912" s="25"/>
      <c r="AP912" s="25"/>
      <c r="AQ912" s="25"/>
      <c r="AR912" s="25"/>
      <c r="AS912" s="25"/>
      <c r="AT912" s="25"/>
      <c r="AU912" s="25"/>
      <c r="AV912" s="25"/>
      <c r="AW912" s="25"/>
      <c r="AX912" s="25"/>
      <c r="AY912" s="25"/>
      <c r="AZ912" s="25"/>
      <c r="BA912" s="25"/>
      <c r="BB912" s="25"/>
      <c r="BC912" s="25"/>
      <c r="BD912" s="25"/>
      <c r="BE912" s="25"/>
      <c r="BF912" s="25"/>
      <c r="BG912" s="25"/>
      <c r="BH912" s="25"/>
      <c r="BI912" s="25"/>
      <c r="BJ912" s="25"/>
      <c r="BK912" s="25"/>
      <c r="BL912" s="25"/>
      <c r="BM912" s="25"/>
      <c r="BN912" s="25"/>
      <c r="BO912" s="25"/>
      <c r="BP912" s="25"/>
      <c r="BQ912" s="25"/>
      <c r="BR912" s="25"/>
      <c r="BS912" s="25"/>
      <c r="BT912" s="25"/>
      <c r="BU912" s="25"/>
      <c r="BV912" s="25"/>
      <c r="BW912" s="25"/>
      <c r="BX912" s="25"/>
      <c r="BY912" s="25"/>
      <c r="BZ912" s="25"/>
      <c r="CA912" s="25"/>
    </row>
    <row r="913" spans="1:79" ht="12.75" x14ac:dyDescent="0.2">
      <c r="A913" s="25"/>
      <c r="B913" s="25"/>
      <c r="C913" s="25"/>
      <c r="D913" s="25"/>
      <c r="E913" s="25"/>
      <c r="F913" s="25"/>
      <c r="G913" s="25"/>
      <c r="H913" s="25"/>
      <c r="I913" s="25"/>
      <c r="J913" s="25"/>
      <c r="K913" s="25"/>
      <c r="L913" s="25"/>
      <c r="M913" s="25"/>
      <c r="N913" s="25"/>
      <c r="O913" s="25"/>
      <c r="P913" s="25"/>
      <c r="Q913" s="25"/>
      <c r="R913" s="25"/>
      <c r="S913" s="25"/>
      <c r="T913" s="25"/>
      <c r="U913" s="25"/>
      <c r="V913" s="25"/>
      <c r="W913" s="25"/>
      <c r="X913" s="25"/>
      <c r="Y913" s="25"/>
      <c r="Z913" s="25"/>
      <c r="AA913" s="25"/>
      <c r="AB913" s="25"/>
      <c r="AC913" s="25"/>
      <c r="AD913" s="25"/>
      <c r="AE913" s="25"/>
      <c r="AF913" s="25"/>
      <c r="AG913" s="25"/>
      <c r="AH913" s="25"/>
      <c r="AI913" s="25"/>
      <c r="AJ913" s="25"/>
      <c r="AK913" s="25"/>
      <c r="AL913" s="25"/>
      <c r="AM913" s="25"/>
      <c r="AN913" s="25"/>
      <c r="AO913" s="25"/>
      <c r="AP913" s="25"/>
      <c r="AQ913" s="25"/>
      <c r="AR913" s="25"/>
      <c r="AS913" s="25"/>
      <c r="AT913" s="25"/>
      <c r="AU913" s="25"/>
      <c r="AV913" s="25"/>
      <c r="AW913" s="25"/>
      <c r="AX913" s="25"/>
      <c r="AY913" s="25"/>
      <c r="AZ913" s="25"/>
      <c r="BA913" s="25"/>
      <c r="BB913" s="25"/>
      <c r="BC913" s="25"/>
      <c r="BD913" s="25"/>
      <c r="BE913" s="25"/>
      <c r="BF913" s="25"/>
      <c r="BG913" s="25"/>
      <c r="BH913" s="25"/>
      <c r="BI913" s="25"/>
      <c r="BJ913" s="25"/>
      <c r="BK913" s="25"/>
      <c r="BL913" s="25"/>
      <c r="BM913" s="25"/>
      <c r="BN913" s="25"/>
      <c r="BO913" s="25"/>
      <c r="BP913" s="25"/>
      <c r="BQ913" s="25"/>
      <c r="BR913" s="25"/>
      <c r="BS913" s="25"/>
      <c r="BT913" s="25"/>
      <c r="BU913" s="25"/>
      <c r="BV913" s="25"/>
      <c r="BW913" s="25"/>
      <c r="BX913" s="25"/>
      <c r="BY913" s="25"/>
      <c r="BZ913" s="25"/>
      <c r="CA913" s="25"/>
    </row>
    <row r="914" spans="1:79" ht="12.75" x14ac:dyDescent="0.2">
      <c r="A914" s="25"/>
      <c r="B914" s="25"/>
      <c r="C914" s="25"/>
      <c r="D914" s="25"/>
      <c r="E914" s="25"/>
      <c r="F914" s="25"/>
      <c r="G914" s="25"/>
      <c r="H914" s="25"/>
      <c r="I914" s="25"/>
      <c r="J914" s="25"/>
      <c r="K914" s="25"/>
      <c r="L914" s="25"/>
      <c r="M914" s="25"/>
      <c r="N914" s="25"/>
      <c r="O914" s="25"/>
      <c r="P914" s="25"/>
      <c r="Q914" s="25"/>
      <c r="R914" s="25"/>
      <c r="S914" s="25"/>
      <c r="T914" s="25"/>
      <c r="U914" s="25"/>
      <c r="V914" s="25"/>
      <c r="W914" s="25"/>
      <c r="X914" s="25"/>
      <c r="Y914" s="25"/>
      <c r="Z914" s="25"/>
      <c r="AA914" s="25"/>
      <c r="AB914" s="25"/>
      <c r="AC914" s="25"/>
      <c r="AD914" s="25"/>
      <c r="AE914" s="25"/>
      <c r="AF914" s="25"/>
      <c r="AG914" s="25"/>
      <c r="AH914" s="25"/>
      <c r="AI914" s="25"/>
      <c r="AJ914" s="25"/>
      <c r="AK914" s="25"/>
      <c r="AL914" s="25"/>
      <c r="AM914" s="25"/>
      <c r="AN914" s="25"/>
      <c r="AO914" s="25"/>
      <c r="AP914" s="25"/>
      <c r="AQ914" s="25"/>
      <c r="AR914" s="25"/>
      <c r="AS914" s="25"/>
      <c r="AT914" s="25"/>
      <c r="AU914" s="25"/>
      <c r="AV914" s="25"/>
      <c r="AW914" s="25"/>
      <c r="AX914" s="25"/>
      <c r="AY914" s="25"/>
      <c r="AZ914" s="25"/>
      <c r="BA914" s="25"/>
      <c r="BB914" s="25"/>
      <c r="BC914" s="25"/>
      <c r="BD914" s="25"/>
      <c r="BE914" s="25"/>
      <c r="BF914" s="25"/>
      <c r="BG914" s="25"/>
      <c r="BH914" s="25"/>
      <c r="BI914" s="25"/>
      <c r="BJ914" s="25"/>
      <c r="BK914" s="25"/>
      <c r="BL914" s="25"/>
      <c r="BM914" s="25"/>
      <c r="BN914" s="25"/>
      <c r="BO914" s="25"/>
      <c r="BP914" s="25"/>
      <c r="BQ914" s="25"/>
      <c r="BR914" s="25"/>
      <c r="BS914" s="25"/>
      <c r="BT914" s="25"/>
      <c r="BU914" s="25"/>
      <c r="BV914" s="25"/>
      <c r="BW914" s="25"/>
      <c r="BX914" s="25"/>
      <c r="BY914" s="25"/>
      <c r="BZ914" s="25"/>
      <c r="CA914" s="25"/>
    </row>
    <row r="915" spans="1:79" ht="12.75" x14ac:dyDescent="0.2">
      <c r="A915" s="25"/>
      <c r="B915" s="25"/>
      <c r="C915" s="25"/>
      <c r="D915" s="25"/>
      <c r="E915" s="25"/>
      <c r="F915" s="25"/>
      <c r="G915" s="25"/>
      <c r="H915" s="25"/>
      <c r="I915" s="25"/>
      <c r="J915" s="25"/>
      <c r="K915" s="25"/>
      <c r="L915" s="25"/>
      <c r="M915" s="25"/>
      <c r="N915" s="25"/>
      <c r="O915" s="25"/>
      <c r="P915" s="25"/>
      <c r="Q915" s="25"/>
      <c r="R915" s="25"/>
      <c r="S915" s="25"/>
      <c r="T915" s="25"/>
      <c r="U915" s="25"/>
      <c r="V915" s="25"/>
      <c r="W915" s="25"/>
      <c r="X915" s="25"/>
      <c r="Y915" s="25"/>
      <c r="Z915" s="25"/>
      <c r="AA915" s="25"/>
      <c r="AB915" s="25"/>
      <c r="AC915" s="25"/>
      <c r="AD915" s="25"/>
      <c r="AE915" s="25"/>
      <c r="AF915" s="25"/>
      <c r="AG915" s="25"/>
      <c r="AH915" s="25"/>
      <c r="AI915" s="25"/>
      <c r="AJ915" s="25"/>
      <c r="AK915" s="25"/>
      <c r="AL915" s="25"/>
      <c r="AM915" s="25"/>
      <c r="AN915" s="25"/>
      <c r="AO915" s="25"/>
      <c r="AP915" s="25"/>
      <c r="AQ915" s="25"/>
      <c r="AR915" s="25"/>
      <c r="AS915" s="25"/>
      <c r="AT915" s="25"/>
      <c r="AU915" s="25"/>
      <c r="AV915" s="25"/>
      <c r="AW915" s="25"/>
      <c r="AX915" s="25"/>
      <c r="AY915" s="25"/>
      <c r="AZ915" s="25"/>
      <c r="BA915" s="25"/>
      <c r="BB915" s="25"/>
      <c r="BC915" s="25"/>
      <c r="BD915" s="25"/>
      <c r="BE915" s="25"/>
      <c r="BF915" s="25"/>
      <c r="BG915" s="25"/>
      <c r="BH915" s="25"/>
      <c r="BI915" s="25"/>
      <c r="BJ915" s="25"/>
      <c r="BK915" s="25"/>
      <c r="BL915" s="25"/>
      <c r="BM915" s="25"/>
      <c r="BN915" s="25"/>
      <c r="BO915" s="25"/>
      <c r="BP915" s="25"/>
      <c r="BQ915" s="25"/>
      <c r="BR915" s="25"/>
      <c r="BS915" s="25"/>
      <c r="BT915" s="25"/>
      <c r="BU915" s="25"/>
      <c r="BV915" s="25"/>
      <c r="BW915" s="25"/>
      <c r="BX915" s="25"/>
      <c r="BY915" s="25"/>
      <c r="BZ915" s="25"/>
      <c r="CA915" s="25"/>
    </row>
    <row r="916" spans="1:79" ht="12.75" x14ac:dyDescent="0.2">
      <c r="A916" s="25"/>
      <c r="B916" s="25"/>
      <c r="C916" s="25"/>
      <c r="D916" s="25"/>
      <c r="E916" s="25"/>
      <c r="F916" s="25"/>
      <c r="G916" s="25"/>
      <c r="H916" s="25"/>
      <c r="I916" s="25"/>
      <c r="J916" s="25"/>
      <c r="K916" s="25"/>
      <c r="L916" s="25"/>
      <c r="M916" s="25"/>
      <c r="N916" s="25"/>
      <c r="O916" s="25"/>
      <c r="P916" s="25"/>
      <c r="Q916" s="25"/>
      <c r="R916" s="25"/>
      <c r="S916" s="25"/>
      <c r="T916" s="25"/>
      <c r="U916" s="25"/>
      <c r="V916" s="25"/>
      <c r="W916" s="25"/>
      <c r="X916" s="25"/>
      <c r="Y916" s="25"/>
      <c r="Z916" s="25"/>
      <c r="AA916" s="25"/>
      <c r="AB916" s="25"/>
      <c r="AC916" s="25"/>
      <c r="AD916" s="25"/>
      <c r="AE916" s="25"/>
      <c r="AF916" s="25"/>
      <c r="AG916" s="25"/>
      <c r="AH916" s="25"/>
      <c r="AI916" s="25"/>
      <c r="AJ916" s="25"/>
      <c r="AK916" s="25"/>
      <c r="AL916" s="25"/>
      <c r="AM916" s="25"/>
      <c r="AN916" s="25"/>
      <c r="AO916" s="25"/>
      <c r="AP916" s="25"/>
      <c r="AQ916" s="25"/>
      <c r="AR916" s="25"/>
      <c r="AS916" s="25"/>
      <c r="AT916" s="25"/>
      <c r="AU916" s="25"/>
      <c r="AV916" s="25"/>
      <c r="AW916" s="25"/>
      <c r="AX916" s="25"/>
      <c r="AY916" s="25"/>
      <c r="AZ916" s="25"/>
      <c r="BA916" s="25"/>
      <c r="BB916" s="25"/>
      <c r="BC916" s="25"/>
      <c r="BD916" s="25"/>
      <c r="BE916" s="25"/>
      <c r="BF916" s="25"/>
      <c r="BG916" s="25"/>
      <c r="BH916" s="25"/>
      <c r="BI916" s="25"/>
      <c r="BJ916" s="25"/>
      <c r="BK916" s="25"/>
      <c r="BL916" s="25"/>
      <c r="BM916" s="25"/>
      <c r="BN916" s="25"/>
      <c r="BO916" s="25"/>
      <c r="BP916" s="25"/>
      <c r="BQ916" s="25"/>
      <c r="BR916" s="25"/>
      <c r="BS916" s="25"/>
      <c r="BT916" s="25"/>
      <c r="BU916" s="25"/>
      <c r="BV916" s="25"/>
      <c r="BW916" s="25"/>
      <c r="BX916" s="25"/>
      <c r="BY916" s="25"/>
      <c r="BZ916" s="25"/>
      <c r="CA916" s="25"/>
    </row>
    <row r="917" spans="1:79" ht="12.75" x14ac:dyDescent="0.2">
      <c r="A917" s="25"/>
      <c r="B917" s="25"/>
      <c r="C917" s="25"/>
      <c r="D917" s="25"/>
      <c r="E917" s="25"/>
      <c r="F917" s="25"/>
      <c r="G917" s="25"/>
      <c r="H917" s="25"/>
      <c r="I917" s="25"/>
      <c r="J917" s="25"/>
      <c r="K917" s="25"/>
      <c r="L917" s="25"/>
      <c r="M917" s="25"/>
      <c r="N917" s="25"/>
      <c r="O917" s="25"/>
      <c r="P917" s="25"/>
      <c r="Q917" s="25"/>
      <c r="R917" s="25"/>
      <c r="S917" s="25"/>
      <c r="T917" s="25"/>
      <c r="U917" s="25"/>
      <c r="V917" s="25"/>
      <c r="W917" s="25"/>
      <c r="X917" s="25"/>
      <c r="Y917" s="25"/>
      <c r="Z917" s="25"/>
      <c r="AA917" s="25"/>
      <c r="AB917" s="25"/>
      <c r="AC917" s="25"/>
      <c r="AD917" s="25"/>
      <c r="AE917" s="25"/>
      <c r="AF917" s="25"/>
      <c r="AG917" s="25"/>
      <c r="AH917" s="25"/>
      <c r="AI917" s="25"/>
      <c r="AJ917" s="25"/>
      <c r="AK917" s="25"/>
      <c r="AL917" s="25"/>
      <c r="AM917" s="25"/>
      <c r="AN917" s="25"/>
      <c r="AO917" s="25"/>
      <c r="AP917" s="25"/>
      <c r="AQ917" s="25"/>
      <c r="AR917" s="25"/>
      <c r="AS917" s="25"/>
      <c r="AT917" s="25"/>
      <c r="AU917" s="25"/>
      <c r="AV917" s="25"/>
      <c r="AW917" s="25"/>
      <c r="AX917" s="25"/>
      <c r="AY917" s="25"/>
      <c r="AZ917" s="25"/>
      <c r="BA917" s="25"/>
      <c r="BB917" s="25"/>
      <c r="BC917" s="25"/>
      <c r="BD917" s="25"/>
      <c r="BE917" s="25"/>
      <c r="BF917" s="25"/>
      <c r="BG917" s="25"/>
      <c r="BH917" s="25"/>
      <c r="BI917" s="25"/>
      <c r="BJ917" s="25"/>
      <c r="BK917" s="25"/>
      <c r="BL917" s="25"/>
      <c r="BM917" s="25"/>
      <c r="BN917" s="25"/>
      <c r="BO917" s="25"/>
      <c r="BP917" s="25"/>
      <c r="BQ917" s="25"/>
      <c r="BR917" s="25"/>
      <c r="BS917" s="25"/>
      <c r="BT917" s="25"/>
      <c r="BU917" s="25"/>
      <c r="BV917" s="25"/>
      <c r="BW917" s="25"/>
      <c r="BX917" s="25"/>
      <c r="BY917" s="25"/>
      <c r="BZ917" s="25"/>
      <c r="CA917" s="25"/>
    </row>
    <row r="918" spans="1:79" ht="12.75" x14ac:dyDescent="0.2">
      <c r="A918" s="25"/>
      <c r="B918" s="25"/>
      <c r="C918" s="25"/>
      <c r="D918" s="25"/>
      <c r="E918" s="25"/>
      <c r="F918" s="25"/>
      <c r="G918" s="25"/>
      <c r="H918" s="25"/>
      <c r="I918" s="25"/>
      <c r="J918" s="25"/>
      <c r="K918" s="25"/>
      <c r="L918" s="25"/>
      <c r="M918" s="25"/>
      <c r="N918" s="25"/>
      <c r="O918" s="25"/>
      <c r="P918" s="25"/>
      <c r="Q918" s="25"/>
      <c r="R918" s="25"/>
      <c r="S918" s="25"/>
      <c r="T918" s="25"/>
      <c r="U918" s="25"/>
      <c r="V918" s="25"/>
      <c r="W918" s="25"/>
      <c r="X918" s="25"/>
      <c r="Y918" s="25"/>
      <c r="Z918" s="25"/>
      <c r="AA918" s="25"/>
      <c r="AB918" s="25"/>
      <c r="AC918" s="25"/>
      <c r="AD918" s="25"/>
      <c r="AE918" s="25"/>
      <c r="AF918" s="25"/>
      <c r="AG918" s="25"/>
      <c r="AH918" s="25"/>
      <c r="AI918" s="25"/>
      <c r="AJ918" s="25"/>
      <c r="AK918" s="25"/>
      <c r="AL918" s="25"/>
      <c r="AM918" s="25"/>
      <c r="AN918" s="25"/>
      <c r="AO918" s="25"/>
      <c r="AP918" s="25"/>
      <c r="AQ918" s="25"/>
      <c r="AR918" s="25"/>
      <c r="AS918" s="25"/>
      <c r="AT918" s="25"/>
      <c r="AU918" s="25"/>
      <c r="AV918" s="25"/>
      <c r="AW918" s="25"/>
      <c r="AX918" s="25"/>
      <c r="AY918" s="25"/>
      <c r="AZ918" s="25"/>
      <c r="BA918" s="25"/>
      <c r="BB918" s="25"/>
      <c r="BC918" s="25"/>
      <c r="BD918" s="25"/>
      <c r="BE918" s="25"/>
      <c r="BF918" s="25"/>
      <c r="BG918" s="25"/>
      <c r="BH918" s="25"/>
      <c r="BI918" s="25"/>
      <c r="BJ918" s="25"/>
      <c r="BK918" s="25"/>
      <c r="BL918" s="25"/>
      <c r="BM918" s="25"/>
      <c r="BN918" s="25"/>
      <c r="BO918" s="25"/>
      <c r="BP918" s="25"/>
      <c r="BQ918" s="25"/>
      <c r="BR918" s="25"/>
      <c r="BS918" s="25"/>
      <c r="BT918" s="25"/>
      <c r="BU918" s="25"/>
      <c r="BV918" s="25"/>
      <c r="BW918" s="25"/>
      <c r="BX918" s="25"/>
      <c r="BY918" s="25"/>
      <c r="BZ918" s="25"/>
      <c r="CA918" s="25"/>
    </row>
    <row r="919" spans="1:79" ht="12.75" x14ac:dyDescent="0.2">
      <c r="A919" s="25"/>
      <c r="B919" s="25"/>
      <c r="C919" s="25"/>
      <c r="D919" s="25"/>
      <c r="E919" s="25"/>
      <c r="F919" s="25"/>
      <c r="G919" s="25"/>
      <c r="H919" s="25"/>
      <c r="I919" s="25"/>
      <c r="J919" s="25"/>
      <c r="K919" s="25"/>
      <c r="L919" s="25"/>
      <c r="M919" s="25"/>
      <c r="N919" s="25"/>
      <c r="O919" s="25"/>
      <c r="P919" s="25"/>
      <c r="Q919" s="25"/>
      <c r="R919" s="25"/>
      <c r="S919" s="25"/>
      <c r="T919" s="25"/>
      <c r="U919" s="25"/>
      <c r="V919" s="25"/>
      <c r="W919" s="25"/>
      <c r="X919" s="25"/>
      <c r="Y919" s="25"/>
      <c r="Z919" s="25"/>
      <c r="AA919" s="25"/>
      <c r="AB919" s="25"/>
      <c r="AC919" s="25"/>
      <c r="AD919" s="25"/>
      <c r="AE919" s="25"/>
      <c r="AF919" s="25"/>
      <c r="AG919" s="25"/>
      <c r="AH919" s="25"/>
      <c r="AI919" s="25"/>
      <c r="AJ919" s="25"/>
      <c r="AK919" s="25"/>
      <c r="AL919" s="25"/>
      <c r="AM919" s="25"/>
      <c r="AN919" s="25"/>
      <c r="AO919" s="25"/>
      <c r="AP919" s="25"/>
      <c r="AQ919" s="25"/>
      <c r="AR919" s="25"/>
      <c r="AS919" s="25"/>
      <c r="AT919" s="25"/>
      <c r="AU919" s="25"/>
      <c r="AV919" s="25"/>
      <c r="AW919" s="25"/>
      <c r="AX919" s="25"/>
      <c r="AY919" s="25"/>
      <c r="AZ919" s="25"/>
      <c r="BA919" s="25"/>
      <c r="BB919" s="25"/>
      <c r="BC919" s="25"/>
      <c r="BD919" s="25"/>
      <c r="BE919" s="25"/>
      <c r="BF919" s="25"/>
      <c r="BG919" s="25"/>
      <c r="BH919" s="25"/>
      <c r="BI919" s="25"/>
      <c r="BJ919" s="25"/>
      <c r="BK919" s="25"/>
      <c r="BL919" s="25"/>
      <c r="BM919" s="25"/>
      <c r="BN919" s="25"/>
      <c r="BO919" s="25"/>
      <c r="BP919" s="25"/>
      <c r="BQ919" s="25"/>
      <c r="BR919" s="25"/>
      <c r="BS919" s="25"/>
      <c r="BT919" s="25"/>
      <c r="BU919" s="25"/>
      <c r="BV919" s="25"/>
      <c r="BW919" s="25"/>
      <c r="BX919" s="25"/>
      <c r="BY919" s="25"/>
      <c r="BZ919" s="25"/>
      <c r="CA919" s="25"/>
    </row>
    <row r="920" spans="1:79" ht="12.75" x14ac:dyDescent="0.2">
      <c r="A920" s="25"/>
      <c r="B920" s="25"/>
      <c r="C920" s="25"/>
      <c r="D920" s="25"/>
      <c r="E920" s="25"/>
      <c r="F920" s="25"/>
      <c r="G920" s="25"/>
      <c r="H920" s="25"/>
      <c r="I920" s="25"/>
      <c r="J920" s="25"/>
      <c r="K920" s="25"/>
      <c r="L920" s="25"/>
      <c r="M920" s="25"/>
      <c r="N920" s="25"/>
      <c r="O920" s="25"/>
      <c r="P920" s="25"/>
      <c r="Q920" s="25"/>
      <c r="R920" s="25"/>
      <c r="S920" s="25"/>
      <c r="T920" s="25"/>
      <c r="U920" s="25"/>
      <c r="V920" s="25"/>
      <c r="W920" s="25"/>
      <c r="X920" s="25"/>
      <c r="Y920" s="25"/>
      <c r="Z920" s="25"/>
      <c r="AA920" s="25"/>
      <c r="AB920" s="25"/>
      <c r="AC920" s="25"/>
      <c r="AD920" s="25"/>
      <c r="AE920" s="25"/>
      <c r="AF920" s="25"/>
      <c r="AG920" s="25"/>
      <c r="AH920" s="25"/>
      <c r="AI920" s="25"/>
      <c r="AJ920" s="25"/>
      <c r="AK920" s="25"/>
      <c r="AL920" s="25"/>
      <c r="AM920" s="25"/>
      <c r="AN920" s="25"/>
      <c r="AO920" s="25"/>
      <c r="AP920" s="25"/>
      <c r="AQ920" s="25"/>
      <c r="AR920" s="25"/>
      <c r="AS920" s="25"/>
      <c r="AT920" s="25"/>
      <c r="AU920" s="25"/>
      <c r="AV920" s="25"/>
      <c r="AW920" s="25"/>
      <c r="AX920" s="25"/>
      <c r="AY920" s="25"/>
      <c r="AZ920" s="25"/>
      <c r="BA920" s="25"/>
      <c r="BB920" s="25"/>
      <c r="BC920" s="25"/>
      <c r="BD920" s="25"/>
      <c r="BE920" s="25"/>
      <c r="BF920" s="25"/>
      <c r="BG920" s="25"/>
      <c r="BH920" s="25"/>
      <c r="BI920" s="25"/>
      <c r="BJ920" s="25"/>
      <c r="BK920" s="25"/>
      <c r="BL920" s="25"/>
      <c r="BM920" s="25"/>
      <c r="BN920" s="25"/>
      <c r="BO920" s="25"/>
      <c r="BP920" s="25"/>
      <c r="BQ920" s="25"/>
      <c r="BR920" s="25"/>
      <c r="BS920" s="25"/>
      <c r="BT920" s="25"/>
      <c r="BU920" s="25"/>
      <c r="BV920" s="25"/>
      <c r="BW920" s="25"/>
      <c r="BX920" s="25"/>
      <c r="BY920" s="25"/>
      <c r="BZ920" s="25"/>
      <c r="CA920" s="25"/>
    </row>
    <row r="921" spans="1:79" ht="12.75" x14ac:dyDescent="0.2">
      <c r="A921" s="25"/>
      <c r="B921" s="25"/>
      <c r="C921" s="25"/>
      <c r="D921" s="25"/>
      <c r="E921" s="25"/>
      <c r="F921" s="25"/>
      <c r="G921" s="25"/>
      <c r="H921" s="25"/>
      <c r="I921" s="25"/>
      <c r="J921" s="25"/>
      <c r="K921" s="25"/>
      <c r="L921" s="25"/>
      <c r="M921" s="25"/>
      <c r="N921" s="25"/>
      <c r="O921" s="25"/>
      <c r="P921" s="25"/>
      <c r="Q921" s="25"/>
      <c r="R921" s="25"/>
      <c r="S921" s="25"/>
      <c r="T921" s="25"/>
      <c r="U921" s="25"/>
      <c r="V921" s="25"/>
      <c r="W921" s="25"/>
      <c r="X921" s="25"/>
      <c r="Y921" s="25"/>
      <c r="Z921" s="25"/>
      <c r="AA921" s="25"/>
      <c r="AB921" s="25"/>
      <c r="AC921" s="25"/>
      <c r="AD921" s="25"/>
      <c r="AE921" s="25"/>
      <c r="AF921" s="25"/>
      <c r="AG921" s="25"/>
      <c r="AH921" s="25"/>
      <c r="AI921" s="25"/>
      <c r="AJ921" s="25"/>
      <c r="AK921" s="25"/>
      <c r="AL921" s="25"/>
      <c r="AM921" s="25"/>
      <c r="AN921" s="25"/>
      <c r="AO921" s="25"/>
      <c r="AP921" s="25"/>
      <c r="AQ921" s="25"/>
      <c r="AR921" s="25"/>
      <c r="AS921" s="25"/>
      <c r="AT921" s="25"/>
      <c r="AU921" s="25"/>
      <c r="AV921" s="25"/>
      <c r="AW921" s="25"/>
      <c r="AX921" s="25"/>
      <c r="AY921" s="25"/>
      <c r="AZ921" s="25"/>
      <c r="BA921" s="25"/>
      <c r="BB921" s="25"/>
      <c r="BC921" s="25"/>
      <c r="BD921" s="25"/>
      <c r="BE921" s="25"/>
      <c r="BF921" s="25"/>
      <c r="BG921" s="25"/>
      <c r="BH921" s="25"/>
      <c r="BI921" s="25"/>
      <c r="BJ921" s="25"/>
      <c r="BK921" s="25"/>
      <c r="BL921" s="25"/>
      <c r="BM921" s="25"/>
      <c r="BN921" s="25"/>
      <c r="BO921" s="25"/>
      <c r="BP921" s="25"/>
      <c r="BQ921" s="25"/>
      <c r="BR921" s="25"/>
      <c r="BS921" s="25"/>
      <c r="BT921" s="25"/>
      <c r="BU921" s="25"/>
      <c r="BV921" s="25"/>
      <c r="BW921" s="25"/>
      <c r="BX921" s="25"/>
      <c r="BY921" s="25"/>
      <c r="BZ921" s="25"/>
      <c r="CA921" s="25"/>
    </row>
    <row r="922" spans="1:79" ht="12.75" x14ac:dyDescent="0.2">
      <c r="A922" s="25"/>
      <c r="B922" s="25"/>
      <c r="C922" s="25"/>
      <c r="D922" s="25"/>
      <c r="E922" s="25"/>
      <c r="F922" s="25"/>
      <c r="G922" s="25"/>
      <c r="H922" s="25"/>
      <c r="I922" s="25"/>
      <c r="J922" s="25"/>
      <c r="K922" s="25"/>
      <c r="L922" s="25"/>
      <c r="M922" s="25"/>
      <c r="N922" s="25"/>
      <c r="O922" s="25"/>
      <c r="P922" s="25"/>
      <c r="Q922" s="25"/>
      <c r="R922" s="25"/>
      <c r="S922" s="25"/>
      <c r="T922" s="25"/>
      <c r="U922" s="25"/>
      <c r="V922" s="25"/>
      <c r="W922" s="25"/>
      <c r="X922" s="25"/>
      <c r="Y922" s="25"/>
      <c r="Z922" s="25"/>
      <c r="AA922" s="25"/>
      <c r="AB922" s="25"/>
      <c r="AC922" s="25"/>
      <c r="AD922" s="25"/>
      <c r="AE922" s="25"/>
      <c r="AF922" s="25"/>
      <c r="AG922" s="25"/>
      <c r="AH922" s="25"/>
      <c r="AI922" s="25"/>
      <c r="AJ922" s="25"/>
      <c r="AK922" s="25"/>
      <c r="AL922" s="25"/>
      <c r="AM922" s="25"/>
      <c r="AN922" s="25"/>
      <c r="AO922" s="25"/>
      <c r="AP922" s="25"/>
      <c r="AQ922" s="25"/>
      <c r="AR922" s="25"/>
      <c r="AS922" s="25"/>
      <c r="AT922" s="25"/>
      <c r="AU922" s="25"/>
      <c r="AV922" s="25"/>
      <c r="AW922" s="25"/>
      <c r="AX922" s="25"/>
      <c r="AY922" s="25"/>
      <c r="AZ922" s="25"/>
      <c r="BA922" s="25"/>
      <c r="BB922" s="25"/>
      <c r="BC922" s="25"/>
      <c r="BD922" s="25"/>
      <c r="BE922" s="25"/>
      <c r="BF922" s="25"/>
      <c r="BG922" s="25"/>
      <c r="BH922" s="25"/>
      <c r="BI922" s="25"/>
      <c r="BJ922" s="25"/>
      <c r="BK922" s="25"/>
      <c r="BL922" s="25"/>
      <c r="BM922" s="25"/>
      <c r="BN922" s="25"/>
      <c r="BO922" s="25"/>
      <c r="BP922" s="25"/>
      <c r="BQ922" s="25"/>
      <c r="BR922" s="25"/>
      <c r="BS922" s="25"/>
      <c r="BT922" s="25"/>
      <c r="BU922" s="25"/>
      <c r="BV922" s="25"/>
      <c r="BW922" s="25"/>
      <c r="BX922" s="25"/>
      <c r="BY922" s="25"/>
      <c r="BZ922" s="25"/>
      <c r="CA922" s="25"/>
    </row>
    <row r="923" spans="1:79" ht="12.75" x14ac:dyDescent="0.2">
      <c r="A923" s="25"/>
      <c r="B923" s="25"/>
      <c r="C923" s="25"/>
      <c r="D923" s="25"/>
      <c r="E923" s="25"/>
      <c r="F923" s="25"/>
      <c r="G923" s="25"/>
      <c r="H923" s="25"/>
      <c r="I923" s="25"/>
      <c r="J923" s="25"/>
      <c r="K923" s="25"/>
      <c r="L923" s="25"/>
      <c r="M923" s="25"/>
      <c r="N923" s="25"/>
      <c r="O923" s="25"/>
      <c r="P923" s="25"/>
      <c r="Q923" s="25"/>
      <c r="R923" s="25"/>
      <c r="S923" s="25"/>
      <c r="T923" s="25"/>
      <c r="U923" s="25"/>
      <c r="V923" s="25"/>
      <c r="W923" s="25"/>
      <c r="X923" s="25"/>
      <c r="Y923" s="25"/>
      <c r="Z923" s="25"/>
      <c r="AA923" s="25"/>
      <c r="AB923" s="25"/>
      <c r="AC923" s="25"/>
      <c r="AD923" s="25"/>
      <c r="AE923" s="25"/>
      <c r="AF923" s="25"/>
      <c r="AG923" s="25"/>
      <c r="AH923" s="25"/>
      <c r="AI923" s="25"/>
      <c r="AJ923" s="25"/>
      <c r="AK923" s="25"/>
      <c r="AL923" s="25"/>
      <c r="AM923" s="25"/>
      <c r="AN923" s="25"/>
      <c r="AO923" s="25"/>
      <c r="AP923" s="25"/>
      <c r="AQ923" s="25"/>
      <c r="AR923" s="25"/>
      <c r="AS923" s="25"/>
      <c r="AT923" s="25"/>
      <c r="AU923" s="25"/>
      <c r="AV923" s="25"/>
      <c r="AW923" s="25"/>
      <c r="AX923" s="25"/>
      <c r="AY923" s="25"/>
      <c r="AZ923" s="25"/>
      <c r="BA923" s="25"/>
      <c r="BB923" s="25"/>
      <c r="BC923" s="25"/>
      <c r="BD923" s="25"/>
      <c r="BE923" s="25"/>
      <c r="BF923" s="25"/>
      <c r="BG923" s="25"/>
      <c r="BH923" s="25"/>
      <c r="BI923" s="25"/>
      <c r="BJ923" s="25"/>
      <c r="BK923" s="25"/>
      <c r="BL923" s="25"/>
      <c r="BM923" s="25"/>
      <c r="BN923" s="25"/>
      <c r="BO923" s="25"/>
      <c r="BP923" s="25"/>
      <c r="BQ923" s="25"/>
      <c r="BR923" s="25"/>
      <c r="BS923" s="25"/>
      <c r="BT923" s="25"/>
      <c r="BU923" s="25"/>
      <c r="BV923" s="25"/>
      <c r="BW923" s="25"/>
      <c r="BX923" s="25"/>
      <c r="BY923" s="25"/>
      <c r="BZ923" s="25"/>
      <c r="CA923" s="25"/>
    </row>
    <row r="924" spans="1:79" ht="12.75" x14ac:dyDescent="0.2">
      <c r="A924" s="25"/>
      <c r="B924" s="25"/>
      <c r="C924" s="25"/>
      <c r="D924" s="25"/>
      <c r="E924" s="25"/>
      <c r="F924" s="25"/>
      <c r="G924" s="25"/>
      <c r="H924" s="25"/>
      <c r="I924" s="25"/>
      <c r="J924" s="25"/>
      <c r="K924" s="25"/>
      <c r="L924" s="25"/>
      <c r="M924" s="25"/>
      <c r="N924" s="25"/>
      <c r="O924" s="25"/>
      <c r="P924" s="25"/>
      <c r="Q924" s="25"/>
      <c r="R924" s="25"/>
      <c r="S924" s="25"/>
      <c r="T924" s="25"/>
      <c r="U924" s="25"/>
      <c r="V924" s="25"/>
      <c r="W924" s="25"/>
      <c r="X924" s="25"/>
      <c r="Y924" s="25"/>
      <c r="Z924" s="25"/>
      <c r="AA924" s="25"/>
      <c r="AB924" s="25"/>
      <c r="AC924" s="25"/>
      <c r="AD924" s="25"/>
      <c r="AE924" s="25"/>
      <c r="AF924" s="25"/>
      <c r="AG924" s="25"/>
      <c r="AH924" s="25"/>
      <c r="AI924" s="25"/>
      <c r="AJ924" s="25"/>
      <c r="AK924" s="25"/>
      <c r="AL924" s="25"/>
      <c r="AM924" s="25"/>
      <c r="AN924" s="25"/>
      <c r="AO924" s="25"/>
      <c r="AP924" s="25"/>
      <c r="AQ924" s="25"/>
      <c r="AR924" s="25"/>
      <c r="AS924" s="25"/>
      <c r="AT924" s="25"/>
      <c r="AU924" s="25"/>
      <c r="AV924" s="25"/>
      <c r="AW924" s="25"/>
      <c r="AX924" s="25"/>
      <c r="AY924" s="25"/>
      <c r="AZ924" s="25"/>
      <c r="BA924" s="25"/>
      <c r="BB924" s="25"/>
      <c r="BC924" s="25"/>
      <c r="BD924" s="25"/>
      <c r="BE924" s="25"/>
      <c r="BF924" s="25"/>
      <c r="BG924" s="25"/>
      <c r="BH924" s="25"/>
      <c r="BI924" s="25"/>
      <c r="BJ924" s="25"/>
      <c r="BK924" s="25"/>
      <c r="BL924" s="25"/>
      <c r="BM924" s="25"/>
      <c r="BN924" s="25"/>
      <c r="BO924" s="25"/>
      <c r="BP924" s="25"/>
      <c r="BQ924" s="25"/>
      <c r="BR924" s="25"/>
      <c r="BS924" s="25"/>
      <c r="BT924" s="25"/>
      <c r="BU924" s="25"/>
      <c r="BV924" s="25"/>
      <c r="BW924" s="25"/>
      <c r="BX924" s="25"/>
      <c r="BY924" s="25"/>
      <c r="BZ924" s="25"/>
      <c r="CA924" s="25"/>
    </row>
    <row r="925" spans="1:79" ht="12.75" x14ac:dyDescent="0.2">
      <c r="A925" s="25"/>
      <c r="B925" s="25"/>
      <c r="C925" s="25"/>
      <c r="D925" s="25"/>
      <c r="E925" s="25"/>
      <c r="F925" s="25"/>
      <c r="G925" s="25"/>
      <c r="H925" s="25"/>
      <c r="I925" s="25"/>
      <c r="J925" s="25"/>
      <c r="K925" s="25"/>
      <c r="L925" s="25"/>
      <c r="M925" s="25"/>
      <c r="N925" s="25"/>
      <c r="O925" s="25"/>
      <c r="P925" s="25"/>
      <c r="Q925" s="25"/>
      <c r="R925" s="25"/>
      <c r="S925" s="25"/>
      <c r="T925" s="25"/>
      <c r="U925" s="25"/>
      <c r="V925" s="25"/>
      <c r="W925" s="25"/>
      <c r="X925" s="25"/>
      <c r="Y925" s="25"/>
      <c r="Z925" s="25"/>
      <c r="AA925" s="25"/>
      <c r="AB925" s="25"/>
      <c r="AC925" s="25"/>
      <c r="AD925" s="25"/>
      <c r="AE925" s="25"/>
      <c r="AF925" s="25"/>
      <c r="AG925" s="25"/>
      <c r="AH925" s="25"/>
      <c r="AI925" s="25"/>
      <c r="AJ925" s="25"/>
      <c r="AK925" s="25"/>
      <c r="AL925" s="25"/>
      <c r="AM925" s="25"/>
      <c r="AN925" s="25"/>
      <c r="AO925" s="25"/>
      <c r="AP925" s="25"/>
      <c r="AQ925" s="25"/>
      <c r="AR925" s="25"/>
      <c r="AS925" s="25"/>
      <c r="AT925" s="25"/>
      <c r="AU925" s="25"/>
      <c r="AV925" s="25"/>
      <c r="AW925" s="25"/>
      <c r="AX925" s="25"/>
      <c r="AY925" s="25"/>
      <c r="AZ925" s="25"/>
      <c r="BA925" s="25"/>
      <c r="BB925" s="25"/>
      <c r="BC925" s="25"/>
      <c r="BD925" s="25"/>
      <c r="BE925" s="25"/>
      <c r="BF925" s="25"/>
      <c r="BG925" s="25"/>
      <c r="BH925" s="25"/>
      <c r="BI925" s="25"/>
      <c r="BJ925" s="25"/>
      <c r="BK925" s="25"/>
      <c r="BL925" s="25"/>
      <c r="BM925" s="25"/>
      <c r="BN925" s="25"/>
      <c r="BO925" s="25"/>
      <c r="BP925" s="25"/>
      <c r="BQ925" s="25"/>
      <c r="BR925" s="25"/>
      <c r="BS925" s="25"/>
      <c r="BT925" s="25"/>
      <c r="BU925" s="25"/>
      <c r="BV925" s="25"/>
      <c r="BW925" s="25"/>
      <c r="BX925" s="25"/>
      <c r="BY925" s="25"/>
      <c r="BZ925" s="25"/>
      <c r="CA925" s="25"/>
    </row>
    <row r="926" spans="1:79" ht="12.75" x14ac:dyDescent="0.2">
      <c r="A926" s="25"/>
      <c r="B926" s="25"/>
      <c r="C926" s="25"/>
      <c r="D926" s="25"/>
      <c r="E926" s="25"/>
      <c r="F926" s="25"/>
      <c r="G926" s="25"/>
      <c r="H926" s="25"/>
      <c r="I926" s="25"/>
      <c r="J926" s="25"/>
      <c r="K926" s="25"/>
      <c r="L926" s="25"/>
      <c r="M926" s="25"/>
      <c r="N926" s="25"/>
      <c r="O926" s="25"/>
      <c r="P926" s="25"/>
      <c r="Q926" s="25"/>
      <c r="R926" s="25"/>
      <c r="S926" s="25"/>
      <c r="T926" s="25"/>
      <c r="U926" s="25"/>
      <c r="V926" s="25"/>
      <c r="W926" s="25"/>
      <c r="X926" s="25"/>
      <c r="Y926" s="25"/>
      <c r="Z926" s="25"/>
      <c r="AA926" s="25"/>
      <c r="AB926" s="25"/>
      <c r="AC926" s="25"/>
      <c r="AD926" s="25"/>
      <c r="AE926" s="25"/>
      <c r="AF926" s="25"/>
      <c r="AG926" s="25"/>
      <c r="AH926" s="25"/>
      <c r="AI926" s="25"/>
      <c r="AJ926" s="25"/>
      <c r="AK926" s="25"/>
      <c r="AL926" s="25"/>
      <c r="AM926" s="25"/>
      <c r="AN926" s="25"/>
      <c r="AO926" s="25"/>
      <c r="AP926" s="25"/>
      <c r="AQ926" s="25"/>
      <c r="AR926" s="25"/>
      <c r="AS926" s="25"/>
      <c r="AT926" s="25"/>
      <c r="AU926" s="25"/>
      <c r="AV926" s="25"/>
      <c r="AW926" s="25"/>
      <c r="AX926" s="25"/>
      <c r="AY926" s="25"/>
      <c r="AZ926" s="25"/>
      <c r="BA926" s="25"/>
      <c r="BB926" s="25"/>
      <c r="BC926" s="25"/>
      <c r="BD926" s="25"/>
      <c r="BE926" s="25"/>
      <c r="BF926" s="25"/>
      <c r="BG926" s="25"/>
      <c r="BH926" s="25"/>
      <c r="BI926" s="25"/>
      <c r="BJ926" s="25"/>
      <c r="BK926" s="25"/>
      <c r="BL926" s="25"/>
      <c r="BM926" s="25"/>
      <c r="BN926" s="25"/>
      <c r="BO926" s="25"/>
      <c r="BP926" s="25"/>
      <c r="BQ926" s="25"/>
      <c r="BR926" s="25"/>
      <c r="BS926" s="25"/>
      <c r="BT926" s="25"/>
      <c r="BU926" s="25"/>
      <c r="BV926" s="25"/>
      <c r="BW926" s="25"/>
      <c r="BX926" s="25"/>
      <c r="BY926" s="25"/>
      <c r="BZ926" s="25"/>
      <c r="CA926" s="25"/>
    </row>
    <row r="927" spans="1:79" ht="12.75" x14ac:dyDescent="0.2">
      <c r="A927" s="25"/>
      <c r="B927" s="25"/>
      <c r="C927" s="25"/>
      <c r="D927" s="25"/>
      <c r="E927" s="25"/>
      <c r="F927" s="25"/>
      <c r="G927" s="25"/>
      <c r="H927" s="25"/>
      <c r="I927" s="25"/>
      <c r="J927" s="25"/>
      <c r="K927" s="25"/>
      <c r="L927" s="25"/>
      <c r="M927" s="25"/>
      <c r="N927" s="25"/>
      <c r="O927" s="25"/>
      <c r="P927" s="25"/>
      <c r="Q927" s="25"/>
      <c r="R927" s="25"/>
      <c r="S927" s="25"/>
      <c r="T927" s="25"/>
      <c r="U927" s="25"/>
      <c r="V927" s="25"/>
      <c r="W927" s="25"/>
      <c r="X927" s="25"/>
      <c r="Y927" s="25"/>
      <c r="Z927" s="25"/>
      <c r="AA927" s="25"/>
      <c r="AB927" s="25"/>
      <c r="AC927" s="25"/>
      <c r="AD927" s="25"/>
      <c r="AE927" s="25"/>
      <c r="AF927" s="25"/>
      <c r="AG927" s="25"/>
      <c r="AH927" s="25"/>
      <c r="AI927" s="25"/>
      <c r="AJ927" s="25"/>
      <c r="AK927" s="25"/>
      <c r="AL927" s="25"/>
      <c r="AM927" s="25"/>
      <c r="AN927" s="25"/>
      <c r="AO927" s="25"/>
      <c r="AP927" s="25"/>
      <c r="AQ927" s="25"/>
      <c r="AR927" s="25"/>
      <c r="AS927" s="25"/>
      <c r="AT927" s="25"/>
      <c r="AU927" s="25"/>
      <c r="AV927" s="25"/>
      <c r="AW927" s="25"/>
      <c r="AX927" s="25"/>
      <c r="AY927" s="25"/>
      <c r="AZ927" s="25"/>
      <c r="BA927" s="25"/>
      <c r="BB927" s="25"/>
      <c r="BC927" s="25"/>
      <c r="BD927" s="25"/>
      <c r="BE927" s="25"/>
      <c r="BF927" s="25"/>
      <c r="BG927" s="25"/>
      <c r="BH927" s="25"/>
      <c r="BI927" s="25"/>
      <c r="BJ927" s="25"/>
      <c r="BK927" s="25"/>
      <c r="BL927" s="25"/>
      <c r="BM927" s="25"/>
      <c r="BN927" s="25"/>
      <c r="BO927" s="25"/>
      <c r="BP927" s="25"/>
      <c r="BQ927" s="25"/>
      <c r="BR927" s="25"/>
      <c r="BS927" s="25"/>
      <c r="BT927" s="25"/>
      <c r="BU927" s="25"/>
      <c r="BV927" s="25"/>
      <c r="BW927" s="25"/>
      <c r="BX927" s="25"/>
      <c r="BY927" s="25"/>
      <c r="BZ927" s="25"/>
      <c r="CA927" s="25"/>
    </row>
    <row r="928" spans="1:79" ht="12.75" x14ac:dyDescent="0.2">
      <c r="A928" s="25"/>
      <c r="B928" s="25"/>
      <c r="C928" s="25"/>
      <c r="D928" s="25"/>
      <c r="E928" s="25"/>
      <c r="F928" s="25"/>
      <c r="G928" s="25"/>
      <c r="H928" s="25"/>
      <c r="I928" s="25"/>
      <c r="J928" s="25"/>
      <c r="K928" s="25"/>
      <c r="L928" s="25"/>
      <c r="M928" s="25"/>
      <c r="N928" s="25"/>
      <c r="O928" s="25"/>
      <c r="P928" s="25"/>
      <c r="Q928" s="25"/>
      <c r="R928" s="25"/>
      <c r="S928" s="25"/>
      <c r="T928" s="25"/>
      <c r="U928" s="25"/>
      <c r="V928" s="25"/>
      <c r="W928" s="25"/>
      <c r="X928" s="25"/>
      <c r="Y928" s="25"/>
      <c r="Z928" s="25"/>
      <c r="AA928" s="25"/>
      <c r="AB928" s="25"/>
      <c r="AC928" s="25"/>
      <c r="AD928" s="25"/>
      <c r="AE928" s="25"/>
      <c r="AF928" s="25"/>
      <c r="AG928" s="25"/>
      <c r="AH928" s="25"/>
      <c r="AI928" s="25"/>
      <c r="AJ928" s="25"/>
      <c r="AK928" s="25"/>
      <c r="AL928" s="25"/>
      <c r="AM928" s="25"/>
      <c r="AN928" s="25"/>
      <c r="AO928" s="25"/>
      <c r="AP928" s="25"/>
      <c r="AQ928" s="25"/>
      <c r="AR928" s="25"/>
      <c r="AS928" s="25"/>
      <c r="AT928" s="25"/>
      <c r="AU928" s="25"/>
      <c r="AV928" s="25"/>
      <c r="AW928" s="25"/>
      <c r="AX928" s="25"/>
      <c r="AY928" s="25"/>
      <c r="AZ928" s="25"/>
      <c r="BA928" s="25"/>
      <c r="BB928" s="25"/>
      <c r="BC928" s="25"/>
      <c r="BD928" s="25"/>
      <c r="BE928" s="25"/>
      <c r="BF928" s="25"/>
      <c r="BG928" s="25"/>
      <c r="BH928" s="25"/>
      <c r="BI928" s="25"/>
      <c r="BJ928" s="25"/>
      <c r="BK928" s="25"/>
      <c r="BL928" s="25"/>
      <c r="BM928" s="25"/>
      <c r="BN928" s="25"/>
      <c r="BO928" s="25"/>
      <c r="BP928" s="25"/>
      <c r="BQ928" s="25"/>
      <c r="BR928" s="25"/>
      <c r="BS928" s="25"/>
      <c r="BT928" s="25"/>
      <c r="BU928" s="25"/>
      <c r="BV928" s="25"/>
      <c r="BW928" s="25"/>
      <c r="BX928" s="25"/>
      <c r="BY928" s="25"/>
      <c r="BZ928" s="25"/>
      <c r="CA928" s="25"/>
    </row>
    <row r="929" spans="1:79" ht="12.75" x14ac:dyDescent="0.2">
      <c r="A929" s="25"/>
      <c r="B929" s="25"/>
      <c r="C929" s="25"/>
      <c r="D929" s="25"/>
      <c r="E929" s="25"/>
      <c r="F929" s="25"/>
      <c r="G929" s="25"/>
      <c r="H929" s="25"/>
      <c r="I929" s="25"/>
      <c r="J929" s="25"/>
      <c r="K929" s="25"/>
      <c r="L929" s="25"/>
      <c r="M929" s="25"/>
      <c r="N929" s="25"/>
      <c r="O929" s="25"/>
      <c r="P929" s="25"/>
      <c r="Q929" s="25"/>
      <c r="R929" s="25"/>
      <c r="S929" s="25"/>
      <c r="T929" s="25"/>
      <c r="U929" s="25"/>
      <c r="V929" s="25"/>
      <c r="W929" s="25"/>
      <c r="X929" s="25"/>
      <c r="Y929" s="25"/>
      <c r="Z929" s="25"/>
      <c r="AA929" s="25"/>
      <c r="AB929" s="25"/>
      <c r="AC929" s="25"/>
      <c r="AD929" s="25"/>
      <c r="AE929" s="25"/>
      <c r="AF929" s="25"/>
      <c r="AG929" s="25"/>
      <c r="AH929" s="25"/>
      <c r="AI929" s="25"/>
      <c r="AJ929" s="25"/>
      <c r="AK929" s="25"/>
      <c r="AL929" s="25"/>
      <c r="AM929" s="25"/>
      <c r="AN929" s="25"/>
      <c r="AO929" s="25"/>
      <c r="AP929" s="25"/>
      <c r="AQ929" s="25"/>
      <c r="AR929" s="25"/>
      <c r="AS929" s="25"/>
      <c r="AT929" s="25"/>
      <c r="AU929" s="25"/>
      <c r="AV929" s="25"/>
      <c r="AW929" s="25"/>
      <c r="AX929" s="25"/>
      <c r="AY929" s="25"/>
      <c r="AZ929" s="25"/>
      <c r="BA929" s="25"/>
      <c r="BB929" s="25"/>
      <c r="BC929" s="25"/>
      <c r="BD929" s="25"/>
      <c r="BE929" s="25"/>
      <c r="BF929" s="25"/>
      <c r="BG929" s="25"/>
      <c r="BH929" s="25"/>
      <c r="BI929" s="25"/>
      <c r="BJ929" s="25"/>
      <c r="BK929" s="25"/>
      <c r="BL929" s="25"/>
      <c r="BM929" s="25"/>
      <c r="BN929" s="25"/>
      <c r="BO929" s="25"/>
      <c r="BP929" s="25"/>
      <c r="BQ929" s="25"/>
      <c r="BR929" s="25"/>
      <c r="BS929" s="25"/>
      <c r="BT929" s="25"/>
      <c r="BU929" s="25"/>
      <c r="BV929" s="25"/>
      <c r="BW929" s="25"/>
      <c r="BX929" s="25"/>
      <c r="BY929" s="25"/>
      <c r="BZ929" s="25"/>
      <c r="CA929" s="25"/>
    </row>
    <row r="930" spans="1:79" ht="12.75" x14ac:dyDescent="0.2">
      <c r="A930" s="25"/>
      <c r="B930" s="25"/>
      <c r="C930" s="25"/>
      <c r="D930" s="25"/>
      <c r="E930" s="25"/>
      <c r="F930" s="25"/>
      <c r="G930" s="25"/>
      <c r="H930" s="25"/>
      <c r="I930" s="25"/>
      <c r="J930" s="25"/>
      <c r="K930" s="25"/>
      <c r="L930" s="25"/>
      <c r="M930" s="25"/>
      <c r="N930" s="25"/>
      <c r="O930" s="25"/>
      <c r="P930" s="25"/>
      <c r="Q930" s="25"/>
      <c r="R930" s="25"/>
      <c r="S930" s="25"/>
      <c r="T930" s="25"/>
      <c r="U930" s="25"/>
      <c r="V930" s="25"/>
      <c r="W930" s="25"/>
      <c r="X930" s="25"/>
      <c r="Y930" s="25"/>
      <c r="Z930" s="25"/>
      <c r="AA930" s="25"/>
      <c r="AB930" s="25"/>
      <c r="AC930" s="25"/>
      <c r="AD930" s="25"/>
      <c r="AE930" s="25"/>
      <c r="AF930" s="25"/>
      <c r="AG930" s="25"/>
      <c r="AH930" s="25"/>
      <c r="AI930" s="25"/>
      <c r="AJ930" s="25"/>
      <c r="AK930" s="25"/>
      <c r="AL930" s="25"/>
      <c r="AM930" s="25"/>
      <c r="AN930" s="25"/>
      <c r="AO930" s="25"/>
      <c r="AP930" s="25"/>
      <c r="AQ930" s="25"/>
      <c r="AR930" s="25"/>
      <c r="AS930" s="25"/>
      <c r="AT930" s="25"/>
      <c r="AU930" s="25"/>
      <c r="AV930" s="25"/>
      <c r="AW930" s="25"/>
      <c r="AX930" s="25"/>
      <c r="AY930" s="25"/>
      <c r="AZ930" s="25"/>
      <c r="BA930" s="25"/>
      <c r="BB930" s="25"/>
      <c r="BC930" s="25"/>
      <c r="BD930" s="25"/>
      <c r="BE930" s="25"/>
      <c r="BF930" s="25"/>
      <c r="BG930" s="25"/>
      <c r="BH930" s="25"/>
      <c r="BI930" s="25"/>
      <c r="BJ930" s="25"/>
      <c r="BK930" s="25"/>
      <c r="BL930" s="25"/>
      <c r="BM930" s="25"/>
      <c r="BN930" s="25"/>
      <c r="BO930" s="25"/>
      <c r="BP930" s="25"/>
      <c r="BQ930" s="25"/>
      <c r="BR930" s="25"/>
      <c r="BS930" s="25"/>
      <c r="BT930" s="25"/>
      <c r="BU930" s="25"/>
      <c r="BV930" s="25"/>
      <c r="BW930" s="25"/>
      <c r="BX930" s="25"/>
      <c r="BY930" s="25"/>
      <c r="BZ930" s="25"/>
      <c r="CA930" s="25"/>
    </row>
    <row r="931" spans="1:79" ht="12.75" x14ac:dyDescent="0.2">
      <c r="A931" s="25"/>
      <c r="B931" s="25"/>
      <c r="C931" s="25"/>
      <c r="D931" s="25"/>
      <c r="E931" s="25"/>
      <c r="F931" s="25"/>
      <c r="G931" s="25"/>
      <c r="H931" s="25"/>
      <c r="I931" s="25"/>
      <c r="J931" s="25"/>
      <c r="K931" s="25"/>
      <c r="L931" s="25"/>
      <c r="M931" s="25"/>
      <c r="N931" s="25"/>
      <c r="O931" s="25"/>
      <c r="P931" s="25"/>
      <c r="Q931" s="25"/>
      <c r="R931" s="25"/>
      <c r="S931" s="25"/>
      <c r="T931" s="25"/>
      <c r="U931" s="25"/>
      <c r="V931" s="25"/>
      <c r="W931" s="25"/>
      <c r="X931" s="25"/>
      <c r="Y931" s="25"/>
      <c r="Z931" s="25"/>
      <c r="AA931" s="25"/>
      <c r="AB931" s="25"/>
      <c r="AC931" s="25"/>
      <c r="AD931" s="25"/>
      <c r="AE931" s="25"/>
      <c r="AF931" s="25"/>
      <c r="AG931" s="25"/>
      <c r="AH931" s="25"/>
      <c r="AI931" s="25"/>
      <c r="AJ931" s="25"/>
      <c r="AK931" s="25"/>
      <c r="AL931" s="25"/>
      <c r="AM931" s="25"/>
      <c r="AN931" s="25"/>
      <c r="AO931" s="25"/>
      <c r="AP931" s="25"/>
      <c r="AQ931" s="25"/>
      <c r="AR931" s="25"/>
      <c r="AS931" s="25"/>
      <c r="AT931" s="25"/>
      <c r="AU931" s="25"/>
      <c r="AV931" s="25"/>
      <c r="AW931" s="25"/>
      <c r="AX931" s="25"/>
      <c r="AY931" s="25"/>
      <c r="AZ931" s="25"/>
      <c r="BA931" s="25"/>
      <c r="BB931" s="25"/>
      <c r="BC931" s="25"/>
      <c r="BD931" s="25"/>
      <c r="BE931" s="25"/>
      <c r="BF931" s="25"/>
      <c r="BG931" s="25"/>
      <c r="BH931" s="25"/>
      <c r="BI931" s="25"/>
      <c r="BJ931" s="25"/>
      <c r="BK931" s="25"/>
      <c r="BL931" s="25"/>
      <c r="BM931" s="25"/>
      <c r="BN931" s="25"/>
      <c r="BO931" s="25"/>
      <c r="BP931" s="25"/>
      <c r="BQ931" s="25"/>
      <c r="BR931" s="25"/>
      <c r="BS931" s="25"/>
      <c r="BT931" s="25"/>
      <c r="BU931" s="25"/>
      <c r="BV931" s="25"/>
      <c r="BW931" s="25"/>
      <c r="BX931" s="25"/>
      <c r="BY931" s="25"/>
      <c r="BZ931" s="25"/>
      <c r="CA931" s="25"/>
    </row>
    <row r="932" spans="1:79" ht="12.75" x14ac:dyDescent="0.2">
      <c r="A932" s="25"/>
      <c r="B932" s="25"/>
      <c r="C932" s="25"/>
      <c r="D932" s="25"/>
      <c r="E932" s="25"/>
      <c r="F932" s="25"/>
      <c r="G932" s="25"/>
      <c r="H932" s="25"/>
      <c r="I932" s="25"/>
      <c r="J932" s="25"/>
      <c r="K932" s="25"/>
      <c r="L932" s="25"/>
      <c r="M932" s="25"/>
      <c r="N932" s="25"/>
      <c r="O932" s="25"/>
      <c r="P932" s="25"/>
      <c r="Q932" s="25"/>
      <c r="R932" s="25"/>
      <c r="S932" s="25"/>
      <c r="T932" s="25"/>
      <c r="U932" s="25"/>
      <c r="V932" s="25"/>
      <c r="W932" s="25"/>
      <c r="X932" s="25"/>
      <c r="Y932" s="25"/>
      <c r="Z932" s="25"/>
      <c r="AA932" s="25"/>
      <c r="AB932" s="25"/>
      <c r="AC932" s="25"/>
      <c r="AD932" s="25"/>
      <c r="AE932" s="25"/>
      <c r="AF932" s="25"/>
      <c r="AG932" s="25"/>
      <c r="AH932" s="25"/>
      <c r="AI932" s="25"/>
      <c r="AJ932" s="25"/>
      <c r="AK932" s="25"/>
      <c r="AL932" s="25"/>
      <c r="AM932" s="25"/>
      <c r="AN932" s="25"/>
      <c r="AO932" s="25"/>
      <c r="AP932" s="25"/>
      <c r="AQ932" s="25"/>
      <c r="AR932" s="25"/>
      <c r="AS932" s="25"/>
      <c r="AT932" s="25"/>
      <c r="AU932" s="25"/>
      <c r="AV932" s="25"/>
      <c r="AW932" s="25"/>
      <c r="AX932" s="25"/>
      <c r="AY932" s="25"/>
      <c r="AZ932" s="25"/>
      <c r="BA932" s="25"/>
      <c r="BB932" s="25"/>
      <c r="BC932" s="25"/>
      <c r="BD932" s="25"/>
      <c r="BE932" s="25"/>
      <c r="BF932" s="25"/>
      <c r="BG932" s="25"/>
      <c r="BH932" s="25"/>
      <c r="BI932" s="25"/>
      <c r="BJ932" s="25"/>
      <c r="BK932" s="25"/>
      <c r="BL932" s="25"/>
      <c r="BM932" s="25"/>
      <c r="BN932" s="25"/>
      <c r="BO932" s="25"/>
      <c r="BP932" s="25"/>
      <c r="BQ932" s="25"/>
      <c r="BR932" s="25"/>
      <c r="BS932" s="25"/>
      <c r="BT932" s="25"/>
      <c r="BU932" s="25"/>
      <c r="BV932" s="25"/>
      <c r="BW932" s="25"/>
      <c r="BX932" s="25"/>
      <c r="BY932" s="25"/>
      <c r="BZ932" s="25"/>
      <c r="CA932" s="25"/>
    </row>
    <row r="933" spans="1:79" ht="12.75" x14ac:dyDescent="0.2">
      <c r="A933" s="25"/>
      <c r="B933" s="25"/>
      <c r="C933" s="25"/>
      <c r="D933" s="25"/>
      <c r="E933" s="25"/>
      <c r="F933" s="25"/>
      <c r="G933" s="25"/>
      <c r="H933" s="25"/>
      <c r="I933" s="25"/>
      <c r="J933" s="25"/>
      <c r="K933" s="25"/>
      <c r="L933" s="25"/>
      <c r="M933" s="25"/>
      <c r="N933" s="25"/>
      <c r="O933" s="25"/>
      <c r="P933" s="25"/>
      <c r="Q933" s="25"/>
      <c r="R933" s="25"/>
      <c r="S933" s="25"/>
      <c r="T933" s="25"/>
      <c r="U933" s="25"/>
      <c r="V933" s="25"/>
      <c r="W933" s="25"/>
      <c r="X933" s="25"/>
      <c r="Y933" s="25"/>
      <c r="Z933" s="25"/>
      <c r="AA933" s="25"/>
      <c r="AB933" s="25"/>
      <c r="AC933" s="25"/>
      <c r="AD933" s="25"/>
      <c r="AE933" s="25"/>
      <c r="AF933" s="25"/>
      <c r="AG933" s="25"/>
      <c r="AH933" s="25"/>
      <c r="AI933" s="25"/>
      <c r="AJ933" s="25"/>
      <c r="AK933" s="25"/>
      <c r="AL933" s="25"/>
      <c r="AM933" s="25"/>
      <c r="AN933" s="25"/>
      <c r="AO933" s="25"/>
      <c r="AP933" s="25"/>
      <c r="AQ933" s="25"/>
      <c r="AR933" s="25"/>
      <c r="AS933" s="25"/>
      <c r="AT933" s="25"/>
      <c r="AU933" s="25"/>
      <c r="AV933" s="25"/>
      <c r="AW933" s="25"/>
      <c r="AX933" s="25"/>
      <c r="AY933" s="25"/>
      <c r="AZ933" s="25"/>
      <c r="BA933" s="25"/>
      <c r="BB933" s="25"/>
      <c r="BC933" s="25"/>
      <c r="BD933" s="25"/>
      <c r="BE933" s="25"/>
      <c r="BF933" s="25"/>
      <c r="BG933" s="25"/>
      <c r="BH933" s="25"/>
      <c r="BI933" s="25"/>
      <c r="BJ933" s="25"/>
      <c r="BK933" s="25"/>
      <c r="BL933" s="25"/>
      <c r="BM933" s="25"/>
      <c r="BN933" s="25"/>
      <c r="BO933" s="25"/>
      <c r="BP933" s="25"/>
      <c r="BQ933" s="25"/>
      <c r="BR933" s="25"/>
      <c r="BS933" s="25"/>
      <c r="BT933" s="25"/>
      <c r="BU933" s="25"/>
      <c r="BV933" s="25"/>
      <c r="BW933" s="25"/>
      <c r="BX933" s="25"/>
      <c r="BY933" s="25"/>
      <c r="BZ933" s="25"/>
      <c r="CA933" s="25"/>
    </row>
    <row r="934" spans="1:79" ht="12.75" x14ac:dyDescent="0.2">
      <c r="A934" s="25"/>
      <c r="B934" s="25"/>
      <c r="C934" s="25"/>
      <c r="D934" s="25"/>
      <c r="E934" s="25"/>
      <c r="F934" s="25"/>
      <c r="G934" s="25"/>
      <c r="H934" s="25"/>
      <c r="I934" s="25"/>
      <c r="J934" s="25"/>
      <c r="K934" s="25"/>
      <c r="L934" s="25"/>
      <c r="M934" s="25"/>
      <c r="N934" s="25"/>
      <c r="O934" s="25"/>
      <c r="P934" s="25"/>
      <c r="Q934" s="25"/>
      <c r="R934" s="25"/>
      <c r="S934" s="25"/>
      <c r="T934" s="25"/>
      <c r="U934" s="25"/>
      <c r="V934" s="25"/>
      <c r="W934" s="25"/>
      <c r="X934" s="25"/>
      <c r="Y934" s="25"/>
      <c r="Z934" s="25"/>
      <c r="AA934" s="25"/>
      <c r="AB934" s="25"/>
      <c r="AC934" s="25"/>
      <c r="AD934" s="25"/>
      <c r="AE934" s="25"/>
      <c r="AF934" s="25"/>
      <c r="AG934" s="25"/>
      <c r="AH934" s="25"/>
      <c r="AI934" s="25"/>
      <c r="AJ934" s="25"/>
      <c r="AK934" s="25"/>
      <c r="AL934" s="25"/>
      <c r="AM934" s="25"/>
      <c r="AN934" s="25"/>
      <c r="AO934" s="25"/>
      <c r="AP934" s="25"/>
      <c r="AQ934" s="25"/>
      <c r="AR934" s="25"/>
      <c r="AS934" s="25"/>
      <c r="AT934" s="25"/>
      <c r="AU934" s="25"/>
      <c r="AV934" s="25"/>
      <c r="AW934" s="25"/>
      <c r="AX934" s="25"/>
      <c r="AY934" s="25"/>
      <c r="AZ934" s="25"/>
      <c r="BA934" s="25"/>
      <c r="BB934" s="25"/>
      <c r="BC934" s="25"/>
      <c r="BD934" s="25"/>
      <c r="BE934" s="25"/>
      <c r="BF934" s="25"/>
      <c r="BG934" s="25"/>
      <c r="BH934" s="25"/>
      <c r="BI934" s="25"/>
      <c r="BJ934" s="25"/>
      <c r="BK934" s="25"/>
      <c r="BL934" s="25"/>
      <c r="BM934" s="25"/>
      <c r="BN934" s="25"/>
      <c r="BO934" s="25"/>
      <c r="BP934" s="25"/>
      <c r="BQ934" s="25"/>
      <c r="BR934" s="25"/>
      <c r="BS934" s="25"/>
      <c r="BT934" s="25"/>
      <c r="BU934" s="25"/>
      <c r="BV934" s="25"/>
      <c r="BW934" s="25"/>
      <c r="BX934" s="25"/>
      <c r="BY934" s="25"/>
      <c r="BZ934" s="25"/>
      <c r="CA934" s="25"/>
    </row>
    <row r="935" spans="1:79" ht="12.75" x14ac:dyDescent="0.2">
      <c r="A935" s="25"/>
      <c r="B935" s="25"/>
      <c r="C935" s="25"/>
      <c r="D935" s="25"/>
      <c r="E935" s="25"/>
      <c r="F935" s="25"/>
      <c r="G935" s="25"/>
      <c r="H935" s="25"/>
      <c r="I935" s="25"/>
      <c r="J935" s="25"/>
      <c r="K935" s="25"/>
      <c r="L935" s="25"/>
      <c r="M935" s="25"/>
      <c r="N935" s="25"/>
      <c r="O935" s="25"/>
      <c r="P935" s="25"/>
      <c r="Q935" s="25"/>
      <c r="R935" s="25"/>
      <c r="S935" s="25"/>
      <c r="T935" s="25"/>
      <c r="U935" s="25"/>
      <c r="V935" s="25"/>
      <c r="W935" s="25"/>
      <c r="X935" s="25"/>
      <c r="Y935" s="25"/>
      <c r="Z935" s="25"/>
      <c r="AA935" s="25"/>
      <c r="AB935" s="25"/>
      <c r="AC935" s="25"/>
      <c r="AD935" s="25"/>
      <c r="AE935" s="25"/>
      <c r="AF935" s="25"/>
      <c r="AG935" s="25"/>
      <c r="AH935" s="25"/>
      <c r="AI935" s="25"/>
      <c r="AJ935" s="25"/>
      <c r="AK935" s="25"/>
      <c r="AL935" s="25"/>
      <c r="AM935" s="25"/>
      <c r="AN935" s="25"/>
      <c r="AO935" s="25"/>
      <c r="AP935" s="25"/>
      <c r="AQ935" s="25"/>
      <c r="AR935" s="25"/>
      <c r="AS935" s="25"/>
      <c r="AT935" s="25"/>
      <c r="AU935" s="25"/>
      <c r="AV935" s="25"/>
      <c r="AW935" s="25"/>
      <c r="AX935" s="25"/>
      <c r="AY935" s="25"/>
      <c r="AZ935" s="25"/>
      <c r="BA935" s="25"/>
      <c r="BB935" s="25"/>
      <c r="BC935" s="25"/>
      <c r="BD935" s="25"/>
      <c r="BE935" s="25"/>
      <c r="BF935" s="25"/>
      <c r="BG935" s="25"/>
      <c r="BH935" s="25"/>
      <c r="BI935" s="25"/>
      <c r="BJ935" s="25"/>
      <c r="BK935" s="25"/>
      <c r="BL935" s="25"/>
      <c r="BM935" s="25"/>
      <c r="BN935" s="25"/>
      <c r="BO935" s="25"/>
      <c r="BP935" s="25"/>
      <c r="BQ935" s="25"/>
      <c r="BR935" s="25"/>
      <c r="BS935" s="25"/>
      <c r="BT935" s="25"/>
      <c r="BU935" s="25"/>
      <c r="BV935" s="25"/>
      <c r="BW935" s="25"/>
      <c r="BX935" s="25"/>
      <c r="BY935" s="25"/>
      <c r="BZ935" s="25"/>
      <c r="CA935" s="25"/>
    </row>
    <row r="936" spans="1:79" ht="12.75" x14ac:dyDescent="0.2">
      <c r="A936" s="25"/>
      <c r="B936" s="25"/>
      <c r="C936" s="25"/>
      <c r="D936" s="25"/>
      <c r="E936" s="25"/>
      <c r="F936" s="25"/>
      <c r="G936" s="25"/>
      <c r="H936" s="25"/>
      <c r="I936" s="25"/>
      <c r="J936" s="25"/>
      <c r="K936" s="25"/>
      <c r="L936" s="25"/>
      <c r="M936" s="25"/>
      <c r="N936" s="25"/>
      <c r="O936" s="25"/>
      <c r="P936" s="25"/>
      <c r="Q936" s="25"/>
      <c r="R936" s="25"/>
      <c r="S936" s="25"/>
      <c r="T936" s="25"/>
      <c r="U936" s="25"/>
      <c r="V936" s="25"/>
      <c r="W936" s="25"/>
      <c r="X936" s="25"/>
      <c r="Y936" s="25"/>
      <c r="Z936" s="25"/>
      <c r="AA936" s="25"/>
      <c r="AB936" s="25"/>
      <c r="AC936" s="25"/>
      <c r="AD936" s="25"/>
      <c r="AE936" s="25"/>
      <c r="AF936" s="25"/>
      <c r="AG936" s="25"/>
      <c r="AH936" s="25"/>
      <c r="AI936" s="25"/>
      <c r="AJ936" s="25"/>
      <c r="AK936" s="25"/>
      <c r="AL936" s="25"/>
      <c r="AM936" s="25"/>
      <c r="AN936" s="25"/>
      <c r="AO936" s="25"/>
      <c r="AP936" s="25"/>
      <c r="AQ936" s="25"/>
      <c r="AR936" s="25"/>
      <c r="AS936" s="25"/>
      <c r="AT936" s="25"/>
      <c r="AU936" s="25"/>
      <c r="AV936" s="25"/>
      <c r="AW936" s="25"/>
      <c r="AX936" s="25"/>
      <c r="AY936" s="25"/>
      <c r="AZ936" s="25"/>
      <c r="BA936" s="25"/>
      <c r="BB936" s="25"/>
      <c r="BC936" s="25"/>
      <c r="BD936" s="25"/>
      <c r="BE936" s="25"/>
      <c r="BF936" s="25"/>
      <c r="BG936" s="25"/>
      <c r="BH936" s="25"/>
      <c r="BI936" s="25"/>
      <c r="BJ936" s="25"/>
      <c r="BK936" s="25"/>
      <c r="BL936" s="25"/>
      <c r="BM936" s="25"/>
      <c r="BN936" s="25"/>
      <c r="BO936" s="25"/>
      <c r="BP936" s="25"/>
      <c r="BQ936" s="25"/>
      <c r="BR936" s="25"/>
      <c r="BS936" s="25"/>
      <c r="BT936" s="25"/>
      <c r="BU936" s="25"/>
      <c r="BV936" s="25"/>
      <c r="BW936" s="25"/>
      <c r="BX936" s="25"/>
      <c r="BY936" s="25"/>
      <c r="BZ936" s="25"/>
      <c r="CA936" s="25"/>
    </row>
    <row r="937" spans="1:79" ht="12.75" x14ac:dyDescent="0.2">
      <c r="A937" s="25"/>
      <c r="B937" s="25"/>
      <c r="C937" s="25"/>
      <c r="D937" s="25"/>
      <c r="E937" s="25"/>
      <c r="F937" s="25"/>
      <c r="G937" s="25"/>
      <c r="H937" s="25"/>
      <c r="I937" s="25"/>
      <c r="J937" s="25"/>
      <c r="K937" s="25"/>
      <c r="L937" s="25"/>
      <c r="M937" s="25"/>
      <c r="N937" s="25"/>
      <c r="O937" s="25"/>
      <c r="P937" s="25"/>
      <c r="Q937" s="25"/>
      <c r="R937" s="25"/>
      <c r="S937" s="25"/>
      <c r="T937" s="25"/>
      <c r="U937" s="25"/>
      <c r="V937" s="25"/>
      <c r="W937" s="25"/>
      <c r="X937" s="25"/>
      <c r="Y937" s="25"/>
      <c r="Z937" s="25"/>
      <c r="AA937" s="25"/>
      <c r="AB937" s="25"/>
      <c r="AC937" s="25"/>
      <c r="AD937" s="25"/>
      <c r="AE937" s="25"/>
      <c r="AF937" s="25"/>
      <c r="AG937" s="25"/>
      <c r="AH937" s="25"/>
      <c r="AI937" s="25"/>
      <c r="AJ937" s="25"/>
      <c r="AK937" s="25"/>
      <c r="AL937" s="25"/>
      <c r="AM937" s="25"/>
      <c r="AN937" s="25"/>
      <c r="AO937" s="25"/>
      <c r="AP937" s="25"/>
      <c r="AQ937" s="25"/>
      <c r="AR937" s="25"/>
      <c r="AS937" s="25"/>
      <c r="AT937" s="25"/>
      <c r="AU937" s="25"/>
      <c r="AV937" s="25"/>
      <c r="AW937" s="25"/>
      <c r="AX937" s="25"/>
      <c r="AY937" s="25"/>
      <c r="AZ937" s="25"/>
      <c r="BA937" s="25"/>
      <c r="BB937" s="25"/>
      <c r="BC937" s="25"/>
      <c r="BD937" s="25"/>
      <c r="BE937" s="25"/>
      <c r="BF937" s="25"/>
      <c r="BG937" s="25"/>
      <c r="BH937" s="25"/>
      <c r="BI937" s="25"/>
      <c r="BJ937" s="25"/>
      <c r="BK937" s="25"/>
      <c r="BL937" s="25"/>
      <c r="BM937" s="25"/>
      <c r="BN937" s="25"/>
      <c r="BO937" s="25"/>
      <c r="BP937" s="25"/>
      <c r="BQ937" s="25"/>
      <c r="BR937" s="25"/>
      <c r="BS937" s="25"/>
      <c r="BT937" s="25"/>
      <c r="BU937" s="25"/>
      <c r="BV937" s="25"/>
      <c r="BW937" s="25"/>
      <c r="BX937" s="25"/>
      <c r="BY937" s="25"/>
      <c r="BZ937" s="25"/>
      <c r="CA937" s="25"/>
    </row>
    <row r="938" spans="1:79" ht="12.75" x14ac:dyDescent="0.2">
      <c r="A938" s="25"/>
      <c r="B938" s="25"/>
      <c r="C938" s="25"/>
      <c r="D938" s="25"/>
      <c r="E938" s="25"/>
      <c r="F938" s="25"/>
      <c r="G938" s="25"/>
      <c r="H938" s="25"/>
      <c r="I938" s="25"/>
      <c r="J938" s="25"/>
      <c r="K938" s="25"/>
      <c r="L938" s="25"/>
      <c r="M938" s="25"/>
      <c r="N938" s="25"/>
      <c r="O938" s="25"/>
      <c r="P938" s="25"/>
      <c r="Q938" s="25"/>
      <c r="R938" s="25"/>
      <c r="S938" s="25"/>
      <c r="T938" s="25"/>
      <c r="U938" s="25"/>
      <c r="V938" s="25"/>
      <c r="W938" s="25"/>
      <c r="X938" s="25"/>
      <c r="Y938" s="25"/>
      <c r="Z938" s="25"/>
      <c r="AA938" s="25"/>
      <c r="AB938" s="25"/>
      <c r="AC938" s="25"/>
      <c r="AD938" s="25"/>
      <c r="AE938" s="25"/>
      <c r="AF938" s="25"/>
      <c r="AG938" s="25"/>
      <c r="AH938" s="25"/>
      <c r="AI938" s="25"/>
      <c r="AJ938" s="25"/>
      <c r="AK938" s="25"/>
      <c r="AL938" s="25"/>
      <c r="AM938" s="25"/>
      <c r="AN938" s="25"/>
      <c r="AO938" s="25"/>
      <c r="AP938" s="25"/>
      <c r="AQ938" s="25"/>
      <c r="AR938" s="25"/>
      <c r="AS938" s="25"/>
      <c r="AT938" s="25"/>
      <c r="AU938" s="25"/>
      <c r="AV938" s="25"/>
      <c r="AW938" s="25"/>
      <c r="AX938" s="25"/>
      <c r="AY938" s="25"/>
      <c r="AZ938" s="25"/>
      <c r="BA938" s="25"/>
      <c r="BB938" s="25"/>
      <c r="BC938" s="25"/>
      <c r="BD938" s="25"/>
      <c r="BE938" s="25"/>
      <c r="BF938" s="25"/>
      <c r="BG938" s="25"/>
      <c r="BH938" s="25"/>
      <c r="BI938" s="25"/>
      <c r="BJ938" s="25"/>
      <c r="BK938" s="25"/>
      <c r="BL938" s="25"/>
      <c r="BM938" s="25"/>
      <c r="BN938" s="25"/>
      <c r="BO938" s="25"/>
      <c r="BP938" s="25"/>
      <c r="BQ938" s="25"/>
      <c r="BR938" s="25"/>
      <c r="BS938" s="25"/>
      <c r="BT938" s="25"/>
      <c r="BU938" s="25"/>
      <c r="BV938" s="25"/>
      <c r="BW938" s="25"/>
      <c r="BX938" s="25"/>
      <c r="BY938" s="25"/>
      <c r="BZ938" s="25"/>
      <c r="CA938" s="25"/>
    </row>
    <row r="939" spans="1:79" ht="12.75" x14ac:dyDescent="0.2">
      <c r="A939" s="25"/>
      <c r="B939" s="25"/>
      <c r="C939" s="25"/>
      <c r="D939" s="25"/>
      <c r="E939" s="25"/>
      <c r="F939" s="25"/>
      <c r="G939" s="25"/>
      <c r="H939" s="25"/>
      <c r="I939" s="25"/>
      <c r="J939" s="25"/>
      <c r="K939" s="25"/>
      <c r="L939" s="25"/>
      <c r="M939" s="25"/>
      <c r="N939" s="25"/>
      <c r="O939" s="25"/>
      <c r="P939" s="25"/>
      <c r="Q939" s="25"/>
      <c r="R939" s="25"/>
      <c r="S939" s="25"/>
      <c r="T939" s="25"/>
      <c r="U939" s="25"/>
      <c r="V939" s="25"/>
      <c r="W939" s="25"/>
      <c r="X939" s="25"/>
      <c r="Y939" s="25"/>
      <c r="Z939" s="25"/>
      <c r="AA939" s="25"/>
      <c r="AB939" s="25"/>
      <c r="AC939" s="25"/>
      <c r="AD939" s="25"/>
      <c r="AE939" s="25"/>
      <c r="AF939" s="25"/>
      <c r="AG939" s="25"/>
      <c r="AH939" s="25"/>
      <c r="AI939" s="25"/>
      <c r="AJ939" s="25"/>
      <c r="AK939" s="25"/>
      <c r="AL939" s="25"/>
      <c r="AM939" s="25"/>
      <c r="AN939" s="25"/>
      <c r="AO939" s="25"/>
      <c r="AP939" s="25"/>
      <c r="AQ939" s="25"/>
      <c r="AR939" s="25"/>
      <c r="AS939" s="25"/>
      <c r="AT939" s="25"/>
      <c r="AU939" s="25"/>
      <c r="AV939" s="25"/>
      <c r="AW939" s="25"/>
      <c r="AX939" s="25"/>
      <c r="AY939" s="25"/>
      <c r="AZ939" s="25"/>
      <c r="BA939" s="25"/>
      <c r="BB939" s="25"/>
      <c r="BC939" s="25"/>
      <c r="BD939" s="25"/>
      <c r="BE939" s="25"/>
      <c r="BF939" s="25"/>
      <c r="BG939" s="25"/>
      <c r="BH939" s="25"/>
      <c r="BI939" s="25"/>
      <c r="BJ939" s="25"/>
      <c r="BK939" s="25"/>
      <c r="BL939" s="25"/>
      <c r="BM939" s="25"/>
      <c r="BN939" s="25"/>
      <c r="BO939" s="25"/>
      <c r="BP939" s="25"/>
      <c r="BQ939" s="25"/>
      <c r="BR939" s="25"/>
      <c r="BS939" s="25"/>
      <c r="BT939" s="25"/>
      <c r="BU939" s="25"/>
      <c r="BV939" s="25"/>
      <c r="BW939" s="25"/>
      <c r="BX939" s="25"/>
      <c r="BY939" s="25"/>
      <c r="BZ939" s="25"/>
      <c r="CA939" s="25"/>
    </row>
    <row r="940" spans="1:79" ht="12.75" x14ac:dyDescent="0.2">
      <c r="A940" s="25"/>
      <c r="B940" s="25"/>
      <c r="C940" s="25"/>
      <c r="D940" s="25"/>
      <c r="E940" s="25"/>
      <c r="F940" s="25"/>
      <c r="G940" s="25"/>
      <c r="H940" s="25"/>
      <c r="I940" s="25"/>
      <c r="J940" s="25"/>
      <c r="K940" s="25"/>
      <c r="L940" s="25"/>
      <c r="M940" s="25"/>
      <c r="N940" s="25"/>
      <c r="O940" s="25"/>
      <c r="P940" s="25"/>
      <c r="Q940" s="25"/>
      <c r="R940" s="25"/>
      <c r="S940" s="25"/>
      <c r="T940" s="25"/>
      <c r="U940" s="25"/>
      <c r="V940" s="25"/>
      <c r="W940" s="25"/>
      <c r="X940" s="25"/>
      <c r="Y940" s="25"/>
      <c r="Z940" s="25"/>
      <c r="AA940" s="25"/>
      <c r="AB940" s="25"/>
      <c r="AC940" s="25"/>
      <c r="AD940" s="25"/>
      <c r="AE940" s="25"/>
      <c r="AF940" s="25"/>
      <c r="AG940" s="25"/>
      <c r="AH940" s="25"/>
      <c r="AI940" s="25"/>
      <c r="AJ940" s="25"/>
      <c r="AK940" s="25"/>
      <c r="AL940" s="25"/>
      <c r="AM940" s="25"/>
      <c r="AN940" s="25"/>
      <c r="AO940" s="25"/>
      <c r="AP940" s="25"/>
      <c r="AQ940" s="25"/>
      <c r="AR940" s="25"/>
      <c r="AS940" s="25"/>
      <c r="AT940" s="25"/>
      <c r="AU940" s="25"/>
      <c r="AV940" s="25"/>
      <c r="AW940" s="25"/>
      <c r="AX940" s="25"/>
      <c r="AY940" s="25"/>
      <c r="AZ940" s="25"/>
      <c r="BA940" s="25"/>
      <c r="BB940" s="25"/>
      <c r="BC940" s="25"/>
      <c r="BD940" s="25"/>
      <c r="BE940" s="25"/>
      <c r="BF940" s="25"/>
      <c r="BG940" s="25"/>
      <c r="BH940" s="25"/>
      <c r="BI940" s="25"/>
      <c r="BJ940" s="25"/>
      <c r="BK940" s="25"/>
      <c r="BL940" s="25"/>
      <c r="BM940" s="25"/>
      <c r="BN940" s="25"/>
      <c r="BO940" s="25"/>
      <c r="BP940" s="25"/>
      <c r="BQ940" s="25"/>
      <c r="BR940" s="25"/>
      <c r="BS940" s="25"/>
      <c r="BT940" s="25"/>
      <c r="BU940" s="25"/>
      <c r="BV940" s="25"/>
      <c r="BW940" s="25"/>
      <c r="BX940" s="25"/>
      <c r="BY940" s="25"/>
      <c r="BZ940" s="25"/>
      <c r="CA940" s="25"/>
    </row>
  </sheetData>
  <conditionalFormatting sqref="B2:CA79">
    <cfRule type="cellIs" dxfId="4" priority="1" operator="between">
      <formula>30%</formula>
      <formula>99%</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A325"/>
  <sheetViews>
    <sheetView tabSelected="1" topLeftCell="A76" zoomScaleNormal="100" workbookViewId="0">
      <pane xSplit="1" topLeftCell="B1" activePane="topRight" state="frozen"/>
      <selection activeCell="A164" sqref="A164"/>
      <selection pane="topRight" activeCell="D106" sqref="D106"/>
    </sheetView>
  </sheetViews>
  <sheetFormatPr defaultColWidth="14.42578125" defaultRowHeight="15.75" customHeight="1" x14ac:dyDescent="0.2"/>
  <cols>
    <col min="2" max="2" width="16.140625" bestFit="1" customWidth="1"/>
  </cols>
  <sheetData>
    <row r="1" spans="1:78" ht="15.75" customHeight="1" x14ac:dyDescent="0.2">
      <c r="A1" s="13" t="s">
        <v>1222</v>
      </c>
      <c r="B1" s="22" t="s">
        <v>31</v>
      </c>
      <c r="C1" s="22" t="s">
        <v>42</v>
      </c>
      <c r="D1" s="22" t="s">
        <v>43</v>
      </c>
      <c r="E1" s="22" t="s">
        <v>44</v>
      </c>
      <c r="F1" s="22" t="s">
        <v>45</v>
      </c>
      <c r="G1" s="22" t="s">
        <v>46</v>
      </c>
      <c r="H1" s="22" t="s">
        <v>47</v>
      </c>
      <c r="I1" s="22" t="s">
        <v>48</v>
      </c>
      <c r="J1" s="22" t="s">
        <v>49</v>
      </c>
      <c r="K1" s="22" t="s">
        <v>50</v>
      </c>
      <c r="L1" s="22" t="s">
        <v>51</v>
      </c>
      <c r="M1" s="22" t="s">
        <v>53</v>
      </c>
      <c r="N1" s="22" t="s">
        <v>54</v>
      </c>
      <c r="O1" s="22" t="s">
        <v>55</v>
      </c>
      <c r="P1" s="22" t="s">
        <v>56</v>
      </c>
      <c r="Q1" s="22" t="s">
        <v>57</v>
      </c>
      <c r="R1" s="22" t="s">
        <v>58</v>
      </c>
      <c r="S1" s="22" t="s">
        <v>59</v>
      </c>
      <c r="T1" s="22" t="s">
        <v>60</v>
      </c>
      <c r="U1" s="22" t="s">
        <v>62</v>
      </c>
      <c r="V1" s="22" t="s">
        <v>64</v>
      </c>
      <c r="W1" s="22" t="s">
        <v>66</v>
      </c>
      <c r="X1" s="22" t="s">
        <v>69</v>
      </c>
      <c r="Y1" s="22" t="s">
        <v>72</v>
      </c>
      <c r="Z1" s="22" t="s">
        <v>74</v>
      </c>
      <c r="AA1" s="22" t="s">
        <v>76</v>
      </c>
      <c r="AB1" s="22" t="s">
        <v>52</v>
      </c>
      <c r="AC1" s="22" t="s">
        <v>78</v>
      </c>
      <c r="AD1" s="22" t="s">
        <v>79</v>
      </c>
      <c r="AE1" s="22" t="s">
        <v>80</v>
      </c>
      <c r="AF1" s="22" t="s">
        <v>81</v>
      </c>
      <c r="AG1" s="22" t="s">
        <v>82</v>
      </c>
      <c r="AH1" s="22" t="s">
        <v>83</v>
      </c>
      <c r="AI1" s="22" t="s">
        <v>84</v>
      </c>
      <c r="AJ1" s="22" t="s">
        <v>85</v>
      </c>
      <c r="AK1" s="22" t="s">
        <v>86</v>
      </c>
      <c r="AL1" s="22" t="s">
        <v>87</v>
      </c>
      <c r="AM1" s="22" t="s">
        <v>92</v>
      </c>
      <c r="AN1" s="22" t="s">
        <v>93</v>
      </c>
      <c r="AO1" s="22" t="s">
        <v>95</v>
      </c>
      <c r="AP1" s="22" t="s">
        <v>96</v>
      </c>
      <c r="AQ1" s="22" t="s">
        <v>97</v>
      </c>
      <c r="AR1" s="22" t="s">
        <v>98</v>
      </c>
      <c r="AS1" s="22" t="s">
        <v>99</v>
      </c>
      <c r="AT1" s="22" t="s">
        <v>100</v>
      </c>
      <c r="AU1" s="22" t="s">
        <v>101</v>
      </c>
      <c r="AV1" s="22" t="s">
        <v>103</v>
      </c>
      <c r="AW1" s="22" t="s">
        <v>104</v>
      </c>
      <c r="AX1" s="22" t="s">
        <v>105</v>
      </c>
      <c r="AY1" s="22" t="s">
        <v>106</v>
      </c>
      <c r="AZ1" s="22" t="s">
        <v>107</v>
      </c>
      <c r="BA1" s="22" t="s">
        <v>108</v>
      </c>
      <c r="BB1" s="22" t="s">
        <v>109</v>
      </c>
      <c r="BC1" s="22" t="s">
        <v>110</v>
      </c>
      <c r="BD1" s="22" t="s">
        <v>111</v>
      </c>
      <c r="BE1" s="22" t="s">
        <v>112</v>
      </c>
      <c r="BF1" s="22" t="s">
        <v>113</v>
      </c>
      <c r="BG1" s="22" t="s">
        <v>114</v>
      </c>
      <c r="BH1" s="22" t="s">
        <v>115</v>
      </c>
      <c r="BI1" s="22" t="s">
        <v>116</v>
      </c>
      <c r="BJ1" s="22" t="s">
        <v>117</v>
      </c>
      <c r="BK1" s="22" t="s">
        <v>102</v>
      </c>
      <c r="BL1" s="22" t="s">
        <v>118</v>
      </c>
      <c r="BM1" s="22" t="s">
        <v>119</v>
      </c>
      <c r="BN1" s="22" t="s">
        <v>120</v>
      </c>
      <c r="BO1" s="22" t="s">
        <v>61</v>
      </c>
      <c r="BP1" s="22" t="s">
        <v>88</v>
      </c>
      <c r="BQ1" s="22" t="s">
        <v>121</v>
      </c>
      <c r="BR1" s="22" t="s">
        <v>122</v>
      </c>
      <c r="BS1" s="22" t="s">
        <v>123</v>
      </c>
      <c r="BT1" s="22" t="s">
        <v>124</v>
      </c>
      <c r="BU1" s="22" t="s">
        <v>125</v>
      </c>
      <c r="BV1" s="22" t="s">
        <v>126</v>
      </c>
      <c r="BW1" s="22" t="s">
        <v>127</v>
      </c>
      <c r="BX1" s="22" t="s">
        <v>128</v>
      </c>
      <c r="BY1" s="22" t="s">
        <v>129</v>
      </c>
      <c r="BZ1" s="22" t="s">
        <v>130</v>
      </c>
    </row>
    <row r="2" spans="1:78" ht="15.75" customHeight="1" x14ac:dyDescent="0.2">
      <c r="A2" s="22" t="s">
        <v>31</v>
      </c>
      <c r="B2" s="23">
        <v>1</v>
      </c>
      <c r="C2" s="23">
        <v>1.9699999999999999E-2</v>
      </c>
      <c r="D2" s="23">
        <v>5.8599999999999999E-2</v>
      </c>
      <c r="E2" s="23">
        <v>5.28E-2</v>
      </c>
      <c r="F2" s="23">
        <v>1.2800000000000001E-2</v>
      </c>
      <c r="G2" s="23">
        <v>1.5299999999999999E-2</v>
      </c>
      <c r="H2" s="23">
        <v>0</v>
      </c>
      <c r="I2" s="23">
        <v>3.73E-2</v>
      </c>
      <c r="J2" s="23">
        <v>-4.0000000000000002E-4</v>
      </c>
      <c r="K2" s="23">
        <v>0</v>
      </c>
      <c r="L2" s="23">
        <v>-2.9999999999999997E-4</v>
      </c>
      <c r="M2" s="23">
        <v>1.4500000000000001E-2</v>
      </c>
      <c r="N2" s="23">
        <v>9.5999999999999992E-3</v>
      </c>
      <c r="O2" s="23">
        <v>2.0899999999999998E-2</v>
      </c>
      <c r="P2" s="23">
        <v>5.2600000000000001E-2</v>
      </c>
      <c r="Q2" s="23">
        <v>1.32E-2</v>
      </c>
      <c r="R2" s="23">
        <v>1.18E-2</v>
      </c>
      <c r="S2" s="23">
        <v>8.3000000000000001E-3</v>
      </c>
      <c r="T2" s="23">
        <v>4.2200000000000001E-2</v>
      </c>
      <c r="U2" s="23">
        <v>1.54E-2</v>
      </c>
      <c r="V2" s="23">
        <v>0</v>
      </c>
      <c r="W2" s="23">
        <v>5.3900000000000003E-2</v>
      </c>
      <c r="X2" s="23">
        <v>1.55E-2</v>
      </c>
      <c r="Y2" s="23">
        <v>3.4299999999999997E-2</v>
      </c>
      <c r="Z2" s="23">
        <v>-2.9999999999999997E-4</v>
      </c>
      <c r="AA2" s="23">
        <v>3.4299999999999997E-2</v>
      </c>
      <c r="AB2" s="23">
        <v>3.5999999999999997E-2</v>
      </c>
      <c r="AC2" s="23">
        <v>1.5100000000000001E-2</v>
      </c>
      <c r="AD2" s="23">
        <v>1.46E-2</v>
      </c>
      <c r="AE2" s="23">
        <v>2.1600000000000001E-2</v>
      </c>
      <c r="AF2" s="23">
        <v>0</v>
      </c>
      <c r="AG2" s="23">
        <v>5.5199999999999999E-2</v>
      </c>
      <c r="AH2" s="23">
        <v>5.4399999999999997E-2</v>
      </c>
      <c r="AI2" s="23">
        <v>1.49E-2</v>
      </c>
      <c r="AJ2" s="23">
        <v>0</v>
      </c>
      <c r="AK2" s="23">
        <v>6.7000000000000002E-3</v>
      </c>
      <c r="AL2" s="23">
        <v>0</v>
      </c>
      <c r="AM2" s="23">
        <v>5.6500000000000002E-2</v>
      </c>
      <c r="AN2" s="23">
        <v>2.9499999999999998E-2</v>
      </c>
      <c r="AO2" s="23">
        <v>3.4799999999999998E-2</v>
      </c>
      <c r="AP2" s="23">
        <v>5.7099999999999998E-2</v>
      </c>
      <c r="AQ2" s="23">
        <v>3.3099999999999997E-2</v>
      </c>
      <c r="AR2" s="23">
        <v>1.8100000000000002E-2</v>
      </c>
      <c r="AS2" s="23">
        <v>2.3599999999999999E-2</v>
      </c>
      <c r="AT2" s="23">
        <v>3.3700000000000001E-2</v>
      </c>
      <c r="AU2" s="23">
        <v>3.8899999999999997E-2</v>
      </c>
      <c r="AV2" s="23">
        <v>5.7000000000000002E-3</v>
      </c>
      <c r="AW2" s="23">
        <v>9.1200000000000003E-2</v>
      </c>
      <c r="AX2" s="23">
        <v>5.5E-2</v>
      </c>
      <c r="AY2" s="23">
        <v>7.7700000000000005E-2</v>
      </c>
      <c r="AZ2" s="23">
        <v>2.06E-2</v>
      </c>
      <c r="BA2" s="23">
        <v>2.01E-2</v>
      </c>
      <c r="BB2" s="23">
        <v>8.2900000000000001E-2</v>
      </c>
      <c r="BC2" s="23">
        <v>0</v>
      </c>
      <c r="BD2" s="23">
        <v>3.4700000000000002E-2</v>
      </c>
      <c r="BE2" s="23">
        <v>3.0499999999999999E-2</v>
      </c>
      <c r="BF2" s="23">
        <v>-8.0000000000000004E-4</v>
      </c>
      <c r="BG2" s="23">
        <v>1.72E-2</v>
      </c>
      <c r="BH2" s="23">
        <v>3.8899999999999997E-2</v>
      </c>
      <c r="BI2" s="23">
        <v>2.9000000000000001E-2</v>
      </c>
      <c r="BJ2" s="23">
        <v>-1E-3</v>
      </c>
      <c r="BK2" s="23">
        <v>4.1700000000000001E-2</v>
      </c>
      <c r="BL2" s="23">
        <v>-6.9999999999999999E-4</v>
      </c>
      <c r="BM2" s="23">
        <v>-2.9999999999999997E-4</v>
      </c>
      <c r="BN2" s="23">
        <v>1.6299999999999999E-2</v>
      </c>
      <c r="BO2" s="23">
        <v>1.29E-2</v>
      </c>
      <c r="BP2" s="23">
        <v>5.7999999999999996E-3</v>
      </c>
      <c r="BQ2" s="23">
        <v>3.2000000000000001E-2</v>
      </c>
      <c r="BR2" s="23">
        <v>2.0199999999999999E-2</v>
      </c>
      <c r="BS2" s="23">
        <v>9.5999999999999992E-3</v>
      </c>
      <c r="BT2" s="23">
        <v>3.9800000000000002E-2</v>
      </c>
      <c r="BU2" s="23">
        <v>2.3E-2</v>
      </c>
      <c r="BV2" s="23">
        <v>-1.2999999999999999E-3</v>
      </c>
      <c r="BW2" s="23">
        <v>0</v>
      </c>
      <c r="BX2" s="23">
        <v>3.6299999999999999E-2</v>
      </c>
      <c r="BY2" s="23">
        <v>4.1000000000000002E-2</v>
      </c>
      <c r="BZ2" s="23">
        <v>4.0099999999999997E-2</v>
      </c>
    </row>
    <row r="3" spans="1:78" ht="15.75" customHeight="1" x14ac:dyDescent="0.2">
      <c r="A3" s="22" t="s">
        <v>42</v>
      </c>
      <c r="B3" s="23">
        <v>1.9699999999999999E-2</v>
      </c>
      <c r="C3" s="23">
        <v>1</v>
      </c>
      <c r="D3" s="23">
        <v>9.0499999999999997E-2</v>
      </c>
      <c r="E3" s="23">
        <v>0.1145</v>
      </c>
      <c r="F3" s="23">
        <v>2.6700000000000002E-2</v>
      </c>
      <c r="G3" s="23">
        <v>1.9E-2</v>
      </c>
      <c r="H3" s="23">
        <v>0</v>
      </c>
      <c r="I3" s="23">
        <v>7.4999999999999997E-2</v>
      </c>
      <c r="J3" s="23">
        <v>-8.0000000000000004E-4</v>
      </c>
      <c r="K3" s="23">
        <v>0</v>
      </c>
      <c r="L3" s="23">
        <v>5.04E-2</v>
      </c>
      <c r="M3" s="23">
        <v>4.5400000000000003E-2</v>
      </c>
      <c r="N3" s="23">
        <v>7.6E-3</v>
      </c>
      <c r="O3" s="23">
        <v>5.3100000000000001E-2</v>
      </c>
      <c r="P3" s="23">
        <v>0.1077</v>
      </c>
      <c r="Q3" s="23">
        <v>0.13900000000000001</v>
      </c>
      <c r="R3" s="23">
        <v>7.5399999999999995E-2</v>
      </c>
      <c r="S3" s="23">
        <v>2.0799999999999999E-2</v>
      </c>
      <c r="T3" s="23">
        <v>9.6799999999999997E-2</v>
      </c>
      <c r="U3" s="23">
        <v>1.6299999999999999E-2</v>
      </c>
      <c r="V3" s="23">
        <v>0</v>
      </c>
      <c r="W3" s="23">
        <v>8.3799999999999999E-2</v>
      </c>
      <c r="X3" s="23">
        <v>2.1700000000000001E-2</v>
      </c>
      <c r="Y3" s="23">
        <v>3.1E-2</v>
      </c>
      <c r="Z3" s="23">
        <v>-5.0000000000000001E-4</v>
      </c>
      <c r="AA3" s="23">
        <v>9.2499999999999999E-2</v>
      </c>
      <c r="AB3" s="23">
        <v>0.1018</v>
      </c>
      <c r="AC3" s="23">
        <v>3.15E-2</v>
      </c>
      <c r="AD3" s="23">
        <v>8.0500000000000002E-2</v>
      </c>
      <c r="AE3" s="23">
        <v>4.4900000000000002E-2</v>
      </c>
      <c r="AF3" s="23">
        <v>0</v>
      </c>
      <c r="AG3" s="23">
        <v>4.5499999999999999E-2</v>
      </c>
      <c r="AH3" s="23">
        <v>4.1500000000000002E-2</v>
      </c>
      <c r="AI3" s="23">
        <v>3.1600000000000003E-2</v>
      </c>
      <c r="AJ3" s="23">
        <v>0</v>
      </c>
      <c r="AK3" s="23">
        <v>8.0999999999999996E-3</v>
      </c>
      <c r="AL3" s="23">
        <v>0</v>
      </c>
      <c r="AM3" s="23">
        <v>0.1108</v>
      </c>
      <c r="AN3" s="23">
        <v>8.6999999999999994E-3</v>
      </c>
      <c r="AO3" s="23">
        <v>6.6000000000000003E-2</v>
      </c>
      <c r="AP3" s="23">
        <v>9.7199999999999995E-2</v>
      </c>
      <c r="AQ3" s="23">
        <v>5.9700000000000003E-2</v>
      </c>
      <c r="AR3" s="23">
        <v>3.3300000000000003E-2</v>
      </c>
      <c r="AS3" s="23">
        <v>1.52E-2</v>
      </c>
      <c r="AT3" s="23">
        <v>6.8999999999999999E-3</v>
      </c>
      <c r="AU3" s="23">
        <v>7.0000000000000007E-2</v>
      </c>
      <c r="AV3" s="23">
        <v>2.76E-2</v>
      </c>
      <c r="AW3" s="23">
        <v>7.2599999999999998E-2</v>
      </c>
      <c r="AX3" s="23">
        <v>9.4399999999999998E-2</v>
      </c>
      <c r="AY3" s="23">
        <v>8.1199999999999994E-2</v>
      </c>
      <c r="AZ3" s="23">
        <v>3.09E-2</v>
      </c>
      <c r="BA3" s="23">
        <v>2.98E-2</v>
      </c>
      <c r="BB3" s="23">
        <v>7.7100000000000002E-2</v>
      </c>
      <c r="BC3" s="23">
        <v>0</v>
      </c>
      <c r="BD3" s="23">
        <v>2.41E-2</v>
      </c>
      <c r="BE3" s="23">
        <v>2.86E-2</v>
      </c>
      <c r="BF3" s="23">
        <v>7.2300000000000003E-2</v>
      </c>
      <c r="BG3" s="23">
        <v>1.7299999999999999E-2</v>
      </c>
      <c r="BH3" s="23">
        <v>5.5300000000000002E-2</v>
      </c>
      <c r="BI3" s="23">
        <v>8.0500000000000002E-2</v>
      </c>
      <c r="BJ3" s="23">
        <v>8.1100000000000005E-2</v>
      </c>
      <c r="BK3" s="23">
        <v>7.5800000000000006E-2</v>
      </c>
      <c r="BL3" s="23">
        <v>-1.2999999999999999E-3</v>
      </c>
      <c r="BM3" s="23">
        <v>-5.0000000000000001E-4</v>
      </c>
      <c r="BN3" s="23">
        <v>2.7099999999999999E-2</v>
      </c>
      <c r="BO3" s="23">
        <v>4.2999999999999997E-2</v>
      </c>
      <c r="BP3" s="23">
        <v>4.8500000000000001E-2</v>
      </c>
      <c r="BQ3" s="23">
        <v>6.3399999999999998E-2</v>
      </c>
      <c r="BR3" s="23">
        <v>1.9800000000000002E-2</v>
      </c>
      <c r="BS3" s="23">
        <v>3.2199999999999999E-2</v>
      </c>
      <c r="BT3" s="23">
        <v>6.25E-2</v>
      </c>
      <c r="BU3" s="23">
        <v>0.1</v>
      </c>
      <c r="BV3" s="23">
        <v>7.7000000000000002E-3</v>
      </c>
      <c r="BW3" s="23">
        <v>0</v>
      </c>
      <c r="BX3" s="23">
        <v>6.54E-2</v>
      </c>
      <c r="BY3" s="23">
        <v>7.7700000000000005E-2</v>
      </c>
      <c r="BZ3" s="23">
        <v>4.19E-2</v>
      </c>
    </row>
    <row r="4" spans="1:78" ht="15.75" customHeight="1" x14ac:dyDescent="0.2">
      <c r="A4" s="22" t="s">
        <v>43</v>
      </c>
      <c r="B4" s="23">
        <v>5.8599999999999999E-2</v>
      </c>
      <c r="C4" s="23">
        <v>9.0499999999999997E-2</v>
      </c>
      <c r="D4" s="23">
        <v>1</v>
      </c>
      <c r="E4" s="23">
        <v>0.68810000000000004</v>
      </c>
      <c r="F4" s="23">
        <v>3.5499999999999997E-2</v>
      </c>
      <c r="G4" s="23">
        <v>6.1800000000000001E-2</v>
      </c>
      <c r="H4" s="23">
        <v>0</v>
      </c>
      <c r="I4" s="23">
        <v>0.4829</v>
      </c>
      <c r="J4" s="23">
        <v>2.1700000000000001E-2</v>
      </c>
      <c r="K4" s="23">
        <v>0</v>
      </c>
      <c r="L4" s="23">
        <v>4.0000000000000002E-4</v>
      </c>
      <c r="M4" s="23">
        <v>0.13220000000000001</v>
      </c>
      <c r="N4" s="23">
        <v>5.6099999999999997E-2</v>
      </c>
      <c r="O4" s="23">
        <v>0.1431</v>
      </c>
      <c r="P4" s="23">
        <v>0.68720000000000003</v>
      </c>
      <c r="Q4" s="23">
        <v>0.20269999999999999</v>
      </c>
      <c r="R4" s="23">
        <v>0.15970000000000001</v>
      </c>
      <c r="S4" s="23">
        <v>0.11890000000000001</v>
      </c>
      <c r="T4" s="23">
        <v>0.44180000000000003</v>
      </c>
      <c r="U4" s="23">
        <v>0.10920000000000001</v>
      </c>
      <c r="V4" s="23">
        <v>0</v>
      </c>
      <c r="W4" s="23">
        <v>0.4204</v>
      </c>
      <c r="X4" s="23">
        <v>0.2346</v>
      </c>
      <c r="Y4" s="23">
        <v>0.1638</v>
      </c>
      <c r="Z4" s="23">
        <v>-1.1999999999999999E-3</v>
      </c>
      <c r="AA4" s="23">
        <v>0.13039999999999999</v>
      </c>
      <c r="AB4" s="23">
        <v>0.37169999999999997</v>
      </c>
      <c r="AC4" s="23">
        <v>0.1497</v>
      </c>
      <c r="AD4" s="23">
        <v>0.37519999999999998</v>
      </c>
      <c r="AE4" s="23">
        <v>0.2104</v>
      </c>
      <c r="AF4" s="23">
        <v>0</v>
      </c>
      <c r="AG4" s="23">
        <v>0.38490000000000002</v>
      </c>
      <c r="AH4" s="23">
        <v>0.1386</v>
      </c>
      <c r="AI4" s="23">
        <v>0.25969999999999999</v>
      </c>
      <c r="AJ4" s="23">
        <v>0</v>
      </c>
      <c r="AK4" s="23">
        <v>5.91E-2</v>
      </c>
      <c r="AL4" s="23">
        <v>0</v>
      </c>
      <c r="AM4" s="23">
        <v>0.215</v>
      </c>
      <c r="AN4" s="23">
        <v>3.3500000000000002E-2</v>
      </c>
      <c r="AO4" s="23">
        <v>0.39300000000000002</v>
      </c>
      <c r="AP4" s="23">
        <v>0.70150000000000001</v>
      </c>
      <c r="AQ4" s="23">
        <v>0.40649999999999997</v>
      </c>
      <c r="AR4" s="23">
        <v>0.22189999999999999</v>
      </c>
      <c r="AS4" s="23">
        <v>7.8600000000000003E-2</v>
      </c>
      <c r="AT4" s="23">
        <v>6.1100000000000002E-2</v>
      </c>
      <c r="AU4" s="23">
        <v>0.42030000000000001</v>
      </c>
      <c r="AV4" s="23">
        <v>7.3200000000000001E-2</v>
      </c>
      <c r="AW4" s="23">
        <v>0.50060000000000004</v>
      </c>
      <c r="AX4" s="23">
        <v>0.62870000000000004</v>
      </c>
      <c r="AY4" s="23">
        <v>0.28249999999999997</v>
      </c>
      <c r="AZ4" s="23">
        <v>0.1711</v>
      </c>
      <c r="BA4" s="23">
        <v>7.6200000000000004E-2</v>
      </c>
      <c r="BB4" s="23">
        <v>0.17019999999999999</v>
      </c>
      <c r="BC4" s="23">
        <v>0</v>
      </c>
      <c r="BD4" s="23">
        <v>0.1111</v>
      </c>
      <c r="BE4" s="23">
        <v>0.114</v>
      </c>
      <c r="BF4" s="23">
        <v>1.3100000000000001E-2</v>
      </c>
      <c r="BG4" s="23">
        <v>5.3600000000000002E-2</v>
      </c>
      <c r="BH4" s="23">
        <v>0.4526</v>
      </c>
      <c r="BI4" s="23">
        <v>0.106</v>
      </c>
      <c r="BJ4" s="23">
        <v>5.9999999999999995E-4</v>
      </c>
      <c r="BK4" s="23">
        <v>0.50180000000000002</v>
      </c>
      <c r="BL4" s="23">
        <v>2.75E-2</v>
      </c>
      <c r="BM4" s="23">
        <v>-1.1999999999999999E-3</v>
      </c>
      <c r="BN4" s="23">
        <v>0.21229999999999999</v>
      </c>
      <c r="BO4" s="23">
        <v>0.24030000000000001</v>
      </c>
      <c r="BP4" s="23">
        <v>0.23319999999999999</v>
      </c>
      <c r="BQ4" s="23">
        <v>0.51459999999999995</v>
      </c>
      <c r="BR4" s="23">
        <v>0.15409999999999999</v>
      </c>
      <c r="BS4" s="23">
        <v>0.20910000000000001</v>
      </c>
      <c r="BT4" s="23">
        <v>0.39550000000000002</v>
      </c>
      <c r="BU4" s="23">
        <v>4.2099999999999999E-2</v>
      </c>
      <c r="BV4" s="23">
        <v>5.9200000000000003E-2</v>
      </c>
      <c r="BW4" s="23">
        <v>0</v>
      </c>
      <c r="BX4" s="23">
        <v>0.30459999999999998</v>
      </c>
      <c r="BY4" s="23">
        <v>0.45400000000000001</v>
      </c>
      <c r="BZ4" s="23">
        <v>0.3049</v>
      </c>
    </row>
    <row r="5" spans="1:78" ht="15.75" customHeight="1" x14ac:dyDescent="0.2">
      <c r="A5" s="22" t="s">
        <v>44</v>
      </c>
      <c r="B5" s="23">
        <v>5.28E-2</v>
      </c>
      <c r="C5" s="23">
        <v>0.1145</v>
      </c>
      <c r="D5" s="23">
        <v>0.68810000000000004</v>
      </c>
      <c r="E5" s="23">
        <v>1</v>
      </c>
      <c r="F5" s="23">
        <v>5.4800000000000001E-2</v>
      </c>
      <c r="G5" s="23">
        <v>7.3300000000000004E-2</v>
      </c>
      <c r="H5" s="23">
        <v>0</v>
      </c>
      <c r="I5" s="23">
        <v>0.45179999999999998</v>
      </c>
      <c r="J5" s="23">
        <v>1.9900000000000001E-2</v>
      </c>
      <c r="K5" s="23">
        <v>0</v>
      </c>
      <c r="L5" s="23">
        <v>7.3000000000000001E-3</v>
      </c>
      <c r="M5" s="23">
        <v>9.7199999999999995E-2</v>
      </c>
      <c r="N5" s="23">
        <v>4.1399999999999999E-2</v>
      </c>
      <c r="O5" s="23">
        <v>0.16289999999999999</v>
      </c>
      <c r="P5" s="23">
        <v>0.65849999999999997</v>
      </c>
      <c r="Q5" s="23">
        <v>0.2001</v>
      </c>
      <c r="R5" s="23">
        <v>0.2833</v>
      </c>
      <c r="S5" s="23">
        <v>8.7599999999999997E-2</v>
      </c>
      <c r="T5" s="23">
        <v>0.4163</v>
      </c>
      <c r="U5" s="23">
        <v>6.3500000000000001E-2</v>
      </c>
      <c r="V5" s="23">
        <v>0</v>
      </c>
      <c r="W5" s="23">
        <v>0.49249999999999999</v>
      </c>
      <c r="X5" s="23">
        <v>0.2099</v>
      </c>
      <c r="Y5" s="23">
        <v>0.1704</v>
      </c>
      <c r="Z5" s="23">
        <v>5.9999999999999995E-4</v>
      </c>
      <c r="AA5" s="23">
        <v>0.1099</v>
      </c>
      <c r="AB5" s="23">
        <v>0.55630000000000002</v>
      </c>
      <c r="AC5" s="23">
        <v>0.18310000000000001</v>
      </c>
      <c r="AD5" s="23">
        <v>0.2787</v>
      </c>
      <c r="AE5" s="23">
        <v>0.21199999999999999</v>
      </c>
      <c r="AF5" s="23">
        <v>0</v>
      </c>
      <c r="AG5" s="23">
        <v>0.41210000000000002</v>
      </c>
      <c r="AH5" s="23">
        <v>0.14699999999999999</v>
      </c>
      <c r="AI5" s="23">
        <v>0.30680000000000002</v>
      </c>
      <c r="AJ5" s="23">
        <v>0</v>
      </c>
      <c r="AK5" s="23">
        <v>7.2900000000000006E-2</v>
      </c>
      <c r="AL5" s="23">
        <v>0</v>
      </c>
      <c r="AM5" s="23">
        <v>0.23250000000000001</v>
      </c>
      <c r="AN5" s="23">
        <v>2.0400000000000001E-2</v>
      </c>
      <c r="AO5" s="23">
        <v>0.39410000000000001</v>
      </c>
      <c r="AP5" s="23">
        <v>0.64449999999999996</v>
      </c>
      <c r="AQ5" s="23">
        <v>0.40639999999999998</v>
      </c>
      <c r="AR5" s="23">
        <v>0.2442</v>
      </c>
      <c r="AS5" s="23">
        <v>7.22E-2</v>
      </c>
      <c r="AT5" s="23">
        <v>4.3099999999999999E-2</v>
      </c>
      <c r="AU5" s="23">
        <v>0.3085</v>
      </c>
      <c r="AV5" s="23">
        <v>9.4200000000000006E-2</v>
      </c>
      <c r="AW5" s="23">
        <v>0.45450000000000002</v>
      </c>
      <c r="AX5" s="23">
        <v>0.67700000000000005</v>
      </c>
      <c r="AY5" s="23">
        <v>0.26690000000000003</v>
      </c>
      <c r="AZ5" s="23">
        <v>0.20069999999999999</v>
      </c>
      <c r="BA5" s="23">
        <v>6.2799999999999995E-2</v>
      </c>
      <c r="BB5" s="23">
        <v>0.18290000000000001</v>
      </c>
      <c r="BC5" s="23">
        <v>0</v>
      </c>
      <c r="BD5" s="23">
        <v>9.11E-2</v>
      </c>
      <c r="BE5" s="23">
        <v>0.1182</v>
      </c>
      <c r="BF5" s="23">
        <v>2.4400000000000002E-2</v>
      </c>
      <c r="BG5" s="23">
        <v>4.07E-2</v>
      </c>
      <c r="BH5" s="23">
        <v>0.43380000000000002</v>
      </c>
      <c r="BI5" s="23">
        <v>0.113</v>
      </c>
      <c r="BJ5" s="23">
        <v>1.3599999999999999E-2</v>
      </c>
      <c r="BK5" s="23">
        <v>0.51419999999999999</v>
      </c>
      <c r="BL5" s="23">
        <v>3.9600000000000003E-2</v>
      </c>
      <c r="BM5" s="23">
        <v>5.9999999999999995E-4</v>
      </c>
      <c r="BN5" s="23">
        <v>0.2429</v>
      </c>
      <c r="BO5" s="23">
        <v>0.25559999999999999</v>
      </c>
      <c r="BP5" s="23">
        <v>0.1857</v>
      </c>
      <c r="BQ5" s="23">
        <v>0.51019999999999999</v>
      </c>
      <c r="BR5" s="23">
        <v>0.16830000000000001</v>
      </c>
      <c r="BS5" s="23">
        <v>0.21390000000000001</v>
      </c>
      <c r="BT5" s="23">
        <v>0.3765</v>
      </c>
      <c r="BU5" s="23">
        <v>5.1799999999999999E-2</v>
      </c>
      <c r="BV5" s="23">
        <v>6.5299999999999997E-2</v>
      </c>
      <c r="BW5" s="23">
        <v>0</v>
      </c>
      <c r="BX5" s="23">
        <v>0.2205</v>
      </c>
      <c r="BY5" s="23">
        <v>0.38190000000000002</v>
      </c>
      <c r="BZ5" s="23">
        <v>0.28989999999999999</v>
      </c>
    </row>
    <row r="6" spans="1:78" ht="15.75" customHeight="1" x14ac:dyDescent="0.2">
      <c r="A6" s="22" t="s">
        <v>45</v>
      </c>
      <c r="B6" s="23">
        <v>1.2800000000000001E-2</v>
      </c>
      <c r="C6" s="23">
        <v>2.6700000000000002E-2</v>
      </c>
      <c r="D6" s="23">
        <v>3.5499999999999997E-2</v>
      </c>
      <c r="E6" s="23">
        <v>5.4800000000000001E-2</v>
      </c>
      <c r="F6" s="23">
        <v>1</v>
      </c>
      <c r="G6" s="23">
        <v>-5.0000000000000001E-4</v>
      </c>
      <c r="H6" s="23">
        <v>0</v>
      </c>
      <c r="I6" s="23">
        <v>4.3299999999999998E-2</v>
      </c>
      <c r="J6" s="23">
        <v>1.9400000000000001E-2</v>
      </c>
      <c r="K6" s="23">
        <v>0</v>
      </c>
      <c r="L6" s="23">
        <v>-1E-4</v>
      </c>
      <c r="M6" s="23">
        <v>6.8999999999999999E-3</v>
      </c>
      <c r="N6" s="23">
        <v>-5.9999999999999995E-4</v>
      </c>
      <c r="O6" s="23">
        <v>-2.0999999999999999E-3</v>
      </c>
      <c r="P6" s="23">
        <v>6.13E-2</v>
      </c>
      <c r="Q6" s="23">
        <v>1.17E-2</v>
      </c>
      <c r="R6" s="23">
        <v>0.25480000000000003</v>
      </c>
      <c r="S6" s="23">
        <v>2.0500000000000001E-2</v>
      </c>
      <c r="T6" s="23">
        <v>2.4E-2</v>
      </c>
      <c r="U6" s="23">
        <v>2.0899999999999998E-2</v>
      </c>
      <c r="V6" s="23">
        <v>0</v>
      </c>
      <c r="W6" s="23">
        <v>0.13220000000000001</v>
      </c>
      <c r="X6" s="23">
        <v>1.01E-2</v>
      </c>
      <c r="Y6" s="23">
        <v>5.7299999999999997E-2</v>
      </c>
      <c r="Z6" s="23">
        <v>-1E-4</v>
      </c>
      <c r="AA6" s="23">
        <v>2.5899999999999999E-2</v>
      </c>
      <c r="AB6" s="23">
        <v>7.9699999999999993E-2</v>
      </c>
      <c r="AC6" s="23">
        <v>1.9900000000000001E-2</v>
      </c>
      <c r="AD6" s="23">
        <v>8.0000000000000004E-4</v>
      </c>
      <c r="AE6" s="23">
        <v>5.1999999999999998E-3</v>
      </c>
      <c r="AF6" s="23">
        <v>0</v>
      </c>
      <c r="AG6" s="23">
        <v>6.0499999999999998E-2</v>
      </c>
      <c r="AH6" s="23">
        <v>0.14599999999999999</v>
      </c>
      <c r="AI6" s="23">
        <v>6.7000000000000002E-3</v>
      </c>
      <c r="AJ6" s="23">
        <v>0</v>
      </c>
      <c r="AK6" s="23">
        <v>-5.9999999999999995E-4</v>
      </c>
      <c r="AL6" s="23">
        <v>0</v>
      </c>
      <c r="AM6" s="23">
        <v>0.1502</v>
      </c>
      <c r="AN6" s="23">
        <v>-5.0000000000000001E-4</v>
      </c>
      <c r="AO6" s="23">
        <v>1.9900000000000001E-2</v>
      </c>
      <c r="AP6" s="23">
        <v>4.1799999999999997E-2</v>
      </c>
      <c r="AQ6" s="23">
        <v>1.7299999999999999E-2</v>
      </c>
      <c r="AR6" s="23">
        <v>9.4999999999999998E-3</v>
      </c>
      <c r="AS6" s="23">
        <v>8.3000000000000001E-3</v>
      </c>
      <c r="AT6" s="23">
        <v>5.7999999999999996E-3</v>
      </c>
      <c r="AU6" s="23">
        <v>3.5400000000000001E-2</v>
      </c>
      <c r="AV6" s="23">
        <v>-8.9999999999999998E-4</v>
      </c>
      <c r="AW6" s="23">
        <v>9.4600000000000004E-2</v>
      </c>
      <c r="AX6" s="23">
        <v>9.9199999999999997E-2</v>
      </c>
      <c r="AY6" s="23">
        <v>0.21149999999999999</v>
      </c>
      <c r="AZ6" s="23">
        <v>9.7199999999999995E-2</v>
      </c>
      <c r="BA6" s="23">
        <v>1.03E-2</v>
      </c>
      <c r="BB6" s="23">
        <v>0.19259999999999999</v>
      </c>
      <c r="BC6" s="23">
        <v>0</v>
      </c>
      <c r="BD6" s="23">
        <v>1E-3</v>
      </c>
      <c r="BE6" s="23">
        <v>8.3000000000000001E-3</v>
      </c>
      <c r="BF6" s="23">
        <v>-2.9999999999999997E-4</v>
      </c>
      <c r="BG6" s="23">
        <v>-5.9999999999999995E-4</v>
      </c>
      <c r="BH6" s="23">
        <v>6.4299999999999996E-2</v>
      </c>
      <c r="BI6" s="23">
        <v>3.85E-2</v>
      </c>
      <c r="BJ6" s="23">
        <v>-4.0000000000000002E-4</v>
      </c>
      <c r="BK6" s="23">
        <v>2.2700000000000001E-2</v>
      </c>
      <c r="BL6" s="23">
        <v>-2.9999999999999997E-4</v>
      </c>
      <c r="BM6" s="23">
        <v>-1E-4</v>
      </c>
      <c r="BN6" s="23">
        <v>1.43E-2</v>
      </c>
      <c r="BO6" s="23">
        <v>1.1900000000000001E-2</v>
      </c>
      <c r="BP6" s="23">
        <v>-1.1000000000000001E-3</v>
      </c>
      <c r="BQ6" s="23">
        <v>0.02</v>
      </c>
      <c r="BR6" s="23">
        <v>9.5999999999999992E-3</v>
      </c>
      <c r="BS6" s="23">
        <v>-2.7000000000000001E-3</v>
      </c>
      <c r="BT6" s="23">
        <v>4.7500000000000001E-2</v>
      </c>
      <c r="BU6" s="23">
        <v>4.7999999999999996E-3</v>
      </c>
      <c r="BV6" s="23">
        <v>-5.9999999999999995E-4</v>
      </c>
      <c r="BW6" s="23">
        <v>0</v>
      </c>
      <c r="BX6" s="23">
        <v>2.9399999999999999E-2</v>
      </c>
      <c r="BY6" s="23">
        <v>7.0499999999999993E-2</v>
      </c>
      <c r="BZ6" s="23">
        <v>3.3399999999999999E-2</v>
      </c>
    </row>
    <row r="7" spans="1:78" ht="15.75" customHeight="1" x14ac:dyDescent="0.2">
      <c r="A7" s="22" t="s">
        <v>46</v>
      </c>
      <c r="B7" s="23">
        <v>1.5299999999999999E-2</v>
      </c>
      <c r="C7" s="23">
        <v>1.9E-2</v>
      </c>
      <c r="D7" s="23">
        <v>6.1800000000000001E-2</v>
      </c>
      <c r="E7" s="23">
        <v>7.3300000000000004E-2</v>
      </c>
      <c r="F7" s="23">
        <v>-5.0000000000000001E-4</v>
      </c>
      <c r="G7" s="23">
        <v>1</v>
      </c>
      <c r="H7" s="23">
        <v>0</v>
      </c>
      <c r="I7" s="23">
        <v>9.3399999999999997E-2</v>
      </c>
      <c r="J7" s="23">
        <v>-2.9999999999999997E-4</v>
      </c>
      <c r="K7" s="23">
        <v>0</v>
      </c>
      <c r="L7" s="23">
        <v>7.7899999999999997E-2</v>
      </c>
      <c r="M7" s="23">
        <v>3.3399999999999999E-2</v>
      </c>
      <c r="N7" s="23">
        <v>-8.0000000000000004E-4</v>
      </c>
      <c r="O7" s="23">
        <v>5.2600000000000001E-2</v>
      </c>
      <c r="P7" s="23">
        <v>8.8200000000000001E-2</v>
      </c>
      <c r="Q7" s="23">
        <v>0.13300000000000001</v>
      </c>
      <c r="R7" s="23">
        <v>3.9800000000000002E-2</v>
      </c>
      <c r="S7" s="23">
        <v>5.3999999999999999E-2</v>
      </c>
      <c r="T7" s="23">
        <v>0.1027</v>
      </c>
      <c r="U7" s="23">
        <v>1.7999999999999999E-2</v>
      </c>
      <c r="V7" s="23">
        <v>0</v>
      </c>
      <c r="W7" s="23">
        <v>0.1019</v>
      </c>
      <c r="X7" s="23">
        <v>3.09E-2</v>
      </c>
      <c r="Y7" s="23">
        <v>5.4199999999999998E-2</v>
      </c>
      <c r="Z7" s="23">
        <v>-2.0000000000000001E-4</v>
      </c>
      <c r="AA7" s="23">
        <v>3.9E-2</v>
      </c>
      <c r="AB7" s="23">
        <v>8.3099999999999993E-2</v>
      </c>
      <c r="AC7" s="23">
        <v>9.6199999999999994E-2</v>
      </c>
      <c r="AD7" s="23">
        <v>7.5499999999999998E-2</v>
      </c>
      <c r="AE7" s="23">
        <v>3.3700000000000001E-2</v>
      </c>
      <c r="AF7" s="23">
        <v>0</v>
      </c>
      <c r="AG7" s="23">
        <v>5.7299999999999997E-2</v>
      </c>
      <c r="AH7" s="23">
        <v>2.3800000000000002E-2</v>
      </c>
      <c r="AI7" s="23">
        <v>8.43E-2</v>
      </c>
      <c r="AJ7" s="23">
        <v>0</v>
      </c>
      <c r="AK7" s="23">
        <v>6.5000000000000002E-2</v>
      </c>
      <c r="AL7" s="23">
        <v>0</v>
      </c>
      <c r="AM7" s="23">
        <v>9.7900000000000001E-2</v>
      </c>
      <c r="AN7" s="23">
        <v>-6.9999999999999999E-4</v>
      </c>
      <c r="AO7" s="23">
        <v>2.46E-2</v>
      </c>
      <c r="AP7" s="23">
        <v>8.14E-2</v>
      </c>
      <c r="AQ7" s="23">
        <v>0.1128</v>
      </c>
      <c r="AR7" s="23">
        <v>0.1087</v>
      </c>
      <c r="AS7" s="23">
        <v>4.0399999999999998E-2</v>
      </c>
      <c r="AT7" s="23">
        <v>-8.9999999999999998E-4</v>
      </c>
      <c r="AU7" s="23">
        <v>6.7400000000000002E-2</v>
      </c>
      <c r="AV7" s="23">
        <v>9.7000000000000003E-2</v>
      </c>
      <c r="AW7" s="23">
        <v>7.22E-2</v>
      </c>
      <c r="AX7" s="23">
        <v>7.0099999999999996E-2</v>
      </c>
      <c r="AY7" s="23">
        <v>8.0699999999999994E-2</v>
      </c>
      <c r="AZ7" s="23">
        <v>2.7400000000000001E-2</v>
      </c>
      <c r="BA7" s="23">
        <v>2.07E-2</v>
      </c>
      <c r="BB7" s="23">
        <v>3.27E-2</v>
      </c>
      <c r="BC7" s="23">
        <v>0</v>
      </c>
      <c r="BD7" s="23">
        <v>0.10349999999999999</v>
      </c>
      <c r="BE7" s="23">
        <v>2.2800000000000001E-2</v>
      </c>
      <c r="BF7" s="23">
        <v>5.9700000000000003E-2</v>
      </c>
      <c r="BG7" s="23">
        <v>1.8200000000000001E-2</v>
      </c>
      <c r="BH7" s="23">
        <v>5.0299999999999997E-2</v>
      </c>
      <c r="BI7" s="23">
        <v>0.1017</v>
      </c>
      <c r="BJ7" s="23">
        <v>8.3400000000000002E-2</v>
      </c>
      <c r="BK7" s="23">
        <v>9.3100000000000002E-2</v>
      </c>
      <c r="BL7" s="23">
        <v>1.7600000000000001E-2</v>
      </c>
      <c r="BM7" s="23">
        <v>-2.0000000000000001E-4</v>
      </c>
      <c r="BN7" s="23">
        <v>6.7000000000000004E-2</v>
      </c>
      <c r="BO7" s="23">
        <v>6.0499999999999998E-2</v>
      </c>
      <c r="BP7" s="23">
        <v>5.6099999999999997E-2</v>
      </c>
      <c r="BQ7" s="23">
        <v>8.8400000000000006E-2</v>
      </c>
      <c r="BR7" s="23">
        <v>8.5199999999999998E-2</v>
      </c>
      <c r="BS7" s="23">
        <v>6.5699999999999995E-2</v>
      </c>
      <c r="BT7" s="23">
        <v>8.0199999999999994E-2</v>
      </c>
      <c r="BU7" s="23">
        <v>8.8200000000000001E-2</v>
      </c>
      <c r="BV7" s="23">
        <v>3.04E-2</v>
      </c>
      <c r="BW7" s="23">
        <v>0</v>
      </c>
      <c r="BX7" s="23">
        <v>5.8200000000000002E-2</v>
      </c>
      <c r="BY7" s="23">
        <v>7.1900000000000006E-2</v>
      </c>
      <c r="BZ7" s="23">
        <v>7.9899999999999999E-2</v>
      </c>
    </row>
    <row r="8" spans="1:78" ht="15.75" customHeight="1" x14ac:dyDescent="0.2">
      <c r="A8" s="22" t="s">
        <v>47</v>
      </c>
      <c r="B8" s="23">
        <v>0</v>
      </c>
      <c r="C8" s="23">
        <v>0</v>
      </c>
      <c r="D8" s="23">
        <v>0</v>
      </c>
      <c r="E8" s="23">
        <v>0</v>
      </c>
      <c r="F8" s="23">
        <v>0</v>
      </c>
      <c r="G8" s="23">
        <v>0</v>
      </c>
      <c r="H8" s="23">
        <v>0</v>
      </c>
      <c r="I8" s="23">
        <v>0</v>
      </c>
      <c r="J8" s="23">
        <v>0</v>
      </c>
      <c r="K8" s="23">
        <v>0</v>
      </c>
      <c r="L8" s="23">
        <v>0</v>
      </c>
      <c r="M8" s="23">
        <v>0</v>
      </c>
      <c r="N8" s="23">
        <v>0</v>
      </c>
      <c r="O8" s="23">
        <v>0</v>
      </c>
      <c r="P8" s="23">
        <v>0</v>
      </c>
      <c r="Q8" s="23">
        <v>0</v>
      </c>
      <c r="R8" s="23">
        <v>0</v>
      </c>
      <c r="S8" s="23">
        <v>0</v>
      </c>
      <c r="T8" s="23">
        <v>0</v>
      </c>
      <c r="U8" s="23">
        <v>0</v>
      </c>
      <c r="V8" s="23">
        <v>0</v>
      </c>
      <c r="W8" s="23">
        <v>0</v>
      </c>
      <c r="X8" s="23">
        <v>0</v>
      </c>
      <c r="Y8" s="23">
        <v>0</v>
      </c>
      <c r="Z8" s="23">
        <v>0</v>
      </c>
      <c r="AA8" s="23">
        <v>0</v>
      </c>
      <c r="AB8" s="23">
        <v>0</v>
      </c>
      <c r="AC8" s="23">
        <v>0</v>
      </c>
      <c r="AD8" s="23">
        <v>0</v>
      </c>
      <c r="AE8" s="23">
        <v>0</v>
      </c>
      <c r="AF8" s="23">
        <v>0</v>
      </c>
      <c r="AG8" s="23">
        <v>0</v>
      </c>
      <c r="AH8" s="23">
        <v>0</v>
      </c>
      <c r="AI8" s="23">
        <v>0</v>
      </c>
      <c r="AJ8" s="23">
        <v>0</v>
      </c>
      <c r="AK8" s="23">
        <v>0</v>
      </c>
      <c r="AL8" s="23">
        <v>0</v>
      </c>
      <c r="AM8" s="23">
        <v>0</v>
      </c>
      <c r="AN8" s="23">
        <v>0</v>
      </c>
      <c r="AO8" s="23">
        <v>0</v>
      </c>
      <c r="AP8" s="23">
        <v>0</v>
      </c>
      <c r="AQ8" s="23">
        <v>0</v>
      </c>
      <c r="AR8" s="23">
        <v>0</v>
      </c>
      <c r="AS8" s="23">
        <v>0</v>
      </c>
      <c r="AT8" s="23">
        <v>0</v>
      </c>
      <c r="AU8" s="23">
        <v>0</v>
      </c>
      <c r="AV8" s="23">
        <v>0</v>
      </c>
      <c r="AW8" s="23">
        <v>0</v>
      </c>
      <c r="AX8" s="23">
        <v>0</v>
      </c>
      <c r="AY8" s="23">
        <v>0</v>
      </c>
      <c r="AZ8" s="23">
        <v>0</v>
      </c>
      <c r="BA8" s="23">
        <v>0</v>
      </c>
      <c r="BB8" s="23">
        <v>0</v>
      </c>
      <c r="BC8" s="23">
        <v>0</v>
      </c>
      <c r="BD8" s="23">
        <v>0</v>
      </c>
      <c r="BE8" s="23">
        <v>0</v>
      </c>
      <c r="BF8" s="23">
        <v>0</v>
      </c>
      <c r="BG8" s="23">
        <v>0</v>
      </c>
      <c r="BH8" s="23">
        <v>0</v>
      </c>
      <c r="BI8" s="23">
        <v>0</v>
      </c>
      <c r="BJ8" s="23">
        <v>0</v>
      </c>
      <c r="BK8" s="23">
        <v>0</v>
      </c>
      <c r="BL8" s="23">
        <v>0</v>
      </c>
      <c r="BM8" s="23">
        <v>0</v>
      </c>
      <c r="BN8" s="23">
        <v>0</v>
      </c>
      <c r="BO8" s="23">
        <v>0</v>
      </c>
      <c r="BP8" s="23">
        <v>0</v>
      </c>
      <c r="BQ8" s="23">
        <v>0</v>
      </c>
      <c r="BR8" s="23">
        <v>0</v>
      </c>
      <c r="BS8" s="23">
        <v>0</v>
      </c>
      <c r="BT8" s="23">
        <v>0</v>
      </c>
      <c r="BU8" s="23">
        <v>0</v>
      </c>
      <c r="BV8" s="23">
        <v>0</v>
      </c>
      <c r="BW8" s="23">
        <v>0</v>
      </c>
      <c r="BX8" s="23">
        <v>0</v>
      </c>
      <c r="BY8" s="23">
        <v>0</v>
      </c>
      <c r="BZ8" s="23">
        <v>0</v>
      </c>
    </row>
    <row r="9" spans="1:78" ht="15.75" customHeight="1" x14ac:dyDescent="0.2">
      <c r="A9" s="22" t="s">
        <v>48</v>
      </c>
      <c r="B9" s="23">
        <v>3.73E-2</v>
      </c>
      <c r="C9" s="23">
        <v>7.4999999999999997E-2</v>
      </c>
      <c r="D9" s="23">
        <v>0.4829</v>
      </c>
      <c r="E9" s="23">
        <v>0.45179999999999998</v>
      </c>
      <c r="F9" s="23">
        <v>4.3299999999999998E-2</v>
      </c>
      <c r="G9" s="23">
        <v>9.3399999999999997E-2</v>
      </c>
      <c r="H9" s="23">
        <v>0</v>
      </c>
      <c r="I9" s="23">
        <v>1</v>
      </c>
      <c r="J9" s="23">
        <v>1.06E-2</v>
      </c>
      <c r="K9" s="23">
        <v>0</v>
      </c>
      <c r="L9" s="23">
        <v>1.7600000000000001E-2</v>
      </c>
      <c r="M9" s="23">
        <v>7.3700000000000002E-2</v>
      </c>
      <c r="N9" s="23">
        <v>3.1899999999999998E-2</v>
      </c>
      <c r="O9" s="23">
        <v>0.1588</v>
      </c>
      <c r="P9" s="23">
        <v>0.44259999999999999</v>
      </c>
      <c r="Q9" s="23">
        <v>0.16789999999999999</v>
      </c>
      <c r="R9" s="23">
        <v>0.20300000000000001</v>
      </c>
      <c r="S9" s="23">
        <v>7.9399999999999998E-2</v>
      </c>
      <c r="T9" s="23">
        <v>0.34439999999999998</v>
      </c>
      <c r="U9" s="23">
        <v>6.6600000000000006E-2</v>
      </c>
      <c r="V9" s="23">
        <v>0</v>
      </c>
      <c r="W9" s="23">
        <v>0.49909999999999999</v>
      </c>
      <c r="X9" s="23">
        <v>0.17130000000000001</v>
      </c>
      <c r="Y9" s="23">
        <v>0.14319999999999999</v>
      </c>
      <c r="Z9" s="23">
        <v>-1.4E-3</v>
      </c>
      <c r="AA9" s="23">
        <v>0.1192</v>
      </c>
      <c r="AB9" s="23">
        <v>0.3231</v>
      </c>
      <c r="AC9" s="23">
        <v>0.2238</v>
      </c>
      <c r="AD9" s="23">
        <v>0.27810000000000001</v>
      </c>
      <c r="AE9" s="23">
        <v>0.1434</v>
      </c>
      <c r="AF9" s="23">
        <v>0</v>
      </c>
      <c r="AG9" s="23">
        <v>0.3039</v>
      </c>
      <c r="AH9" s="23">
        <v>0.1295</v>
      </c>
      <c r="AI9" s="23">
        <v>0.34010000000000001</v>
      </c>
      <c r="AJ9" s="23">
        <v>0</v>
      </c>
      <c r="AK9" s="23">
        <v>8.8200000000000001E-2</v>
      </c>
      <c r="AL9" s="23">
        <v>0</v>
      </c>
      <c r="AM9" s="23">
        <v>0.23519999999999999</v>
      </c>
      <c r="AN9" s="23">
        <v>5.5199999999999999E-2</v>
      </c>
      <c r="AO9" s="23">
        <v>0.22389999999999999</v>
      </c>
      <c r="AP9" s="23">
        <v>0.4622</v>
      </c>
      <c r="AQ9" s="23">
        <v>0.50729999999999997</v>
      </c>
      <c r="AR9" s="23">
        <v>0.36159999999999998</v>
      </c>
      <c r="AS9" s="23">
        <v>7.7899999999999997E-2</v>
      </c>
      <c r="AT9" s="23">
        <v>4.2900000000000001E-2</v>
      </c>
      <c r="AU9" s="23">
        <v>0.27329999999999999</v>
      </c>
      <c r="AV9" s="23">
        <v>0.15379999999999999</v>
      </c>
      <c r="AW9" s="23">
        <v>0.37840000000000001</v>
      </c>
      <c r="AX9" s="23">
        <v>0.43680000000000002</v>
      </c>
      <c r="AY9" s="23">
        <v>0.23910000000000001</v>
      </c>
      <c r="AZ9" s="23">
        <v>0.15920000000000001</v>
      </c>
      <c r="BA9" s="23">
        <v>5.79E-2</v>
      </c>
      <c r="BB9" s="23">
        <v>0.1588</v>
      </c>
      <c r="BC9" s="23">
        <v>0</v>
      </c>
      <c r="BD9" s="23">
        <v>9.8299999999999998E-2</v>
      </c>
      <c r="BE9" s="23">
        <v>8.5500000000000007E-2</v>
      </c>
      <c r="BF9" s="23">
        <v>3.3799999999999997E-2</v>
      </c>
      <c r="BG9" s="23">
        <v>5.0099999999999999E-2</v>
      </c>
      <c r="BH9" s="23">
        <v>0.30080000000000001</v>
      </c>
      <c r="BI9" s="23">
        <v>9.2999999999999999E-2</v>
      </c>
      <c r="BJ9" s="23">
        <v>2.9000000000000001E-2</v>
      </c>
      <c r="BK9" s="23">
        <v>0.4264</v>
      </c>
      <c r="BL9" s="23">
        <v>4.82E-2</v>
      </c>
      <c r="BM9" s="23">
        <v>-1.4E-3</v>
      </c>
      <c r="BN9" s="23">
        <v>0.215</v>
      </c>
      <c r="BO9" s="23">
        <v>0.19939999999999999</v>
      </c>
      <c r="BP9" s="23">
        <v>0.18890000000000001</v>
      </c>
      <c r="BQ9" s="23">
        <v>0.38269999999999998</v>
      </c>
      <c r="BR9" s="23">
        <v>0.25180000000000002</v>
      </c>
      <c r="BS9" s="23">
        <v>0.20780000000000001</v>
      </c>
      <c r="BT9" s="23">
        <v>0.39200000000000002</v>
      </c>
      <c r="BU9" s="23">
        <v>5.6800000000000003E-2</v>
      </c>
      <c r="BV9" s="23">
        <v>8.2400000000000001E-2</v>
      </c>
      <c r="BW9" s="23">
        <v>0</v>
      </c>
      <c r="BX9" s="23">
        <v>0.2361</v>
      </c>
      <c r="BY9" s="23">
        <v>0.33939999999999998</v>
      </c>
      <c r="BZ9" s="23">
        <v>0.35770000000000002</v>
      </c>
    </row>
    <row r="10" spans="1:78" ht="15.75" customHeight="1" x14ac:dyDescent="0.2">
      <c r="A10" s="22" t="s">
        <v>49</v>
      </c>
      <c r="B10" s="23">
        <v>-4.0000000000000002E-4</v>
      </c>
      <c r="C10" s="23">
        <v>-8.0000000000000004E-4</v>
      </c>
      <c r="D10" s="23">
        <v>2.1700000000000001E-2</v>
      </c>
      <c r="E10" s="23">
        <v>1.9900000000000001E-2</v>
      </c>
      <c r="F10" s="23">
        <v>1.9400000000000001E-2</v>
      </c>
      <c r="G10" s="23">
        <v>-2.9999999999999997E-4</v>
      </c>
      <c r="H10" s="23">
        <v>0</v>
      </c>
      <c r="I10" s="23">
        <v>1.06E-2</v>
      </c>
      <c r="J10" s="23">
        <v>1</v>
      </c>
      <c r="K10" s="23">
        <v>0</v>
      </c>
      <c r="L10" s="23">
        <v>-1E-4</v>
      </c>
      <c r="M10" s="23">
        <v>-2.9999999999999997E-4</v>
      </c>
      <c r="N10" s="23">
        <v>-2.9999999999999997E-4</v>
      </c>
      <c r="O10" s="23">
        <v>-1.1000000000000001E-3</v>
      </c>
      <c r="P10" s="23">
        <v>8.0000000000000002E-3</v>
      </c>
      <c r="Q10" s="23">
        <v>6.1999999999999998E-3</v>
      </c>
      <c r="R10" s="23">
        <v>1.6000000000000001E-3</v>
      </c>
      <c r="S10" s="23">
        <v>-1E-4</v>
      </c>
      <c r="T10" s="23">
        <v>2.5000000000000001E-3</v>
      </c>
      <c r="U10" s="23">
        <v>-2.9999999999999997E-4</v>
      </c>
      <c r="V10" s="23">
        <v>0</v>
      </c>
      <c r="W10" s="23">
        <v>7.3000000000000001E-3</v>
      </c>
      <c r="X10" s="23">
        <v>-8.0000000000000004E-4</v>
      </c>
      <c r="Y10" s="23">
        <v>-6.9999999999999999E-4</v>
      </c>
      <c r="Z10" s="23">
        <v>-1E-4</v>
      </c>
      <c r="AA10" s="23">
        <v>-5.0000000000000001E-4</v>
      </c>
      <c r="AB10" s="23">
        <v>8.3999999999999995E-3</v>
      </c>
      <c r="AC10" s="23">
        <v>-8.0000000000000004E-4</v>
      </c>
      <c r="AD10" s="23">
        <v>4.0000000000000001E-3</v>
      </c>
      <c r="AE10" s="23">
        <v>-1E-3</v>
      </c>
      <c r="AF10" s="23">
        <v>0</v>
      </c>
      <c r="AG10" s="23">
        <v>1.35E-2</v>
      </c>
      <c r="AH10" s="23">
        <v>-5.9999999999999995E-4</v>
      </c>
      <c r="AI10" s="23">
        <v>6.0000000000000001E-3</v>
      </c>
      <c r="AJ10" s="23">
        <v>0</v>
      </c>
      <c r="AK10" s="23">
        <v>-2.9999999999999997E-4</v>
      </c>
      <c r="AL10" s="23">
        <v>0</v>
      </c>
      <c r="AM10" s="23">
        <v>1.4E-3</v>
      </c>
      <c r="AN10" s="23">
        <v>-2.9999999999999997E-4</v>
      </c>
      <c r="AO10" s="23">
        <v>3.5900000000000001E-2</v>
      </c>
      <c r="AP10" s="23">
        <v>5.5999999999999999E-3</v>
      </c>
      <c r="AQ10" s="23">
        <v>6.8999999999999999E-3</v>
      </c>
      <c r="AR10" s="23">
        <v>3.3E-3</v>
      </c>
      <c r="AS10" s="23">
        <v>-4.0000000000000002E-4</v>
      </c>
      <c r="AT10" s="23">
        <v>-2.9999999999999997E-4</v>
      </c>
      <c r="AU10" s="23">
        <v>1.2500000000000001E-2</v>
      </c>
      <c r="AV10" s="23">
        <v>-4.0000000000000002E-4</v>
      </c>
      <c r="AW10" s="23">
        <v>2.2100000000000002E-2</v>
      </c>
      <c r="AX10" s="23">
        <v>1.3299999999999999E-2</v>
      </c>
      <c r="AY10" s="23">
        <v>5.0000000000000001E-3</v>
      </c>
      <c r="AZ10" s="23">
        <v>3.0999999999999999E-3</v>
      </c>
      <c r="BA10" s="23">
        <v>-5.0000000000000001E-4</v>
      </c>
      <c r="BB10" s="23">
        <v>-8.0000000000000004E-4</v>
      </c>
      <c r="BC10" s="23">
        <v>0</v>
      </c>
      <c r="BD10" s="23">
        <v>-5.9999999999999995E-4</v>
      </c>
      <c r="BE10" s="23">
        <v>5.1000000000000004E-3</v>
      </c>
      <c r="BF10" s="23">
        <v>-2.0000000000000001E-4</v>
      </c>
      <c r="BG10" s="23">
        <v>-2.9999999999999997E-4</v>
      </c>
      <c r="BH10" s="23">
        <v>1.18E-2</v>
      </c>
      <c r="BI10" s="23">
        <v>5.5999999999999999E-3</v>
      </c>
      <c r="BJ10" s="23">
        <v>-2.0000000000000001E-4</v>
      </c>
      <c r="BK10" s="23">
        <v>6.8999999999999999E-3</v>
      </c>
      <c r="BL10" s="23">
        <v>-2.0000000000000001E-4</v>
      </c>
      <c r="BM10" s="23">
        <v>-1E-4</v>
      </c>
      <c r="BN10" s="23">
        <v>5.0000000000000001E-3</v>
      </c>
      <c r="BO10" s="23">
        <v>0</v>
      </c>
      <c r="BP10" s="23">
        <v>-1.1000000000000001E-3</v>
      </c>
      <c r="BQ10" s="23">
        <v>8.5000000000000006E-3</v>
      </c>
      <c r="BR10" s="23">
        <v>-6.9999999999999999E-4</v>
      </c>
      <c r="BS10" s="23">
        <v>1.5E-3</v>
      </c>
      <c r="BT10" s="23">
        <v>3.5000000000000001E-3</v>
      </c>
      <c r="BU10" s="23">
        <v>-2.9999999999999997E-4</v>
      </c>
      <c r="BV10" s="23">
        <v>-2.9999999999999997E-4</v>
      </c>
      <c r="BW10" s="23">
        <v>0</v>
      </c>
      <c r="BX10" s="23">
        <v>1.1999999999999999E-3</v>
      </c>
      <c r="BY10" s="23">
        <v>6.0000000000000001E-3</v>
      </c>
      <c r="BZ10" s="23">
        <v>8.6999999999999994E-3</v>
      </c>
    </row>
    <row r="11" spans="1:78" ht="15.75" customHeight="1" x14ac:dyDescent="0.2">
      <c r="A11" s="22" t="s">
        <v>50</v>
      </c>
      <c r="B11" s="23">
        <v>0</v>
      </c>
      <c r="C11" s="23">
        <v>0</v>
      </c>
      <c r="D11" s="23">
        <v>0</v>
      </c>
      <c r="E11" s="23">
        <v>0</v>
      </c>
      <c r="F11" s="23">
        <v>0</v>
      </c>
      <c r="G11" s="23">
        <v>0</v>
      </c>
      <c r="H11" s="23">
        <v>0</v>
      </c>
      <c r="I11" s="23">
        <v>0</v>
      </c>
      <c r="J11" s="23">
        <v>0</v>
      </c>
      <c r="K11" s="23">
        <v>0</v>
      </c>
      <c r="L11" s="23">
        <v>0</v>
      </c>
      <c r="M11" s="23">
        <v>0</v>
      </c>
      <c r="N11" s="23">
        <v>0</v>
      </c>
      <c r="O11" s="23">
        <v>0</v>
      </c>
      <c r="P11" s="23">
        <v>0</v>
      </c>
      <c r="Q11" s="23">
        <v>0</v>
      </c>
      <c r="R11" s="23">
        <v>0</v>
      </c>
      <c r="S11" s="23">
        <v>0</v>
      </c>
      <c r="T11" s="23">
        <v>0</v>
      </c>
      <c r="U11" s="23">
        <v>0</v>
      </c>
      <c r="V11" s="23">
        <v>0</v>
      </c>
      <c r="W11" s="23">
        <v>0</v>
      </c>
      <c r="X11" s="23">
        <v>0</v>
      </c>
      <c r="Y11" s="23">
        <v>0</v>
      </c>
      <c r="Z11" s="23">
        <v>0</v>
      </c>
      <c r="AA11" s="23">
        <v>0</v>
      </c>
      <c r="AB11" s="23">
        <v>0</v>
      </c>
      <c r="AC11" s="23">
        <v>0</v>
      </c>
      <c r="AD11" s="23">
        <v>0</v>
      </c>
      <c r="AE11" s="23">
        <v>0</v>
      </c>
      <c r="AF11" s="23">
        <v>0</v>
      </c>
      <c r="AG11" s="23">
        <v>0</v>
      </c>
      <c r="AH11" s="23">
        <v>0</v>
      </c>
      <c r="AI11" s="23">
        <v>0</v>
      </c>
      <c r="AJ11" s="23">
        <v>0</v>
      </c>
      <c r="AK11" s="23">
        <v>0</v>
      </c>
      <c r="AL11" s="23">
        <v>0</v>
      </c>
      <c r="AM11" s="23">
        <v>0</v>
      </c>
      <c r="AN11" s="23">
        <v>0</v>
      </c>
      <c r="AO11" s="23">
        <v>0</v>
      </c>
      <c r="AP11" s="23">
        <v>0</v>
      </c>
      <c r="AQ11" s="23">
        <v>0</v>
      </c>
      <c r="AR11" s="23">
        <v>0</v>
      </c>
      <c r="AS11" s="23">
        <v>0</v>
      </c>
      <c r="AT11" s="23">
        <v>0</v>
      </c>
      <c r="AU11" s="23">
        <v>0</v>
      </c>
      <c r="AV11" s="23">
        <v>0</v>
      </c>
      <c r="AW11" s="23">
        <v>0</v>
      </c>
      <c r="AX11" s="23">
        <v>0</v>
      </c>
      <c r="AY11" s="23">
        <v>0</v>
      </c>
      <c r="AZ11" s="23">
        <v>0</v>
      </c>
      <c r="BA11" s="23">
        <v>0</v>
      </c>
      <c r="BB11" s="23">
        <v>0</v>
      </c>
      <c r="BC11" s="23">
        <v>0</v>
      </c>
      <c r="BD11" s="23">
        <v>0</v>
      </c>
      <c r="BE11" s="23">
        <v>0</v>
      </c>
      <c r="BF11" s="23">
        <v>0</v>
      </c>
      <c r="BG11" s="23">
        <v>0</v>
      </c>
      <c r="BH11" s="23">
        <v>0</v>
      </c>
      <c r="BI11" s="23">
        <v>0</v>
      </c>
      <c r="BJ11" s="23">
        <v>0</v>
      </c>
      <c r="BK11" s="23">
        <v>0</v>
      </c>
      <c r="BL11" s="23">
        <v>0</v>
      </c>
      <c r="BM11" s="23">
        <v>0</v>
      </c>
      <c r="BN11" s="23">
        <v>0</v>
      </c>
      <c r="BO11" s="23">
        <v>0</v>
      </c>
      <c r="BP11" s="23">
        <v>0</v>
      </c>
      <c r="BQ11" s="23">
        <v>0</v>
      </c>
      <c r="BR11" s="23">
        <v>0</v>
      </c>
      <c r="BS11" s="23">
        <v>0</v>
      </c>
      <c r="BT11" s="23">
        <v>0</v>
      </c>
      <c r="BU11" s="23">
        <v>0</v>
      </c>
      <c r="BV11" s="23">
        <v>0</v>
      </c>
      <c r="BW11" s="23">
        <v>0</v>
      </c>
      <c r="BX11" s="23">
        <v>0</v>
      </c>
      <c r="BY11" s="23">
        <v>0</v>
      </c>
      <c r="BZ11" s="23">
        <v>0</v>
      </c>
    </row>
    <row r="12" spans="1:78" ht="15.75" customHeight="1" x14ac:dyDescent="0.2">
      <c r="A12" s="22" t="s">
        <v>51</v>
      </c>
      <c r="B12" s="23">
        <v>-2.9999999999999997E-4</v>
      </c>
      <c r="C12" s="23">
        <v>5.04E-2</v>
      </c>
      <c r="D12" s="23">
        <v>4.0000000000000002E-4</v>
      </c>
      <c r="E12" s="23">
        <v>7.3000000000000001E-3</v>
      </c>
      <c r="F12" s="23">
        <v>-1E-4</v>
      </c>
      <c r="G12" s="23">
        <v>7.7899999999999997E-2</v>
      </c>
      <c r="H12" s="23">
        <v>0</v>
      </c>
      <c r="I12" s="23">
        <v>1.7600000000000001E-2</v>
      </c>
      <c r="J12" s="23">
        <v>-1E-4</v>
      </c>
      <c r="K12" s="23">
        <v>0</v>
      </c>
      <c r="L12" s="23">
        <v>1</v>
      </c>
      <c r="M12" s="23">
        <v>3.5200000000000002E-2</v>
      </c>
      <c r="N12" s="23">
        <v>-2.0000000000000001E-4</v>
      </c>
      <c r="O12" s="23">
        <v>2.3400000000000001E-2</v>
      </c>
      <c r="P12" s="23">
        <v>2.9100000000000001E-2</v>
      </c>
      <c r="Q12" s="23">
        <v>0.21529999999999999</v>
      </c>
      <c r="R12" s="23">
        <v>-1E-3</v>
      </c>
      <c r="S12" s="23">
        <v>-1E-4</v>
      </c>
      <c r="T12" s="23">
        <v>4.5199999999999997E-2</v>
      </c>
      <c r="U12" s="23">
        <v>-2.0000000000000001E-4</v>
      </c>
      <c r="V12" s="23">
        <v>0</v>
      </c>
      <c r="W12" s="23">
        <v>1.24E-2</v>
      </c>
      <c r="X12" s="23">
        <v>-5.9999999999999995E-4</v>
      </c>
      <c r="Y12" s="23">
        <v>-5.0000000000000001E-4</v>
      </c>
      <c r="Z12" s="23">
        <v>0</v>
      </c>
      <c r="AA12" s="23">
        <v>-4.0000000000000002E-4</v>
      </c>
      <c r="AB12" s="23">
        <v>3.4099999999999998E-2</v>
      </c>
      <c r="AC12" s="23">
        <v>2.3E-3</v>
      </c>
      <c r="AD12" s="23">
        <v>6.5600000000000006E-2</v>
      </c>
      <c r="AE12" s="23">
        <v>1.4200000000000001E-2</v>
      </c>
      <c r="AF12" s="23">
        <v>0</v>
      </c>
      <c r="AG12" s="23">
        <v>2.8999999999999998E-3</v>
      </c>
      <c r="AH12" s="23">
        <v>8.3699999999999997E-2</v>
      </c>
      <c r="AI12" s="23">
        <v>-1E-3</v>
      </c>
      <c r="AJ12" s="23">
        <v>0</v>
      </c>
      <c r="AK12" s="23">
        <v>-2.0000000000000001E-4</v>
      </c>
      <c r="AL12" s="23">
        <v>0</v>
      </c>
      <c r="AM12" s="23">
        <v>0.13039999999999999</v>
      </c>
      <c r="AN12" s="23">
        <v>-2.0000000000000001E-4</v>
      </c>
      <c r="AO12" s="23">
        <v>5.1000000000000004E-3</v>
      </c>
      <c r="AP12" s="23">
        <v>2.7E-2</v>
      </c>
      <c r="AQ12" s="23">
        <v>1.09E-2</v>
      </c>
      <c r="AR12" s="23">
        <v>1.17E-2</v>
      </c>
      <c r="AS12" s="23">
        <v>-2.9999999999999997E-4</v>
      </c>
      <c r="AT12" s="23">
        <v>-2.9999999999999997E-4</v>
      </c>
      <c r="AU12" s="23">
        <v>7.7999999999999996E-3</v>
      </c>
      <c r="AV12" s="23">
        <v>3.7600000000000001E-2</v>
      </c>
      <c r="AW12" s="23">
        <v>5.8999999999999999E-3</v>
      </c>
      <c r="AX12" s="23">
        <v>7.9000000000000008E-3</v>
      </c>
      <c r="AY12" s="23">
        <v>2.8299999999999999E-2</v>
      </c>
      <c r="AZ12" s="23">
        <v>-5.0000000000000001E-4</v>
      </c>
      <c r="BA12" s="23">
        <v>-4.0000000000000002E-4</v>
      </c>
      <c r="BB12" s="23">
        <v>2.46E-2</v>
      </c>
      <c r="BC12" s="23">
        <v>0</v>
      </c>
      <c r="BD12" s="23">
        <v>-4.0000000000000002E-4</v>
      </c>
      <c r="BE12" s="23">
        <v>1.9E-2</v>
      </c>
      <c r="BF12" s="23">
        <v>0.13239999999999999</v>
      </c>
      <c r="BG12" s="23">
        <v>-2.0000000000000001E-4</v>
      </c>
      <c r="BH12" s="23">
        <v>-1.2999999999999999E-3</v>
      </c>
      <c r="BI12" s="23">
        <v>2.0400000000000001E-2</v>
      </c>
      <c r="BJ12" s="23">
        <v>0.12959999999999999</v>
      </c>
      <c r="BK12" s="23">
        <v>2.76E-2</v>
      </c>
      <c r="BL12" s="23">
        <v>-1E-4</v>
      </c>
      <c r="BM12" s="23">
        <v>0</v>
      </c>
      <c r="BN12" s="23">
        <v>2.7000000000000001E-3</v>
      </c>
      <c r="BO12" s="23">
        <v>-1.1000000000000001E-3</v>
      </c>
      <c r="BP12" s="23">
        <v>2.9100000000000001E-2</v>
      </c>
      <c r="BQ12" s="23">
        <v>8.0000000000000002E-3</v>
      </c>
      <c r="BR12" s="23">
        <v>-5.0000000000000001E-4</v>
      </c>
      <c r="BS12" s="23">
        <v>8.9999999999999993E-3</v>
      </c>
      <c r="BT12" s="23">
        <v>2.18E-2</v>
      </c>
      <c r="BU12" s="23">
        <v>0.16489999999999999</v>
      </c>
      <c r="BV12" s="23">
        <v>-2.0000000000000001E-4</v>
      </c>
      <c r="BW12" s="23">
        <v>0</v>
      </c>
      <c r="BX12" s="23">
        <v>4.5999999999999999E-3</v>
      </c>
      <c r="BY12" s="23">
        <v>1.1599999999999999E-2</v>
      </c>
      <c r="BZ12" s="23">
        <v>-1.1999999999999999E-3</v>
      </c>
    </row>
    <row r="13" spans="1:78" ht="15.75" customHeight="1" x14ac:dyDescent="0.2">
      <c r="A13" s="22" t="s">
        <v>53</v>
      </c>
      <c r="B13" s="23">
        <v>1.4500000000000001E-2</v>
      </c>
      <c r="C13" s="23">
        <v>4.5400000000000003E-2</v>
      </c>
      <c r="D13" s="23">
        <v>0.13220000000000001</v>
      </c>
      <c r="E13" s="23">
        <v>9.7199999999999995E-2</v>
      </c>
      <c r="F13" s="23">
        <v>6.8999999999999999E-3</v>
      </c>
      <c r="G13" s="23">
        <v>3.3399999999999999E-2</v>
      </c>
      <c r="H13" s="23">
        <v>0</v>
      </c>
      <c r="I13" s="23">
        <v>7.3700000000000002E-2</v>
      </c>
      <c r="J13" s="23">
        <v>-2.9999999999999997E-4</v>
      </c>
      <c r="K13" s="23">
        <v>0</v>
      </c>
      <c r="L13" s="23">
        <v>3.5200000000000002E-2</v>
      </c>
      <c r="M13" s="23">
        <v>1</v>
      </c>
      <c r="N13" s="23">
        <v>-8.9999999999999998E-4</v>
      </c>
      <c r="O13" s="23">
        <v>2.6800000000000001E-2</v>
      </c>
      <c r="P13" s="23">
        <v>0.13900000000000001</v>
      </c>
      <c r="Q13" s="23">
        <v>0.23569999999999999</v>
      </c>
      <c r="R13" s="23">
        <v>1.2E-2</v>
      </c>
      <c r="S13" s="23">
        <v>0.1003</v>
      </c>
      <c r="T13" s="23">
        <v>0.1124</v>
      </c>
      <c r="U13" s="23">
        <v>2.1499999999999998E-2</v>
      </c>
      <c r="V13" s="23">
        <v>0</v>
      </c>
      <c r="W13" s="23">
        <v>8.5599999999999996E-2</v>
      </c>
      <c r="X13" s="23">
        <v>2.7E-2</v>
      </c>
      <c r="Y13" s="23">
        <v>3.5400000000000001E-2</v>
      </c>
      <c r="Z13" s="23">
        <v>-2.0000000000000001E-4</v>
      </c>
      <c r="AA13" s="23">
        <v>2.46E-2</v>
      </c>
      <c r="AB13" s="23">
        <v>7.9699999999999993E-2</v>
      </c>
      <c r="AC13" s="23">
        <v>2.6800000000000001E-2</v>
      </c>
      <c r="AD13" s="23">
        <v>0.1401</v>
      </c>
      <c r="AE13" s="23">
        <v>4.1300000000000003E-2</v>
      </c>
      <c r="AF13" s="23">
        <v>0</v>
      </c>
      <c r="AG13" s="23">
        <v>6.1400000000000003E-2</v>
      </c>
      <c r="AH13" s="23">
        <v>2.7400000000000001E-2</v>
      </c>
      <c r="AI13" s="23">
        <v>1.29E-2</v>
      </c>
      <c r="AJ13" s="23">
        <v>0</v>
      </c>
      <c r="AK13" s="23">
        <v>-8.9999999999999998E-4</v>
      </c>
      <c r="AL13" s="23">
        <v>0</v>
      </c>
      <c r="AM13" s="23">
        <v>0.1057</v>
      </c>
      <c r="AN13" s="23">
        <v>-8.0000000000000004E-4</v>
      </c>
      <c r="AO13" s="23">
        <v>8.09E-2</v>
      </c>
      <c r="AP13" s="23">
        <v>0.15679999999999999</v>
      </c>
      <c r="AQ13" s="23">
        <v>5.3699999999999998E-2</v>
      </c>
      <c r="AR13" s="23">
        <v>1.8800000000000001E-2</v>
      </c>
      <c r="AS13" s="23">
        <v>1.04E-2</v>
      </c>
      <c r="AT13" s="23">
        <v>-1E-3</v>
      </c>
      <c r="AU13" s="23">
        <v>9.2100000000000001E-2</v>
      </c>
      <c r="AV13" s="23">
        <v>5.2900000000000003E-2</v>
      </c>
      <c r="AW13" s="23">
        <v>0.10630000000000001</v>
      </c>
      <c r="AX13" s="23">
        <v>0.1013</v>
      </c>
      <c r="AY13" s="23">
        <v>8.4099999999999994E-2</v>
      </c>
      <c r="AZ13" s="23">
        <v>2.18E-2</v>
      </c>
      <c r="BA13" s="23">
        <v>3.8E-3</v>
      </c>
      <c r="BB13" s="23">
        <v>5.9900000000000002E-2</v>
      </c>
      <c r="BC13" s="23">
        <v>0</v>
      </c>
      <c r="BD13" s="23">
        <v>1.2800000000000001E-2</v>
      </c>
      <c r="BE13" s="23">
        <v>3.04E-2</v>
      </c>
      <c r="BF13" s="23">
        <v>0.1018</v>
      </c>
      <c r="BG13" s="23">
        <v>1.4200000000000001E-2</v>
      </c>
      <c r="BH13" s="23">
        <v>5.8000000000000003E-2</v>
      </c>
      <c r="BI13" s="23">
        <v>0.1333</v>
      </c>
      <c r="BJ13" s="23">
        <v>0.18779999999999999</v>
      </c>
      <c r="BK13" s="23">
        <v>7.9100000000000004E-2</v>
      </c>
      <c r="BL13" s="23">
        <v>-5.0000000000000001E-4</v>
      </c>
      <c r="BM13" s="23">
        <v>-2.0000000000000001E-4</v>
      </c>
      <c r="BN13" s="23">
        <v>3.1600000000000003E-2</v>
      </c>
      <c r="BO13" s="23">
        <v>3.1300000000000001E-2</v>
      </c>
      <c r="BP13" s="23">
        <v>0.21929999999999999</v>
      </c>
      <c r="BQ13" s="23">
        <v>8.2699999999999996E-2</v>
      </c>
      <c r="BR13" s="23">
        <v>2.1700000000000001E-2</v>
      </c>
      <c r="BS13" s="23">
        <v>2.7400000000000001E-2</v>
      </c>
      <c r="BT13" s="23">
        <v>8.3299999999999999E-2</v>
      </c>
      <c r="BU13" s="23">
        <v>0.14530000000000001</v>
      </c>
      <c r="BV13" s="23">
        <v>-8.9999999999999998E-4</v>
      </c>
      <c r="BW13" s="23">
        <v>0</v>
      </c>
      <c r="BX13" s="23">
        <v>5.4300000000000001E-2</v>
      </c>
      <c r="BY13" s="23">
        <v>9.7500000000000003E-2</v>
      </c>
      <c r="BZ13" s="23">
        <v>5.7500000000000002E-2</v>
      </c>
    </row>
    <row r="14" spans="1:78" ht="15.75" customHeight="1" x14ac:dyDescent="0.2">
      <c r="A14" s="22" t="s">
        <v>54</v>
      </c>
      <c r="B14" s="23">
        <v>9.5999999999999992E-3</v>
      </c>
      <c r="C14" s="23">
        <v>7.6E-3</v>
      </c>
      <c r="D14" s="23">
        <v>5.6099999999999997E-2</v>
      </c>
      <c r="E14" s="23">
        <v>4.1399999999999999E-2</v>
      </c>
      <c r="F14" s="23">
        <v>-5.9999999999999995E-4</v>
      </c>
      <c r="G14" s="23">
        <v>-8.0000000000000004E-4</v>
      </c>
      <c r="H14" s="23">
        <v>0</v>
      </c>
      <c r="I14" s="23">
        <v>3.1899999999999998E-2</v>
      </c>
      <c r="J14" s="23">
        <v>-2.9999999999999997E-4</v>
      </c>
      <c r="K14" s="23">
        <v>0</v>
      </c>
      <c r="L14" s="23">
        <v>-2.0000000000000001E-4</v>
      </c>
      <c r="M14" s="23">
        <v>-8.9999999999999998E-4</v>
      </c>
      <c r="N14" s="23">
        <v>1</v>
      </c>
      <c r="O14" s="23">
        <v>3.9399999999999998E-2</v>
      </c>
      <c r="P14" s="23">
        <v>3.9399999999999998E-2</v>
      </c>
      <c r="Q14" s="23">
        <v>-2.2000000000000001E-3</v>
      </c>
      <c r="R14" s="23">
        <v>-3.5000000000000001E-3</v>
      </c>
      <c r="S14" s="23">
        <v>-2.9999999999999997E-4</v>
      </c>
      <c r="T14" s="23">
        <v>0.04</v>
      </c>
      <c r="U14" s="23">
        <v>-8.9999999999999998E-4</v>
      </c>
      <c r="V14" s="23">
        <v>0</v>
      </c>
      <c r="W14" s="23">
        <v>1.38E-2</v>
      </c>
      <c r="X14" s="23">
        <v>1.9300000000000001E-2</v>
      </c>
      <c r="Y14" s="23">
        <v>2.9999999999999997E-4</v>
      </c>
      <c r="Z14" s="23">
        <v>-2.0000000000000001E-4</v>
      </c>
      <c r="AA14" s="23">
        <v>8.2000000000000007E-3</v>
      </c>
      <c r="AB14" s="23">
        <v>6.1000000000000004E-3</v>
      </c>
      <c r="AC14" s="23">
        <v>6.9999999999999999E-4</v>
      </c>
      <c r="AD14" s="23">
        <v>9.4999999999999998E-3</v>
      </c>
      <c r="AE14" s="23">
        <v>1.6E-2</v>
      </c>
      <c r="AF14" s="23">
        <v>0</v>
      </c>
      <c r="AG14" s="23">
        <v>1.4200000000000001E-2</v>
      </c>
      <c r="AH14" s="23">
        <v>-1.6999999999999999E-3</v>
      </c>
      <c r="AI14" s="23">
        <v>-3.3999999999999998E-3</v>
      </c>
      <c r="AJ14" s="23">
        <v>0</v>
      </c>
      <c r="AK14" s="23">
        <v>-8.9999999999999998E-4</v>
      </c>
      <c r="AL14" s="23">
        <v>0</v>
      </c>
      <c r="AM14" s="23">
        <v>1.78E-2</v>
      </c>
      <c r="AN14" s="23">
        <v>5.5399999999999998E-2</v>
      </c>
      <c r="AO14" s="23">
        <v>2.3800000000000002E-2</v>
      </c>
      <c r="AP14" s="23">
        <v>2.4500000000000001E-2</v>
      </c>
      <c r="AQ14" s="23">
        <v>7.0000000000000001E-3</v>
      </c>
      <c r="AR14" s="23">
        <v>3.8999999999999998E-3</v>
      </c>
      <c r="AS14" s="23">
        <v>-1E-3</v>
      </c>
      <c r="AT14" s="23">
        <v>0.14369999999999999</v>
      </c>
      <c r="AU14" s="23">
        <v>1.5900000000000001E-2</v>
      </c>
      <c r="AV14" s="23">
        <v>-1.2999999999999999E-3</v>
      </c>
      <c r="AW14" s="23">
        <v>4.48E-2</v>
      </c>
      <c r="AX14" s="23">
        <v>2.06E-2</v>
      </c>
      <c r="AY14" s="23">
        <v>6.0000000000000001E-3</v>
      </c>
      <c r="AZ14" s="23">
        <v>8.0000000000000002E-3</v>
      </c>
      <c r="BA14" s="23">
        <v>3.78E-2</v>
      </c>
      <c r="BB14" s="23">
        <v>2.52E-2</v>
      </c>
      <c r="BC14" s="23">
        <v>0</v>
      </c>
      <c r="BD14" s="23">
        <v>2.1000000000000001E-2</v>
      </c>
      <c r="BE14" s="23">
        <v>-1.1999999999999999E-3</v>
      </c>
      <c r="BF14" s="23">
        <v>-5.0000000000000001E-4</v>
      </c>
      <c r="BG14" s="23">
        <v>5.11E-2</v>
      </c>
      <c r="BH14" s="23">
        <v>2.24E-2</v>
      </c>
      <c r="BI14" s="23">
        <v>-1E-3</v>
      </c>
      <c r="BJ14" s="23">
        <v>-5.9999999999999995E-4</v>
      </c>
      <c r="BK14" s="23">
        <v>1.7999999999999999E-2</v>
      </c>
      <c r="BL14" s="23">
        <v>-5.0000000000000001E-4</v>
      </c>
      <c r="BM14" s="23">
        <v>-2.0000000000000001E-4</v>
      </c>
      <c r="BN14" s="23">
        <v>-5.9999999999999995E-4</v>
      </c>
      <c r="BO14" s="23">
        <v>2.9999999999999997E-4</v>
      </c>
      <c r="BP14" s="23">
        <v>-5.0000000000000001E-4</v>
      </c>
      <c r="BQ14" s="23">
        <v>1.01E-2</v>
      </c>
      <c r="BR14" s="23">
        <v>-2E-3</v>
      </c>
      <c r="BS14" s="23">
        <v>1.3100000000000001E-2</v>
      </c>
      <c r="BT14" s="23">
        <v>2.0500000000000001E-2</v>
      </c>
      <c r="BU14" s="23">
        <v>9.9000000000000008E-3</v>
      </c>
      <c r="BV14" s="23">
        <v>-8.0000000000000004E-4</v>
      </c>
      <c r="BW14" s="23">
        <v>0</v>
      </c>
      <c r="BX14" s="23">
        <v>1.15E-2</v>
      </c>
      <c r="BY14" s="23">
        <v>2.2200000000000001E-2</v>
      </c>
      <c r="BZ14" s="23">
        <v>1.0200000000000001E-2</v>
      </c>
    </row>
    <row r="15" spans="1:78" ht="15.75" customHeight="1" x14ac:dyDescent="0.2">
      <c r="A15" s="22" t="s">
        <v>55</v>
      </c>
      <c r="B15" s="23">
        <v>2.0899999999999998E-2</v>
      </c>
      <c r="C15" s="23">
        <v>5.3100000000000001E-2</v>
      </c>
      <c r="D15" s="23">
        <v>0.1431</v>
      </c>
      <c r="E15" s="23">
        <v>0.16289999999999999</v>
      </c>
      <c r="F15" s="23">
        <v>-2.0999999999999999E-3</v>
      </c>
      <c r="G15" s="23">
        <v>5.2600000000000001E-2</v>
      </c>
      <c r="H15" s="23">
        <v>0</v>
      </c>
      <c r="I15" s="23">
        <v>0.1588</v>
      </c>
      <c r="J15" s="23">
        <v>-1.1000000000000001E-3</v>
      </c>
      <c r="K15" s="23">
        <v>0</v>
      </c>
      <c r="L15" s="23">
        <v>2.3400000000000001E-2</v>
      </c>
      <c r="M15" s="23">
        <v>2.6800000000000001E-2</v>
      </c>
      <c r="N15" s="23">
        <v>3.9399999999999998E-2</v>
      </c>
      <c r="O15" s="23">
        <v>1</v>
      </c>
      <c r="P15" s="23">
        <v>0.14480000000000001</v>
      </c>
      <c r="Q15" s="23">
        <v>0.11219999999999999</v>
      </c>
      <c r="R15" s="23">
        <v>7.7499999999999999E-2</v>
      </c>
      <c r="S15" s="23">
        <v>1.2200000000000001E-2</v>
      </c>
      <c r="T15" s="23">
        <v>0.1474</v>
      </c>
      <c r="U15" s="23">
        <v>9.7000000000000003E-3</v>
      </c>
      <c r="V15" s="23">
        <v>0</v>
      </c>
      <c r="W15" s="23">
        <v>0.16220000000000001</v>
      </c>
      <c r="X15" s="23">
        <v>6.08E-2</v>
      </c>
      <c r="Y15" s="23">
        <v>6.6400000000000001E-2</v>
      </c>
      <c r="Z15" s="23">
        <v>-6.9999999999999999E-4</v>
      </c>
      <c r="AA15" s="23">
        <v>3.4500000000000003E-2</v>
      </c>
      <c r="AB15" s="23">
        <v>0.14410000000000001</v>
      </c>
      <c r="AC15" s="23">
        <v>7.6399999999999996E-2</v>
      </c>
      <c r="AD15" s="23">
        <v>0.1077</v>
      </c>
      <c r="AE15" s="23">
        <v>7.1599999999999997E-2</v>
      </c>
      <c r="AF15" s="23">
        <v>0</v>
      </c>
      <c r="AG15" s="23">
        <v>9.1899999999999996E-2</v>
      </c>
      <c r="AH15" s="23">
        <v>3.1199999999999999E-2</v>
      </c>
      <c r="AI15" s="23">
        <v>0.14069999999999999</v>
      </c>
      <c r="AJ15" s="23">
        <v>0</v>
      </c>
      <c r="AK15" s="23">
        <v>3.9E-2</v>
      </c>
      <c r="AL15" s="23">
        <v>0</v>
      </c>
      <c r="AM15" s="23">
        <v>0.1134</v>
      </c>
      <c r="AN15" s="23">
        <v>2.1499999999999998E-2</v>
      </c>
      <c r="AO15" s="23">
        <v>7.0400000000000004E-2</v>
      </c>
      <c r="AP15" s="23">
        <v>0.15459999999999999</v>
      </c>
      <c r="AQ15" s="23">
        <v>0.2006</v>
      </c>
      <c r="AR15" s="23">
        <v>0.16289999999999999</v>
      </c>
      <c r="AS15" s="23">
        <v>4.2500000000000003E-2</v>
      </c>
      <c r="AT15" s="23">
        <v>2.64E-2</v>
      </c>
      <c r="AU15" s="23">
        <v>6.6299999999999998E-2</v>
      </c>
      <c r="AV15" s="23">
        <v>8.6599999999999996E-2</v>
      </c>
      <c r="AW15" s="23">
        <v>0.13059999999999999</v>
      </c>
      <c r="AX15" s="23">
        <v>0.1356</v>
      </c>
      <c r="AY15" s="23">
        <v>7.85E-2</v>
      </c>
      <c r="AZ15" s="23">
        <v>4.4900000000000002E-2</v>
      </c>
      <c r="BA15" s="23">
        <v>4.4299999999999999E-2</v>
      </c>
      <c r="BB15" s="23">
        <v>5.5800000000000002E-2</v>
      </c>
      <c r="BC15" s="23">
        <v>0</v>
      </c>
      <c r="BD15" s="23">
        <v>4.4999999999999998E-2</v>
      </c>
      <c r="BE15" s="23">
        <v>2.5499999999999998E-2</v>
      </c>
      <c r="BF15" s="23">
        <v>4.8099999999999997E-2</v>
      </c>
      <c r="BG15" s="23">
        <v>0.03</v>
      </c>
      <c r="BH15" s="23">
        <v>9.1700000000000004E-2</v>
      </c>
      <c r="BI15" s="23">
        <v>8.5599999999999996E-2</v>
      </c>
      <c r="BJ15" s="23">
        <v>4.9099999999999998E-2</v>
      </c>
      <c r="BK15" s="23">
        <v>0.1976</v>
      </c>
      <c r="BL15" s="23">
        <v>2.2700000000000001E-2</v>
      </c>
      <c r="BM15" s="23">
        <v>-6.9999999999999999E-4</v>
      </c>
      <c r="BN15" s="23">
        <v>8.9099999999999999E-2</v>
      </c>
      <c r="BO15" s="23">
        <v>7.5899999999999995E-2</v>
      </c>
      <c r="BP15" s="23">
        <v>7.3499999999999996E-2</v>
      </c>
      <c r="BQ15" s="23">
        <v>0.23469999999999999</v>
      </c>
      <c r="BR15" s="23">
        <v>0.1056</v>
      </c>
      <c r="BS15" s="23">
        <v>0.11940000000000001</v>
      </c>
      <c r="BT15" s="23">
        <v>0.14030000000000001</v>
      </c>
      <c r="BU15" s="23">
        <v>7.8700000000000006E-2</v>
      </c>
      <c r="BV15" s="23">
        <v>3.7199999999999997E-2</v>
      </c>
      <c r="BW15" s="23">
        <v>0</v>
      </c>
      <c r="BX15" s="23">
        <v>5.9499999999999997E-2</v>
      </c>
      <c r="BY15" s="23">
        <v>9.8299999999999998E-2</v>
      </c>
      <c r="BZ15" s="23">
        <v>0.12429999999999999</v>
      </c>
    </row>
    <row r="16" spans="1:78" ht="15.75" customHeight="1" x14ac:dyDescent="0.2">
      <c r="A16" s="22" t="s">
        <v>56</v>
      </c>
      <c r="B16" s="23">
        <v>5.2600000000000001E-2</v>
      </c>
      <c r="C16" s="23">
        <v>0.1077</v>
      </c>
      <c r="D16" s="23">
        <v>0.68720000000000003</v>
      </c>
      <c r="E16" s="23">
        <v>0.65849999999999997</v>
      </c>
      <c r="F16" s="23">
        <v>6.13E-2</v>
      </c>
      <c r="G16" s="23">
        <v>8.8200000000000001E-2</v>
      </c>
      <c r="H16" s="23">
        <v>0</v>
      </c>
      <c r="I16" s="23">
        <v>0.44259999999999999</v>
      </c>
      <c r="J16" s="23">
        <v>8.0000000000000002E-3</v>
      </c>
      <c r="K16" s="23">
        <v>0</v>
      </c>
      <c r="L16" s="23">
        <v>2.9100000000000001E-2</v>
      </c>
      <c r="M16" s="23">
        <v>0.13900000000000001</v>
      </c>
      <c r="N16" s="23">
        <v>3.9399999999999998E-2</v>
      </c>
      <c r="O16" s="23">
        <v>0.14480000000000001</v>
      </c>
      <c r="P16" s="23">
        <v>1</v>
      </c>
      <c r="Q16" s="23">
        <v>0.2732</v>
      </c>
      <c r="R16" s="23">
        <v>0.23119999999999999</v>
      </c>
      <c r="S16" s="23">
        <v>0.1255</v>
      </c>
      <c r="T16" s="23">
        <v>0.50870000000000004</v>
      </c>
      <c r="U16" s="23">
        <v>9.0499999999999997E-2</v>
      </c>
      <c r="V16" s="23">
        <v>0</v>
      </c>
      <c r="W16" s="23">
        <v>0.4526</v>
      </c>
      <c r="X16" s="23">
        <v>0.22220000000000001</v>
      </c>
      <c r="Y16" s="23">
        <v>0.18759999999999999</v>
      </c>
      <c r="Z16" s="23">
        <v>-1.2999999999999999E-3</v>
      </c>
      <c r="AA16" s="23">
        <v>0.1128</v>
      </c>
      <c r="AB16" s="23">
        <v>0.44669999999999999</v>
      </c>
      <c r="AC16" s="23">
        <v>0.1714</v>
      </c>
      <c r="AD16" s="23">
        <v>0.36109999999999998</v>
      </c>
      <c r="AE16" s="23">
        <v>0.20039999999999999</v>
      </c>
      <c r="AF16" s="23">
        <v>0</v>
      </c>
      <c r="AG16" s="23">
        <v>0.40150000000000002</v>
      </c>
      <c r="AH16" s="23">
        <v>0.16539999999999999</v>
      </c>
      <c r="AI16" s="23">
        <v>0.27760000000000001</v>
      </c>
      <c r="AJ16" s="23">
        <v>0</v>
      </c>
      <c r="AK16" s="23">
        <v>6.4799999999999996E-2</v>
      </c>
      <c r="AL16" s="23">
        <v>0</v>
      </c>
      <c r="AM16" s="23">
        <v>0.27789999999999998</v>
      </c>
      <c r="AN16" s="23">
        <v>2.9499999999999998E-2</v>
      </c>
      <c r="AO16" s="23">
        <v>0.32950000000000002</v>
      </c>
      <c r="AP16" s="23">
        <v>0.64449999999999996</v>
      </c>
      <c r="AQ16" s="23">
        <v>0.39150000000000001</v>
      </c>
      <c r="AR16" s="23">
        <v>0.23130000000000001</v>
      </c>
      <c r="AS16" s="23">
        <v>7.8100000000000003E-2</v>
      </c>
      <c r="AT16" s="23">
        <v>5.0500000000000003E-2</v>
      </c>
      <c r="AU16" s="23">
        <v>0.36109999999999998</v>
      </c>
      <c r="AV16" s="23">
        <v>0.1056</v>
      </c>
      <c r="AW16" s="23">
        <v>0.48139999999999999</v>
      </c>
      <c r="AX16" s="23">
        <v>0.6079</v>
      </c>
      <c r="AY16" s="23">
        <v>0.30620000000000003</v>
      </c>
      <c r="AZ16" s="23">
        <v>0.19309999999999999</v>
      </c>
      <c r="BA16" s="23">
        <v>7.2300000000000003E-2</v>
      </c>
      <c r="BB16" s="23">
        <v>0.20849999999999999</v>
      </c>
      <c r="BC16" s="23">
        <v>0</v>
      </c>
      <c r="BD16" s="23">
        <v>0.11360000000000001</v>
      </c>
      <c r="BE16" s="23">
        <v>0.12970000000000001</v>
      </c>
      <c r="BF16" s="23">
        <v>7.5200000000000003E-2</v>
      </c>
      <c r="BG16" s="23">
        <v>4.6899999999999997E-2</v>
      </c>
      <c r="BH16" s="23">
        <v>0.4627</v>
      </c>
      <c r="BI16" s="23">
        <v>0.1676</v>
      </c>
      <c r="BJ16" s="23">
        <v>7.7299999999999994E-2</v>
      </c>
      <c r="BK16" s="23">
        <v>0.45279999999999998</v>
      </c>
      <c r="BL16" s="23">
        <v>3.44E-2</v>
      </c>
      <c r="BM16" s="23">
        <v>-1.2999999999999999E-3</v>
      </c>
      <c r="BN16" s="23">
        <v>0.24349999999999999</v>
      </c>
      <c r="BO16" s="23">
        <v>0.23849999999999999</v>
      </c>
      <c r="BP16" s="23">
        <v>0.20599999999999999</v>
      </c>
      <c r="BQ16" s="23">
        <v>0.42759999999999998</v>
      </c>
      <c r="BR16" s="23">
        <v>0.17230000000000001</v>
      </c>
      <c r="BS16" s="23">
        <v>0.1867</v>
      </c>
      <c r="BT16" s="23">
        <v>0.39900000000000002</v>
      </c>
      <c r="BU16" s="23">
        <v>0.1057</v>
      </c>
      <c r="BV16" s="23">
        <v>6.8199999999999997E-2</v>
      </c>
      <c r="BW16" s="23">
        <v>0</v>
      </c>
      <c r="BX16" s="23">
        <v>0.31</v>
      </c>
      <c r="BY16" s="23">
        <v>0.43230000000000002</v>
      </c>
      <c r="BZ16" s="23">
        <v>0.29399999999999998</v>
      </c>
    </row>
    <row r="17" spans="1:78" ht="15.75" customHeight="1" x14ac:dyDescent="0.2">
      <c r="A17" s="22" t="s">
        <v>57</v>
      </c>
      <c r="B17" s="23">
        <v>1.32E-2</v>
      </c>
      <c r="C17" s="23">
        <v>0.13900000000000001</v>
      </c>
      <c r="D17" s="23">
        <v>0.20269999999999999</v>
      </c>
      <c r="E17" s="23">
        <v>0.2001</v>
      </c>
      <c r="F17" s="23">
        <v>1.17E-2</v>
      </c>
      <c r="G17" s="23">
        <v>0.13300000000000001</v>
      </c>
      <c r="H17" s="23">
        <v>0</v>
      </c>
      <c r="I17" s="23">
        <v>0.16789999999999999</v>
      </c>
      <c r="J17" s="23">
        <v>6.1999999999999998E-3</v>
      </c>
      <c r="K17" s="23">
        <v>0</v>
      </c>
      <c r="L17" s="23">
        <v>0.21529999999999999</v>
      </c>
      <c r="M17" s="23">
        <v>0.23569999999999999</v>
      </c>
      <c r="N17" s="23">
        <v>-2.2000000000000001E-3</v>
      </c>
      <c r="O17" s="23">
        <v>0.11219999999999999</v>
      </c>
      <c r="P17" s="23">
        <v>0.2732</v>
      </c>
      <c r="Q17" s="23">
        <v>1</v>
      </c>
      <c r="R17" s="23">
        <v>4.5999999999999999E-2</v>
      </c>
      <c r="S17" s="23">
        <v>3.1199999999999999E-2</v>
      </c>
      <c r="T17" s="23">
        <v>0.30880000000000002</v>
      </c>
      <c r="U17" s="23">
        <v>2.0400000000000001E-2</v>
      </c>
      <c r="V17" s="23">
        <v>0</v>
      </c>
      <c r="W17" s="23">
        <v>0.1686</v>
      </c>
      <c r="X17" s="23">
        <v>4.9500000000000002E-2</v>
      </c>
      <c r="Y17" s="23">
        <v>5.7500000000000002E-2</v>
      </c>
      <c r="Z17" s="23">
        <v>2.0999999999999999E-3</v>
      </c>
      <c r="AA17" s="23">
        <v>5.3400000000000003E-2</v>
      </c>
      <c r="AB17" s="23">
        <v>0.2409</v>
      </c>
      <c r="AC17" s="23">
        <v>5.8099999999999999E-2</v>
      </c>
      <c r="AD17" s="23">
        <v>0.248</v>
      </c>
      <c r="AE17" s="23">
        <v>0.1142</v>
      </c>
      <c r="AF17" s="23">
        <v>0</v>
      </c>
      <c r="AG17" s="23">
        <v>0.124</v>
      </c>
      <c r="AH17" s="23">
        <v>5.7200000000000001E-2</v>
      </c>
      <c r="AI17" s="23">
        <v>7.8299999999999995E-2</v>
      </c>
      <c r="AJ17" s="23">
        <v>0</v>
      </c>
      <c r="AK17" s="23">
        <v>1.49E-2</v>
      </c>
      <c r="AL17" s="23">
        <v>0</v>
      </c>
      <c r="AM17" s="23">
        <v>0.29420000000000002</v>
      </c>
      <c r="AN17" s="23">
        <v>1E-3</v>
      </c>
      <c r="AO17" s="23">
        <v>0.1918</v>
      </c>
      <c r="AP17" s="23">
        <v>0.2586</v>
      </c>
      <c r="AQ17" s="23">
        <v>0.17100000000000001</v>
      </c>
      <c r="AR17" s="23">
        <v>9.9199999999999997E-2</v>
      </c>
      <c r="AS17" s="23">
        <v>2.52E-2</v>
      </c>
      <c r="AT17" s="23">
        <v>1E-4</v>
      </c>
      <c r="AU17" s="23">
        <v>0.11609999999999999</v>
      </c>
      <c r="AV17" s="23">
        <v>0.1719</v>
      </c>
      <c r="AW17" s="23">
        <v>0.1948</v>
      </c>
      <c r="AX17" s="23">
        <v>0.192</v>
      </c>
      <c r="AY17" s="23">
        <v>0.15909999999999999</v>
      </c>
      <c r="AZ17" s="23">
        <v>6.0199999999999997E-2</v>
      </c>
      <c r="BA17" s="23">
        <v>1.9400000000000001E-2</v>
      </c>
      <c r="BB17" s="23">
        <v>0.13519999999999999</v>
      </c>
      <c r="BC17" s="23">
        <v>0</v>
      </c>
      <c r="BD17" s="23">
        <v>3.3700000000000001E-2</v>
      </c>
      <c r="BE17" s="23">
        <v>0.104</v>
      </c>
      <c r="BF17" s="23">
        <v>0.30109999999999998</v>
      </c>
      <c r="BG17" s="23">
        <v>6.7999999999999996E-3</v>
      </c>
      <c r="BH17" s="23">
        <v>0.1241</v>
      </c>
      <c r="BI17" s="23">
        <v>0.40189999999999998</v>
      </c>
      <c r="BJ17" s="23">
        <v>0.51880000000000004</v>
      </c>
      <c r="BK17" s="23">
        <v>0.19589999999999999</v>
      </c>
      <c r="BL17" s="23">
        <v>9.9000000000000008E-3</v>
      </c>
      <c r="BM17" s="23">
        <v>2.0999999999999999E-3</v>
      </c>
      <c r="BN17" s="23">
        <v>7.2300000000000003E-2</v>
      </c>
      <c r="BO17" s="23">
        <v>6.8699999999999997E-2</v>
      </c>
      <c r="BP17" s="23">
        <v>0.1653</v>
      </c>
      <c r="BQ17" s="23">
        <v>0.1484</v>
      </c>
      <c r="BR17" s="23">
        <v>5.4600000000000003E-2</v>
      </c>
      <c r="BS17" s="23">
        <v>7.8299999999999995E-2</v>
      </c>
      <c r="BT17" s="23">
        <v>0.1663</v>
      </c>
      <c r="BU17" s="23">
        <v>0.42870000000000003</v>
      </c>
      <c r="BV17" s="23">
        <v>2.41E-2</v>
      </c>
      <c r="BW17" s="23">
        <v>0</v>
      </c>
      <c r="BX17" s="23">
        <v>0.12839999999999999</v>
      </c>
      <c r="BY17" s="23">
        <v>0.1986</v>
      </c>
      <c r="BZ17" s="23">
        <v>9.4899999999999998E-2</v>
      </c>
    </row>
    <row r="18" spans="1:78" ht="15.75" customHeight="1" x14ac:dyDescent="0.2">
      <c r="A18" s="22" t="s">
        <v>58</v>
      </c>
      <c r="B18" s="23">
        <v>1.18E-2</v>
      </c>
      <c r="C18" s="23">
        <v>7.5399999999999995E-2</v>
      </c>
      <c r="D18" s="23">
        <v>0.15970000000000001</v>
      </c>
      <c r="E18" s="23">
        <v>0.2833</v>
      </c>
      <c r="F18" s="23">
        <v>0.25480000000000003</v>
      </c>
      <c r="G18" s="23">
        <v>3.9800000000000002E-2</v>
      </c>
      <c r="H18" s="23">
        <v>0</v>
      </c>
      <c r="I18" s="23">
        <v>0.20300000000000001</v>
      </c>
      <c r="J18" s="23">
        <v>1.6000000000000001E-3</v>
      </c>
      <c r="K18" s="23">
        <v>0</v>
      </c>
      <c r="L18" s="23">
        <v>-1E-3</v>
      </c>
      <c r="M18" s="23">
        <v>1.2E-2</v>
      </c>
      <c r="N18" s="23">
        <v>-3.5000000000000001E-3</v>
      </c>
      <c r="O18" s="23">
        <v>7.7499999999999999E-2</v>
      </c>
      <c r="P18" s="23">
        <v>0.23119999999999999</v>
      </c>
      <c r="Q18" s="23">
        <v>4.5999999999999999E-2</v>
      </c>
      <c r="R18" s="23">
        <v>1</v>
      </c>
      <c r="S18" s="23">
        <v>2.06E-2</v>
      </c>
      <c r="T18" s="23">
        <v>0.1396</v>
      </c>
      <c r="U18" s="23">
        <v>1.8599999999999998E-2</v>
      </c>
      <c r="V18" s="23">
        <v>0</v>
      </c>
      <c r="W18" s="23">
        <v>0.46629999999999999</v>
      </c>
      <c r="X18" s="23">
        <v>7.6899999999999996E-2</v>
      </c>
      <c r="Y18" s="23">
        <v>0.1779</v>
      </c>
      <c r="Z18" s="23">
        <v>-1E-3</v>
      </c>
      <c r="AA18" s="23">
        <v>5.1799999999999999E-2</v>
      </c>
      <c r="AB18" s="23">
        <v>0.32250000000000001</v>
      </c>
      <c r="AC18" s="23">
        <v>0.12540000000000001</v>
      </c>
      <c r="AD18" s="23">
        <v>0.12039999999999999</v>
      </c>
      <c r="AE18" s="23">
        <v>7.1199999999999999E-2</v>
      </c>
      <c r="AF18" s="23">
        <v>0</v>
      </c>
      <c r="AG18" s="23">
        <v>0.18429999999999999</v>
      </c>
      <c r="AH18" s="23">
        <v>0.30790000000000001</v>
      </c>
      <c r="AI18" s="23">
        <v>0.14349999999999999</v>
      </c>
      <c r="AJ18" s="23">
        <v>0</v>
      </c>
      <c r="AK18" s="23">
        <v>4.3299999999999998E-2</v>
      </c>
      <c r="AL18" s="23">
        <v>0</v>
      </c>
      <c r="AM18" s="23">
        <v>0.40360000000000001</v>
      </c>
      <c r="AN18" s="23">
        <v>-1E-3</v>
      </c>
      <c r="AO18" s="23">
        <v>5.91E-2</v>
      </c>
      <c r="AP18" s="23">
        <v>0.19350000000000001</v>
      </c>
      <c r="AQ18" s="23">
        <v>0.17050000000000001</v>
      </c>
      <c r="AR18" s="23">
        <v>0.1384</v>
      </c>
      <c r="AS18" s="23">
        <v>5.1499999999999997E-2</v>
      </c>
      <c r="AT18" s="23">
        <v>8.0000000000000004E-4</v>
      </c>
      <c r="AU18" s="23">
        <v>8.5999999999999993E-2</v>
      </c>
      <c r="AV18" s="23">
        <v>7.0800000000000002E-2</v>
      </c>
      <c r="AW18" s="23">
        <v>0.20419999999999999</v>
      </c>
      <c r="AX18" s="23">
        <v>0.3266</v>
      </c>
      <c r="AY18" s="23">
        <v>0.2737</v>
      </c>
      <c r="AZ18" s="23">
        <v>0.2429</v>
      </c>
      <c r="BA18" s="23">
        <v>1.37E-2</v>
      </c>
      <c r="BB18" s="23">
        <v>0.4617</v>
      </c>
      <c r="BC18" s="23">
        <v>0</v>
      </c>
      <c r="BD18" s="23">
        <v>3.2599999999999997E-2</v>
      </c>
      <c r="BE18" s="23">
        <v>3.0599999999999999E-2</v>
      </c>
      <c r="BF18" s="23">
        <v>8.2000000000000007E-3</v>
      </c>
      <c r="BG18" s="23">
        <v>6.1999999999999998E-3</v>
      </c>
      <c r="BH18" s="23">
        <v>0.1837</v>
      </c>
      <c r="BI18" s="23">
        <v>7.7200000000000005E-2</v>
      </c>
      <c r="BJ18" s="23">
        <v>-5.0000000000000001E-4</v>
      </c>
      <c r="BK18" s="23">
        <v>0.21329999999999999</v>
      </c>
      <c r="BL18" s="23">
        <v>4.2000000000000003E-2</v>
      </c>
      <c r="BM18" s="23">
        <v>-1E-3</v>
      </c>
      <c r="BN18" s="23">
        <v>9.8900000000000002E-2</v>
      </c>
      <c r="BO18" s="23">
        <v>0.1133</v>
      </c>
      <c r="BP18" s="23">
        <v>6.6400000000000001E-2</v>
      </c>
      <c r="BQ18" s="23">
        <v>0.18709999999999999</v>
      </c>
      <c r="BR18" s="23">
        <v>0.10249999999999999</v>
      </c>
      <c r="BS18" s="23">
        <v>9.1200000000000003E-2</v>
      </c>
      <c r="BT18" s="23">
        <v>0.1777</v>
      </c>
      <c r="BU18" s="23">
        <v>7.6E-3</v>
      </c>
      <c r="BV18" s="23">
        <v>4.0899999999999999E-2</v>
      </c>
      <c r="BW18" s="23">
        <v>0</v>
      </c>
      <c r="BX18" s="23">
        <v>5.91E-2</v>
      </c>
      <c r="BY18" s="23">
        <v>0.18179999999999999</v>
      </c>
      <c r="BZ18" s="23">
        <v>0.1323</v>
      </c>
    </row>
    <row r="19" spans="1:78" ht="15.75" customHeight="1" x14ac:dyDescent="0.2">
      <c r="A19" s="22" t="s">
        <v>59</v>
      </c>
      <c r="B19" s="23">
        <v>8.3000000000000001E-3</v>
      </c>
      <c r="C19" s="23">
        <v>2.0799999999999999E-2</v>
      </c>
      <c r="D19" s="23">
        <v>0.11890000000000001</v>
      </c>
      <c r="E19" s="23">
        <v>8.7599999999999997E-2</v>
      </c>
      <c r="F19" s="23">
        <v>2.0500000000000001E-2</v>
      </c>
      <c r="G19" s="23">
        <v>5.3999999999999999E-2</v>
      </c>
      <c r="H19" s="23">
        <v>0</v>
      </c>
      <c r="I19" s="23">
        <v>7.9399999999999998E-2</v>
      </c>
      <c r="J19" s="23">
        <v>-1E-4</v>
      </c>
      <c r="K19" s="23">
        <v>0</v>
      </c>
      <c r="L19" s="23">
        <v>-1E-4</v>
      </c>
      <c r="M19" s="23">
        <v>0.1003</v>
      </c>
      <c r="N19" s="23">
        <v>-2.9999999999999997E-4</v>
      </c>
      <c r="O19" s="23">
        <v>1.2200000000000001E-2</v>
      </c>
      <c r="P19" s="23">
        <v>0.1255</v>
      </c>
      <c r="Q19" s="23">
        <v>3.1199999999999999E-2</v>
      </c>
      <c r="R19" s="23">
        <v>2.06E-2</v>
      </c>
      <c r="S19" s="23">
        <v>1</v>
      </c>
      <c r="T19" s="23">
        <v>6.1400000000000003E-2</v>
      </c>
      <c r="U19" s="23">
        <v>2.7400000000000001E-2</v>
      </c>
      <c r="V19" s="23">
        <v>0</v>
      </c>
      <c r="W19" s="23">
        <v>0.08</v>
      </c>
      <c r="X19" s="23">
        <v>3.2800000000000003E-2</v>
      </c>
      <c r="Y19" s="23">
        <v>3.6900000000000002E-2</v>
      </c>
      <c r="Z19" s="23">
        <v>-1E-4</v>
      </c>
      <c r="AA19" s="23">
        <v>1.8700000000000001E-2</v>
      </c>
      <c r="AB19" s="23">
        <v>4.2900000000000001E-2</v>
      </c>
      <c r="AC19" s="23">
        <v>5.9400000000000001E-2</v>
      </c>
      <c r="AD19" s="23">
        <v>7.0900000000000005E-2</v>
      </c>
      <c r="AE19" s="23">
        <v>3.9800000000000002E-2</v>
      </c>
      <c r="AF19" s="23">
        <v>0</v>
      </c>
      <c r="AG19" s="23">
        <v>6.2E-2</v>
      </c>
      <c r="AH19" s="23">
        <v>3.3399999999999999E-2</v>
      </c>
      <c r="AI19" s="23">
        <v>1.8100000000000002E-2</v>
      </c>
      <c r="AJ19" s="23">
        <v>0</v>
      </c>
      <c r="AK19" s="23">
        <v>2.3800000000000002E-2</v>
      </c>
      <c r="AL19" s="23">
        <v>0</v>
      </c>
      <c r="AM19" s="23">
        <v>5.2299999999999999E-2</v>
      </c>
      <c r="AN19" s="23">
        <v>-2.9999999999999997E-4</v>
      </c>
      <c r="AO19" s="23">
        <v>4.0300000000000002E-2</v>
      </c>
      <c r="AP19" s="23">
        <v>0.1024</v>
      </c>
      <c r="AQ19" s="23">
        <v>4.2700000000000002E-2</v>
      </c>
      <c r="AR19" s="23">
        <v>3.61E-2</v>
      </c>
      <c r="AS19" s="23">
        <v>1.41E-2</v>
      </c>
      <c r="AT19" s="23">
        <v>-4.0000000000000002E-4</v>
      </c>
      <c r="AU19" s="23">
        <v>5.5599999999999997E-2</v>
      </c>
      <c r="AV19" s="23">
        <v>-5.0000000000000001E-4</v>
      </c>
      <c r="AW19" s="23">
        <v>8.2900000000000001E-2</v>
      </c>
      <c r="AX19" s="23">
        <v>0.1037</v>
      </c>
      <c r="AY19" s="23">
        <v>8.3799999999999999E-2</v>
      </c>
      <c r="AZ19" s="23">
        <v>4.9299999999999997E-2</v>
      </c>
      <c r="BA19" s="23">
        <v>-5.9999999999999995E-4</v>
      </c>
      <c r="BB19" s="23">
        <v>3.61E-2</v>
      </c>
      <c r="BC19" s="23">
        <v>0</v>
      </c>
      <c r="BD19" s="23">
        <v>1.14E-2</v>
      </c>
      <c r="BE19" s="23">
        <v>4.0599999999999997E-2</v>
      </c>
      <c r="BF19" s="23">
        <v>-2.0000000000000001E-4</v>
      </c>
      <c r="BG19" s="23">
        <v>1.37E-2</v>
      </c>
      <c r="BH19" s="23">
        <v>6.6699999999999995E-2</v>
      </c>
      <c r="BI19" s="23">
        <v>4.3700000000000003E-2</v>
      </c>
      <c r="BJ19" s="23">
        <v>-2.9999999999999997E-4</v>
      </c>
      <c r="BK19" s="23">
        <v>7.9600000000000004E-2</v>
      </c>
      <c r="BL19" s="23">
        <v>-2.0000000000000001E-4</v>
      </c>
      <c r="BM19" s="23">
        <v>-1E-4</v>
      </c>
      <c r="BN19" s="23">
        <v>4.0599999999999997E-2</v>
      </c>
      <c r="BO19" s="23">
        <v>4.2700000000000002E-2</v>
      </c>
      <c r="BP19" s="23">
        <v>4.0399999999999998E-2</v>
      </c>
      <c r="BQ19" s="23">
        <v>6.4000000000000001E-2</v>
      </c>
      <c r="BR19" s="23">
        <v>4.1399999999999999E-2</v>
      </c>
      <c r="BS19" s="23">
        <v>1.21E-2</v>
      </c>
      <c r="BT19" s="23">
        <v>6.4699999999999994E-2</v>
      </c>
      <c r="BU19" s="23">
        <v>1.0200000000000001E-2</v>
      </c>
      <c r="BV19" s="23">
        <v>-4.0000000000000002E-4</v>
      </c>
      <c r="BW19" s="23">
        <v>0</v>
      </c>
      <c r="BX19" s="23">
        <v>8.4199999999999997E-2</v>
      </c>
      <c r="BY19" s="23">
        <v>0.1013</v>
      </c>
      <c r="BZ19" s="23">
        <v>6.9199999999999998E-2</v>
      </c>
    </row>
    <row r="20" spans="1:78" ht="15.75" customHeight="1" x14ac:dyDescent="0.2">
      <c r="A20" s="22" t="s">
        <v>60</v>
      </c>
      <c r="B20" s="23">
        <v>4.2200000000000001E-2</v>
      </c>
      <c r="C20" s="23">
        <v>9.6799999999999997E-2</v>
      </c>
      <c r="D20" s="23">
        <v>0.44180000000000003</v>
      </c>
      <c r="E20" s="23">
        <v>0.4163</v>
      </c>
      <c r="F20" s="23">
        <v>2.4E-2</v>
      </c>
      <c r="G20" s="23">
        <v>0.1027</v>
      </c>
      <c r="H20" s="23">
        <v>0</v>
      </c>
      <c r="I20" s="23">
        <v>0.34439999999999998</v>
      </c>
      <c r="J20" s="23">
        <v>2.5000000000000001E-3</v>
      </c>
      <c r="K20" s="23">
        <v>0</v>
      </c>
      <c r="L20" s="23">
        <v>4.5199999999999997E-2</v>
      </c>
      <c r="M20" s="23">
        <v>0.1124</v>
      </c>
      <c r="N20" s="23">
        <v>0.04</v>
      </c>
      <c r="O20" s="23">
        <v>0.1474</v>
      </c>
      <c r="P20" s="23">
        <v>0.50870000000000004</v>
      </c>
      <c r="Q20" s="23">
        <v>0.30880000000000002</v>
      </c>
      <c r="R20" s="23">
        <v>0.1396</v>
      </c>
      <c r="S20" s="23">
        <v>6.1400000000000003E-2</v>
      </c>
      <c r="T20" s="23">
        <v>1</v>
      </c>
      <c r="U20" s="23">
        <v>5.67E-2</v>
      </c>
      <c r="V20" s="23">
        <v>0</v>
      </c>
      <c r="W20" s="23">
        <v>0.3276</v>
      </c>
      <c r="X20" s="23">
        <v>0.18390000000000001</v>
      </c>
      <c r="Y20" s="23">
        <v>0.12470000000000001</v>
      </c>
      <c r="Z20" s="23">
        <v>3.8E-3</v>
      </c>
      <c r="AA20" s="23">
        <v>0.09</v>
      </c>
      <c r="AB20" s="23">
        <v>0.312</v>
      </c>
      <c r="AC20" s="23">
        <v>0.1646</v>
      </c>
      <c r="AD20" s="23">
        <v>0.30969999999999998</v>
      </c>
      <c r="AE20" s="23">
        <v>0.1484</v>
      </c>
      <c r="AF20" s="23">
        <v>0</v>
      </c>
      <c r="AG20" s="23">
        <v>0.25819999999999999</v>
      </c>
      <c r="AH20" s="23">
        <v>8.6800000000000002E-2</v>
      </c>
      <c r="AI20" s="23">
        <v>0.2331</v>
      </c>
      <c r="AJ20" s="23">
        <v>0</v>
      </c>
      <c r="AK20" s="23">
        <v>5.57E-2</v>
      </c>
      <c r="AL20" s="23">
        <v>0</v>
      </c>
      <c r="AM20" s="23">
        <v>0.23960000000000001</v>
      </c>
      <c r="AN20" s="23">
        <v>4.2700000000000002E-2</v>
      </c>
      <c r="AO20" s="23">
        <v>0.1988</v>
      </c>
      <c r="AP20" s="23">
        <v>0.43459999999999999</v>
      </c>
      <c r="AQ20" s="23">
        <v>0.33539999999999998</v>
      </c>
      <c r="AR20" s="23">
        <v>0.23019999999999999</v>
      </c>
      <c r="AS20" s="23">
        <v>6.8400000000000002E-2</v>
      </c>
      <c r="AT20" s="23">
        <v>6.4899999999999999E-2</v>
      </c>
      <c r="AU20" s="23">
        <v>0.2248</v>
      </c>
      <c r="AV20" s="23">
        <v>0.14549999999999999</v>
      </c>
      <c r="AW20" s="23">
        <v>0.3453</v>
      </c>
      <c r="AX20" s="23">
        <v>0.37680000000000002</v>
      </c>
      <c r="AY20" s="23">
        <v>0.19939999999999999</v>
      </c>
      <c r="AZ20" s="23">
        <v>0.1031</v>
      </c>
      <c r="BA20" s="23">
        <v>7.2800000000000004E-2</v>
      </c>
      <c r="BB20" s="23">
        <v>0.13159999999999999</v>
      </c>
      <c r="BC20" s="23">
        <v>0</v>
      </c>
      <c r="BD20" s="23">
        <v>8.5500000000000007E-2</v>
      </c>
      <c r="BE20" s="23">
        <v>8.48E-2</v>
      </c>
      <c r="BF20" s="23">
        <v>0.15060000000000001</v>
      </c>
      <c r="BG20" s="23">
        <v>5.3600000000000002E-2</v>
      </c>
      <c r="BH20" s="23">
        <v>0.2898</v>
      </c>
      <c r="BI20" s="23">
        <v>0.21249999999999999</v>
      </c>
      <c r="BJ20" s="23">
        <v>0.14899999999999999</v>
      </c>
      <c r="BK20" s="23">
        <v>0.33889999999999998</v>
      </c>
      <c r="BL20" s="23">
        <v>4.6600000000000003E-2</v>
      </c>
      <c r="BM20" s="23">
        <v>3.8E-3</v>
      </c>
      <c r="BN20" s="23">
        <v>0.17080000000000001</v>
      </c>
      <c r="BO20" s="23">
        <v>0.15939999999999999</v>
      </c>
      <c r="BP20" s="23">
        <v>0.1842</v>
      </c>
      <c r="BQ20" s="23">
        <v>0.2999</v>
      </c>
      <c r="BR20" s="23">
        <v>0.17030000000000001</v>
      </c>
      <c r="BS20" s="23">
        <v>0.1777</v>
      </c>
      <c r="BT20" s="23">
        <v>0.30980000000000002</v>
      </c>
      <c r="BU20" s="23">
        <v>0.18029999999999999</v>
      </c>
      <c r="BV20" s="23">
        <v>6.8199999999999997E-2</v>
      </c>
      <c r="BW20" s="23">
        <v>0</v>
      </c>
      <c r="BX20" s="23">
        <v>0.23369999999999999</v>
      </c>
      <c r="BY20" s="23">
        <v>0.29870000000000002</v>
      </c>
      <c r="BZ20" s="23">
        <v>0.2399</v>
      </c>
    </row>
    <row r="21" spans="1:78" ht="15.75" customHeight="1" x14ac:dyDescent="0.2">
      <c r="A21" s="22" t="s">
        <v>62</v>
      </c>
      <c r="B21" s="23">
        <v>1.54E-2</v>
      </c>
      <c r="C21" s="23">
        <v>1.6299999999999999E-2</v>
      </c>
      <c r="D21" s="23">
        <v>0.10920000000000001</v>
      </c>
      <c r="E21" s="23">
        <v>6.3500000000000001E-2</v>
      </c>
      <c r="F21" s="23">
        <v>2.0899999999999998E-2</v>
      </c>
      <c r="G21" s="23">
        <v>1.7999999999999999E-2</v>
      </c>
      <c r="H21" s="23">
        <v>0</v>
      </c>
      <c r="I21" s="23">
        <v>6.6600000000000006E-2</v>
      </c>
      <c r="J21" s="23">
        <v>-2.9999999999999997E-4</v>
      </c>
      <c r="K21" s="23">
        <v>0</v>
      </c>
      <c r="L21" s="23">
        <v>-2.0000000000000001E-4</v>
      </c>
      <c r="M21" s="23">
        <v>2.1499999999999998E-2</v>
      </c>
      <c r="N21" s="23">
        <v>-8.9999999999999998E-4</v>
      </c>
      <c r="O21" s="23">
        <v>9.7000000000000003E-3</v>
      </c>
      <c r="P21" s="23">
        <v>9.0499999999999997E-2</v>
      </c>
      <c r="Q21" s="23">
        <v>2.0400000000000001E-2</v>
      </c>
      <c r="R21" s="23">
        <v>1.8599999999999998E-2</v>
      </c>
      <c r="S21" s="23">
        <v>2.7400000000000001E-2</v>
      </c>
      <c r="T21" s="23">
        <v>5.67E-2</v>
      </c>
      <c r="U21" s="23">
        <v>1</v>
      </c>
      <c r="V21" s="23">
        <v>0</v>
      </c>
      <c r="W21" s="23">
        <v>8.0500000000000002E-2</v>
      </c>
      <c r="X21" s="23">
        <v>2.9000000000000001E-2</v>
      </c>
      <c r="Y21" s="23">
        <v>2.5899999999999999E-2</v>
      </c>
      <c r="Z21" s="23">
        <v>-2.0000000000000001E-4</v>
      </c>
      <c r="AA21" s="23">
        <v>4.1099999999999998E-2</v>
      </c>
      <c r="AB21" s="23">
        <v>2.7799999999999998E-2</v>
      </c>
      <c r="AC21" s="23">
        <v>3.1600000000000003E-2</v>
      </c>
      <c r="AD21" s="23">
        <v>3.9E-2</v>
      </c>
      <c r="AE21" s="23">
        <v>0.03</v>
      </c>
      <c r="AF21" s="23">
        <v>0</v>
      </c>
      <c r="AG21" s="23">
        <v>4.9799999999999997E-2</v>
      </c>
      <c r="AH21" s="23">
        <v>2.63E-2</v>
      </c>
      <c r="AI21" s="23">
        <v>1.8100000000000002E-2</v>
      </c>
      <c r="AJ21" s="23">
        <v>0</v>
      </c>
      <c r="AK21" s="23">
        <v>7.4000000000000003E-3</v>
      </c>
      <c r="AL21" s="23">
        <v>0</v>
      </c>
      <c r="AM21" s="23">
        <v>3.6700000000000003E-2</v>
      </c>
      <c r="AN21" s="23">
        <v>3.3999999999999998E-3</v>
      </c>
      <c r="AO21" s="23">
        <v>3.1899999999999998E-2</v>
      </c>
      <c r="AP21" s="23">
        <v>9.0800000000000006E-2</v>
      </c>
      <c r="AQ21" s="23">
        <v>4.5400000000000003E-2</v>
      </c>
      <c r="AR21" s="23">
        <v>2.6700000000000002E-2</v>
      </c>
      <c r="AS21" s="23">
        <v>8.0000000000000004E-4</v>
      </c>
      <c r="AT21" s="23">
        <v>3.3E-3</v>
      </c>
      <c r="AU21" s="23">
        <v>8.43E-2</v>
      </c>
      <c r="AV21" s="23">
        <v>1.8E-3</v>
      </c>
      <c r="AW21" s="23">
        <v>6.2899999999999998E-2</v>
      </c>
      <c r="AX21" s="23">
        <v>9.0300000000000005E-2</v>
      </c>
      <c r="AY21" s="23">
        <v>7.3599999999999999E-2</v>
      </c>
      <c r="AZ21" s="23">
        <v>3.04E-2</v>
      </c>
      <c r="BA21" s="23">
        <v>1.0999999999999999E-2</v>
      </c>
      <c r="BB21" s="23">
        <v>2.6800000000000001E-2</v>
      </c>
      <c r="BC21" s="23">
        <v>0</v>
      </c>
      <c r="BD21" s="23">
        <v>2.0500000000000001E-2</v>
      </c>
      <c r="BE21" s="23">
        <v>4.3499999999999997E-2</v>
      </c>
      <c r="BF21" s="23">
        <v>-5.9999999999999995E-4</v>
      </c>
      <c r="BG21" s="23">
        <v>3.8E-3</v>
      </c>
      <c r="BH21" s="23">
        <v>6.3600000000000004E-2</v>
      </c>
      <c r="BI21" s="23">
        <v>3.8199999999999998E-2</v>
      </c>
      <c r="BJ21" s="23">
        <v>-6.9999999999999999E-4</v>
      </c>
      <c r="BK21" s="23">
        <v>5.0799999999999998E-2</v>
      </c>
      <c r="BL21" s="23">
        <v>8.6999999999999994E-3</v>
      </c>
      <c r="BM21" s="23">
        <v>-2.0000000000000001E-4</v>
      </c>
      <c r="BN21" s="23">
        <v>2.6499999999999999E-2</v>
      </c>
      <c r="BO21" s="23">
        <v>2.69E-2</v>
      </c>
      <c r="BP21" s="23">
        <v>2.41E-2</v>
      </c>
      <c r="BQ21" s="23">
        <v>3.56E-2</v>
      </c>
      <c r="BR21" s="23">
        <v>3.6400000000000002E-2</v>
      </c>
      <c r="BS21" s="23">
        <v>4.1000000000000003E-3</v>
      </c>
      <c r="BT21" s="23">
        <v>7.5300000000000006E-2</v>
      </c>
      <c r="BU21" s="23">
        <v>-1.1000000000000001E-3</v>
      </c>
      <c r="BV21" s="23">
        <v>-1E-3</v>
      </c>
      <c r="BW21" s="23">
        <v>0</v>
      </c>
      <c r="BX21" s="23">
        <v>7.5600000000000001E-2</v>
      </c>
      <c r="BY21" s="23">
        <v>7.7700000000000005E-2</v>
      </c>
      <c r="BZ21" s="23">
        <v>0.1077</v>
      </c>
    </row>
    <row r="22" spans="1:78" ht="15.75" customHeight="1" x14ac:dyDescent="0.2">
      <c r="A22" s="22" t="s">
        <v>64</v>
      </c>
      <c r="B22" s="23">
        <v>0</v>
      </c>
      <c r="C22" s="23">
        <v>0</v>
      </c>
      <c r="D22" s="23">
        <v>0</v>
      </c>
      <c r="E22" s="23">
        <v>0</v>
      </c>
      <c r="F22" s="23">
        <v>0</v>
      </c>
      <c r="G22" s="23">
        <v>0</v>
      </c>
      <c r="H22" s="23">
        <v>0</v>
      </c>
      <c r="I22" s="23">
        <v>0</v>
      </c>
      <c r="J22" s="23">
        <v>0</v>
      </c>
      <c r="K22" s="23">
        <v>0</v>
      </c>
      <c r="L22" s="23">
        <v>0</v>
      </c>
      <c r="M22" s="23">
        <v>0</v>
      </c>
      <c r="N22" s="23">
        <v>0</v>
      </c>
      <c r="O22" s="23">
        <v>0</v>
      </c>
      <c r="P22" s="23">
        <v>0</v>
      </c>
      <c r="Q22" s="23">
        <v>0</v>
      </c>
      <c r="R22" s="23">
        <v>0</v>
      </c>
      <c r="S22" s="23">
        <v>0</v>
      </c>
      <c r="T22" s="23">
        <v>0</v>
      </c>
      <c r="U22" s="23">
        <v>0</v>
      </c>
      <c r="V22" s="23">
        <v>0</v>
      </c>
      <c r="W22" s="23">
        <v>0</v>
      </c>
      <c r="X22" s="23">
        <v>0</v>
      </c>
      <c r="Y22" s="23">
        <v>0</v>
      </c>
      <c r="Z22" s="23">
        <v>0</v>
      </c>
      <c r="AA22" s="23">
        <v>0</v>
      </c>
      <c r="AB22" s="23">
        <v>0</v>
      </c>
      <c r="AC22" s="23">
        <v>0</v>
      </c>
      <c r="AD22" s="23">
        <v>0</v>
      </c>
      <c r="AE22" s="23">
        <v>0</v>
      </c>
      <c r="AF22" s="23">
        <v>0</v>
      </c>
      <c r="AG22" s="23">
        <v>0</v>
      </c>
      <c r="AH22" s="23">
        <v>0</v>
      </c>
      <c r="AI22" s="23">
        <v>0</v>
      </c>
      <c r="AJ22" s="23">
        <v>0</v>
      </c>
      <c r="AK22" s="23">
        <v>0</v>
      </c>
      <c r="AL22" s="23">
        <v>0</v>
      </c>
      <c r="AM22" s="23">
        <v>0</v>
      </c>
      <c r="AN22" s="23">
        <v>0</v>
      </c>
      <c r="AO22" s="23">
        <v>0</v>
      </c>
      <c r="AP22" s="23">
        <v>0</v>
      </c>
      <c r="AQ22" s="23">
        <v>0</v>
      </c>
      <c r="AR22" s="23">
        <v>0</v>
      </c>
      <c r="AS22" s="23">
        <v>0</v>
      </c>
      <c r="AT22" s="23">
        <v>0</v>
      </c>
      <c r="AU22" s="23">
        <v>0</v>
      </c>
      <c r="AV22" s="23">
        <v>0</v>
      </c>
      <c r="AW22" s="23">
        <v>0</v>
      </c>
      <c r="AX22" s="23">
        <v>0</v>
      </c>
      <c r="AY22" s="23">
        <v>0</v>
      </c>
      <c r="AZ22" s="23">
        <v>0</v>
      </c>
      <c r="BA22" s="23">
        <v>0</v>
      </c>
      <c r="BB22" s="23">
        <v>0</v>
      </c>
      <c r="BC22" s="23">
        <v>0</v>
      </c>
      <c r="BD22" s="23">
        <v>0</v>
      </c>
      <c r="BE22" s="23">
        <v>0</v>
      </c>
      <c r="BF22" s="23">
        <v>0</v>
      </c>
      <c r="BG22" s="23">
        <v>0</v>
      </c>
      <c r="BH22" s="23">
        <v>0</v>
      </c>
      <c r="BI22" s="23">
        <v>0</v>
      </c>
      <c r="BJ22" s="23">
        <v>0</v>
      </c>
      <c r="BK22" s="23">
        <v>0</v>
      </c>
      <c r="BL22" s="23">
        <v>0</v>
      </c>
      <c r="BM22" s="23">
        <v>0</v>
      </c>
      <c r="BN22" s="23">
        <v>0</v>
      </c>
      <c r="BO22" s="23">
        <v>0</v>
      </c>
      <c r="BP22" s="23">
        <v>0</v>
      </c>
      <c r="BQ22" s="23">
        <v>0</v>
      </c>
      <c r="BR22" s="23">
        <v>0</v>
      </c>
      <c r="BS22" s="23">
        <v>0</v>
      </c>
      <c r="BT22" s="23">
        <v>0</v>
      </c>
      <c r="BU22" s="23">
        <v>0</v>
      </c>
      <c r="BV22" s="23">
        <v>0</v>
      </c>
      <c r="BW22" s="23">
        <v>0</v>
      </c>
      <c r="BX22" s="23">
        <v>0</v>
      </c>
      <c r="BY22" s="23">
        <v>0</v>
      </c>
      <c r="BZ22" s="23">
        <v>0</v>
      </c>
    </row>
    <row r="23" spans="1:78" ht="15.75" customHeight="1" x14ac:dyDescent="0.2">
      <c r="A23" s="22" t="s">
        <v>66</v>
      </c>
      <c r="B23" s="23">
        <v>5.3900000000000003E-2</v>
      </c>
      <c r="C23" s="23">
        <v>8.3799999999999999E-2</v>
      </c>
      <c r="D23" s="23">
        <v>0.4204</v>
      </c>
      <c r="E23" s="23">
        <v>0.49249999999999999</v>
      </c>
      <c r="F23" s="23">
        <v>0.13220000000000001</v>
      </c>
      <c r="G23" s="23">
        <v>0.1019</v>
      </c>
      <c r="H23" s="23">
        <v>0</v>
      </c>
      <c r="I23" s="23">
        <v>0.49909999999999999</v>
      </c>
      <c r="J23" s="23">
        <v>7.3000000000000001E-3</v>
      </c>
      <c r="K23" s="23">
        <v>0</v>
      </c>
      <c r="L23" s="23">
        <v>1.24E-2</v>
      </c>
      <c r="M23" s="23">
        <v>8.5599999999999996E-2</v>
      </c>
      <c r="N23" s="23">
        <v>1.38E-2</v>
      </c>
      <c r="O23" s="23">
        <v>0.16220000000000001</v>
      </c>
      <c r="P23" s="23">
        <v>0.4526</v>
      </c>
      <c r="Q23" s="23">
        <v>0.1686</v>
      </c>
      <c r="R23" s="23">
        <v>0.46629999999999999</v>
      </c>
      <c r="S23" s="23">
        <v>0.08</v>
      </c>
      <c r="T23" s="23">
        <v>0.3276</v>
      </c>
      <c r="U23" s="23">
        <v>8.0500000000000002E-2</v>
      </c>
      <c r="V23" s="23">
        <v>0</v>
      </c>
      <c r="W23" s="23">
        <v>1</v>
      </c>
      <c r="X23" s="23">
        <v>0.157</v>
      </c>
      <c r="Y23" s="23">
        <v>0.21640000000000001</v>
      </c>
      <c r="Z23" s="23">
        <v>-8.9999999999999998E-4</v>
      </c>
      <c r="AA23" s="23">
        <v>0.14249999999999999</v>
      </c>
      <c r="AB23" s="23">
        <v>0.4526</v>
      </c>
      <c r="AC23" s="23">
        <v>0.24579999999999999</v>
      </c>
      <c r="AD23" s="23">
        <v>0.2356</v>
      </c>
      <c r="AE23" s="23">
        <v>0.14180000000000001</v>
      </c>
      <c r="AF23" s="23">
        <v>0</v>
      </c>
      <c r="AG23" s="23">
        <v>0.37359999999999999</v>
      </c>
      <c r="AH23" s="23">
        <v>0.24049999999999999</v>
      </c>
      <c r="AI23" s="23">
        <v>0.34150000000000003</v>
      </c>
      <c r="AJ23" s="23">
        <v>0</v>
      </c>
      <c r="AK23" s="23">
        <v>0.11700000000000001</v>
      </c>
      <c r="AL23" s="23">
        <v>0</v>
      </c>
      <c r="AM23" s="23">
        <v>0.378</v>
      </c>
      <c r="AN23" s="23">
        <v>2.81E-2</v>
      </c>
      <c r="AO23" s="23">
        <v>0.20610000000000001</v>
      </c>
      <c r="AP23" s="23">
        <v>0.46920000000000001</v>
      </c>
      <c r="AQ23" s="23">
        <v>0.48970000000000002</v>
      </c>
      <c r="AR23" s="23">
        <v>0.39439999999999997</v>
      </c>
      <c r="AS23" s="23">
        <v>8.4500000000000006E-2</v>
      </c>
      <c r="AT23" s="23">
        <v>2.86E-2</v>
      </c>
      <c r="AU23" s="23">
        <v>0.25090000000000001</v>
      </c>
      <c r="AV23" s="23">
        <v>0.2142</v>
      </c>
      <c r="AW23" s="23">
        <v>0.41660000000000003</v>
      </c>
      <c r="AX23" s="23">
        <v>0.52400000000000002</v>
      </c>
      <c r="AY23" s="23">
        <v>0.3372</v>
      </c>
      <c r="AZ23" s="23">
        <v>0.22570000000000001</v>
      </c>
      <c r="BA23" s="23">
        <v>5.62E-2</v>
      </c>
      <c r="BB23" s="23">
        <v>0.32629999999999998</v>
      </c>
      <c r="BC23" s="23">
        <v>0</v>
      </c>
      <c r="BD23" s="23">
        <v>0.1119</v>
      </c>
      <c r="BE23" s="23">
        <v>0.1198</v>
      </c>
      <c r="BF23" s="23">
        <v>3.2500000000000001E-2</v>
      </c>
      <c r="BG23" s="23">
        <v>4.6100000000000002E-2</v>
      </c>
      <c r="BH23" s="23">
        <v>0.32940000000000003</v>
      </c>
      <c r="BI23" s="23">
        <v>0.13170000000000001</v>
      </c>
      <c r="BJ23" s="23">
        <v>3.78E-2</v>
      </c>
      <c r="BK23" s="23">
        <v>0.4501</v>
      </c>
      <c r="BL23" s="23">
        <v>8.2000000000000003E-2</v>
      </c>
      <c r="BM23" s="23">
        <v>-8.9999999999999998E-4</v>
      </c>
      <c r="BN23" s="23">
        <v>0.22589999999999999</v>
      </c>
      <c r="BO23" s="23">
        <v>0.21049999999999999</v>
      </c>
      <c r="BP23" s="23">
        <v>0.1578</v>
      </c>
      <c r="BQ23" s="23">
        <v>0.36199999999999999</v>
      </c>
      <c r="BR23" s="23">
        <v>0.34320000000000001</v>
      </c>
      <c r="BS23" s="23">
        <v>0.18</v>
      </c>
      <c r="BT23" s="23">
        <v>0.46500000000000002</v>
      </c>
      <c r="BU23" s="23">
        <v>5.8799999999999998E-2</v>
      </c>
      <c r="BV23" s="23">
        <v>6.7299999999999999E-2</v>
      </c>
      <c r="BW23" s="23">
        <v>0</v>
      </c>
      <c r="BX23" s="23">
        <v>0.20169999999999999</v>
      </c>
      <c r="BY23" s="23">
        <v>0.34989999999999999</v>
      </c>
      <c r="BZ23" s="23">
        <v>0.45979999999999999</v>
      </c>
    </row>
    <row r="24" spans="1:78" ht="15.75" customHeight="1" x14ac:dyDescent="0.2">
      <c r="A24" s="22" t="s">
        <v>69</v>
      </c>
      <c r="B24" s="23">
        <v>1.55E-2</v>
      </c>
      <c r="C24" s="23">
        <v>2.1700000000000001E-2</v>
      </c>
      <c r="D24" s="23">
        <v>0.2346</v>
      </c>
      <c r="E24" s="23">
        <v>0.2099</v>
      </c>
      <c r="F24" s="23">
        <v>1.01E-2</v>
      </c>
      <c r="G24" s="23">
        <v>3.09E-2</v>
      </c>
      <c r="H24" s="23">
        <v>0</v>
      </c>
      <c r="I24" s="23">
        <v>0.17130000000000001</v>
      </c>
      <c r="J24" s="23">
        <v>-8.0000000000000004E-4</v>
      </c>
      <c r="K24" s="23">
        <v>0</v>
      </c>
      <c r="L24" s="23">
        <v>-5.9999999999999995E-4</v>
      </c>
      <c r="M24" s="23">
        <v>2.7E-2</v>
      </c>
      <c r="N24" s="23">
        <v>1.9300000000000001E-2</v>
      </c>
      <c r="O24" s="23">
        <v>6.08E-2</v>
      </c>
      <c r="P24" s="23">
        <v>0.22220000000000001</v>
      </c>
      <c r="Q24" s="23">
        <v>4.9500000000000002E-2</v>
      </c>
      <c r="R24" s="23">
        <v>7.6899999999999996E-2</v>
      </c>
      <c r="S24" s="23">
        <v>3.2800000000000003E-2</v>
      </c>
      <c r="T24" s="23">
        <v>0.18390000000000001</v>
      </c>
      <c r="U24" s="23">
        <v>2.9000000000000001E-2</v>
      </c>
      <c r="V24" s="23">
        <v>0</v>
      </c>
      <c r="W24" s="23">
        <v>0.157</v>
      </c>
      <c r="X24" s="23">
        <v>1</v>
      </c>
      <c r="Y24" s="23">
        <v>6.4100000000000004E-2</v>
      </c>
      <c r="Z24" s="23">
        <v>-5.0000000000000001E-4</v>
      </c>
      <c r="AA24" s="23">
        <v>4.3900000000000002E-2</v>
      </c>
      <c r="AB24" s="23">
        <v>0.1681</v>
      </c>
      <c r="AC24" s="23">
        <v>9.3799999999999994E-2</v>
      </c>
      <c r="AD24" s="23">
        <v>9.8500000000000004E-2</v>
      </c>
      <c r="AE24" s="23">
        <v>6.7599999999999993E-2</v>
      </c>
      <c r="AF24" s="23">
        <v>0</v>
      </c>
      <c r="AG24" s="23">
        <v>0.1206</v>
      </c>
      <c r="AH24" s="23">
        <v>5.1999999999999998E-2</v>
      </c>
      <c r="AI24" s="23">
        <v>0.13689999999999999</v>
      </c>
      <c r="AJ24" s="23">
        <v>0</v>
      </c>
      <c r="AK24" s="23">
        <v>2.2800000000000001E-2</v>
      </c>
      <c r="AL24" s="23">
        <v>0</v>
      </c>
      <c r="AM24" s="23">
        <v>7.6200000000000004E-2</v>
      </c>
      <c r="AN24" s="23">
        <v>1.6400000000000001E-2</v>
      </c>
      <c r="AO24" s="23">
        <v>8.5699999999999998E-2</v>
      </c>
      <c r="AP24" s="23">
        <v>0.2034</v>
      </c>
      <c r="AQ24" s="23">
        <v>0.16170000000000001</v>
      </c>
      <c r="AR24" s="23">
        <v>0.1106</v>
      </c>
      <c r="AS24" s="23">
        <v>1.7100000000000001E-2</v>
      </c>
      <c r="AT24" s="23">
        <v>2.0799999999999999E-2</v>
      </c>
      <c r="AU24" s="23">
        <v>0.12089999999999999</v>
      </c>
      <c r="AV24" s="23">
        <v>6.0199999999999997E-2</v>
      </c>
      <c r="AW24" s="23">
        <v>0.15559999999999999</v>
      </c>
      <c r="AX24" s="23">
        <v>0.1991</v>
      </c>
      <c r="AY24" s="23">
        <v>8.6999999999999994E-2</v>
      </c>
      <c r="AZ24" s="23">
        <v>7.3099999999999998E-2</v>
      </c>
      <c r="BA24" s="23">
        <v>2.5899999999999999E-2</v>
      </c>
      <c r="BB24" s="23">
        <v>5.3600000000000002E-2</v>
      </c>
      <c r="BC24" s="23">
        <v>0</v>
      </c>
      <c r="BD24" s="23">
        <v>5.5100000000000003E-2</v>
      </c>
      <c r="BE24" s="23">
        <v>3.0700000000000002E-2</v>
      </c>
      <c r="BF24" s="23">
        <v>7.1000000000000004E-3</v>
      </c>
      <c r="BG24" s="23">
        <v>2.8799999999999999E-2</v>
      </c>
      <c r="BH24" s="23">
        <v>0.15790000000000001</v>
      </c>
      <c r="BI24" s="23">
        <v>4.8000000000000001E-2</v>
      </c>
      <c r="BJ24" s="23">
        <v>-1.8E-3</v>
      </c>
      <c r="BK24" s="23">
        <v>0.1721</v>
      </c>
      <c r="BL24" s="23">
        <v>2.7199999999999998E-2</v>
      </c>
      <c r="BM24" s="23">
        <v>-5.0000000000000001E-4</v>
      </c>
      <c r="BN24" s="23">
        <v>0.1116</v>
      </c>
      <c r="BO24" s="23">
        <v>9.6199999999999994E-2</v>
      </c>
      <c r="BP24" s="23">
        <v>8.7900000000000006E-2</v>
      </c>
      <c r="BQ24" s="23">
        <v>0.14319999999999999</v>
      </c>
      <c r="BR24" s="23">
        <v>7.7499999999999999E-2</v>
      </c>
      <c r="BS24" s="23">
        <v>7.6799999999999993E-2</v>
      </c>
      <c r="BT24" s="23">
        <v>0.14269999999999999</v>
      </c>
      <c r="BU24" s="23">
        <v>5.3E-3</v>
      </c>
      <c r="BV24" s="23">
        <v>2.63E-2</v>
      </c>
      <c r="BW24" s="23">
        <v>0</v>
      </c>
      <c r="BX24" s="23">
        <v>9.3299999999999994E-2</v>
      </c>
      <c r="BY24" s="23">
        <v>0.14549999999999999</v>
      </c>
      <c r="BZ24" s="23">
        <v>0.12970000000000001</v>
      </c>
    </row>
    <row r="25" spans="1:78" ht="15.75" customHeight="1" x14ac:dyDescent="0.2">
      <c r="A25" s="22" t="s">
        <v>72</v>
      </c>
      <c r="B25" s="23">
        <v>3.4299999999999997E-2</v>
      </c>
      <c r="C25" s="23">
        <v>3.1E-2</v>
      </c>
      <c r="D25" s="23">
        <v>0.1638</v>
      </c>
      <c r="E25" s="23">
        <v>0.1704</v>
      </c>
      <c r="F25" s="23">
        <v>5.7299999999999997E-2</v>
      </c>
      <c r="G25" s="23">
        <v>5.4199999999999998E-2</v>
      </c>
      <c r="H25" s="23">
        <v>0</v>
      </c>
      <c r="I25" s="23">
        <v>0.14319999999999999</v>
      </c>
      <c r="J25" s="23">
        <v>-6.9999999999999999E-4</v>
      </c>
      <c r="K25" s="23">
        <v>0</v>
      </c>
      <c r="L25" s="23">
        <v>-5.0000000000000001E-4</v>
      </c>
      <c r="M25" s="23">
        <v>3.5400000000000001E-2</v>
      </c>
      <c r="N25" s="23">
        <v>2.9999999999999997E-4</v>
      </c>
      <c r="O25" s="23">
        <v>6.6400000000000001E-2</v>
      </c>
      <c r="P25" s="23">
        <v>0.18759999999999999</v>
      </c>
      <c r="Q25" s="23">
        <v>5.7500000000000002E-2</v>
      </c>
      <c r="R25" s="23">
        <v>0.1779</v>
      </c>
      <c r="S25" s="23">
        <v>3.6900000000000002E-2</v>
      </c>
      <c r="T25" s="23">
        <v>0.12470000000000001</v>
      </c>
      <c r="U25" s="23">
        <v>2.5899999999999999E-2</v>
      </c>
      <c r="V25" s="23">
        <v>0</v>
      </c>
      <c r="W25" s="23">
        <v>0.21640000000000001</v>
      </c>
      <c r="X25" s="23">
        <v>6.4100000000000004E-2</v>
      </c>
      <c r="Y25" s="23">
        <v>1</v>
      </c>
      <c r="Z25" s="23">
        <v>-4.0000000000000002E-4</v>
      </c>
      <c r="AA25" s="23">
        <v>8.6900000000000005E-2</v>
      </c>
      <c r="AB25" s="23">
        <v>0.1285</v>
      </c>
      <c r="AC25" s="23">
        <v>9.9400000000000002E-2</v>
      </c>
      <c r="AD25" s="23">
        <v>8.6900000000000005E-2</v>
      </c>
      <c r="AE25" s="23">
        <v>6.4000000000000001E-2</v>
      </c>
      <c r="AF25" s="23">
        <v>0</v>
      </c>
      <c r="AG25" s="23">
        <v>0.15709999999999999</v>
      </c>
      <c r="AH25" s="23">
        <v>0.1169</v>
      </c>
      <c r="AI25" s="23">
        <v>0.109</v>
      </c>
      <c r="AJ25" s="23">
        <v>0</v>
      </c>
      <c r="AK25" s="23">
        <v>5.2200000000000003E-2</v>
      </c>
      <c r="AL25" s="23">
        <v>0</v>
      </c>
      <c r="AM25" s="23">
        <v>0.16739999999999999</v>
      </c>
      <c r="AN25" s="23">
        <v>-1E-3</v>
      </c>
      <c r="AO25" s="23">
        <v>8.2900000000000001E-2</v>
      </c>
      <c r="AP25" s="23">
        <v>0.18629999999999999</v>
      </c>
      <c r="AQ25" s="23">
        <v>0.14099999999999999</v>
      </c>
      <c r="AR25" s="23">
        <v>0.1234</v>
      </c>
      <c r="AS25" s="23">
        <v>4.0099999999999997E-2</v>
      </c>
      <c r="AT25" s="23">
        <v>8.5000000000000006E-3</v>
      </c>
      <c r="AU25" s="23">
        <v>0.1676</v>
      </c>
      <c r="AV25" s="23">
        <v>8.7499999999999994E-2</v>
      </c>
      <c r="AW25" s="23">
        <v>0.17699999999999999</v>
      </c>
      <c r="AX25" s="23">
        <v>0.20669999999999999</v>
      </c>
      <c r="AY25" s="23">
        <v>0.15490000000000001</v>
      </c>
      <c r="AZ25" s="23">
        <v>9.2100000000000001E-2</v>
      </c>
      <c r="BA25" s="23">
        <v>3.73E-2</v>
      </c>
      <c r="BB25" s="23">
        <v>0.14449999999999999</v>
      </c>
      <c r="BC25" s="23">
        <v>0</v>
      </c>
      <c r="BD25" s="23">
        <v>8.4900000000000003E-2</v>
      </c>
      <c r="BE25" s="23">
        <v>3.15E-2</v>
      </c>
      <c r="BF25" s="23">
        <v>1.4E-2</v>
      </c>
      <c r="BG25" s="23">
        <v>1.47E-2</v>
      </c>
      <c r="BH25" s="23">
        <v>0.1188</v>
      </c>
      <c r="BI25" s="23">
        <v>5.3699999999999998E-2</v>
      </c>
      <c r="BJ25" s="23">
        <v>-1.6000000000000001E-3</v>
      </c>
      <c r="BK25" s="23">
        <v>0.17430000000000001</v>
      </c>
      <c r="BL25" s="23">
        <v>6.0499999999999998E-2</v>
      </c>
      <c r="BM25" s="23">
        <v>-4.0000000000000002E-4</v>
      </c>
      <c r="BN25" s="23">
        <v>9.3299999999999994E-2</v>
      </c>
      <c r="BO25" s="23">
        <v>9.2200000000000004E-2</v>
      </c>
      <c r="BP25" s="23">
        <v>8.3400000000000002E-2</v>
      </c>
      <c r="BQ25" s="23">
        <v>0.1371</v>
      </c>
      <c r="BR25" s="23">
        <v>9.1399999999999995E-2</v>
      </c>
      <c r="BS25" s="23">
        <v>9.3299999999999994E-2</v>
      </c>
      <c r="BT25" s="23">
        <v>0.17050000000000001</v>
      </c>
      <c r="BU25" s="23">
        <v>1.67E-2</v>
      </c>
      <c r="BV25" s="23">
        <v>6.7799999999999999E-2</v>
      </c>
      <c r="BW25" s="23">
        <v>0</v>
      </c>
      <c r="BX25" s="23">
        <v>0.10100000000000001</v>
      </c>
      <c r="BY25" s="23">
        <v>0.14330000000000001</v>
      </c>
      <c r="BZ25" s="23">
        <v>0.13159999999999999</v>
      </c>
    </row>
    <row r="26" spans="1:78" ht="15.75" customHeight="1" x14ac:dyDescent="0.2">
      <c r="A26" s="22" t="s">
        <v>74</v>
      </c>
      <c r="B26" s="23">
        <v>-2.9999999999999997E-4</v>
      </c>
      <c r="C26" s="23">
        <v>-5.0000000000000001E-4</v>
      </c>
      <c r="D26" s="23">
        <v>-1.1999999999999999E-3</v>
      </c>
      <c r="E26" s="23">
        <v>5.9999999999999995E-4</v>
      </c>
      <c r="F26" s="23">
        <v>-1E-4</v>
      </c>
      <c r="G26" s="23">
        <v>-2.0000000000000001E-4</v>
      </c>
      <c r="H26" s="23">
        <v>0</v>
      </c>
      <c r="I26" s="23">
        <v>-1.4E-3</v>
      </c>
      <c r="J26" s="23">
        <v>-1E-4</v>
      </c>
      <c r="K26" s="23">
        <v>0</v>
      </c>
      <c r="L26" s="23">
        <v>0</v>
      </c>
      <c r="M26" s="23">
        <v>-2.0000000000000001E-4</v>
      </c>
      <c r="N26" s="23">
        <v>-2.0000000000000001E-4</v>
      </c>
      <c r="O26" s="23">
        <v>-6.9999999999999999E-4</v>
      </c>
      <c r="P26" s="23">
        <v>-1.2999999999999999E-3</v>
      </c>
      <c r="Q26" s="23">
        <v>2.0999999999999999E-3</v>
      </c>
      <c r="R26" s="23">
        <v>-1E-3</v>
      </c>
      <c r="S26" s="23">
        <v>-1E-4</v>
      </c>
      <c r="T26" s="23">
        <v>3.8E-3</v>
      </c>
      <c r="U26" s="23">
        <v>-2.0000000000000001E-4</v>
      </c>
      <c r="V26" s="23">
        <v>0</v>
      </c>
      <c r="W26" s="23">
        <v>-8.9999999999999998E-4</v>
      </c>
      <c r="X26" s="23">
        <v>-5.0000000000000001E-4</v>
      </c>
      <c r="Y26" s="23">
        <v>-4.0000000000000002E-4</v>
      </c>
      <c r="Z26" s="23">
        <v>1</v>
      </c>
      <c r="AA26" s="23">
        <v>-2.9999999999999997E-4</v>
      </c>
      <c r="AB26" s="23">
        <v>8.0000000000000004E-4</v>
      </c>
      <c r="AC26" s="23">
        <v>-5.0000000000000001E-4</v>
      </c>
      <c r="AD26" s="23">
        <v>-1.1999999999999999E-3</v>
      </c>
      <c r="AE26" s="23">
        <v>3.78E-2</v>
      </c>
      <c r="AF26" s="23">
        <v>0</v>
      </c>
      <c r="AG26" s="23">
        <v>-1E-3</v>
      </c>
      <c r="AH26" s="23">
        <v>-2.9999999999999997E-4</v>
      </c>
      <c r="AI26" s="23">
        <v>-8.0000000000000004E-4</v>
      </c>
      <c r="AJ26" s="23">
        <v>0</v>
      </c>
      <c r="AK26" s="23">
        <v>-2.0000000000000001E-4</v>
      </c>
      <c r="AL26" s="23">
        <v>0</v>
      </c>
      <c r="AM26" s="23">
        <v>-6.9999999999999999E-4</v>
      </c>
      <c r="AN26" s="23">
        <v>3.9E-2</v>
      </c>
      <c r="AO26" s="23">
        <v>-6.9999999999999999E-4</v>
      </c>
      <c r="AP26" s="23">
        <v>-4.0000000000000002E-4</v>
      </c>
      <c r="AQ26" s="23">
        <v>4.0000000000000002E-4</v>
      </c>
      <c r="AR26" s="23">
        <v>8.3999999999999995E-3</v>
      </c>
      <c r="AS26" s="23">
        <v>-2.0000000000000001E-4</v>
      </c>
      <c r="AT26" s="23">
        <v>-2.0000000000000001E-4</v>
      </c>
      <c r="AU26" s="23">
        <v>-8.0000000000000004E-4</v>
      </c>
      <c r="AV26" s="23">
        <v>-2.9999999999999997E-4</v>
      </c>
      <c r="AW26" s="23">
        <v>1E-4</v>
      </c>
      <c r="AX26" s="23">
        <v>-1.1000000000000001E-3</v>
      </c>
      <c r="AY26" s="23">
        <v>-6.9999999999999999E-4</v>
      </c>
      <c r="AZ26" s="23">
        <v>-4.0000000000000002E-4</v>
      </c>
      <c r="BA26" s="23">
        <v>-2.9999999999999997E-4</v>
      </c>
      <c r="BB26" s="23">
        <v>-5.0000000000000001E-4</v>
      </c>
      <c r="BC26" s="23">
        <v>0</v>
      </c>
      <c r="BD26" s="23">
        <v>-2.9999999999999997E-4</v>
      </c>
      <c r="BE26" s="23">
        <v>-2.9999999999999997E-4</v>
      </c>
      <c r="BF26" s="23">
        <v>-1E-4</v>
      </c>
      <c r="BG26" s="23">
        <v>-2.0000000000000001E-4</v>
      </c>
      <c r="BH26" s="23">
        <v>-1E-3</v>
      </c>
      <c r="BI26" s="23">
        <v>-2.0000000000000001E-4</v>
      </c>
      <c r="BJ26" s="23">
        <v>-1E-4</v>
      </c>
      <c r="BK26" s="23">
        <v>-6.9999999999999999E-4</v>
      </c>
      <c r="BL26" s="23">
        <v>-1E-4</v>
      </c>
      <c r="BM26" s="23">
        <v>1</v>
      </c>
      <c r="BN26" s="23">
        <v>-6.9999999999999999E-4</v>
      </c>
      <c r="BO26" s="23">
        <v>-8.9999999999999998E-4</v>
      </c>
      <c r="BP26" s="23">
        <v>-6.9999999999999999E-4</v>
      </c>
      <c r="BQ26" s="23">
        <v>-1.1999999999999999E-3</v>
      </c>
      <c r="BR26" s="23">
        <v>-4.0000000000000002E-4</v>
      </c>
      <c r="BS26" s="23">
        <v>-8.0000000000000004E-4</v>
      </c>
      <c r="BT26" s="23">
        <v>1.1000000000000001E-3</v>
      </c>
      <c r="BU26" s="23">
        <v>-2.0000000000000001E-4</v>
      </c>
      <c r="BV26" s="23">
        <v>-2.0000000000000001E-4</v>
      </c>
      <c r="BW26" s="23">
        <v>0</v>
      </c>
      <c r="BX26" s="23">
        <v>-8.0000000000000004E-4</v>
      </c>
      <c r="BY26" s="23">
        <v>-1.1000000000000001E-3</v>
      </c>
      <c r="BZ26" s="23">
        <v>0</v>
      </c>
    </row>
    <row r="27" spans="1:78" ht="15.75" customHeight="1" x14ac:dyDescent="0.2">
      <c r="A27" s="22" t="s">
        <v>76</v>
      </c>
      <c r="B27" s="23">
        <v>3.4299999999999997E-2</v>
      </c>
      <c r="C27" s="23">
        <v>9.2499999999999999E-2</v>
      </c>
      <c r="D27" s="23">
        <v>0.13039999999999999</v>
      </c>
      <c r="E27" s="23">
        <v>0.1099</v>
      </c>
      <c r="F27" s="23">
        <v>2.5899999999999999E-2</v>
      </c>
      <c r="G27" s="23">
        <v>3.9E-2</v>
      </c>
      <c r="H27" s="23">
        <v>0</v>
      </c>
      <c r="I27" s="23">
        <v>0.1192</v>
      </c>
      <c r="J27" s="23">
        <v>-5.0000000000000001E-4</v>
      </c>
      <c r="K27" s="23">
        <v>0</v>
      </c>
      <c r="L27" s="23">
        <v>-4.0000000000000002E-4</v>
      </c>
      <c r="M27" s="23">
        <v>2.46E-2</v>
      </c>
      <c r="N27" s="23">
        <v>8.2000000000000007E-3</v>
      </c>
      <c r="O27" s="23">
        <v>3.4500000000000003E-2</v>
      </c>
      <c r="P27" s="23">
        <v>0.1128</v>
      </c>
      <c r="Q27" s="23">
        <v>5.3400000000000003E-2</v>
      </c>
      <c r="R27" s="23">
        <v>5.1799999999999999E-2</v>
      </c>
      <c r="S27" s="23">
        <v>1.8700000000000001E-2</v>
      </c>
      <c r="T27" s="23">
        <v>0.09</v>
      </c>
      <c r="U27" s="23">
        <v>4.1099999999999998E-2</v>
      </c>
      <c r="V27" s="23">
        <v>0</v>
      </c>
      <c r="W27" s="23">
        <v>0.14249999999999999</v>
      </c>
      <c r="X27" s="23">
        <v>4.3900000000000002E-2</v>
      </c>
      <c r="Y27" s="23">
        <v>8.6900000000000005E-2</v>
      </c>
      <c r="Z27" s="23">
        <v>-2.9999999999999997E-4</v>
      </c>
      <c r="AA27" s="23">
        <v>1</v>
      </c>
      <c r="AB27" s="23">
        <v>6.59E-2</v>
      </c>
      <c r="AC27" s="23">
        <v>7.1099999999999997E-2</v>
      </c>
      <c r="AD27" s="23">
        <v>6.7400000000000002E-2</v>
      </c>
      <c r="AE27" s="23">
        <v>5.0999999999999997E-2</v>
      </c>
      <c r="AF27" s="23">
        <v>0</v>
      </c>
      <c r="AG27" s="23">
        <v>9.9000000000000005E-2</v>
      </c>
      <c r="AH27" s="23">
        <v>7.4399999999999994E-2</v>
      </c>
      <c r="AI27" s="23">
        <v>0.1168</v>
      </c>
      <c r="AJ27" s="23">
        <v>0</v>
      </c>
      <c r="AK27" s="23">
        <v>3.6200000000000003E-2</v>
      </c>
      <c r="AL27" s="23">
        <v>0</v>
      </c>
      <c r="AM27" s="23">
        <v>0.14249999999999999</v>
      </c>
      <c r="AN27" s="23">
        <v>1.1900000000000001E-2</v>
      </c>
      <c r="AO27" s="23">
        <v>6.8900000000000003E-2</v>
      </c>
      <c r="AP27" s="23">
        <v>0.11119999999999999</v>
      </c>
      <c r="AQ27" s="23">
        <v>0.15629999999999999</v>
      </c>
      <c r="AR27" s="23">
        <v>0.1268</v>
      </c>
      <c r="AS27" s="23">
        <v>6.4799999999999996E-2</v>
      </c>
      <c r="AT27" s="23">
        <v>1.26E-2</v>
      </c>
      <c r="AU27" s="23">
        <v>9.6600000000000005E-2</v>
      </c>
      <c r="AV27" s="23">
        <v>5.4399999999999997E-2</v>
      </c>
      <c r="AW27" s="23">
        <v>0.12189999999999999</v>
      </c>
      <c r="AX27" s="23">
        <v>0.1245</v>
      </c>
      <c r="AY27" s="23">
        <v>0.14499999999999999</v>
      </c>
      <c r="AZ27" s="23">
        <v>3.6600000000000001E-2</v>
      </c>
      <c r="BA27" s="23">
        <v>3.6499999999999998E-2</v>
      </c>
      <c r="BB27" s="23">
        <v>7.9899999999999999E-2</v>
      </c>
      <c r="BC27" s="23">
        <v>0</v>
      </c>
      <c r="BD27" s="23">
        <v>6.3500000000000001E-2</v>
      </c>
      <c r="BE27" s="23">
        <v>2.76E-2</v>
      </c>
      <c r="BF27" s="23">
        <v>2.5999999999999999E-3</v>
      </c>
      <c r="BG27" s="23">
        <v>3.7900000000000003E-2</v>
      </c>
      <c r="BH27" s="23">
        <v>7.4700000000000003E-2</v>
      </c>
      <c r="BI27" s="23">
        <v>2.58E-2</v>
      </c>
      <c r="BJ27" s="23">
        <v>-1.1999999999999999E-3</v>
      </c>
      <c r="BK27" s="23">
        <v>0.1298</v>
      </c>
      <c r="BL27" s="23">
        <v>2.2800000000000001E-2</v>
      </c>
      <c r="BM27" s="23">
        <v>-2.9999999999999997E-4</v>
      </c>
      <c r="BN27" s="23">
        <v>7.4999999999999997E-2</v>
      </c>
      <c r="BO27" s="23">
        <v>7.3499999999999996E-2</v>
      </c>
      <c r="BP27" s="23">
        <v>6.2799999999999995E-2</v>
      </c>
      <c r="BQ27" s="23">
        <v>8.9800000000000005E-2</v>
      </c>
      <c r="BR27" s="23">
        <v>0.10539999999999999</v>
      </c>
      <c r="BS27" s="23">
        <v>8.6400000000000005E-2</v>
      </c>
      <c r="BT27" s="23">
        <v>0.15</v>
      </c>
      <c r="BU27" s="23">
        <v>2.2100000000000002E-2</v>
      </c>
      <c r="BV27" s="23">
        <v>3.2599999999999997E-2</v>
      </c>
      <c r="BW27" s="23">
        <v>0</v>
      </c>
      <c r="BX27" s="23">
        <v>0.18129999999999999</v>
      </c>
      <c r="BY27" s="23">
        <v>0.1633</v>
      </c>
      <c r="BZ27" s="23">
        <v>0.13339999999999999</v>
      </c>
    </row>
    <row r="28" spans="1:78" ht="15.75" customHeight="1" x14ac:dyDescent="0.2">
      <c r="A28" s="22" t="s">
        <v>52</v>
      </c>
      <c r="B28" s="23">
        <v>3.5999999999999997E-2</v>
      </c>
      <c r="C28" s="23">
        <v>0.1018</v>
      </c>
      <c r="D28" s="23">
        <v>0.37169999999999997</v>
      </c>
      <c r="E28" s="23">
        <v>0.55630000000000002</v>
      </c>
      <c r="F28" s="23">
        <v>7.9699999999999993E-2</v>
      </c>
      <c r="G28" s="23">
        <v>8.3099999999999993E-2</v>
      </c>
      <c r="H28" s="23">
        <v>0</v>
      </c>
      <c r="I28" s="23">
        <v>0.3231</v>
      </c>
      <c r="J28" s="23">
        <v>8.3999999999999995E-3</v>
      </c>
      <c r="K28" s="23">
        <v>0</v>
      </c>
      <c r="L28" s="23">
        <v>3.4099999999999998E-2</v>
      </c>
      <c r="M28" s="23">
        <v>7.9699999999999993E-2</v>
      </c>
      <c r="N28" s="23">
        <v>6.1000000000000004E-3</v>
      </c>
      <c r="O28" s="23">
        <v>0.14410000000000001</v>
      </c>
      <c r="P28" s="23">
        <v>0.44669999999999999</v>
      </c>
      <c r="Q28" s="23">
        <v>0.2409</v>
      </c>
      <c r="R28" s="23">
        <v>0.32250000000000001</v>
      </c>
      <c r="S28" s="23">
        <v>4.2900000000000001E-2</v>
      </c>
      <c r="T28" s="23">
        <v>0.312</v>
      </c>
      <c r="U28" s="23">
        <v>2.7799999999999998E-2</v>
      </c>
      <c r="V28" s="23">
        <v>0</v>
      </c>
      <c r="W28" s="23">
        <v>0.4526</v>
      </c>
      <c r="X28" s="23">
        <v>0.1681</v>
      </c>
      <c r="Y28" s="23">
        <v>0.1285</v>
      </c>
      <c r="Z28" s="23">
        <v>8.0000000000000004E-4</v>
      </c>
      <c r="AA28" s="23">
        <v>6.59E-2</v>
      </c>
      <c r="AB28" s="23">
        <v>1</v>
      </c>
      <c r="AC28" s="23">
        <v>0.18129999999999999</v>
      </c>
      <c r="AD28" s="23">
        <v>0.1638</v>
      </c>
      <c r="AE28" s="23">
        <v>0.13370000000000001</v>
      </c>
      <c r="AF28" s="23">
        <v>0</v>
      </c>
      <c r="AG28" s="23">
        <v>0.31080000000000002</v>
      </c>
      <c r="AH28" s="23">
        <v>0.1515</v>
      </c>
      <c r="AI28" s="23">
        <v>0.27850000000000003</v>
      </c>
      <c r="AJ28" s="23">
        <v>0</v>
      </c>
      <c r="AK28" s="23">
        <v>6.1100000000000002E-2</v>
      </c>
      <c r="AL28" s="23">
        <v>0</v>
      </c>
      <c r="AM28" s="23">
        <v>0.30309999999999998</v>
      </c>
      <c r="AN28" s="23">
        <v>1.06E-2</v>
      </c>
      <c r="AO28" s="23">
        <v>0.2127</v>
      </c>
      <c r="AP28" s="23">
        <v>0.45369999999999999</v>
      </c>
      <c r="AQ28" s="23">
        <v>0.30530000000000002</v>
      </c>
      <c r="AR28" s="23">
        <v>0.20530000000000001</v>
      </c>
      <c r="AS28" s="23">
        <v>4.8599999999999997E-2</v>
      </c>
      <c r="AT28" s="23">
        <v>8.3000000000000001E-3</v>
      </c>
      <c r="AU28" s="23">
        <v>0.1736</v>
      </c>
      <c r="AV28" s="23">
        <v>9.6799999999999997E-2</v>
      </c>
      <c r="AW28" s="23">
        <v>0.33289999999999997</v>
      </c>
      <c r="AX28" s="23">
        <v>0.53900000000000003</v>
      </c>
      <c r="AY28" s="23">
        <v>0.22489999999999999</v>
      </c>
      <c r="AZ28" s="23">
        <v>0.183</v>
      </c>
      <c r="BA28" s="23">
        <v>3.5400000000000001E-2</v>
      </c>
      <c r="BB28" s="23">
        <v>0.2374</v>
      </c>
      <c r="BC28" s="23">
        <v>0</v>
      </c>
      <c r="BD28" s="23">
        <v>6.2E-2</v>
      </c>
      <c r="BE28" s="23">
        <v>0.1331</v>
      </c>
      <c r="BF28" s="23">
        <v>6.3500000000000001E-2</v>
      </c>
      <c r="BG28" s="23">
        <v>1.7299999999999999E-2</v>
      </c>
      <c r="BH28" s="23">
        <v>0.3281</v>
      </c>
      <c r="BI28" s="23">
        <v>0.1598</v>
      </c>
      <c r="BJ28" s="23">
        <v>7.5399999999999995E-2</v>
      </c>
      <c r="BK28" s="23">
        <v>0.33310000000000001</v>
      </c>
      <c r="BL28" s="23">
        <v>2.63E-2</v>
      </c>
      <c r="BM28" s="23">
        <v>8.0000000000000004E-4</v>
      </c>
      <c r="BN28" s="23">
        <v>0.188</v>
      </c>
      <c r="BO28" s="23">
        <v>0.18099999999999999</v>
      </c>
      <c r="BP28" s="23">
        <v>0.11700000000000001</v>
      </c>
      <c r="BQ28" s="23">
        <v>0.29680000000000001</v>
      </c>
      <c r="BR28" s="23">
        <v>0.1394</v>
      </c>
      <c r="BS28" s="23">
        <v>0.1452</v>
      </c>
      <c r="BT28" s="23">
        <v>0.2898</v>
      </c>
      <c r="BU28" s="23">
        <v>0.11119999999999999</v>
      </c>
      <c r="BV28" s="23">
        <v>3.5900000000000001E-2</v>
      </c>
      <c r="BW28" s="23">
        <v>0</v>
      </c>
      <c r="BX28" s="23">
        <v>0.1487</v>
      </c>
      <c r="BY28" s="23">
        <v>0.28189999999999998</v>
      </c>
      <c r="BZ28" s="23">
        <v>0.22509999999999999</v>
      </c>
    </row>
    <row r="29" spans="1:78" ht="15.75" customHeight="1" x14ac:dyDescent="0.2">
      <c r="A29" s="22" t="s">
        <v>78</v>
      </c>
      <c r="B29" s="23">
        <v>1.5100000000000001E-2</v>
      </c>
      <c r="C29" s="23">
        <v>3.15E-2</v>
      </c>
      <c r="D29" s="23">
        <v>0.1497</v>
      </c>
      <c r="E29" s="23">
        <v>0.18310000000000001</v>
      </c>
      <c r="F29" s="23">
        <v>1.9900000000000001E-2</v>
      </c>
      <c r="G29" s="23">
        <v>9.6199999999999994E-2</v>
      </c>
      <c r="H29" s="23">
        <v>0</v>
      </c>
      <c r="I29" s="23">
        <v>0.2238</v>
      </c>
      <c r="J29" s="23">
        <v>-8.0000000000000004E-4</v>
      </c>
      <c r="K29" s="23">
        <v>0</v>
      </c>
      <c r="L29" s="23">
        <v>2.3E-3</v>
      </c>
      <c r="M29" s="23">
        <v>2.6800000000000001E-2</v>
      </c>
      <c r="N29" s="23">
        <v>6.9999999999999999E-4</v>
      </c>
      <c r="O29" s="23">
        <v>7.6399999999999996E-2</v>
      </c>
      <c r="P29" s="23">
        <v>0.1714</v>
      </c>
      <c r="Q29" s="23">
        <v>5.8099999999999999E-2</v>
      </c>
      <c r="R29" s="23">
        <v>0.12540000000000001</v>
      </c>
      <c r="S29" s="23">
        <v>5.9400000000000001E-2</v>
      </c>
      <c r="T29" s="23">
        <v>0.1646</v>
      </c>
      <c r="U29" s="23">
        <v>3.1600000000000003E-2</v>
      </c>
      <c r="V29" s="23">
        <v>0</v>
      </c>
      <c r="W29" s="23">
        <v>0.24579999999999999</v>
      </c>
      <c r="X29" s="23">
        <v>9.3799999999999994E-2</v>
      </c>
      <c r="Y29" s="23">
        <v>9.9400000000000002E-2</v>
      </c>
      <c r="Z29" s="23">
        <v>-5.0000000000000001E-4</v>
      </c>
      <c r="AA29" s="23">
        <v>7.1099999999999997E-2</v>
      </c>
      <c r="AB29" s="23">
        <v>0.18129999999999999</v>
      </c>
      <c r="AC29" s="23">
        <v>1</v>
      </c>
      <c r="AD29" s="23">
        <v>8.9899999999999994E-2</v>
      </c>
      <c r="AE29" s="23">
        <v>4.53E-2</v>
      </c>
      <c r="AF29" s="23">
        <v>0</v>
      </c>
      <c r="AG29" s="23">
        <v>0.1305</v>
      </c>
      <c r="AH29" s="23">
        <v>6.7500000000000004E-2</v>
      </c>
      <c r="AI29" s="23">
        <v>0.2848</v>
      </c>
      <c r="AJ29" s="23">
        <v>0</v>
      </c>
      <c r="AK29" s="23">
        <v>6.8099999999999994E-2</v>
      </c>
      <c r="AL29" s="23">
        <v>0</v>
      </c>
      <c r="AM29" s="23">
        <v>0.1105</v>
      </c>
      <c r="AN29" s="23">
        <v>6.4999999999999997E-3</v>
      </c>
      <c r="AO29" s="23">
        <v>5.1900000000000002E-2</v>
      </c>
      <c r="AP29" s="23">
        <v>0.14430000000000001</v>
      </c>
      <c r="AQ29" s="23">
        <v>0.25650000000000001</v>
      </c>
      <c r="AR29" s="23">
        <v>0.23960000000000001</v>
      </c>
      <c r="AS29" s="23">
        <v>2.1100000000000001E-2</v>
      </c>
      <c r="AT29" s="23">
        <v>8.8000000000000005E-3</v>
      </c>
      <c r="AU29" s="23">
        <v>0.1114</v>
      </c>
      <c r="AV29" s="23">
        <v>0.1031</v>
      </c>
      <c r="AW29" s="23">
        <v>0.1366</v>
      </c>
      <c r="AX29" s="23">
        <v>0.15709999999999999</v>
      </c>
      <c r="AY29" s="23">
        <v>0.1168</v>
      </c>
      <c r="AZ29" s="23">
        <v>7.0599999999999996E-2</v>
      </c>
      <c r="BA29" s="23">
        <v>2.1899999999999999E-2</v>
      </c>
      <c r="BB29" s="23">
        <v>6.4100000000000004E-2</v>
      </c>
      <c r="BC29" s="23">
        <v>0</v>
      </c>
      <c r="BD29" s="23">
        <v>5.0799999999999998E-2</v>
      </c>
      <c r="BE29" s="23">
        <v>3.73E-2</v>
      </c>
      <c r="BF29" s="23">
        <v>4.8999999999999998E-3</v>
      </c>
      <c r="BG29" s="23">
        <v>1.09E-2</v>
      </c>
      <c r="BH29" s="23">
        <v>0.1232</v>
      </c>
      <c r="BI29" s="23">
        <v>4.7800000000000002E-2</v>
      </c>
      <c r="BJ29" s="23">
        <v>7.4000000000000003E-3</v>
      </c>
      <c r="BK29" s="23">
        <v>0.2</v>
      </c>
      <c r="BL29" s="23">
        <v>4.3400000000000001E-2</v>
      </c>
      <c r="BM29" s="23">
        <v>-5.0000000000000001E-4</v>
      </c>
      <c r="BN29" s="23">
        <v>0.12870000000000001</v>
      </c>
      <c r="BO29" s="23">
        <v>0.10100000000000001</v>
      </c>
      <c r="BP29" s="23">
        <v>6.0499999999999998E-2</v>
      </c>
      <c r="BQ29" s="23">
        <v>0.1242</v>
      </c>
      <c r="BR29" s="23">
        <v>0.16259999999999999</v>
      </c>
      <c r="BS29" s="23">
        <v>0.1085</v>
      </c>
      <c r="BT29" s="23">
        <v>0.18629999999999999</v>
      </c>
      <c r="BU29" s="23">
        <v>1.5900000000000001E-2</v>
      </c>
      <c r="BV29" s="23">
        <v>7.0000000000000001E-3</v>
      </c>
      <c r="BW29" s="23">
        <v>0</v>
      </c>
      <c r="BX29" s="23">
        <v>8.5000000000000006E-2</v>
      </c>
      <c r="BY29" s="23">
        <v>0.121</v>
      </c>
      <c r="BZ29" s="23">
        <v>0.22420000000000001</v>
      </c>
    </row>
    <row r="30" spans="1:78" ht="15.75" customHeight="1" x14ac:dyDescent="0.2">
      <c r="A30" s="22" t="s">
        <v>79</v>
      </c>
      <c r="B30" s="23">
        <v>1.46E-2</v>
      </c>
      <c r="C30" s="23">
        <v>8.0500000000000002E-2</v>
      </c>
      <c r="D30" s="23">
        <v>0.37519999999999998</v>
      </c>
      <c r="E30" s="23">
        <v>0.2787</v>
      </c>
      <c r="F30" s="23">
        <v>8.0000000000000004E-4</v>
      </c>
      <c r="G30" s="23">
        <v>7.5499999999999998E-2</v>
      </c>
      <c r="H30" s="23">
        <v>0</v>
      </c>
      <c r="I30" s="23">
        <v>0.27810000000000001</v>
      </c>
      <c r="J30" s="23">
        <v>4.0000000000000001E-3</v>
      </c>
      <c r="K30" s="23">
        <v>0</v>
      </c>
      <c r="L30" s="23">
        <v>6.5600000000000006E-2</v>
      </c>
      <c r="M30" s="23">
        <v>0.1401</v>
      </c>
      <c r="N30" s="23">
        <v>9.4999999999999998E-3</v>
      </c>
      <c r="O30" s="23">
        <v>0.1077</v>
      </c>
      <c r="P30" s="23">
        <v>0.36109999999999998</v>
      </c>
      <c r="Q30" s="23">
        <v>0.248</v>
      </c>
      <c r="R30" s="23">
        <v>0.12039999999999999</v>
      </c>
      <c r="S30" s="23">
        <v>7.0900000000000005E-2</v>
      </c>
      <c r="T30" s="23">
        <v>0.30969999999999998</v>
      </c>
      <c r="U30" s="23">
        <v>3.9E-2</v>
      </c>
      <c r="V30" s="23">
        <v>0</v>
      </c>
      <c r="W30" s="23">
        <v>0.2356</v>
      </c>
      <c r="X30" s="23">
        <v>9.8500000000000004E-2</v>
      </c>
      <c r="Y30" s="23">
        <v>8.6900000000000005E-2</v>
      </c>
      <c r="Z30" s="23">
        <v>-1.1999999999999999E-3</v>
      </c>
      <c r="AA30" s="23">
        <v>6.7400000000000002E-2</v>
      </c>
      <c r="AB30" s="23">
        <v>0.1638</v>
      </c>
      <c r="AC30" s="23">
        <v>8.9899999999999994E-2</v>
      </c>
      <c r="AD30" s="23">
        <v>1</v>
      </c>
      <c r="AE30" s="23">
        <v>0.1139</v>
      </c>
      <c r="AF30" s="23">
        <v>0</v>
      </c>
      <c r="AG30" s="23">
        <v>0.16389999999999999</v>
      </c>
      <c r="AH30" s="23">
        <v>5.5300000000000002E-2</v>
      </c>
      <c r="AI30" s="23">
        <v>0.1431</v>
      </c>
      <c r="AJ30" s="23">
        <v>0</v>
      </c>
      <c r="AK30" s="23">
        <v>5.1999999999999998E-2</v>
      </c>
      <c r="AL30" s="23">
        <v>0</v>
      </c>
      <c r="AM30" s="23">
        <v>0.17510000000000001</v>
      </c>
      <c r="AN30" s="23">
        <v>5.5999999999999999E-3</v>
      </c>
      <c r="AO30" s="23">
        <v>0.1229</v>
      </c>
      <c r="AP30" s="23">
        <v>0.36890000000000001</v>
      </c>
      <c r="AQ30" s="23">
        <v>0.28820000000000001</v>
      </c>
      <c r="AR30" s="23">
        <v>0.17599999999999999</v>
      </c>
      <c r="AS30" s="23">
        <v>6.1800000000000001E-2</v>
      </c>
      <c r="AT30" s="23">
        <v>7.3000000000000001E-3</v>
      </c>
      <c r="AU30" s="23">
        <v>0.1928</v>
      </c>
      <c r="AV30" s="23">
        <v>0.1227</v>
      </c>
      <c r="AW30" s="23">
        <v>0.24210000000000001</v>
      </c>
      <c r="AX30" s="23">
        <v>0.21790000000000001</v>
      </c>
      <c r="AY30" s="23">
        <v>0.14230000000000001</v>
      </c>
      <c r="AZ30" s="23">
        <v>4.4999999999999998E-2</v>
      </c>
      <c r="BA30" s="23">
        <v>4.1399999999999999E-2</v>
      </c>
      <c r="BB30" s="23">
        <v>9.8900000000000002E-2</v>
      </c>
      <c r="BC30" s="23">
        <v>0</v>
      </c>
      <c r="BD30" s="23">
        <v>4.7300000000000002E-2</v>
      </c>
      <c r="BE30" s="23">
        <v>6.6900000000000001E-2</v>
      </c>
      <c r="BF30" s="23">
        <v>0.10050000000000001</v>
      </c>
      <c r="BG30" s="23">
        <v>2.0500000000000001E-2</v>
      </c>
      <c r="BH30" s="23">
        <v>0.16569999999999999</v>
      </c>
      <c r="BI30" s="23">
        <v>0.1245</v>
      </c>
      <c r="BJ30" s="23">
        <v>0.14510000000000001</v>
      </c>
      <c r="BK30" s="23">
        <v>0.33310000000000001</v>
      </c>
      <c r="BL30" s="23">
        <v>5.1400000000000001E-2</v>
      </c>
      <c r="BM30" s="23">
        <v>-1.1999999999999999E-3</v>
      </c>
      <c r="BN30" s="23">
        <v>0.1174</v>
      </c>
      <c r="BO30" s="23">
        <v>0.17349999999999999</v>
      </c>
      <c r="BP30" s="23">
        <v>0.25979999999999998</v>
      </c>
      <c r="BQ30" s="23">
        <v>0.38119999999999998</v>
      </c>
      <c r="BR30" s="23">
        <v>0.13900000000000001</v>
      </c>
      <c r="BS30" s="23">
        <v>0.19789999999999999</v>
      </c>
      <c r="BT30" s="23">
        <v>0.2235</v>
      </c>
      <c r="BU30" s="23">
        <v>0.12379999999999999</v>
      </c>
      <c r="BV30" s="23">
        <v>7.7100000000000002E-2</v>
      </c>
      <c r="BW30" s="23">
        <v>0</v>
      </c>
      <c r="BX30" s="23">
        <v>0.13089999999999999</v>
      </c>
      <c r="BY30" s="23">
        <v>0.19439999999999999</v>
      </c>
      <c r="BZ30" s="23">
        <v>0.1764</v>
      </c>
    </row>
    <row r="31" spans="1:78" ht="15.75" customHeight="1" x14ac:dyDescent="0.2">
      <c r="A31" s="22" t="s">
        <v>80</v>
      </c>
      <c r="B31" s="23">
        <v>2.1600000000000001E-2</v>
      </c>
      <c r="C31" s="23">
        <v>4.4900000000000002E-2</v>
      </c>
      <c r="D31" s="23">
        <v>0.2104</v>
      </c>
      <c r="E31" s="23">
        <v>0.21199999999999999</v>
      </c>
      <c r="F31" s="23">
        <v>5.1999999999999998E-3</v>
      </c>
      <c r="G31" s="23">
        <v>3.3700000000000001E-2</v>
      </c>
      <c r="H31" s="23">
        <v>0</v>
      </c>
      <c r="I31" s="23">
        <v>0.1434</v>
      </c>
      <c r="J31" s="23">
        <v>-1E-3</v>
      </c>
      <c r="K31" s="23">
        <v>0</v>
      </c>
      <c r="L31" s="23">
        <v>1.4200000000000001E-2</v>
      </c>
      <c r="M31" s="23">
        <v>4.1300000000000003E-2</v>
      </c>
      <c r="N31" s="23">
        <v>1.6E-2</v>
      </c>
      <c r="O31" s="23">
        <v>7.1599999999999997E-2</v>
      </c>
      <c r="P31" s="23">
        <v>0.20039999999999999</v>
      </c>
      <c r="Q31" s="23">
        <v>0.1142</v>
      </c>
      <c r="R31" s="23">
        <v>7.1199999999999999E-2</v>
      </c>
      <c r="S31" s="23">
        <v>3.9800000000000002E-2</v>
      </c>
      <c r="T31" s="23">
        <v>0.1484</v>
      </c>
      <c r="U31" s="23">
        <v>0.03</v>
      </c>
      <c r="V31" s="23">
        <v>0</v>
      </c>
      <c r="W31" s="23">
        <v>0.14180000000000001</v>
      </c>
      <c r="X31" s="23">
        <v>6.7599999999999993E-2</v>
      </c>
      <c r="Y31" s="23">
        <v>6.4000000000000001E-2</v>
      </c>
      <c r="Z31" s="23">
        <v>3.78E-2</v>
      </c>
      <c r="AA31" s="23">
        <v>5.0999999999999997E-2</v>
      </c>
      <c r="AB31" s="23">
        <v>0.13370000000000001</v>
      </c>
      <c r="AC31" s="23">
        <v>4.53E-2</v>
      </c>
      <c r="AD31" s="23">
        <v>0.1139</v>
      </c>
      <c r="AE31" s="23">
        <v>1</v>
      </c>
      <c r="AF31" s="23">
        <v>0</v>
      </c>
      <c r="AG31" s="23">
        <v>0.13439999999999999</v>
      </c>
      <c r="AH31" s="23">
        <v>4.8399999999999999E-2</v>
      </c>
      <c r="AI31" s="23">
        <v>9.0800000000000006E-2</v>
      </c>
      <c r="AJ31" s="23">
        <v>0</v>
      </c>
      <c r="AK31" s="23">
        <v>1.35E-2</v>
      </c>
      <c r="AL31" s="23">
        <v>0</v>
      </c>
      <c r="AM31" s="23">
        <v>9.8500000000000004E-2</v>
      </c>
      <c r="AN31" s="23">
        <v>9.5999999999999992E-3</v>
      </c>
      <c r="AO31" s="23">
        <v>0.13350000000000001</v>
      </c>
      <c r="AP31" s="23">
        <v>0.20030000000000001</v>
      </c>
      <c r="AQ31" s="23">
        <v>0.1308</v>
      </c>
      <c r="AR31" s="23">
        <v>8.77E-2</v>
      </c>
      <c r="AS31" s="23">
        <v>1.9900000000000001E-2</v>
      </c>
      <c r="AT31" s="23">
        <v>1.9599999999999999E-2</v>
      </c>
      <c r="AU31" s="23">
        <v>0.1071</v>
      </c>
      <c r="AV31" s="23">
        <v>4.3400000000000001E-2</v>
      </c>
      <c r="AW31" s="23">
        <v>0.14399999999999999</v>
      </c>
      <c r="AX31" s="23">
        <v>0.18779999999999999</v>
      </c>
      <c r="AY31" s="23">
        <v>9.5899999999999999E-2</v>
      </c>
      <c r="AZ31" s="23">
        <v>5.11E-2</v>
      </c>
      <c r="BA31" s="23">
        <v>3.15E-2</v>
      </c>
      <c r="BB31" s="23">
        <v>6.5799999999999997E-2</v>
      </c>
      <c r="BC31" s="23">
        <v>0</v>
      </c>
      <c r="BD31" s="23">
        <v>3.1300000000000001E-2</v>
      </c>
      <c r="BE31" s="23">
        <v>5.5399999999999998E-2</v>
      </c>
      <c r="BF31" s="23">
        <v>3.2300000000000002E-2</v>
      </c>
      <c r="BG31" s="23">
        <v>3.3599999999999998E-2</v>
      </c>
      <c r="BH31" s="23">
        <v>0.12520000000000001</v>
      </c>
      <c r="BI31" s="23">
        <v>6.2600000000000003E-2</v>
      </c>
      <c r="BJ31" s="23">
        <v>2.4799999999999999E-2</v>
      </c>
      <c r="BK31" s="23">
        <v>0.15229999999999999</v>
      </c>
      <c r="BL31" s="23">
        <v>8.9999999999999993E-3</v>
      </c>
      <c r="BM31" s="23">
        <v>3.78E-2</v>
      </c>
      <c r="BN31" s="23">
        <v>8.4199999999999997E-2</v>
      </c>
      <c r="BO31" s="23">
        <v>7.8200000000000006E-2</v>
      </c>
      <c r="BP31" s="23">
        <v>7.0300000000000001E-2</v>
      </c>
      <c r="BQ31" s="23">
        <v>0.1457</v>
      </c>
      <c r="BR31" s="23">
        <v>6.0499999999999998E-2</v>
      </c>
      <c r="BS31" s="23">
        <v>7.8100000000000003E-2</v>
      </c>
      <c r="BT31" s="23">
        <v>0.11559999999999999</v>
      </c>
      <c r="BU31" s="23">
        <v>4.1599999999999998E-2</v>
      </c>
      <c r="BV31" s="23">
        <v>2.6800000000000001E-2</v>
      </c>
      <c r="BW31" s="23">
        <v>0</v>
      </c>
      <c r="BX31" s="23">
        <v>7.3300000000000004E-2</v>
      </c>
      <c r="BY31" s="23">
        <v>0.1201</v>
      </c>
      <c r="BZ31" s="23">
        <v>8.3599999999999994E-2</v>
      </c>
    </row>
    <row r="32" spans="1:78" ht="15.75" customHeight="1" x14ac:dyDescent="0.2">
      <c r="A32" s="22" t="s">
        <v>81</v>
      </c>
      <c r="B32" s="23">
        <v>0</v>
      </c>
      <c r="C32" s="23">
        <v>0</v>
      </c>
      <c r="D32" s="23">
        <v>0</v>
      </c>
      <c r="E32" s="23">
        <v>0</v>
      </c>
      <c r="F32" s="23">
        <v>0</v>
      </c>
      <c r="G32" s="23">
        <v>0</v>
      </c>
      <c r="H32" s="23">
        <v>0</v>
      </c>
      <c r="I32" s="23">
        <v>0</v>
      </c>
      <c r="J32" s="23">
        <v>0</v>
      </c>
      <c r="K32" s="23">
        <v>0</v>
      </c>
      <c r="L32" s="23">
        <v>0</v>
      </c>
      <c r="M32" s="23">
        <v>0</v>
      </c>
      <c r="N32" s="23">
        <v>0</v>
      </c>
      <c r="O32" s="23">
        <v>0</v>
      </c>
      <c r="P32" s="23">
        <v>0</v>
      </c>
      <c r="Q32" s="23">
        <v>0</v>
      </c>
      <c r="R32" s="23">
        <v>0</v>
      </c>
      <c r="S32" s="23">
        <v>0</v>
      </c>
      <c r="T32" s="23">
        <v>0</v>
      </c>
      <c r="U32" s="23">
        <v>0</v>
      </c>
      <c r="V32" s="23">
        <v>0</v>
      </c>
      <c r="W32" s="23">
        <v>0</v>
      </c>
      <c r="X32" s="23">
        <v>0</v>
      </c>
      <c r="Y32" s="23">
        <v>0</v>
      </c>
      <c r="Z32" s="23">
        <v>0</v>
      </c>
      <c r="AA32" s="23">
        <v>0</v>
      </c>
      <c r="AB32" s="23">
        <v>0</v>
      </c>
      <c r="AC32" s="23">
        <v>0</v>
      </c>
      <c r="AD32" s="23">
        <v>0</v>
      </c>
      <c r="AE32" s="23">
        <v>0</v>
      </c>
      <c r="AF32" s="23">
        <v>0</v>
      </c>
      <c r="AG32" s="23">
        <v>0</v>
      </c>
      <c r="AH32" s="23">
        <v>0</v>
      </c>
      <c r="AI32" s="23">
        <v>0</v>
      </c>
      <c r="AJ32" s="23">
        <v>0</v>
      </c>
      <c r="AK32" s="23">
        <v>0</v>
      </c>
      <c r="AL32" s="23">
        <v>0</v>
      </c>
      <c r="AM32" s="23">
        <v>0</v>
      </c>
      <c r="AN32" s="23">
        <v>0</v>
      </c>
      <c r="AO32" s="23">
        <v>0</v>
      </c>
      <c r="AP32" s="23">
        <v>0</v>
      </c>
      <c r="AQ32" s="23">
        <v>0</v>
      </c>
      <c r="AR32" s="23">
        <v>0</v>
      </c>
      <c r="AS32" s="23">
        <v>0</v>
      </c>
      <c r="AT32" s="23">
        <v>0</v>
      </c>
      <c r="AU32" s="23">
        <v>0</v>
      </c>
      <c r="AV32" s="23">
        <v>0</v>
      </c>
      <c r="AW32" s="23">
        <v>0</v>
      </c>
      <c r="AX32" s="23">
        <v>0</v>
      </c>
      <c r="AY32" s="23">
        <v>0</v>
      </c>
      <c r="AZ32" s="23">
        <v>0</v>
      </c>
      <c r="BA32" s="23">
        <v>0</v>
      </c>
      <c r="BB32" s="23">
        <v>0</v>
      </c>
      <c r="BC32" s="23">
        <v>0</v>
      </c>
      <c r="BD32" s="23">
        <v>0</v>
      </c>
      <c r="BE32" s="23">
        <v>0</v>
      </c>
      <c r="BF32" s="23">
        <v>0</v>
      </c>
      <c r="BG32" s="23">
        <v>0</v>
      </c>
      <c r="BH32" s="23">
        <v>0</v>
      </c>
      <c r="BI32" s="23">
        <v>0</v>
      </c>
      <c r="BJ32" s="23">
        <v>0</v>
      </c>
      <c r="BK32" s="23">
        <v>0</v>
      </c>
      <c r="BL32" s="23">
        <v>0</v>
      </c>
      <c r="BM32" s="23">
        <v>0</v>
      </c>
      <c r="BN32" s="23">
        <v>0</v>
      </c>
      <c r="BO32" s="23">
        <v>0</v>
      </c>
      <c r="BP32" s="23">
        <v>0</v>
      </c>
      <c r="BQ32" s="23">
        <v>0</v>
      </c>
      <c r="BR32" s="23">
        <v>0</v>
      </c>
      <c r="BS32" s="23">
        <v>0</v>
      </c>
      <c r="BT32" s="23">
        <v>0</v>
      </c>
      <c r="BU32" s="23">
        <v>0</v>
      </c>
      <c r="BV32" s="23">
        <v>0</v>
      </c>
      <c r="BW32" s="23">
        <v>0</v>
      </c>
      <c r="BX32" s="23">
        <v>0</v>
      </c>
      <c r="BY32" s="23">
        <v>0</v>
      </c>
      <c r="BZ32" s="23">
        <v>0</v>
      </c>
    </row>
    <row r="33" spans="1:78" ht="15.75" customHeight="1" x14ac:dyDescent="0.2">
      <c r="A33" s="22" t="s">
        <v>82</v>
      </c>
      <c r="B33" s="23">
        <v>5.5199999999999999E-2</v>
      </c>
      <c r="C33" s="23">
        <v>4.5499999999999999E-2</v>
      </c>
      <c r="D33" s="23">
        <v>0.38490000000000002</v>
      </c>
      <c r="E33" s="23">
        <v>0.41210000000000002</v>
      </c>
      <c r="F33" s="23">
        <v>6.0499999999999998E-2</v>
      </c>
      <c r="G33" s="23">
        <v>5.7299999999999997E-2</v>
      </c>
      <c r="H33" s="23">
        <v>0</v>
      </c>
      <c r="I33" s="23">
        <v>0.3039</v>
      </c>
      <c r="J33" s="23">
        <v>1.35E-2</v>
      </c>
      <c r="K33" s="23">
        <v>0</v>
      </c>
      <c r="L33" s="23">
        <v>2.8999999999999998E-3</v>
      </c>
      <c r="M33" s="23">
        <v>6.1400000000000003E-2</v>
      </c>
      <c r="N33" s="23">
        <v>1.4200000000000001E-2</v>
      </c>
      <c r="O33" s="23">
        <v>9.1899999999999996E-2</v>
      </c>
      <c r="P33" s="23">
        <v>0.40150000000000002</v>
      </c>
      <c r="Q33" s="23">
        <v>0.124</v>
      </c>
      <c r="R33" s="23">
        <v>0.18429999999999999</v>
      </c>
      <c r="S33" s="23">
        <v>6.2E-2</v>
      </c>
      <c r="T33" s="23">
        <v>0.25819999999999999</v>
      </c>
      <c r="U33" s="23">
        <v>4.9799999999999997E-2</v>
      </c>
      <c r="V33" s="23">
        <v>0</v>
      </c>
      <c r="W33" s="23">
        <v>0.37359999999999999</v>
      </c>
      <c r="X33" s="23">
        <v>0.1206</v>
      </c>
      <c r="Y33" s="23">
        <v>0.15709999999999999</v>
      </c>
      <c r="Z33" s="23">
        <v>-1E-3</v>
      </c>
      <c r="AA33" s="23">
        <v>9.9000000000000005E-2</v>
      </c>
      <c r="AB33" s="23">
        <v>0.31080000000000002</v>
      </c>
      <c r="AC33" s="23">
        <v>0.1305</v>
      </c>
      <c r="AD33" s="23">
        <v>0.16389999999999999</v>
      </c>
      <c r="AE33" s="23">
        <v>0.13439999999999999</v>
      </c>
      <c r="AF33" s="23">
        <v>0</v>
      </c>
      <c r="AG33" s="23">
        <v>1</v>
      </c>
      <c r="AH33" s="23">
        <v>0.1615</v>
      </c>
      <c r="AI33" s="23">
        <v>0.18379999999999999</v>
      </c>
      <c r="AJ33" s="23">
        <v>0</v>
      </c>
      <c r="AK33" s="23">
        <v>4.6199999999999998E-2</v>
      </c>
      <c r="AL33" s="23">
        <v>0</v>
      </c>
      <c r="AM33" s="23">
        <v>0.24249999999999999</v>
      </c>
      <c r="AN33" s="23">
        <v>1.9900000000000001E-2</v>
      </c>
      <c r="AO33" s="23">
        <v>0.23169999999999999</v>
      </c>
      <c r="AP33" s="23">
        <v>0.42020000000000002</v>
      </c>
      <c r="AQ33" s="23">
        <v>0.27389999999999998</v>
      </c>
      <c r="AR33" s="23">
        <v>0.17799999999999999</v>
      </c>
      <c r="AS33" s="23">
        <v>7.2599999999999998E-2</v>
      </c>
      <c r="AT33" s="23">
        <v>1.8200000000000001E-2</v>
      </c>
      <c r="AU33" s="23">
        <v>0.23039999999999999</v>
      </c>
      <c r="AV33" s="23">
        <v>7.1300000000000002E-2</v>
      </c>
      <c r="AW33" s="23">
        <v>0.59489999999999998</v>
      </c>
      <c r="AX33" s="23">
        <v>0.44700000000000001</v>
      </c>
      <c r="AY33" s="23">
        <v>0.32029999999999997</v>
      </c>
      <c r="AZ33" s="23">
        <v>0.15540000000000001</v>
      </c>
      <c r="BA33" s="23">
        <v>6.0400000000000002E-2</v>
      </c>
      <c r="BB33" s="23">
        <v>0.1835</v>
      </c>
      <c r="BC33" s="23">
        <v>0</v>
      </c>
      <c r="BD33" s="23">
        <v>7.85E-2</v>
      </c>
      <c r="BE33" s="23">
        <v>9.5500000000000002E-2</v>
      </c>
      <c r="BF33" s="23">
        <v>8.0000000000000002E-3</v>
      </c>
      <c r="BG33" s="23">
        <v>3.8600000000000002E-2</v>
      </c>
      <c r="BH33" s="23">
        <v>0.28110000000000002</v>
      </c>
      <c r="BI33" s="23">
        <v>9.1300000000000006E-2</v>
      </c>
      <c r="BJ33" s="23">
        <v>2.5999999999999999E-3</v>
      </c>
      <c r="BK33" s="23">
        <v>0.29859999999999998</v>
      </c>
      <c r="BL33" s="23">
        <v>3.1699999999999999E-2</v>
      </c>
      <c r="BM33" s="23">
        <v>-1E-3</v>
      </c>
      <c r="BN33" s="23">
        <v>0.16769999999999999</v>
      </c>
      <c r="BO33" s="23">
        <v>0.1636</v>
      </c>
      <c r="BP33" s="23">
        <v>0.12809999999999999</v>
      </c>
      <c r="BQ33" s="23">
        <v>0.2661</v>
      </c>
      <c r="BR33" s="23">
        <v>0.12429999999999999</v>
      </c>
      <c r="BS33" s="23">
        <v>0.12920000000000001</v>
      </c>
      <c r="BT33" s="23">
        <v>0.30709999999999998</v>
      </c>
      <c r="BU33" s="23">
        <v>4.8300000000000003E-2</v>
      </c>
      <c r="BV33" s="23">
        <v>5.62E-2</v>
      </c>
      <c r="BW33" s="23">
        <v>0</v>
      </c>
      <c r="BX33" s="23">
        <v>0.1958</v>
      </c>
      <c r="BY33" s="23">
        <v>0.31040000000000001</v>
      </c>
      <c r="BZ33" s="23">
        <v>0.23369999999999999</v>
      </c>
    </row>
    <row r="34" spans="1:78" ht="15.75" customHeight="1" x14ac:dyDescent="0.2">
      <c r="A34" s="22" t="s">
        <v>83</v>
      </c>
      <c r="B34" s="23">
        <v>5.4399999999999997E-2</v>
      </c>
      <c r="C34" s="23">
        <v>4.1500000000000002E-2</v>
      </c>
      <c r="D34" s="23">
        <v>0.1386</v>
      </c>
      <c r="E34" s="23">
        <v>0.14699999999999999</v>
      </c>
      <c r="F34" s="23">
        <v>0.14599999999999999</v>
      </c>
      <c r="G34" s="23">
        <v>2.3800000000000002E-2</v>
      </c>
      <c r="H34" s="23">
        <v>0</v>
      </c>
      <c r="I34" s="23">
        <v>0.1295</v>
      </c>
      <c r="J34" s="23">
        <v>-5.9999999999999995E-4</v>
      </c>
      <c r="K34" s="23">
        <v>0</v>
      </c>
      <c r="L34" s="23">
        <v>8.3699999999999997E-2</v>
      </c>
      <c r="M34" s="23">
        <v>2.7400000000000001E-2</v>
      </c>
      <c r="N34" s="23">
        <v>-1.6999999999999999E-3</v>
      </c>
      <c r="O34" s="23">
        <v>3.1199999999999999E-2</v>
      </c>
      <c r="P34" s="23">
        <v>0.16539999999999999</v>
      </c>
      <c r="Q34" s="23">
        <v>5.7200000000000001E-2</v>
      </c>
      <c r="R34" s="23">
        <v>0.30790000000000001</v>
      </c>
      <c r="S34" s="23">
        <v>3.3399999999999999E-2</v>
      </c>
      <c r="T34" s="23">
        <v>8.6800000000000002E-2</v>
      </c>
      <c r="U34" s="23">
        <v>2.63E-2</v>
      </c>
      <c r="V34" s="23">
        <v>0</v>
      </c>
      <c r="W34" s="23">
        <v>0.24049999999999999</v>
      </c>
      <c r="X34" s="23">
        <v>5.1999999999999998E-2</v>
      </c>
      <c r="Y34" s="23">
        <v>0.1169</v>
      </c>
      <c r="Z34" s="23">
        <v>-2.9999999999999997E-4</v>
      </c>
      <c r="AA34" s="23">
        <v>7.4399999999999994E-2</v>
      </c>
      <c r="AB34" s="23">
        <v>0.1515</v>
      </c>
      <c r="AC34" s="23">
        <v>6.7500000000000004E-2</v>
      </c>
      <c r="AD34" s="23">
        <v>5.5300000000000002E-2</v>
      </c>
      <c r="AE34" s="23">
        <v>4.8399999999999999E-2</v>
      </c>
      <c r="AF34" s="23">
        <v>0</v>
      </c>
      <c r="AG34" s="23">
        <v>0.1615</v>
      </c>
      <c r="AH34" s="23">
        <v>1</v>
      </c>
      <c r="AI34" s="23">
        <v>6.9599999999999995E-2</v>
      </c>
      <c r="AJ34" s="23">
        <v>0</v>
      </c>
      <c r="AK34" s="23">
        <v>3.8300000000000001E-2</v>
      </c>
      <c r="AL34" s="23">
        <v>0</v>
      </c>
      <c r="AM34" s="23">
        <v>0.30790000000000001</v>
      </c>
      <c r="AN34" s="23">
        <v>-1.5E-3</v>
      </c>
      <c r="AO34" s="23">
        <v>7.8399999999999997E-2</v>
      </c>
      <c r="AP34" s="23">
        <v>0.15939999999999999</v>
      </c>
      <c r="AQ34" s="23">
        <v>0.1016</v>
      </c>
      <c r="AR34" s="23">
        <v>8.5099999999999995E-2</v>
      </c>
      <c r="AS34" s="23">
        <v>3.9399999999999998E-2</v>
      </c>
      <c r="AT34" s="23">
        <v>8.0000000000000004E-4</v>
      </c>
      <c r="AU34" s="23">
        <v>0.1057</v>
      </c>
      <c r="AV34" s="23">
        <v>4.41E-2</v>
      </c>
      <c r="AW34" s="23">
        <v>0.2087</v>
      </c>
      <c r="AX34" s="23">
        <v>0.21779999999999999</v>
      </c>
      <c r="AY34" s="23">
        <v>0.30220000000000002</v>
      </c>
      <c r="AZ34" s="23">
        <v>0.11940000000000001</v>
      </c>
      <c r="BA34" s="23">
        <v>2.4199999999999999E-2</v>
      </c>
      <c r="BB34" s="23">
        <v>0.38300000000000001</v>
      </c>
      <c r="BC34" s="23">
        <v>0</v>
      </c>
      <c r="BD34" s="23">
        <v>5.1200000000000002E-2</v>
      </c>
      <c r="BE34" s="23">
        <v>5.0799999999999998E-2</v>
      </c>
      <c r="BF34" s="23">
        <v>9.2999999999999992E-3</v>
      </c>
      <c r="BG34" s="23">
        <v>1.14E-2</v>
      </c>
      <c r="BH34" s="23">
        <v>0.1242</v>
      </c>
      <c r="BI34" s="23">
        <v>6.8199999999999997E-2</v>
      </c>
      <c r="BJ34" s="23">
        <v>-1.2999999999999999E-3</v>
      </c>
      <c r="BK34" s="23">
        <v>0.12429999999999999</v>
      </c>
      <c r="BL34" s="23">
        <v>1.47E-2</v>
      </c>
      <c r="BM34" s="23">
        <v>-2.9999999999999997E-4</v>
      </c>
      <c r="BN34" s="23">
        <v>7.0499999999999993E-2</v>
      </c>
      <c r="BO34" s="23">
        <v>5.6000000000000001E-2</v>
      </c>
      <c r="BP34" s="23">
        <v>4.5999999999999999E-2</v>
      </c>
      <c r="BQ34" s="23">
        <v>8.72E-2</v>
      </c>
      <c r="BR34" s="23">
        <v>5.8000000000000003E-2</v>
      </c>
      <c r="BS34" s="23">
        <v>4.02E-2</v>
      </c>
      <c r="BT34" s="23">
        <v>0.15479999999999999</v>
      </c>
      <c r="BU34" s="23">
        <v>6.7900000000000002E-2</v>
      </c>
      <c r="BV34" s="23">
        <v>2.3599999999999999E-2</v>
      </c>
      <c r="BW34" s="23">
        <v>0</v>
      </c>
      <c r="BX34" s="23">
        <v>9.5299999999999996E-2</v>
      </c>
      <c r="BY34" s="23">
        <v>0.15870000000000001</v>
      </c>
      <c r="BZ34" s="23">
        <v>0.1132</v>
      </c>
    </row>
    <row r="35" spans="1:78" ht="15.75" customHeight="1" x14ac:dyDescent="0.2">
      <c r="A35" s="22" t="s">
        <v>84</v>
      </c>
      <c r="B35" s="23">
        <v>1.49E-2</v>
      </c>
      <c r="C35" s="23">
        <v>3.1600000000000003E-2</v>
      </c>
      <c r="D35" s="23">
        <v>0.25969999999999999</v>
      </c>
      <c r="E35" s="23">
        <v>0.30680000000000002</v>
      </c>
      <c r="F35" s="23">
        <v>6.7000000000000002E-3</v>
      </c>
      <c r="G35" s="23">
        <v>8.43E-2</v>
      </c>
      <c r="H35" s="23">
        <v>0</v>
      </c>
      <c r="I35" s="23">
        <v>0.34010000000000001</v>
      </c>
      <c r="J35" s="23">
        <v>6.0000000000000001E-3</v>
      </c>
      <c r="K35" s="23">
        <v>0</v>
      </c>
      <c r="L35" s="23">
        <v>-1E-3</v>
      </c>
      <c r="M35" s="23">
        <v>1.29E-2</v>
      </c>
      <c r="N35" s="23">
        <v>-3.3999999999999998E-3</v>
      </c>
      <c r="O35" s="23">
        <v>0.14069999999999999</v>
      </c>
      <c r="P35" s="23">
        <v>0.27760000000000001</v>
      </c>
      <c r="Q35" s="23">
        <v>7.8299999999999995E-2</v>
      </c>
      <c r="R35" s="23">
        <v>0.14349999999999999</v>
      </c>
      <c r="S35" s="23">
        <v>1.8100000000000002E-2</v>
      </c>
      <c r="T35" s="23">
        <v>0.2331</v>
      </c>
      <c r="U35" s="23">
        <v>1.8100000000000002E-2</v>
      </c>
      <c r="V35" s="23">
        <v>0</v>
      </c>
      <c r="W35" s="23">
        <v>0.34150000000000003</v>
      </c>
      <c r="X35" s="23">
        <v>0.13689999999999999</v>
      </c>
      <c r="Y35" s="23">
        <v>0.109</v>
      </c>
      <c r="Z35" s="23">
        <v>-8.0000000000000004E-4</v>
      </c>
      <c r="AA35" s="23">
        <v>0.1168</v>
      </c>
      <c r="AB35" s="23">
        <v>0.27850000000000003</v>
      </c>
      <c r="AC35" s="23">
        <v>0.2848</v>
      </c>
      <c r="AD35" s="23">
        <v>0.1431</v>
      </c>
      <c r="AE35" s="23">
        <v>9.0800000000000006E-2</v>
      </c>
      <c r="AF35" s="23">
        <v>0</v>
      </c>
      <c r="AG35" s="23">
        <v>0.18379999999999999</v>
      </c>
      <c r="AH35" s="23">
        <v>6.9599999999999995E-2</v>
      </c>
      <c r="AI35" s="23">
        <v>1</v>
      </c>
      <c r="AJ35" s="23">
        <v>0</v>
      </c>
      <c r="AK35" s="23">
        <v>9.3399999999999997E-2</v>
      </c>
      <c r="AL35" s="23">
        <v>0</v>
      </c>
      <c r="AM35" s="23">
        <v>0.1308</v>
      </c>
      <c r="AN35" s="23">
        <v>-8.0000000000000004E-4</v>
      </c>
      <c r="AO35" s="23">
        <v>0.10539999999999999</v>
      </c>
      <c r="AP35" s="23">
        <v>0.253</v>
      </c>
      <c r="AQ35" s="23">
        <v>0.46650000000000003</v>
      </c>
      <c r="AR35" s="23">
        <v>0.37859999999999999</v>
      </c>
      <c r="AS35" s="23">
        <v>4.9000000000000002E-2</v>
      </c>
      <c r="AT35" s="23">
        <v>-3.3E-3</v>
      </c>
      <c r="AU35" s="23">
        <v>0.16200000000000001</v>
      </c>
      <c r="AV35" s="23">
        <v>0.16039999999999999</v>
      </c>
      <c r="AW35" s="23">
        <v>0.21260000000000001</v>
      </c>
      <c r="AX35" s="23">
        <v>0.2767</v>
      </c>
      <c r="AY35" s="23">
        <v>0.12690000000000001</v>
      </c>
      <c r="AZ35" s="23">
        <v>7.2599999999999998E-2</v>
      </c>
      <c r="BA35" s="23">
        <v>2.7400000000000001E-2</v>
      </c>
      <c r="BB35" s="23">
        <v>4.87E-2</v>
      </c>
      <c r="BC35" s="23">
        <v>0</v>
      </c>
      <c r="BD35" s="23">
        <v>8.4699999999999998E-2</v>
      </c>
      <c r="BE35" s="23">
        <v>3.1399999999999997E-2</v>
      </c>
      <c r="BF35" s="23">
        <v>1.52E-2</v>
      </c>
      <c r="BG35" s="23">
        <v>1.0699999999999999E-2</v>
      </c>
      <c r="BH35" s="23">
        <v>0.18629999999999999</v>
      </c>
      <c r="BI35" s="23">
        <v>3.2800000000000003E-2</v>
      </c>
      <c r="BJ35" s="23">
        <v>-2.8E-3</v>
      </c>
      <c r="BK35" s="23">
        <v>0.33689999999999998</v>
      </c>
      <c r="BL35" s="23">
        <v>3.6999999999999998E-2</v>
      </c>
      <c r="BM35" s="23">
        <v>-8.0000000000000004E-4</v>
      </c>
      <c r="BN35" s="23">
        <v>0.2082</v>
      </c>
      <c r="BO35" s="23">
        <v>0.14360000000000001</v>
      </c>
      <c r="BP35" s="23">
        <v>0.1148</v>
      </c>
      <c r="BQ35" s="23">
        <v>0.22</v>
      </c>
      <c r="BR35" s="23">
        <v>0.25040000000000001</v>
      </c>
      <c r="BS35" s="23">
        <v>0.1653</v>
      </c>
      <c r="BT35" s="23">
        <v>0.30299999999999999</v>
      </c>
      <c r="BU35" s="23">
        <v>1.18E-2</v>
      </c>
      <c r="BV35" s="23">
        <v>4.7800000000000002E-2</v>
      </c>
      <c r="BW35" s="23">
        <v>0</v>
      </c>
      <c r="BX35" s="23">
        <v>0.125</v>
      </c>
      <c r="BY35" s="23">
        <v>0.19539999999999999</v>
      </c>
      <c r="BZ35" s="23">
        <v>0.30740000000000001</v>
      </c>
    </row>
    <row r="36" spans="1:78" ht="15.75" customHeight="1" x14ac:dyDescent="0.2">
      <c r="A36" s="22" t="s">
        <v>85</v>
      </c>
      <c r="B36" s="23">
        <v>0</v>
      </c>
      <c r="C36" s="23">
        <v>0</v>
      </c>
      <c r="D36" s="23">
        <v>0</v>
      </c>
      <c r="E36" s="23">
        <v>0</v>
      </c>
      <c r="F36" s="23">
        <v>0</v>
      </c>
      <c r="G36" s="23">
        <v>0</v>
      </c>
      <c r="H36" s="23">
        <v>0</v>
      </c>
      <c r="I36" s="23">
        <v>0</v>
      </c>
      <c r="J36" s="23">
        <v>0</v>
      </c>
      <c r="K36" s="23">
        <v>0</v>
      </c>
      <c r="L36" s="23">
        <v>0</v>
      </c>
      <c r="M36" s="23">
        <v>0</v>
      </c>
      <c r="N36" s="23">
        <v>0</v>
      </c>
      <c r="O36" s="23">
        <v>0</v>
      </c>
      <c r="P36" s="23">
        <v>0</v>
      </c>
      <c r="Q36" s="23">
        <v>0</v>
      </c>
      <c r="R36" s="23">
        <v>0</v>
      </c>
      <c r="S36" s="23">
        <v>0</v>
      </c>
      <c r="T36" s="23">
        <v>0</v>
      </c>
      <c r="U36" s="23">
        <v>0</v>
      </c>
      <c r="V36" s="23">
        <v>0</v>
      </c>
      <c r="W36" s="23">
        <v>0</v>
      </c>
      <c r="X36" s="23">
        <v>0</v>
      </c>
      <c r="Y36" s="23">
        <v>0</v>
      </c>
      <c r="Z36" s="23">
        <v>0</v>
      </c>
      <c r="AA36" s="23">
        <v>0</v>
      </c>
      <c r="AB36" s="23">
        <v>0</v>
      </c>
      <c r="AC36" s="23">
        <v>0</v>
      </c>
      <c r="AD36" s="23">
        <v>0</v>
      </c>
      <c r="AE36" s="23">
        <v>0</v>
      </c>
      <c r="AF36" s="23">
        <v>0</v>
      </c>
      <c r="AG36" s="23">
        <v>0</v>
      </c>
      <c r="AH36" s="23">
        <v>0</v>
      </c>
      <c r="AI36" s="23">
        <v>0</v>
      </c>
      <c r="AJ36" s="23">
        <v>0</v>
      </c>
      <c r="AK36" s="23">
        <v>0</v>
      </c>
      <c r="AL36" s="23">
        <v>0</v>
      </c>
      <c r="AM36" s="23">
        <v>0</v>
      </c>
      <c r="AN36" s="23">
        <v>0</v>
      </c>
      <c r="AO36" s="23">
        <v>0</v>
      </c>
      <c r="AP36" s="23">
        <v>0</v>
      </c>
      <c r="AQ36" s="23">
        <v>0</v>
      </c>
      <c r="AR36" s="23">
        <v>0</v>
      </c>
      <c r="AS36" s="23">
        <v>0</v>
      </c>
      <c r="AT36" s="23">
        <v>0</v>
      </c>
      <c r="AU36" s="23">
        <v>0</v>
      </c>
      <c r="AV36" s="23">
        <v>0</v>
      </c>
      <c r="AW36" s="23">
        <v>0</v>
      </c>
      <c r="AX36" s="23">
        <v>0</v>
      </c>
      <c r="AY36" s="23">
        <v>0</v>
      </c>
      <c r="AZ36" s="23">
        <v>0</v>
      </c>
      <c r="BA36" s="23">
        <v>0</v>
      </c>
      <c r="BB36" s="23">
        <v>0</v>
      </c>
      <c r="BC36" s="23">
        <v>0</v>
      </c>
      <c r="BD36" s="23">
        <v>0</v>
      </c>
      <c r="BE36" s="23">
        <v>0</v>
      </c>
      <c r="BF36" s="23">
        <v>0</v>
      </c>
      <c r="BG36" s="23">
        <v>0</v>
      </c>
      <c r="BH36" s="23">
        <v>0</v>
      </c>
      <c r="BI36" s="23">
        <v>0</v>
      </c>
      <c r="BJ36" s="23">
        <v>0</v>
      </c>
      <c r="BK36" s="23">
        <v>0</v>
      </c>
      <c r="BL36" s="23">
        <v>0</v>
      </c>
      <c r="BM36" s="23">
        <v>0</v>
      </c>
      <c r="BN36" s="23">
        <v>0</v>
      </c>
      <c r="BO36" s="23">
        <v>0</v>
      </c>
      <c r="BP36" s="23">
        <v>0</v>
      </c>
      <c r="BQ36" s="23">
        <v>0</v>
      </c>
      <c r="BR36" s="23">
        <v>0</v>
      </c>
      <c r="BS36" s="23">
        <v>0</v>
      </c>
      <c r="BT36" s="23">
        <v>0</v>
      </c>
      <c r="BU36" s="23">
        <v>0</v>
      </c>
      <c r="BV36" s="23">
        <v>0</v>
      </c>
      <c r="BW36" s="23">
        <v>0</v>
      </c>
      <c r="BX36" s="23">
        <v>0</v>
      </c>
      <c r="BY36" s="23">
        <v>0</v>
      </c>
      <c r="BZ36" s="23">
        <v>0</v>
      </c>
    </row>
    <row r="37" spans="1:78" ht="15.75" customHeight="1" x14ac:dyDescent="0.2">
      <c r="A37" s="22" t="s">
        <v>86</v>
      </c>
      <c r="B37" s="23">
        <v>6.7000000000000002E-3</v>
      </c>
      <c r="C37" s="23">
        <v>8.0999999999999996E-3</v>
      </c>
      <c r="D37" s="23">
        <v>5.91E-2</v>
      </c>
      <c r="E37" s="23">
        <v>7.2900000000000006E-2</v>
      </c>
      <c r="F37" s="23">
        <v>-5.9999999999999995E-4</v>
      </c>
      <c r="G37" s="23">
        <v>6.5000000000000002E-2</v>
      </c>
      <c r="H37" s="23">
        <v>0</v>
      </c>
      <c r="I37" s="23">
        <v>8.8200000000000001E-2</v>
      </c>
      <c r="J37" s="23">
        <v>-2.9999999999999997E-4</v>
      </c>
      <c r="K37" s="23">
        <v>0</v>
      </c>
      <c r="L37" s="23">
        <v>-2.0000000000000001E-4</v>
      </c>
      <c r="M37" s="23">
        <v>-8.9999999999999998E-4</v>
      </c>
      <c r="N37" s="23">
        <v>-8.9999999999999998E-4</v>
      </c>
      <c r="O37" s="23">
        <v>3.9E-2</v>
      </c>
      <c r="P37" s="23">
        <v>6.4799999999999996E-2</v>
      </c>
      <c r="Q37" s="23">
        <v>1.49E-2</v>
      </c>
      <c r="R37" s="23">
        <v>4.3299999999999998E-2</v>
      </c>
      <c r="S37" s="23">
        <v>2.3800000000000002E-2</v>
      </c>
      <c r="T37" s="23">
        <v>5.57E-2</v>
      </c>
      <c r="U37" s="23">
        <v>7.4000000000000003E-3</v>
      </c>
      <c r="V37" s="23">
        <v>0</v>
      </c>
      <c r="W37" s="23">
        <v>0.11700000000000001</v>
      </c>
      <c r="X37" s="23">
        <v>2.2800000000000001E-2</v>
      </c>
      <c r="Y37" s="23">
        <v>5.2200000000000003E-2</v>
      </c>
      <c r="Z37" s="23">
        <v>-2.0000000000000001E-4</v>
      </c>
      <c r="AA37" s="23">
        <v>3.6200000000000003E-2</v>
      </c>
      <c r="AB37" s="23">
        <v>6.1100000000000002E-2</v>
      </c>
      <c r="AC37" s="23">
        <v>6.8099999999999994E-2</v>
      </c>
      <c r="AD37" s="23">
        <v>5.1999999999999998E-2</v>
      </c>
      <c r="AE37" s="23">
        <v>1.35E-2</v>
      </c>
      <c r="AF37" s="23">
        <v>0</v>
      </c>
      <c r="AG37" s="23">
        <v>4.6199999999999998E-2</v>
      </c>
      <c r="AH37" s="23">
        <v>3.8300000000000001E-2</v>
      </c>
      <c r="AI37" s="23">
        <v>9.3399999999999997E-2</v>
      </c>
      <c r="AJ37" s="23">
        <v>0</v>
      </c>
      <c r="AK37" s="23">
        <v>1</v>
      </c>
      <c r="AL37" s="23">
        <v>0</v>
      </c>
      <c r="AM37" s="23">
        <v>5.6899999999999999E-2</v>
      </c>
      <c r="AN37" s="23">
        <v>-8.0000000000000004E-4</v>
      </c>
      <c r="AO37" s="23">
        <v>1.95E-2</v>
      </c>
      <c r="AP37" s="23">
        <v>5.7500000000000002E-2</v>
      </c>
      <c r="AQ37" s="23">
        <v>0.15310000000000001</v>
      </c>
      <c r="AR37" s="23">
        <v>0.14149999999999999</v>
      </c>
      <c r="AS37" s="23">
        <v>2.2599999999999999E-2</v>
      </c>
      <c r="AT37" s="23">
        <v>-1E-3</v>
      </c>
      <c r="AU37" s="23">
        <v>3.7400000000000003E-2</v>
      </c>
      <c r="AV37" s="23">
        <v>6.8500000000000005E-2</v>
      </c>
      <c r="AW37" s="23">
        <v>6.1699999999999998E-2</v>
      </c>
      <c r="AX37" s="23">
        <v>5.5399999999999998E-2</v>
      </c>
      <c r="AY37" s="23">
        <v>4.8599999999999997E-2</v>
      </c>
      <c r="AZ37" s="23">
        <v>2.0799999999999999E-2</v>
      </c>
      <c r="BA37" s="23">
        <v>1.8100000000000002E-2</v>
      </c>
      <c r="BB37" s="23">
        <v>3.7900000000000003E-2</v>
      </c>
      <c r="BC37" s="23">
        <v>0</v>
      </c>
      <c r="BD37" s="23">
        <v>3.5999999999999997E-2</v>
      </c>
      <c r="BE37" s="23">
        <v>1.6500000000000001E-2</v>
      </c>
      <c r="BF37" s="23">
        <v>4.3E-3</v>
      </c>
      <c r="BG37" s="23">
        <v>3.3E-3</v>
      </c>
      <c r="BH37" s="23">
        <v>4.41E-2</v>
      </c>
      <c r="BI37" s="23">
        <v>2.5600000000000001E-2</v>
      </c>
      <c r="BJ37" s="23">
        <v>-6.9999999999999999E-4</v>
      </c>
      <c r="BK37" s="23">
        <v>0.11269999999999999</v>
      </c>
      <c r="BL37" s="23">
        <v>5.5800000000000002E-2</v>
      </c>
      <c r="BM37" s="23">
        <v>-2.0000000000000001E-4</v>
      </c>
      <c r="BN37" s="23">
        <v>3.3500000000000002E-2</v>
      </c>
      <c r="BO37" s="23">
        <v>4.1700000000000001E-2</v>
      </c>
      <c r="BP37" s="23">
        <v>4.36E-2</v>
      </c>
      <c r="BQ37" s="23">
        <v>8.7900000000000006E-2</v>
      </c>
      <c r="BR37" s="23">
        <v>0.10979999999999999</v>
      </c>
      <c r="BS37" s="23">
        <v>8.6499999999999994E-2</v>
      </c>
      <c r="BT37" s="23">
        <v>9.8900000000000002E-2</v>
      </c>
      <c r="BU37" s="23">
        <v>8.5000000000000006E-3</v>
      </c>
      <c r="BV37" s="23">
        <v>0.05</v>
      </c>
      <c r="BW37" s="23">
        <v>0</v>
      </c>
      <c r="BX37" s="23">
        <v>4.6399999999999997E-2</v>
      </c>
      <c r="BY37" s="23">
        <v>5.7599999999999998E-2</v>
      </c>
      <c r="BZ37" s="23">
        <v>0.1208</v>
      </c>
    </row>
    <row r="38" spans="1:78" ht="15.75" customHeight="1" x14ac:dyDescent="0.2">
      <c r="A38" s="22" t="s">
        <v>87</v>
      </c>
      <c r="B38" s="23">
        <v>0</v>
      </c>
      <c r="C38" s="23">
        <v>0</v>
      </c>
      <c r="D38" s="23">
        <v>0</v>
      </c>
      <c r="E38" s="23">
        <v>0</v>
      </c>
      <c r="F38" s="23">
        <v>0</v>
      </c>
      <c r="G38" s="23">
        <v>0</v>
      </c>
      <c r="H38" s="23">
        <v>0</v>
      </c>
      <c r="I38" s="23">
        <v>0</v>
      </c>
      <c r="J38" s="23">
        <v>0</v>
      </c>
      <c r="K38" s="23">
        <v>0</v>
      </c>
      <c r="L38" s="23">
        <v>0</v>
      </c>
      <c r="M38" s="23">
        <v>0</v>
      </c>
      <c r="N38" s="23">
        <v>0</v>
      </c>
      <c r="O38" s="23">
        <v>0</v>
      </c>
      <c r="P38" s="23">
        <v>0</v>
      </c>
      <c r="Q38" s="23">
        <v>0</v>
      </c>
      <c r="R38" s="23">
        <v>0</v>
      </c>
      <c r="S38" s="23">
        <v>0</v>
      </c>
      <c r="T38" s="23">
        <v>0</v>
      </c>
      <c r="U38" s="23">
        <v>0</v>
      </c>
      <c r="V38" s="23">
        <v>0</v>
      </c>
      <c r="W38" s="23">
        <v>0</v>
      </c>
      <c r="X38" s="23">
        <v>0</v>
      </c>
      <c r="Y38" s="23">
        <v>0</v>
      </c>
      <c r="Z38" s="23">
        <v>0</v>
      </c>
      <c r="AA38" s="23">
        <v>0</v>
      </c>
      <c r="AB38" s="23">
        <v>0</v>
      </c>
      <c r="AC38" s="23">
        <v>0</v>
      </c>
      <c r="AD38" s="23">
        <v>0</v>
      </c>
      <c r="AE38" s="23">
        <v>0</v>
      </c>
      <c r="AF38" s="23">
        <v>0</v>
      </c>
      <c r="AG38" s="23">
        <v>0</v>
      </c>
      <c r="AH38" s="23">
        <v>0</v>
      </c>
      <c r="AI38" s="23">
        <v>0</v>
      </c>
      <c r="AJ38" s="23">
        <v>0</v>
      </c>
      <c r="AK38" s="23">
        <v>0</v>
      </c>
      <c r="AL38" s="23">
        <v>0</v>
      </c>
      <c r="AM38" s="23">
        <v>0</v>
      </c>
      <c r="AN38" s="23">
        <v>0</v>
      </c>
      <c r="AO38" s="23">
        <v>0</v>
      </c>
      <c r="AP38" s="23">
        <v>0</v>
      </c>
      <c r="AQ38" s="23">
        <v>0</v>
      </c>
      <c r="AR38" s="23">
        <v>0</v>
      </c>
      <c r="AS38" s="23">
        <v>0</v>
      </c>
      <c r="AT38" s="23">
        <v>0</v>
      </c>
      <c r="AU38" s="23">
        <v>0</v>
      </c>
      <c r="AV38" s="23">
        <v>0</v>
      </c>
      <c r="AW38" s="23">
        <v>0</v>
      </c>
      <c r="AX38" s="23">
        <v>0</v>
      </c>
      <c r="AY38" s="23">
        <v>0</v>
      </c>
      <c r="AZ38" s="23">
        <v>0</v>
      </c>
      <c r="BA38" s="23">
        <v>0</v>
      </c>
      <c r="BB38" s="23">
        <v>0</v>
      </c>
      <c r="BC38" s="23">
        <v>0</v>
      </c>
      <c r="BD38" s="23">
        <v>0</v>
      </c>
      <c r="BE38" s="23">
        <v>0</v>
      </c>
      <c r="BF38" s="23">
        <v>0</v>
      </c>
      <c r="BG38" s="23">
        <v>0</v>
      </c>
      <c r="BH38" s="23">
        <v>0</v>
      </c>
      <c r="BI38" s="23">
        <v>0</v>
      </c>
      <c r="BJ38" s="23">
        <v>0</v>
      </c>
      <c r="BK38" s="23">
        <v>0</v>
      </c>
      <c r="BL38" s="23">
        <v>0</v>
      </c>
      <c r="BM38" s="23">
        <v>0</v>
      </c>
      <c r="BN38" s="23">
        <v>0</v>
      </c>
      <c r="BO38" s="23">
        <v>0</v>
      </c>
      <c r="BP38" s="23">
        <v>0</v>
      </c>
      <c r="BQ38" s="23">
        <v>0</v>
      </c>
      <c r="BR38" s="23">
        <v>0</v>
      </c>
      <c r="BS38" s="23">
        <v>0</v>
      </c>
      <c r="BT38" s="23">
        <v>0</v>
      </c>
      <c r="BU38" s="23">
        <v>0</v>
      </c>
      <c r="BV38" s="23">
        <v>0</v>
      </c>
      <c r="BW38" s="23">
        <v>0</v>
      </c>
      <c r="BX38" s="23">
        <v>0</v>
      </c>
      <c r="BY38" s="23">
        <v>0</v>
      </c>
      <c r="BZ38" s="23">
        <v>0</v>
      </c>
    </row>
    <row r="39" spans="1:78" ht="15.75" customHeight="1" x14ac:dyDescent="0.2">
      <c r="A39" s="22" t="s">
        <v>92</v>
      </c>
      <c r="B39" s="23">
        <v>5.6500000000000002E-2</v>
      </c>
      <c r="C39" s="23">
        <v>0.1108</v>
      </c>
      <c r="D39" s="23">
        <v>0.215</v>
      </c>
      <c r="E39" s="23">
        <v>0.23250000000000001</v>
      </c>
      <c r="F39" s="23">
        <v>0.1502</v>
      </c>
      <c r="G39" s="23">
        <v>9.7900000000000001E-2</v>
      </c>
      <c r="H39" s="23">
        <v>0</v>
      </c>
      <c r="I39" s="23">
        <v>0.23519999999999999</v>
      </c>
      <c r="J39" s="23">
        <v>1.4E-3</v>
      </c>
      <c r="K39" s="23">
        <v>0</v>
      </c>
      <c r="L39" s="23">
        <v>0.13039999999999999</v>
      </c>
      <c r="M39" s="23">
        <v>0.1057</v>
      </c>
      <c r="N39" s="23">
        <v>1.78E-2</v>
      </c>
      <c r="O39" s="23">
        <v>0.1134</v>
      </c>
      <c r="P39" s="23">
        <v>0.27789999999999998</v>
      </c>
      <c r="Q39" s="23">
        <v>0.29420000000000002</v>
      </c>
      <c r="R39" s="23">
        <v>0.40360000000000001</v>
      </c>
      <c r="S39" s="23">
        <v>5.2299999999999999E-2</v>
      </c>
      <c r="T39" s="23">
        <v>0.23960000000000001</v>
      </c>
      <c r="U39" s="23">
        <v>3.6700000000000003E-2</v>
      </c>
      <c r="V39" s="23">
        <v>0</v>
      </c>
      <c r="W39" s="23">
        <v>0.378</v>
      </c>
      <c r="X39" s="23">
        <v>7.6200000000000004E-2</v>
      </c>
      <c r="Y39" s="23">
        <v>0.16739999999999999</v>
      </c>
      <c r="Z39" s="23">
        <v>-6.9999999999999999E-4</v>
      </c>
      <c r="AA39" s="23">
        <v>0.14249999999999999</v>
      </c>
      <c r="AB39" s="23">
        <v>0.30309999999999998</v>
      </c>
      <c r="AC39" s="23">
        <v>0.1105</v>
      </c>
      <c r="AD39" s="23">
        <v>0.17510000000000001</v>
      </c>
      <c r="AE39" s="23">
        <v>9.8500000000000004E-2</v>
      </c>
      <c r="AF39" s="23">
        <v>0</v>
      </c>
      <c r="AG39" s="23">
        <v>0.24249999999999999</v>
      </c>
      <c r="AH39" s="23">
        <v>0.30790000000000001</v>
      </c>
      <c r="AI39" s="23">
        <v>0.1308</v>
      </c>
      <c r="AJ39" s="23">
        <v>0</v>
      </c>
      <c r="AK39" s="23">
        <v>5.6899999999999999E-2</v>
      </c>
      <c r="AL39" s="23">
        <v>0</v>
      </c>
      <c r="AM39" s="23">
        <v>1</v>
      </c>
      <c r="AN39" s="23">
        <v>2.7199999999999998E-2</v>
      </c>
      <c r="AO39" s="23">
        <v>0.13109999999999999</v>
      </c>
      <c r="AP39" s="23">
        <v>0.29099999999999998</v>
      </c>
      <c r="AQ39" s="23">
        <v>0.2293</v>
      </c>
      <c r="AR39" s="23">
        <v>0.18640000000000001</v>
      </c>
      <c r="AS39" s="23">
        <v>9.2899999999999996E-2</v>
      </c>
      <c r="AT39" s="23">
        <v>2.7400000000000001E-2</v>
      </c>
      <c r="AU39" s="23">
        <v>0.15</v>
      </c>
      <c r="AV39" s="23">
        <v>0.13880000000000001</v>
      </c>
      <c r="AW39" s="23">
        <v>0.30590000000000001</v>
      </c>
      <c r="AX39" s="23">
        <v>0.309</v>
      </c>
      <c r="AY39" s="23">
        <v>0.31719999999999998</v>
      </c>
      <c r="AZ39" s="23">
        <v>0.16159999999999999</v>
      </c>
      <c r="BA39" s="23">
        <v>5.0599999999999999E-2</v>
      </c>
      <c r="BB39" s="23">
        <v>0.58889999999999998</v>
      </c>
      <c r="BC39" s="23">
        <v>0</v>
      </c>
      <c r="BD39" s="23">
        <v>8.6400000000000005E-2</v>
      </c>
      <c r="BE39" s="23">
        <v>7.8700000000000006E-2</v>
      </c>
      <c r="BF39" s="23">
        <v>0.114</v>
      </c>
      <c r="BG39" s="23">
        <v>3.6400000000000002E-2</v>
      </c>
      <c r="BH39" s="23">
        <v>0.1741</v>
      </c>
      <c r="BI39" s="23">
        <v>0.19769999999999999</v>
      </c>
      <c r="BJ39" s="23">
        <v>0.14349999999999999</v>
      </c>
      <c r="BK39" s="23">
        <v>0.2283</v>
      </c>
      <c r="BL39" s="23">
        <v>5.0500000000000003E-2</v>
      </c>
      <c r="BM39" s="23">
        <v>-6.9999999999999999E-4</v>
      </c>
      <c r="BN39" s="23">
        <v>0.1021</v>
      </c>
      <c r="BO39" s="23">
        <v>9.7100000000000006E-2</v>
      </c>
      <c r="BP39" s="23">
        <v>0.12740000000000001</v>
      </c>
      <c r="BQ39" s="23">
        <v>0.1701</v>
      </c>
      <c r="BR39" s="23">
        <v>0.12690000000000001</v>
      </c>
      <c r="BS39" s="23">
        <v>0.1085</v>
      </c>
      <c r="BT39" s="23">
        <v>0.29720000000000002</v>
      </c>
      <c r="BU39" s="23">
        <v>0.22309999999999999</v>
      </c>
      <c r="BV39" s="23">
        <v>5.9700000000000003E-2</v>
      </c>
      <c r="BW39" s="23">
        <v>0</v>
      </c>
      <c r="BX39" s="23">
        <v>0.1893</v>
      </c>
      <c r="BY39" s="23">
        <v>0.33889999999999998</v>
      </c>
      <c r="BZ39" s="23">
        <v>0.1852</v>
      </c>
    </row>
    <row r="40" spans="1:78" ht="15.75" customHeight="1" x14ac:dyDescent="0.2">
      <c r="A40" s="22" t="s">
        <v>93</v>
      </c>
      <c r="B40" s="23">
        <v>2.9499999999999998E-2</v>
      </c>
      <c r="C40" s="23">
        <v>8.6999999999999994E-3</v>
      </c>
      <c r="D40" s="23">
        <v>3.3500000000000002E-2</v>
      </c>
      <c r="E40" s="23">
        <v>2.0400000000000001E-2</v>
      </c>
      <c r="F40" s="23">
        <v>-5.0000000000000001E-4</v>
      </c>
      <c r="G40" s="23">
        <v>-6.9999999999999999E-4</v>
      </c>
      <c r="H40" s="23">
        <v>0</v>
      </c>
      <c r="I40" s="23">
        <v>5.5199999999999999E-2</v>
      </c>
      <c r="J40" s="23">
        <v>-2.9999999999999997E-4</v>
      </c>
      <c r="K40" s="23">
        <v>0</v>
      </c>
      <c r="L40" s="23">
        <v>-2.0000000000000001E-4</v>
      </c>
      <c r="M40" s="23">
        <v>-8.0000000000000004E-4</v>
      </c>
      <c r="N40" s="23">
        <v>5.5399999999999998E-2</v>
      </c>
      <c r="O40" s="23">
        <v>2.1499999999999998E-2</v>
      </c>
      <c r="P40" s="23">
        <v>2.9499999999999998E-2</v>
      </c>
      <c r="Q40" s="23">
        <v>1E-3</v>
      </c>
      <c r="R40" s="23">
        <v>-1E-3</v>
      </c>
      <c r="S40" s="23">
        <v>-2.9999999999999997E-4</v>
      </c>
      <c r="T40" s="23">
        <v>4.2700000000000002E-2</v>
      </c>
      <c r="U40" s="23">
        <v>3.3999999999999998E-3</v>
      </c>
      <c r="V40" s="23">
        <v>0</v>
      </c>
      <c r="W40" s="23">
        <v>2.81E-2</v>
      </c>
      <c r="X40" s="23">
        <v>1.6400000000000001E-2</v>
      </c>
      <c r="Y40" s="23">
        <v>-1E-3</v>
      </c>
      <c r="Z40" s="23">
        <v>3.9E-2</v>
      </c>
      <c r="AA40" s="23">
        <v>1.1900000000000001E-2</v>
      </c>
      <c r="AB40" s="23">
        <v>1.06E-2</v>
      </c>
      <c r="AC40" s="23">
        <v>6.4999999999999997E-3</v>
      </c>
      <c r="AD40" s="23">
        <v>5.5999999999999999E-3</v>
      </c>
      <c r="AE40" s="23">
        <v>9.5999999999999992E-3</v>
      </c>
      <c r="AF40" s="23">
        <v>0</v>
      </c>
      <c r="AG40" s="23">
        <v>1.9900000000000001E-2</v>
      </c>
      <c r="AH40" s="23">
        <v>-1.5E-3</v>
      </c>
      <c r="AI40" s="23">
        <v>-8.0000000000000004E-4</v>
      </c>
      <c r="AJ40" s="23">
        <v>0</v>
      </c>
      <c r="AK40" s="23">
        <v>-8.0000000000000004E-4</v>
      </c>
      <c r="AL40" s="23">
        <v>0</v>
      </c>
      <c r="AM40" s="23">
        <v>2.7199999999999998E-2</v>
      </c>
      <c r="AN40" s="23">
        <v>1</v>
      </c>
      <c r="AO40" s="23">
        <v>1.09E-2</v>
      </c>
      <c r="AP40" s="23">
        <v>1.6899999999999998E-2</v>
      </c>
      <c r="AQ40" s="23">
        <v>1.0699999999999999E-2</v>
      </c>
      <c r="AR40" s="23">
        <v>1.0699999999999999E-2</v>
      </c>
      <c r="AS40" s="23">
        <v>1.6999999999999999E-3</v>
      </c>
      <c r="AT40" s="23">
        <v>0.10780000000000001</v>
      </c>
      <c r="AU40" s="23">
        <v>2.3699999999999999E-2</v>
      </c>
      <c r="AV40" s="23">
        <v>-1.1000000000000001E-3</v>
      </c>
      <c r="AW40" s="23">
        <v>4.7E-2</v>
      </c>
      <c r="AX40" s="23">
        <v>1.55E-2</v>
      </c>
      <c r="AY40" s="23">
        <v>6.3E-3</v>
      </c>
      <c r="AZ40" s="23">
        <v>1.14E-2</v>
      </c>
      <c r="BA40" s="23">
        <v>3.1300000000000001E-2</v>
      </c>
      <c r="BB40" s="23">
        <v>2.76E-2</v>
      </c>
      <c r="BC40" s="23">
        <v>0</v>
      </c>
      <c r="BD40" s="23">
        <v>4.2900000000000001E-2</v>
      </c>
      <c r="BE40" s="23">
        <v>2.5000000000000001E-3</v>
      </c>
      <c r="BF40" s="23">
        <v>-5.0000000000000001E-4</v>
      </c>
      <c r="BG40" s="23">
        <v>6.4299999999999996E-2</v>
      </c>
      <c r="BH40" s="23">
        <v>1.46E-2</v>
      </c>
      <c r="BI40" s="23">
        <v>-8.9999999999999998E-4</v>
      </c>
      <c r="BJ40" s="23">
        <v>-5.9999999999999995E-4</v>
      </c>
      <c r="BK40" s="23">
        <v>1.0200000000000001E-2</v>
      </c>
      <c r="BL40" s="23">
        <v>-4.0000000000000002E-4</v>
      </c>
      <c r="BM40" s="23">
        <v>3.9E-2</v>
      </c>
      <c r="BN40" s="23">
        <v>1.6999999999999999E-3</v>
      </c>
      <c r="BO40" s="23">
        <v>-2.5000000000000001E-3</v>
      </c>
      <c r="BP40" s="23">
        <v>-2.0000000000000001E-4</v>
      </c>
      <c r="BQ40" s="23">
        <v>3.7000000000000002E-3</v>
      </c>
      <c r="BR40" s="23">
        <v>-1.9E-3</v>
      </c>
      <c r="BS40" s="23">
        <v>1.06E-2</v>
      </c>
      <c r="BT40" s="23">
        <v>2.86E-2</v>
      </c>
      <c r="BU40" s="23">
        <v>1.7100000000000001E-2</v>
      </c>
      <c r="BV40" s="23">
        <v>-8.0000000000000004E-4</v>
      </c>
      <c r="BW40" s="23">
        <v>0</v>
      </c>
      <c r="BX40" s="23">
        <v>1.72E-2</v>
      </c>
      <c r="BY40" s="23">
        <v>1.9400000000000001E-2</v>
      </c>
      <c r="BZ40" s="23">
        <v>2.01E-2</v>
      </c>
    </row>
    <row r="41" spans="1:78" ht="15.75" customHeight="1" x14ac:dyDescent="0.2">
      <c r="A41" s="22" t="s">
        <v>95</v>
      </c>
      <c r="B41" s="23">
        <v>3.4799999999999998E-2</v>
      </c>
      <c r="C41" s="23">
        <v>6.6000000000000003E-2</v>
      </c>
      <c r="D41" s="23">
        <v>0.39300000000000002</v>
      </c>
      <c r="E41" s="23">
        <v>0.39410000000000001</v>
      </c>
      <c r="F41" s="23">
        <v>1.9900000000000001E-2</v>
      </c>
      <c r="G41" s="23">
        <v>2.46E-2</v>
      </c>
      <c r="H41" s="23">
        <v>0</v>
      </c>
      <c r="I41" s="23">
        <v>0.22389999999999999</v>
      </c>
      <c r="J41" s="23">
        <v>3.5900000000000001E-2</v>
      </c>
      <c r="K41" s="23">
        <v>0</v>
      </c>
      <c r="L41" s="23">
        <v>5.1000000000000004E-3</v>
      </c>
      <c r="M41" s="23">
        <v>8.09E-2</v>
      </c>
      <c r="N41" s="23">
        <v>2.3800000000000002E-2</v>
      </c>
      <c r="O41" s="23">
        <v>7.0400000000000004E-2</v>
      </c>
      <c r="P41" s="23">
        <v>0.32950000000000002</v>
      </c>
      <c r="Q41" s="23">
        <v>0.1918</v>
      </c>
      <c r="R41" s="23">
        <v>5.91E-2</v>
      </c>
      <c r="S41" s="23">
        <v>4.0300000000000002E-2</v>
      </c>
      <c r="T41" s="23">
        <v>0.1988</v>
      </c>
      <c r="U41" s="23">
        <v>3.1899999999999998E-2</v>
      </c>
      <c r="V41" s="23">
        <v>0</v>
      </c>
      <c r="W41" s="23">
        <v>0.20610000000000001</v>
      </c>
      <c r="X41" s="23">
        <v>8.5699999999999998E-2</v>
      </c>
      <c r="Y41" s="23">
        <v>8.2900000000000001E-2</v>
      </c>
      <c r="Z41" s="23">
        <v>-6.9999999999999999E-4</v>
      </c>
      <c r="AA41" s="23">
        <v>6.8900000000000003E-2</v>
      </c>
      <c r="AB41" s="23">
        <v>0.2127</v>
      </c>
      <c r="AC41" s="23">
        <v>5.1900000000000002E-2</v>
      </c>
      <c r="AD41" s="23">
        <v>0.1229</v>
      </c>
      <c r="AE41" s="23">
        <v>0.13350000000000001</v>
      </c>
      <c r="AF41" s="23">
        <v>0</v>
      </c>
      <c r="AG41" s="23">
        <v>0.23169999999999999</v>
      </c>
      <c r="AH41" s="23">
        <v>7.8399999999999997E-2</v>
      </c>
      <c r="AI41" s="23">
        <v>0.10539999999999999</v>
      </c>
      <c r="AJ41" s="23">
        <v>0</v>
      </c>
      <c r="AK41" s="23">
        <v>1.95E-2</v>
      </c>
      <c r="AL41" s="23">
        <v>0</v>
      </c>
      <c r="AM41" s="23">
        <v>0.13109999999999999</v>
      </c>
      <c r="AN41" s="23">
        <v>1.09E-2</v>
      </c>
      <c r="AO41" s="23">
        <v>1</v>
      </c>
      <c r="AP41" s="23">
        <v>0.33479999999999999</v>
      </c>
      <c r="AQ41" s="23">
        <v>0.17699999999999999</v>
      </c>
      <c r="AR41" s="23">
        <v>7.5899999999999995E-2</v>
      </c>
      <c r="AS41" s="23">
        <v>2.1600000000000001E-2</v>
      </c>
      <c r="AT41" s="23">
        <v>1.7899999999999999E-2</v>
      </c>
      <c r="AU41" s="23">
        <v>0.17899999999999999</v>
      </c>
      <c r="AV41" s="23">
        <v>3.44E-2</v>
      </c>
      <c r="AW41" s="23">
        <v>0.25240000000000001</v>
      </c>
      <c r="AX41" s="23">
        <v>0.34050000000000002</v>
      </c>
      <c r="AY41" s="23">
        <v>0.14879999999999999</v>
      </c>
      <c r="AZ41" s="23">
        <v>8.1900000000000001E-2</v>
      </c>
      <c r="BA41" s="23">
        <v>2.7900000000000001E-2</v>
      </c>
      <c r="BB41" s="23">
        <v>9.1300000000000006E-2</v>
      </c>
      <c r="BC41" s="23">
        <v>0</v>
      </c>
      <c r="BD41" s="23">
        <v>4.4600000000000001E-2</v>
      </c>
      <c r="BE41" s="23">
        <v>7.6999999999999999E-2</v>
      </c>
      <c r="BF41" s="23">
        <v>1.9699999999999999E-2</v>
      </c>
      <c r="BG41" s="23">
        <v>3.2300000000000002E-2</v>
      </c>
      <c r="BH41" s="23">
        <v>0.2084</v>
      </c>
      <c r="BI41" s="23">
        <v>8.2299999999999998E-2</v>
      </c>
      <c r="BJ41" s="23">
        <v>2.4799999999999999E-2</v>
      </c>
      <c r="BK41" s="23">
        <v>0.23039999999999999</v>
      </c>
      <c r="BL41" s="23">
        <v>7.9000000000000008E-3</v>
      </c>
      <c r="BM41" s="23">
        <v>-6.9999999999999999E-4</v>
      </c>
      <c r="BN41" s="23">
        <v>0.1004</v>
      </c>
      <c r="BO41" s="23">
        <v>0.11219999999999999</v>
      </c>
      <c r="BP41" s="23">
        <v>9.8100000000000007E-2</v>
      </c>
      <c r="BQ41" s="23">
        <v>0.22789999999999999</v>
      </c>
      <c r="BR41" s="23">
        <v>4.9799999999999997E-2</v>
      </c>
      <c r="BS41" s="23">
        <v>7.51E-2</v>
      </c>
      <c r="BT41" s="23">
        <v>0.1734</v>
      </c>
      <c r="BU41" s="23">
        <v>6.4899999999999999E-2</v>
      </c>
      <c r="BV41" s="23">
        <v>1.7600000000000001E-2</v>
      </c>
      <c r="BW41" s="23">
        <v>0</v>
      </c>
      <c r="BX41" s="23">
        <v>0.13880000000000001</v>
      </c>
      <c r="BY41" s="23">
        <v>0.21240000000000001</v>
      </c>
      <c r="BZ41" s="23">
        <v>0.1298</v>
      </c>
    </row>
    <row r="42" spans="1:78" ht="15.75" customHeight="1" x14ac:dyDescent="0.2">
      <c r="A42" s="22" t="s">
        <v>96</v>
      </c>
      <c r="B42" s="23">
        <v>5.7099999999999998E-2</v>
      </c>
      <c r="C42" s="23">
        <v>9.7199999999999995E-2</v>
      </c>
      <c r="D42" s="23">
        <v>0.70150000000000001</v>
      </c>
      <c r="E42" s="23">
        <v>0.64449999999999996</v>
      </c>
      <c r="F42" s="23">
        <v>4.1799999999999997E-2</v>
      </c>
      <c r="G42" s="23">
        <v>8.14E-2</v>
      </c>
      <c r="H42" s="23">
        <v>0</v>
      </c>
      <c r="I42" s="23">
        <v>0.4622</v>
      </c>
      <c r="J42" s="23">
        <v>5.5999999999999999E-3</v>
      </c>
      <c r="K42" s="23">
        <v>0</v>
      </c>
      <c r="L42" s="23">
        <v>2.7E-2</v>
      </c>
      <c r="M42" s="23">
        <v>0.15679999999999999</v>
      </c>
      <c r="N42" s="23">
        <v>2.4500000000000001E-2</v>
      </c>
      <c r="O42" s="23">
        <v>0.15459999999999999</v>
      </c>
      <c r="P42" s="23">
        <v>0.64449999999999996</v>
      </c>
      <c r="Q42" s="23">
        <v>0.2586</v>
      </c>
      <c r="R42" s="23">
        <v>0.19350000000000001</v>
      </c>
      <c r="S42" s="23">
        <v>0.1024</v>
      </c>
      <c r="T42" s="23">
        <v>0.43459999999999999</v>
      </c>
      <c r="U42" s="23">
        <v>9.0800000000000006E-2</v>
      </c>
      <c r="V42" s="23">
        <v>0</v>
      </c>
      <c r="W42" s="23">
        <v>0.46920000000000001</v>
      </c>
      <c r="X42" s="23">
        <v>0.2034</v>
      </c>
      <c r="Y42" s="23">
        <v>0.18629999999999999</v>
      </c>
      <c r="Z42" s="23">
        <v>-4.0000000000000002E-4</v>
      </c>
      <c r="AA42" s="23">
        <v>0.11119999999999999</v>
      </c>
      <c r="AB42" s="23">
        <v>0.45369999999999999</v>
      </c>
      <c r="AC42" s="23">
        <v>0.14430000000000001</v>
      </c>
      <c r="AD42" s="23">
        <v>0.36890000000000001</v>
      </c>
      <c r="AE42" s="23">
        <v>0.20030000000000001</v>
      </c>
      <c r="AF42" s="23">
        <v>0</v>
      </c>
      <c r="AG42" s="23">
        <v>0.42020000000000002</v>
      </c>
      <c r="AH42" s="23">
        <v>0.15939999999999999</v>
      </c>
      <c r="AI42" s="23">
        <v>0.253</v>
      </c>
      <c r="AJ42" s="23">
        <v>0</v>
      </c>
      <c r="AK42" s="23">
        <v>5.7500000000000002E-2</v>
      </c>
      <c r="AL42" s="23">
        <v>0</v>
      </c>
      <c r="AM42" s="23">
        <v>0.29099999999999998</v>
      </c>
      <c r="AN42" s="23">
        <v>1.6899999999999998E-2</v>
      </c>
      <c r="AO42" s="23">
        <v>0.33479999999999999</v>
      </c>
      <c r="AP42" s="23">
        <v>1</v>
      </c>
      <c r="AQ42" s="23">
        <v>0.39889999999999998</v>
      </c>
      <c r="AR42" s="23">
        <v>0.2271</v>
      </c>
      <c r="AS42" s="23">
        <v>9.3100000000000002E-2</v>
      </c>
      <c r="AT42" s="23">
        <v>2.06E-2</v>
      </c>
      <c r="AU42" s="23">
        <v>0.38200000000000001</v>
      </c>
      <c r="AV42" s="23">
        <v>0.1033</v>
      </c>
      <c r="AW42" s="23">
        <v>0.50070000000000003</v>
      </c>
      <c r="AX42" s="23">
        <v>0.64410000000000001</v>
      </c>
      <c r="AY42" s="23">
        <v>0.31069999999999998</v>
      </c>
      <c r="AZ42" s="23">
        <v>0.18790000000000001</v>
      </c>
      <c r="BA42" s="23">
        <v>7.2499999999999995E-2</v>
      </c>
      <c r="BB42" s="23">
        <v>0.20849999999999999</v>
      </c>
      <c r="BC42" s="23">
        <v>0</v>
      </c>
      <c r="BD42" s="23">
        <v>0.113</v>
      </c>
      <c r="BE42" s="23">
        <v>0.1389</v>
      </c>
      <c r="BF42" s="23">
        <v>6.0900000000000003E-2</v>
      </c>
      <c r="BG42" s="23">
        <v>3.49E-2</v>
      </c>
      <c r="BH42" s="23">
        <v>0.4355</v>
      </c>
      <c r="BI42" s="23">
        <v>0.15690000000000001</v>
      </c>
      <c r="BJ42" s="23">
        <v>7.0999999999999994E-2</v>
      </c>
      <c r="BK42" s="23">
        <v>0.49719999999999998</v>
      </c>
      <c r="BL42" s="23">
        <v>3.4599999999999999E-2</v>
      </c>
      <c r="BM42" s="23">
        <v>-4.0000000000000002E-4</v>
      </c>
      <c r="BN42" s="23">
        <v>0.2223</v>
      </c>
      <c r="BO42" s="23">
        <v>0.23330000000000001</v>
      </c>
      <c r="BP42" s="23">
        <v>0.2263</v>
      </c>
      <c r="BQ42" s="23">
        <v>0.50370000000000004</v>
      </c>
      <c r="BR42" s="23">
        <v>0.16500000000000001</v>
      </c>
      <c r="BS42" s="23">
        <v>0.20449999999999999</v>
      </c>
      <c r="BT42" s="23">
        <v>0.40670000000000001</v>
      </c>
      <c r="BU42" s="23">
        <v>0.105</v>
      </c>
      <c r="BV42" s="23">
        <v>7.2499999999999995E-2</v>
      </c>
      <c r="BW42" s="23">
        <v>0</v>
      </c>
      <c r="BX42" s="23">
        <v>0.27739999999999998</v>
      </c>
      <c r="BY42" s="23">
        <v>0.43830000000000002</v>
      </c>
      <c r="BZ42" s="23">
        <v>0.29849999999999999</v>
      </c>
    </row>
    <row r="43" spans="1:78" ht="15.75" customHeight="1" x14ac:dyDescent="0.2">
      <c r="A43" s="22" t="s">
        <v>97</v>
      </c>
      <c r="B43" s="23">
        <v>3.3099999999999997E-2</v>
      </c>
      <c r="C43" s="23">
        <v>5.9700000000000003E-2</v>
      </c>
      <c r="D43" s="23">
        <v>0.40649999999999997</v>
      </c>
      <c r="E43" s="23">
        <v>0.40639999999999998</v>
      </c>
      <c r="F43" s="23">
        <v>1.7299999999999999E-2</v>
      </c>
      <c r="G43" s="23">
        <v>0.1128</v>
      </c>
      <c r="H43" s="23">
        <v>0</v>
      </c>
      <c r="I43" s="23">
        <v>0.50729999999999997</v>
      </c>
      <c r="J43" s="23">
        <v>6.8999999999999999E-3</v>
      </c>
      <c r="K43" s="23">
        <v>0</v>
      </c>
      <c r="L43" s="23">
        <v>1.09E-2</v>
      </c>
      <c r="M43" s="23">
        <v>5.3699999999999998E-2</v>
      </c>
      <c r="N43" s="23">
        <v>7.0000000000000001E-3</v>
      </c>
      <c r="O43" s="23">
        <v>0.2006</v>
      </c>
      <c r="P43" s="23">
        <v>0.39150000000000001</v>
      </c>
      <c r="Q43" s="23">
        <v>0.17100000000000001</v>
      </c>
      <c r="R43" s="23">
        <v>0.17050000000000001</v>
      </c>
      <c r="S43" s="23">
        <v>4.2700000000000002E-2</v>
      </c>
      <c r="T43" s="23">
        <v>0.33539999999999998</v>
      </c>
      <c r="U43" s="23">
        <v>4.5400000000000003E-2</v>
      </c>
      <c r="V43" s="23">
        <v>0</v>
      </c>
      <c r="W43" s="23">
        <v>0.48970000000000002</v>
      </c>
      <c r="X43" s="23">
        <v>0.16170000000000001</v>
      </c>
      <c r="Y43" s="23">
        <v>0.14099999999999999</v>
      </c>
      <c r="Z43" s="23">
        <v>4.0000000000000002E-4</v>
      </c>
      <c r="AA43" s="23">
        <v>0.15629999999999999</v>
      </c>
      <c r="AB43" s="23">
        <v>0.30530000000000002</v>
      </c>
      <c r="AC43" s="23">
        <v>0.25650000000000001</v>
      </c>
      <c r="AD43" s="23">
        <v>0.28820000000000001</v>
      </c>
      <c r="AE43" s="23">
        <v>0.1308</v>
      </c>
      <c r="AF43" s="23">
        <v>0</v>
      </c>
      <c r="AG43" s="23">
        <v>0.27389999999999998</v>
      </c>
      <c r="AH43" s="23">
        <v>0.1016</v>
      </c>
      <c r="AI43" s="23">
        <v>0.46650000000000003</v>
      </c>
      <c r="AJ43" s="23">
        <v>0</v>
      </c>
      <c r="AK43" s="23">
        <v>0.15310000000000001</v>
      </c>
      <c r="AL43" s="23">
        <v>0</v>
      </c>
      <c r="AM43" s="23">
        <v>0.2293</v>
      </c>
      <c r="AN43" s="23">
        <v>1.0699999999999999E-2</v>
      </c>
      <c r="AO43" s="23">
        <v>0.17699999999999999</v>
      </c>
      <c r="AP43" s="23">
        <v>0.39889999999999998</v>
      </c>
      <c r="AQ43" s="23">
        <v>1</v>
      </c>
      <c r="AR43" s="23">
        <v>0.52149999999999996</v>
      </c>
      <c r="AS43" s="23">
        <v>0.10100000000000001</v>
      </c>
      <c r="AT43" s="23">
        <v>7.1000000000000004E-3</v>
      </c>
      <c r="AU43" s="23">
        <v>0.23119999999999999</v>
      </c>
      <c r="AV43" s="23">
        <v>0.2301</v>
      </c>
      <c r="AW43" s="23">
        <v>0.34310000000000002</v>
      </c>
      <c r="AX43" s="23">
        <v>0.37019999999999997</v>
      </c>
      <c r="AY43" s="23">
        <v>0.22620000000000001</v>
      </c>
      <c r="AZ43" s="23">
        <v>0.10879999999999999</v>
      </c>
      <c r="BA43" s="23">
        <v>6.7599999999999993E-2</v>
      </c>
      <c r="BB43" s="23">
        <v>0.1139</v>
      </c>
      <c r="BC43" s="23">
        <v>0</v>
      </c>
      <c r="BD43" s="23">
        <v>0.1125</v>
      </c>
      <c r="BE43" s="23">
        <v>5.5899999999999998E-2</v>
      </c>
      <c r="BF43" s="23">
        <v>3.5700000000000003E-2</v>
      </c>
      <c r="BG43" s="23">
        <v>2.9100000000000001E-2</v>
      </c>
      <c r="BH43" s="23">
        <v>0.2601</v>
      </c>
      <c r="BI43" s="23">
        <v>7.0599999999999996E-2</v>
      </c>
      <c r="BJ43" s="23">
        <v>3.2599999999999997E-2</v>
      </c>
      <c r="BK43" s="23">
        <v>0.48280000000000001</v>
      </c>
      <c r="BL43" s="23">
        <v>6.0900000000000003E-2</v>
      </c>
      <c r="BM43" s="23">
        <v>4.0000000000000002E-4</v>
      </c>
      <c r="BN43" s="23">
        <v>0.23580000000000001</v>
      </c>
      <c r="BO43" s="23">
        <v>0.19109999999999999</v>
      </c>
      <c r="BP43" s="23">
        <v>0.216</v>
      </c>
      <c r="BQ43" s="23">
        <v>0.38850000000000001</v>
      </c>
      <c r="BR43" s="23">
        <v>0.3715</v>
      </c>
      <c r="BS43" s="23">
        <v>0.27150000000000002</v>
      </c>
      <c r="BT43" s="23">
        <v>0.44090000000000001</v>
      </c>
      <c r="BU43" s="23">
        <v>5.0200000000000002E-2</v>
      </c>
      <c r="BV43" s="23">
        <v>0.1046</v>
      </c>
      <c r="BW43" s="23">
        <v>0</v>
      </c>
      <c r="BX43" s="23">
        <v>0.22370000000000001</v>
      </c>
      <c r="BY43" s="23">
        <v>0.30620000000000003</v>
      </c>
      <c r="BZ43" s="23">
        <v>0.43759999999999999</v>
      </c>
    </row>
    <row r="44" spans="1:78" ht="14.25" x14ac:dyDescent="0.2">
      <c r="A44" s="22" t="s">
        <v>98</v>
      </c>
      <c r="B44" s="23">
        <v>1.8100000000000002E-2</v>
      </c>
      <c r="C44" s="23">
        <v>3.3300000000000003E-2</v>
      </c>
      <c r="D44" s="23">
        <v>0.22189999999999999</v>
      </c>
      <c r="E44" s="23">
        <v>0.2442</v>
      </c>
      <c r="F44" s="23">
        <v>9.4999999999999998E-3</v>
      </c>
      <c r="G44" s="23">
        <v>0.1087</v>
      </c>
      <c r="H44" s="23">
        <v>0</v>
      </c>
      <c r="I44" s="23">
        <v>0.36159999999999998</v>
      </c>
      <c r="J44" s="23">
        <v>3.3E-3</v>
      </c>
      <c r="K44" s="23">
        <v>0</v>
      </c>
      <c r="L44" s="23">
        <v>1.17E-2</v>
      </c>
      <c r="M44" s="23">
        <v>1.8800000000000001E-2</v>
      </c>
      <c r="N44" s="23">
        <v>3.8999999999999998E-3</v>
      </c>
      <c r="O44" s="23">
        <v>0.16289999999999999</v>
      </c>
      <c r="P44" s="23">
        <v>0.23130000000000001</v>
      </c>
      <c r="Q44" s="23">
        <v>9.9199999999999997E-2</v>
      </c>
      <c r="R44" s="23">
        <v>0.1384</v>
      </c>
      <c r="S44" s="23">
        <v>3.61E-2</v>
      </c>
      <c r="T44" s="23">
        <v>0.23019999999999999</v>
      </c>
      <c r="U44" s="23">
        <v>2.6700000000000002E-2</v>
      </c>
      <c r="V44" s="23">
        <v>0</v>
      </c>
      <c r="W44" s="23">
        <v>0.39439999999999997</v>
      </c>
      <c r="X44" s="23">
        <v>0.1106</v>
      </c>
      <c r="Y44" s="23">
        <v>0.1234</v>
      </c>
      <c r="Z44" s="23">
        <v>8.3999999999999995E-3</v>
      </c>
      <c r="AA44" s="23">
        <v>0.1268</v>
      </c>
      <c r="AB44" s="23">
        <v>0.20530000000000001</v>
      </c>
      <c r="AC44" s="23">
        <v>0.23960000000000001</v>
      </c>
      <c r="AD44" s="23">
        <v>0.17599999999999999</v>
      </c>
      <c r="AE44" s="23">
        <v>8.77E-2</v>
      </c>
      <c r="AF44" s="23">
        <v>0</v>
      </c>
      <c r="AG44" s="23">
        <v>0.17799999999999999</v>
      </c>
      <c r="AH44" s="23">
        <v>8.5099999999999995E-2</v>
      </c>
      <c r="AI44" s="23">
        <v>0.37859999999999999</v>
      </c>
      <c r="AJ44" s="23">
        <v>0</v>
      </c>
      <c r="AK44" s="23">
        <v>0.14149999999999999</v>
      </c>
      <c r="AL44" s="23">
        <v>0</v>
      </c>
      <c r="AM44" s="23">
        <v>0.18640000000000001</v>
      </c>
      <c r="AN44" s="23">
        <v>1.0699999999999999E-2</v>
      </c>
      <c r="AO44" s="23">
        <v>7.5899999999999995E-2</v>
      </c>
      <c r="AP44" s="23">
        <v>0.2271</v>
      </c>
      <c r="AQ44" s="23">
        <v>0.52149999999999996</v>
      </c>
      <c r="AR44" s="23">
        <v>1</v>
      </c>
      <c r="AS44" s="23">
        <v>6.5500000000000003E-2</v>
      </c>
      <c r="AT44" s="23">
        <v>7.9000000000000008E-3</v>
      </c>
      <c r="AU44" s="23">
        <v>0.13780000000000001</v>
      </c>
      <c r="AV44" s="23">
        <v>0.21279999999999999</v>
      </c>
      <c r="AW44" s="23">
        <v>0.21110000000000001</v>
      </c>
      <c r="AX44" s="23">
        <v>0.21379999999999999</v>
      </c>
      <c r="AY44" s="23">
        <v>0.16769999999999999</v>
      </c>
      <c r="AZ44" s="23">
        <v>5.57E-2</v>
      </c>
      <c r="BA44" s="23">
        <v>4.2700000000000002E-2</v>
      </c>
      <c r="BB44" s="23">
        <v>8.6900000000000005E-2</v>
      </c>
      <c r="BC44" s="23">
        <v>0</v>
      </c>
      <c r="BD44" s="23">
        <v>9.2600000000000002E-2</v>
      </c>
      <c r="BE44" s="23">
        <v>3.85E-2</v>
      </c>
      <c r="BF44" s="23">
        <v>2.7199999999999998E-2</v>
      </c>
      <c r="BG44" s="23">
        <v>2.2499999999999999E-2</v>
      </c>
      <c r="BH44" s="23">
        <v>0.1535</v>
      </c>
      <c r="BI44" s="23">
        <v>4.41E-2</v>
      </c>
      <c r="BJ44" s="23">
        <v>2.6200000000000001E-2</v>
      </c>
      <c r="BK44" s="23">
        <v>0.3286</v>
      </c>
      <c r="BL44" s="23">
        <v>6.7900000000000002E-2</v>
      </c>
      <c r="BM44" s="23">
        <v>8.3999999999999995E-3</v>
      </c>
      <c r="BN44" s="23">
        <v>0.17519999999999999</v>
      </c>
      <c r="BO44" s="23">
        <v>0.13439999999999999</v>
      </c>
      <c r="BP44" s="23">
        <v>0.13819999999999999</v>
      </c>
      <c r="BQ44" s="23">
        <v>0.23849999999999999</v>
      </c>
      <c r="BR44" s="23">
        <v>0.35610000000000003</v>
      </c>
      <c r="BS44" s="23">
        <v>0.19919999999999999</v>
      </c>
      <c r="BT44" s="23">
        <v>0.32329999999999998</v>
      </c>
      <c r="BU44" s="23">
        <v>3.6400000000000002E-2</v>
      </c>
      <c r="BV44" s="23">
        <v>8.1299999999999997E-2</v>
      </c>
      <c r="BW44" s="23">
        <v>0</v>
      </c>
      <c r="BX44" s="23">
        <v>0.14230000000000001</v>
      </c>
      <c r="BY44" s="23">
        <v>0.19109999999999999</v>
      </c>
      <c r="BZ44" s="23">
        <v>0.40110000000000001</v>
      </c>
    </row>
    <row r="45" spans="1:78" ht="14.25" x14ac:dyDescent="0.2">
      <c r="A45" s="22" t="s">
        <v>99</v>
      </c>
      <c r="B45" s="23">
        <v>2.3599999999999999E-2</v>
      </c>
      <c r="C45" s="23">
        <v>1.52E-2</v>
      </c>
      <c r="D45" s="23">
        <v>7.8600000000000003E-2</v>
      </c>
      <c r="E45" s="23">
        <v>7.22E-2</v>
      </c>
      <c r="F45" s="23">
        <v>8.3000000000000001E-3</v>
      </c>
      <c r="G45" s="23">
        <v>4.0399999999999998E-2</v>
      </c>
      <c r="H45" s="23">
        <v>0</v>
      </c>
      <c r="I45" s="23">
        <v>7.7899999999999997E-2</v>
      </c>
      <c r="J45" s="23">
        <v>-4.0000000000000002E-4</v>
      </c>
      <c r="K45" s="23">
        <v>0</v>
      </c>
      <c r="L45" s="23">
        <v>-2.9999999999999997E-4</v>
      </c>
      <c r="M45" s="23">
        <v>1.04E-2</v>
      </c>
      <c r="N45" s="23">
        <v>-1E-3</v>
      </c>
      <c r="O45" s="23">
        <v>4.2500000000000003E-2</v>
      </c>
      <c r="P45" s="23">
        <v>7.8100000000000003E-2</v>
      </c>
      <c r="Q45" s="23">
        <v>2.52E-2</v>
      </c>
      <c r="R45" s="23">
        <v>5.1499999999999997E-2</v>
      </c>
      <c r="S45" s="23">
        <v>1.41E-2</v>
      </c>
      <c r="T45" s="23">
        <v>6.8400000000000002E-2</v>
      </c>
      <c r="U45" s="23">
        <v>8.0000000000000004E-4</v>
      </c>
      <c r="V45" s="23">
        <v>0</v>
      </c>
      <c r="W45" s="23">
        <v>8.4500000000000006E-2</v>
      </c>
      <c r="X45" s="23">
        <v>1.7100000000000001E-2</v>
      </c>
      <c r="Y45" s="23">
        <v>4.0099999999999997E-2</v>
      </c>
      <c r="Z45" s="23">
        <v>-2.0000000000000001E-4</v>
      </c>
      <c r="AA45" s="23">
        <v>6.4799999999999996E-2</v>
      </c>
      <c r="AB45" s="23">
        <v>4.8599999999999997E-2</v>
      </c>
      <c r="AC45" s="23">
        <v>2.1100000000000001E-2</v>
      </c>
      <c r="AD45" s="23">
        <v>6.1800000000000001E-2</v>
      </c>
      <c r="AE45" s="23">
        <v>1.9900000000000001E-2</v>
      </c>
      <c r="AF45" s="23">
        <v>0</v>
      </c>
      <c r="AG45" s="23">
        <v>7.2599999999999998E-2</v>
      </c>
      <c r="AH45" s="23">
        <v>3.9399999999999998E-2</v>
      </c>
      <c r="AI45" s="23">
        <v>4.9000000000000002E-2</v>
      </c>
      <c r="AJ45" s="23">
        <v>0</v>
      </c>
      <c r="AK45" s="23">
        <v>2.2599999999999999E-2</v>
      </c>
      <c r="AL45" s="23">
        <v>0</v>
      </c>
      <c r="AM45" s="23">
        <v>9.2899999999999996E-2</v>
      </c>
      <c r="AN45" s="23">
        <v>1.6999999999999999E-3</v>
      </c>
      <c r="AO45" s="23">
        <v>2.1600000000000001E-2</v>
      </c>
      <c r="AP45" s="23">
        <v>9.3100000000000002E-2</v>
      </c>
      <c r="AQ45" s="23">
        <v>0.10100000000000001</v>
      </c>
      <c r="AR45" s="23">
        <v>6.5500000000000003E-2</v>
      </c>
      <c r="AS45" s="23">
        <v>1</v>
      </c>
      <c r="AT45" s="23">
        <v>-1.1999999999999999E-3</v>
      </c>
      <c r="AU45" s="23">
        <v>4.7E-2</v>
      </c>
      <c r="AV45" s="23">
        <v>3.32E-2</v>
      </c>
      <c r="AW45" s="23">
        <v>0.1133</v>
      </c>
      <c r="AX45" s="23">
        <v>7.9600000000000004E-2</v>
      </c>
      <c r="AY45" s="23">
        <v>0.1482</v>
      </c>
      <c r="AZ45" s="23">
        <v>2.5899999999999999E-2</v>
      </c>
      <c r="BA45" s="23">
        <v>3.1699999999999999E-2</v>
      </c>
      <c r="BB45" s="23">
        <v>5.8299999999999998E-2</v>
      </c>
      <c r="BC45" s="23">
        <v>0</v>
      </c>
      <c r="BD45" s="23">
        <v>3.4099999999999998E-2</v>
      </c>
      <c r="BE45" s="23">
        <v>1E-3</v>
      </c>
      <c r="BF45" s="23">
        <v>2.8999999999999998E-3</v>
      </c>
      <c r="BG45" s="23">
        <v>2.7E-2</v>
      </c>
      <c r="BH45" s="23">
        <v>5.0099999999999999E-2</v>
      </c>
      <c r="BI45" s="23">
        <v>5.1000000000000004E-3</v>
      </c>
      <c r="BJ45" s="23">
        <v>-8.0000000000000004E-4</v>
      </c>
      <c r="BK45" s="23">
        <v>7.6899999999999996E-2</v>
      </c>
      <c r="BL45" s="23">
        <v>3.4099999999999998E-2</v>
      </c>
      <c r="BM45" s="23">
        <v>-2.0000000000000001E-4</v>
      </c>
      <c r="BN45" s="23">
        <v>4.3200000000000002E-2</v>
      </c>
      <c r="BO45" s="23">
        <v>4.9599999999999998E-2</v>
      </c>
      <c r="BP45" s="23">
        <v>3.7199999999999997E-2</v>
      </c>
      <c r="BQ45" s="23">
        <v>7.0199999999999999E-2</v>
      </c>
      <c r="BR45" s="23">
        <v>4.99E-2</v>
      </c>
      <c r="BS45" s="23">
        <v>5.8799999999999998E-2</v>
      </c>
      <c r="BT45" s="23">
        <v>9.3299999999999994E-2</v>
      </c>
      <c r="BU45" s="23">
        <v>1.03E-2</v>
      </c>
      <c r="BV45" s="23">
        <v>3.2199999999999999E-2</v>
      </c>
      <c r="BW45" s="23">
        <v>0</v>
      </c>
      <c r="BX45" s="23">
        <v>7.1999999999999995E-2</v>
      </c>
      <c r="BY45" s="23">
        <v>0.1017</v>
      </c>
      <c r="BZ45" s="23">
        <v>4.5400000000000003E-2</v>
      </c>
    </row>
    <row r="46" spans="1:78" ht="14.25" x14ac:dyDescent="0.2">
      <c r="A46" s="22" t="s">
        <v>100</v>
      </c>
      <c r="B46" s="23">
        <v>3.3700000000000001E-2</v>
      </c>
      <c r="C46" s="23">
        <v>6.8999999999999999E-3</v>
      </c>
      <c r="D46" s="23">
        <v>6.1100000000000002E-2</v>
      </c>
      <c r="E46" s="23">
        <v>4.3099999999999999E-2</v>
      </c>
      <c r="F46" s="23">
        <v>5.7999999999999996E-3</v>
      </c>
      <c r="G46" s="23">
        <v>-8.9999999999999998E-4</v>
      </c>
      <c r="H46" s="23">
        <v>0</v>
      </c>
      <c r="I46" s="23">
        <v>4.2900000000000001E-2</v>
      </c>
      <c r="J46" s="23">
        <v>-2.9999999999999997E-4</v>
      </c>
      <c r="K46" s="23">
        <v>0</v>
      </c>
      <c r="L46" s="23">
        <v>-2.9999999999999997E-4</v>
      </c>
      <c r="M46" s="23">
        <v>-1E-3</v>
      </c>
      <c r="N46" s="23">
        <v>0.14369999999999999</v>
      </c>
      <c r="O46" s="23">
        <v>2.64E-2</v>
      </c>
      <c r="P46" s="23">
        <v>5.0500000000000003E-2</v>
      </c>
      <c r="Q46" s="23">
        <v>1E-4</v>
      </c>
      <c r="R46" s="23">
        <v>8.0000000000000004E-4</v>
      </c>
      <c r="S46" s="23">
        <v>-4.0000000000000002E-4</v>
      </c>
      <c r="T46" s="23">
        <v>6.4899999999999999E-2</v>
      </c>
      <c r="U46" s="23">
        <v>3.3E-3</v>
      </c>
      <c r="V46" s="23">
        <v>0</v>
      </c>
      <c r="W46" s="23">
        <v>2.86E-2</v>
      </c>
      <c r="X46" s="23">
        <v>2.0799999999999999E-2</v>
      </c>
      <c r="Y46" s="23">
        <v>8.5000000000000006E-3</v>
      </c>
      <c r="Z46" s="23">
        <v>-2.0000000000000001E-4</v>
      </c>
      <c r="AA46" s="23">
        <v>1.26E-2</v>
      </c>
      <c r="AB46" s="23">
        <v>8.3000000000000001E-3</v>
      </c>
      <c r="AC46" s="23">
        <v>8.8000000000000005E-3</v>
      </c>
      <c r="AD46" s="23">
        <v>7.3000000000000001E-3</v>
      </c>
      <c r="AE46" s="23">
        <v>1.9599999999999999E-2</v>
      </c>
      <c r="AF46" s="23">
        <v>0</v>
      </c>
      <c r="AG46" s="23">
        <v>1.8200000000000001E-2</v>
      </c>
      <c r="AH46" s="23">
        <v>8.0000000000000004E-4</v>
      </c>
      <c r="AI46" s="23">
        <v>-3.3E-3</v>
      </c>
      <c r="AJ46" s="23">
        <v>0</v>
      </c>
      <c r="AK46" s="23">
        <v>-1E-3</v>
      </c>
      <c r="AL46" s="23">
        <v>0</v>
      </c>
      <c r="AM46" s="23">
        <v>2.7400000000000001E-2</v>
      </c>
      <c r="AN46" s="23">
        <v>0.10780000000000001</v>
      </c>
      <c r="AO46" s="23">
        <v>1.7899999999999999E-2</v>
      </c>
      <c r="AP46" s="23">
        <v>2.06E-2</v>
      </c>
      <c r="AQ46" s="23">
        <v>7.1000000000000004E-3</v>
      </c>
      <c r="AR46" s="23">
        <v>7.9000000000000008E-3</v>
      </c>
      <c r="AS46" s="23">
        <v>-1.1999999999999999E-3</v>
      </c>
      <c r="AT46" s="23">
        <v>1</v>
      </c>
      <c r="AU46" s="23">
        <v>1.6799999999999999E-2</v>
      </c>
      <c r="AV46" s="23">
        <v>-1.4E-3</v>
      </c>
      <c r="AW46" s="23">
        <v>5.8500000000000003E-2</v>
      </c>
      <c r="AX46" s="23">
        <v>2.5000000000000001E-2</v>
      </c>
      <c r="AY46" s="23">
        <v>1.6799999999999999E-2</v>
      </c>
      <c r="AZ46" s="23">
        <v>1.1900000000000001E-2</v>
      </c>
      <c r="BA46" s="23">
        <v>5.16E-2</v>
      </c>
      <c r="BB46" s="23">
        <v>2.9100000000000001E-2</v>
      </c>
      <c r="BC46" s="23">
        <v>0</v>
      </c>
      <c r="BD46" s="23">
        <v>3.6700000000000003E-2</v>
      </c>
      <c r="BE46" s="23">
        <v>5.8999999999999999E-3</v>
      </c>
      <c r="BF46" s="23">
        <v>-5.9999999999999995E-4</v>
      </c>
      <c r="BG46" s="23">
        <v>6.4899999999999999E-2</v>
      </c>
      <c r="BH46" s="23">
        <v>1.8599999999999998E-2</v>
      </c>
      <c r="BI46" s="23">
        <v>2.8E-3</v>
      </c>
      <c r="BJ46" s="23">
        <v>-6.9999999999999999E-4</v>
      </c>
      <c r="BK46" s="23">
        <v>2.0299999999999999E-2</v>
      </c>
      <c r="BL46" s="23">
        <v>-5.0000000000000001E-4</v>
      </c>
      <c r="BM46" s="23">
        <v>-2.0000000000000001E-4</v>
      </c>
      <c r="BN46" s="23">
        <v>6.7000000000000002E-3</v>
      </c>
      <c r="BO46" s="23">
        <v>-1.8E-3</v>
      </c>
      <c r="BP46" s="23">
        <v>-1.1999999999999999E-3</v>
      </c>
      <c r="BQ46" s="23">
        <v>9.9000000000000008E-3</v>
      </c>
      <c r="BR46" s="23">
        <v>5.0000000000000001E-4</v>
      </c>
      <c r="BS46" s="23">
        <v>1.46E-2</v>
      </c>
      <c r="BT46" s="23">
        <v>6.6699999999999995E-2</v>
      </c>
      <c r="BU46" s="23">
        <v>2.1999999999999999E-2</v>
      </c>
      <c r="BV46" s="23">
        <v>-1E-3</v>
      </c>
      <c r="BW46" s="23">
        <v>0</v>
      </c>
      <c r="BX46" s="23">
        <v>2.18E-2</v>
      </c>
      <c r="BY46" s="23">
        <v>2.5700000000000001E-2</v>
      </c>
      <c r="BZ46" s="23">
        <v>2.8899999999999999E-2</v>
      </c>
    </row>
    <row r="47" spans="1:78" ht="14.25" x14ac:dyDescent="0.2">
      <c r="A47" s="22" t="s">
        <v>101</v>
      </c>
      <c r="B47" s="23">
        <v>3.8899999999999997E-2</v>
      </c>
      <c r="C47" s="23">
        <v>7.0000000000000007E-2</v>
      </c>
      <c r="D47" s="23">
        <v>0.42030000000000001</v>
      </c>
      <c r="E47" s="23">
        <v>0.3085</v>
      </c>
      <c r="F47" s="23">
        <v>3.5400000000000001E-2</v>
      </c>
      <c r="G47" s="23">
        <v>6.7400000000000002E-2</v>
      </c>
      <c r="H47" s="23">
        <v>0</v>
      </c>
      <c r="I47" s="23">
        <v>0.27329999999999999</v>
      </c>
      <c r="J47" s="23">
        <v>1.2500000000000001E-2</v>
      </c>
      <c r="K47" s="23">
        <v>0</v>
      </c>
      <c r="L47" s="23">
        <v>7.7999999999999996E-3</v>
      </c>
      <c r="M47" s="23">
        <v>9.2100000000000001E-2</v>
      </c>
      <c r="N47" s="23">
        <v>1.5900000000000001E-2</v>
      </c>
      <c r="O47" s="23">
        <v>6.6299999999999998E-2</v>
      </c>
      <c r="P47" s="23">
        <v>0.36109999999999998</v>
      </c>
      <c r="Q47" s="23">
        <v>0.11609999999999999</v>
      </c>
      <c r="R47" s="23">
        <v>8.5999999999999993E-2</v>
      </c>
      <c r="S47" s="23">
        <v>5.5599999999999997E-2</v>
      </c>
      <c r="T47" s="23">
        <v>0.2248</v>
      </c>
      <c r="U47" s="23">
        <v>8.43E-2</v>
      </c>
      <c r="V47" s="23">
        <v>0</v>
      </c>
      <c r="W47" s="23">
        <v>0.25090000000000001</v>
      </c>
      <c r="X47" s="23">
        <v>0.12089999999999999</v>
      </c>
      <c r="Y47" s="23">
        <v>0.1676</v>
      </c>
      <c r="Z47" s="23">
        <v>-8.0000000000000004E-4</v>
      </c>
      <c r="AA47" s="23">
        <v>9.6600000000000005E-2</v>
      </c>
      <c r="AB47" s="23">
        <v>0.1736</v>
      </c>
      <c r="AC47" s="23">
        <v>0.1114</v>
      </c>
      <c r="AD47" s="23">
        <v>0.1928</v>
      </c>
      <c r="AE47" s="23">
        <v>0.1071</v>
      </c>
      <c r="AF47" s="23">
        <v>0</v>
      </c>
      <c r="AG47" s="23">
        <v>0.23039999999999999</v>
      </c>
      <c r="AH47" s="23">
        <v>0.1057</v>
      </c>
      <c r="AI47" s="23">
        <v>0.16200000000000001</v>
      </c>
      <c r="AJ47" s="23">
        <v>0</v>
      </c>
      <c r="AK47" s="23">
        <v>3.7400000000000003E-2</v>
      </c>
      <c r="AL47" s="23">
        <v>0</v>
      </c>
      <c r="AM47" s="23">
        <v>0.15</v>
      </c>
      <c r="AN47" s="23">
        <v>2.3699999999999999E-2</v>
      </c>
      <c r="AO47" s="23">
        <v>0.17899999999999999</v>
      </c>
      <c r="AP47" s="23">
        <v>0.38200000000000001</v>
      </c>
      <c r="AQ47" s="23">
        <v>0.23119999999999999</v>
      </c>
      <c r="AR47" s="23">
        <v>0.13780000000000001</v>
      </c>
      <c r="AS47" s="23">
        <v>4.7E-2</v>
      </c>
      <c r="AT47" s="23">
        <v>1.6799999999999999E-2</v>
      </c>
      <c r="AU47" s="23">
        <v>1</v>
      </c>
      <c r="AV47" s="23">
        <v>7.3599999999999999E-2</v>
      </c>
      <c r="AW47" s="23">
        <v>0.2858</v>
      </c>
      <c r="AX47" s="23">
        <v>0.3826</v>
      </c>
      <c r="AY47" s="23">
        <v>0.1986</v>
      </c>
      <c r="AZ47" s="23">
        <v>9.9299999999999999E-2</v>
      </c>
      <c r="BA47" s="23">
        <v>4.0899999999999999E-2</v>
      </c>
      <c r="BB47" s="23">
        <v>0.1217</v>
      </c>
      <c r="BC47" s="23">
        <v>0</v>
      </c>
      <c r="BD47" s="23">
        <v>0.1246</v>
      </c>
      <c r="BE47" s="23">
        <v>8.6099999999999996E-2</v>
      </c>
      <c r="BF47" s="23">
        <v>9.7999999999999997E-3</v>
      </c>
      <c r="BG47" s="23">
        <v>2.8899999999999999E-2</v>
      </c>
      <c r="BH47" s="23">
        <v>0.24110000000000001</v>
      </c>
      <c r="BI47" s="23">
        <v>7.4200000000000002E-2</v>
      </c>
      <c r="BJ47" s="23">
        <v>1.03E-2</v>
      </c>
      <c r="BK47" s="23">
        <v>0.25659999999999999</v>
      </c>
      <c r="BL47" s="23">
        <v>2.2700000000000001E-2</v>
      </c>
      <c r="BM47" s="23">
        <v>-8.0000000000000004E-4</v>
      </c>
      <c r="BN47" s="23">
        <v>0.16089999999999999</v>
      </c>
      <c r="BO47" s="23">
        <v>0.1459</v>
      </c>
      <c r="BP47" s="23">
        <v>0.1522</v>
      </c>
      <c r="BQ47" s="23">
        <v>0.2147</v>
      </c>
      <c r="BR47" s="23">
        <v>0.10879999999999999</v>
      </c>
      <c r="BS47" s="23">
        <v>9.5600000000000004E-2</v>
      </c>
      <c r="BT47" s="23">
        <v>0.2505</v>
      </c>
      <c r="BU47" s="23">
        <v>2.9000000000000001E-2</v>
      </c>
      <c r="BV47" s="23">
        <v>3.8300000000000001E-2</v>
      </c>
      <c r="BW47" s="23">
        <v>0</v>
      </c>
      <c r="BX47" s="23">
        <v>0.1913</v>
      </c>
      <c r="BY47" s="23">
        <v>0.255</v>
      </c>
      <c r="BZ47" s="23">
        <v>0.20860000000000001</v>
      </c>
    </row>
    <row r="48" spans="1:78" ht="14.25" x14ac:dyDescent="0.2">
      <c r="A48" s="22" t="s">
        <v>103</v>
      </c>
      <c r="B48" s="23">
        <v>5.7000000000000002E-3</v>
      </c>
      <c r="C48" s="23">
        <v>2.76E-2</v>
      </c>
      <c r="D48" s="23">
        <v>7.3200000000000001E-2</v>
      </c>
      <c r="E48" s="23">
        <v>9.4200000000000006E-2</v>
      </c>
      <c r="F48" s="23">
        <v>-8.9999999999999998E-4</v>
      </c>
      <c r="G48" s="23">
        <v>9.7000000000000003E-2</v>
      </c>
      <c r="H48" s="23">
        <v>0</v>
      </c>
      <c r="I48" s="23">
        <v>0.15379999999999999</v>
      </c>
      <c r="J48" s="23">
        <v>-4.0000000000000002E-4</v>
      </c>
      <c r="K48" s="23">
        <v>0</v>
      </c>
      <c r="L48" s="23">
        <v>3.7600000000000001E-2</v>
      </c>
      <c r="M48" s="23">
        <v>5.2900000000000003E-2</v>
      </c>
      <c r="N48" s="23">
        <v>-1.2999999999999999E-3</v>
      </c>
      <c r="O48" s="23">
        <v>8.6599999999999996E-2</v>
      </c>
      <c r="P48" s="23">
        <v>0.1056</v>
      </c>
      <c r="Q48" s="23">
        <v>0.1719</v>
      </c>
      <c r="R48" s="23">
        <v>7.0800000000000002E-2</v>
      </c>
      <c r="S48" s="23">
        <v>-5.0000000000000001E-4</v>
      </c>
      <c r="T48" s="23">
        <v>0.14549999999999999</v>
      </c>
      <c r="U48" s="23">
        <v>1.8E-3</v>
      </c>
      <c r="V48" s="23">
        <v>0</v>
      </c>
      <c r="W48" s="23">
        <v>0.2142</v>
      </c>
      <c r="X48" s="23">
        <v>6.0199999999999997E-2</v>
      </c>
      <c r="Y48" s="23">
        <v>8.7499999999999994E-2</v>
      </c>
      <c r="Z48" s="23">
        <v>-2.9999999999999997E-4</v>
      </c>
      <c r="AA48" s="23">
        <v>5.4399999999999997E-2</v>
      </c>
      <c r="AB48" s="23">
        <v>9.6799999999999997E-2</v>
      </c>
      <c r="AC48" s="23">
        <v>0.1031</v>
      </c>
      <c r="AD48" s="23">
        <v>0.1227</v>
      </c>
      <c r="AE48" s="23">
        <v>4.3400000000000001E-2</v>
      </c>
      <c r="AF48" s="23">
        <v>0</v>
      </c>
      <c r="AG48" s="23">
        <v>7.1300000000000002E-2</v>
      </c>
      <c r="AH48" s="23">
        <v>4.41E-2</v>
      </c>
      <c r="AI48" s="23">
        <v>0.16039999999999999</v>
      </c>
      <c r="AJ48" s="23">
        <v>0</v>
      </c>
      <c r="AK48" s="23">
        <v>6.8500000000000005E-2</v>
      </c>
      <c r="AL48" s="23">
        <v>0</v>
      </c>
      <c r="AM48" s="23">
        <v>0.13880000000000001</v>
      </c>
      <c r="AN48" s="23">
        <v>-1.1000000000000001E-3</v>
      </c>
      <c r="AO48" s="23">
        <v>3.44E-2</v>
      </c>
      <c r="AP48" s="23">
        <v>0.1033</v>
      </c>
      <c r="AQ48" s="23">
        <v>0.2301</v>
      </c>
      <c r="AR48" s="23">
        <v>0.21279999999999999</v>
      </c>
      <c r="AS48" s="23">
        <v>3.32E-2</v>
      </c>
      <c r="AT48" s="23">
        <v>-1.4E-3</v>
      </c>
      <c r="AU48" s="23">
        <v>7.3599999999999999E-2</v>
      </c>
      <c r="AV48" s="23">
        <v>1</v>
      </c>
      <c r="AW48" s="23">
        <v>0.1017</v>
      </c>
      <c r="AX48" s="23">
        <v>8.5599999999999996E-2</v>
      </c>
      <c r="AY48" s="23">
        <v>6.7799999999999999E-2</v>
      </c>
      <c r="AZ48" s="23">
        <v>7.9000000000000008E-3</v>
      </c>
      <c r="BA48" s="23">
        <v>1.18E-2</v>
      </c>
      <c r="BB48" s="23">
        <v>5.2900000000000003E-2</v>
      </c>
      <c r="BC48" s="23">
        <v>0</v>
      </c>
      <c r="BD48" s="23">
        <v>3.6499999999999998E-2</v>
      </c>
      <c r="BE48" s="23">
        <v>1.5299999999999999E-2</v>
      </c>
      <c r="BF48" s="23">
        <v>8.2299999999999998E-2</v>
      </c>
      <c r="BG48" s="23">
        <v>4.0000000000000001E-3</v>
      </c>
      <c r="BH48" s="23">
        <v>4.7399999999999998E-2</v>
      </c>
      <c r="BI48" s="23">
        <v>6.9199999999999998E-2</v>
      </c>
      <c r="BJ48" s="23">
        <v>0.1515</v>
      </c>
      <c r="BK48" s="23">
        <v>0.16769999999999999</v>
      </c>
      <c r="BL48" s="23">
        <v>0.39739999999999998</v>
      </c>
      <c r="BM48" s="23">
        <v>-2.9999999999999997E-4</v>
      </c>
      <c r="BN48" s="23">
        <v>0.10639999999999999</v>
      </c>
      <c r="BO48" s="23">
        <v>6.3899999999999998E-2</v>
      </c>
      <c r="BP48" s="23">
        <v>0.10780000000000001</v>
      </c>
      <c r="BQ48" s="23">
        <v>0.1105</v>
      </c>
      <c r="BR48" s="23">
        <v>0.2868</v>
      </c>
      <c r="BS48" s="23">
        <v>0.1065</v>
      </c>
      <c r="BT48" s="23">
        <v>0.16689999999999999</v>
      </c>
      <c r="BU48" s="23">
        <v>7.4300000000000005E-2</v>
      </c>
      <c r="BV48" s="23">
        <v>8.6999999999999994E-2</v>
      </c>
      <c r="BW48" s="23">
        <v>0</v>
      </c>
      <c r="BX48" s="23">
        <v>5.5300000000000002E-2</v>
      </c>
      <c r="BY48" s="23">
        <v>9.6799999999999997E-2</v>
      </c>
      <c r="BZ48" s="23">
        <v>0.158</v>
      </c>
    </row>
    <row r="49" spans="1:78" ht="14.25" x14ac:dyDescent="0.2">
      <c r="A49" s="22" t="s">
        <v>104</v>
      </c>
      <c r="B49" s="23">
        <v>9.1200000000000003E-2</v>
      </c>
      <c r="C49" s="23">
        <v>7.2599999999999998E-2</v>
      </c>
      <c r="D49" s="23">
        <v>0.50060000000000004</v>
      </c>
      <c r="E49" s="23">
        <v>0.45450000000000002</v>
      </c>
      <c r="F49" s="23">
        <v>9.4600000000000004E-2</v>
      </c>
      <c r="G49" s="23">
        <v>7.22E-2</v>
      </c>
      <c r="H49" s="23">
        <v>0</v>
      </c>
      <c r="I49" s="23">
        <v>0.37840000000000001</v>
      </c>
      <c r="J49" s="23">
        <v>2.2100000000000002E-2</v>
      </c>
      <c r="K49" s="23">
        <v>0</v>
      </c>
      <c r="L49" s="23">
        <v>5.8999999999999999E-3</v>
      </c>
      <c r="M49" s="23">
        <v>0.10630000000000001</v>
      </c>
      <c r="N49" s="23">
        <v>4.48E-2</v>
      </c>
      <c r="O49" s="23">
        <v>0.13059999999999999</v>
      </c>
      <c r="P49" s="23">
        <v>0.48139999999999999</v>
      </c>
      <c r="Q49" s="23">
        <v>0.1948</v>
      </c>
      <c r="R49" s="23">
        <v>0.20419999999999999</v>
      </c>
      <c r="S49" s="23">
        <v>8.2900000000000001E-2</v>
      </c>
      <c r="T49" s="23">
        <v>0.3453</v>
      </c>
      <c r="U49" s="23">
        <v>6.2899999999999998E-2</v>
      </c>
      <c r="V49" s="23">
        <v>0</v>
      </c>
      <c r="W49" s="23">
        <v>0.41660000000000003</v>
      </c>
      <c r="X49" s="23">
        <v>0.15559999999999999</v>
      </c>
      <c r="Y49" s="23">
        <v>0.17699999999999999</v>
      </c>
      <c r="Z49" s="23">
        <v>1E-4</v>
      </c>
      <c r="AA49" s="23">
        <v>0.12189999999999999</v>
      </c>
      <c r="AB49" s="23">
        <v>0.33289999999999997</v>
      </c>
      <c r="AC49" s="23">
        <v>0.1366</v>
      </c>
      <c r="AD49" s="23">
        <v>0.24210000000000001</v>
      </c>
      <c r="AE49" s="23">
        <v>0.14399999999999999</v>
      </c>
      <c r="AF49" s="23">
        <v>0</v>
      </c>
      <c r="AG49" s="23">
        <v>0.59489999999999998</v>
      </c>
      <c r="AH49" s="23">
        <v>0.2087</v>
      </c>
      <c r="AI49" s="23">
        <v>0.21260000000000001</v>
      </c>
      <c r="AJ49" s="23">
        <v>0</v>
      </c>
      <c r="AK49" s="23">
        <v>6.1699999999999998E-2</v>
      </c>
      <c r="AL49" s="23">
        <v>0</v>
      </c>
      <c r="AM49" s="23">
        <v>0.30590000000000001</v>
      </c>
      <c r="AN49" s="23">
        <v>4.7E-2</v>
      </c>
      <c r="AO49" s="23">
        <v>0.25240000000000001</v>
      </c>
      <c r="AP49" s="23">
        <v>0.50070000000000003</v>
      </c>
      <c r="AQ49" s="23">
        <v>0.34310000000000002</v>
      </c>
      <c r="AR49" s="23">
        <v>0.21110000000000001</v>
      </c>
      <c r="AS49" s="23">
        <v>0.1133</v>
      </c>
      <c r="AT49" s="23">
        <v>5.8500000000000003E-2</v>
      </c>
      <c r="AU49" s="23">
        <v>0.2858</v>
      </c>
      <c r="AV49" s="23">
        <v>0.1017</v>
      </c>
      <c r="AW49" s="23">
        <v>1</v>
      </c>
      <c r="AX49" s="23">
        <v>0.48720000000000002</v>
      </c>
      <c r="AY49" s="23">
        <v>0.4158</v>
      </c>
      <c r="AZ49" s="23">
        <v>0.17419999999999999</v>
      </c>
      <c r="BA49" s="23">
        <v>0.13739999999999999</v>
      </c>
      <c r="BB49" s="23">
        <v>0.2361</v>
      </c>
      <c r="BC49" s="23">
        <v>0</v>
      </c>
      <c r="BD49" s="23">
        <v>0.11119999999999999</v>
      </c>
      <c r="BE49" s="23">
        <v>0.10630000000000001</v>
      </c>
      <c r="BF49" s="23">
        <v>2.98E-2</v>
      </c>
      <c r="BG49" s="23">
        <v>6.4799999999999996E-2</v>
      </c>
      <c r="BH49" s="23">
        <v>0.3392</v>
      </c>
      <c r="BI49" s="23">
        <v>0.1336</v>
      </c>
      <c r="BJ49" s="23">
        <v>4.1799999999999997E-2</v>
      </c>
      <c r="BK49" s="23">
        <v>0.37180000000000002</v>
      </c>
      <c r="BL49" s="23">
        <v>3.95E-2</v>
      </c>
      <c r="BM49" s="23">
        <v>1E-4</v>
      </c>
      <c r="BN49" s="23">
        <v>0.18340000000000001</v>
      </c>
      <c r="BO49" s="23">
        <v>0.18509999999999999</v>
      </c>
      <c r="BP49" s="23">
        <v>0.17100000000000001</v>
      </c>
      <c r="BQ49" s="23">
        <v>0.32869999999999999</v>
      </c>
      <c r="BR49" s="23">
        <v>0.15279999999999999</v>
      </c>
      <c r="BS49" s="23">
        <v>0.1802</v>
      </c>
      <c r="BT49" s="23">
        <v>0.38100000000000001</v>
      </c>
      <c r="BU49" s="23">
        <v>9.8799999999999999E-2</v>
      </c>
      <c r="BV49" s="23">
        <v>6.54E-2</v>
      </c>
      <c r="BW49" s="23">
        <v>0</v>
      </c>
      <c r="BX49" s="23">
        <v>0.25629999999999997</v>
      </c>
      <c r="BY49" s="23">
        <v>0.41870000000000002</v>
      </c>
      <c r="BZ49" s="23">
        <v>0.2772</v>
      </c>
    </row>
    <row r="50" spans="1:78" ht="14.25" x14ac:dyDescent="0.2">
      <c r="A50" s="22" t="s">
        <v>105</v>
      </c>
      <c r="B50" s="23">
        <v>5.5E-2</v>
      </c>
      <c r="C50" s="23">
        <v>9.4399999999999998E-2</v>
      </c>
      <c r="D50" s="23">
        <v>0.62870000000000004</v>
      </c>
      <c r="E50" s="23">
        <v>0.67700000000000005</v>
      </c>
      <c r="F50" s="23">
        <v>9.9199999999999997E-2</v>
      </c>
      <c r="G50" s="23">
        <v>7.0099999999999996E-2</v>
      </c>
      <c r="H50" s="23">
        <v>0</v>
      </c>
      <c r="I50" s="23">
        <v>0.43680000000000002</v>
      </c>
      <c r="J50" s="23">
        <v>1.3299999999999999E-2</v>
      </c>
      <c r="K50" s="23">
        <v>0</v>
      </c>
      <c r="L50" s="23">
        <v>7.9000000000000008E-3</v>
      </c>
      <c r="M50" s="23">
        <v>0.1013</v>
      </c>
      <c r="N50" s="23">
        <v>2.06E-2</v>
      </c>
      <c r="O50" s="23">
        <v>0.1356</v>
      </c>
      <c r="P50" s="23">
        <v>0.6079</v>
      </c>
      <c r="Q50" s="23">
        <v>0.192</v>
      </c>
      <c r="R50" s="23">
        <v>0.3266</v>
      </c>
      <c r="S50" s="23">
        <v>0.1037</v>
      </c>
      <c r="T50" s="23">
        <v>0.37680000000000002</v>
      </c>
      <c r="U50" s="23">
        <v>9.0300000000000005E-2</v>
      </c>
      <c r="V50" s="23">
        <v>0</v>
      </c>
      <c r="W50" s="23">
        <v>0.52400000000000002</v>
      </c>
      <c r="X50" s="23">
        <v>0.1991</v>
      </c>
      <c r="Y50" s="23">
        <v>0.20669999999999999</v>
      </c>
      <c r="Z50" s="23">
        <v>-1.1000000000000001E-3</v>
      </c>
      <c r="AA50" s="23">
        <v>0.1245</v>
      </c>
      <c r="AB50" s="23">
        <v>0.53900000000000003</v>
      </c>
      <c r="AC50" s="23">
        <v>0.15709999999999999</v>
      </c>
      <c r="AD50" s="23">
        <v>0.21790000000000001</v>
      </c>
      <c r="AE50" s="23">
        <v>0.18779999999999999</v>
      </c>
      <c r="AF50" s="23">
        <v>0</v>
      </c>
      <c r="AG50" s="23">
        <v>0.44700000000000001</v>
      </c>
      <c r="AH50" s="23">
        <v>0.21779999999999999</v>
      </c>
      <c r="AI50" s="23">
        <v>0.2767</v>
      </c>
      <c r="AJ50" s="23">
        <v>0</v>
      </c>
      <c r="AK50" s="23">
        <v>5.5399999999999998E-2</v>
      </c>
      <c r="AL50" s="23">
        <v>0</v>
      </c>
      <c r="AM50" s="23">
        <v>0.309</v>
      </c>
      <c r="AN50" s="23">
        <v>1.55E-2</v>
      </c>
      <c r="AO50" s="23">
        <v>0.34050000000000002</v>
      </c>
      <c r="AP50" s="23">
        <v>0.64410000000000001</v>
      </c>
      <c r="AQ50" s="23">
        <v>0.37019999999999997</v>
      </c>
      <c r="AR50" s="23">
        <v>0.21379999999999999</v>
      </c>
      <c r="AS50" s="23">
        <v>7.9600000000000004E-2</v>
      </c>
      <c r="AT50" s="23">
        <v>2.5000000000000001E-2</v>
      </c>
      <c r="AU50" s="23">
        <v>0.3826</v>
      </c>
      <c r="AV50" s="23">
        <v>8.5599999999999996E-2</v>
      </c>
      <c r="AW50" s="23">
        <v>0.48720000000000002</v>
      </c>
      <c r="AX50" s="23">
        <v>1</v>
      </c>
      <c r="AY50" s="23">
        <v>0.34389999999999998</v>
      </c>
      <c r="AZ50" s="23">
        <v>0.24349999999999999</v>
      </c>
      <c r="BA50" s="23">
        <v>0.06</v>
      </c>
      <c r="BB50" s="23">
        <v>0.26929999999999998</v>
      </c>
      <c r="BC50" s="23">
        <v>0</v>
      </c>
      <c r="BD50" s="23">
        <v>0.1195</v>
      </c>
      <c r="BE50" s="23">
        <v>0.13739999999999999</v>
      </c>
      <c r="BF50" s="23">
        <v>2.1899999999999999E-2</v>
      </c>
      <c r="BG50" s="23">
        <v>3.5299999999999998E-2</v>
      </c>
      <c r="BH50" s="23">
        <v>0.43640000000000001</v>
      </c>
      <c r="BI50" s="23">
        <v>0.1371</v>
      </c>
      <c r="BJ50" s="23">
        <v>1.0800000000000001E-2</v>
      </c>
      <c r="BK50" s="23">
        <v>0.44600000000000001</v>
      </c>
      <c r="BL50" s="23">
        <v>3.3599999999999998E-2</v>
      </c>
      <c r="BM50" s="23">
        <v>-1.1000000000000001E-3</v>
      </c>
      <c r="BN50" s="23">
        <v>0.23449999999999999</v>
      </c>
      <c r="BO50" s="23">
        <v>0.2248</v>
      </c>
      <c r="BP50" s="23">
        <v>0.17949999999999999</v>
      </c>
      <c r="BQ50" s="23">
        <v>0.41099999999999998</v>
      </c>
      <c r="BR50" s="23">
        <v>0.15840000000000001</v>
      </c>
      <c r="BS50" s="23">
        <v>0.1648</v>
      </c>
      <c r="BT50" s="23">
        <v>0.41170000000000001</v>
      </c>
      <c r="BU50" s="23">
        <v>5.28E-2</v>
      </c>
      <c r="BV50" s="23">
        <v>6.0900000000000003E-2</v>
      </c>
      <c r="BW50" s="23">
        <v>0</v>
      </c>
      <c r="BX50" s="23">
        <v>0.27439999999999998</v>
      </c>
      <c r="BY50" s="23">
        <v>0.4269</v>
      </c>
      <c r="BZ50" s="23">
        <v>0.30370000000000003</v>
      </c>
    </row>
    <row r="51" spans="1:78" ht="14.25" x14ac:dyDescent="0.2">
      <c r="A51" s="22" t="s">
        <v>106</v>
      </c>
      <c r="B51" s="23">
        <v>7.7700000000000005E-2</v>
      </c>
      <c r="C51" s="23">
        <v>8.1199999999999994E-2</v>
      </c>
      <c r="D51" s="23">
        <v>0.28249999999999997</v>
      </c>
      <c r="E51" s="23">
        <v>0.26690000000000003</v>
      </c>
      <c r="F51" s="23">
        <v>0.21149999999999999</v>
      </c>
      <c r="G51" s="23">
        <v>8.0699999999999994E-2</v>
      </c>
      <c r="H51" s="23">
        <v>0</v>
      </c>
      <c r="I51" s="23">
        <v>0.23910000000000001</v>
      </c>
      <c r="J51" s="23">
        <v>5.0000000000000001E-3</v>
      </c>
      <c r="K51" s="23">
        <v>0</v>
      </c>
      <c r="L51" s="23">
        <v>2.8299999999999999E-2</v>
      </c>
      <c r="M51" s="23">
        <v>8.4099999999999994E-2</v>
      </c>
      <c r="N51" s="23">
        <v>6.0000000000000001E-3</v>
      </c>
      <c r="O51" s="23">
        <v>7.85E-2</v>
      </c>
      <c r="P51" s="23">
        <v>0.30620000000000003</v>
      </c>
      <c r="Q51" s="23">
        <v>0.15909999999999999</v>
      </c>
      <c r="R51" s="23">
        <v>0.2737</v>
      </c>
      <c r="S51" s="23">
        <v>8.3799999999999999E-2</v>
      </c>
      <c r="T51" s="23">
        <v>0.19939999999999999</v>
      </c>
      <c r="U51" s="23">
        <v>7.3599999999999999E-2</v>
      </c>
      <c r="V51" s="23">
        <v>0</v>
      </c>
      <c r="W51" s="23">
        <v>0.3372</v>
      </c>
      <c r="X51" s="23">
        <v>8.6999999999999994E-2</v>
      </c>
      <c r="Y51" s="23">
        <v>0.15490000000000001</v>
      </c>
      <c r="Z51" s="23">
        <v>-6.9999999999999999E-4</v>
      </c>
      <c r="AA51" s="23">
        <v>0.14499999999999999</v>
      </c>
      <c r="AB51" s="23">
        <v>0.22489999999999999</v>
      </c>
      <c r="AC51" s="23">
        <v>0.1168</v>
      </c>
      <c r="AD51" s="23">
        <v>0.14230000000000001</v>
      </c>
      <c r="AE51" s="23">
        <v>9.5899999999999999E-2</v>
      </c>
      <c r="AF51" s="23">
        <v>0</v>
      </c>
      <c r="AG51" s="23">
        <v>0.32029999999999997</v>
      </c>
      <c r="AH51" s="23">
        <v>0.30220000000000002</v>
      </c>
      <c r="AI51" s="23">
        <v>0.12690000000000001</v>
      </c>
      <c r="AJ51" s="23">
        <v>0</v>
      </c>
      <c r="AK51" s="23">
        <v>4.8599999999999997E-2</v>
      </c>
      <c r="AL51" s="23">
        <v>0</v>
      </c>
      <c r="AM51" s="23">
        <v>0.31719999999999998</v>
      </c>
      <c r="AN51" s="23">
        <v>6.3E-3</v>
      </c>
      <c r="AO51" s="23">
        <v>0.14879999999999999</v>
      </c>
      <c r="AP51" s="23">
        <v>0.31069999999999998</v>
      </c>
      <c r="AQ51" s="23">
        <v>0.22620000000000001</v>
      </c>
      <c r="AR51" s="23">
        <v>0.16769999999999999</v>
      </c>
      <c r="AS51" s="23">
        <v>0.1482</v>
      </c>
      <c r="AT51" s="23">
        <v>1.6799999999999999E-2</v>
      </c>
      <c r="AU51" s="23">
        <v>0.1986</v>
      </c>
      <c r="AV51" s="23">
        <v>6.7799999999999999E-2</v>
      </c>
      <c r="AW51" s="23">
        <v>0.4158</v>
      </c>
      <c r="AX51" s="23">
        <v>0.34389999999999998</v>
      </c>
      <c r="AY51" s="23">
        <v>1</v>
      </c>
      <c r="AZ51" s="23">
        <v>0.15</v>
      </c>
      <c r="BA51" s="23">
        <v>0.14699999999999999</v>
      </c>
      <c r="BB51" s="23">
        <v>0.29480000000000001</v>
      </c>
      <c r="BC51" s="23">
        <v>0</v>
      </c>
      <c r="BD51" s="23">
        <v>8.5699999999999998E-2</v>
      </c>
      <c r="BE51" s="23">
        <v>9.0800000000000006E-2</v>
      </c>
      <c r="BF51" s="23">
        <v>2.7099999999999999E-2</v>
      </c>
      <c r="BG51" s="23">
        <v>3.0800000000000001E-2</v>
      </c>
      <c r="BH51" s="23">
        <v>0.22639999999999999</v>
      </c>
      <c r="BI51" s="23">
        <v>0.1237</v>
      </c>
      <c r="BJ51" s="23">
        <v>4.2099999999999999E-2</v>
      </c>
      <c r="BK51" s="23">
        <v>0.2157</v>
      </c>
      <c r="BL51" s="23">
        <v>2.8500000000000001E-2</v>
      </c>
      <c r="BM51" s="23">
        <v>-6.9999999999999999E-4</v>
      </c>
      <c r="BN51" s="23">
        <v>0.1216</v>
      </c>
      <c r="BO51" s="23">
        <v>0.1138</v>
      </c>
      <c r="BP51" s="23">
        <v>9.7600000000000006E-2</v>
      </c>
      <c r="BQ51" s="23">
        <v>0.17749999999999999</v>
      </c>
      <c r="BR51" s="23">
        <v>0.13830000000000001</v>
      </c>
      <c r="BS51" s="23">
        <v>8.8700000000000001E-2</v>
      </c>
      <c r="BT51" s="23">
        <v>0.27239999999999998</v>
      </c>
      <c r="BU51" s="23">
        <v>0.10340000000000001</v>
      </c>
      <c r="BV51" s="23">
        <v>4.1399999999999999E-2</v>
      </c>
      <c r="BW51" s="23">
        <v>0</v>
      </c>
      <c r="BX51" s="23">
        <v>0.2167</v>
      </c>
      <c r="BY51" s="23">
        <v>0.29620000000000002</v>
      </c>
      <c r="BZ51" s="23">
        <v>0.22090000000000001</v>
      </c>
    </row>
    <row r="52" spans="1:78" ht="14.25" x14ac:dyDescent="0.2">
      <c r="A52" s="22" t="s">
        <v>107</v>
      </c>
      <c r="B52" s="23">
        <v>2.06E-2</v>
      </c>
      <c r="C52" s="23">
        <v>3.09E-2</v>
      </c>
      <c r="D52" s="23">
        <v>0.1711</v>
      </c>
      <c r="E52" s="23">
        <v>0.20069999999999999</v>
      </c>
      <c r="F52" s="23">
        <v>9.7199999999999995E-2</v>
      </c>
      <c r="G52" s="23">
        <v>2.7400000000000001E-2</v>
      </c>
      <c r="H52" s="23">
        <v>0</v>
      </c>
      <c r="I52" s="23">
        <v>0.15920000000000001</v>
      </c>
      <c r="J52" s="23">
        <v>3.0999999999999999E-3</v>
      </c>
      <c r="K52" s="23">
        <v>0</v>
      </c>
      <c r="L52" s="23">
        <v>-5.0000000000000001E-4</v>
      </c>
      <c r="M52" s="23">
        <v>2.18E-2</v>
      </c>
      <c r="N52" s="23">
        <v>8.0000000000000002E-3</v>
      </c>
      <c r="O52" s="23">
        <v>4.4900000000000002E-2</v>
      </c>
      <c r="P52" s="23">
        <v>0.19309999999999999</v>
      </c>
      <c r="Q52" s="23">
        <v>6.0199999999999997E-2</v>
      </c>
      <c r="R52" s="23">
        <v>0.2429</v>
      </c>
      <c r="S52" s="23">
        <v>4.9299999999999997E-2</v>
      </c>
      <c r="T52" s="23">
        <v>0.1031</v>
      </c>
      <c r="U52" s="23">
        <v>3.04E-2</v>
      </c>
      <c r="V52" s="23">
        <v>0</v>
      </c>
      <c r="W52" s="23">
        <v>0.22570000000000001</v>
      </c>
      <c r="X52" s="23">
        <v>7.3099999999999998E-2</v>
      </c>
      <c r="Y52" s="23">
        <v>9.2100000000000001E-2</v>
      </c>
      <c r="Z52" s="23">
        <v>-4.0000000000000002E-4</v>
      </c>
      <c r="AA52" s="23">
        <v>3.6600000000000001E-2</v>
      </c>
      <c r="AB52" s="23">
        <v>0.183</v>
      </c>
      <c r="AC52" s="23">
        <v>7.0599999999999996E-2</v>
      </c>
      <c r="AD52" s="23">
        <v>4.4999999999999998E-2</v>
      </c>
      <c r="AE52" s="23">
        <v>5.11E-2</v>
      </c>
      <c r="AF52" s="23">
        <v>0</v>
      </c>
      <c r="AG52" s="23">
        <v>0.15540000000000001</v>
      </c>
      <c r="AH52" s="23">
        <v>0.11940000000000001</v>
      </c>
      <c r="AI52" s="23">
        <v>7.2599999999999998E-2</v>
      </c>
      <c r="AJ52" s="23">
        <v>0</v>
      </c>
      <c r="AK52" s="23">
        <v>2.0799999999999999E-2</v>
      </c>
      <c r="AL52" s="23">
        <v>0</v>
      </c>
      <c r="AM52" s="23">
        <v>0.16159999999999999</v>
      </c>
      <c r="AN52" s="23">
        <v>1.14E-2</v>
      </c>
      <c r="AO52" s="23">
        <v>8.1900000000000001E-2</v>
      </c>
      <c r="AP52" s="23">
        <v>0.18790000000000001</v>
      </c>
      <c r="AQ52" s="23">
        <v>0.10879999999999999</v>
      </c>
      <c r="AR52" s="23">
        <v>5.57E-2</v>
      </c>
      <c r="AS52" s="23">
        <v>2.5899999999999999E-2</v>
      </c>
      <c r="AT52" s="23">
        <v>1.1900000000000001E-2</v>
      </c>
      <c r="AU52" s="23">
        <v>9.9299999999999999E-2</v>
      </c>
      <c r="AV52" s="23">
        <v>7.9000000000000008E-3</v>
      </c>
      <c r="AW52" s="23">
        <v>0.17419999999999999</v>
      </c>
      <c r="AX52" s="23">
        <v>0.24349999999999999</v>
      </c>
      <c r="AY52" s="23">
        <v>0.15</v>
      </c>
      <c r="AZ52" s="23">
        <v>1</v>
      </c>
      <c r="BA52" s="23">
        <v>3.32E-2</v>
      </c>
      <c r="BB52" s="23">
        <v>0.161</v>
      </c>
      <c r="BC52" s="23">
        <v>0</v>
      </c>
      <c r="BD52" s="23">
        <v>3.95E-2</v>
      </c>
      <c r="BE52" s="23">
        <v>5.7099999999999998E-2</v>
      </c>
      <c r="BF52" s="23">
        <v>5.0000000000000001E-4</v>
      </c>
      <c r="BG52" s="23">
        <v>4.8999999999999998E-3</v>
      </c>
      <c r="BH52" s="23">
        <v>0.18329999999999999</v>
      </c>
      <c r="BI52" s="23">
        <v>7.7700000000000005E-2</v>
      </c>
      <c r="BJ52" s="23">
        <v>5.4000000000000003E-3</v>
      </c>
      <c r="BK52" s="23">
        <v>0.13339999999999999</v>
      </c>
      <c r="BL52" s="23">
        <v>-1E-3</v>
      </c>
      <c r="BM52" s="23">
        <v>-4.0000000000000002E-4</v>
      </c>
      <c r="BN52" s="23">
        <v>7.8899999999999998E-2</v>
      </c>
      <c r="BO52" s="23">
        <v>7.7799999999999994E-2</v>
      </c>
      <c r="BP52" s="23">
        <v>3.6299999999999999E-2</v>
      </c>
      <c r="BQ52" s="23">
        <v>0.11269999999999999</v>
      </c>
      <c r="BR52" s="23">
        <v>2.81E-2</v>
      </c>
      <c r="BS52" s="23">
        <v>3.6299999999999999E-2</v>
      </c>
      <c r="BT52" s="23">
        <v>0.13270000000000001</v>
      </c>
      <c r="BU52" s="23">
        <v>1.7000000000000001E-2</v>
      </c>
      <c r="BV52" s="23">
        <v>1.6299999999999999E-2</v>
      </c>
      <c r="BW52" s="23">
        <v>0</v>
      </c>
      <c r="BX52" s="23">
        <v>8.7499999999999994E-2</v>
      </c>
      <c r="BY52" s="23">
        <v>0.18049999999999999</v>
      </c>
      <c r="BZ52" s="23">
        <v>8.5199999999999998E-2</v>
      </c>
    </row>
    <row r="53" spans="1:78" ht="14.25" x14ac:dyDescent="0.2">
      <c r="A53" s="22" t="s">
        <v>108</v>
      </c>
      <c r="B53" s="23">
        <v>2.01E-2</v>
      </c>
      <c r="C53" s="23">
        <v>2.98E-2</v>
      </c>
      <c r="D53" s="23">
        <v>7.6200000000000004E-2</v>
      </c>
      <c r="E53" s="23">
        <v>6.2799999999999995E-2</v>
      </c>
      <c r="F53" s="23">
        <v>1.03E-2</v>
      </c>
      <c r="G53" s="23">
        <v>2.07E-2</v>
      </c>
      <c r="H53" s="23">
        <v>0</v>
      </c>
      <c r="I53" s="23">
        <v>5.79E-2</v>
      </c>
      <c r="J53" s="23">
        <v>-5.0000000000000001E-4</v>
      </c>
      <c r="K53" s="23">
        <v>0</v>
      </c>
      <c r="L53" s="23">
        <v>-4.0000000000000002E-4</v>
      </c>
      <c r="M53" s="23">
        <v>3.8E-3</v>
      </c>
      <c r="N53" s="23">
        <v>3.78E-2</v>
      </c>
      <c r="O53" s="23">
        <v>4.4299999999999999E-2</v>
      </c>
      <c r="P53" s="23">
        <v>7.2300000000000003E-2</v>
      </c>
      <c r="Q53" s="23">
        <v>1.9400000000000001E-2</v>
      </c>
      <c r="R53" s="23">
        <v>1.37E-2</v>
      </c>
      <c r="S53" s="23">
        <v>-5.9999999999999995E-4</v>
      </c>
      <c r="T53" s="23">
        <v>7.2800000000000004E-2</v>
      </c>
      <c r="U53" s="23">
        <v>1.0999999999999999E-2</v>
      </c>
      <c r="V53" s="23">
        <v>0</v>
      </c>
      <c r="W53" s="23">
        <v>5.62E-2</v>
      </c>
      <c r="X53" s="23">
        <v>2.5899999999999999E-2</v>
      </c>
      <c r="Y53" s="23">
        <v>3.73E-2</v>
      </c>
      <c r="Z53" s="23">
        <v>-2.9999999999999997E-4</v>
      </c>
      <c r="AA53" s="23">
        <v>3.6499999999999998E-2</v>
      </c>
      <c r="AB53" s="23">
        <v>3.5400000000000001E-2</v>
      </c>
      <c r="AC53" s="23">
        <v>2.1899999999999999E-2</v>
      </c>
      <c r="AD53" s="23">
        <v>4.1399999999999999E-2</v>
      </c>
      <c r="AE53" s="23">
        <v>3.15E-2</v>
      </c>
      <c r="AF53" s="23">
        <v>0</v>
      </c>
      <c r="AG53" s="23">
        <v>6.0400000000000002E-2</v>
      </c>
      <c r="AH53" s="23">
        <v>2.4199999999999999E-2</v>
      </c>
      <c r="AI53" s="23">
        <v>2.7400000000000001E-2</v>
      </c>
      <c r="AJ53" s="23">
        <v>0</v>
      </c>
      <c r="AK53" s="23">
        <v>1.8100000000000002E-2</v>
      </c>
      <c r="AL53" s="23">
        <v>0</v>
      </c>
      <c r="AM53" s="23">
        <v>5.0599999999999999E-2</v>
      </c>
      <c r="AN53" s="23">
        <v>3.1300000000000001E-2</v>
      </c>
      <c r="AO53" s="23">
        <v>2.7900000000000001E-2</v>
      </c>
      <c r="AP53" s="23">
        <v>7.2499999999999995E-2</v>
      </c>
      <c r="AQ53" s="23">
        <v>6.7599999999999993E-2</v>
      </c>
      <c r="AR53" s="23">
        <v>4.2700000000000002E-2</v>
      </c>
      <c r="AS53" s="23">
        <v>3.1699999999999999E-2</v>
      </c>
      <c r="AT53" s="23">
        <v>5.16E-2</v>
      </c>
      <c r="AU53" s="23">
        <v>4.0899999999999999E-2</v>
      </c>
      <c r="AV53" s="23">
        <v>1.18E-2</v>
      </c>
      <c r="AW53" s="23">
        <v>0.13739999999999999</v>
      </c>
      <c r="AX53" s="23">
        <v>0.06</v>
      </c>
      <c r="AY53" s="23">
        <v>0.14699999999999999</v>
      </c>
      <c r="AZ53" s="23">
        <v>3.32E-2</v>
      </c>
      <c r="BA53" s="23">
        <v>1</v>
      </c>
      <c r="BB53" s="23">
        <v>2.6200000000000001E-2</v>
      </c>
      <c r="BC53" s="23">
        <v>0</v>
      </c>
      <c r="BD53" s="23">
        <v>1.9199999999999998E-2</v>
      </c>
      <c r="BE53" s="23">
        <v>8.0000000000000002E-3</v>
      </c>
      <c r="BF53" s="23">
        <v>1.66E-2</v>
      </c>
      <c r="BG53" s="23">
        <v>2.12E-2</v>
      </c>
      <c r="BH53" s="23">
        <v>4.3299999999999998E-2</v>
      </c>
      <c r="BI53" s="23">
        <v>1.7100000000000001E-2</v>
      </c>
      <c r="BJ53" s="23">
        <v>-1E-3</v>
      </c>
      <c r="BK53" s="23">
        <v>6.7699999999999996E-2</v>
      </c>
      <c r="BL53" s="23">
        <v>8.8000000000000005E-3</v>
      </c>
      <c r="BM53" s="23">
        <v>-2.9999999999999997E-4</v>
      </c>
      <c r="BN53" s="23">
        <v>2.8299999999999999E-2</v>
      </c>
      <c r="BO53" s="23">
        <v>2.5600000000000001E-2</v>
      </c>
      <c r="BP53" s="23">
        <v>3.1E-2</v>
      </c>
      <c r="BQ53" s="23">
        <v>5.8200000000000002E-2</v>
      </c>
      <c r="BR53" s="23">
        <v>4.1300000000000003E-2</v>
      </c>
      <c r="BS53" s="23">
        <v>6.8099999999999994E-2</v>
      </c>
      <c r="BT53" s="23">
        <v>6.4199999999999993E-2</v>
      </c>
      <c r="BU53" s="23">
        <v>1.26E-2</v>
      </c>
      <c r="BV53" s="23">
        <v>2.3400000000000001E-2</v>
      </c>
      <c r="BW53" s="23">
        <v>0</v>
      </c>
      <c r="BX53" s="23">
        <v>4.4600000000000001E-2</v>
      </c>
      <c r="BY53" s="23">
        <v>5.9200000000000003E-2</v>
      </c>
      <c r="BZ53" s="23">
        <v>4.4900000000000002E-2</v>
      </c>
    </row>
    <row r="54" spans="1:78" ht="14.25" x14ac:dyDescent="0.2">
      <c r="A54" s="22" t="s">
        <v>109</v>
      </c>
      <c r="B54" s="23">
        <v>8.2900000000000001E-2</v>
      </c>
      <c r="C54" s="23">
        <v>7.7100000000000002E-2</v>
      </c>
      <c r="D54" s="23">
        <v>0.17019999999999999</v>
      </c>
      <c r="E54" s="23">
        <v>0.18290000000000001</v>
      </c>
      <c r="F54" s="23">
        <v>0.19259999999999999</v>
      </c>
      <c r="G54" s="23">
        <v>3.27E-2</v>
      </c>
      <c r="H54" s="23">
        <v>0</v>
      </c>
      <c r="I54" s="23">
        <v>0.1588</v>
      </c>
      <c r="J54" s="23">
        <v>-8.0000000000000004E-4</v>
      </c>
      <c r="K54" s="23">
        <v>0</v>
      </c>
      <c r="L54" s="23">
        <v>2.46E-2</v>
      </c>
      <c r="M54" s="23">
        <v>5.9900000000000002E-2</v>
      </c>
      <c r="N54" s="23">
        <v>2.52E-2</v>
      </c>
      <c r="O54" s="23">
        <v>5.5800000000000002E-2</v>
      </c>
      <c r="P54" s="23">
        <v>0.20849999999999999</v>
      </c>
      <c r="Q54" s="23">
        <v>0.13519999999999999</v>
      </c>
      <c r="R54" s="23">
        <v>0.4617</v>
      </c>
      <c r="S54" s="23">
        <v>3.61E-2</v>
      </c>
      <c r="T54" s="23">
        <v>0.13159999999999999</v>
      </c>
      <c r="U54" s="23">
        <v>2.6800000000000001E-2</v>
      </c>
      <c r="V54" s="23">
        <v>0</v>
      </c>
      <c r="W54" s="23">
        <v>0.32629999999999998</v>
      </c>
      <c r="X54" s="23">
        <v>5.3600000000000002E-2</v>
      </c>
      <c r="Y54" s="23">
        <v>0.14449999999999999</v>
      </c>
      <c r="Z54" s="23">
        <v>-5.0000000000000001E-4</v>
      </c>
      <c r="AA54" s="23">
        <v>7.9899999999999999E-2</v>
      </c>
      <c r="AB54" s="23">
        <v>0.2374</v>
      </c>
      <c r="AC54" s="23">
        <v>6.4100000000000004E-2</v>
      </c>
      <c r="AD54" s="23">
        <v>9.8900000000000002E-2</v>
      </c>
      <c r="AE54" s="23">
        <v>6.5799999999999997E-2</v>
      </c>
      <c r="AF54" s="23">
        <v>0</v>
      </c>
      <c r="AG54" s="23">
        <v>0.1835</v>
      </c>
      <c r="AH54" s="23">
        <v>0.38300000000000001</v>
      </c>
      <c r="AI54" s="23">
        <v>4.87E-2</v>
      </c>
      <c r="AJ54" s="23">
        <v>0</v>
      </c>
      <c r="AK54" s="23">
        <v>3.7900000000000003E-2</v>
      </c>
      <c r="AL54" s="23">
        <v>0</v>
      </c>
      <c r="AM54" s="23">
        <v>0.58889999999999998</v>
      </c>
      <c r="AN54" s="23">
        <v>2.76E-2</v>
      </c>
      <c r="AO54" s="23">
        <v>9.1300000000000006E-2</v>
      </c>
      <c r="AP54" s="23">
        <v>0.20849999999999999</v>
      </c>
      <c r="AQ54" s="23">
        <v>0.1139</v>
      </c>
      <c r="AR54" s="23">
        <v>8.6900000000000005E-2</v>
      </c>
      <c r="AS54" s="23">
        <v>5.8299999999999998E-2</v>
      </c>
      <c r="AT54" s="23">
        <v>2.9100000000000001E-2</v>
      </c>
      <c r="AU54" s="23">
        <v>0.1217</v>
      </c>
      <c r="AV54" s="23">
        <v>5.2900000000000003E-2</v>
      </c>
      <c r="AW54" s="23">
        <v>0.2361</v>
      </c>
      <c r="AX54" s="23">
        <v>0.26929999999999998</v>
      </c>
      <c r="AY54" s="23">
        <v>0.29480000000000001</v>
      </c>
      <c r="AZ54" s="23">
        <v>0.161</v>
      </c>
      <c r="BA54" s="23">
        <v>2.6200000000000001E-2</v>
      </c>
      <c r="BB54" s="23">
        <v>1</v>
      </c>
      <c r="BC54" s="23">
        <v>0</v>
      </c>
      <c r="BD54" s="23">
        <v>6.6900000000000001E-2</v>
      </c>
      <c r="BE54" s="23">
        <v>6.6600000000000006E-2</v>
      </c>
      <c r="BF54" s="23">
        <v>2.1299999999999999E-2</v>
      </c>
      <c r="BG54" s="23">
        <v>2.76E-2</v>
      </c>
      <c r="BH54" s="23">
        <v>0.14879999999999999</v>
      </c>
      <c r="BI54" s="23">
        <v>0.1038</v>
      </c>
      <c r="BJ54" s="23">
        <v>4.6399999999999997E-2</v>
      </c>
      <c r="BK54" s="23">
        <v>0.14710000000000001</v>
      </c>
      <c r="BL54" s="23">
        <v>3.3799999999999997E-2</v>
      </c>
      <c r="BM54" s="23">
        <v>-5.0000000000000001E-4</v>
      </c>
      <c r="BN54" s="23">
        <v>7.3499999999999996E-2</v>
      </c>
      <c r="BO54" s="23">
        <v>7.1599999999999997E-2</v>
      </c>
      <c r="BP54" s="23">
        <v>6.8699999999999997E-2</v>
      </c>
      <c r="BQ54" s="23">
        <v>0.1231</v>
      </c>
      <c r="BR54" s="23">
        <v>6.6600000000000006E-2</v>
      </c>
      <c r="BS54" s="23">
        <v>5.5899999999999998E-2</v>
      </c>
      <c r="BT54" s="23">
        <v>0.1918</v>
      </c>
      <c r="BU54" s="23">
        <v>0.1192</v>
      </c>
      <c r="BV54" s="23">
        <v>3.0499999999999999E-2</v>
      </c>
      <c r="BW54" s="23">
        <v>0</v>
      </c>
      <c r="BX54" s="23">
        <v>0.1108</v>
      </c>
      <c r="BY54" s="23">
        <v>0.217</v>
      </c>
      <c r="BZ54" s="23">
        <v>0.113</v>
      </c>
    </row>
    <row r="55" spans="1:78" ht="14.25" x14ac:dyDescent="0.2">
      <c r="A55" s="22" t="s">
        <v>110</v>
      </c>
      <c r="B55" s="23">
        <v>0</v>
      </c>
      <c r="C55" s="23">
        <v>0</v>
      </c>
      <c r="D55" s="23">
        <v>0</v>
      </c>
      <c r="E55" s="23">
        <v>0</v>
      </c>
      <c r="F55" s="23">
        <v>0</v>
      </c>
      <c r="G55" s="23">
        <v>0</v>
      </c>
      <c r="H55" s="23">
        <v>0</v>
      </c>
      <c r="I55" s="23">
        <v>0</v>
      </c>
      <c r="J55" s="23">
        <v>0</v>
      </c>
      <c r="K55" s="23">
        <v>0</v>
      </c>
      <c r="L55" s="23">
        <v>0</v>
      </c>
      <c r="M55" s="23">
        <v>0</v>
      </c>
      <c r="N55" s="23">
        <v>0</v>
      </c>
      <c r="O55" s="23">
        <v>0</v>
      </c>
      <c r="P55" s="23">
        <v>0</v>
      </c>
      <c r="Q55" s="23">
        <v>0</v>
      </c>
      <c r="R55" s="23">
        <v>0</v>
      </c>
      <c r="S55" s="23">
        <v>0</v>
      </c>
      <c r="T55" s="23">
        <v>0</v>
      </c>
      <c r="U55" s="23">
        <v>0</v>
      </c>
      <c r="V55" s="23">
        <v>0</v>
      </c>
      <c r="W55" s="23">
        <v>0</v>
      </c>
      <c r="X55" s="23">
        <v>0</v>
      </c>
      <c r="Y55" s="23">
        <v>0</v>
      </c>
      <c r="Z55" s="23">
        <v>0</v>
      </c>
      <c r="AA55" s="23">
        <v>0</v>
      </c>
      <c r="AB55" s="23">
        <v>0</v>
      </c>
      <c r="AC55" s="23">
        <v>0</v>
      </c>
      <c r="AD55" s="23">
        <v>0</v>
      </c>
      <c r="AE55" s="23">
        <v>0</v>
      </c>
      <c r="AF55" s="23">
        <v>0</v>
      </c>
      <c r="AG55" s="23">
        <v>0</v>
      </c>
      <c r="AH55" s="23">
        <v>0</v>
      </c>
      <c r="AI55" s="23">
        <v>0</v>
      </c>
      <c r="AJ55" s="23">
        <v>0</v>
      </c>
      <c r="AK55" s="23">
        <v>0</v>
      </c>
      <c r="AL55" s="23">
        <v>0</v>
      </c>
      <c r="AM55" s="23">
        <v>0</v>
      </c>
      <c r="AN55" s="23">
        <v>0</v>
      </c>
      <c r="AO55" s="23">
        <v>0</v>
      </c>
      <c r="AP55" s="23">
        <v>0</v>
      </c>
      <c r="AQ55" s="23">
        <v>0</v>
      </c>
      <c r="AR55" s="23">
        <v>0</v>
      </c>
      <c r="AS55" s="23">
        <v>0</v>
      </c>
      <c r="AT55" s="23">
        <v>0</v>
      </c>
      <c r="AU55" s="23">
        <v>0</v>
      </c>
      <c r="AV55" s="23">
        <v>0</v>
      </c>
      <c r="AW55" s="23">
        <v>0</v>
      </c>
      <c r="AX55" s="23">
        <v>0</v>
      </c>
      <c r="AY55" s="23">
        <v>0</v>
      </c>
      <c r="AZ55" s="23">
        <v>0</v>
      </c>
      <c r="BA55" s="23">
        <v>0</v>
      </c>
      <c r="BB55" s="23">
        <v>0</v>
      </c>
      <c r="BC55" s="23">
        <v>0</v>
      </c>
      <c r="BD55" s="23">
        <v>0</v>
      </c>
      <c r="BE55" s="23">
        <v>0</v>
      </c>
      <c r="BF55" s="23">
        <v>0</v>
      </c>
      <c r="BG55" s="23">
        <v>0</v>
      </c>
      <c r="BH55" s="23">
        <v>0</v>
      </c>
      <c r="BI55" s="23">
        <v>0</v>
      </c>
      <c r="BJ55" s="23">
        <v>0</v>
      </c>
      <c r="BK55" s="23">
        <v>0</v>
      </c>
      <c r="BL55" s="23">
        <v>0</v>
      </c>
      <c r="BM55" s="23">
        <v>0</v>
      </c>
      <c r="BN55" s="23">
        <v>0</v>
      </c>
      <c r="BO55" s="23">
        <v>0</v>
      </c>
      <c r="BP55" s="23">
        <v>0</v>
      </c>
      <c r="BQ55" s="23">
        <v>0</v>
      </c>
      <c r="BR55" s="23">
        <v>0</v>
      </c>
      <c r="BS55" s="23">
        <v>0</v>
      </c>
      <c r="BT55" s="23">
        <v>0</v>
      </c>
      <c r="BU55" s="23">
        <v>0</v>
      </c>
      <c r="BV55" s="23">
        <v>0</v>
      </c>
      <c r="BW55" s="23">
        <v>0</v>
      </c>
      <c r="BX55" s="23">
        <v>0</v>
      </c>
      <c r="BY55" s="23">
        <v>0</v>
      </c>
      <c r="BZ55" s="23">
        <v>0</v>
      </c>
    </row>
    <row r="56" spans="1:78" ht="14.25" x14ac:dyDescent="0.2">
      <c r="A56" s="22" t="s">
        <v>111</v>
      </c>
      <c r="B56" s="23">
        <v>3.4700000000000002E-2</v>
      </c>
      <c r="C56" s="23">
        <v>2.41E-2</v>
      </c>
      <c r="D56" s="23">
        <v>0.1111</v>
      </c>
      <c r="E56" s="23">
        <v>9.11E-2</v>
      </c>
      <c r="F56" s="23">
        <v>1E-3</v>
      </c>
      <c r="G56" s="23">
        <v>0.10349999999999999</v>
      </c>
      <c r="H56" s="23">
        <v>0</v>
      </c>
      <c r="I56" s="23">
        <v>9.8299999999999998E-2</v>
      </c>
      <c r="J56" s="23">
        <v>-5.9999999999999995E-4</v>
      </c>
      <c r="K56" s="23">
        <v>0</v>
      </c>
      <c r="L56" s="23">
        <v>-4.0000000000000002E-4</v>
      </c>
      <c r="M56" s="23">
        <v>1.2800000000000001E-2</v>
      </c>
      <c r="N56" s="23">
        <v>2.1000000000000001E-2</v>
      </c>
      <c r="O56" s="23">
        <v>4.4999999999999998E-2</v>
      </c>
      <c r="P56" s="23">
        <v>0.11360000000000001</v>
      </c>
      <c r="Q56" s="23">
        <v>3.3700000000000001E-2</v>
      </c>
      <c r="R56" s="23">
        <v>3.2599999999999997E-2</v>
      </c>
      <c r="S56" s="23">
        <v>1.14E-2</v>
      </c>
      <c r="T56" s="23">
        <v>8.5500000000000007E-2</v>
      </c>
      <c r="U56" s="23">
        <v>2.0500000000000001E-2</v>
      </c>
      <c r="V56" s="23">
        <v>0</v>
      </c>
      <c r="W56" s="23">
        <v>0.1119</v>
      </c>
      <c r="X56" s="23">
        <v>5.5100000000000003E-2</v>
      </c>
      <c r="Y56" s="23">
        <v>8.4900000000000003E-2</v>
      </c>
      <c r="Z56" s="23">
        <v>-2.9999999999999997E-4</v>
      </c>
      <c r="AA56" s="23">
        <v>6.3500000000000001E-2</v>
      </c>
      <c r="AB56" s="23">
        <v>6.2E-2</v>
      </c>
      <c r="AC56" s="23">
        <v>5.0799999999999998E-2</v>
      </c>
      <c r="AD56" s="23">
        <v>4.7300000000000002E-2</v>
      </c>
      <c r="AE56" s="23">
        <v>3.1300000000000001E-2</v>
      </c>
      <c r="AF56" s="23">
        <v>0</v>
      </c>
      <c r="AG56" s="23">
        <v>7.85E-2</v>
      </c>
      <c r="AH56" s="23">
        <v>5.1200000000000002E-2</v>
      </c>
      <c r="AI56" s="23">
        <v>8.4699999999999998E-2</v>
      </c>
      <c r="AJ56" s="23">
        <v>0</v>
      </c>
      <c r="AK56" s="23">
        <v>3.5999999999999997E-2</v>
      </c>
      <c r="AL56" s="23">
        <v>0</v>
      </c>
      <c r="AM56" s="23">
        <v>8.6400000000000005E-2</v>
      </c>
      <c r="AN56" s="23">
        <v>4.2900000000000001E-2</v>
      </c>
      <c r="AO56" s="23">
        <v>4.4600000000000001E-2</v>
      </c>
      <c r="AP56" s="23">
        <v>0.113</v>
      </c>
      <c r="AQ56" s="23">
        <v>0.1125</v>
      </c>
      <c r="AR56" s="23">
        <v>9.2600000000000002E-2</v>
      </c>
      <c r="AS56" s="23">
        <v>3.4099999999999998E-2</v>
      </c>
      <c r="AT56" s="23">
        <v>3.6700000000000003E-2</v>
      </c>
      <c r="AU56" s="23">
        <v>0.1246</v>
      </c>
      <c r="AV56" s="23">
        <v>3.6499999999999998E-2</v>
      </c>
      <c r="AW56" s="23">
        <v>0.11119999999999999</v>
      </c>
      <c r="AX56" s="23">
        <v>0.1195</v>
      </c>
      <c r="AY56" s="23">
        <v>8.5699999999999998E-2</v>
      </c>
      <c r="AZ56" s="23">
        <v>3.95E-2</v>
      </c>
      <c r="BA56" s="23">
        <v>1.9199999999999998E-2</v>
      </c>
      <c r="BB56" s="23">
        <v>6.6900000000000001E-2</v>
      </c>
      <c r="BC56" s="23">
        <v>0</v>
      </c>
      <c r="BD56" s="23">
        <v>1</v>
      </c>
      <c r="BE56" s="23">
        <v>3.0099999999999998E-2</v>
      </c>
      <c r="BF56" s="23">
        <v>-1E-3</v>
      </c>
      <c r="BG56" s="23">
        <v>1.61E-2</v>
      </c>
      <c r="BH56" s="23">
        <v>7.1900000000000006E-2</v>
      </c>
      <c r="BI56" s="23">
        <v>2.9000000000000001E-2</v>
      </c>
      <c r="BJ56" s="23">
        <v>-1.1999999999999999E-3</v>
      </c>
      <c r="BK56" s="23">
        <v>9.98E-2</v>
      </c>
      <c r="BL56" s="23">
        <v>1.24E-2</v>
      </c>
      <c r="BM56" s="23">
        <v>-2.9999999999999997E-4</v>
      </c>
      <c r="BN56" s="23">
        <v>5.4600000000000003E-2</v>
      </c>
      <c r="BO56" s="23">
        <v>4.8300000000000003E-2</v>
      </c>
      <c r="BP56" s="23">
        <v>4.87E-2</v>
      </c>
      <c r="BQ56" s="23">
        <v>7.0499999999999993E-2</v>
      </c>
      <c r="BR56" s="23">
        <v>6.3799999999999996E-2</v>
      </c>
      <c r="BS56" s="23">
        <v>4.4299999999999999E-2</v>
      </c>
      <c r="BT56" s="23">
        <v>0.114</v>
      </c>
      <c r="BU56" s="23">
        <v>2.8199999999999999E-2</v>
      </c>
      <c r="BV56" s="23">
        <v>2.1399999999999999E-2</v>
      </c>
      <c r="BW56" s="23">
        <v>0</v>
      </c>
      <c r="BX56" s="23">
        <v>6.5100000000000005E-2</v>
      </c>
      <c r="BY56" s="23">
        <v>8.6400000000000005E-2</v>
      </c>
      <c r="BZ56" s="23">
        <v>9.5500000000000002E-2</v>
      </c>
    </row>
    <row r="57" spans="1:78" ht="14.25" x14ac:dyDescent="0.2">
      <c r="A57" s="22" t="s">
        <v>112</v>
      </c>
      <c r="B57" s="23">
        <v>3.0499999999999999E-2</v>
      </c>
      <c r="C57" s="23">
        <v>2.86E-2</v>
      </c>
      <c r="D57" s="23">
        <v>0.114</v>
      </c>
      <c r="E57" s="23">
        <v>0.1182</v>
      </c>
      <c r="F57" s="23">
        <v>8.3000000000000001E-3</v>
      </c>
      <c r="G57" s="23">
        <v>2.2800000000000001E-2</v>
      </c>
      <c r="H57" s="23">
        <v>0</v>
      </c>
      <c r="I57" s="23">
        <v>8.5500000000000007E-2</v>
      </c>
      <c r="J57" s="23">
        <v>5.1000000000000004E-3</v>
      </c>
      <c r="K57" s="23">
        <v>0</v>
      </c>
      <c r="L57" s="23">
        <v>1.9E-2</v>
      </c>
      <c r="M57" s="23">
        <v>3.04E-2</v>
      </c>
      <c r="N57" s="23">
        <v>-1.1999999999999999E-3</v>
      </c>
      <c r="O57" s="23">
        <v>2.5499999999999998E-2</v>
      </c>
      <c r="P57" s="23">
        <v>0.12970000000000001</v>
      </c>
      <c r="Q57" s="23">
        <v>0.104</v>
      </c>
      <c r="R57" s="23">
        <v>3.0599999999999999E-2</v>
      </c>
      <c r="S57" s="23">
        <v>4.0599999999999997E-2</v>
      </c>
      <c r="T57" s="23">
        <v>8.48E-2</v>
      </c>
      <c r="U57" s="23">
        <v>4.3499999999999997E-2</v>
      </c>
      <c r="V57" s="23">
        <v>0</v>
      </c>
      <c r="W57" s="23">
        <v>0.1198</v>
      </c>
      <c r="X57" s="23">
        <v>3.0700000000000002E-2</v>
      </c>
      <c r="Y57" s="23">
        <v>3.15E-2</v>
      </c>
      <c r="Z57" s="23">
        <v>-2.9999999999999997E-4</v>
      </c>
      <c r="AA57" s="23">
        <v>2.76E-2</v>
      </c>
      <c r="AB57" s="23">
        <v>0.1331</v>
      </c>
      <c r="AC57" s="23">
        <v>3.73E-2</v>
      </c>
      <c r="AD57" s="23">
        <v>6.6900000000000001E-2</v>
      </c>
      <c r="AE57" s="23">
        <v>5.5399999999999998E-2</v>
      </c>
      <c r="AF57" s="23">
        <v>0</v>
      </c>
      <c r="AG57" s="23">
        <v>9.5500000000000002E-2</v>
      </c>
      <c r="AH57" s="23">
        <v>5.0799999999999998E-2</v>
      </c>
      <c r="AI57" s="23">
        <v>3.1399999999999997E-2</v>
      </c>
      <c r="AJ57" s="23">
        <v>0</v>
      </c>
      <c r="AK57" s="23">
        <v>1.6500000000000001E-2</v>
      </c>
      <c r="AL57" s="23">
        <v>0</v>
      </c>
      <c r="AM57" s="23">
        <v>7.8700000000000006E-2</v>
      </c>
      <c r="AN57" s="23">
        <v>2.5000000000000001E-3</v>
      </c>
      <c r="AO57" s="23">
        <v>7.6999999999999999E-2</v>
      </c>
      <c r="AP57" s="23">
        <v>0.1389</v>
      </c>
      <c r="AQ57" s="23">
        <v>5.5899999999999998E-2</v>
      </c>
      <c r="AR57" s="23">
        <v>3.85E-2</v>
      </c>
      <c r="AS57" s="23">
        <v>1E-3</v>
      </c>
      <c r="AT57" s="23">
        <v>5.8999999999999999E-3</v>
      </c>
      <c r="AU57" s="23">
        <v>8.6099999999999996E-2</v>
      </c>
      <c r="AV57" s="23">
        <v>1.5299999999999999E-2</v>
      </c>
      <c r="AW57" s="23">
        <v>0.10630000000000001</v>
      </c>
      <c r="AX57" s="23">
        <v>0.13739999999999999</v>
      </c>
      <c r="AY57" s="23">
        <v>9.0800000000000006E-2</v>
      </c>
      <c r="AZ57" s="23">
        <v>5.7099999999999998E-2</v>
      </c>
      <c r="BA57" s="23">
        <v>8.0000000000000002E-3</v>
      </c>
      <c r="BB57" s="23">
        <v>6.6600000000000006E-2</v>
      </c>
      <c r="BC57" s="23">
        <v>0</v>
      </c>
      <c r="BD57" s="23">
        <v>3.0099999999999998E-2</v>
      </c>
      <c r="BE57" s="23">
        <v>1</v>
      </c>
      <c r="BF57" s="23">
        <v>3.7100000000000001E-2</v>
      </c>
      <c r="BG57" s="23">
        <v>1.9300000000000001E-2</v>
      </c>
      <c r="BH57" s="23">
        <v>9.5500000000000002E-2</v>
      </c>
      <c r="BI57" s="23">
        <v>0.3407</v>
      </c>
      <c r="BJ57" s="23">
        <v>4.0800000000000003E-2</v>
      </c>
      <c r="BK57" s="23">
        <v>7.6399999999999996E-2</v>
      </c>
      <c r="BL57" s="23">
        <v>-6.9999999999999999E-4</v>
      </c>
      <c r="BM57" s="23">
        <v>-2.9999999999999997E-4</v>
      </c>
      <c r="BN57" s="23">
        <v>3.5299999999999998E-2</v>
      </c>
      <c r="BO57" s="23">
        <v>4.1500000000000002E-2</v>
      </c>
      <c r="BP57" s="23">
        <v>1.3599999999999999E-2</v>
      </c>
      <c r="BQ57" s="23">
        <v>5.9299999999999999E-2</v>
      </c>
      <c r="BR57" s="23">
        <v>2.93E-2</v>
      </c>
      <c r="BS57" s="23">
        <v>1.4E-3</v>
      </c>
      <c r="BT57" s="23">
        <v>8.1100000000000005E-2</v>
      </c>
      <c r="BU57" s="23">
        <v>7.1800000000000003E-2</v>
      </c>
      <c r="BV57" s="23">
        <v>-1.1999999999999999E-3</v>
      </c>
      <c r="BW57" s="23">
        <v>0</v>
      </c>
      <c r="BX57" s="23">
        <v>5.3100000000000001E-2</v>
      </c>
      <c r="BY57" s="23">
        <v>7.0999999999999994E-2</v>
      </c>
      <c r="BZ57" s="23">
        <v>7.7499999999999999E-2</v>
      </c>
    </row>
    <row r="58" spans="1:78" ht="14.25" x14ac:dyDescent="0.2">
      <c r="A58" s="22" t="s">
        <v>113</v>
      </c>
      <c r="B58" s="23">
        <v>-8.0000000000000004E-4</v>
      </c>
      <c r="C58" s="23">
        <v>7.2300000000000003E-2</v>
      </c>
      <c r="D58" s="23">
        <v>1.3100000000000001E-2</v>
      </c>
      <c r="E58" s="23">
        <v>2.4400000000000002E-2</v>
      </c>
      <c r="F58" s="23">
        <v>-2.9999999999999997E-4</v>
      </c>
      <c r="G58" s="23">
        <v>5.9700000000000003E-2</v>
      </c>
      <c r="H58" s="23">
        <v>0</v>
      </c>
      <c r="I58" s="23">
        <v>3.3799999999999997E-2</v>
      </c>
      <c r="J58" s="23">
        <v>-2.0000000000000001E-4</v>
      </c>
      <c r="K58" s="23">
        <v>0</v>
      </c>
      <c r="L58" s="23">
        <v>0.13239999999999999</v>
      </c>
      <c r="M58" s="23">
        <v>0.1018</v>
      </c>
      <c r="N58" s="23">
        <v>-5.0000000000000001E-4</v>
      </c>
      <c r="O58" s="23">
        <v>4.8099999999999997E-2</v>
      </c>
      <c r="P58" s="23">
        <v>7.5200000000000003E-2</v>
      </c>
      <c r="Q58" s="23">
        <v>0.30109999999999998</v>
      </c>
      <c r="R58" s="23">
        <v>8.2000000000000007E-3</v>
      </c>
      <c r="S58" s="23">
        <v>-2.0000000000000001E-4</v>
      </c>
      <c r="T58" s="23">
        <v>0.15060000000000001</v>
      </c>
      <c r="U58" s="23">
        <v>-5.9999999999999995E-4</v>
      </c>
      <c r="V58" s="23">
        <v>0</v>
      </c>
      <c r="W58" s="23">
        <v>3.2500000000000001E-2</v>
      </c>
      <c r="X58" s="23">
        <v>7.1000000000000004E-3</v>
      </c>
      <c r="Y58" s="23">
        <v>1.4E-2</v>
      </c>
      <c r="Z58" s="23">
        <v>-1E-4</v>
      </c>
      <c r="AA58" s="23">
        <v>2.5999999999999999E-3</v>
      </c>
      <c r="AB58" s="23">
        <v>6.3500000000000001E-2</v>
      </c>
      <c r="AC58" s="23">
        <v>4.8999999999999998E-3</v>
      </c>
      <c r="AD58" s="23">
        <v>0.10050000000000001</v>
      </c>
      <c r="AE58" s="23">
        <v>3.2300000000000002E-2</v>
      </c>
      <c r="AF58" s="23">
        <v>0</v>
      </c>
      <c r="AG58" s="23">
        <v>8.0000000000000002E-3</v>
      </c>
      <c r="AH58" s="23">
        <v>9.2999999999999992E-3</v>
      </c>
      <c r="AI58" s="23">
        <v>1.52E-2</v>
      </c>
      <c r="AJ58" s="23">
        <v>0</v>
      </c>
      <c r="AK58" s="23">
        <v>4.3E-3</v>
      </c>
      <c r="AL58" s="23">
        <v>0</v>
      </c>
      <c r="AM58" s="23">
        <v>0.114</v>
      </c>
      <c r="AN58" s="23">
        <v>-5.0000000000000001E-4</v>
      </c>
      <c r="AO58" s="23">
        <v>1.9699999999999999E-2</v>
      </c>
      <c r="AP58" s="23">
        <v>6.0900000000000003E-2</v>
      </c>
      <c r="AQ58" s="23">
        <v>3.5700000000000003E-2</v>
      </c>
      <c r="AR58" s="23">
        <v>2.7199999999999998E-2</v>
      </c>
      <c r="AS58" s="23">
        <v>2.8999999999999998E-3</v>
      </c>
      <c r="AT58" s="23">
        <v>-5.9999999999999995E-4</v>
      </c>
      <c r="AU58" s="23">
        <v>9.7999999999999997E-3</v>
      </c>
      <c r="AV58" s="23">
        <v>8.2299999999999998E-2</v>
      </c>
      <c r="AW58" s="23">
        <v>2.98E-2</v>
      </c>
      <c r="AX58" s="23">
        <v>2.1899999999999999E-2</v>
      </c>
      <c r="AY58" s="23">
        <v>2.7099999999999999E-2</v>
      </c>
      <c r="AZ58" s="23">
        <v>5.0000000000000001E-4</v>
      </c>
      <c r="BA58" s="23">
        <v>1.66E-2</v>
      </c>
      <c r="BB58" s="23">
        <v>2.1299999999999999E-2</v>
      </c>
      <c r="BC58" s="23">
        <v>0</v>
      </c>
      <c r="BD58" s="23">
        <v>-1E-3</v>
      </c>
      <c r="BE58" s="23">
        <v>3.7100000000000001E-2</v>
      </c>
      <c r="BF58" s="23">
        <v>1</v>
      </c>
      <c r="BG58" s="23">
        <v>-5.9999999999999995E-4</v>
      </c>
      <c r="BH58" s="23">
        <v>5.8999999999999999E-3</v>
      </c>
      <c r="BI58" s="23">
        <v>0.2278</v>
      </c>
      <c r="BJ58" s="23">
        <v>0.22009999999999999</v>
      </c>
      <c r="BK58" s="23">
        <v>3.4000000000000002E-2</v>
      </c>
      <c r="BL58" s="23">
        <v>1.04E-2</v>
      </c>
      <c r="BM58" s="23">
        <v>-1E-4</v>
      </c>
      <c r="BN58" s="23">
        <v>1.03E-2</v>
      </c>
      <c r="BO58" s="23">
        <v>5.1999999999999998E-3</v>
      </c>
      <c r="BP58" s="23">
        <v>6.1400000000000003E-2</v>
      </c>
      <c r="BQ58" s="23">
        <v>2.69E-2</v>
      </c>
      <c r="BR58" s="23">
        <v>8.0999999999999996E-3</v>
      </c>
      <c r="BS58" s="23">
        <v>1.4999999999999999E-2</v>
      </c>
      <c r="BT58" s="23">
        <v>3.8699999999999998E-2</v>
      </c>
      <c r="BU58" s="23">
        <v>0.23519999999999999</v>
      </c>
      <c r="BV58" s="23">
        <v>1.7999999999999999E-2</v>
      </c>
      <c r="BW58" s="23">
        <v>0</v>
      </c>
      <c r="BX58" s="23">
        <v>1.37E-2</v>
      </c>
      <c r="BY58" s="23">
        <v>2.9100000000000001E-2</v>
      </c>
      <c r="BZ58" s="23">
        <v>1.0500000000000001E-2</v>
      </c>
    </row>
    <row r="59" spans="1:78" ht="14.25" x14ac:dyDescent="0.2">
      <c r="A59" s="22" t="s">
        <v>114</v>
      </c>
      <c r="B59" s="23">
        <v>1.72E-2</v>
      </c>
      <c r="C59" s="23">
        <v>1.7299999999999999E-2</v>
      </c>
      <c r="D59" s="23">
        <v>5.3600000000000002E-2</v>
      </c>
      <c r="E59" s="23">
        <v>4.07E-2</v>
      </c>
      <c r="F59" s="23">
        <v>-5.9999999999999995E-4</v>
      </c>
      <c r="G59" s="23">
        <v>1.8200000000000001E-2</v>
      </c>
      <c r="H59" s="23">
        <v>0</v>
      </c>
      <c r="I59" s="23">
        <v>5.0099999999999999E-2</v>
      </c>
      <c r="J59" s="23">
        <v>-2.9999999999999997E-4</v>
      </c>
      <c r="K59" s="23">
        <v>0</v>
      </c>
      <c r="L59" s="23">
        <v>-2.0000000000000001E-4</v>
      </c>
      <c r="M59" s="23">
        <v>1.4200000000000001E-2</v>
      </c>
      <c r="N59" s="23">
        <v>5.11E-2</v>
      </c>
      <c r="O59" s="23">
        <v>0.03</v>
      </c>
      <c r="P59" s="23">
        <v>4.6899999999999997E-2</v>
      </c>
      <c r="Q59" s="23">
        <v>6.7999999999999996E-3</v>
      </c>
      <c r="R59" s="23">
        <v>6.1999999999999998E-3</v>
      </c>
      <c r="S59" s="23">
        <v>1.37E-2</v>
      </c>
      <c r="T59" s="23">
        <v>5.3600000000000002E-2</v>
      </c>
      <c r="U59" s="23">
        <v>3.8E-3</v>
      </c>
      <c r="V59" s="23">
        <v>0</v>
      </c>
      <c r="W59" s="23">
        <v>4.6100000000000002E-2</v>
      </c>
      <c r="X59" s="23">
        <v>2.8799999999999999E-2</v>
      </c>
      <c r="Y59" s="23">
        <v>1.47E-2</v>
      </c>
      <c r="Z59" s="23">
        <v>-2.0000000000000001E-4</v>
      </c>
      <c r="AA59" s="23">
        <v>3.7900000000000003E-2</v>
      </c>
      <c r="AB59" s="23">
        <v>1.7299999999999999E-2</v>
      </c>
      <c r="AC59" s="23">
        <v>1.09E-2</v>
      </c>
      <c r="AD59" s="23">
        <v>2.0500000000000001E-2</v>
      </c>
      <c r="AE59" s="23">
        <v>3.3599999999999998E-2</v>
      </c>
      <c r="AF59" s="23">
        <v>0</v>
      </c>
      <c r="AG59" s="23">
        <v>3.8600000000000002E-2</v>
      </c>
      <c r="AH59" s="23">
        <v>1.14E-2</v>
      </c>
      <c r="AI59" s="23">
        <v>1.0699999999999999E-2</v>
      </c>
      <c r="AJ59" s="23">
        <v>0</v>
      </c>
      <c r="AK59" s="23">
        <v>3.3E-3</v>
      </c>
      <c r="AL59" s="23">
        <v>0</v>
      </c>
      <c r="AM59" s="23">
        <v>3.6400000000000002E-2</v>
      </c>
      <c r="AN59" s="23">
        <v>6.4299999999999996E-2</v>
      </c>
      <c r="AO59" s="23">
        <v>3.2300000000000002E-2</v>
      </c>
      <c r="AP59" s="23">
        <v>3.49E-2</v>
      </c>
      <c r="AQ59" s="23">
        <v>2.9100000000000001E-2</v>
      </c>
      <c r="AR59" s="23">
        <v>2.2499999999999999E-2</v>
      </c>
      <c r="AS59" s="23">
        <v>2.7E-2</v>
      </c>
      <c r="AT59" s="23">
        <v>6.4899999999999999E-2</v>
      </c>
      <c r="AU59" s="23">
        <v>2.8899999999999999E-2</v>
      </c>
      <c r="AV59" s="23">
        <v>4.0000000000000001E-3</v>
      </c>
      <c r="AW59" s="23">
        <v>6.4799999999999996E-2</v>
      </c>
      <c r="AX59" s="23">
        <v>3.5299999999999998E-2</v>
      </c>
      <c r="AY59" s="23">
        <v>3.0800000000000001E-2</v>
      </c>
      <c r="AZ59" s="23">
        <v>4.8999999999999998E-3</v>
      </c>
      <c r="BA59" s="23">
        <v>2.12E-2</v>
      </c>
      <c r="BB59" s="23">
        <v>2.76E-2</v>
      </c>
      <c r="BC59" s="23">
        <v>0</v>
      </c>
      <c r="BD59" s="23">
        <v>1.61E-2</v>
      </c>
      <c r="BE59" s="23">
        <v>1.9300000000000001E-2</v>
      </c>
      <c r="BF59" s="23">
        <v>-5.9999999999999995E-4</v>
      </c>
      <c r="BG59" s="23">
        <v>1</v>
      </c>
      <c r="BH59" s="23">
        <v>2.7E-2</v>
      </c>
      <c r="BI59" s="23">
        <v>-1.1000000000000001E-3</v>
      </c>
      <c r="BJ59" s="23">
        <v>-6.9999999999999999E-4</v>
      </c>
      <c r="BK59" s="23">
        <v>3.3599999999999998E-2</v>
      </c>
      <c r="BL59" s="23">
        <v>8.8000000000000005E-3</v>
      </c>
      <c r="BM59" s="23">
        <v>-2.0000000000000001E-4</v>
      </c>
      <c r="BN59" s="23">
        <v>2.3E-2</v>
      </c>
      <c r="BO59" s="23">
        <v>2.0299999999999999E-2</v>
      </c>
      <c r="BP59" s="23">
        <v>1.3899999999999999E-2</v>
      </c>
      <c r="BQ59" s="23">
        <v>2.8000000000000001E-2</v>
      </c>
      <c r="BR59" s="23">
        <v>4.7999999999999996E-3</v>
      </c>
      <c r="BS59" s="23">
        <v>2.24E-2</v>
      </c>
      <c r="BT59" s="23">
        <v>6.2799999999999995E-2</v>
      </c>
      <c r="BU59" s="23">
        <v>0.01</v>
      </c>
      <c r="BV59" s="23">
        <v>2.0500000000000001E-2</v>
      </c>
      <c r="BW59" s="23">
        <v>0</v>
      </c>
      <c r="BX59" s="23">
        <v>2.0500000000000001E-2</v>
      </c>
      <c r="BY59" s="23">
        <v>3.5200000000000002E-2</v>
      </c>
      <c r="BZ59" s="23">
        <v>3.3000000000000002E-2</v>
      </c>
    </row>
    <row r="60" spans="1:78" ht="14.25" x14ac:dyDescent="0.2">
      <c r="A60" s="22" t="s">
        <v>115</v>
      </c>
      <c r="B60" s="23">
        <v>3.8899999999999997E-2</v>
      </c>
      <c r="C60" s="23">
        <v>5.5300000000000002E-2</v>
      </c>
      <c r="D60" s="23">
        <v>0.4526</v>
      </c>
      <c r="E60" s="23">
        <v>0.43380000000000002</v>
      </c>
      <c r="F60" s="23">
        <v>6.4299999999999996E-2</v>
      </c>
      <c r="G60" s="23">
        <v>5.0299999999999997E-2</v>
      </c>
      <c r="H60" s="23">
        <v>0</v>
      </c>
      <c r="I60" s="23">
        <v>0.30080000000000001</v>
      </c>
      <c r="J60" s="23">
        <v>1.18E-2</v>
      </c>
      <c r="K60" s="23">
        <v>0</v>
      </c>
      <c r="L60" s="23">
        <v>-1.2999999999999999E-3</v>
      </c>
      <c r="M60" s="23">
        <v>5.8000000000000003E-2</v>
      </c>
      <c r="N60" s="23">
        <v>2.24E-2</v>
      </c>
      <c r="O60" s="23">
        <v>9.1700000000000004E-2</v>
      </c>
      <c r="P60" s="23">
        <v>0.4627</v>
      </c>
      <c r="Q60" s="23">
        <v>0.1241</v>
      </c>
      <c r="R60" s="23">
        <v>0.1837</v>
      </c>
      <c r="S60" s="23">
        <v>6.6699999999999995E-2</v>
      </c>
      <c r="T60" s="23">
        <v>0.2898</v>
      </c>
      <c r="U60" s="23">
        <v>6.3600000000000004E-2</v>
      </c>
      <c r="V60" s="23">
        <v>0</v>
      </c>
      <c r="W60" s="23">
        <v>0.32940000000000003</v>
      </c>
      <c r="X60" s="23">
        <v>0.15790000000000001</v>
      </c>
      <c r="Y60" s="23">
        <v>0.1188</v>
      </c>
      <c r="Z60" s="23">
        <v>-1E-3</v>
      </c>
      <c r="AA60" s="23">
        <v>7.4700000000000003E-2</v>
      </c>
      <c r="AB60" s="23">
        <v>0.3281</v>
      </c>
      <c r="AC60" s="23">
        <v>0.1232</v>
      </c>
      <c r="AD60" s="23">
        <v>0.16569999999999999</v>
      </c>
      <c r="AE60" s="23">
        <v>0.12520000000000001</v>
      </c>
      <c r="AF60" s="23">
        <v>0</v>
      </c>
      <c r="AG60" s="23">
        <v>0.28110000000000002</v>
      </c>
      <c r="AH60" s="23">
        <v>0.1242</v>
      </c>
      <c r="AI60" s="23">
        <v>0.18629999999999999</v>
      </c>
      <c r="AJ60" s="23">
        <v>0</v>
      </c>
      <c r="AK60" s="23">
        <v>4.41E-2</v>
      </c>
      <c r="AL60" s="23">
        <v>0</v>
      </c>
      <c r="AM60" s="23">
        <v>0.1741</v>
      </c>
      <c r="AN60" s="23">
        <v>1.46E-2</v>
      </c>
      <c r="AO60" s="23">
        <v>0.2084</v>
      </c>
      <c r="AP60" s="23">
        <v>0.4355</v>
      </c>
      <c r="AQ60" s="23">
        <v>0.2601</v>
      </c>
      <c r="AR60" s="23">
        <v>0.1535</v>
      </c>
      <c r="AS60" s="23">
        <v>5.0099999999999999E-2</v>
      </c>
      <c r="AT60" s="23">
        <v>1.8599999999999998E-2</v>
      </c>
      <c r="AU60" s="23">
        <v>0.24110000000000001</v>
      </c>
      <c r="AV60" s="23">
        <v>4.7399999999999998E-2</v>
      </c>
      <c r="AW60" s="23">
        <v>0.3392</v>
      </c>
      <c r="AX60" s="23">
        <v>0.43640000000000001</v>
      </c>
      <c r="AY60" s="23">
        <v>0.22639999999999999</v>
      </c>
      <c r="AZ60" s="23">
        <v>0.18329999999999999</v>
      </c>
      <c r="BA60" s="23">
        <v>4.3299999999999998E-2</v>
      </c>
      <c r="BB60" s="23">
        <v>0.14879999999999999</v>
      </c>
      <c r="BC60" s="23">
        <v>0</v>
      </c>
      <c r="BD60" s="23">
        <v>7.1900000000000006E-2</v>
      </c>
      <c r="BE60" s="23">
        <v>9.5500000000000002E-2</v>
      </c>
      <c r="BF60" s="23">
        <v>5.8999999999999999E-3</v>
      </c>
      <c r="BG60" s="23">
        <v>2.7E-2</v>
      </c>
      <c r="BH60" s="23">
        <v>1</v>
      </c>
      <c r="BI60" s="23">
        <v>8.6599999999999996E-2</v>
      </c>
      <c r="BJ60" s="23">
        <v>-3.8E-3</v>
      </c>
      <c r="BK60" s="23">
        <v>0.2843</v>
      </c>
      <c r="BL60" s="23">
        <v>1.7899999999999999E-2</v>
      </c>
      <c r="BM60" s="23">
        <v>-1E-3</v>
      </c>
      <c r="BN60" s="23">
        <v>0.15140000000000001</v>
      </c>
      <c r="BO60" s="23">
        <v>0.14899999999999999</v>
      </c>
      <c r="BP60" s="23">
        <v>0.10589999999999999</v>
      </c>
      <c r="BQ60" s="23">
        <v>0.26150000000000001</v>
      </c>
      <c r="BR60" s="23">
        <v>0.1046</v>
      </c>
      <c r="BS60" s="23">
        <v>9.9699999999999997E-2</v>
      </c>
      <c r="BT60" s="23">
        <v>0.26619999999999999</v>
      </c>
      <c r="BU60" s="23">
        <v>2.35E-2</v>
      </c>
      <c r="BV60" s="23">
        <v>3.4700000000000002E-2</v>
      </c>
      <c r="BW60" s="23">
        <v>0</v>
      </c>
      <c r="BX60" s="23">
        <v>0.21690000000000001</v>
      </c>
      <c r="BY60" s="23">
        <v>0.34770000000000001</v>
      </c>
      <c r="BZ60" s="23">
        <v>0.20780000000000001</v>
      </c>
    </row>
    <row r="61" spans="1:78" ht="14.25" x14ac:dyDescent="0.2">
      <c r="A61" s="22" t="s">
        <v>116</v>
      </c>
      <c r="B61" s="23">
        <v>2.9000000000000001E-2</v>
      </c>
      <c r="C61" s="23">
        <v>8.0500000000000002E-2</v>
      </c>
      <c r="D61" s="23">
        <v>0.106</v>
      </c>
      <c r="E61" s="23">
        <v>0.113</v>
      </c>
      <c r="F61" s="23">
        <v>3.85E-2</v>
      </c>
      <c r="G61" s="23">
        <v>0.1017</v>
      </c>
      <c r="H61" s="23">
        <v>0</v>
      </c>
      <c r="I61" s="23">
        <v>9.2999999999999999E-2</v>
      </c>
      <c r="J61" s="23">
        <v>5.5999999999999999E-3</v>
      </c>
      <c r="K61" s="23">
        <v>0</v>
      </c>
      <c r="L61" s="23">
        <v>2.0400000000000001E-2</v>
      </c>
      <c r="M61" s="23">
        <v>0.1333</v>
      </c>
      <c r="N61" s="23">
        <v>-1E-3</v>
      </c>
      <c r="O61" s="23">
        <v>8.5599999999999996E-2</v>
      </c>
      <c r="P61" s="23">
        <v>0.1676</v>
      </c>
      <c r="Q61" s="23">
        <v>0.40189999999999998</v>
      </c>
      <c r="R61" s="23">
        <v>7.7200000000000005E-2</v>
      </c>
      <c r="S61" s="23">
        <v>4.3700000000000003E-2</v>
      </c>
      <c r="T61" s="23">
        <v>0.21249999999999999</v>
      </c>
      <c r="U61" s="23">
        <v>3.8199999999999998E-2</v>
      </c>
      <c r="V61" s="23">
        <v>0</v>
      </c>
      <c r="W61" s="23">
        <v>0.13170000000000001</v>
      </c>
      <c r="X61" s="23">
        <v>4.8000000000000001E-2</v>
      </c>
      <c r="Y61" s="23">
        <v>5.3699999999999998E-2</v>
      </c>
      <c r="Z61" s="23">
        <v>-2.0000000000000001E-4</v>
      </c>
      <c r="AA61" s="23">
        <v>2.58E-2</v>
      </c>
      <c r="AB61" s="23">
        <v>0.1598</v>
      </c>
      <c r="AC61" s="23">
        <v>4.7800000000000002E-2</v>
      </c>
      <c r="AD61" s="23">
        <v>0.1245</v>
      </c>
      <c r="AE61" s="23">
        <v>6.2600000000000003E-2</v>
      </c>
      <c r="AF61" s="23">
        <v>0</v>
      </c>
      <c r="AG61" s="23">
        <v>9.1300000000000006E-2</v>
      </c>
      <c r="AH61" s="23">
        <v>6.8199999999999997E-2</v>
      </c>
      <c r="AI61" s="23">
        <v>3.2800000000000003E-2</v>
      </c>
      <c r="AJ61" s="23">
        <v>0</v>
      </c>
      <c r="AK61" s="23">
        <v>2.5600000000000001E-2</v>
      </c>
      <c r="AL61" s="23">
        <v>0</v>
      </c>
      <c r="AM61" s="23">
        <v>0.19769999999999999</v>
      </c>
      <c r="AN61" s="23">
        <v>-8.9999999999999998E-4</v>
      </c>
      <c r="AO61" s="23">
        <v>8.2299999999999998E-2</v>
      </c>
      <c r="AP61" s="23">
        <v>0.15690000000000001</v>
      </c>
      <c r="AQ61" s="23">
        <v>7.0599999999999996E-2</v>
      </c>
      <c r="AR61" s="23">
        <v>4.41E-2</v>
      </c>
      <c r="AS61" s="23">
        <v>5.1000000000000004E-3</v>
      </c>
      <c r="AT61" s="23">
        <v>2.8E-3</v>
      </c>
      <c r="AU61" s="23">
        <v>7.4200000000000002E-2</v>
      </c>
      <c r="AV61" s="23">
        <v>6.9199999999999998E-2</v>
      </c>
      <c r="AW61" s="23">
        <v>0.1336</v>
      </c>
      <c r="AX61" s="23">
        <v>0.1371</v>
      </c>
      <c r="AY61" s="23">
        <v>0.1237</v>
      </c>
      <c r="AZ61" s="23">
        <v>7.7700000000000005E-2</v>
      </c>
      <c r="BA61" s="23">
        <v>1.7100000000000001E-2</v>
      </c>
      <c r="BB61" s="23">
        <v>0.1038</v>
      </c>
      <c r="BC61" s="23">
        <v>0</v>
      </c>
      <c r="BD61" s="23">
        <v>2.9000000000000001E-2</v>
      </c>
      <c r="BE61" s="23">
        <v>0.3407</v>
      </c>
      <c r="BF61" s="23">
        <v>0.2278</v>
      </c>
      <c r="BG61" s="23">
        <v>-1.1000000000000001E-3</v>
      </c>
      <c r="BH61" s="23">
        <v>8.6599999999999996E-2</v>
      </c>
      <c r="BI61" s="23">
        <v>1</v>
      </c>
      <c r="BJ61" s="23">
        <v>0.24690000000000001</v>
      </c>
      <c r="BK61" s="23">
        <v>8.7900000000000006E-2</v>
      </c>
      <c r="BL61" s="23">
        <v>-5.9999999999999995E-4</v>
      </c>
      <c r="BM61" s="23">
        <v>-2.0000000000000001E-4</v>
      </c>
      <c r="BN61" s="23">
        <v>2.2499999999999999E-2</v>
      </c>
      <c r="BO61" s="23">
        <v>3.27E-2</v>
      </c>
      <c r="BP61" s="23">
        <v>6.5699999999999995E-2</v>
      </c>
      <c r="BQ61" s="23">
        <v>6.2700000000000006E-2</v>
      </c>
      <c r="BR61" s="23">
        <v>2.5100000000000001E-2</v>
      </c>
      <c r="BS61" s="23">
        <v>7.1000000000000004E-3</v>
      </c>
      <c r="BT61" s="23">
        <v>9.4899999999999998E-2</v>
      </c>
      <c r="BU61" s="23">
        <v>0.27100000000000002</v>
      </c>
      <c r="BV61" s="23">
        <v>-1E-3</v>
      </c>
      <c r="BW61" s="23">
        <v>0</v>
      </c>
      <c r="BX61" s="23">
        <v>6.9099999999999995E-2</v>
      </c>
      <c r="BY61" s="23">
        <v>0.124</v>
      </c>
      <c r="BZ61" s="23">
        <v>7.2800000000000004E-2</v>
      </c>
    </row>
    <row r="62" spans="1:78" ht="14.25" x14ac:dyDescent="0.2">
      <c r="A62" s="22" t="s">
        <v>117</v>
      </c>
      <c r="B62" s="23">
        <v>-1E-3</v>
      </c>
      <c r="C62" s="23">
        <v>8.1100000000000005E-2</v>
      </c>
      <c r="D62" s="23">
        <v>5.9999999999999995E-4</v>
      </c>
      <c r="E62" s="23">
        <v>1.3599999999999999E-2</v>
      </c>
      <c r="F62" s="23">
        <v>-4.0000000000000002E-4</v>
      </c>
      <c r="G62" s="23">
        <v>8.3400000000000002E-2</v>
      </c>
      <c r="H62" s="23">
        <v>0</v>
      </c>
      <c r="I62" s="23">
        <v>2.9000000000000001E-2</v>
      </c>
      <c r="J62" s="23">
        <v>-2.0000000000000001E-4</v>
      </c>
      <c r="K62" s="23">
        <v>0</v>
      </c>
      <c r="L62" s="23">
        <v>0.12959999999999999</v>
      </c>
      <c r="M62" s="23">
        <v>0.18779999999999999</v>
      </c>
      <c r="N62" s="23">
        <v>-5.9999999999999995E-4</v>
      </c>
      <c r="O62" s="23">
        <v>4.9099999999999998E-2</v>
      </c>
      <c r="P62" s="23">
        <v>7.7299999999999994E-2</v>
      </c>
      <c r="Q62" s="23">
        <v>0.51880000000000004</v>
      </c>
      <c r="R62" s="23">
        <v>-5.0000000000000001E-4</v>
      </c>
      <c r="S62" s="23">
        <v>-2.9999999999999997E-4</v>
      </c>
      <c r="T62" s="23">
        <v>0.14899999999999999</v>
      </c>
      <c r="U62" s="23">
        <v>-6.9999999999999999E-4</v>
      </c>
      <c r="V62" s="23">
        <v>0</v>
      </c>
      <c r="W62" s="23">
        <v>3.78E-2</v>
      </c>
      <c r="X62" s="23">
        <v>-1.8E-3</v>
      </c>
      <c r="Y62" s="23">
        <v>-1.6000000000000001E-3</v>
      </c>
      <c r="Z62" s="23">
        <v>-1E-4</v>
      </c>
      <c r="AA62" s="23">
        <v>-1.1999999999999999E-3</v>
      </c>
      <c r="AB62" s="23">
        <v>7.5399999999999995E-2</v>
      </c>
      <c r="AC62" s="23">
        <v>7.4000000000000003E-3</v>
      </c>
      <c r="AD62" s="23">
        <v>0.14510000000000001</v>
      </c>
      <c r="AE62" s="23">
        <v>2.4799999999999999E-2</v>
      </c>
      <c r="AF62" s="23">
        <v>0</v>
      </c>
      <c r="AG62" s="23">
        <v>2.5999999999999999E-3</v>
      </c>
      <c r="AH62" s="23">
        <v>-1.2999999999999999E-3</v>
      </c>
      <c r="AI62" s="23">
        <v>-2.8E-3</v>
      </c>
      <c r="AJ62" s="23">
        <v>0</v>
      </c>
      <c r="AK62" s="23">
        <v>-6.9999999999999999E-4</v>
      </c>
      <c r="AL62" s="23">
        <v>0</v>
      </c>
      <c r="AM62" s="23">
        <v>0.14349999999999999</v>
      </c>
      <c r="AN62" s="23">
        <v>-5.9999999999999995E-4</v>
      </c>
      <c r="AO62" s="23">
        <v>2.4799999999999999E-2</v>
      </c>
      <c r="AP62" s="23">
        <v>7.0999999999999994E-2</v>
      </c>
      <c r="AQ62" s="23">
        <v>3.2599999999999997E-2</v>
      </c>
      <c r="AR62" s="23">
        <v>2.6200000000000001E-2</v>
      </c>
      <c r="AS62" s="23">
        <v>-8.0000000000000004E-4</v>
      </c>
      <c r="AT62" s="23">
        <v>-6.9999999999999999E-4</v>
      </c>
      <c r="AU62" s="23">
        <v>1.03E-2</v>
      </c>
      <c r="AV62" s="23">
        <v>0.1515</v>
      </c>
      <c r="AW62" s="23">
        <v>4.1799999999999997E-2</v>
      </c>
      <c r="AX62" s="23">
        <v>1.0800000000000001E-2</v>
      </c>
      <c r="AY62" s="23">
        <v>4.2099999999999999E-2</v>
      </c>
      <c r="AZ62" s="23">
        <v>5.4000000000000003E-3</v>
      </c>
      <c r="BA62" s="23">
        <v>-1E-3</v>
      </c>
      <c r="BB62" s="23">
        <v>4.6399999999999997E-2</v>
      </c>
      <c r="BC62" s="23">
        <v>0</v>
      </c>
      <c r="BD62" s="23">
        <v>-1.1999999999999999E-3</v>
      </c>
      <c r="BE62" s="23">
        <v>4.0800000000000003E-2</v>
      </c>
      <c r="BF62" s="23">
        <v>0.22009999999999999</v>
      </c>
      <c r="BG62" s="23">
        <v>-6.9999999999999999E-4</v>
      </c>
      <c r="BH62" s="23">
        <v>-3.8E-3</v>
      </c>
      <c r="BI62" s="23">
        <v>0.24690000000000001</v>
      </c>
      <c r="BJ62" s="23">
        <v>1</v>
      </c>
      <c r="BK62" s="23">
        <v>4.3900000000000002E-2</v>
      </c>
      <c r="BL62" s="23">
        <v>-4.0000000000000002E-4</v>
      </c>
      <c r="BM62" s="23">
        <v>-1E-4</v>
      </c>
      <c r="BN62" s="23">
        <v>-1.4E-3</v>
      </c>
      <c r="BO62" s="23">
        <v>-3.3E-3</v>
      </c>
      <c r="BP62" s="23">
        <v>8.5599999999999996E-2</v>
      </c>
      <c r="BQ62" s="23">
        <v>2.1999999999999999E-2</v>
      </c>
      <c r="BR62" s="23">
        <v>-1.6000000000000001E-3</v>
      </c>
      <c r="BS62" s="23">
        <v>8.0000000000000002E-3</v>
      </c>
      <c r="BT62" s="23">
        <v>3.8399999999999997E-2</v>
      </c>
      <c r="BU62" s="23">
        <v>0.31609999999999999</v>
      </c>
      <c r="BV62" s="23">
        <v>-6.9999999999999999E-4</v>
      </c>
      <c r="BW62" s="23">
        <v>0</v>
      </c>
      <c r="BX62" s="23">
        <v>1.37E-2</v>
      </c>
      <c r="BY62" s="23">
        <v>4.41E-2</v>
      </c>
      <c r="BZ62" s="23">
        <v>1.0200000000000001E-2</v>
      </c>
    </row>
    <row r="63" spans="1:78" ht="14.25" x14ac:dyDescent="0.2">
      <c r="A63" s="22" t="s">
        <v>102</v>
      </c>
      <c r="B63" s="23">
        <v>4.1700000000000001E-2</v>
      </c>
      <c r="C63" s="23">
        <v>7.5800000000000006E-2</v>
      </c>
      <c r="D63" s="23">
        <v>0.50180000000000002</v>
      </c>
      <c r="E63" s="23">
        <v>0.51419999999999999</v>
      </c>
      <c r="F63" s="23">
        <v>2.2700000000000001E-2</v>
      </c>
      <c r="G63" s="23">
        <v>9.3100000000000002E-2</v>
      </c>
      <c r="H63" s="23">
        <v>0</v>
      </c>
      <c r="I63" s="23">
        <v>0.4264</v>
      </c>
      <c r="J63" s="23">
        <v>6.8999999999999999E-3</v>
      </c>
      <c r="K63" s="23">
        <v>0</v>
      </c>
      <c r="L63" s="23">
        <v>2.76E-2</v>
      </c>
      <c r="M63" s="23">
        <v>7.9100000000000004E-2</v>
      </c>
      <c r="N63" s="23">
        <v>1.7999999999999999E-2</v>
      </c>
      <c r="O63" s="23">
        <v>0.1976</v>
      </c>
      <c r="P63" s="23">
        <v>0.45279999999999998</v>
      </c>
      <c r="Q63" s="23">
        <v>0.19589999999999999</v>
      </c>
      <c r="R63" s="23">
        <v>0.21329999999999999</v>
      </c>
      <c r="S63" s="23">
        <v>7.9600000000000004E-2</v>
      </c>
      <c r="T63" s="23">
        <v>0.33889999999999998</v>
      </c>
      <c r="U63" s="23">
        <v>5.0799999999999998E-2</v>
      </c>
      <c r="V63" s="23">
        <v>0</v>
      </c>
      <c r="W63" s="23">
        <v>0.4501</v>
      </c>
      <c r="X63" s="23">
        <v>0.1721</v>
      </c>
      <c r="Y63" s="23">
        <v>0.17430000000000001</v>
      </c>
      <c r="Z63" s="23">
        <v>-6.9999999999999999E-4</v>
      </c>
      <c r="AA63" s="23">
        <v>0.1298</v>
      </c>
      <c r="AB63" s="23">
        <v>0.33310000000000001</v>
      </c>
      <c r="AC63" s="23">
        <v>0.2</v>
      </c>
      <c r="AD63" s="23">
        <v>0.33310000000000001</v>
      </c>
      <c r="AE63" s="23">
        <v>0.15229999999999999</v>
      </c>
      <c r="AF63" s="23">
        <v>0</v>
      </c>
      <c r="AG63" s="23">
        <v>0.29859999999999998</v>
      </c>
      <c r="AH63" s="23">
        <v>0.12429999999999999</v>
      </c>
      <c r="AI63" s="23">
        <v>0.33689999999999998</v>
      </c>
      <c r="AJ63" s="23">
        <v>0</v>
      </c>
      <c r="AK63" s="23">
        <v>0.11269999999999999</v>
      </c>
      <c r="AL63" s="23">
        <v>0</v>
      </c>
      <c r="AM63" s="23">
        <v>0.2283</v>
      </c>
      <c r="AN63" s="23">
        <v>1.0200000000000001E-2</v>
      </c>
      <c r="AO63" s="23">
        <v>0.23039999999999999</v>
      </c>
      <c r="AP63" s="23">
        <v>0.49719999999999998</v>
      </c>
      <c r="AQ63" s="23">
        <v>0.48280000000000001</v>
      </c>
      <c r="AR63" s="23">
        <v>0.3286</v>
      </c>
      <c r="AS63" s="23">
        <v>7.6899999999999996E-2</v>
      </c>
      <c r="AT63" s="23">
        <v>2.0299999999999999E-2</v>
      </c>
      <c r="AU63" s="23">
        <v>0.25659999999999999</v>
      </c>
      <c r="AV63" s="23">
        <v>0.16769999999999999</v>
      </c>
      <c r="AW63" s="23">
        <v>0.37180000000000002</v>
      </c>
      <c r="AX63" s="23">
        <v>0.44600000000000001</v>
      </c>
      <c r="AY63" s="23">
        <v>0.2157</v>
      </c>
      <c r="AZ63" s="23">
        <v>0.13339999999999999</v>
      </c>
      <c r="BA63" s="23">
        <v>6.7699999999999996E-2</v>
      </c>
      <c r="BB63" s="23">
        <v>0.14710000000000001</v>
      </c>
      <c r="BC63" s="23">
        <v>0</v>
      </c>
      <c r="BD63" s="23">
        <v>9.98E-2</v>
      </c>
      <c r="BE63" s="23">
        <v>7.6399999999999996E-2</v>
      </c>
      <c r="BF63" s="23">
        <v>3.4000000000000002E-2</v>
      </c>
      <c r="BG63" s="23">
        <v>3.3599999999999998E-2</v>
      </c>
      <c r="BH63" s="23">
        <v>0.2843</v>
      </c>
      <c r="BI63" s="23">
        <v>8.7900000000000006E-2</v>
      </c>
      <c r="BJ63" s="23">
        <v>4.3900000000000002E-2</v>
      </c>
      <c r="BK63" s="23">
        <v>1</v>
      </c>
      <c r="BL63" s="23">
        <v>7.4399999999999994E-2</v>
      </c>
      <c r="BM63" s="23">
        <v>-6.9999999999999999E-4</v>
      </c>
      <c r="BN63" s="23">
        <v>0.23680000000000001</v>
      </c>
      <c r="BO63" s="23">
        <v>0.2399</v>
      </c>
      <c r="BP63" s="23">
        <v>0.2276</v>
      </c>
      <c r="BQ63" s="23">
        <v>0.5464</v>
      </c>
      <c r="BR63" s="23">
        <v>0.2389</v>
      </c>
      <c r="BS63" s="23">
        <v>0.2671</v>
      </c>
      <c r="BT63" s="23">
        <v>0.36780000000000002</v>
      </c>
      <c r="BU63" s="23">
        <v>6.5500000000000003E-2</v>
      </c>
      <c r="BV63" s="23">
        <v>0.11169999999999999</v>
      </c>
      <c r="BW63" s="23">
        <v>0</v>
      </c>
      <c r="BX63" s="23">
        <v>0.17849999999999999</v>
      </c>
      <c r="BY63" s="23">
        <v>0.29670000000000002</v>
      </c>
      <c r="BZ63" s="23">
        <v>0.32919999999999999</v>
      </c>
    </row>
    <row r="64" spans="1:78" ht="14.25" x14ac:dyDescent="0.2">
      <c r="A64" s="22" t="s">
        <v>118</v>
      </c>
      <c r="B64" s="23">
        <v>-6.9999999999999999E-4</v>
      </c>
      <c r="C64" s="23">
        <v>-1.2999999999999999E-3</v>
      </c>
      <c r="D64" s="23">
        <v>2.75E-2</v>
      </c>
      <c r="E64" s="23">
        <v>3.9600000000000003E-2</v>
      </c>
      <c r="F64" s="23">
        <v>-2.9999999999999997E-4</v>
      </c>
      <c r="G64" s="23">
        <v>1.7600000000000001E-2</v>
      </c>
      <c r="H64" s="23">
        <v>0</v>
      </c>
      <c r="I64" s="23">
        <v>4.82E-2</v>
      </c>
      <c r="J64" s="23">
        <v>-2.0000000000000001E-4</v>
      </c>
      <c r="K64" s="23">
        <v>0</v>
      </c>
      <c r="L64" s="23">
        <v>-1E-4</v>
      </c>
      <c r="M64" s="23">
        <v>-5.0000000000000001E-4</v>
      </c>
      <c r="N64" s="23">
        <v>-5.0000000000000001E-4</v>
      </c>
      <c r="O64" s="23">
        <v>2.2700000000000001E-2</v>
      </c>
      <c r="P64" s="23">
        <v>3.44E-2</v>
      </c>
      <c r="Q64" s="23">
        <v>9.9000000000000008E-3</v>
      </c>
      <c r="R64" s="23">
        <v>4.2000000000000003E-2</v>
      </c>
      <c r="S64" s="23">
        <v>-2.0000000000000001E-4</v>
      </c>
      <c r="T64" s="23">
        <v>4.6600000000000003E-2</v>
      </c>
      <c r="U64" s="23">
        <v>8.6999999999999994E-3</v>
      </c>
      <c r="V64" s="23">
        <v>0</v>
      </c>
      <c r="W64" s="23">
        <v>8.2000000000000003E-2</v>
      </c>
      <c r="X64" s="23">
        <v>2.7199999999999998E-2</v>
      </c>
      <c r="Y64" s="23">
        <v>6.0499999999999998E-2</v>
      </c>
      <c r="Z64" s="23">
        <v>-1E-4</v>
      </c>
      <c r="AA64" s="23">
        <v>2.2800000000000001E-2</v>
      </c>
      <c r="AB64" s="23">
        <v>2.63E-2</v>
      </c>
      <c r="AC64" s="23">
        <v>4.3400000000000001E-2</v>
      </c>
      <c r="AD64" s="23">
        <v>5.1400000000000001E-2</v>
      </c>
      <c r="AE64" s="23">
        <v>8.9999999999999993E-3</v>
      </c>
      <c r="AF64" s="23">
        <v>0</v>
      </c>
      <c r="AG64" s="23">
        <v>3.1699999999999999E-2</v>
      </c>
      <c r="AH64" s="23">
        <v>1.47E-2</v>
      </c>
      <c r="AI64" s="23">
        <v>3.6999999999999998E-2</v>
      </c>
      <c r="AJ64" s="23">
        <v>0</v>
      </c>
      <c r="AK64" s="23">
        <v>5.5800000000000002E-2</v>
      </c>
      <c r="AL64" s="23">
        <v>0</v>
      </c>
      <c r="AM64" s="23">
        <v>5.0500000000000003E-2</v>
      </c>
      <c r="AN64" s="23">
        <v>-4.0000000000000002E-4</v>
      </c>
      <c r="AO64" s="23">
        <v>7.9000000000000008E-3</v>
      </c>
      <c r="AP64" s="23">
        <v>3.4599999999999999E-2</v>
      </c>
      <c r="AQ64" s="23">
        <v>6.0900000000000003E-2</v>
      </c>
      <c r="AR64" s="23">
        <v>6.7900000000000002E-2</v>
      </c>
      <c r="AS64" s="23">
        <v>3.4099999999999998E-2</v>
      </c>
      <c r="AT64" s="23">
        <v>-5.0000000000000001E-4</v>
      </c>
      <c r="AU64" s="23">
        <v>2.2700000000000001E-2</v>
      </c>
      <c r="AV64" s="23">
        <v>0.39739999999999998</v>
      </c>
      <c r="AW64" s="23">
        <v>3.95E-2</v>
      </c>
      <c r="AX64" s="23">
        <v>3.3599999999999998E-2</v>
      </c>
      <c r="AY64" s="23">
        <v>2.8500000000000001E-2</v>
      </c>
      <c r="AZ64" s="23">
        <v>-1E-3</v>
      </c>
      <c r="BA64" s="23">
        <v>8.8000000000000005E-3</v>
      </c>
      <c r="BB64" s="23">
        <v>3.3799999999999997E-2</v>
      </c>
      <c r="BC64" s="23">
        <v>0</v>
      </c>
      <c r="BD64" s="23">
        <v>1.24E-2</v>
      </c>
      <c r="BE64" s="23">
        <v>-6.9999999999999999E-4</v>
      </c>
      <c r="BF64" s="23">
        <v>1.04E-2</v>
      </c>
      <c r="BG64" s="23">
        <v>8.8000000000000005E-3</v>
      </c>
      <c r="BH64" s="23">
        <v>1.7899999999999999E-2</v>
      </c>
      <c r="BI64" s="23">
        <v>-5.9999999999999995E-4</v>
      </c>
      <c r="BJ64" s="23">
        <v>-4.0000000000000002E-4</v>
      </c>
      <c r="BK64" s="23">
        <v>7.4399999999999994E-2</v>
      </c>
      <c r="BL64" s="23">
        <v>1</v>
      </c>
      <c r="BM64" s="23">
        <v>-1E-4</v>
      </c>
      <c r="BN64" s="23">
        <v>2.41E-2</v>
      </c>
      <c r="BO64" s="23">
        <v>3.1099999999999999E-2</v>
      </c>
      <c r="BP64" s="23">
        <v>3.8100000000000002E-2</v>
      </c>
      <c r="BQ64" s="23">
        <v>6.59E-2</v>
      </c>
      <c r="BR64" s="23">
        <v>8.6999999999999994E-2</v>
      </c>
      <c r="BS64" s="23">
        <v>5.3100000000000001E-2</v>
      </c>
      <c r="BT64" s="23">
        <v>9.3200000000000005E-2</v>
      </c>
      <c r="BU64" s="23">
        <v>-5.0000000000000001E-4</v>
      </c>
      <c r="BV64" s="23">
        <v>5.0299999999999997E-2</v>
      </c>
      <c r="BW64" s="23">
        <v>0</v>
      </c>
      <c r="BX64" s="23">
        <v>1.6400000000000001E-2</v>
      </c>
      <c r="BY64" s="23">
        <v>3.4500000000000003E-2</v>
      </c>
      <c r="BZ64" s="23">
        <v>6.0900000000000003E-2</v>
      </c>
    </row>
    <row r="65" spans="1:78" ht="14.25" x14ac:dyDescent="0.2">
      <c r="A65" s="22" t="s">
        <v>119</v>
      </c>
      <c r="B65" s="23">
        <v>-2.9999999999999997E-4</v>
      </c>
      <c r="C65" s="23">
        <v>-5.0000000000000001E-4</v>
      </c>
      <c r="D65" s="23">
        <v>-1.1999999999999999E-3</v>
      </c>
      <c r="E65" s="23">
        <v>5.9999999999999995E-4</v>
      </c>
      <c r="F65" s="23">
        <v>-1E-4</v>
      </c>
      <c r="G65" s="23">
        <v>-2.0000000000000001E-4</v>
      </c>
      <c r="H65" s="23">
        <v>0</v>
      </c>
      <c r="I65" s="23">
        <v>-1.4E-3</v>
      </c>
      <c r="J65" s="23">
        <v>-1E-4</v>
      </c>
      <c r="K65" s="23">
        <v>0</v>
      </c>
      <c r="L65" s="23">
        <v>0</v>
      </c>
      <c r="M65" s="23">
        <v>-2.0000000000000001E-4</v>
      </c>
      <c r="N65" s="23">
        <v>-2.0000000000000001E-4</v>
      </c>
      <c r="O65" s="23">
        <v>-6.9999999999999999E-4</v>
      </c>
      <c r="P65" s="23">
        <v>-1.2999999999999999E-3</v>
      </c>
      <c r="Q65" s="23">
        <v>2.0999999999999999E-3</v>
      </c>
      <c r="R65" s="23">
        <v>-1E-3</v>
      </c>
      <c r="S65" s="23">
        <v>-1E-4</v>
      </c>
      <c r="T65" s="23">
        <v>3.8E-3</v>
      </c>
      <c r="U65" s="23">
        <v>-2.0000000000000001E-4</v>
      </c>
      <c r="V65" s="23">
        <v>0</v>
      </c>
      <c r="W65" s="23">
        <v>-8.9999999999999998E-4</v>
      </c>
      <c r="X65" s="23">
        <v>-5.0000000000000001E-4</v>
      </c>
      <c r="Y65" s="23">
        <v>-4.0000000000000002E-4</v>
      </c>
      <c r="Z65" s="23">
        <v>1</v>
      </c>
      <c r="AA65" s="23">
        <v>-2.9999999999999997E-4</v>
      </c>
      <c r="AB65" s="23">
        <v>8.0000000000000004E-4</v>
      </c>
      <c r="AC65" s="23">
        <v>-5.0000000000000001E-4</v>
      </c>
      <c r="AD65" s="23">
        <v>-1.1999999999999999E-3</v>
      </c>
      <c r="AE65" s="23">
        <v>3.78E-2</v>
      </c>
      <c r="AF65" s="23">
        <v>0</v>
      </c>
      <c r="AG65" s="23">
        <v>-1E-3</v>
      </c>
      <c r="AH65" s="23">
        <v>-2.9999999999999997E-4</v>
      </c>
      <c r="AI65" s="23">
        <v>-8.0000000000000004E-4</v>
      </c>
      <c r="AJ65" s="23">
        <v>0</v>
      </c>
      <c r="AK65" s="23">
        <v>-2.0000000000000001E-4</v>
      </c>
      <c r="AL65" s="23">
        <v>0</v>
      </c>
      <c r="AM65" s="23">
        <v>-6.9999999999999999E-4</v>
      </c>
      <c r="AN65" s="23">
        <v>3.9E-2</v>
      </c>
      <c r="AO65" s="23">
        <v>-6.9999999999999999E-4</v>
      </c>
      <c r="AP65" s="23">
        <v>-4.0000000000000002E-4</v>
      </c>
      <c r="AQ65" s="23">
        <v>4.0000000000000002E-4</v>
      </c>
      <c r="AR65" s="23">
        <v>8.3999999999999995E-3</v>
      </c>
      <c r="AS65" s="23">
        <v>-2.0000000000000001E-4</v>
      </c>
      <c r="AT65" s="23">
        <v>-2.0000000000000001E-4</v>
      </c>
      <c r="AU65" s="23">
        <v>-8.0000000000000004E-4</v>
      </c>
      <c r="AV65" s="23">
        <v>-2.9999999999999997E-4</v>
      </c>
      <c r="AW65" s="23">
        <v>1E-4</v>
      </c>
      <c r="AX65" s="23">
        <v>-1.1000000000000001E-3</v>
      </c>
      <c r="AY65" s="23">
        <v>-6.9999999999999999E-4</v>
      </c>
      <c r="AZ65" s="23">
        <v>-4.0000000000000002E-4</v>
      </c>
      <c r="BA65" s="23">
        <v>-2.9999999999999997E-4</v>
      </c>
      <c r="BB65" s="23">
        <v>-5.0000000000000001E-4</v>
      </c>
      <c r="BC65" s="23">
        <v>0</v>
      </c>
      <c r="BD65" s="23">
        <v>-2.9999999999999997E-4</v>
      </c>
      <c r="BE65" s="23">
        <v>-2.9999999999999997E-4</v>
      </c>
      <c r="BF65" s="23">
        <v>-1E-4</v>
      </c>
      <c r="BG65" s="23">
        <v>-2.0000000000000001E-4</v>
      </c>
      <c r="BH65" s="23">
        <v>-1E-3</v>
      </c>
      <c r="BI65" s="23">
        <v>-2.0000000000000001E-4</v>
      </c>
      <c r="BJ65" s="23">
        <v>-1E-4</v>
      </c>
      <c r="BK65" s="23">
        <v>-6.9999999999999999E-4</v>
      </c>
      <c r="BL65" s="23">
        <v>-1E-4</v>
      </c>
      <c r="BM65" s="23">
        <v>1</v>
      </c>
      <c r="BN65" s="23">
        <v>-6.9999999999999999E-4</v>
      </c>
      <c r="BO65" s="23">
        <v>-8.9999999999999998E-4</v>
      </c>
      <c r="BP65" s="23">
        <v>-6.9999999999999999E-4</v>
      </c>
      <c r="BQ65" s="23">
        <v>-1.1999999999999999E-3</v>
      </c>
      <c r="BR65" s="23">
        <v>-4.0000000000000002E-4</v>
      </c>
      <c r="BS65" s="23">
        <v>-8.0000000000000004E-4</v>
      </c>
      <c r="BT65" s="23">
        <v>1.1000000000000001E-3</v>
      </c>
      <c r="BU65" s="23">
        <v>-2.0000000000000001E-4</v>
      </c>
      <c r="BV65" s="23">
        <v>-2.0000000000000001E-4</v>
      </c>
      <c r="BW65" s="23">
        <v>0</v>
      </c>
      <c r="BX65" s="23">
        <v>-8.0000000000000004E-4</v>
      </c>
      <c r="BY65" s="23">
        <v>-1.1000000000000001E-3</v>
      </c>
      <c r="BZ65" s="23">
        <v>0</v>
      </c>
    </row>
    <row r="66" spans="1:78" ht="14.25" x14ac:dyDescent="0.2">
      <c r="A66" s="22" t="s">
        <v>120</v>
      </c>
      <c r="B66" s="23">
        <v>1.6299999999999999E-2</v>
      </c>
      <c r="C66" s="23">
        <v>2.7099999999999999E-2</v>
      </c>
      <c r="D66" s="23">
        <v>0.21229999999999999</v>
      </c>
      <c r="E66" s="23">
        <v>0.2429</v>
      </c>
      <c r="F66" s="23">
        <v>1.43E-2</v>
      </c>
      <c r="G66" s="23">
        <v>6.7000000000000004E-2</v>
      </c>
      <c r="H66" s="23">
        <v>0</v>
      </c>
      <c r="I66" s="23">
        <v>0.215</v>
      </c>
      <c r="J66" s="23">
        <v>5.0000000000000001E-3</v>
      </c>
      <c r="K66" s="23">
        <v>0</v>
      </c>
      <c r="L66" s="23">
        <v>2.7000000000000001E-3</v>
      </c>
      <c r="M66" s="23">
        <v>3.1600000000000003E-2</v>
      </c>
      <c r="N66" s="23">
        <v>-5.9999999999999995E-4</v>
      </c>
      <c r="O66" s="23">
        <v>8.9099999999999999E-2</v>
      </c>
      <c r="P66" s="23">
        <v>0.24349999999999999</v>
      </c>
      <c r="Q66" s="23">
        <v>7.2300000000000003E-2</v>
      </c>
      <c r="R66" s="23">
        <v>9.8900000000000002E-2</v>
      </c>
      <c r="S66" s="23">
        <v>4.0599999999999997E-2</v>
      </c>
      <c r="T66" s="23">
        <v>0.17080000000000001</v>
      </c>
      <c r="U66" s="23">
        <v>2.6499999999999999E-2</v>
      </c>
      <c r="V66" s="23">
        <v>0</v>
      </c>
      <c r="W66" s="23">
        <v>0.22589999999999999</v>
      </c>
      <c r="X66" s="23">
        <v>0.1116</v>
      </c>
      <c r="Y66" s="23">
        <v>9.3299999999999994E-2</v>
      </c>
      <c r="Z66" s="23">
        <v>-6.9999999999999999E-4</v>
      </c>
      <c r="AA66" s="23">
        <v>7.4999999999999997E-2</v>
      </c>
      <c r="AB66" s="23">
        <v>0.188</v>
      </c>
      <c r="AC66" s="23">
        <v>0.12870000000000001</v>
      </c>
      <c r="AD66" s="23">
        <v>0.1174</v>
      </c>
      <c r="AE66" s="23">
        <v>8.4199999999999997E-2</v>
      </c>
      <c r="AF66" s="23">
        <v>0</v>
      </c>
      <c r="AG66" s="23">
        <v>0.16769999999999999</v>
      </c>
      <c r="AH66" s="23">
        <v>7.0499999999999993E-2</v>
      </c>
      <c r="AI66" s="23">
        <v>0.2082</v>
      </c>
      <c r="AJ66" s="23">
        <v>0</v>
      </c>
      <c r="AK66" s="23">
        <v>3.3500000000000002E-2</v>
      </c>
      <c r="AL66" s="23">
        <v>0</v>
      </c>
      <c r="AM66" s="23">
        <v>0.1021</v>
      </c>
      <c r="AN66" s="23">
        <v>1.6999999999999999E-3</v>
      </c>
      <c r="AO66" s="23">
        <v>0.1004</v>
      </c>
      <c r="AP66" s="23">
        <v>0.2223</v>
      </c>
      <c r="AQ66" s="23">
        <v>0.23580000000000001</v>
      </c>
      <c r="AR66" s="23">
        <v>0.17519999999999999</v>
      </c>
      <c r="AS66" s="23">
        <v>4.3200000000000002E-2</v>
      </c>
      <c r="AT66" s="23">
        <v>6.7000000000000002E-3</v>
      </c>
      <c r="AU66" s="23">
        <v>0.16089999999999999</v>
      </c>
      <c r="AV66" s="23">
        <v>0.10639999999999999</v>
      </c>
      <c r="AW66" s="23">
        <v>0.18340000000000001</v>
      </c>
      <c r="AX66" s="23">
        <v>0.23449999999999999</v>
      </c>
      <c r="AY66" s="23">
        <v>0.1216</v>
      </c>
      <c r="AZ66" s="23">
        <v>7.8899999999999998E-2</v>
      </c>
      <c r="BA66" s="23">
        <v>2.8299999999999999E-2</v>
      </c>
      <c r="BB66" s="23">
        <v>7.3499999999999996E-2</v>
      </c>
      <c r="BC66" s="23">
        <v>0</v>
      </c>
      <c r="BD66" s="23">
        <v>5.4600000000000003E-2</v>
      </c>
      <c r="BE66" s="23">
        <v>3.5299999999999998E-2</v>
      </c>
      <c r="BF66" s="23">
        <v>1.03E-2</v>
      </c>
      <c r="BG66" s="23">
        <v>2.3E-2</v>
      </c>
      <c r="BH66" s="23">
        <v>0.15140000000000001</v>
      </c>
      <c r="BI66" s="23">
        <v>2.2499999999999999E-2</v>
      </c>
      <c r="BJ66" s="23">
        <v>-1.4E-3</v>
      </c>
      <c r="BK66" s="23">
        <v>0.23680000000000001</v>
      </c>
      <c r="BL66" s="23">
        <v>2.41E-2</v>
      </c>
      <c r="BM66" s="23">
        <v>-6.9999999999999999E-4</v>
      </c>
      <c r="BN66" s="23">
        <v>1</v>
      </c>
      <c r="BO66" s="23">
        <v>0.30009999999999998</v>
      </c>
      <c r="BP66" s="23">
        <v>9.2700000000000005E-2</v>
      </c>
      <c r="BQ66" s="23">
        <v>0.18210000000000001</v>
      </c>
      <c r="BR66" s="23">
        <v>0.1353</v>
      </c>
      <c r="BS66" s="23">
        <v>0.10059999999999999</v>
      </c>
      <c r="BT66" s="23">
        <v>0.18229999999999999</v>
      </c>
      <c r="BU66" s="23">
        <v>9.2999999999999992E-3</v>
      </c>
      <c r="BV66" s="23">
        <v>4.3200000000000002E-2</v>
      </c>
      <c r="BW66" s="23">
        <v>0</v>
      </c>
      <c r="BX66" s="23">
        <v>0.1115</v>
      </c>
      <c r="BY66" s="23">
        <v>0.14410000000000001</v>
      </c>
      <c r="BZ66" s="23">
        <v>0.17519999999999999</v>
      </c>
    </row>
    <row r="67" spans="1:78" ht="14.25" x14ac:dyDescent="0.2">
      <c r="A67" s="22" t="s">
        <v>61</v>
      </c>
      <c r="B67" s="23">
        <v>1.29E-2</v>
      </c>
      <c r="C67" s="23">
        <v>4.2999999999999997E-2</v>
      </c>
      <c r="D67" s="23">
        <v>0.24030000000000001</v>
      </c>
      <c r="E67" s="23">
        <v>0.25559999999999999</v>
      </c>
      <c r="F67" s="23">
        <v>1.1900000000000001E-2</v>
      </c>
      <c r="G67" s="23">
        <v>6.0499999999999998E-2</v>
      </c>
      <c r="H67" s="23">
        <v>0</v>
      </c>
      <c r="I67" s="23">
        <v>0.19939999999999999</v>
      </c>
      <c r="J67" s="23">
        <v>0</v>
      </c>
      <c r="K67" s="23">
        <v>0</v>
      </c>
      <c r="L67" s="23">
        <v>-1.1000000000000001E-3</v>
      </c>
      <c r="M67" s="23">
        <v>3.1300000000000001E-2</v>
      </c>
      <c r="N67" s="23">
        <v>2.9999999999999997E-4</v>
      </c>
      <c r="O67" s="23">
        <v>7.5899999999999995E-2</v>
      </c>
      <c r="P67" s="23">
        <v>0.23849999999999999</v>
      </c>
      <c r="Q67" s="23">
        <v>6.8699999999999997E-2</v>
      </c>
      <c r="R67" s="23">
        <v>0.1133</v>
      </c>
      <c r="S67" s="23">
        <v>4.2700000000000002E-2</v>
      </c>
      <c r="T67" s="23">
        <v>0.15939999999999999</v>
      </c>
      <c r="U67" s="23">
        <v>2.69E-2</v>
      </c>
      <c r="V67" s="23">
        <v>0</v>
      </c>
      <c r="W67" s="23">
        <v>0.21049999999999999</v>
      </c>
      <c r="X67" s="23">
        <v>9.6199999999999994E-2</v>
      </c>
      <c r="Y67" s="23">
        <v>9.2200000000000004E-2</v>
      </c>
      <c r="Z67" s="23">
        <v>-8.9999999999999998E-4</v>
      </c>
      <c r="AA67" s="23">
        <v>7.3499999999999996E-2</v>
      </c>
      <c r="AB67" s="23">
        <v>0.18099999999999999</v>
      </c>
      <c r="AC67" s="23">
        <v>0.10100000000000001</v>
      </c>
      <c r="AD67" s="23">
        <v>0.17349999999999999</v>
      </c>
      <c r="AE67" s="23">
        <v>7.8200000000000006E-2</v>
      </c>
      <c r="AF67" s="23">
        <v>0</v>
      </c>
      <c r="AG67" s="23">
        <v>0.1636</v>
      </c>
      <c r="AH67" s="23">
        <v>5.6000000000000001E-2</v>
      </c>
      <c r="AI67" s="23">
        <v>0.14360000000000001</v>
      </c>
      <c r="AJ67" s="23">
        <v>0</v>
      </c>
      <c r="AK67" s="23">
        <v>4.1700000000000001E-2</v>
      </c>
      <c r="AL67" s="23">
        <v>0</v>
      </c>
      <c r="AM67" s="23">
        <v>9.7100000000000006E-2</v>
      </c>
      <c r="AN67" s="23">
        <v>-2.5000000000000001E-3</v>
      </c>
      <c r="AO67" s="23">
        <v>0.11219999999999999</v>
      </c>
      <c r="AP67" s="23">
        <v>0.23330000000000001</v>
      </c>
      <c r="AQ67" s="23">
        <v>0.19109999999999999</v>
      </c>
      <c r="AR67" s="23">
        <v>0.13439999999999999</v>
      </c>
      <c r="AS67" s="23">
        <v>4.9599999999999998E-2</v>
      </c>
      <c r="AT67" s="23">
        <v>-1.8E-3</v>
      </c>
      <c r="AU67" s="23">
        <v>0.1459</v>
      </c>
      <c r="AV67" s="23">
        <v>6.3899999999999998E-2</v>
      </c>
      <c r="AW67" s="23">
        <v>0.18509999999999999</v>
      </c>
      <c r="AX67" s="23">
        <v>0.2248</v>
      </c>
      <c r="AY67" s="23">
        <v>0.1138</v>
      </c>
      <c r="AZ67" s="23">
        <v>7.7799999999999994E-2</v>
      </c>
      <c r="BA67" s="23">
        <v>2.5600000000000001E-2</v>
      </c>
      <c r="BB67" s="23">
        <v>7.1599999999999997E-2</v>
      </c>
      <c r="BC67" s="23">
        <v>0</v>
      </c>
      <c r="BD67" s="23">
        <v>4.8300000000000003E-2</v>
      </c>
      <c r="BE67" s="23">
        <v>4.1500000000000002E-2</v>
      </c>
      <c r="BF67" s="23">
        <v>5.1999999999999998E-3</v>
      </c>
      <c r="BG67" s="23">
        <v>2.0299999999999999E-2</v>
      </c>
      <c r="BH67" s="23">
        <v>0.14899999999999999</v>
      </c>
      <c r="BI67" s="23">
        <v>3.27E-2</v>
      </c>
      <c r="BJ67" s="23">
        <v>-3.3E-3</v>
      </c>
      <c r="BK67" s="23">
        <v>0.2399</v>
      </c>
      <c r="BL67" s="23">
        <v>3.1099999999999999E-2</v>
      </c>
      <c r="BM67" s="23">
        <v>-8.9999999999999998E-4</v>
      </c>
      <c r="BN67" s="23">
        <v>0.30009999999999998</v>
      </c>
      <c r="BO67" s="23">
        <v>1</v>
      </c>
      <c r="BP67" s="23">
        <v>0.10050000000000001</v>
      </c>
      <c r="BQ67" s="23">
        <v>0.21909999999999999</v>
      </c>
      <c r="BR67" s="23">
        <v>0.10290000000000001</v>
      </c>
      <c r="BS67" s="23">
        <v>0.114</v>
      </c>
      <c r="BT67" s="23">
        <v>0.1595</v>
      </c>
      <c r="BU67" s="23">
        <v>1.24E-2</v>
      </c>
      <c r="BV67" s="23">
        <v>4.8300000000000003E-2</v>
      </c>
      <c r="BW67" s="23">
        <v>0</v>
      </c>
      <c r="BX67" s="23">
        <v>9.6799999999999997E-2</v>
      </c>
      <c r="BY67" s="23">
        <v>0.14330000000000001</v>
      </c>
      <c r="BZ67" s="23">
        <v>0.14710000000000001</v>
      </c>
    </row>
    <row r="68" spans="1:78" ht="14.25" x14ac:dyDescent="0.2">
      <c r="A68" s="22" t="s">
        <v>88</v>
      </c>
      <c r="B68" s="23">
        <v>5.7999999999999996E-3</v>
      </c>
      <c r="C68" s="23">
        <v>4.8500000000000001E-2</v>
      </c>
      <c r="D68" s="23">
        <v>0.23319999999999999</v>
      </c>
      <c r="E68" s="23">
        <v>0.1857</v>
      </c>
      <c r="F68" s="23">
        <v>-1.1000000000000001E-3</v>
      </c>
      <c r="G68" s="23">
        <v>5.6099999999999997E-2</v>
      </c>
      <c r="H68" s="23">
        <v>0</v>
      </c>
      <c r="I68" s="23">
        <v>0.18890000000000001</v>
      </c>
      <c r="J68" s="23">
        <v>-1.1000000000000001E-3</v>
      </c>
      <c r="K68" s="23">
        <v>0</v>
      </c>
      <c r="L68" s="23">
        <v>2.9100000000000001E-2</v>
      </c>
      <c r="M68" s="23">
        <v>0.21929999999999999</v>
      </c>
      <c r="N68" s="23">
        <v>-5.0000000000000001E-4</v>
      </c>
      <c r="O68" s="23">
        <v>7.3499999999999996E-2</v>
      </c>
      <c r="P68" s="23">
        <v>0.20599999999999999</v>
      </c>
      <c r="Q68" s="23">
        <v>0.1653</v>
      </c>
      <c r="R68" s="23">
        <v>6.6400000000000001E-2</v>
      </c>
      <c r="S68" s="23">
        <v>4.0399999999999998E-2</v>
      </c>
      <c r="T68" s="23">
        <v>0.1842</v>
      </c>
      <c r="U68" s="23">
        <v>2.41E-2</v>
      </c>
      <c r="V68" s="23">
        <v>0</v>
      </c>
      <c r="W68" s="23">
        <v>0.1578</v>
      </c>
      <c r="X68" s="23">
        <v>8.7900000000000006E-2</v>
      </c>
      <c r="Y68" s="23">
        <v>8.3400000000000002E-2</v>
      </c>
      <c r="Z68" s="23">
        <v>-6.9999999999999999E-4</v>
      </c>
      <c r="AA68" s="23">
        <v>6.2799999999999995E-2</v>
      </c>
      <c r="AB68" s="23">
        <v>0.11700000000000001</v>
      </c>
      <c r="AC68" s="23">
        <v>6.0499999999999998E-2</v>
      </c>
      <c r="AD68" s="23">
        <v>0.25979999999999998</v>
      </c>
      <c r="AE68" s="23">
        <v>7.0300000000000001E-2</v>
      </c>
      <c r="AF68" s="23">
        <v>0</v>
      </c>
      <c r="AG68" s="23">
        <v>0.12809999999999999</v>
      </c>
      <c r="AH68" s="23">
        <v>4.5999999999999999E-2</v>
      </c>
      <c r="AI68" s="23">
        <v>0.1148</v>
      </c>
      <c r="AJ68" s="23">
        <v>0</v>
      </c>
      <c r="AK68" s="23">
        <v>4.36E-2</v>
      </c>
      <c r="AL68" s="23">
        <v>0</v>
      </c>
      <c r="AM68" s="23">
        <v>0.12740000000000001</v>
      </c>
      <c r="AN68" s="23">
        <v>-2.0000000000000001E-4</v>
      </c>
      <c r="AO68" s="23">
        <v>9.8100000000000007E-2</v>
      </c>
      <c r="AP68" s="23">
        <v>0.2263</v>
      </c>
      <c r="AQ68" s="23">
        <v>0.216</v>
      </c>
      <c r="AR68" s="23">
        <v>0.13819999999999999</v>
      </c>
      <c r="AS68" s="23">
        <v>3.7199999999999997E-2</v>
      </c>
      <c r="AT68" s="23">
        <v>-1.1999999999999999E-3</v>
      </c>
      <c r="AU68" s="23">
        <v>0.1522</v>
      </c>
      <c r="AV68" s="23">
        <v>0.10780000000000001</v>
      </c>
      <c r="AW68" s="23">
        <v>0.17100000000000001</v>
      </c>
      <c r="AX68" s="23">
        <v>0.17949999999999999</v>
      </c>
      <c r="AY68" s="23">
        <v>9.7600000000000006E-2</v>
      </c>
      <c r="AZ68" s="23">
        <v>3.6299999999999999E-2</v>
      </c>
      <c r="BA68" s="23">
        <v>3.1E-2</v>
      </c>
      <c r="BB68" s="23">
        <v>6.8699999999999997E-2</v>
      </c>
      <c r="BC68" s="23">
        <v>0</v>
      </c>
      <c r="BD68" s="23">
        <v>4.87E-2</v>
      </c>
      <c r="BE68" s="23">
        <v>1.3599999999999999E-2</v>
      </c>
      <c r="BF68" s="23">
        <v>6.1400000000000003E-2</v>
      </c>
      <c r="BG68" s="23">
        <v>1.3899999999999999E-2</v>
      </c>
      <c r="BH68" s="23">
        <v>0.10589999999999999</v>
      </c>
      <c r="BI68" s="23">
        <v>6.5699999999999995E-2</v>
      </c>
      <c r="BJ68" s="23">
        <v>8.5599999999999996E-2</v>
      </c>
      <c r="BK68" s="23">
        <v>0.2276</v>
      </c>
      <c r="BL68" s="23">
        <v>3.8100000000000002E-2</v>
      </c>
      <c r="BM68" s="23">
        <v>-6.9999999999999999E-4</v>
      </c>
      <c r="BN68" s="23">
        <v>9.2700000000000005E-2</v>
      </c>
      <c r="BO68" s="23">
        <v>0.10050000000000001</v>
      </c>
      <c r="BP68" s="23">
        <v>1</v>
      </c>
      <c r="BQ68" s="23">
        <v>0.22839999999999999</v>
      </c>
      <c r="BR68" s="23">
        <v>0.1012</v>
      </c>
      <c r="BS68" s="23">
        <v>0.28949999999999998</v>
      </c>
      <c r="BT68" s="23">
        <v>0.16500000000000001</v>
      </c>
      <c r="BU68" s="23">
        <v>7.5399999999999995E-2</v>
      </c>
      <c r="BV68" s="23">
        <v>0.16769999999999999</v>
      </c>
      <c r="BW68" s="23">
        <v>0</v>
      </c>
      <c r="BX68" s="23">
        <v>0.10299999999999999</v>
      </c>
      <c r="BY68" s="23">
        <v>0.1492</v>
      </c>
      <c r="BZ68" s="23">
        <v>0.1229</v>
      </c>
    </row>
    <row r="69" spans="1:78" ht="14.25" x14ac:dyDescent="0.2">
      <c r="A69" s="22" t="s">
        <v>121</v>
      </c>
      <c r="B69" s="23">
        <v>3.2000000000000001E-2</v>
      </c>
      <c r="C69" s="23">
        <v>6.3399999999999998E-2</v>
      </c>
      <c r="D69" s="23">
        <v>0.51459999999999995</v>
      </c>
      <c r="E69" s="23">
        <v>0.51019999999999999</v>
      </c>
      <c r="F69" s="23">
        <v>0.02</v>
      </c>
      <c r="G69" s="23">
        <v>8.8400000000000006E-2</v>
      </c>
      <c r="H69" s="23">
        <v>0</v>
      </c>
      <c r="I69" s="23">
        <v>0.38269999999999998</v>
      </c>
      <c r="J69" s="23">
        <v>8.5000000000000006E-3</v>
      </c>
      <c r="K69" s="23">
        <v>0</v>
      </c>
      <c r="L69" s="23">
        <v>8.0000000000000002E-3</v>
      </c>
      <c r="M69" s="23">
        <v>8.2699999999999996E-2</v>
      </c>
      <c r="N69" s="23">
        <v>1.01E-2</v>
      </c>
      <c r="O69" s="23">
        <v>0.23469999999999999</v>
      </c>
      <c r="P69" s="23">
        <v>0.42759999999999998</v>
      </c>
      <c r="Q69" s="23">
        <v>0.1484</v>
      </c>
      <c r="R69" s="23">
        <v>0.18709999999999999</v>
      </c>
      <c r="S69" s="23">
        <v>6.4000000000000001E-2</v>
      </c>
      <c r="T69" s="23">
        <v>0.2999</v>
      </c>
      <c r="U69" s="23">
        <v>3.56E-2</v>
      </c>
      <c r="V69" s="23">
        <v>0</v>
      </c>
      <c r="W69" s="23">
        <v>0.36199999999999999</v>
      </c>
      <c r="X69" s="23">
        <v>0.14319999999999999</v>
      </c>
      <c r="Y69" s="23">
        <v>0.1371</v>
      </c>
      <c r="Z69" s="23">
        <v>-1.1999999999999999E-3</v>
      </c>
      <c r="AA69" s="23">
        <v>8.9800000000000005E-2</v>
      </c>
      <c r="AB69" s="23">
        <v>0.29680000000000001</v>
      </c>
      <c r="AC69" s="23">
        <v>0.1242</v>
      </c>
      <c r="AD69" s="23">
        <v>0.38119999999999998</v>
      </c>
      <c r="AE69" s="23">
        <v>0.1457</v>
      </c>
      <c r="AF69" s="23">
        <v>0</v>
      </c>
      <c r="AG69" s="23">
        <v>0.2661</v>
      </c>
      <c r="AH69" s="23">
        <v>8.72E-2</v>
      </c>
      <c r="AI69" s="23">
        <v>0.22</v>
      </c>
      <c r="AJ69" s="23">
        <v>0</v>
      </c>
      <c r="AK69" s="23">
        <v>8.7900000000000006E-2</v>
      </c>
      <c r="AL69" s="23">
        <v>0</v>
      </c>
      <c r="AM69" s="23">
        <v>0.1701</v>
      </c>
      <c r="AN69" s="23">
        <v>3.7000000000000002E-3</v>
      </c>
      <c r="AO69" s="23">
        <v>0.22789999999999999</v>
      </c>
      <c r="AP69" s="23">
        <v>0.50370000000000004</v>
      </c>
      <c r="AQ69" s="23">
        <v>0.38850000000000001</v>
      </c>
      <c r="AR69" s="23">
        <v>0.23849999999999999</v>
      </c>
      <c r="AS69" s="23">
        <v>7.0199999999999999E-2</v>
      </c>
      <c r="AT69" s="23">
        <v>9.9000000000000008E-3</v>
      </c>
      <c r="AU69" s="23">
        <v>0.2147</v>
      </c>
      <c r="AV69" s="23">
        <v>0.1105</v>
      </c>
      <c r="AW69" s="23">
        <v>0.32869999999999999</v>
      </c>
      <c r="AX69" s="23">
        <v>0.41099999999999998</v>
      </c>
      <c r="AY69" s="23">
        <v>0.17749999999999999</v>
      </c>
      <c r="AZ69" s="23">
        <v>0.11269999999999999</v>
      </c>
      <c r="BA69" s="23">
        <v>5.8200000000000002E-2</v>
      </c>
      <c r="BB69" s="23">
        <v>0.1231</v>
      </c>
      <c r="BC69" s="23">
        <v>0</v>
      </c>
      <c r="BD69" s="23">
        <v>7.0499999999999993E-2</v>
      </c>
      <c r="BE69" s="23">
        <v>5.9299999999999999E-2</v>
      </c>
      <c r="BF69" s="23">
        <v>2.69E-2</v>
      </c>
      <c r="BG69" s="23">
        <v>2.8000000000000001E-2</v>
      </c>
      <c r="BH69" s="23">
        <v>0.26150000000000001</v>
      </c>
      <c r="BI69" s="23">
        <v>6.2700000000000006E-2</v>
      </c>
      <c r="BJ69" s="23">
        <v>2.1999999999999999E-2</v>
      </c>
      <c r="BK69" s="23">
        <v>0.5464</v>
      </c>
      <c r="BL69" s="23">
        <v>6.59E-2</v>
      </c>
      <c r="BM69" s="23">
        <v>-1.1999999999999999E-3</v>
      </c>
      <c r="BN69" s="23">
        <v>0.18210000000000001</v>
      </c>
      <c r="BO69" s="23">
        <v>0.21909999999999999</v>
      </c>
      <c r="BP69" s="23">
        <v>0.22839999999999999</v>
      </c>
      <c r="BQ69" s="23">
        <v>1</v>
      </c>
      <c r="BR69" s="23">
        <v>0.1673</v>
      </c>
      <c r="BS69" s="23">
        <v>0.25690000000000002</v>
      </c>
      <c r="BT69" s="23">
        <v>0.28310000000000002</v>
      </c>
      <c r="BU69" s="23">
        <v>3.7699999999999997E-2</v>
      </c>
      <c r="BV69" s="23">
        <v>9.9199999999999997E-2</v>
      </c>
      <c r="BW69" s="23">
        <v>0</v>
      </c>
      <c r="BX69" s="23">
        <v>0.1376</v>
      </c>
      <c r="BY69" s="23">
        <v>0.25700000000000001</v>
      </c>
      <c r="BZ69" s="23">
        <v>0.22889999999999999</v>
      </c>
    </row>
    <row r="70" spans="1:78" ht="14.25" x14ac:dyDescent="0.2">
      <c r="A70" s="22" t="s">
        <v>122</v>
      </c>
      <c r="B70" s="23">
        <v>2.0199999999999999E-2</v>
      </c>
      <c r="C70" s="23">
        <v>1.9800000000000002E-2</v>
      </c>
      <c r="D70" s="23">
        <v>0.15409999999999999</v>
      </c>
      <c r="E70" s="23">
        <v>0.16830000000000001</v>
      </c>
      <c r="F70" s="23">
        <v>9.5999999999999992E-3</v>
      </c>
      <c r="G70" s="23">
        <v>8.5199999999999998E-2</v>
      </c>
      <c r="H70" s="23">
        <v>0</v>
      </c>
      <c r="I70" s="23">
        <v>0.25180000000000002</v>
      </c>
      <c r="J70" s="23">
        <v>-6.9999999999999999E-4</v>
      </c>
      <c r="K70" s="23">
        <v>0</v>
      </c>
      <c r="L70" s="23">
        <v>-5.0000000000000001E-4</v>
      </c>
      <c r="M70" s="23">
        <v>2.1700000000000001E-2</v>
      </c>
      <c r="N70" s="23">
        <v>-2E-3</v>
      </c>
      <c r="O70" s="23">
        <v>0.1056</v>
      </c>
      <c r="P70" s="23">
        <v>0.17230000000000001</v>
      </c>
      <c r="Q70" s="23">
        <v>5.4600000000000003E-2</v>
      </c>
      <c r="R70" s="23">
        <v>0.10249999999999999</v>
      </c>
      <c r="S70" s="23">
        <v>4.1399999999999999E-2</v>
      </c>
      <c r="T70" s="23">
        <v>0.17030000000000001</v>
      </c>
      <c r="U70" s="23">
        <v>3.6400000000000002E-2</v>
      </c>
      <c r="V70" s="23">
        <v>0</v>
      </c>
      <c r="W70" s="23">
        <v>0.34320000000000001</v>
      </c>
      <c r="X70" s="23">
        <v>7.7499999999999999E-2</v>
      </c>
      <c r="Y70" s="23">
        <v>9.1399999999999995E-2</v>
      </c>
      <c r="Z70" s="23">
        <v>-4.0000000000000002E-4</v>
      </c>
      <c r="AA70" s="23">
        <v>0.10539999999999999</v>
      </c>
      <c r="AB70" s="23">
        <v>0.1394</v>
      </c>
      <c r="AC70" s="23">
        <v>0.16259999999999999</v>
      </c>
      <c r="AD70" s="23">
        <v>0.13900000000000001</v>
      </c>
      <c r="AE70" s="23">
        <v>6.0499999999999998E-2</v>
      </c>
      <c r="AF70" s="23">
        <v>0</v>
      </c>
      <c r="AG70" s="23">
        <v>0.12429999999999999</v>
      </c>
      <c r="AH70" s="23">
        <v>5.8000000000000003E-2</v>
      </c>
      <c r="AI70" s="23">
        <v>0.25040000000000001</v>
      </c>
      <c r="AJ70" s="23">
        <v>0</v>
      </c>
      <c r="AK70" s="23">
        <v>0.10979999999999999</v>
      </c>
      <c r="AL70" s="23">
        <v>0</v>
      </c>
      <c r="AM70" s="23">
        <v>0.12690000000000001</v>
      </c>
      <c r="AN70" s="23">
        <v>-1.9E-3</v>
      </c>
      <c r="AO70" s="23">
        <v>4.9799999999999997E-2</v>
      </c>
      <c r="AP70" s="23">
        <v>0.16500000000000001</v>
      </c>
      <c r="AQ70" s="23">
        <v>0.3715</v>
      </c>
      <c r="AR70" s="23">
        <v>0.35610000000000003</v>
      </c>
      <c r="AS70" s="23">
        <v>4.99E-2</v>
      </c>
      <c r="AT70" s="23">
        <v>5.0000000000000001E-4</v>
      </c>
      <c r="AU70" s="23">
        <v>0.10879999999999999</v>
      </c>
      <c r="AV70" s="23">
        <v>0.2868</v>
      </c>
      <c r="AW70" s="23">
        <v>0.15279999999999999</v>
      </c>
      <c r="AX70" s="23">
        <v>0.15840000000000001</v>
      </c>
      <c r="AY70" s="23">
        <v>0.13830000000000001</v>
      </c>
      <c r="AZ70" s="23">
        <v>2.81E-2</v>
      </c>
      <c r="BA70" s="23">
        <v>4.1300000000000003E-2</v>
      </c>
      <c r="BB70" s="23">
        <v>6.6600000000000006E-2</v>
      </c>
      <c r="BC70" s="23">
        <v>0</v>
      </c>
      <c r="BD70" s="23">
        <v>6.3799999999999996E-2</v>
      </c>
      <c r="BE70" s="23">
        <v>2.93E-2</v>
      </c>
      <c r="BF70" s="23">
        <v>8.0999999999999996E-3</v>
      </c>
      <c r="BG70" s="23">
        <v>4.7999999999999996E-3</v>
      </c>
      <c r="BH70" s="23">
        <v>0.1046</v>
      </c>
      <c r="BI70" s="23">
        <v>2.5100000000000001E-2</v>
      </c>
      <c r="BJ70" s="23">
        <v>-1.6000000000000001E-3</v>
      </c>
      <c r="BK70" s="23">
        <v>0.2389</v>
      </c>
      <c r="BL70" s="23">
        <v>8.6999999999999994E-2</v>
      </c>
      <c r="BM70" s="23">
        <v>-4.0000000000000002E-4</v>
      </c>
      <c r="BN70" s="23">
        <v>0.1353</v>
      </c>
      <c r="BO70" s="23">
        <v>0.10290000000000001</v>
      </c>
      <c r="BP70" s="23">
        <v>0.1012</v>
      </c>
      <c r="BQ70" s="23">
        <v>0.1673</v>
      </c>
      <c r="BR70" s="23">
        <v>1</v>
      </c>
      <c r="BS70" s="23">
        <v>0.14860000000000001</v>
      </c>
      <c r="BT70" s="23">
        <v>0.26329999999999998</v>
      </c>
      <c r="BU70" s="23">
        <v>0</v>
      </c>
      <c r="BV70" s="23">
        <v>6.4500000000000002E-2</v>
      </c>
      <c r="BW70" s="23">
        <v>0</v>
      </c>
      <c r="BX70" s="23">
        <v>0.1076</v>
      </c>
      <c r="BY70" s="23">
        <v>0.1431</v>
      </c>
      <c r="BZ70" s="23">
        <v>0.31530000000000002</v>
      </c>
    </row>
    <row r="71" spans="1:78" ht="14.25" x14ac:dyDescent="0.2">
      <c r="A71" s="22" t="s">
        <v>123</v>
      </c>
      <c r="B71" s="23">
        <v>9.5999999999999992E-3</v>
      </c>
      <c r="C71" s="23">
        <v>3.2199999999999999E-2</v>
      </c>
      <c r="D71" s="23">
        <v>0.20910000000000001</v>
      </c>
      <c r="E71" s="23">
        <v>0.21390000000000001</v>
      </c>
      <c r="F71" s="23">
        <v>-2.7000000000000001E-3</v>
      </c>
      <c r="G71" s="23">
        <v>6.5699999999999995E-2</v>
      </c>
      <c r="H71" s="23">
        <v>0</v>
      </c>
      <c r="I71" s="23">
        <v>0.20780000000000001</v>
      </c>
      <c r="J71" s="23">
        <v>1.5E-3</v>
      </c>
      <c r="K71" s="23">
        <v>0</v>
      </c>
      <c r="L71" s="23">
        <v>8.9999999999999993E-3</v>
      </c>
      <c r="M71" s="23">
        <v>2.7400000000000001E-2</v>
      </c>
      <c r="N71" s="23">
        <v>1.3100000000000001E-2</v>
      </c>
      <c r="O71" s="23">
        <v>0.11940000000000001</v>
      </c>
      <c r="P71" s="23">
        <v>0.1867</v>
      </c>
      <c r="Q71" s="23">
        <v>7.8299999999999995E-2</v>
      </c>
      <c r="R71" s="23">
        <v>9.1200000000000003E-2</v>
      </c>
      <c r="S71" s="23">
        <v>1.21E-2</v>
      </c>
      <c r="T71" s="23">
        <v>0.1777</v>
      </c>
      <c r="U71" s="23">
        <v>4.1000000000000003E-3</v>
      </c>
      <c r="V71" s="23">
        <v>0</v>
      </c>
      <c r="W71" s="23">
        <v>0.18</v>
      </c>
      <c r="X71" s="23">
        <v>7.6799999999999993E-2</v>
      </c>
      <c r="Y71" s="23">
        <v>9.3299999999999994E-2</v>
      </c>
      <c r="Z71" s="23">
        <v>-8.0000000000000004E-4</v>
      </c>
      <c r="AA71" s="23">
        <v>8.6400000000000005E-2</v>
      </c>
      <c r="AB71" s="23">
        <v>0.1452</v>
      </c>
      <c r="AC71" s="23">
        <v>0.1085</v>
      </c>
      <c r="AD71" s="23">
        <v>0.19789999999999999</v>
      </c>
      <c r="AE71" s="23">
        <v>7.8100000000000003E-2</v>
      </c>
      <c r="AF71" s="23">
        <v>0</v>
      </c>
      <c r="AG71" s="23">
        <v>0.12920000000000001</v>
      </c>
      <c r="AH71" s="23">
        <v>4.02E-2</v>
      </c>
      <c r="AI71" s="23">
        <v>0.1653</v>
      </c>
      <c r="AJ71" s="23">
        <v>0</v>
      </c>
      <c r="AK71" s="23">
        <v>8.6499999999999994E-2</v>
      </c>
      <c r="AL71" s="23">
        <v>0</v>
      </c>
      <c r="AM71" s="23">
        <v>0.1085</v>
      </c>
      <c r="AN71" s="23">
        <v>1.06E-2</v>
      </c>
      <c r="AO71" s="23">
        <v>7.51E-2</v>
      </c>
      <c r="AP71" s="23">
        <v>0.20449999999999999</v>
      </c>
      <c r="AQ71" s="23">
        <v>0.27150000000000002</v>
      </c>
      <c r="AR71" s="23">
        <v>0.19919999999999999</v>
      </c>
      <c r="AS71" s="23">
        <v>5.8799999999999998E-2</v>
      </c>
      <c r="AT71" s="23">
        <v>1.46E-2</v>
      </c>
      <c r="AU71" s="23">
        <v>9.5600000000000004E-2</v>
      </c>
      <c r="AV71" s="23">
        <v>0.1065</v>
      </c>
      <c r="AW71" s="23">
        <v>0.1802</v>
      </c>
      <c r="AX71" s="23">
        <v>0.1648</v>
      </c>
      <c r="AY71" s="23">
        <v>8.8700000000000001E-2</v>
      </c>
      <c r="AZ71" s="23">
        <v>3.6299999999999999E-2</v>
      </c>
      <c r="BA71" s="23">
        <v>6.8099999999999994E-2</v>
      </c>
      <c r="BB71" s="23">
        <v>5.5899999999999998E-2</v>
      </c>
      <c r="BC71" s="23">
        <v>0</v>
      </c>
      <c r="BD71" s="23">
        <v>4.4299999999999999E-2</v>
      </c>
      <c r="BE71" s="23">
        <v>1.4E-3</v>
      </c>
      <c r="BF71" s="23">
        <v>1.4999999999999999E-2</v>
      </c>
      <c r="BG71" s="23">
        <v>2.24E-2</v>
      </c>
      <c r="BH71" s="23">
        <v>9.9699999999999997E-2</v>
      </c>
      <c r="BI71" s="23">
        <v>7.1000000000000004E-3</v>
      </c>
      <c r="BJ71" s="23">
        <v>8.0000000000000002E-3</v>
      </c>
      <c r="BK71" s="23">
        <v>0.2671</v>
      </c>
      <c r="BL71" s="23">
        <v>5.3100000000000001E-2</v>
      </c>
      <c r="BM71" s="23">
        <v>-8.0000000000000004E-4</v>
      </c>
      <c r="BN71" s="23">
        <v>0.10059999999999999</v>
      </c>
      <c r="BO71" s="23">
        <v>0.114</v>
      </c>
      <c r="BP71" s="23">
        <v>0.28949999999999998</v>
      </c>
      <c r="BQ71" s="23">
        <v>0.25690000000000002</v>
      </c>
      <c r="BR71" s="23">
        <v>0.14860000000000001</v>
      </c>
      <c r="BS71" s="23">
        <v>1</v>
      </c>
      <c r="BT71" s="23">
        <v>0.1905</v>
      </c>
      <c r="BU71" s="23">
        <v>1.8700000000000001E-2</v>
      </c>
      <c r="BV71" s="23">
        <v>0.16850000000000001</v>
      </c>
      <c r="BW71" s="23">
        <v>0</v>
      </c>
      <c r="BX71" s="23">
        <v>9.4600000000000004E-2</v>
      </c>
      <c r="BY71" s="23">
        <v>0.13100000000000001</v>
      </c>
      <c r="BZ71" s="23">
        <v>0.13719999999999999</v>
      </c>
    </row>
    <row r="72" spans="1:78" ht="14.25" x14ac:dyDescent="0.2">
      <c r="A72" s="22" t="s">
        <v>124</v>
      </c>
      <c r="B72" s="23">
        <v>3.9800000000000002E-2</v>
      </c>
      <c r="C72" s="23">
        <v>6.25E-2</v>
      </c>
      <c r="D72" s="23">
        <v>0.39550000000000002</v>
      </c>
      <c r="E72" s="23">
        <v>0.3765</v>
      </c>
      <c r="F72" s="23">
        <v>4.7500000000000001E-2</v>
      </c>
      <c r="G72" s="23">
        <v>8.0199999999999994E-2</v>
      </c>
      <c r="H72" s="23">
        <v>0</v>
      </c>
      <c r="I72" s="23">
        <v>0.39200000000000002</v>
      </c>
      <c r="J72" s="23">
        <v>3.5000000000000001E-3</v>
      </c>
      <c r="K72" s="23">
        <v>0</v>
      </c>
      <c r="L72" s="23">
        <v>2.18E-2</v>
      </c>
      <c r="M72" s="23">
        <v>8.3299999999999999E-2</v>
      </c>
      <c r="N72" s="23">
        <v>2.0500000000000001E-2</v>
      </c>
      <c r="O72" s="23">
        <v>0.14030000000000001</v>
      </c>
      <c r="P72" s="23">
        <v>0.39900000000000002</v>
      </c>
      <c r="Q72" s="23">
        <v>0.1663</v>
      </c>
      <c r="R72" s="23">
        <v>0.1777</v>
      </c>
      <c r="S72" s="23">
        <v>6.4699999999999994E-2</v>
      </c>
      <c r="T72" s="23">
        <v>0.30980000000000002</v>
      </c>
      <c r="U72" s="23">
        <v>7.5300000000000006E-2</v>
      </c>
      <c r="V72" s="23">
        <v>0</v>
      </c>
      <c r="W72" s="23">
        <v>0.46500000000000002</v>
      </c>
      <c r="X72" s="23">
        <v>0.14269999999999999</v>
      </c>
      <c r="Y72" s="23">
        <v>0.17050000000000001</v>
      </c>
      <c r="Z72" s="23">
        <v>1.1000000000000001E-3</v>
      </c>
      <c r="AA72" s="23">
        <v>0.15</v>
      </c>
      <c r="AB72" s="23">
        <v>0.2898</v>
      </c>
      <c r="AC72" s="23">
        <v>0.18629999999999999</v>
      </c>
      <c r="AD72" s="23">
        <v>0.2235</v>
      </c>
      <c r="AE72" s="23">
        <v>0.11559999999999999</v>
      </c>
      <c r="AF72" s="23">
        <v>0</v>
      </c>
      <c r="AG72" s="23">
        <v>0.30709999999999998</v>
      </c>
      <c r="AH72" s="23">
        <v>0.15479999999999999</v>
      </c>
      <c r="AI72" s="23">
        <v>0.30299999999999999</v>
      </c>
      <c r="AJ72" s="23">
        <v>0</v>
      </c>
      <c r="AK72" s="23">
        <v>9.8900000000000002E-2</v>
      </c>
      <c r="AL72" s="23">
        <v>0</v>
      </c>
      <c r="AM72" s="23">
        <v>0.29720000000000002</v>
      </c>
      <c r="AN72" s="23">
        <v>2.86E-2</v>
      </c>
      <c r="AO72" s="23">
        <v>0.1734</v>
      </c>
      <c r="AP72" s="23">
        <v>0.40670000000000001</v>
      </c>
      <c r="AQ72" s="23">
        <v>0.44090000000000001</v>
      </c>
      <c r="AR72" s="23">
        <v>0.32329999999999998</v>
      </c>
      <c r="AS72" s="23">
        <v>9.3299999999999994E-2</v>
      </c>
      <c r="AT72" s="23">
        <v>6.6699999999999995E-2</v>
      </c>
      <c r="AU72" s="23">
        <v>0.2505</v>
      </c>
      <c r="AV72" s="23">
        <v>0.16689999999999999</v>
      </c>
      <c r="AW72" s="23">
        <v>0.38100000000000001</v>
      </c>
      <c r="AX72" s="23">
        <v>0.41170000000000001</v>
      </c>
      <c r="AY72" s="23">
        <v>0.27239999999999998</v>
      </c>
      <c r="AZ72" s="23">
        <v>0.13270000000000001</v>
      </c>
      <c r="BA72" s="23">
        <v>6.4199999999999993E-2</v>
      </c>
      <c r="BB72" s="23">
        <v>0.1918</v>
      </c>
      <c r="BC72" s="23">
        <v>0</v>
      </c>
      <c r="BD72" s="23">
        <v>0.114</v>
      </c>
      <c r="BE72" s="23">
        <v>8.1100000000000005E-2</v>
      </c>
      <c r="BF72" s="23">
        <v>3.8699999999999998E-2</v>
      </c>
      <c r="BG72" s="23">
        <v>6.2799999999999995E-2</v>
      </c>
      <c r="BH72" s="23">
        <v>0.26619999999999999</v>
      </c>
      <c r="BI72" s="23">
        <v>9.4899999999999998E-2</v>
      </c>
      <c r="BJ72" s="23">
        <v>3.8399999999999997E-2</v>
      </c>
      <c r="BK72" s="23">
        <v>0.36780000000000002</v>
      </c>
      <c r="BL72" s="23">
        <v>9.3200000000000005E-2</v>
      </c>
      <c r="BM72" s="23">
        <v>1.1000000000000001E-3</v>
      </c>
      <c r="BN72" s="23">
        <v>0.18229999999999999</v>
      </c>
      <c r="BO72" s="23">
        <v>0.1595</v>
      </c>
      <c r="BP72" s="23">
        <v>0.16500000000000001</v>
      </c>
      <c r="BQ72" s="23">
        <v>0.28310000000000002</v>
      </c>
      <c r="BR72" s="23">
        <v>0.26329999999999998</v>
      </c>
      <c r="BS72" s="23">
        <v>0.1905</v>
      </c>
      <c r="BT72" s="23">
        <v>1</v>
      </c>
      <c r="BU72" s="23">
        <v>7.6700000000000004E-2</v>
      </c>
      <c r="BV72" s="23">
        <v>7.8899999999999998E-2</v>
      </c>
      <c r="BW72" s="23">
        <v>0</v>
      </c>
      <c r="BX72" s="23">
        <v>0.25840000000000002</v>
      </c>
      <c r="BY72" s="23">
        <v>0.38740000000000002</v>
      </c>
      <c r="BZ72" s="23">
        <v>0.40329999999999999</v>
      </c>
    </row>
    <row r="73" spans="1:78" ht="14.25" x14ac:dyDescent="0.2">
      <c r="A73" s="22" t="s">
        <v>125</v>
      </c>
      <c r="B73" s="23">
        <v>2.3E-2</v>
      </c>
      <c r="C73" s="23">
        <v>0.1</v>
      </c>
      <c r="D73" s="23">
        <v>4.2099999999999999E-2</v>
      </c>
      <c r="E73" s="23">
        <v>5.1799999999999999E-2</v>
      </c>
      <c r="F73" s="23">
        <v>4.7999999999999996E-3</v>
      </c>
      <c r="G73" s="23">
        <v>8.8200000000000001E-2</v>
      </c>
      <c r="H73" s="23">
        <v>0</v>
      </c>
      <c r="I73" s="23">
        <v>5.6800000000000003E-2</v>
      </c>
      <c r="J73" s="23">
        <v>-2.9999999999999997E-4</v>
      </c>
      <c r="K73" s="23">
        <v>0</v>
      </c>
      <c r="L73" s="23">
        <v>0.16489999999999999</v>
      </c>
      <c r="M73" s="23">
        <v>0.14530000000000001</v>
      </c>
      <c r="N73" s="23">
        <v>9.9000000000000008E-3</v>
      </c>
      <c r="O73" s="23">
        <v>7.8700000000000006E-2</v>
      </c>
      <c r="P73" s="23">
        <v>0.1057</v>
      </c>
      <c r="Q73" s="23">
        <v>0.42870000000000003</v>
      </c>
      <c r="R73" s="23">
        <v>7.6E-3</v>
      </c>
      <c r="S73" s="23">
        <v>1.0200000000000001E-2</v>
      </c>
      <c r="T73" s="23">
        <v>0.18029999999999999</v>
      </c>
      <c r="U73" s="23">
        <v>-1.1000000000000001E-3</v>
      </c>
      <c r="V73" s="23">
        <v>0</v>
      </c>
      <c r="W73" s="23">
        <v>5.8799999999999998E-2</v>
      </c>
      <c r="X73" s="23">
        <v>5.3E-3</v>
      </c>
      <c r="Y73" s="23">
        <v>1.67E-2</v>
      </c>
      <c r="Z73" s="23">
        <v>-2.0000000000000001E-4</v>
      </c>
      <c r="AA73" s="23">
        <v>2.2100000000000002E-2</v>
      </c>
      <c r="AB73" s="23">
        <v>0.11119999999999999</v>
      </c>
      <c r="AC73" s="23">
        <v>1.5900000000000001E-2</v>
      </c>
      <c r="AD73" s="23">
        <v>0.12379999999999999</v>
      </c>
      <c r="AE73" s="23">
        <v>4.1599999999999998E-2</v>
      </c>
      <c r="AF73" s="23">
        <v>0</v>
      </c>
      <c r="AG73" s="23">
        <v>4.8300000000000003E-2</v>
      </c>
      <c r="AH73" s="23">
        <v>6.7900000000000002E-2</v>
      </c>
      <c r="AI73" s="23">
        <v>1.18E-2</v>
      </c>
      <c r="AJ73" s="23">
        <v>0</v>
      </c>
      <c r="AK73" s="23">
        <v>8.5000000000000006E-3</v>
      </c>
      <c r="AL73" s="23">
        <v>0</v>
      </c>
      <c r="AM73" s="23">
        <v>0.22309999999999999</v>
      </c>
      <c r="AN73" s="23">
        <v>1.7100000000000001E-2</v>
      </c>
      <c r="AO73" s="23">
        <v>6.4899999999999999E-2</v>
      </c>
      <c r="AP73" s="23">
        <v>0.105</v>
      </c>
      <c r="AQ73" s="23">
        <v>5.0200000000000002E-2</v>
      </c>
      <c r="AR73" s="23">
        <v>3.6400000000000002E-2</v>
      </c>
      <c r="AS73" s="23">
        <v>1.03E-2</v>
      </c>
      <c r="AT73" s="23">
        <v>2.1999999999999999E-2</v>
      </c>
      <c r="AU73" s="23">
        <v>2.9000000000000001E-2</v>
      </c>
      <c r="AV73" s="23">
        <v>7.4300000000000005E-2</v>
      </c>
      <c r="AW73" s="23">
        <v>9.8799999999999999E-2</v>
      </c>
      <c r="AX73" s="23">
        <v>5.28E-2</v>
      </c>
      <c r="AY73" s="23">
        <v>0.10340000000000001</v>
      </c>
      <c r="AZ73" s="23">
        <v>1.7000000000000001E-2</v>
      </c>
      <c r="BA73" s="23">
        <v>1.26E-2</v>
      </c>
      <c r="BB73" s="23">
        <v>0.1192</v>
      </c>
      <c r="BC73" s="23">
        <v>0</v>
      </c>
      <c r="BD73" s="23">
        <v>2.8199999999999999E-2</v>
      </c>
      <c r="BE73" s="23">
        <v>7.1800000000000003E-2</v>
      </c>
      <c r="BF73" s="23">
        <v>0.23519999999999999</v>
      </c>
      <c r="BG73" s="23">
        <v>0.01</v>
      </c>
      <c r="BH73" s="23">
        <v>2.35E-2</v>
      </c>
      <c r="BI73" s="23">
        <v>0.27100000000000002</v>
      </c>
      <c r="BJ73" s="23">
        <v>0.31609999999999999</v>
      </c>
      <c r="BK73" s="23">
        <v>6.5500000000000003E-2</v>
      </c>
      <c r="BL73" s="23">
        <v>-5.0000000000000001E-4</v>
      </c>
      <c r="BM73" s="23">
        <v>-2.0000000000000001E-4</v>
      </c>
      <c r="BN73" s="23">
        <v>9.2999999999999992E-3</v>
      </c>
      <c r="BO73" s="23">
        <v>1.24E-2</v>
      </c>
      <c r="BP73" s="23">
        <v>7.5399999999999995E-2</v>
      </c>
      <c r="BQ73" s="23">
        <v>3.7699999999999997E-2</v>
      </c>
      <c r="BR73" s="23">
        <v>0</v>
      </c>
      <c r="BS73" s="23">
        <v>1.8700000000000001E-2</v>
      </c>
      <c r="BT73" s="23">
        <v>7.6700000000000004E-2</v>
      </c>
      <c r="BU73" s="23">
        <v>1</v>
      </c>
      <c r="BV73" s="23">
        <v>3.0000000000000001E-3</v>
      </c>
      <c r="BW73" s="23">
        <v>0</v>
      </c>
      <c r="BX73" s="23">
        <v>4.5999999999999999E-2</v>
      </c>
      <c r="BY73" s="23">
        <v>8.6300000000000002E-2</v>
      </c>
      <c r="BZ73" s="23">
        <v>2.76E-2</v>
      </c>
    </row>
    <row r="74" spans="1:78" ht="14.25" x14ac:dyDescent="0.2">
      <c r="A74" s="22" t="s">
        <v>126</v>
      </c>
      <c r="B74" s="23">
        <v>-1.2999999999999999E-3</v>
      </c>
      <c r="C74" s="23">
        <v>7.7000000000000002E-3</v>
      </c>
      <c r="D74" s="23">
        <v>5.9200000000000003E-2</v>
      </c>
      <c r="E74" s="23">
        <v>6.5299999999999997E-2</v>
      </c>
      <c r="F74" s="23">
        <v>-5.9999999999999995E-4</v>
      </c>
      <c r="G74" s="23">
        <v>3.04E-2</v>
      </c>
      <c r="H74" s="23">
        <v>0</v>
      </c>
      <c r="I74" s="23">
        <v>8.2400000000000001E-2</v>
      </c>
      <c r="J74" s="23">
        <v>-2.9999999999999997E-4</v>
      </c>
      <c r="K74" s="23">
        <v>0</v>
      </c>
      <c r="L74" s="23">
        <v>-2.0000000000000001E-4</v>
      </c>
      <c r="M74" s="23">
        <v>-8.9999999999999998E-4</v>
      </c>
      <c r="N74" s="23">
        <v>-8.0000000000000004E-4</v>
      </c>
      <c r="O74" s="23">
        <v>3.7199999999999997E-2</v>
      </c>
      <c r="P74" s="23">
        <v>6.8199999999999997E-2</v>
      </c>
      <c r="Q74" s="23">
        <v>2.41E-2</v>
      </c>
      <c r="R74" s="23">
        <v>4.0899999999999999E-2</v>
      </c>
      <c r="S74" s="23">
        <v>-4.0000000000000002E-4</v>
      </c>
      <c r="T74" s="23">
        <v>6.8199999999999997E-2</v>
      </c>
      <c r="U74" s="23">
        <v>-1E-3</v>
      </c>
      <c r="V74" s="23">
        <v>0</v>
      </c>
      <c r="W74" s="23">
        <v>6.7299999999999999E-2</v>
      </c>
      <c r="X74" s="23">
        <v>2.63E-2</v>
      </c>
      <c r="Y74" s="23">
        <v>6.7799999999999999E-2</v>
      </c>
      <c r="Z74" s="23">
        <v>-2.0000000000000001E-4</v>
      </c>
      <c r="AA74" s="23">
        <v>3.2599999999999997E-2</v>
      </c>
      <c r="AB74" s="23">
        <v>3.5900000000000001E-2</v>
      </c>
      <c r="AC74" s="23">
        <v>7.0000000000000001E-3</v>
      </c>
      <c r="AD74" s="23">
        <v>7.7100000000000002E-2</v>
      </c>
      <c r="AE74" s="23">
        <v>2.6800000000000001E-2</v>
      </c>
      <c r="AF74" s="23">
        <v>0</v>
      </c>
      <c r="AG74" s="23">
        <v>5.62E-2</v>
      </c>
      <c r="AH74" s="23">
        <v>2.3599999999999999E-2</v>
      </c>
      <c r="AI74" s="23">
        <v>4.7800000000000002E-2</v>
      </c>
      <c r="AJ74" s="23">
        <v>0</v>
      </c>
      <c r="AK74" s="23">
        <v>0.05</v>
      </c>
      <c r="AL74" s="23">
        <v>0</v>
      </c>
      <c r="AM74" s="23">
        <v>5.9700000000000003E-2</v>
      </c>
      <c r="AN74" s="23">
        <v>-8.0000000000000004E-4</v>
      </c>
      <c r="AO74" s="23">
        <v>1.7600000000000001E-2</v>
      </c>
      <c r="AP74" s="23">
        <v>7.2499999999999995E-2</v>
      </c>
      <c r="AQ74" s="23">
        <v>0.1046</v>
      </c>
      <c r="AR74" s="23">
        <v>8.1299999999999997E-2</v>
      </c>
      <c r="AS74" s="23">
        <v>3.2199999999999999E-2</v>
      </c>
      <c r="AT74" s="23">
        <v>-1E-3</v>
      </c>
      <c r="AU74" s="23">
        <v>3.8300000000000001E-2</v>
      </c>
      <c r="AV74" s="23">
        <v>8.6999999999999994E-2</v>
      </c>
      <c r="AW74" s="23">
        <v>6.54E-2</v>
      </c>
      <c r="AX74" s="23">
        <v>6.0900000000000003E-2</v>
      </c>
      <c r="AY74" s="23">
        <v>4.1399999999999999E-2</v>
      </c>
      <c r="AZ74" s="23">
        <v>1.6299999999999999E-2</v>
      </c>
      <c r="BA74" s="23">
        <v>2.3400000000000001E-2</v>
      </c>
      <c r="BB74" s="23">
        <v>3.0499999999999999E-2</v>
      </c>
      <c r="BC74" s="23">
        <v>0</v>
      </c>
      <c r="BD74" s="23">
        <v>2.1399999999999999E-2</v>
      </c>
      <c r="BE74" s="23">
        <v>-1.1999999999999999E-3</v>
      </c>
      <c r="BF74" s="23">
        <v>1.7999999999999999E-2</v>
      </c>
      <c r="BG74" s="23">
        <v>2.0500000000000001E-2</v>
      </c>
      <c r="BH74" s="23">
        <v>3.4700000000000002E-2</v>
      </c>
      <c r="BI74" s="23">
        <v>-1E-3</v>
      </c>
      <c r="BJ74" s="23">
        <v>-6.9999999999999999E-4</v>
      </c>
      <c r="BK74" s="23">
        <v>0.11169999999999999</v>
      </c>
      <c r="BL74" s="23">
        <v>5.0299999999999997E-2</v>
      </c>
      <c r="BM74" s="23">
        <v>-2.0000000000000001E-4</v>
      </c>
      <c r="BN74" s="23">
        <v>4.3200000000000002E-2</v>
      </c>
      <c r="BO74" s="23">
        <v>4.8300000000000003E-2</v>
      </c>
      <c r="BP74" s="23">
        <v>0.16769999999999999</v>
      </c>
      <c r="BQ74" s="23">
        <v>9.9199999999999997E-2</v>
      </c>
      <c r="BR74" s="23">
        <v>6.4500000000000002E-2</v>
      </c>
      <c r="BS74" s="23">
        <v>0.16850000000000001</v>
      </c>
      <c r="BT74" s="23">
        <v>7.8899999999999998E-2</v>
      </c>
      <c r="BU74" s="23">
        <v>3.0000000000000001E-3</v>
      </c>
      <c r="BV74" s="23">
        <v>1</v>
      </c>
      <c r="BW74" s="23">
        <v>0</v>
      </c>
      <c r="BX74" s="23">
        <v>4.8800000000000003E-2</v>
      </c>
      <c r="BY74" s="23">
        <v>5.4699999999999999E-2</v>
      </c>
      <c r="BZ74" s="23">
        <v>4.0899999999999999E-2</v>
      </c>
    </row>
    <row r="75" spans="1:78" ht="14.25" x14ac:dyDescent="0.2">
      <c r="A75" s="22" t="s">
        <v>127</v>
      </c>
      <c r="B75" s="23">
        <v>0</v>
      </c>
      <c r="C75" s="23">
        <v>0</v>
      </c>
      <c r="D75" s="23">
        <v>0</v>
      </c>
      <c r="E75" s="23">
        <v>0</v>
      </c>
      <c r="F75" s="23">
        <v>0</v>
      </c>
      <c r="G75" s="23">
        <v>0</v>
      </c>
      <c r="H75" s="23">
        <v>0</v>
      </c>
      <c r="I75" s="23">
        <v>0</v>
      </c>
      <c r="J75" s="23">
        <v>0</v>
      </c>
      <c r="K75" s="23">
        <v>0</v>
      </c>
      <c r="L75" s="23">
        <v>0</v>
      </c>
      <c r="M75" s="23">
        <v>0</v>
      </c>
      <c r="N75" s="23">
        <v>0</v>
      </c>
      <c r="O75" s="23">
        <v>0</v>
      </c>
      <c r="P75" s="23">
        <v>0</v>
      </c>
      <c r="Q75" s="23">
        <v>0</v>
      </c>
      <c r="R75" s="23">
        <v>0</v>
      </c>
      <c r="S75" s="23">
        <v>0</v>
      </c>
      <c r="T75" s="23">
        <v>0</v>
      </c>
      <c r="U75" s="23">
        <v>0</v>
      </c>
      <c r="V75" s="23">
        <v>0</v>
      </c>
      <c r="W75" s="23">
        <v>0</v>
      </c>
      <c r="X75" s="23">
        <v>0</v>
      </c>
      <c r="Y75" s="23">
        <v>0</v>
      </c>
      <c r="Z75" s="23">
        <v>0</v>
      </c>
      <c r="AA75" s="23">
        <v>0</v>
      </c>
      <c r="AB75" s="23">
        <v>0</v>
      </c>
      <c r="AC75" s="23">
        <v>0</v>
      </c>
      <c r="AD75" s="23">
        <v>0</v>
      </c>
      <c r="AE75" s="23">
        <v>0</v>
      </c>
      <c r="AF75" s="23">
        <v>0</v>
      </c>
      <c r="AG75" s="23">
        <v>0</v>
      </c>
      <c r="AH75" s="23">
        <v>0</v>
      </c>
      <c r="AI75" s="23">
        <v>0</v>
      </c>
      <c r="AJ75" s="23">
        <v>0</v>
      </c>
      <c r="AK75" s="23">
        <v>0</v>
      </c>
      <c r="AL75" s="23">
        <v>0</v>
      </c>
      <c r="AM75" s="23">
        <v>0</v>
      </c>
      <c r="AN75" s="23">
        <v>0</v>
      </c>
      <c r="AO75" s="23">
        <v>0</v>
      </c>
      <c r="AP75" s="23">
        <v>0</v>
      </c>
      <c r="AQ75" s="23">
        <v>0</v>
      </c>
      <c r="AR75" s="23">
        <v>0</v>
      </c>
      <c r="AS75" s="23">
        <v>0</v>
      </c>
      <c r="AT75" s="23">
        <v>0</v>
      </c>
      <c r="AU75" s="23">
        <v>0</v>
      </c>
      <c r="AV75" s="23">
        <v>0</v>
      </c>
      <c r="AW75" s="23">
        <v>0</v>
      </c>
      <c r="AX75" s="23">
        <v>0</v>
      </c>
      <c r="AY75" s="23">
        <v>0</v>
      </c>
      <c r="AZ75" s="23">
        <v>0</v>
      </c>
      <c r="BA75" s="23">
        <v>0</v>
      </c>
      <c r="BB75" s="23">
        <v>0</v>
      </c>
      <c r="BC75" s="23">
        <v>0</v>
      </c>
      <c r="BD75" s="23">
        <v>0</v>
      </c>
      <c r="BE75" s="23">
        <v>0</v>
      </c>
      <c r="BF75" s="23">
        <v>0</v>
      </c>
      <c r="BG75" s="23">
        <v>0</v>
      </c>
      <c r="BH75" s="23">
        <v>0</v>
      </c>
      <c r="BI75" s="23">
        <v>0</v>
      </c>
      <c r="BJ75" s="23">
        <v>0</v>
      </c>
      <c r="BK75" s="23">
        <v>0</v>
      </c>
      <c r="BL75" s="23">
        <v>0</v>
      </c>
      <c r="BM75" s="23">
        <v>0</v>
      </c>
      <c r="BN75" s="23">
        <v>0</v>
      </c>
      <c r="BO75" s="23">
        <v>0</v>
      </c>
      <c r="BP75" s="23">
        <v>0</v>
      </c>
      <c r="BQ75" s="23">
        <v>0</v>
      </c>
      <c r="BR75" s="23">
        <v>0</v>
      </c>
      <c r="BS75" s="23">
        <v>0</v>
      </c>
      <c r="BT75" s="23">
        <v>0</v>
      </c>
      <c r="BU75" s="23">
        <v>0</v>
      </c>
      <c r="BV75" s="23">
        <v>0</v>
      </c>
      <c r="BW75" s="23">
        <v>0</v>
      </c>
      <c r="BX75" s="23">
        <v>0</v>
      </c>
      <c r="BY75" s="23">
        <v>0</v>
      </c>
      <c r="BZ75" s="23">
        <v>0</v>
      </c>
    </row>
    <row r="76" spans="1:78" ht="14.25" x14ac:dyDescent="0.2">
      <c r="A76" s="22" t="s">
        <v>128</v>
      </c>
      <c r="B76" s="23">
        <v>3.6299999999999999E-2</v>
      </c>
      <c r="C76" s="23">
        <v>6.54E-2</v>
      </c>
      <c r="D76" s="23">
        <v>0.30459999999999998</v>
      </c>
      <c r="E76" s="23">
        <v>0.2205</v>
      </c>
      <c r="F76" s="23">
        <v>2.9399999999999999E-2</v>
      </c>
      <c r="G76" s="23">
        <v>5.8200000000000002E-2</v>
      </c>
      <c r="H76" s="23">
        <v>0</v>
      </c>
      <c r="I76" s="23">
        <v>0.2361</v>
      </c>
      <c r="J76" s="23">
        <v>1.1999999999999999E-3</v>
      </c>
      <c r="K76" s="23">
        <v>0</v>
      </c>
      <c r="L76" s="23">
        <v>4.5999999999999999E-3</v>
      </c>
      <c r="M76" s="23">
        <v>5.4300000000000001E-2</v>
      </c>
      <c r="N76" s="23">
        <v>1.15E-2</v>
      </c>
      <c r="O76" s="23">
        <v>5.9499999999999997E-2</v>
      </c>
      <c r="P76" s="23">
        <v>0.31</v>
      </c>
      <c r="Q76" s="23">
        <v>0.12839999999999999</v>
      </c>
      <c r="R76" s="23">
        <v>5.91E-2</v>
      </c>
      <c r="S76" s="23">
        <v>8.4199999999999997E-2</v>
      </c>
      <c r="T76" s="23">
        <v>0.23369999999999999</v>
      </c>
      <c r="U76" s="23">
        <v>7.5600000000000001E-2</v>
      </c>
      <c r="V76" s="23">
        <v>0</v>
      </c>
      <c r="W76" s="23">
        <v>0.20169999999999999</v>
      </c>
      <c r="X76" s="23">
        <v>9.3299999999999994E-2</v>
      </c>
      <c r="Y76" s="23">
        <v>0.10100000000000001</v>
      </c>
      <c r="Z76" s="23">
        <v>-8.0000000000000004E-4</v>
      </c>
      <c r="AA76" s="23">
        <v>0.18129999999999999</v>
      </c>
      <c r="AB76" s="23">
        <v>0.1487</v>
      </c>
      <c r="AC76" s="23">
        <v>8.5000000000000006E-2</v>
      </c>
      <c r="AD76" s="23">
        <v>0.13089999999999999</v>
      </c>
      <c r="AE76" s="23">
        <v>7.3300000000000004E-2</v>
      </c>
      <c r="AF76" s="23">
        <v>0</v>
      </c>
      <c r="AG76" s="23">
        <v>0.1958</v>
      </c>
      <c r="AH76" s="23">
        <v>9.5299999999999996E-2</v>
      </c>
      <c r="AI76" s="23">
        <v>0.125</v>
      </c>
      <c r="AJ76" s="23">
        <v>0</v>
      </c>
      <c r="AK76" s="23">
        <v>4.6399999999999997E-2</v>
      </c>
      <c r="AL76" s="23">
        <v>0</v>
      </c>
      <c r="AM76" s="23">
        <v>0.1893</v>
      </c>
      <c r="AN76" s="23">
        <v>1.72E-2</v>
      </c>
      <c r="AO76" s="23">
        <v>0.13880000000000001</v>
      </c>
      <c r="AP76" s="23">
        <v>0.27739999999999998</v>
      </c>
      <c r="AQ76" s="23">
        <v>0.22370000000000001</v>
      </c>
      <c r="AR76" s="23">
        <v>0.14230000000000001</v>
      </c>
      <c r="AS76" s="23">
        <v>7.1999999999999995E-2</v>
      </c>
      <c r="AT76" s="23">
        <v>2.18E-2</v>
      </c>
      <c r="AU76" s="23">
        <v>0.1913</v>
      </c>
      <c r="AV76" s="23">
        <v>5.5300000000000002E-2</v>
      </c>
      <c r="AW76" s="23">
        <v>0.25629999999999997</v>
      </c>
      <c r="AX76" s="23">
        <v>0.27439999999999998</v>
      </c>
      <c r="AY76" s="23">
        <v>0.2167</v>
      </c>
      <c r="AZ76" s="23">
        <v>8.7499999999999994E-2</v>
      </c>
      <c r="BA76" s="23">
        <v>4.4600000000000001E-2</v>
      </c>
      <c r="BB76" s="23">
        <v>0.1108</v>
      </c>
      <c r="BC76" s="23">
        <v>0</v>
      </c>
      <c r="BD76" s="23">
        <v>6.5100000000000005E-2</v>
      </c>
      <c r="BE76" s="23">
        <v>5.3100000000000001E-2</v>
      </c>
      <c r="BF76" s="23">
        <v>1.37E-2</v>
      </c>
      <c r="BG76" s="23">
        <v>2.0500000000000001E-2</v>
      </c>
      <c r="BH76" s="23">
        <v>0.21690000000000001</v>
      </c>
      <c r="BI76" s="23">
        <v>6.9099999999999995E-2</v>
      </c>
      <c r="BJ76" s="23">
        <v>1.37E-2</v>
      </c>
      <c r="BK76" s="23">
        <v>0.17849999999999999</v>
      </c>
      <c r="BL76" s="23">
        <v>1.6400000000000001E-2</v>
      </c>
      <c r="BM76" s="23">
        <v>-8.0000000000000004E-4</v>
      </c>
      <c r="BN76" s="23">
        <v>0.1115</v>
      </c>
      <c r="BO76" s="23">
        <v>9.6799999999999997E-2</v>
      </c>
      <c r="BP76" s="23">
        <v>0.10299999999999999</v>
      </c>
      <c r="BQ76" s="23">
        <v>0.1376</v>
      </c>
      <c r="BR76" s="23">
        <v>0.1076</v>
      </c>
      <c r="BS76" s="23">
        <v>9.4600000000000004E-2</v>
      </c>
      <c r="BT76" s="23">
        <v>0.25840000000000002</v>
      </c>
      <c r="BU76" s="23">
        <v>4.5999999999999999E-2</v>
      </c>
      <c r="BV76" s="23">
        <v>4.8800000000000003E-2</v>
      </c>
      <c r="BW76" s="23">
        <v>0</v>
      </c>
      <c r="BX76" s="23">
        <v>1</v>
      </c>
      <c r="BY76" s="23">
        <v>0.5534</v>
      </c>
      <c r="BZ76" s="23">
        <v>0.17319999999999999</v>
      </c>
    </row>
    <row r="77" spans="1:78" ht="14.25" x14ac:dyDescent="0.2">
      <c r="A77" s="22" t="s">
        <v>129</v>
      </c>
      <c r="B77" s="23">
        <v>4.1000000000000002E-2</v>
      </c>
      <c r="C77" s="23">
        <v>7.7700000000000005E-2</v>
      </c>
      <c r="D77" s="23">
        <v>0.45400000000000001</v>
      </c>
      <c r="E77" s="23">
        <v>0.38190000000000002</v>
      </c>
      <c r="F77" s="23">
        <v>7.0499999999999993E-2</v>
      </c>
      <c r="G77" s="23">
        <v>7.1900000000000006E-2</v>
      </c>
      <c r="H77" s="23">
        <v>0</v>
      </c>
      <c r="I77" s="23">
        <v>0.33939999999999998</v>
      </c>
      <c r="J77" s="23">
        <v>6.0000000000000001E-3</v>
      </c>
      <c r="K77" s="23">
        <v>0</v>
      </c>
      <c r="L77" s="23">
        <v>1.1599999999999999E-2</v>
      </c>
      <c r="M77" s="23">
        <v>9.7500000000000003E-2</v>
      </c>
      <c r="N77" s="23">
        <v>2.2200000000000001E-2</v>
      </c>
      <c r="O77" s="23">
        <v>9.8299999999999998E-2</v>
      </c>
      <c r="P77" s="23">
        <v>0.43230000000000002</v>
      </c>
      <c r="Q77" s="23">
        <v>0.1986</v>
      </c>
      <c r="R77" s="23">
        <v>0.18179999999999999</v>
      </c>
      <c r="S77" s="23">
        <v>0.1013</v>
      </c>
      <c r="T77" s="23">
        <v>0.29870000000000002</v>
      </c>
      <c r="U77" s="23">
        <v>7.7700000000000005E-2</v>
      </c>
      <c r="V77" s="23">
        <v>0</v>
      </c>
      <c r="W77" s="23">
        <v>0.34989999999999999</v>
      </c>
      <c r="X77" s="23">
        <v>0.14549999999999999</v>
      </c>
      <c r="Y77" s="23">
        <v>0.14330000000000001</v>
      </c>
      <c r="Z77" s="23">
        <v>-1.1000000000000001E-3</v>
      </c>
      <c r="AA77" s="23">
        <v>0.1633</v>
      </c>
      <c r="AB77" s="23">
        <v>0.28189999999999998</v>
      </c>
      <c r="AC77" s="23">
        <v>0.121</v>
      </c>
      <c r="AD77" s="23">
        <v>0.19439999999999999</v>
      </c>
      <c r="AE77" s="23">
        <v>0.1201</v>
      </c>
      <c r="AF77" s="23">
        <v>0</v>
      </c>
      <c r="AG77" s="23">
        <v>0.31040000000000001</v>
      </c>
      <c r="AH77" s="23">
        <v>0.15870000000000001</v>
      </c>
      <c r="AI77" s="23">
        <v>0.19539999999999999</v>
      </c>
      <c r="AJ77" s="23">
        <v>0</v>
      </c>
      <c r="AK77" s="23">
        <v>5.7599999999999998E-2</v>
      </c>
      <c r="AL77" s="23">
        <v>0</v>
      </c>
      <c r="AM77" s="23">
        <v>0.33889999999999998</v>
      </c>
      <c r="AN77" s="23">
        <v>1.9400000000000001E-2</v>
      </c>
      <c r="AO77" s="23">
        <v>0.21240000000000001</v>
      </c>
      <c r="AP77" s="23">
        <v>0.43830000000000002</v>
      </c>
      <c r="AQ77" s="23">
        <v>0.30620000000000003</v>
      </c>
      <c r="AR77" s="23">
        <v>0.19109999999999999</v>
      </c>
      <c r="AS77" s="23">
        <v>0.1017</v>
      </c>
      <c r="AT77" s="23">
        <v>2.5700000000000001E-2</v>
      </c>
      <c r="AU77" s="23">
        <v>0.255</v>
      </c>
      <c r="AV77" s="23">
        <v>9.6799999999999997E-2</v>
      </c>
      <c r="AW77" s="23">
        <v>0.41870000000000002</v>
      </c>
      <c r="AX77" s="23">
        <v>0.4269</v>
      </c>
      <c r="AY77" s="23">
        <v>0.29620000000000002</v>
      </c>
      <c r="AZ77" s="23">
        <v>0.18049999999999999</v>
      </c>
      <c r="BA77" s="23">
        <v>5.9200000000000003E-2</v>
      </c>
      <c r="BB77" s="23">
        <v>0.217</v>
      </c>
      <c r="BC77" s="23">
        <v>0</v>
      </c>
      <c r="BD77" s="23">
        <v>8.6400000000000005E-2</v>
      </c>
      <c r="BE77" s="23">
        <v>7.0999999999999994E-2</v>
      </c>
      <c r="BF77" s="23">
        <v>2.9100000000000001E-2</v>
      </c>
      <c r="BG77" s="23">
        <v>3.5200000000000002E-2</v>
      </c>
      <c r="BH77" s="23">
        <v>0.34770000000000001</v>
      </c>
      <c r="BI77" s="23">
        <v>0.124</v>
      </c>
      <c r="BJ77" s="23">
        <v>4.41E-2</v>
      </c>
      <c r="BK77" s="23">
        <v>0.29670000000000002</v>
      </c>
      <c r="BL77" s="23">
        <v>3.4500000000000003E-2</v>
      </c>
      <c r="BM77" s="23">
        <v>-1.1000000000000001E-3</v>
      </c>
      <c r="BN77" s="23">
        <v>0.14410000000000001</v>
      </c>
      <c r="BO77" s="23">
        <v>0.14330000000000001</v>
      </c>
      <c r="BP77" s="23">
        <v>0.1492</v>
      </c>
      <c r="BQ77" s="23">
        <v>0.25700000000000001</v>
      </c>
      <c r="BR77" s="23">
        <v>0.1431</v>
      </c>
      <c r="BS77" s="23">
        <v>0.13100000000000001</v>
      </c>
      <c r="BT77" s="23">
        <v>0.38740000000000002</v>
      </c>
      <c r="BU77" s="23">
        <v>8.6300000000000002E-2</v>
      </c>
      <c r="BV77" s="23">
        <v>5.4699999999999999E-2</v>
      </c>
      <c r="BW77" s="23">
        <v>0</v>
      </c>
      <c r="BX77" s="23">
        <v>0.5534</v>
      </c>
      <c r="BY77" s="23">
        <v>1</v>
      </c>
      <c r="BZ77" s="23">
        <v>0.24879999999999999</v>
      </c>
    </row>
    <row r="78" spans="1:78" ht="14.25" x14ac:dyDescent="0.2">
      <c r="A78" s="22" t="s">
        <v>130</v>
      </c>
      <c r="B78" s="23">
        <v>4.0099999999999997E-2</v>
      </c>
      <c r="C78" s="23">
        <v>4.19E-2</v>
      </c>
      <c r="D78" s="23">
        <v>0.3049</v>
      </c>
      <c r="E78" s="23">
        <v>0.28989999999999999</v>
      </c>
      <c r="F78" s="23">
        <v>3.3399999999999999E-2</v>
      </c>
      <c r="G78" s="23">
        <v>7.9899999999999999E-2</v>
      </c>
      <c r="H78" s="23">
        <v>0</v>
      </c>
      <c r="I78" s="23">
        <v>0.35770000000000002</v>
      </c>
      <c r="J78" s="23">
        <v>8.6999999999999994E-3</v>
      </c>
      <c r="K78" s="23">
        <v>0</v>
      </c>
      <c r="L78" s="23">
        <v>-1.1999999999999999E-3</v>
      </c>
      <c r="M78" s="23">
        <v>5.7500000000000002E-2</v>
      </c>
      <c r="N78" s="23">
        <v>1.0200000000000001E-2</v>
      </c>
      <c r="O78" s="23">
        <v>0.12429999999999999</v>
      </c>
      <c r="P78" s="23">
        <v>0.29399999999999998</v>
      </c>
      <c r="Q78" s="23">
        <v>9.4899999999999998E-2</v>
      </c>
      <c r="R78" s="23">
        <v>0.1323</v>
      </c>
      <c r="S78" s="23">
        <v>6.9199999999999998E-2</v>
      </c>
      <c r="T78" s="23">
        <v>0.2399</v>
      </c>
      <c r="U78" s="23">
        <v>0.1077</v>
      </c>
      <c r="V78" s="23">
        <v>0</v>
      </c>
      <c r="W78" s="23">
        <v>0.45979999999999999</v>
      </c>
      <c r="X78" s="23">
        <v>0.12970000000000001</v>
      </c>
      <c r="Y78" s="23">
        <v>0.13159999999999999</v>
      </c>
      <c r="Z78" s="23">
        <v>0</v>
      </c>
      <c r="AA78" s="23">
        <v>0.13339999999999999</v>
      </c>
      <c r="AB78" s="23">
        <v>0.22509999999999999</v>
      </c>
      <c r="AC78" s="23">
        <v>0.22420000000000001</v>
      </c>
      <c r="AD78" s="23">
        <v>0.1764</v>
      </c>
      <c r="AE78" s="23">
        <v>8.3599999999999994E-2</v>
      </c>
      <c r="AF78" s="23">
        <v>0</v>
      </c>
      <c r="AG78" s="23">
        <v>0.23369999999999999</v>
      </c>
      <c r="AH78" s="23">
        <v>0.1132</v>
      </c>
      <c r="AI78" s="23">
        <v>0.30740000000000001</v>
      </c>
      <c r="AJ78" s="23">
        <v>0</v>
      </c>
      <c r="AK78" s="23">
        <v>0.1208</v>
      </c>
      <c r="AL78" s="23">
        <v>0</v>
      </c>
      <c r="AM78" s="23">
        <v>0.1852</v>
      </c>
      <c r="AN78" s="23">
        <v>2.01E-2</v>
      </c>
      <c r="AO78" s="23">
        <v>0.1298</v>
      </c>
      <c r="AP78" s="23">
        <v>0.29849999999999999</v>
      </c>
      <c r="AQ78" s="23">
        <v>0.43759999999999999</v>
      </c>
      <c r="AR78" s="23">
        <v>0.40110000000000001</v>
      </c>
      <c r="AS78" s="23">
        <v>4.5400000000000003E-2</v>
      </c>
      <c r="AT78" s="23">
        <v>2.8899999999999999E-2</v>
      </c>
      <c r="AU78" s="23">
        <v>0.20860000000000001</v>
      </c>
      <c r="AV78" s="23">
        <v>0.158</v>
      </c>
      <c r="AW78" s="23">
        <v>0.2772</v>
      </c>
      <c r="AX78" s="23">
        <v>0.30370000000000003</v>
      </c>
      <c r="AY78" s="23">
        <v>0.22090000000000001</v>
      </c>
      <c r="AZ78" s="23">
        <v>8.5199999999999998E-2</v>
      </c>
      <c r="BA78" s="23">
        <v>4.4900000000000002E-2</v>
      </c>
      <c r="BB78" s="23">
        <v>0.113</v>
      </c>
      <c r="BC78" s="23">
        <v>0</v>
      </c>
      <c r="BD78" s="23">
        <v>9.5500000000000002E-2</v>
      </c>
      <c r="BE78" s="23">
        <v>7.7499999999999999E-2</v>
      </c>
      <c r="BF78" s="23">
        <v>1.0500000000000001E-2</v>
      </c>
      <c r="BG78" s="23">
        <v>3.3000000000000002E-2</v>
      </c>
      <c r="BH78" s="23">
        <v>0.20780000000000001</v>
      </c>
      <c r="BI78" s="23">
        <v>7.2800000000000004E-2</v>
      </c>
      <c r="BJ78" s="23">
        <v>1.0200000000000001E-2</v>
      </c>
      <c r="BK78" s="23">
        <v>0.32919999999999999</v>
      </c>
      <c r="BL78" s="23">
        <v>6.0900000000000003E-2</v>
      </c>
      <c r="BM78" s="23">
        <v>0</v>
      </c>
      <c r="BN78" s="23">
        <v>0.17519999999999999</v>
      </c>
      <c r="BO78" s="23">
        <v>0.14710000000000001</v>
      </c>
      <c r="BP78" s="23">
        <v>0.1229</v>
      </c>
      <c r="BQ78" s="23">
        <v>0.22889999999999999</v>
      </c>
      <c r="BR78" s="23">
        <v>0.31530000000000002</v>
      </c>
      <c r="BS78" s="23">
        <v>0.13719999999999999</v>
      </c>
      <c r="BT78" s="23">
        <v>0.40329999999999999</v>
      </c>
      <c r="BU78" s="23">
        <v>2.76E-2</v>
      </c>
      <c r="BV78" s="23">
        <v>4.0899999999999999E-2</v>
      </c>
      <c r="BW78" s="23">
        <v>0</v>
      </c>
      <c r="BX78" s="23">
        <v>0.17319999999999999</v>
      </c>
      <c r="BY78" s="23">
        <v>0.24879999999999999</v>
      </c>
      <c r="BZ78" s="23">
        <v>1</v>
      </c>
    </row>
    <row r="80" spans="1:78" ht="15.75" customHeight="1" x14ac:dyDescent="0.2">
      <c r="J80">
        <f>180/3.14159*60/1.1515</f>
        <v>2985.4534733199016</v>
      </c>
    </row>
    <row r="82" spans="1:157" ht="14.25" x14ac:dyDescent="0.2">
      <c r="A82" s="13" t="s">
        <v>938</v>
      </c>
      <c r="B82" s="30" t="s">
        <v>31</v>
      </c>
      <c r="C82" s="30" t="s">
        <v>42</v>
      </c>
      <c r="D82" s="30" t="s">
        <v>43</v>
      </c>
      <c r="E82" s="30" t="s">
        <v>44</v>
      </c>
      <c r="F82" s="30" t="s">
        <v>45</v>
      </c>
      <c r="G82" s="30" t="s">
        <v>46</v>
      </c>
      <c r="H82" s="30" t="s">
        <v>47</v>
      </c>
      <c r="I82" s="30" t="s">
        <v>48</v>
      </c>
      <c r="J82" s="30" t="s">
        <v>49</v>
      </c>
      <c r="K82" s="30" t="s">
        <v>50</v>
      </c>
      <c r="L82" s="30" t="s">
        <v>51</v>
      </c>
      <c r="M82" s="30" t="s">
        <v>53</v>
      </c>
      <c r="N82" s="30" t="s">
        <v>54</v>
      </c>
      <c r="O82" s="30" t="s">
        <v>55</v>
      </c>
      <c r="P82" s="30" t="s">
        <v>56</v>
      </c>
      <c r="Q82" s="30" t="s">
        <v>57</v>
      </c>
      <c r="R82" s="30" t="s">
        <v>58</v>
      </c>
      <c r="S82" s="30" t="s">
        <v>59</v>
      </c>
      <c r="T82" s="30" t="s">
        <v>60</v>
      </c>
      <c r="U82" s="30" t="s">
        <v>62</v>
      </c>
      <c r="V82" s="30" t="s">
        <v>64</v>
      </c>
      <c r="W82" s="30" t="s">
        <v>66</v>
      </c>
      <c r="X82" s="30" t="s">
        <v>69</v>
      </c>
      <c r="Y82" s="30" t="s">
        <v>72</v>
      </c>
      <c r="Z82" s="30" t="s">
        <v>74</v>
      </c>
      <c r="AA82" s="30" t="s">
        <v>76</v>
      </c>
      <c r="AB82" s="30" t="s">
        <v>52</v>
      </c>
      <c r="AC82" s="30" t="s">
        <v>78</v>
      </c>
      <c r="AD82" s="30" t="s">
        <v>79</v>
      </c>
      <c r="AE82" s="30" t="s">
        <v>80</v>
      </c>
      <c r="AF82" s="30" t="s">
        <v>81</v>
      </c>
      <c r="AG82" s="30" t="s">
        <v>82</v>
      </c>
      <c r="AH82" s="30" t="s">
        <v>83</v>
      </c>
      <c r="AI82" s="30" t="s">
        <v>84</v>
      </c>
      <c r="AJ82" s="30" t="s">
        <v>85</v>
      </c>
      <c r="AK82" s="30" t="s">
        <v>86</v>
      </c>
      <c r="AL82" s="30" t="s">
        <v>87</v>
      </c>
      <c r="AM82" s="30" t="s">
        <v>92</v>
      </c>
      <c r="AN82" s="30" t="s">
        <v>93</v>
      </c>
      <c r="AO82" s="30" t="s">
        <v>95</v>
      </c>
      <c r="AP82" s="30" t="s">
        <v>96</v>
      </c>
      <c r="AQ82" s="30" t="s">
        <v>97</v>
      </c>
      <c r="AR82" s="30" t="s">
        <v>98</v>
      </c>
      <c r="AS82" s="30" t="s">
        <v>99</v>
      </c>
      <c r="AT82" s="30" t="s">
        <v>100</v>
      </c>
      <c r="AU82" s="30" t="s">
        <v>101</v>
      </c>
      <c r="AV82" s="30" t="s">
        <v>103</v>
      </c>
      <c r="AW82" s="30" t="s">
        <v>104</v>
      </c>
      <c r="AX82" s="30" t="s">
        <v>105</v>
      </c>
      <c r="AY82" s="30" t="s">
        <v>106</v>
      </c>
      <c r="AZ82" s="30" t="s">
        <v>107</v>
      </c>
      <c r="BA82" s="30" t="s">
        <v>108</v>
      </c>
      <c r="BB82" s="30" t="s">
        <v>109</v>
      </c>
      <c r="BC82" s="30" t="s">
        <v>110</v>
      </c>
      <c r="BD82" s="30" t="s">
        <v>111</v>
      </c>
      <c r="BE82" s="30" t="s">
        <v>112</v>
      </c>
      <c r="BF82" s="30" t="s">
        <v>113</v>
      </c>
      <c r="BG82" s="30" t="s">
        <v>114</v>
      </c>
      <c r="BH82" s="30" t="s">
        <v>115</v>
      </c>
      <c r="BI82" s="30" t="s">
        <v>116</v>
      </c>
      <c r="BJ82" s="30" t="s">
        <v>117</v>
      </c>
      <c r="BK82" s="30" t="s">
        <v>102</v>
      </c>
      <c r="BL82" s="30" t="s">
        <v>118</v>
      </c>
      <c r="BM82" s="30" t="s">
        <v>119</v>
      </c>
      <c r="BN82" s="30" t="s">
        <v>120</v>
      </c>
      <c r="BO82" s="30" t="s">
        <v>61</v>
      </c>
      <c r="BP82" s="30" t="s">
        <v>88</v>
      </c>
      <c r="BQ82" s="30" t="s">
        <v>121</v>
      </c>
      <c r="BR82" s="30" t="s">
        <v>122</v>
      </c>
      <c r="BS82" s="30" t="s">
        <v>123</v>
      </c>
      <c r="BT82" s="30" t="s">
        <v>124</v>
      </c>
      <c r="BU82" s="30" t="s">
        <v>125</v>
      </c>
      <c r="BV82" s="30" t="s">
        <v>126</v>
      </c>
      <c r="BW82" s="30" t="s">
        <v>127</v>
      </c>
      <c r="BX82" s="30" t="s">
        <v>128</v>
      </c>
      <c r="BY82" s="30" t="s">
        <v>129</v>
      </c>
      <c r="BZ82" s="30" t="s">
        <v>130</v>
      </c>
    </row>
    <row r="83" spans="1:157" ht="14.25" x14ac:dyDescent="0.2">
      <c r="A83" s="30" t="s">
        <v>31</v>
      </c>
      <c r="B83" s="33">
        <f>distance(VLOOKUP($A83,Cuision!$G:$P,9,FALSE),VLOOKUP($A83,Cuision!$G:$P,10,FALSE),VLOOKUP(B$82,Cuision!$G:$P,9,FALSE),VLOOKUP(B$82,Cuision!$G:$P,10,FALSE))</f>
        <v>0</v>
      </c>
      <c r="C83" s="33">
        <f>distance(VLOOKUP($A83,Cuision!$G:$P,9,FALSE),VLOOKUP($A83,Cuision!$G:$P,10,FALSE),VLOOKUP(C$82,Cuision!$G:$P,9,FALSE),VLOOKUP(C$82,Cuision!$G:$P,10,FALSE))</f>
        <v>6040.8857514720921</v>
      </c>
      <c r="D83" s="33">
        <f>distance(VLOOKUP($A83,Cuision!$G:$P,9,FALSE),VLOOKUP($A83,Cuision!$G:$P,10,FALSE),VLOOKUP(D$82,Cuision!$G:$P,9,FALSE),VLOOKUP(D$82,Cuision!$G:$P,10,FALSE))</f>
        <v>6731.5406988096001</v>
      </c>
      <c r="E83" s="33">
        <f>distance(VLOOKUP($A83,Cuision!$G:$P,9,FALSE),VLOOKUP($A83,Cuision!$G:$P,10,FALSE),VLOOKUP(E$82,Cuision!$G:$P,9,FALSE),VLOOKUP(E$82,Cuision!$G:$P,10,FALSE))</f>
        <v>6731.5406988096001</v>
      </c>
      <c r="F83" s="33">
        <f>distance(VLOOKUP($A83,Cuision!$G:$P,9,FALSE),VLOOKUP($A83,Cuision!$G:$P,10,FALSE),VLOOKUP(F$82,Cuision!$G:$P,9,FALSE),VLOOKUP(F$82,Cuision!$G:$P,10,FALSE))</f>
        <v>2570.7238229972659</v>
      </c>
      <c r="G83" s="33">
        <f>distance(VLOOKUP($A83,Cuision!$G:$P,9,FALSE),VLOOKUP($A83,Cuision!$G:$P,10,FALSE),VLOOKUP(G$82,Cuision!$G:$P,9,FALSE),VLOOKUP(G$82,Cuision!$G:$P,10,FALSE))</f>
        <v>15268.935180092309</v>
      </c>
      <c r="H83" s="33">
        <f>distance(VLOOKUP($A83,Cuision!$G:$P,9,FALSE),VLOOKUP($A83,Cuision!$G:$P,10,FALSE),VLOOKUP(H$82,Cuision!$G:$P,9,FALSE),VLOOKUP(H$82,Cuision!$G:$P,10,FALSE))</f>
        <v>2259.9135778923646</v>
      </c>
      <c r="I83" s="33">
        <f>distance(VLOOKUP($A83,Cuision!$G:$P,9,FALSE),VLOOKUP($A83,Cuision!$G:$P,10,FALSE),VLOOKUP(I$82,Cuision!$G:$P,9,FALSE),VLOOKUP(I$82,Cuision!$G:$P,10,FALSE))</f>
        <v>2877.8871799679705</v>
      </c>
      <c r="J83" s="33">
        <f>distance(VLOOKUP($A83,Cuision!$G:$P,9,FALSE),VLOOKUP($A83,Cuision!$G:$P,10,FALSE),VLOOKUP(J$82,Cuision!$G:$P,9,FALSE),VLOOKUP(J$82,Cuision!$G:$P,10,FALSE))</f>
        <v>11355.885892520699</v>
      </c>
      <c r="K83" s="33">
        <f>distance(VLOOKUP($A83,Cuision!$G:$P,9,FALSE),VLOOKUP($A83,Cuision!$G:$P,10,FALSE),VLOOKUP(K$82,Cuision!$G:$P,9,FALSE),VLOOKUP(K$82,Cuision!$G:$P,10,FALSE))</f>
        <v>4560.2648876149897</v>
      </c>
      <c r="L83" s="33">
        <f>distance(VLOOKUP($A83,Cuision!$G:$P,9,FALSE),VLOOKUP($A83,Cuision!$G:$P,10,FALSE),VLOOKUP(L$82,Cuision!$G:$P,9,FALSE),VLOOKUP(L$82,Cuision!$G:$P,10,FALSE))</f>
        <v>2380.7181663636966</v>
      </c>
      <c r="M83" s="33">
        <f>distance(VLOOKUP($A83,Cuision!$G:$P,9,FALSE),VLOOKUP($A83,Cuision!$G:$P,10,FALSE),VLOOKUP(M$82,Cuision!$G:$P,9,FALSE),VLOOKUP(M$82,Cuision!$G:$P,10,FALSE))</f>
        <v>6279.7214454455579</v>
      </c>
      <c r="N83" s="33">
        <f>distance(VLOOKUP($A83,Cuision!$G:$P,9,FALSE),VLOOKUP($A83,Cuision!$G:$P,10,FALSE),VLOOKUP(N$82,Cuision!$G:$P,9,FALSE),VLOOKUP(N$82,Cuision!$G:$P,10,FALSE))</f>
        <v>5407.5207491007468</v>
      </c>
      <c r="O83" s="33">
        <f>distance(VLOOKUP($A83,Cuision!$G:$P,9,FALSE),VLOOKUP($A83,Cuision!$G:$P,10,FALSE),VLOOKUP(O$82,Cuision!$G:$P,9,FALSE),VLOOKUP(O$82,Cuision!$G:$P,10,FALSE))</f>
        <v>13455.856153162818</v>
      </c>
      <c r="P83" s="33">
        <f>distance(VLOOKUP($A83,Cuision!$G:$P,9,FALSE),VLOOKUP($A83,Cuision!$G:$P,10,FALSE),VLOOKUP(P$82,Cuision!$G:$P,9,FALSE),VLOOKUP(P$82,Cuision!$G:$P,10,FALSE))</f>
        <v>-1</v>
      </c>
      <c r="Q83" s="33">
        <f>distance(VLOOKUP($A83,Cuision!$G:$P,9,FALSE),VLOOKUP($A83,Cuision!$G:$P,10,FALSE),VLOOKUP(Q$82,Cuision!$G:$P,9,FALSE),VLOOKUP(Q$82,Cuision!$G:$P,10,FALSE))</f>
        <v>5706.7262939451321</v>
      </c>
      <c r="R83" s="33">
        <f>distance(VLOOKUP($A83,Cuision!$G:$P,9,FALSE),VLOOKUP($A83,Cuision!$G:$P,10,FALSE),VLOOKUP(R$82,Cuision!$G:$P,9,FALSE),VLOOKUP(R$82,Cuision!$G:$P,10,FALSE))</f>
        <v>-1</v>
      </c>
      <c r="S83" s="33">
        <f>distance(VLOOKUP($A83,Cuision!$G:$P,9,FALSE),VLOOKUP($A83,Cuision!$G:$P,10,FALSE),VLOOKUP(S$82,Cuision!$G:$P,9,FALSE),VLOOKUP(S$82,Cuision!$G:$P,10,FALSE))</f>
        <v>3117.3716809857979</v>
      </c>
      <c r="T83" s="33">
        <f>distance(VLOOKUP($A83,Cuision!$G:$P,9,FALSE),VLOOKUP($A83,Cuision!$G:$P,10,FALSE),VLOOKUP(T$82,Cuision!$G:$P,9,FALSE),VLOOKUP(T$82,Cuision!$G:$P,10,FALSE))</f>
        <v>-1</v>
      </c>
      <c r="U83" s="33">
        <f>distance(VLOOKUP($A83,Cuision!$G:$P,9,FALSE),VLOOKUP($A83,Cuision!$G:$P,10,FALSE),VLOOKUP(U$82,Cuision!$G:$P,9,FALSE),VLOOKUP(U$82,Cuision!$G:$P,10,FALSE))</f>
        <v>4421.9236315036251</v>
      </c>
      <c r="V83" s="33">
        <f>distance(VLOOKUP($A83,Cuision!$G:$P,9,FALSE),VLOOKUP($A83,Cuision!$G:$P,10,FALSE),VLOOKUP(V$82,Cuision!$G:$P,9,FALSE),VLOOKUP(V$82,Cuision!$G:$P,10,FALSE))</f>
        <v>6279.7214454455579</v>
      </c>
      <c r="W83" s="33">
        <f>distance(VLOOKUP($A83,Cuision!$G:$P,9,FALSE),VLOOKUP($A83,Cuision!$G:$P,10,FALSE),VLOOKUP(W$82,Cuision!$G:$P,9,FALSE),VLOOKUP(W$82,Cuision!$G:$P,10,FALSE))</f>
        <v>4175.5622305194011</v>
      </c>
      <c r="X83" s="33">
        <f>distance(VLOOKUP($A83,Cuision!$G:$P,9,FALSE),VLOOKUP($A83,Cuision!$G:$P,10,FALSE),VLOOKUP(X$82,Cuision!$G:$P,9,FALSE),VLOOKUP(X$82,Cuision!$G:$P,10,FALSE))</f>
        <v>-1</v>
      </c>
      <c r="Y83" s="33">
        <f>distance(VLOOKUP($A83,Cuision!$G:$P,9,FALSE),VLOOKUP($A83,Cuision!$G:$P,10,FALSE),VLOOKUP(Y$82,Cuision!$G:$P,9,FALSE),VLOOKUP(Y$82,Cuision!$G:$P,10,FALSE))</f>
        <v>12934.029799415384</v>
      </c>
      <c r="Z83" s="33">
        <f>distance(VLOOKUP($A83,Cuision!$G:$P,9,FALSE),VLOOKUP($A83,Cuision!$G:$P,10,FALSE),VLOOKUP(Z$82,Cuision!$G:$P,9,FALSE),VLOOKUP(Z$82,Cuision!$G:$P,10,FALSE))</f>
        <v>4701.2667950453297</v>
      </c>
      <c r="AA83" s="33">
        <f>distance(VLOOKUP($A83,Cuision!$G:$P,9,FALSE),VLOOKUP($A83,Cuision!$G:$P,10,FALSE),VLOOKUP(AA$82,Cuision!$G:$P,9,FALSE),VLOOKUP(AA$82,Cuision!$G:$P,10,FALSE))</f>
        <v>4199.3606450481584</v>
      </c>
      <c r="AB83" s="33">
        <f>distance(VLOOKUP($A83,Cuision!$G:$P,9,FALSE),VLOOKUP($A83,Cuision!$G:$P,10,FALSE),VLOOKUP(AB$82,Cuision!$G:$P,9,FALSE),VLOOKUP(AB$82,Cuision!$G:$P,10,FALSE))</f>
        <v>-1</v>
      </c>
      <c r="AC83" s="33">
        <f>distance(VLOOKUP($A83,Cuision!$G:$P,9,FALSE),VLOOKUP($A83,Cuision!$G:$P,10,FALSE),VLOOKUP(AC$82,Cuision!$G:$P,9,FALSE),VLOOKUP(AC$82,Cuision!$G:$P,10,FALSE))</f>
        <v>5617.4928933565188</v>
      </c>
      <c r="AD83" s="33">
        <f>distance(VLOOKUP($A83,Cuision!$G:$P,9,FALSE),VLOOKUP($A83,Cuision!$G:$P,10,FALSE),VLOOKUP(AD$82,Cuision!$G:$P,9,FALSE),VLOOKUP(AD$82,Cuision!$G:$P,10,FALSE))</f>
        <v>5580.9067797067974</v>
      </c>
      <c r="AE83" s="33">
        <f>distance(VLOOKUP($A83,Cuision!$G:$P,9,FALSE),VLOOKUP($A83,Cuision!$G:$P,10,FALSE),VLOOKUP(AE$82,Cuision!$G:$P,9,FALSE),VLOOKUP(AE$82,Cuision!$G:$P,10,FALSE))</f>
        <v>4776.2549322917876</v>
      </c>
      <c r="AF83" s="33">
        <f>distance(VLOOKUP($A83,Cuision!$G:$P,9,FALSE),VLOOKUP($A83,Cuision!$G:$P,10,FALSE),VLOOKUP(AF$82,Cuision!$G:$P,9,FALSE),VLOOKUP(AF$82,Cuision!$G:$P,10,FALSE))</f>
        <v>-1</v>
      </c>
      <c r="AG83" s="33">
        <f>distance(VLOOKUP($A83,Cuision!$G:$P,9,FALSE),VLOOKUP($A83,Cuision!$G:$P,10,FALSE),VLOOKUP(AG$82,Cuision!$G:$P,9,FALSE),VLOOKUP(AG$82,Cuision!$G:$P,10,FALSE))</f>
        <v>4052.8873695105267</v>
      </c>
      <c r="AH83" s="33">
        <f>distance(VLOOKUP($A83,Cuision!$G:$P,9,FALSE),VLOOKUP($A83,Cuision!$G:$P,10,FALSE),VLOOKUP(AH$82,Cuision!$G:$P,9,FALSE),VLOOKUP(AH$82,Cuision!$G:$P,10,FALSE))</f>
        <v>2570.7238229972659</v>
      </c>
      <c r="AI83" s="33">
        <f>distance(VLOOKUP($A83,Cuision!$G:$P,9,FALSE),VLOOKUP($A83,Cuision!$G:$P,10,FALSE),VLOOKUP(AI$82,Cuision!$G:$P,9,FALSE),VLOOKUP(AI$82,Cuision!$G:$P,10,FALSE))</f>
        <v>12334.148834301777</v>
      </c>
      <c r="AJ83" s="33">
        <f>distance(VLOOKUP($A83,Cuision!$G:$P,9,FALSE),VLOOKUP($A83,Cuision!$G:$P,10,FALSE),VLOOKUP(AJ$82,Cuision!$G:$P,9,FALSE),VLOOKUP(AJ$82,Cuision!$G:$P,10,FALSE))</f>
        <v>1711.7682400139572</v>
      </c>
      <c r="AK83" s="33">
        <f>distance(VLOOKUP($A83,Cuision!$G:$P,9,FALSE),VLOOKUP($A83,Cuision!$G:$P,10,FALSE),VLOOKUP(AK$82,Cuision!$G:$P,9,FALSE),VLOOKUP(AK$82,Cuision!$G:$P,10,FALSE))</f>
        <v>-1</v>
      </c>
      <c r="AL83" s="33">
        <f>distance(VLOOKUP($A83,Cuision!$G:$P,9,FALSE),VLOOKUP($A83,Cuision!$G:$P,10,FALSE),VLOOKUP(AL$82,Cuision!$G:$P,9,FALSE),VLOOKUP(AL$82,Cuision!$G:$P,10,FALSE))</f>
        <v>4361.0417248568019</v>
      </c>
      <c r="AM83" s="33">
        <f>distance(VLOOKUP($A83,Cuision!$G:$P,9,FALSE),VLOOKUP($A83,Cuision!$G:$P,10,FALSE),VLOOKUP(AM$82,Cuision!$G:$P,9,FALSE),VLOOKUP(AM$82,Cuision!$G:$P,10,FALSE))</f>
        <v>1004.4535861337849</v>
      </c>
      <c r="AN83" s="33">
        <f>distance(VLOOKUP($A83,Cuision!$G:$P,9,FALSE),VLOOKUP($A83,Cuision!$G:$P,10,FALSE),VLOOKUP(AN$82,Cuision!$G:$P,9,FALSE),VLOOKUP(AN$82,Cuision!$G:$P,10,FALSE))</f>
        <v>6011.4671833832163</v>
      </c>
      <c r="AO83" s="33">
        <f>distance(VLOOKUP($A83,Cuision!$G:$P,9,FALSE),VLOOKUP($A83,Cuision!$G:$P,10,FALSE),VLOOKUP(AO$82,Cuision!$G:$P,9,FALSE),VLOOKUP(AO$82,Cuision!$G:$P,10,FALSE))</f>
        <v>5706.7262939451321</v>
      </c>
      <c r="AP83" s="33">
        <f>distance(VLOOKUP($A83,Cuision!$G:$P,9,FALSE),VLOOKUP($A83,Cuision!$G:$P,10,FALSE),VLOOKUP(AP$82,Cuision!$G:$P,9,FALSE),VLOOKUP(AP$82,Cuision!$G:$P,10,FALSE))</f>
        <v>4929.5149477952145</v>
      </c>
      <c r="AQ83" s="33">
        <f>distance(VLOOKUP($A83,Cuision!$G:$P,9,FALSE),VLOOKUP($A83,Cuision!$G:$P,10,FALSE),VLOOKUP(AQ$82,Cuision!$G:$P,9,FALSE),VLOOKUP(AQ$82,Cuision!$G:$P,10,FALSE))</f>
        <v>6267.7874163888919</v>
      </c>
      <c r="AR83" s="33">
        <f>distance(VLOOKUP($A83,Cuision!$G:$P,9,FALSE),VLOOKUP($A83,Cuision!$G:$P,10,FALSE),VLOOKUP(AR$82,Cuision!$G:$P,9,FALSE),VLOOKUP(AR$82,Cuision!$G:$P,10,FALSE))</f>
        <v>5125.1806324476584</v>
      </c>
      <c r="AS83" s="33">
        <f>distance(VLOOKUP($A83,Cuision!$G:$P,9,FALSE),VLOOKUP($A83,Cuision!$G:$P,10,FALSE),VLOOKUP(AS$82,Cuision!$G:$P,9,FALSE),VLOOKUP(AS$82,Cuision!$G:$P,10,FALSE))</f>
        <v>3391.9131654029607</v>
      </c>
      <c r="AT83" s="33">
        <f>distance(VLOOKUP($A83,Cuision!$G:$P,9,FALSE),VLOOKUP($A83,Cuision!$G:$P,10,FALSE),VLOOKUP(AT$82,Cuision!$G:$P,9,FALSE),VLOOKUP(AT$82,Cuision!$G:$P,10,FALSE))</f>
        <v>3782.2888861381125</v>
      </c>
      <c r="AU83" s="33">
        <f>distance(VLOOKUP($A83,Cuision!$G:$P,9,FALSE),VLOOKUP($A83,Cuision!$G:$P,10,FALSE),VLOOKUP(AU$82,Cuision!$G:$P,9,FALSE),VLOOKUP(AU$82,Cuision!$G:$P,10,FALSE))</f>
        <v>13927.662636528981</v>
      </c>
      <c r="AV83" s="33">
        <f>distance(VLOOKUP($A83,Cuision!$G:$P,9,FALSE),VLOOKUP($A83,Cuision!$G:$P,10,FALSE),VLOOKUP(AV$82,Cuision!$G:$P,9,FALSE),VLOOKUP(AV$82,Cuision!$G:$P,10,FALSE))</f>
        <v>4843.3327628963125</v>
      </c>
      <c r="AW83" s="33">
        <f>distance(VLOOKUP($A83,Cuision!$G:$P,9,FALSE),VLOOKUP($A83,Cuision!$G:$P,10,FALSE),VLOOKUP(AW$82,Cuision!$G:$P,9,FALSE),VLOOKUP(AW$82,Cuision!$G:$P,10,FALSE))</f>
        <v>4629.6142109764487</v>
      </c>
      <c r="AX83" s="33">
        <f>distance(VLOOKUP($A83,Cuision!$G:$P,9,FALSE),VLOOKUP($A83,Cuision!$G:$P,10,FALSE),VLOOKUP(AX$82,Cuision!$G:$P,9,FALSE),VLOOKUP(AX$82,Cuision!$G:$P,10,FALSE))</f>
        <v>13888.059798655102</v>
      </c>
      <c r="AY83" s="33">
        <f>distance(VLOOKUP($A83,Cuision!$G:$P,9,FALSE),VLOOKUP($A83,Cuision!$G:$P,10,FALSE),VLOOKUP(AY$82,Cuision!$G:$P,9,FALSE),VLOOKUP(AY$82,Cuision!$G:$P,10,FALSE))</f>
        <v>2570.7238229972659</v>
      </c>
      <c r="AZ83" s="33">
        <f>distance(VLOOKUP($A83,Cuision!$G:$P,9,FALSE),VLOOKUP($A83,Cuision!$G:$P,10,FALSE),VLOOKUP(AZ$82,Cuision!$G:$P,9,FALSE),VLOOKUP(AZ$82,Cuision!$G:$P,10,FALSE))</f>
        <v>3442.6454159362324</v>
      </c>
      <c r="BA83" s="33">
        <f>distance(VLOOKUP($A83,Cuision!$G:$P,9,FALSE),VLOOKUP($A83,Cuision!$G:$P,10,FALSE),VLOOKUP(BA$82,Cuision!$G:$P,9,FALSE),VLOOKUP(BA$82,Cuision!$G:$P,10,FALSE))</f>
        <v>6801.0963026790305</v>
      </c>
      <c r="BB83" s="33">
        <f>distance(VLOOKUP($A83,Cuision!$G:$P,9,FALSE),VLOOKUP($A83,Cuision!$G:$P,10,FALSE),VLOOKUP(BB$82,Cuision!$G:$P,9,FALSE),VLOOKUP(BB$82,Cuision!$G:$P,10,FALSE))</f>
        <v>367.39391878823653</v>
      </c>
      <c r="BC83" s="33">
        <f>distance(VLOOKUP($A83,Cuision!$G:$P,9,FALSE),VLOOKUP($A83,Cuision!$G:$P,10,FALSE),VLOOKUP(BC$82,Cuision!$G:$P,9,FALSE),VLOOKUP(BC$82,Cuision!$G:$P,10,FALSE))</f>
        <v>1617.4480085251532</v>
      </c>
      <c r="BD83" s="33">
        <f>distance(VLOOKUP($A83,Cuision!$G:$P,9,FALSE),VLOOKUP($A83,Cuision!$G:$P,10,FALSE),VLOOKUP(BD$82,Cuision!$G:$P,9,FALSE),VLOOKUP(BD$82,Cuision!$G:$P,10,FALSE))</f>
        <v>15786.42205626065</v>
      </c>
      <c r="BE83" s="33">
        <f>distance(VLOOKUP($A83,Cuision!$G:$P,9,FALSE),VLOOKUP($A83,Cuision!$G:$P,10,FALSE),VLOOKUP(BE$82,Cuision!$G:$P,9,FALSE),VLOOKUP(BE$82,Cuision!$G:$P,10,FALSE))</f>
        <v>4259.7606805074665</v>
      </c>
      <c r="BF83" s="33">
        <f>distance(VLOOKUP($A83,Cuision!$G:$P,9,FALSE),VLOOKUP($A83,Cuision!$G:$P,10,FALSE),VLOOKUP(BF$82,Cuision!$G:$P,9,FALSE),VLOOKUP(BF$82,Cuision!$G:$P,10,FALSE))</f>
        <v>6781.8373340326334</v>
      </c>
      <c r="BG83" s="33">
        <f>distance(VLOOKUP($A83,Cuision!$G:$P,9,FALSE),VLOOKUP($A83,Cuision!$G:$P,10,FALSE),VLOOKUP(BG$82,Cuision!$G:$P,9,FALSE),VLOOKUP(BG$82,Cuision!$G:$P,10,FALSE))</f>
        <v>3365.6809409617917</v>
      </c>
      <c r="BH83" s="33">
        <f>distance(VLOOKUP($A83,Cuision!$G:$P,9,FALSE),VLOOKUP($A83,Cuision!$G:$P,10,FALSE),VLOOKUP(BH$82,Cuision!$G:$P,9,FALSE),VLOOKUP(BH$82,Cuision!$G:$P,10,FALSE))</f>
        <v>-1</v>
      </c>
      <c r="BI83" s="33">
        <f>distance(VLOOKUP($A83,Cuision!$G:$P,9,FALSE),VLOOKUP($A83,Cuision!$G:$P,10,FALSE),VLOOKUP(BI$82,Cuision!$G:$P,9,FALSE),VLOOKUP(BI$82,Cuision!$G:$P,10,FALSE))</f>
        <v>4964.2998843305431</v>
      </c>
      <c r="BJ83" s="33">
        <f>distance(VLOOKUP($A83,Cuision!$G:$P,9,FALSE),VLOOKUP($A83,Cuision!$G:$P,10,FALSE),VLOOKUP(BJ$82,Cuision!$G:$P,9,FALSE),VLOOKUP(BJ$82,Cuision!$G:$P,10,FALSE))</f>
        <v>5706.7262939451321</v>
      </c>
      <c r="BK83" s="33">
        <f>distance(VLOOKUP($A83,Cuision!$G:$P,9,FALSE),VLOOKUP($A83,Cuision!$G:$P,10,FALSE),VLOOKUP(BK$82,Cuision!$G:$P,9,FALSE),VLOOKUP(BK$82,Cuision!$G:$P,10,FALSE))</f>
        <v>-1</v>
      </c>
      <c r="BL83" s="33">
        <f>distance(VLOOKUP($A83,Cuision!$G:$P,9,FALSE),VLOOKUP($A83,Cuision!$G:$P,10,FALSE),VLOOKUP(BL$82,Cuision!$G:$P,9,FALSE),VLOOKUP(BL$82,Cuision!$G:$P,10,FALSE))</f>
        <v>5155.3238708129147</v>
      </c>
      <c r="BM83" s="33">
        <f>distance(VLOOKUP($A83,Cuision!$G:$P,9,FALSE),VLOOKUP($A83,Cuision!$G:$P,10,FALSE),VLOOKUP(BM$82,Cuision!$G:$P,9,FALSE),VLOOKUP(BM$82,Cuision!$G:$P,10,FALSE))</f>
        <v>4505.4389417250495</v>
      </c>
      <c r="BN83" s="33">
        <f>distance(VLOOKUP($A83,Cuision!$G:$P,9,FALSE),VLOOKUP($A83,Cuision!$G:$P,10,FALSE),VLOOKUP(BN$82,Cuision!$G:$P,9,FALSE),VLOOKUP(BN$82,Cuision!$G:$P,10,FALSE))</f>
        <v>-1</v>
      </c>
      <c r="BO83" s="33">
        <f>distance(VLOOKUP($A83,Cuision!$G:$P,9,FALSE),VLOOKUP($A83,Cuision!$G:$P,10,FALSE),VLOOKUP(BO$82,Cuision!$G:$P,9,FALSE),VLOOKUP(BO$82,Cuision!$G:$P,10,FALSE))</f>
        <v>6731.5406988096001</v>
      </c>
      <c r="BP83" s="33">
        <f>distance(VLOOKUP($A83,Cuision!$G:$P,9,FALSE),VLOOKUP($A83,Cuision!$G:$P,10,FALSE),VLOOKUP(BP$82,Cuision!$G:$P,9,FALSE),VLOOKUP(BP$82,Cuision!$G:$P,10,FALSE))</f>
        <v>6279.7214454455579</v>
      </c>
      <c r="BQ83" s="33">
        <f>distance(VLOOKUP($A83,Cuision!$G:$P,9,FALSE),VLOOKUP($A83,Cuision!$G:$P,10,FALSE),VLOOKUP(BQ$82,Cuision!$G:$P,9,FALSE),VLOOKUP(BQ$82,Cuision!$G:$P,10,FALSE))</f>
        <v>6731.5406988096001</v>
      </c>
      <c r="BR83" s="33">
        <f>distance(VLOOKUP($A83,Cuision!$G:$P,9,FALSE),VLOOKUP($A83,Cuision!$G:$P,10,FALSE),VLOOKUP(BR$82,Cuision!$G:$P,9,FALSE),VLOOKUP(BR$82,Cuision!$G:$P,10,FALSE))</f>
        <v>4175.5622305194011</v>
      </c>
      <c r="BS83" s="33">
        <f>distance(VLOOKUP($A83,Cuision!$G:$P,9,FALSE),VLOOKUP($A83,Cuision!$G:$P,10,FALSE),VLOOKUP(BS$82,Cuision!$G:$P,9,FALSE),VLOOKUP(BS$82,Cuision!$G:$P,10,FALSE))</f>
        <v>6279.7214454455579</v>
      </c>
      <c r="BT83" s="33">
        <f>distance(VLOOKUP($A83,Cuision!$G:$P,9,FALSE),VLOOKUP($A83,Cuision!$G:$P,10,FALSE),VLOOKUP(BT$82,Cuision!$G:$P,9,FALSE),VLOOKUP(BT$82,Cuision!$G:$P,10,FALSE))</f>
        <v>3901.4566138606392</v>
      </c>
      <c r="BU83" s="33">
        <f>distance(VLOOKUP($A83,Cuision!$G:$P,9,FALSE),VLOOKUP($A83,Cuision!$G:$P,10,FALSE),VLOOKUP(BU$82,Cuision!$G:$P,9,FALSE),VLOOKUP(BU$82,Cuision!$G:$P,10,FALSE))</f>
        <v>3247.9681569410532</v>
      </c>
      <c r="BV83" s="33">
        <f>distance(VLOOKUP($A83,Cuision!$G:$P,9,FALSE),VLOOKUP($A83,Cuision!$G:$P,10,FALSE),VLOOKUP(BV$82,Cuision!$G:$P,9,FALSE),VLOOKUP(BV$82,Cuision!$G:$P,10,FALSE))</f>
        <v>3573.6289471895702</v>
      </c>
      <c r="BW83" s="33">
        <f>distance(VLOOKUP($A83,Cuision!$G:$P,9,FALSE),VLOOKUP($A83,Cuision!$G:$P,10,FALSE),VLOOKUP(BW$82,Cuision!$G:$P,9,FALSE),VLOOKUP(BW$82,Cuision!$G:$P,10,FALSE))</f>
        <v>748.31867183580357</v>
      </c>
      <c r="BX83" s="33">
        <f>distance(VLOOKUP($A83,Cuision!$G:$P,9,FALSE),VLOOKUP($A83,Cuision!$G:$P,10,FALSE),VLOOKUP(BX$82,Cuision!$G:$P,9,FALSE),VLOOKUP(BX$82,Cuision!$G:$P,10,FALSE))</f>
        <v>-1</v>
      </c>
      <c r="BY83" s="33">
        <f>distance(VLOOKUP($A83,Cuision!$G:$P,9,FALSE),VLOOKUP($A83,Cuision!$G:$P,10,FALSE),VLOOKUP(BY$82,Cuision!$G:$P,9,FALSE),VLOOKUP(BY$82,Cuision!$G:$P,10,FALSE))</f>
        <v>-1</v>
      </c>
      <c r="BZ83" s="33">
        <f>distance(VLOOKUP($A83,Cuision!$G:$P,9,FALSE),VLOOKUP($A83,Cuision!$G:$P,10,FALSE),VLOOKUP(BZ$82,Cuision!$G:$P,9,FALSE),VLOOKUP(BZ$82,Cuision!$G:$P,10,FALSE))</f>
        <v>3880.7197638443322</v>
      </c>
      <c r="CC83" t="str">
        <f>IF(B83&gt;0,B83,"")</f>
        <v/>
      </c>
      <c r="CD83">
        <f>IF(C83&gt;0,C83,"")</f>
        <v>6040.8857514720921</v>
      </c>
      <c r="CE83">
        <f>IF(D83&gt;0,D83,"")</f>
        <v>6731.5406988096001</v>
      </c>
      <c r="CF83">
        <f>IF(E83&gt;0,E83,"")</f>
        <v>6731.5406988096001</v>
      </c>
      <c r="CG83">
        <f>IF(F83&gt;0,F83,"")</f>
        <v>2570.7238229972659</v>
      </c>
      <c r="CH83">
        <f>IF(G83&gt;0,G83,"")</f>
        <v>15268.935180092309</v>
      </c>
      <c r="CI83">
        <f>IF(H83&gt;0,H83,"")</f>
        <v>2259.9135778923646</v>
      </c>
      <c r="CJ83">
        <f>IF(I83&gt;0,I83,"")</f>
        <v>2877.8871799679705</v>
      </c>
      <c r="CK83">
        <f>IF(J83&gt;0,J83,"")</f>
        <v>11355.885892520699</v>
      </c>
      <c r="CL83">
        <f>IF(K83&gt;0,K83,"")</f>
        <v>4560.2648876149897</v>
      </c>
      <c r="CM83">
        <f>IF(L83&gt;0,L83,"")</f>
        <v>2380.7181663636966</v>
      </c>
      <c r="CN83">
        <f>IF(M83&gt;0,M83,"")</f>
        <v>6279.7214454455579</v>
      </c>
      <c r="CO83">
        <f>IF(N83&gt;0,N83,"")</f>
        <v>5407.5207491007468</v>
      </c>
      <c r="CP83">
        <f>IF(O83&gt;0,O83,"")</f>
        <v>13455.856153162818</v>
      </c>
      <c r="CQ83" t="str">
        <f>IF(P83&gt;0,P83,"")</f>
        <v/>
      </c>
      <c r="CR83">
        <f>IF(Q83&gt;0,Q83,"")</f>
        <v>5706.7262939451321</v>
      </c>
      <c r="CS83" t="str">
        <f>IF(R83&gt;0,R83,"")</f>
        <v/>
      </c>
      <c r="CT83">
        <f>IF(S83&gt;0,S83,"")</f>
        <v>3117.3716809857979</v>
      </c>
      <c r="CU83" t="str">
        <f>IF(T83&gt;0,T83,"")</f>
        <v/>
      </c>
      <c r="CV83">
        <f>IF(U83&gt;0,U83,"")</f>
        <v>4421.9236315036251</v>
      </c>
      <c r="CW83">
        <f>IF(V83&gt;0,V83,"")</f>
        <v>6279.7214454455579</v>
      </c>
      <c r="CX83">
        <f>IF(W83&gt;0,W83,"")</f>
        <v>4175.5622305194011</v>
      </c>
      <c r="CY83" t="str">
        <f>IF(X83&gt;0,X83,"")</f>
        <v/>
      </c>
      <c r="CZ83">
        <f>IF(Y83&gt;0,Y83,"")</f>
        <v>12934.029799415384</v>
      </c>
      <c r="DA83">
        <f>IF(Z83&gt;0,Z83,"")</f>
        <v>4701.2667950453297</v>
      </c>
      <c r="DB83">
        <f>IF(AA83&gt;0,AA83,"")</f>
        <v>4199.3606450481584</v>
      </c>
      <c r="DC83" t="str">
        <f>IF(AB83&gt;0,AB83,"")</f>
        <v/>
      </c>
      <c r="DD83">
        <f>IF(AC83&gt;0,AC83,"")</f>
        <v>5617.4928933565188</v>
      </c>
      <c r="DE83">
        <f>IF(AD83&gt;0,AD83,"")</f>
        <v>5580.9067797067974</v>
      </c>
      <c r="DF83">
        <f>IF(AE83&gt;0,AE83,"")</f>
        <v>4776.2549322917876</v>
      </c>
      <c r="DG83" t="str">
        <f>IF(AF83&gt;0,AF83,"")</f>
        <v/>
      </c>
      <c r="DH83">
        <f>IF(AG83&gt;0,AG83,"")</f>
        <v>4052.8873695105267</v>
      </c>
      <c r="DI83">
        <f>IF(AH83&gt;0,AH83,"")</f>
        <v>2570.7238229972659</v>
      </c>
      <c r="DJ83">
        <f>IF(AI83&gt;0,AI83,"")</f>
        <v>12334.148834301777</v>
      </c>
      <c r="DK83">
        <f>IF(AJ83&gt;0,AJ83,"")</f>
        <v>1711.7682400139572</v>
      </c>
      <c r="DL83" t="str">
        <f>IF(AK83&gt;0,AK83,"")</f>
        <v/>
      </c>
      <c r="DM83">
        <f>IF(AL83&gt;0,AL83,"")</f>
        <v>4361.0417248568019</v>
      </c>
      <c r="DN83">
        <f>IF(AM83&gt;0,AM83,"")</f>
        <v>1004.4535861337849</v>
      </c>
      <c r="DO83">
        <f>IF(AN83&gt;0,AN83,"")</f>
        <v>6011.4671833832163</v>
      </c>
      <c r="DP83">
        <f>IF(AO83&gt;0,AO83,"")</f>
        <v>5706.7262939451321</v>
      </c>
      <c r="DQ83">
        <f>IF(AP83&gt;0,AP83,"")</f>
        <v>4929.5149477952145</v>
      </c>
      <c r="DR83">
        <f>IF(AQ83&gt;0,AQ83,"")</f>
        <v>6267.7874163888919</v>
      </c>
      <c r="DS83">
        <f>IF(AR83&gt;0,AR83,"")</f>
        <v>5125.1806324476584</v>
      </c>
      <c r="DT83">
        <f>IF(AS83&gt;0,AS83,"")</f>
        <v>3391.9131654029607</v>
      </c>
      <c r="DU83">
        <f>IF(AT83&gt;0,AT83,"")</f>
        <v>3782.2888861381125</v>
      </c>
      <c r="DV83">
        <f>IF(AU83&gt;0,AU83,"")</f>
        <v>13927.662636528981</v>
      </c>
      <c r="DW83">
        <f>IF(AV83&gt;0,AV83,"")</f>
        <v>4843.3327628963125</v>
      </c>
      <c r="DX83">
        <f>IF(AW83&gt;0,AW83,"")</f>
        <v>4629.6142109764487</v>
      </c>
      <c r="DY83">
        <f>IF(AX83&gt;0,AX83,"")</f>
        <v>13888.059798655102</v>
      </c>
      <c r="DZ83">
        <f>IF(AY83&gt;0,AY83,"")</f>
        <v>2570.7238229972659</v>
      </c>
      <c r="EA83">
        <f>IF(AZ83&gt;0,AZ83,"")</f>
        <v>3442.6454159362324</v>
      </c>
      <c r="EB83">
        <f>IF(BA83&gt;0,BA83,"")</f>
        <v>6801.0963026790305</v>
      </c>
      <c r="EC83">
        <f>IF(BB83&gt;0,BB83,"")</f>
        <v>367.39391878823653</v>
      </c>
      <c r="ED83">
        <f>IF(BC83&gt;0,BC83,"")</f>
        <v>1617.4480085251532</v>
      </c>
      <c r="EE83">
        <f>IF(BD83&gt;0,BD83,"")</f>
        <v>15786.42205626065</v>
      </c>
      <c r="EF83">
        <f>IF(BE83&gt;0,BE83,"")</f>
        <v>4259.7606805074665</v>
      </c>
      <c r="EG83">
        <f>IF(BF83&gt;0,BF83,"")</f>
        <v>6781.8373340326334</v>
      </c>
      <c r="EH83">
        <f>IF(BG83&gt;0,BG83,"")</f>
        <v>3365.6809409617917</v>
      </c>
      <c r="EI83" t="str">
        <f>IF(BH83&gt;0,BH83,"")</f>
        <v/>
      </c>
      <c r="EJ83">
        <f>IF(BI83&gt;0,BI83,"")</f>
        <v>4964.2998843305431</v>
      </c>
      <c r="EK83">
        <f>IF(BJ83&gt;0,BJ83,"")</f>
        <v>5706.7262939451321</v>
      </c>
      <c r="EL83" t="str">
        <f>IF(BK83&gt;0,BK83,"")</f>
        <v/>
      </c>
      <c r="EM83">
        <f>IF(BL83&gt;0,BL83,"")</f>
        <v>5155.3238708129147</v>
      </c>
      <c r="EN83">
        <f>IF(BM83&gt;0,BM83,"")</f>
        <v>4505.4389417250495</v>
      </c>
      <c r="EO83" t="str">
        <f>IF(BN83&gt;0,BN83,"")</f>
        <v/>
      </c>
      <c r="EP83">
        <f>IF(BO83&gt;0,BO83,"")</f>
        <v>6731.5406988096001</v>
      </c>
      <c r="EQ83">
        <f>IF(BP83&gt;0,BP83,"")</f>
        <v>6279.7214454455579</v>
      </c>
      <c r="ER83">
        <f>IF(BQ83&gt;0,BQ83,"")</f>
        <v>6731.5406988096001</v>
      </c>
      <c r="ES83">
        <f>IF(BR83&gt;0,BR83,"")</f>
        <v>4175.5622305194011</v>
      </c>
      <c r="ET83">
        <f>IF(BS83&gt;0,BS83,"")</f>
        <v>6279.7214454455579</v>
      </c>
      <c r="EU83">
        <f>IF(BT83&gt;0,BT83,"")</f>
        <v>3901.4566138606392</v>
      </c>
      <c r="EV83">
        <f>IF(BU83&gt;0,BU83,"")</f>
        <v>3247.9681569410532</v>
      </c>
      <c r="EW83">
        <f>IF(BV83&gt;0,BV83,"")</f>
        <v>3573.6289471895702</v>
      </c>
      <c r="EX83">
        <f>IF(BW83&gt;0,BW83,"")</f>
        <v>748.31867183580357</v>
      </c>
      <c r="EY83" t="str">
        <f>IF(BX83&gt;0,BX83,"")</f>
        <v/>
      </c>
      <c r="EZ83" t="str">
        <f>IF(BY83&gt;0,BY83,"")</f>
        <v/>
      </c>
      <c r="FA83">
        <f>IF(BZ83&gt;0,BZ83,"")</f>
        <v>3880.7197638443322</v>
      </c>
    </row>
    <row r="84" spans="1:157" ht="14.25" x14ac:dyDescent="0.2">
      <c r="A84" s="30" t="s">
        <v>42</v>
      </c>
      <c r="B84" s="33">
        <f>distance(VLOOKUP($A84,Cuision!$G:$P,9,FALSE),VLOOKUP($A84,Cuision!$G:$P,10,FALSE),VLOOKUP(B$82,Cuision!$G:$P,9,FALSE),VLOOKUP(B$82,Cuision!$G:$P,10,FALSE))</f>
        <v>6040.8857514720921</v>
      </c>
      <c r="C84" s="33">
        <f>distance(VLOOKUP($A84,Cuision!$G:$P,9,FALSE),VLOOKUP($A84,Cuision!$G:$P,10,FALSE),VLOOKUP(C$82,Cuision!$G:$P,9,FALSE),VLOOKUP(C$82,Cuision!$G:$P,10,FALSE))</f>
        <v>0</v>
      </c>
      <c r="D84" s="33">
        <f>distance(VLOOKUP($A84,Cuision!$G:$P,9,FALSE),VLOOKUP($A84,Cuision!$G:$P,10,FALSE),VLOOKUP(D$82,Cuision!$G:$P,9,FALSE),VLOOKUP(D$82,Cuision!$G:$P,10,FALSE))</f>
        <v>8142.7890561636505</v>
      </c>
      <c r="E84" s="33">
        <f>distance(VLOOKUP($A84,Cuision!$G:$P,9,FALSE),VLOOKUP($A84,Cuision!$G:$P,10,FALSE),VLOOKUP(E$82,Cuision!$G:$P,9,FALSE),VLOOKUP(E$82,Cuision!$G:$P,10,FALSE))</f>
        <v>8142.7890561636505</v>
      </c>
      <c r="F84" s="33">
        <f>distance(VLOOKUP($A84,Cuision!$G:$P,9,FALSE),VLOOKUP($A84,Cuision!$G:$P,10,FALSE),VLOOKUP(F$82,Cuision!$G:$P,9,FALSE),VLOOKUP(F$82,Cuision!$G:$P,10,FALSE))</f>
        <v>4321.0931957966122</v>
      </c>
      <c r="G84" s="33">
        <f>distance(VLOOKUP($A84,Cuision!$G:$P,9,FALSE),VLOOKUP($A84,Cuision!$G:$P,10,FALSE),VLOOKUP(G$82,Cuision!$G:$P,9,FALSE),VLOOKUP(G$82,Cuision!$G:$P,10,FALSE))</f>
        <v>9715.5612396820179</v>
      </c>
      <c r="H84" s="33">
        <f>distance(VLOOKUP($A84,Cuision!$G:$P,9,FALSE),VLOOKUP($A84,Cuision!$G:$P,10,FALSE),VLOOKUP(H$82,Cuision!$G:$P,9,FALSE),VLOOKUP(H$82,Cuision!$G:$P,10,FALSE))</f>
        <v>5540.4802963137754</v>
      </c>
      <c r="I84" s="33">
        <f>distance(VLOOKUP($A84,Cuision!$G:$P,9,FALSE),VLOOKUP($A84,Cuision!$G:$P,10,FALSE),VLOOKUP(I$82,Cuision!$G:$P,9,FALSE),VLOOKUP(I$82,Cuision!$G:$P,10,FALSE))</f>
        <v>8422.8726344278239</v>
      </c>
      <c r="J84" s="33">
        <f>distance(VLOOKUP($A84,Cuision!$G:$P,9,FALSE),VLOOKUP($A84,Cuision!$G:$P,10,FALSE),VLOOKUP(J$82,Cuision!$G:$P,9,FALSE),VLOOKUP(J$82,Cuision!$G:$P,10,FALSE))</f>
        <v>11603.149511679272</v>
      </c>
      <c r="K84" s="33">
        <f>distance(VLOOKUP($A84,Cuision!$G:$P,9,FALSE),VLOOKUP($A84,Cuision!$G:$P,10,FALSE),VLOOKUP(K$82,Cuision!$G:$P,9,FALSE),VLOOKUP(K$82,Cuision!$G:$P,10,FALSE))</f>
        <v>6582.6577693223799</v>
      </c>
      <c r="L84" s="33">
        <f>distance(VLOOKUP($A84,Cuision!$G:$P,9,FALSE),VLOOKUP($A84,Cuision!$G:$P,10,FALSE),VLOOKUP(L$82,Cuision!$G:$P,9,FALSE),VLOOKUP(L$82,Cuision!$G:$P,10,FALSE))</f>
        <v>7062.816468396687</v>
      </c>
      <c r="M84" s="33">
        <f>distance(VLOOKUP($A84,Cuision!$G:$P,9,FALSE),VLOOKUP($A84,Cuision!$G:$P,10,FALSE),VLOOKUP(M$82,Cuision!$G:$P,9,FALSE),VLOOKUP(M$82,Cuision!$G:$P,10,FALSE))</f>
        <v>6728.669599233649</v>
      </c>
      <c r="N84" s="33">
        <f>distance(VLOOKUP($A84,Cuision!$G:$P,9,FALSE),VLOOKUP($A84,Cuision!$G:$P,10,FALSE),VLOOKUP(N$82,Cuision!$G:$P,9,FALSE),VLOOKUP(N$82,Cuision!$G:$P,10,FALSE))</f>
        <v>7238.1632284442358</v>
      </c>
      <c r="O84" s="33">
        <f>distance(VLOOKUP($A84,Cuision!$G:$P,9,FALSE),VLOOKUP($A84,Cuision!$G:$P,10,FALSE),VLOOKUP(O$82,Cuision!$G:$P,9,FALSE),VLOOKUP(O$82,Cuision!$G:$P,10,FALSE))</f>
        <v>8940.2766446706337</v>
      </c>
      <c r="P84" s="33">
        <f>distance(VLOOKUP($A84,Cuision!$G:$P,9,FALSE),VLOOKUP($A84,Cuision!$G:$P,10,FALSE),VLOOKUP(P$82,Cuision!$G:$P,9,FALSE),VLOOKUP(P$82,Cuision!$G:$P,10,FALSE))</f>
        <v>-1</v>
      </c>
      <c r="Q84" s="33">
        <f>distance(VLOOKUP($A84,Cuision!$G:$P,9,FALSE),VLOOKUP($A84,Cuision!$G:$P,10,FALSE),VLOOKUP(Q$82,Cuision!$G:$P,9,FALSE),VLOOKUP(Q$82,Cuision!$G:$P,10,FALSE))</f>
        <v>7478.6683966674236</v>
      </c>
      <c r="R84" s="33">
        <f>distance(VLOOKUP($A84,Cuision!$G:$P,9,FALSE),VLOOKUP($A84,Cuision!$G:$P,10,FALSE),VLOOKUP(R$82,Cuision!$G:$P,9,FALSE),VLOOKUP(R$82,Cuision!$G:$P,10,FALSE))</f>
        <v>-1</v>
      </c>
      <c r="S84" s="33">
        <f>distance(VLOOKUP($A84,Cuision!$G:$P,9,FALSE),VLOOKUP($A84,Cuision!$G:$P,10,FALSE),VLOOKUP(S$82,Cuision!$G:$P,9,FALSE),VLOOKUP(S$82,Cuision!$G:$P,10,FALSE))</f>
        <v>7451.3607305795431</v>
      </c>
      <c r="T84" s="33">
        <f>distance(VLOOKUP($A84,Cuision!$G:$P,9,FALSE),VLOOKUP($A84,Cuision!$G:$P,10,FALSE),VLOOKUP(T$82,Cuision!$G:$P,9,FALSE),VLOOKUP(T$82,Cuision!$G:$P,10,FALSE))</f>
        <v>-1</v>
      </c>
      <c r="U84" s="33">
        <f>distance(VLOOKUP($A84,Cuision!$G:$P,9,FALSE),VLOOKUP($A84,Cuision!$G:$P,10,FALSE),VLOOKUP(U$82,Cuision!$G:$P,9,FALSE),VLOOKUP(U$82,Cuision!$G:$P,10,FALSE))</f>
        <v>8105.9155116710626</v>
      </c>
      <c r="V84" s="33">
        <f>distance(VLOOKUP($A84,Cuision!$G:$P,9,FALSE),VLOOKUP($A84,Cuision!$G:$P,10,FALSE),VLOOKUP(V$82,Cuision!$G:$P,9,FALSE),VLOOKUP(V$82,Cuision!$G:$P,10,FALSE))</f>
        <v>6728.669599233649</v>
      </c>
      <c r="W84" s="33">
        <f>distance(VLOOKUP($A84,Cuision!$G:$P,9,FALSE),VLOOKUP($A84,Cuision!$G:$P,10,FALSE),VLOOKUP(W$82,Cuision!$G:$P,9,FALSE),VLOOKUP(W$82,Cuision!$G:$P,10,FALSE))</f>
        <v>9950.0069099358752</v>
      </c>
      <c r="X84" s="33">
        <f>distance(VLOOKUP($A84,Cuision!$G:$P,9,FALSE),VLOOKUP($A84,Cuision!$G:$P,10,FALSE),VLOOKUP(X$82,Cuision!$G:$P,9,FALSE),VLOOKUP(X$82,Cuision!$G:$P,10,FALSE))</f>
        <v>-1</v>
      </c>
      <c r="Y84" s="33">
        <f>distance(VLOOKUP($A84,Cuision!$G:$P,9,FALSE),VLOOKUP($A84,Cuision!$G:$P,10,FALSE),VLOOKUP(Y$82,Cuision!$G:$P,9,FALSE),VLOOKUP(Y$82,Cuision!$G:$P,10,FALSE))</f>
        <v>13131.45036020207</v>
      </c>
      <c r="Z84" s="33">
        <f>distance(VLOOKUP($A84,Cuision!$G:$P,9,FALSE),VLOOKUP($A84,Cuision!$G:$P,10,FALSE),VLOOKUP(Z$82,Cuision!$G:$P,9,FALSE),VLOOKUP(Z$82,Cuision!$G:$P,10,FALSE))</f>
        <v>6829.4505568078939</v>
      </c>
      <c r="AA84" s="33">
        <f>distance(VLOOKUP($A84,Cuision!$G:$P,9,FALSE),VLOOKUP($A84,Cuision!$G:$P,10,FALSE),VLOOKUP(AA$82,Cuision!$G:$P,9,FALSE),VLOOKUP(AA$82,Cuision!$G:$P,10,FALSE))</f>
        <v>2034.4922061354682</v>
      </c>
      <c r="AB84" s="33">
        <f>distance(VLOOKUP($A84,Cuision!$G:$P,9,FALSE),VLOOKUP($A84,Cuision!$G:$P,10,FALSE),VLOOKUP(AB$82,Cuision!$G:$P,9,FALSE),VLOOKUP(AB$82,Cuision!$G:$P,10,FALSE))</f>
        <v>-1</v>
      </c>
      <c r="AC84" s="33">
        <f>distance(VLOOKUP($A84,Cuision!$G:$P,9,FALSE),VLOOKUP($A84,Cuision!$G:$P,10,FALSE),VLOOKUP(AC$82,Cuision!$G:$P,9,FALSE),VLOOKUP(AC$82,Cuision!$G:$P,10,FALSE))</f>
        <v>9877.2840376792847</v>
      </c>
      <c r="AD84" s="33">
        <f>distance(VLOOKUP($A84,Cuision!$G:$P,9,FALSE),VLOOKUP($A84,Cuision!$G:$P,10,FALSE),VLOOKUP(AD$82,Cuision!$G:$P,9,FALSE),VLOOKUP(AD$82,Cuision!$G:$P,10,FALSE))</f>
        <v>7136.0064639463862</v>
      </c>
      <c r="AE84" s="33">
        <f>distance(VLOOKUP($A84,Cuision!$G:$P,9,FALSE),VLOOKUP($A84,Cuision!$G:$P,10,FALSE),VLOOKUP(AE$82,Cuision!$G:$P,9,FALSE),VLOOKUP(AE$82,Cuision!$G:$P,10,FALSE))</f>
        <v>7105.5624905453851</v>
      </c>
      <c r="AF84" s="33">
        <f>distance(VLOOKUP($A84,Cuision!$G:$P,9,FALSE),VLOOKUP($A84,Cuision!$G:$P,10,FALSE),VLOOKUP(AF$82,Cuision!$G:$P,9,FALSE),VLOOKUP(AF$82,Cuision!$G:$P,10,FALSE))</f>
        <v>-1</v>
      </c>
      <c r="AG84" s="33">
        <f>distance(VLOOKUP($A84,Cuision!$G:$P,9,FALSE),VLOOKUP($A84,Cuision!$G:$P,10,FALSE),VLOOKUP(AG$82,Cuision!$G:$P,9,FALSE),VLOOKUP(AG$82,Cuision!$G:$P,10,FALSE))</f>
        <v>5318.9373008481116</v>
      </c>
      <c r="AH84" s="33">
        <f>distance(VLOOKUP($A84,Cuision!$G:$P,9,FALSE),VLOOKUP($A84,Cuision!$G:$P,10,FALSE),VLOOKUP(AH$82,Cuision!$G:$P,9,FALSE),VLOOKUP(AH$82,Cuision!$G:$P,10,FALSE))</f>
        <v>4321.0931957966122</v>
      </c>
      <c r="AI84" s="33">
        <f>distance(VLOOKUP($A84,Cuision!$G:$P,9,FALSE),VLOOKUP($A84,Cuision!$G:$P,10,FALSE),VLOOKUP(AI$82,Cuision!$G:$P,9,FALSE),VLOOKUP(AI$82,Cuision!$G:$P,10,FALSE))</f>
        <v>18369.702517608919</v>
      </c>
      <c r="AJ84" s="33">
        <f>distance(VLOOKUP($A84,Cuision!$G:$P,9,FALSE),VLOOKUP($A84,Cuision!$G:$P,10,FALSE),VLOOKUP(AJ$82,Cuision!$G:$P,9,FALSE),VLOOKUP(AJ$82,Cuision!$G:$P,10,FALSE))</f>
        <v>6803.6138416135236</v>
      </c>
      <c r="AK84" s="33">
        <f>distance(VLOOKUP($A84,Cuision!$G:$P,9,FALSE),VLOOKUP($A84,Cuision!$G:$P,10,FALSE),VLOOKUP(AK$82,Cuision!$G:$P,9,FALSE),VLOOKUP(AK$82,Cuision!$G:$P,10,FALSE))</f>
        <v>-1</v>
      </c>
      <c r="AL84" s="33">
        <f>distance(VLOOKUP($A84,Cuision!$G:$P,9,FALSE),VLOOKUP($A84,Cuision!$G:$P,10,FALSE),VLOOKUP(AL$82,Cuision!$G:$P,9,FALSE),VLOOKUP(AL$82,Cuision!$G:$P,10,FALSE))</f>
        <v>6441.5984741691418</v>
      </c>
      <c r="AM84" s="33">
        <f>distance(VLOOKUP($A84,Cuision!$G:$P,9,FALSE),VLOOKUP($A84,Cuision!$G:$P,10,FALSE),VLOOKUP(AM$82,Cuision!$G:$P,9,FALSE),VLOOKUP(AM$82,Cuision!$G:$P,10,FALSE))</f>
        <v>6188.6218196708342</v>
      </c>
      <c r="AN84" s="33">
        <f>distance(VLOOKUP($A84,Cuision!$G:$P,9,FALSE),VLOOKUP($A84,Cuision!$G:$P,10,FALSE),VLOOKUP(AN$82,Cuision!$G:$P,9,FALSE),VLOOKUP(AN$82,Cuision!$G:$P,10,FALSE))</f>
        <v>7968.5877787609106</v>
      </c>
      <c r="AO84" s="33">
        <f>distance(VLOOKUP($A84,Cuision!$G:$P,9,FALSE),VLOOKUP($A84,Cuision!$G:$P,10,FALSE),VLOOKUP(AO$82,Cuision!$G:$P,9,FALSE),VLOOKUP(AO$82,Cuision!$G:$P,10,FALSE))</f>
        <v>7478.6683966674236</v>
      </c>
      <c r="AP84" s="33">
        <f>distance(VLOOKUP($A84,Cuision!$G:$P,9,FALSE),VLOOKUP($A84,Cuision!$G:$P,10,FALSE),VLOOKUP(AP$82,Cuision!$G:$P,9,FALSE),VLOOKUP(AP$82,Cuision!$G:$P,10,FALSE))</f>
        <v>6065.058670303064</v>
      </c>
      <c r="AQ84" s="33">
        <f>distance(VLOOKUP($A84,Cuision!$G:$P,9,FALSE),VLOOKUP($A84,Cuision!$G:$P,10,FALSE),VLOOKUP(AQ$82,Cuision!$G:$P,9,FALSE),VLOOKUP(AQ$82,Cuision!$G:$P,10,FALSE))</f>
        <v>11943.366754948589</v>
      </c>
      <c r="AR84" s="33">
        <f>distance(VLOOKUP($A84,Cuision!$G:$P,9,FALSE),VLOOKUP($A84,Cuision!$G:$P,10,FALSE),VLOOKUP(AR$82,Cuision!$G:$P,9,FALSE),VLOOKUP(AR$82,Cuision!$G:$P,10,FALSE))</f>
        <v>10817.569539759133</v>
      </c>
      <c r="AS84" s="33">
        <f>distance(VLOOKUP($A84,Cuision!$G:$P,9,FALSE),VLOOKUP($A84,Cuision!$G:$P,10,FALSE),VLOOKUP(AS$82,Cuision!$G:$P,9,FALSE),VLOOKUP(AS$82,Cuision!$G:$P,10,FALSE))</f>
        <v>4902.2555726927785</v>
      </c>
      <c r="AT84" s="33">
        <f>distance(VLOOKUP($A84,Cuision!$G:$P,9,FALSE),VLOOKUP($A84,Cuision!$G:$P,10,FALSE),VLOOKUP(AT$82,Cuision!$G:$P,9,FALSE),VLOOKUP(AT$82,Cuision!$G:$P,10,FALSE))</f>
        <v>8041.5523811501816</v>
      </c>
      <c r="AU84" s="33">
        <f>distance(VLOOKUP($A84,Cuision!$G:$P,9,FALSE),VLOOKUP($A84,Cuision!$G:$P,10,FALSE),VLOOKUP(AU$82,Cuision!$G:$P,9,FALSE),VLOOKUP(AU$82,Cuision!$G:$P,10,FALSE))</f>
        <v>10570.648088909256</v>
      </c>
      <c r="AV84" s="33">
        <f>distance(VLOOKUP($A84,Cuision!$G:$P,9,FALSE),VLOOKUP($A84,Cuision!$G:$P,10,FALSE),VLOOKUP(AV$82,Cuision!$G:$P,9,FALSE),VLOOKUP(AV$82,Cuision!$G:$P,10,FALSE))</f>
        <v>7562.8169072144956</v>
      </c>
      <c r="AW84" s="33">
        <f>distance(VLOOKUP($A84,Cuision!$G:$P,9,FALSE),VLOOKUP($A84,Cuision!$G:$P,10,FALSE),VLOOKUP(AW$82,Cuision!$G:$P,9,FALSE),VLOOKUP(AW$82,Cuision!$G:$P,10,FALSE))</f>
        <v>5120.7380085936811</v>
      </c>
      <c r="AX84" s="33">
        <f>distance(VLOOKUP($A84,Cuision!$G:$P,9,FALSE),VLOOKUP($A84,Cuision!$G:$P,10,FALSE),VLOOKUP(AX$82,Cuision!$G:$P,9,FALSE),VLOOKUP(AX$82,Cuision!$G:$P,10,FALSE))</f>
        <v>14893.283248986832</v>
      </c>
      <c r="AY84" s="33">
        <f>distance(VLOOKUP($A84,Cuision!$G:$P,9,FALSE),VLOOKUP($A84,Cuision!$G:$P,10,FALSE),VLOOKUP(AY$82,Cuision!$G:$P,9,FALSE),VLOOKUP(AY$82,Cuision!$G:$P,10,FALSE))</f>
        <v>4321.0931957966122</v>
      </c>
      <c r="AZ84" s="33">
        <f>distance(VLOOKUP($A84,Cuision!$G:$P,9,FALSE),VLOOKUP($A84,Cuision!$G:$P,10,FALSE),VLOOKUP(AZ$82,Cuision!$G:$P,9,FALSE),VLOOKUP(AZ$82,Cuision!$G:$P,10,FALSE))</f>
        <v>9450.1875097304564</v>
      </c>
      <c r="BA84" s="33">
        <f>distance(VLOOKUP($A84,Cuision!$G:$P,9,FALSE),VLOOKUP($A84,Cuision!$G:$P,10,FALSE),VLOOKUP(BA$82,Cuision!$G:$P,9,FALSE),VLOOKUP(BA$82,Cuision!$G:$P,10,FALSE))</f>
        <v>6450.8099901173173</v>
      </c>
      <c r="BB84" s="33">
        <f>distance(VLOOKUP($A84,Cuision!$G:$P,9,FALSE),VLOOKUP($A84,Cuision!$G:$P,10,FALSE),VLOOKUP(BB$82,Cuision!$G:$P,9,FALSE),VLOOKUP(BB$82,Cuision!$G:$P,10,FALSE))</f>
        <v>6233.7752837969638</v>
      </c>
      <c r="BC84" s="33">
        <f>distance(VLOOKUP($A84,Cuision!$G:$P,9,FALSE),VLOOKUP($A84,Cuision!$G:$P,10,FALSE),VLOOKUP(BC$82,Cuision!$G:$P,9,FALSE),VLOOKUP(BC$82,Cuision!$G:$P,10,FALSE))</f>
        <v>5253.1285867473352</v>
      </c>
      <c r="BD84" s="33">
        <f>distance(VLOOKUP($A84,Cuision!$G:$P,9,FALSE),VLOOKUP($A84,Cuision!$G:$P,10,FALSE),VLOOKUP(BD$82,Cuision!$G:$P,9,FALSE),VLOOKUP(BD$82,Cuision!$G:$P,10,FALSE))</f>
        <v>12102.292105924795</v>
      </c>
      <c r="BE84" s="33">
        <f>distance(VLOOKUP($A84,Cuision!$G:$P,9,FALSE),VLOOKUP($A84,Cuision!$G:$P,10,FALSE),VLOOKUP(BE$82,Cuision!$G:$P,9,FALSE),VLOOKUP(BE$82,Cuision!$G:$P,10,FALSE))</f>
        <v>6905.1810206678838</v>
      </c>
      <c r="BF84" s="33">
        <f>distance(VLOOKUP($A84,Cuision!$G:$P,9,FALSE),VLOOKUP($A84,Cuision!$G:$P,10,FALSE),VLOOKUP(BF$82,Cuision!$G:$P,9,FALSE),VLOOKUP(BF$82,Cuision!$G:$P,10,FALSE))</f>
        <v>6943.8742014881727</v>
      </c>
      <c r="BG84" s="33">
        <f>distance(VLOOKUP($A84,Cuision!$G:$P,9,FALSE),VLOOKUP($A84,Cuision!$G:$P,10,FALSE),VLOOKUP(BG$82,Cuision!$G:$P,9,FALSE),VLOOKUP(BG$82,Cuision!$G:$P,10,FALSE))</f>
        <v>7181.203218355583</v>
      </c>
      <c r="BH84" s="33">
        <f>distance(VLOOKUP($A84,Cuision!$G:$P,9,FALSE),VLOOKUP($A84,Cuision!$G:$P,10,FALSE),VLOOKUP(BH$82,Cuision!$G:$P,9,FALSE),VLOOKUP(BH$82,Cuision!$G:$P,10,FALSE))</f>
        <v>-1</v>
      </c>
      <c r="BI84" s="33">
        <f>distance(VLOOKUP($A84,Cuision!$G:$P,9,FALSE),VLOOKUP($A84,Cuision!$G:$P,10,FALSE),VLOOKUP(BI$82,Cuision!$G:$P,9,FALSE),VLOOKUP(BI$82,Cuision!$G:$P,10,FALSE))</f>
        <v>8128.8732898774952</v>
      </c>
      <c r="BJ84" s="33">
        <f>distance(VLOOKUP($A84,Cuision!$G:$P,9,FALSE),VLOOKUP($A84,Cuision!$G:$P,10,FALSE),VLOOKUP(BJ$82,Cuision!$G:$P,9,FALSE),VLOOKUP(BJ$82,Cuision!$G:$P,10,FALSE))</f>
        <v>7478.6683966674236</v>
      </c>
      <c r="BK84" s="33">
        <f>distance(VLOOKUP($A84,Cuision!$G:$P,9,FALSE),VLOOKUP($A84,Cuision!$G:$P,10,FALSE),VLOOKUP(BK$82,Cuision!$G:$P,9,FALSE),VLOOKUP(BK$82,Cuision!$G:$P,10,FALSE))</f>
        <v>-1</v>
      </c>
      <c r="BL84" s="33">
        <f>distance(VLOOKUP($A84,Cuision!$G:$P,9,FALSE),VLOOKUP($A84,Cuision!$G:$P,10,FALSE),VLOOKUP(BL$82,Cuision!$G:$P,9,FALSE),VLOOKUP(BL$82,Cuision!$G:$P,10,FALSE))</f>
        <v>7762.1443181913492</v>
      </c>
      <c r="BM84" s="33">
        <f>distance(VLOOKUP($A84,Cuision!$G:$P,9,FALSE),VLOOKUP($A84,Cuision!$G:$P,10,FALSE),VLOOKUP(BM$82,Cuision!$G:$P,9,FALSE),VLOOKUP(BM$82,Cuision!$G:$P,10,FALSE))</f>
        <v>6557.1262960435988</v>
      </c>
      <c r="BN84" s="33">
        <f>distance(VLOOKUP($A84,Cuision!$G:$P,9,FALSE),VLOOKUP($A84,Cuision!$G:$P,10,FALSE),VLOOKUP(BN$82,Cuision!$G:$P,9,FALSE),VLOOKUP(BN$82,Cuision!$G:$P,10,FALSE))</f>
        <v>-1</v>
      </c>
      <c r="BO84" s="33">
        <f>distance(VLOOKUP($A84,Cuision!$G:$P,9,FALSE),VLOOKUP($A84,Cuision!$G:$P,10,FALSE),VLOOKUP(BO$82,Cuision!$G:$P,9,FALSE),VLOOKUP(BO$82,Cuision!$G:$P,10,FALSE))</f>
        <v>8142.7890561636505</v>
      </c>
      <c r="BP84" s="33">
        <f>distance(VLOOKUP($A84,Cuision!$G:$P,9,FALSE),VLOOKUP($A84,Cuision!$G:$P,10,FALSE),VLOOKUP(BP$82,Cuision!$G:$P,9,FALSE),VLOOKUP(BP$82,Cuision!$G:$P,10,FALSE))</f>
        <v>6728.669599233649</v>
      </c>
      <c r="BQ84" s="33">
        <f>distance(VLOOKUP($A84,Cuision!$G:$P,9,FALSE),VLOOKUP($A84,Cuision!$G:$P,10,FALSE),VLOOKUP(BQ$82,Cuision!$G:$P,9,FALSE),VLOOKUP(BQ$82,Cuision!$G:$P,10,FALSE))</f>
        <v>8142.7890561636505</v>
      </c>
      <c r="BR84" s="33">
        <f>distance(VLOOKUP($A84,Cuision!$G:$P,9,FALSE),VLOOKUP($A84,Cuision!$G:$P,10,FALSE),VLOOKUP(BR$82,Cuision!$G:$P,9,FALSE),VLOOKUP(BR$82,Cuision!$G:$P,10,FALSE))</f>
        <v>9950.0069099358752</v>
      </c>
      <c r="BS84" s="33">
        <f>distance(VLOOKUP($A84,Cuision!$G:$P,9,FALSE),VLOOKUP($A84,Cuision!$G:$P,10,FALSE),VLOOKUP(BS$82,Cuision!$G:$P,9,FALSE),VLOOKUP(BS$82,Cuision!$G:$P,10,FALSE))</f>
        <v>6728.669599233649</v>
      </c>
      <c r="BT84" s="33">
        <f>distance(VLOOKUP($A84,Cuision!$G:$P,9,FALSE),VLOOKUP($A84,Cuision!$G:$P,10,FALSE),VLOOKUP(BT$82,Cuision!$G:$P,9,FALSE),VLOOKUP(BT$82,Cuision!$G:$P,10,FALSE))</f>
        <v>7699.9250970026515</v>
      </c>
      <c r="BU84" s="33">
        <f>distance(VLOOKUP($A84,Cuision!$G:$P,9,FALSE),VLOOKUP($A84,Cuision!$G:$P,10,FALSE),VLOOKUP(BU$82,Cuision!$G:$P,9,FALSE),VLOOKUP(BU$82,Cuision!$G:$P,10,FALSE))</f>
        <v>5417.9796092612405</v>
      </c>
      <c r="BV84" s="33">
        <f>distance(VLOOKUP($A84,Cuision!$G:$P,9,FALSE),VLOOKUP($A84,Cuision!$G:$P,10,FALSE),VLOOKUP(BV$82,Cuision!$G:$P,9,FALSE),VLOOKUP(BV$82,Cuision!$G:$P,10,FALSE))</f>
        <v>6597.4080942385581</v>
      </c>
      <c r="BW84" s="33">
        <f>distance(VLOOKUP($A84,Cuision!$G:$P,9,FALSE),VLOOKUP($A84,Cuision!$G:$P,10,FALSE),VLOOKUP(BW$82,Cuision!$G:$P,9,FALSE),VLOOKUP(BW$82,Cuision!$G:$P,10,FALSE))</f>
        <v>6597.605755056341</v>
      </c>
      <c r="BX84" s="33">
        <f>distance(VLOOKUP($A84,Cuision!$G:$P,9,FALSE),VLOOKUP($A84,Cuision!$G:$P,10,FALSE),VLOOKUP(BX$82,Cuision!$G:$P,9,FALSE),VLOOKUP(BX$82,Cuision!$G:$P,10,FALSE))</f>
        <v>-1</v>
      </c>
      <c r="BY84" s="33">
        <f>distance(VLOOKUP($A84,Cuision!$G:$P,9,FALSE),VLOOKUP($A84,Cuision!$G:$P,10,FALSE),VLOOKUP(BY$82,Cuision!$G:$P,9,FALSE),VLOOKUP(BY$82,Cuision!$G:$P,10,FALSE))</f>
        <v>-1</v>
      </c>
      <c r="BZ84" s="33">
        <f>distance(VLOOKUP($A84,Cuision!$G:$P,9,FALSE),VLOOKUP($A84,Cuision!$G:$P,10,FALSE),VLOOKUP(BZ$82,Cuision!$G:$P,9,FALSE),VLOOKUP(BZ$82,Cuision!$G:$P,10,FALSE))</f>
        <v>8459.6295555715133</v>
      </c>
      <c r="CC84">
        <f>IF(B84&gt;0,B84,"")</f>
        <v>6040.8857514720921</v>
      </c>
      <c r="CD84" t="str">
        <f>IF(C84&gt;0,C84,"")</f>
        <v/>
      </c>
      <c r="CE84">
        <f>IF(D84&gt;0,D84,"")</f>
        <v>8142.7890561636505</v>
      </c>
      <c r="CF84">
        <f>IF(E84&gt;0,E84,"")</f>
        <v>8142.7890561636505</v>
      </c>
      <c r="CG84">
        <f>IF(F84&gt;0,F84,"")</f>
        <v>4321.0931957966122</v>
      </c>
      <c r="CH84">
        <f>IF(G84&gt;0,G84,"")</f>
        <v>9715.5612396820179</v>
      </c>
      <c r="CI84">
        <f>IF(H84&gt;0,H84,"")</f>
        <v>5540.4802963137754</v>
      </c>
      <c r="CJ84">
        <f>IF(I84&gt;0,I84,"")</f>
        <v>8422.8726344278239</v>
      </c>
      <c r="CK84">
        <f>IF(J84&gt;0,J84,"")</f>
        <v>11603.149511679272</v>
      </c>
      <c r="CL84">
        <f>IF(K84&gt;0,K84,"")</f>
        <v>6582.6577693223799</v>
      </c>
      <c r="CM84">
        <f>IF(L84&gt;0,L84,"")</f>
        <v>7062.816468396687</v>
      </c>
      <c r="CN84">
        <f>IF(M84&gt;0,M84,"")</f>
        <v>6728.669599233649</v>
      </c>
      <c r="CO84">
        <f>IF(N84&gt;0,N84,"")</f>
        <v>7238.1632284442358</v>
      </c>
      <c r="CP84">
        <f>IF(O84&gt;0,O84,"")</f>
        <v>8940.2766446706337</v>
      </c>
      <c r="CQ84" t="str">
        <f>IF(P84&gt;0,P84,"")</f>
        <v/>
      </c>
      <c r="CR84">
        <f>IF(Q84&gt;0,Q84,"")</f>
        <v>7478.6683966674236</v>
      </c>
      <c r="CS84" t="str">
        <f>IF(R84&gt;0,R84,"")</f>
        <v/>
      </c>
      <c r="CT84">
        <f>IF(S84&gt;0,S84,"")</f>
        <v>7451.3607305795431</v>
      </c>
      <c r="CU84" t="str">
        <f>IF(T84&gt;0,T84,"")</f>
        <v/>
      </c>
      <c r="CV84">
        <f>IF(U84&gt;0,U84,"")</f>
        <v>8105.9155116710626</v>
      </c>
      <c r="CW84">
        <f>IF(V84&gt;0,V84,"")</f>
        <v>6728.669599233649</v>
      </c>
      <c r="CX84">
        <f>IF(W84&gt;0,W84,"")</f>
        <v>9950.0069099358752</v>
      </c>
      <c r="CY84" t="str">
        <f>IF(X84&gt;0,X84,"")</f>
        <v/>
      </c>
      <c r="CZ84">
        <f>IF(Y84&gt;0,Y84,"")</f>
        <v>13131.45036020207</v>
      </c>
      <c r="DA84">
        <f>IF(Z84&gt;0,Z84,"")</f>
        <v>6829.4505568078939</v>
      </c>
      <c r="DB84">
        <f>IF(AA84&gt;0,AA84,"")</f>
        <v>2034.4922061354682</v>
      </c>
      <c r="DC84" t="str">
        <f>IF(AB84&gt;0,AB84,"")</f>
        <v/>
      </c>
      <c r="DD84">
        <f>IF(AC84&gt;0,AC84,"")</f>
        <v>9877.2840376792847</v>
      </c>
      <c r="DE84">
        <f>IF(AD84&gt;0,AD84,"")</f>
        <v>7136.0064639463862</v>
      </c>
      <c r="DF84">
        <f>IF(AE84&gt;0,AE84,"")</f>
        <v>7105.5624905453851</v>
      </c>
      <c r="DG84" t="str">
        <f>IF(AF84&gt;0,AF84,"")</f>
        <v/>
      </c>
      <c r="DH84">
        <f>IF(AG84&gt;0,AG84,"")</f>
        <v>5318.9373008481116</v>
      </c>
      <c r="DI84">
        <f>IF(AH84&gt;0,AH84,"")</f>
        <v>4321.0931957966122</v>
      </c>
      <c r="DJ84">
        <f>IF(AI84&gt;0,AI84,"")</f>
        <v>18369.702517608919</v>
      </c>
      <c r="DK84">
        <f>IF(AJ84&gt;0,AJ84,"")</f>
        <v>6803.6138416135236</v>
      </c>
      <c r="DL84" t="str">
        <f>IF(AK84&gt;0,AK84,"")</f>
        <v/>
      </c>
      <c r="DM84">
        <f>IF(AL84&gt;0,AL84,"")</f>
        <v>6441.5984741691418</v>
      </c>
      <c r="DN84">
        <f>IF(AM84&gt;0,AM84,"")</f>
        <v>6188.6218196708342</v>
      </c>
      <c r="DO84">
        <f>IF(AN84&gt;0,AN84,"")</f>
        <v>7968.5877787609106</v>
      </c>
      <c r="DP84">
        <f>IF(AO84&gt;0,AO84,"")</f>
        <v>7478.6683966674236</v>
      </c>
      <c r="DQ84">
        <f>IF(AP84&gt;0,AP84,"")</f>
        <v>6065.058670303064</v>
      </c>
      <c r="DR84">
        <f>IF(AQ84&gt;0,AQ84,"")</f>
        <v>11943.366754948589</v>
      </c>
      <c r="DS84">
        <f>IF(AR84&gt;0,AR84,"")</f>
        <v>10817.569539759133</v>
      </c>
      <c r="DT84">
        <f>IF(AS84&gt;0,AS84,"")</f>
        <v>4902.2555726927785</v>
      </c>
      <c r="DU84">
        <f>IF(AT84&gt;0,AT84,"")</f>
        <v>8041.5523811501816</v>
      </c>
      <c r="DV84">
        <f>IF(AU84&gt;0,AU84,"")</f>
        <v>10570.648088909256</v>
      </c>
      <c r="DW84">
        <f>IF(AV84&gt;0,AV84,"")</f>
        <v>7562.8169072144956</v>
      </c>
      <c r="DX84">
        <f>IF(AW84&gt;0,AW84,"")</f>
        <v>5120.7380085936811</v>
      </c>
      <c r="DY84">
        <f>IF(AX84&gt;0,AX84,"")</f>
        <v>14893.283248986832</v>
      </c>
      <c r="DZ84">
        <f>IF(AY84&gt;0,AY84,"")</f>
        <v>4321.0931957966122</v>
      </c>
      <c r="EA84">
        <f>IF(AZ84&gt;0,AZ84,"")</f>
        <v>9450.1875097304564</v>
      </c>
      <c r="EB84">
        <f>IF(BA84&gt;0,BA84,"")</f>
        <v>6450.8099901173173</v>
      </c>
      <c r="EC84">
        <f>IF(BB84&gt;0,BB84,"")</f>
        <v>6233.7752837969638</v>
      </c>
      <c r="ED84">
        <f>IF(BC84&gt;0,BC84,"")</f>
        <v>5253.1285867473352</v>
      </c>
      <c r="EE84">
        <f>IF(BD84&gt;0,BD84,"")</f>
        <v>12102.292105924795</v>
      </c>
      <c r="EF84">
        <f>IF(BE84&gt;0,BE84,"")</f>
        <v>6905.1810206678838</v>
      </c>
      <c r="EG84">
        <f>IF(BF84&gt;0,BF84,"")</f>
        <v>6943.8742014881727</v>
      </c>
      <c r="EH84">
        <f>IF(BG84&gt;0,BG84,"")</f>
        <v>7181.203218355583</v>
      </c>
      <c r="EI84" t="str">
        <f>IF(BH84&gt;0,BH84,"")</f>
        <v/>
      </c>
      <c r="EJ84">
        <f>IF(BI84&gt;0,BI84,"")</f>
        <v>8128.8732898774952</v>
      </c>
      <c r="EK84">
        <f>IF(BJ84&gt;0,BJ84,"")</f>
        <v>7478.6683966674236</v>
      </c>
      <c r="EL84" t="str">
        <f>IF(BK84&gt;0,BK84,"")</f>
        <v/>
      </c>
      <c r="EM84">
        <f>IF(BL84&gt;0,BL84,"")</f>
        <v>7762.1443181913492</v>
      </c>
      <c r="EN84">
        <f>IF(BM84&gt;0,BM84,"")</f>
        <v>6557.1262960435988</v>
      </c>
      <c r="EO84" t="str">
        <f>IF(BN84&gt;0,BN84,"")</f>
        <v/>
      </c>
      <c r="EP84">
        <f>IF(BO84&gt;0,BO84,"")</f>
        <v>8142.7890561636505</v>
      </c>
      <c r="EQ84">
        <f>IF(BP84&gt;0,BP84,"")</f>
        <v>6728.669599233649</v>
      </c>
      <c r="ER84">
        <f>IF(BQ84&gt;0,BQ84,"")</f>
        <v>8142.7890561636505</v>
      </c>
      <c r="ES84">
        <f>IF(BR84&gt;0,BR84,"")</f>
        <v>9950.0069099358752</v>
      </c>
      <c r="ET84">
        <f>IF(BS84&gt;0,BS84,"")</f>
        <v>6728.669599233649</v>
      </c>
      <c r="EU84">
        <f>IF(BT84&gt;0,BT84,"")</f>
        <v>7699.9250970026515</v>
      </c>
      <c r="EV84">
        <f>IF(BU84&gt;0,BU84,"")</f>
        <v>5417.9796092612405</v>
      </c>
      <c r="EW84">
        <f>IF(BV84&gt;0,BV84,"")</f>
        <v>6597.4080942385581</v>
      </c>
      <c r="EX84">
        <f>IF(BW84&gt;0,BW84,"")</f>
        <v>6597.605755056341</v>
      </c>
      <c r="EY84" t="str">
        <f>IF(BX84&gt;0,BX84,"")</f>
        <v/>
      </c>
      <c r="EZ84" t="str">
        <f>IF(BY84&gt;0,BY84,"")</f>
        <v/>
      </c>
      <c r="FA84">
        <f>IF(BZ84&gt;0,BZ84,"")</f>
        <v>8459.6295555715133</v>
      </c>
    </row>
    <row r="85" spans="1:157" ht="14.25" x14ac:dyDescent="0.2">
      <c r="A85" s="30" t="s">
        <v>43</v>
      </c>
      <c r="B85" s="33">
        <f>distance(VLOOKUP($A85,Cuision!$G:$P,9,FALSE),VLOOKUP($A85,Cuision!$G:$P,10,FALSE),VLOOKUP(B$82,Cuision!$G:$P,9,FALSE),VLOOKUP(B$82,Cuision!$G:$P,10,FALSE))</f>
        <v>6731.5406988096001</v>
      </c>
      <c r="C85" s="33">
        <f>distance(VLOOKUP($A85,Cuision!$G:$P,9,FALSE),VLOOKUP($A85,Cuision!$G:$P,10,FALSE),VLOOKUP(C$82,Cuision!$G:$P,9,FALSE),VLOOKUP(C$82,Cuision!$G:$P,10,FALSE))</f>
        <v>8142.7890561636505</v>
      </c>
      <c r="D85" s="33">
        <f>distance(VLOOKUP($A85,Cuision!$G:$P,9,FALSE),VLOOKUP($A85,Cuision!$G:$P,10,FALSE),VLOOKUP(D$82,Cuision!$G:$P,9,FALSE),VLOOKUP(D$82,Cuision!$G:$P,10,FALSE))</f>
        <v>0</v>
      </c>
      <c r="E85" s="33">
        <f>distance(VLOOKUP($A85,Cuision!$G:$P,9,FALSE),VLOOKUP($A85,Cuision!$G:$P,10,FALSE),VLOOKUP(E$82,Cuision!$G:$P,9,FALSE),VLOOKUP(E$82,Cuision!$G:$P,10,FALSE))</f>
        <v>0</v>
      </c>
      <c r="F85" s="33">
        <f>distance(VLOOKUP($A85,Cuision!$G:$P,9,FALSE),VLOOKUP($A85,Cuision!$G:$P,10,FALSE),VLOOKUP(F$82,Cuision!$G:$P,9,FALSE),VLOOKUP(F$82,Cuision!$G:$P,10,FALSE))</f>
        <v>5284.804745084055</v>
      </c>
      <c r="G85" s="33">
        <f>distance(VLOOKUP($A85,Cuision!$G:$P,9,FALSE),VLOOKUP($A85,Cuision!$G:$P,10,FALSE),VLOOKUP(G$82,Cuision!$G:$P,9,FALSE),VLOOKUP(G$82,Cuision!$G:$P,10,FALSE))</f>
        <v>10394.146423834585</v>
      </c>
      <c r="H85" s="33">
        <f>distance(VLOOKUP($A85,Cuision!$G:$P,9,FALSE),VLOOKUP($A85,Cuision!$G:$P,10,FALSE),VLOOKUP(H$82,Cuision!$G:$P,9,FALSE),VLOOKUP(H$82,Cuision!$G:$P,10,FALSE))</f>
        <v>4652.861639013232</v>
      </c>
      <c r="I85" s="33">
        <f>distance(VLOOKUP($A85,Cuision!$G:$P,9,FALSE),VLOOKUP($A85,Cuision!$G:$P,10,FALSE),VLOOKUP(I$82,Cuision!$G:$P,9,FALSE),VLOOKUP(I$82,Cuision!$G:$P,10,FALSE))</f>
        <v>8682.2174769588437</v>
      </c>
      <c r="J85" s="33">
        <f>distance(VLOOKUP($A85,Cuision!$G:$P,9,FALSE),VLOOKUP($A85,Cuision!$G:$P,10,FALSE),VLOOKUP(J$82,Cuision!$G:$P,9,FALSE),VLOOKUP(J$82,Cuision!$G:$P,10,FALSE))</f>
        <v>17877.04282656977</v>
      </c>
      <c r="K85" s="33">
        <f>distance(VLOOKUP($A85,Cuision!$G:$P,9,FALSE),VLOOKUP($A85,Cuision!$G:$P,10,FALSE),VLOOKUP(K$82,Cuision!$G:$P,9,FALSE),VLOOKUP(K$82,Cuision!$G:$P,10,FALSE))</f>
        <v>2265.6258998394587</v>
      </c>
      <c r="L85" s="33">
        <f>distance(VLOOKUP($A85,Cuision!$G:$P,9,FALSE),VLOOKUP($A85,Cuision!$G:$P,10,FALSE),VLOOKUP(L$82,Cuision!$G:$P,9,FALSE),VLOOKUP(L$82,Cuision!$G:$P,10,FALSE))</f>
        <v>9001.2325220108323</v>
      </c>
      <c r="M85" s="33">
        <f>distance(VLOOKUP($A85,Cuision!$G:$P,9,FALSE),VLOOKUP($A85,Cuision!$G:$P,10,FALSE),VLOOKUP(M$82,Cuision!$G:$P,9,FALSE),VLOOKUP(M$82,Cuision!$G:$P,10,FALSE))</f>
        <v>1437.8453243937174</v>
      </c>
      <c r="N85" s="33">
        <f>distance(VLOOKUP($A85,Cuision!$G:$P,9,FALSE),VLOOKUP($A85,Cuision!$G:$P,10,FALSE),VLOOKUP(N$82,Cuision!$G:$P,9,FALSE),VLOOKUP(N$82,Cuision!$G:$P,10,FALSE))</f>
        <v>1355.503497151994</v>
      </c>
      <c r="O85" s="33">
        <f>distance(VLOOKUP($A85,Cuision!$G:$P,9,FALSE),VLOOKUP($A85,Cuision!$G:$P,10,FALSE),VLOOKUP(O$82,Cuision!$G:$P,9,FALSE),VLOOKUP(O$82,Cuision!$G:$P,10,FALSE))</f>
        <v>8058.7915898653882</v>
      </c>
      <c r="P85" s="33">
        <f>distance(VLOOKUP($A85,Cuision!$G:$P,9,FALSE),VLOOKUP($A85,Cuision!$G:$P,10,FALSE),VLOOKUP(P$82,Cuision!$G:$P,9,FALSE),VLOOKUP(P$82,Cuision!$G:$P,10,FALSE))</f>
        <v>-1</v>
      </c>
      <c r="Q85" s="33">
        <f>distance(VLOOKUP($A85,Cuision!$G:$P,9,FALSE),VLOOKUP($A85,Cuision!$G:$P,10,FALSE),VLOOKUP(Q$82,Cuision!$G:$P,9,FALSE),VLOOKUP(Q$82,Cuision!$G:$P,10,FALSE))</f>
        <v>1039.0142527680887</v>
      </c>
      <c r="R85" s="33">
        <f>distance(VLOOKUP($A85,Cuision!$G:$P,9,FALSE),VLOOKUP($A85,Cuision!$G:$P,10,FALSE),VLOOKUP(R$82,Cuision!$G:$P,9,FALSE),VLOOKUP(R$82,Cuision!$G:$P,10,FALSE))</f>
        <v>-1</v>
      </c>
      <c r="S85" s="33">
        <f>distance(VLOOKUP($A85,Cuision!$G:$P,9,FALSE),VLOOKUP($A85,Cuision!$G:$P,10,FALSE),VLOOKUP(S$82,Cuision!$G:$P,9,FALSE),VLOOKUP(S$82,Cuision!$G:$P,10,FALSE))</f>
        <v>9709.0744807244446</v>
      </c>
      <c r="T85" s="33">
        <f>distance(VLOOKUP($A85,Cuision!$G:$P,9,FALSE),VLOOKUP($A85,Cuision!$G:$P,10,FALSE),VLOOKUP(T$82,Cuision!$G:$P,9,FALSE),VLOOKUP(T$82,Cuision!$G:$P,10,FALSE))</f>
        <v>-1</v>
      </c>
      <c r="U85" s="33">
        <f>distance(VLOOKUP($A85,Cuision!$G:$P,9,FALSE),VLOOKUP($A85,Cuision!$G:$P,10,FALSE),VLOOKUP(U$82,Cuision!$G:$P,9,FALSE),VLOOKUP(U$82,Cuision!$G:$P,10,FALSE))</f>
        <v>10993.954848255356</v>
      </c>
      <c r="V85" s="33">
        <f>distance(VLOOKUP($A85,Cuision!$G:$P,9,FALSE),VLOOKUP($A85,Cuision!$G:$P,10,FALSE),VLOOKUP(V$82,Cuision!$G:$P,9,FALSE),VLOOKUP(V$82,Cuision!$G:$P,10,FALSE))</f>
        <v>1437.8453243937174</v>
      </c>
      <c r="W85" s="33">
        <f>distance(VLOOKUP($A85,Cuision!$G:$P,9,FALSE),VLOOKUP($A85,Cuision!$G:$P,10,FALSE),VLOOKUP(W$82,Cuision!$G:$P,9,FALSE),VLOOKUP(W$82,Cuision!$G:$P,10,FALSE))</f>
        <v>8884.650432417342</v>
      </c>
      <c r="X85" s="33">
        <f>distance(VLOOKUP($A85,Cuision!$G:$P,9,FALSE),VLOOKUP($A85,Cuision!$G:$P,10,FALSE),VLOOKUP(X$82,Cuision!$G:$P,9,FALSE),VLOOKUP(X$82,Cuision!$G:$P,10,FALSE))</f>
        <v>-1</v>
      </c>
      <c r="Y85" s="33">
        <f>distance(VLOOKUP($A85,Cuision!$G:$P,9,FALSE),VLOOKUP($A85,Cuision!$G:$P,10,FALSE),VLOOKUP(Y$82,Cuision!$G:$P,9,FALSE),VLOOKUP(Y$82,Cuision!$G:$P,10,FALSE))</f>
        <v>6464.658202290515</v>
      </c>
      <c r="Z85" s="33">
        <f>distance(VLOOKUP($A85,Cuision!$G:$P,9,FALSE),VLOOKUP($A85,Cuision!$G:$P,10,FALSE),VLOOKUP(Z$82,Cuision!$G:$P,9,FALSE),VLOOKUP(Z$82,Cuision!$G:$P,10,FALSE))</f>
        <v>2071.4583140964182</v>
      </c>
      <c r="AA85" s="33">
        <f>distance(VLOOKUP($A85,Cuision!$G:$P,9,FALSE),VLOOKUP($A85,Cuision!$G:$P,10,FALSE),VLOOKUP(AA$82,Cuision!$G:$P,9,FALSE),VLOOKUP(AA$82,Cuision!$G:$P,10,FALSE))</f>
        <v>6734.492899064051</v>
      </c>
      <c r="AB85" s="33">
        <f>distance(VLOOKUP($A85,Cuision!$G:$P,9,FALSE),VLOOKUP($A85,Cuision!$G:$P,10,FALSE),VLOOKUP(AB$82,Cuision!$G:$P,9,FALSE),VLOOKUP(AB$82,Cuision!$G:$P,10,FALSE))</f>
        <v>-1</v>
      </c>
      <c r="AC85" s="33">
        <f>distance(VLOOKUP($A85,Cuision!$G:$P,9,FALSE),VLOOKUP($A85,Cuision!$G:$P,10,FALSE),VLOOKUP(AC$82,Cuision!$G:$P,9,FALSE),VLOOKUP(AC$82,Cuision!$G:$P,10,FALSE))</f>
        <v>11587.804447469458</v>
      </c>
      <c r="AD85" s="33">
        <f>distance(VLOOKUP($A85,Cuision!$G:$P,9,FALSE),VLOOKUP($A85,Cuision!$G:$P,10,FALSE),VLOOKUP(AD$82,Cuision!$G:$P,9,FALSE),VLOOKUP(AD$82,Cuision!$G:$P,10,FALSE))</f>
        <v>1258.3423112717123</v>
      </c>
      <c r="AE85" s="33">
        <f>distance(VLOOKUP($A85,Cuision!$G:$P,9,FALSE),VLOOKUP($A85,Cuision!$G:$P,10,FALSE),VLOOKUP(AE$82,Cuision!$G:$P,9,FALSE),VLOOKUP(AE$82,Cuision!$G:$P,10,FALSE))</f>
        <v>1958.1079182717574</v>
      </c>
      <c r="AF85" s="33">
        <f>distance(VLOOKUP($A85,Cuision!$G:$P,9,FALSE),VLOOKUP($A85,Cuision!$G:$P,10,FALSE),VLOOKUP(AF$82,Cuision!$G:$P,9,FALSE),VLOOKUP(AF$82,Cuision!$G:$P,10,FALSE))</f>
        <v>-1</v>
      </c>
      <c r="AG85" s="33">
        <f>distance(VLOOKUP($A85,Cuision!$G:$P,9,FALSE),VLOOKUP($A85,Cuision!$G:$P,10,FALSE),VLOOKUP(AG$82,Cuision!$G:$P,9,FALSE),VLOOKUP(AG$82,Cuision!$G:$P,10,FALSE))</f>
        <v>3338.1158955350957</v>
      </c>
      <c r="AH85" s="33">
        <f>distance(VLOOKUP($A85,Cuision!$G:$P,9,FALSE),VLOOKUP($A85,Cuision!$G:$P,10,FALSE),VLOOKUP(AH$82,Cuision!$G:$P,9,FALSE),VLOOKUP(AH$82,Cuision!$G:$P,10,FALSE))</f>
        <v>5284.804745084055</v>
      </c>
      <c r="AI85" s="33">
        <f>distance(VLOOKUP($A85,Cuision!$G:$P,9,FALSE),VLOOKUP($A85,Cuision!$G:$P,10,FALSE),VLOOKUP(AI$82,Cuision!$G:$P,9,FALSE),VLOOKUP(AI$82,Cuision!$G:$P,10,FALSE))</f>
        <v>11269.747080751764</v>
      </c>
      <c r="AJ85" s="33">
        <f>distance(VLOOKUP($A85,Cuision!$G:$P,9,FALSE),VLOOKUP($A85,Cuision!$G:$P,10,FALSE),VLOOKUP(AJ$82,Cuision!$G:$P,9,FALSE),VLOOKUP(AJ$82,Cuision!$G:$P,10,FALSE))</f>
        <v>8335.3256052152592</v>
      </c>
      <c r="AK85" s="33">
        <f>distance(VLOOKUP($A85,Cuision!$G:$P,9,FALSE),VLOOKUP($A85,Cuision!$G:$P,10,FALSE),VLOOKUP(AK$82,Cuision!$G:$P,9,FALSE),VLOOKUP(AK$82,Cuision!$G:$P,10,FALSE))</f>
        <v>-1</v>
      </c>
      <c r="AL85" s="33">
        <f>distance(VLOOKUP($A85,Cuision!$G:$P,9,FALSE),VLOOKUP($A85,Cuision!$G:$P,10,FALSE),VLOOKUP(AL$82,Cuision!$G:$P,9,FALSE),VLOOKUP(AL$82,Cuision!$G:$P,10,FALSE))</f>
        <v>2479.7933414356125</v>
      </c>
      <c r="AM85" s="33">
        <f>distance(VLOOKUP($A85,Cuision!$G:$P,9,FALSE),VLOOKUP($A85,Cuision!$G:$P,10,FALSE),VLOOKUP(AM$82,Cuision!$G:$P,9,FALSE),VLOOKUP(AM$82,Cuision!$G:$P,10,FALSE))</f>
        <v>7732.2374602391974</v>
      </c>
      <c r="AN85" s="33">
        <f>distance(VLOOKUP($A85,Cuision!$G:$P,9,FALSE),VLOOKUP($A85,Cuision!$G:$P,10,FALSE),VLOOKUP(AN$82,Cuision!$G:$P,9,FALSE),VLOOKUP(AN$82,Cuision!$G:$P,10,FALSE))</f>
        <v>12739.119634086612</v>
      </c>
      <c r="AO85" s="33">
        <f>distance(VLOOKUP($A85,Cuision!$G:$P,9,FALSE),VLOOKUP($A85,Cuision!$G:$P,10,FALSE),VLOOKUP(AO$82,Cuision!$G:$P,9,FALSE),VLOOKUP(AO$82,Cuision!$G:$P,10,FALSE))</f>
        <v>1039.0142527680887</v>
      </c>
      <c r="AP85" s="33">
        <f>distance(VLOOKUP($A85,Cuision!$G:$P,9,FALSE),VLOOKUP($A85,Cuision!$G:$P,10,FALSE),VLOOKUP(AP$82,Cuision!$G:$P,9,FALSE),VLOOKUP(AP$82,Cuision!$G:$P,10,FALSE))</f>
        <v>2308.2246028449972</v>
      </c>
      <c r="AQ85" s="33">
        <f>distance(VLOOKUP($A85,Cuision!$G:$P,9,FALSE),VLOOKUP($A85,Cuision!$G:$P,10,FALSE),VLOOKUP(AQ$82,Cuision!$G:$P,9,FALSE),VLOOKUP(AQ$82,Cuision!$G:$P,10,FALSE))</f>
        <v>10093.43663858366</v>
      </c>
      <c r="AR85" s="33">
        <f>distance(VLOOKUP($A85,Cuision!$G:$P,9,FALSE),VLOOKUP($A85,Cuision!$G:$P,10,FALSE),VLOOKUP(AR$82,Cuision!$G:$P,9,FALSE),VLOOKUP(AR$82,Cuision!$G:$P,10,FALSE))</f>
        <v>9519.8623331451545</v>
      </c>
      <c r="AS85" s="33">
        <f>distance(VLOOKUP($A85,Cuision!$G:$P,9,FALSE),VLOOKUP($A85,Cuision!$G:$P,10,FALSE),VLOOKUP(AS$82,Cuision!$G:$P,9,FALSE),VLOOKUP(AS$82,Cuision!$G:$P,10,FALSE))</f>
        <v>4090.12635379944</v>
      </c>
      <c r="AT85" s="33">
        <f>distance(VLOOKUP($A85,Cuision!$G:$P,9,FALSE),VLOOKUP($A85,Cuision!$G:$P,10,FALSE),VLOOKUP(AT$82,Cuision!$G:$P,9,FALSE),VLOOKUP(AT$82,Cuision!$G:$P,10,FALSE))</f>
        <v>10263.463536541074</v>
      </c>
      <c r="AU85" s="33">
        <f>distance(VLOOKUP($A85,Cuision!$G:$P,9,FALSE),VLOOKUP($A85,Cuision!$G:$P,10,FALSE),VLOOKUP(AU$82,Cuision!$G:$P,9,FALSE),VLOOKUP(AU$82,Cuision!$G:$P,10,FALSE))</f>
        <v>7551.2557161749146</v>
      </c>
      <c r="AV85" s="33">
        <f>distance(VLOOKUP($A85,Cuision!$G:$P,9,FALSE),VLOOKUP($A85,Cuision!$G:$P,10,FALSE),VLOOKUP(AV$82,Cuision!$G:$P,9,FALSE),VLOOKUP(AV$82,Cuision!$G:$P,10,FALSE))</f>
        <v>11561.020148240852</v>
      </c>
      <c r="AW85" s="33">
        <f>distance(VLOOKUP($A85,Cuision!$G:$P,9,FALSE),VLOOKUP($A85,Cuision!$G:$P,10,FALSE),VLOOKUP(AW$82,Cuision!$G:$P,9,FALSE),VLOOKUP(AW$82,Cuision!$G:$P,10,FALSE))</f>
        <v>3202.9239911658015</v>
      </c>
      <c r="AX85" s="33">
        <f>distance(VLOOKUP($A85,Cuision!$G:$P,9,FALSE),VLOOKUP($A85,Cuision!$G:$P,10,FALSE),VLOOKUP(AX$82,Cuision!$G:$P,9,FALSE),VLOOKUP(AX$82,Cuision!$G:$P,10,FALSE))</f>
        <v>7943.2981448744185</v>
      </c>
      <c r="AY85" s="33">
        <f>distance(VLOOKUP($A85,Cuision!$G:$P,9,FALSE),VLOOKUP($A85,Cuision!$G:$P,10,FALSE),VLOOKUP(AY$82,Cuision!$G:$P,9,FALSE),VLOOKUP(AY$82,Cuision!$G:$P,10,FALSE))</f>
        <v>5284.804745084055</v>
      </c>
      <c r="AZ85" s="33">
        <f>distance(VLOOKUP($A85,Cuision!$G:$P,9,FALSE),VLOOKUP($A85,Cuision!$G:$P,10,FALSE),VLOOKUP(AZ$82,Cuision!$G:$P,9,FALSE),VLOOKUP(AZ$82,Cuision!$G:$P,10,FALSE))</f>
        <v>7728.2820254733533</v>
      </c>
      <c r="BA85" s="33">
        <f>distance(VLOOKUP($A85,Cuision!$G:$P,9,FALSE),VLOOKUP($A85,Cuision!$G:$P,10,FALSE),VLOOKUP(BA$82,Cuision!$G:$P,9,FALSE),VLOOKUP(BA$82,Cuision!$G:$P,10,FALSE))</f>
        <v>1969.7294735310481</v>
      </c>
      <c r="BB85" s="33">
        <f>distance(VLOOKUP($A85,Cuision!$G:$P,9,FALSE),VLOOKUP($A85,Cuision!$G:$P,10,FALSE),VLOOKUP(BB$82,Cuision!$G:$P,9,FALSE),VLOOKUP(BB$82,Cuision!$G:$P,10,FALSE))</f>
        <v>7049.420305274778</v>
      </c>
      <c r="BC85" s="33">
        <f>distance(VLOOKUP($A85,Cuision!$G:$P,9,FALSE),VLOOKUP($A85,Cuision!$G:$P,10,FALSE),VLOOKUP(BC$82,Cuision!$G:$P,9,FALSE),VLOOKUP(BC$82,Cuision!$G:$P,10,FALSE))</f>
        <v>5437.0510260393985</v>
      </c>
      <c r="BD85" s="33">
        <f>distance(VLOOKUP($A85,Cuision!$G:$P,9,FALSE),VLOOKUP($A85,Cuision!$G:$P,10,FALSE),VLOOKUP(BD$82,Cuision!$G:$P,9,FALSE),VLOOKUP(BD$82,Cuision!$G:$P,10,FALSE))</f>
        <v>9183.2433839229507</v>
      </c>
      <c r="BE85" s="33">
        <f>distance(VLOOKUP($A85,Cuision!$G:$P,9,FALSE),VLOOKUP($A85,Cuision!$G:$P,10,FALSE),VLOOKUP(BE$82,Cuision!$G:$P,9,FALSE),VLOOKUP(BE$82,Cuision!$G:$P,10,FALSE))</f>
        <v>2473.272744617731</v>
      </c>
      <c r="BF85" s="33">
        <f>distance(VLOOKUP($A85,Cuision!$G:$P,9,FALSE),VLOOKUP($A85,Cuision!$G:$P,10,FALSE),VLOOKUP(BF$82,Cuision!$G:$P,9,FALSE),VLOOKUP(BF$82,Cuision!$G:$P,10,FALSE))</f>
        <v>1408.6102197115163</v>
      </c>
      <c r="BG85" s="33">
        <f>distance(VLOOKUP($A85,Cuision!$G:$P,9,FALSE),VLOOKUP($A85,Cuision!$G:$P,10,FALSE),VLOOKUP(BG$82,Cuision!$G:$P,9,FALSE),VLOOKUP(BG$82,Cuision!$G:$P,10,FALSE))</f>
        <v>3459.5602878445848</v>
      </c>
      <c r="BH85" s="33">
        <f>distance(VLOOKUP($A85,Cuision!$G:$P,9,FALSE),VLOOKUP($A85,Cuision!$G:$P,10,FALSE),VLOOKUP(BH$82,Cuision!$G:$P,9,FALSE),VLOOKUP(BH$82,Cuision!$G:$P,10,FALSE))</f>
        <v>-1</v>
      </c>
      <c r="BI85" s="33">
        <f>distance(VLOOKUP($A85,Cuision!$G:$P,9,FALSE),VLOOKUP($A85,Cuision!$G:$P,10,FALSE),VLOOKUP(BI$82,Cuision!$G:$P,9,FALSE),VLOOKUP(BI$82,Cuision!$G:$P,10,FALSE))</f>
        <v>2087.9590405203389</v>
      </c>
      <c r="BJ85" s="33">
        <f>distance(VLOOKUP($A85,Cuision!$G:$P,9,FALSE),VLOOKUP($A85,Cuision!$G:$P,10,FALSE),VLOOKUP(BJ$82,Cuision!$G:$P,9,FALSE),VLOOKUP(BJ$82,Cuision!$G:$P,10,FALSE))</f>
        <v>1039.0142527680887</v>
      </c>
      <c r="BK85" s="33">
        <f>distance(VLOOKUP($A85,Cuision!$G:$P,9,FALSE),VLOOKUP($A85,Cuision!$G:$P,10,FALSE),VLOOKUP(BK$82,Cuision!$G:$P,9,FALSE),VLOOKUP(BK$82,Cuision!$G:$P,10,FALSE))</f>
        <v>-1</v>
      </c>
      <c r="BL85" s="33">
        <f>distance(VLOOKUP($A85,Cuision!$G:$P,9,FALSE),VLOOKUP($A85,Cuision!$G:$P,10,FALSE),VLOOKUP(BL$82,Cuision!$G:$P,9,FALSE),VLOOKUP(BL$82,Cuision!$G:$P,10,FALSE))</f>
        <v>11867.899272561301</v>
      </c>
      <c r="BM85" s="33">
        <f>distance(VLOOKUP($A85,Cuision!$G:$P,9,FALSE),VLOOKUP($A85,Cuision!$G:$P,10,FALSE),VLOOKUP(BM$82,Cuision!$G:$P,9,FALSE),VLOOKUP(BM$82,Cuision!$G:$P,10,FALSE))</f>
        <v>2319.6800477136076</v>
      </c>
      <c r="BN85" s="33">
        <f>distance(VLOOKUP($A85,Cuision!$G:$P,9,FALSE),VLOOKUP($A85,Cuision!$G:$P,10,FALSE),VLOOKUP(BN$82,Cuision!$G:$P,9,FALSE),VLOOKUP(BN$82,Cuision!$G:$P,10,FALSE))</f>
        <v>-1</v>
      </c>
      <c r="BO85" s="33">
        <f>distance(VLOOKUP($A85,Cuision!$G:$P,9,FALSE),VLOOKUP($A85,Cuision!$G:$P,10,FALSE),VLOOKUP(BO$82,Cuision!$G:$P,9,FALSE),VLOOKUP(BO$82,Cuision!$G:$P,10,FALSE))</f>
        <v>0</v>
      </c>
      <c r="BP85" s="33">
        <f>distance(VLOOKUP($A85,Cuision!$G:$P,9,FALSE),VLOOKUP($A85,Cuision!$G:$P,10,FALSE),VLOOKUP(BP$82,Cuision!$G:$P,9,FALSE),VLOOKUP(BP$82,Cuision!$G:$P,10,FALSE))</f>
        <v>1437.8453243937174</v>
      </c>
      <c r="BQ85" s="33">
        <f>distance(VLOOKUP($A85,Cuision!$G:$P,9,FALSE),VLOOKUP($A85,Cuision!$G:$P,10,FALSE),VLOOKUP(BQ$82,Cuision!$G:$P,9,FALSE),VLOOKUP(BQ$82,Cuision!$G:$P,10,FALSE))</f>
        <v>0</v>
      </c>
      <c r="BR85" s="33">
        <f>distance(VLOOKUP($A85,Cuision!$G:$P,9,FALSE),VLOOKUP($A85,Cuision!$G:$P,10,FALSE),VLOOKUP(BR$82,Cuision!$G:$P,9,FALSE),VLOOKUP(BR$82,Cuision!$G:$P,10,FALSE))</f>
        <v>8884.650432417342</v>
      </c>
      <c r="BS85" s="33">
        <f>distance(VLOOKUP($A85,Cuision!$G:$P,9,FALSE),VLOOKUP($A85,Cuision!$G:$P,10,FALSE),VLOOKUP(BS$82,Cuision!$G:$P,9,FALSE),VLOOKUP(BS$82,Cuision!$G:$P,10,FALSE))</f>
        <v>1437.8453243937174</v>
      </c>
      <c r="BT85" s="33">
        <f>distance(VLOOKUP($A85,Cuision!$G:$P,9,FALSE),VLOOKUP($A85,Cuision!$G:$P,10,FALSE),VLOOKUP(BT$82,Cuision!$G:$P,9,FALSE),VLOOKUP(BT$82,Cuision!$G:$P,10,FALSE))</f>
        <v>10522.214050916773</v>
      </c>
      <c r="BU85" s="33">
        <f>distance(VLOOKUP($A85,Cuision!$G:$P,9,FALSE),VLOOKUP($A85,Cuision!$G:$P,10,FALSE),VLOOKUP(BU$82,Cuision!$G:$P,9,FALSE),VLOOKUP(BU$82,Cuision!$G:$P,10,FALSE))</f>
        <v>3852.1872007706161</v>
      </c>
      <c r="BV85" s="33">
        <f>distance(VLOOKUP($A85,Cuision!$G:$P,9,FALSE),VLOOKUP($A85,Cuision!$G:$P,10,FALSE),VLOOKUP(BV$82,Cuision!$G:$P,9,FALSE),VLOOKUP(BV$82,Cuision!$G:$P,10,FALSE))</f>
        <v>3161.7616245073141</v>
      </c>
      <c r="BW85" s="33">
        <f>distance(VLOOKUP($A85,Cuision!$G:$P,9,FALSE),VLOOKUP($A85,Cuision!$G:$P,10,FALSE),VLOOKUP(BW$82,Cuision!$G:$P,9,FALSE),VLOOKUP(BW$82,Cuision!$G:$P,10,FALSE))</f>
        <v>6232.5787077723799</v>
      </c>
      <c r="BX85" s="33">
        <f>distance(VLOOKUP($A85,Cuision!$G:$P,9,FALSE),VLOOKUP($A85,Cuision!$G:$P,10,FALSE),VLOOKUP(BX$82,Cuision!$G:$P,9,FALSE),VLOOKUP(BX$82,Cuision!$G:$P,10,FALSE))</f>
        <v>-1</v>
      </c>
      <c r="BY85" s="33">
        <f>distance(VLOOKUP($A85,Cuision!$G:$P,9,FALSE),VLOOKUP($A85,Cuision!$G:$P,10,FALSE),VLOOKUP(BY$82,Cuision!$G:$P,9,FALSE),VLOOKUP(BY$82,Cuision!$G:$P,10,FALSE))</f>
        <v>-1</v>
      </c>
      <c r="BZ85" s="33">
        <f>distance(VLOOKUP($A85,Cuision!$G:$P,9,FALSE),VLOOKUP($A85,Cuision!$G:$P,10,FALSE),VLOOKUP(BZ$82,Cuision!$G:$P,9,FALSE),VLOOKUP(BZ$82,Cuision!$G:$P,10,FALSE))</f>
        <v>10168.7874196548</v>
      </c>
      <c r="CC85">
        <f>IF(B85&gt;0,B85,"")</f>
        <v>6731.5406988096001</v>
      </c>
      <c r="CD85">
        <f>IF(C85&gt;0,C85,"")</f>
        <v>8142.7890561636505</v>
      </c>
      <c r="CE85" t="str">
        <f>IF(D85&gt;0,D85,"")</f>
        <v/>
      </c>
      <c r="CF85" t="str">
        <f>IF(E85&gt;0,E85,"")</f>
        <v/>
      </c>
      <c r="CG85">
        <f>IF(F85&gt;0,F85,"")</f>
        <v>5284.804745084055</v>
      </c>
      <c r="CH85">
        <f>IF(G85&gt;0,G85,"")</f>
        <v>10394.146423834585</v>
      </c>
      <c r="CI85">
        <f>IF(H85&gt;0,H85,"")</f>
        <v>4652.861639013232</v>
      </c>
      <c r="CJ85">
        <f>IF(I85&gt;0,I85,"")</f>
        <v>8682.2174769588437</v>
      </c>
      <c r="CK85">
        <f>IF(J85&gt;0,J85,"")</f>
        <v>17877.04282656977</v>
      </c>
      <c r="CL85">
        <f>IF(K85&gt;0,K85,"")</f>
        <v>2265.6258998394587</v>
      </c>
      <c r="CM85">
        <f>IF(L85&gt;0,L85,"")</f>
        <v>9001.2325220108323</v>
      </c>
      <c r="CN85">
        <f>IF(M85&gt;0,M85,"")</f>
        <v>1437.8453243937174</v>
      </c>
      <c r="CO85">
        <f>IF(N85&gt;0,N85,"")</f>
        <v>1355.503497151994</v>
      </c>
      <c r="CP85">
        <f>IF(O85&gt;0,O85,"")</f>
        <v>8058.7915898653882</v>
      </c>
      <c r="CQ85" t="str">
        <f>IF(P85&gt;0,P85,"")</f>
        <v/>
      </c>
      <c r="CR85">
        <f>IF(Q85&gt;0,Q85,"")</f>
        <v>1039.0142527680887</v>
      </c>
      <c r="CS85" t="str">
        <f>IF(R85&gt;0,R85,"")</f>
        <v/>
      </c>
      <c r="CT85">
        <f>IF(S85&gt;0,S85,"")</f>
        <v>9709.0744807244446</v>
      </c>
      <c r="CU85" t="str">
        <f>IF(T85&gt;0,T85,"")</f>
        <v/>
      </c>
      <c r="CV85">
        <f>IF(U85&gt;0,U85,"")</f>
        <v>10993.954848255356</v>
      </c>
      <c r="CW85">
        <f>IF(V85&gt;0,V85,"")</f>
        <v>1437.8453243937174</v>
      </c>
      <c r="CX85">
        <f>IF(W85&gt;0,W85,"")</f>
        <v>8884.650432417342</v>
      </c>
      <c r="CY85" t="str">
        <f>IF(X85&gt;0,X85,"")</f>
        <v/>
      </c>
      <c r="CZ85">
        <f>IF(Y85&gt;0,Y85,"")</f>
        <v>6464.658202290515</v>
      </c>
      <c r="DA85">
        <f>IF(Z85&gt;0,Z85,"")</f>
        <v>2071.4583140964182</v>
      </c>
      <c r="DB85">
        <f>IF(AA85&gt;0,AA85,"")</f>
        <v>6734.492899064051</v>
      </c>
      <c r="DC85" t="str">
        <f>IF(AB85&gt;0,AB85,"")</f>
        <v/>
      </c>
      <c r="DD85">
        <f>IF(AC85&gt;0,AC85,"")</f>
        <v>11587.804447469458</v>
      </c>
      <c r="DE85">
        <f>IF(AD85&gt;0,AD85,"")</f>
        <v>1258.3423112717123</v>
      </c>
      <c r="DF85">
        <f>IF(AE85&gt;0,AE85,"")</f>
        <v>1958.1079182717574</v>
      </c>
      <c r="DG85" t="str">
        <f>IF(AF85&gt;0,AF85,"")</f>
        <v/>
      </c>
      <c r="DH85">
        <f>IF(AG85&gt;0,AG85,"")</f>
        <v>3338.1158955350957</v>
      </c>
      <c r="DI85">
        <f>IF(AH85&gt;0,AH85,"")</f>
        <v>5284.804745084055</v>
      </c>
      <c r="DJ85">
        <f>IF(AI85&gt;0,AI85,"")</f>
        <v>11269.747080751764</v>
      </c>
      <c r="DK85">
        <f>IF(AJ85&gt;0,AJ85,"")</f>
        <v>8335.3256052152592</v>
      </c>
      <c r="DL85" t="str">
        <f>IF(AK85&gt;0,AK85,"")</f>
        <v/>
      </c>
      <c r="DM85">
        <f>IF(AL85&gt;0,AL85,"")</f>
        <v>2479.7933414356125</v>
      </c>
      <c r="DN85">
        <f>IF(AM85&gt;0,AM85,"")</f>
        <v>7732.2374602391974</v>
      </c>
      <c r="DO85">
        <f>IF(AN85&gt;0,AN85,"")</f>
        <v>12739.119634086612</v>
      </c>
      <c r="DP85">
        <f>IF(AO85&gt;0,AO85,"")</f>
        <v>1039.0142527680887</v>
      </c>
      <c r="DQ85">
        <f>IF(AP85&gt;0,AP85,"")</f>
        <v>2308.2246028449972</v>
      </c>
      <c r="DR85">
        <f>IF(AQ85&gt;0,AQ85,"")</f>
        <v>10093.43663858366</v>
      </c>
      <c r="DS85">
        <f>IF(AR85&gt;0,AR85,"")</f>
        <v>9519.8623331451545</v>
      </c>
      <c r="DT85">
        <f>IF(AS85&gt;0,AS85,"")</f>
        <v>4090.12635379944</v>
      </c>
      <c r="DU85">
        <f>IF(AT85&gt;0,AT85,"")</f>
        <v>10263.463536541074</v>
      </c>
      <c r="DV85">
        <f>IF(AU85&gt;0,AU85,"")</f>
        <v>7551.2557161749146</v>
      </c>
      <c r="DW85">
        <f>IF(AV85&gt;0,AV85,"")</f>
        <v>11561.020148240852</v>
      </c>
      <c r="DX85">
        <f>IF(AW85&gt;0,AW85,"")</f>
        <v>3202.9239911658015</v>
      </c>
      <c r="DY85">
        <f>IF(AX85&gt;0,AX85,"")</f>
        <v>7943.2981448744185</v>
      </c>
      <c r="DZ85">
        <f>IF(AY85&gt;0,AY85,"")</f>
        <v>5284.804745084055</v>
      </c>
      <c r="EA85">
        <f>IF(AZ85&gt;0,AZ85,"")</f>
        <v>7728.2820254733533</v>
      </c>
      <c r="EB85">
        <f>IF(BA85&gt;0,BA85,"")</f>
        <v>1969.7294735310481</v>
      </c>
      <c r="EC85">
        <f>IF(BB85&gt;0,BB85,"")</f>
        <v>7049.420305274778</v>
      </c>
      <c r="ED85">
        <f>IF(BC85&gt;0,BC85,"")</f>
        <v>5437.0510260393985</v>
      </c>
      <c r="EE85">
        <f>IF(BD85&gt;0,BD85,"")</f>
        <v>9183.2433839229507</v>
      </c>
      <c r="EF85">
        <f>IF(BE85&gt;0,BE85,"")</f>
        <v>2473.272744617731</v>
      </c>
      <c r="EG85">
        <f>IF(BF85&gt;0,BF85,"")</f>
        <v>1408.6102197115163</v>
      </c>
      <c r="EH85">
        <f>IF(BG85&gt;0,BG85,"")</f>
        <v>3459.5602878445848</v>
      </c>
      <c r="EI85" t="str">
        <f>IF(BH85&gt;0,BH85,"")</f>
        <v/>
      </c>
      <c r="EJ85">
        <f>IF(BI85&gt;0,BI85,"")</f>
        <v>2087.9590405203389</v>
      </c>
      <c r="EK85">
        <f>IF(BJ85&gt;0,BJ85,"")</f>
        <v>1039.0142527680887</v>
      </c>
      <c r="EL85" t="str">
        <f>IF(BK85&gt;0,BK85,"")</f>
        <v/>
      </c>
      <c r="EM85">
        <f>IF(BL85&gt;0,BL85,"")</f>
        <v>11867.899272561301</v>
      </c>
      <c r="EN85">
        <f>IF(BM85&gt;0,BM85,"")</f>
        <v>2319.6800477136076</v>
      </c>
      <c r="EO85" t="str">
        <f>IF(BN85&gt;0,BN85,"")</f>
        <v/>
      </c>
      <c r="EP85" t="str">
        <f>IF(BO85&gt;0,BO85,"")</f>
        <v/>
      </c>
      <c r="EQ85">
        <f>IF(BP85&gt;0,BP85,"")</f>
        <v>1437.8453243937174</v>
      </c>
      <c r="ER85" t="str">
        <f>IF(BQ85&gt;0,BQ85,"")</f>
        <v/>
      </c>
      <c r="ES85">
        <f>IF(BR85&gt;0,BR85,"")</f>
        <v>8884.650432417342</v>
      </c>
      <c r="ET85">
        <f>IF(BS85&gt;0,BS85,"")</f>
        <v>1437.8453243937174</v>
      </c>
      <c r="EU85">
        <f>IF(BT85&gt;0,BT85,"")</f>
        <v>10522.214050916773</v>
      </c>
      <c r="EV85">
        <f>IF(BU85&gt;0,BU85,"")</f>
        <v>3852.1872007706161</v>
      </c>
      <c r="EW85">
        <f>IF(BV85&gt;0,BV85,"")</f>
        <v>3161.7616245073141</v>
      </c>
      <c r="EX85">
        <f>IF(BW85&gt;0,BW85,"")</f>
        <v>6232.5787077723799</v>
      </c>
      <c r="EY85" t="str">
        <f>IF(BX85&gt;0,BX85,"")</f>
        <v/>
      </c>
      <c r="EZ85" t="str">
        <f>IF(BY85&gt;0,BY85,"")</f>
        <v/>
      </c>
      <c r="FA85">
        <f>IF(BZ85&gt;0,BZ85,"")</f>
        <v>10168.7874196548</v>
      </c>
    </row>
    <row r="86" spans="1:157" ht="14.25" x14ac:dyDescent="0.2">
      <c r="A86" s="30" t="s">
        <v>44</v>
      </c>
      <c r="B86" s="33">
        <f>distance(VLOOKUP($A86,Cuision!$G:$P,9,FALSE),VLOOKUP($A86,Cuision!$G:$P,10,FALSE),VLOOKUP(B$82,Cuision!$G:$P,9,FALSE),VLOOKUP(B$82,Cuision!$G:$P,10,FALSE))</f>
        <v>6731.5406988096001</v>
      </c>
      <c r="C86" s="33">
        <f>distance(VLOOKUP($A86,Cuision!$G:$P,9,FALSE),VLOOKUP($A86,Cuision!$G:$P,10,FALSE),VLOOKUP(C$82,Cuision!$G:$P,9,FALSE),VLOOKUP(C$82,Cuision!$G:$P,10,FALSE))</f>
        <v>8142.7890561636505</v>
      </c>
      <c r="D86" s="33">
        <f>distance(VLOOKUP($A86,Cuision!$G:$P,9,FALSE),VLOOKUP($A86,Cuision!$G:$P,10,FALSE),VLOOKUP(D$82,Cuision!$G:$P,9,FALSE),VLOOKUP(D$82,Cuision!$G:$P,10,FALSE))</f>
        <v>0</v>
      </c>
      <c r="E86" s="33">
        <f>distance(VLOOKUP($A86,Cuision!$G:$P,9,FALSE),VLOOKUP($A86,Cuision!$G:$P,10,FALSE),VLOOKUP(E$82,Cuision!$G:$P,9,FALSE),VLOOKUP(E$82,Cuision!$G:$P,10,FALSE))</f>
        <v>0</v>
      </c>
      <c r="F86" s="33">
        <f>distance(VLOOKUP($A86,Cuision!$G:$P,9,FALSE),VLOOKUP($A86,Cuision!$G:$P,10,FALSE),VLOOKUP(F$82,Cuision!$G:$P,9,FALSE),VLOOKUP(F$82,Cuision!$G:$P,10,FALSE))</f>
        <v>5284.804745084055</v>
      </c>
      <c r="G86" s="33">
        <f>distance(VLOOKUP($A86,Cuision!$G:$P,9,FALSE),VLOOKUP($A86,Cuision!$G:$P,10,FALSE),VLOOKUP(G$82,Cuision!$G:$P,9,FALSE),VLOOKUP(G$82,Cuision!$G:$P,10,FALSE))</f>
        <v>10394.146423834585</v>
      </c>
      <c r="H86" s="33">
        <f>distance(VLOOKUP($A86,Cuision!$G:$P,9,FALSE),VLOOKUP($A86,Cuision!$G:$P,10,FALSE),VLOOKUP(H$82,Cuision!$G:$P,9,FALSE),VLOOKUP(H$82,Cuision!$G:$P,10,FALSE))</f>
        <v>4652.861639013232</v>
      </c>
      <c r="I86" s="33">
        <f>distance(VLOOKUP($A86,Cuision!$G:$P,9,FALSE),VLOOKUP($A86,Cuision!$G:$P,10,FALSE),VLOOKUP(I$82,Cuision!$G:$P,9,FALSE),VLOOKUP(I$82,Cuision!$G:$P,10,FALSE))</f>
        <v>8682.2174769588437</v>
      </c>
      <c r="J86" s="33">
        <f>distance(VLOOKUP($A86,Cuision!$G:$P,9,FALSE),VLOOKUP($A86,Cuision!$G:$P,10,FALSE),VLOOKUP(J$82,Cuision!$G:$P,9,FALSE),VLOOKUP(J$82,Cuision!$G:$P,10,FALSE))</f>
        <v>17877.04282656977</v>
      </c>
      <c r="K86" s="33">
        <f>distance(VLOOKUP($A86,Cuision!$G:$P,9,FALSE),VLOOKUP($A86,Cuision!$G:$P,10,FALSE),VLOOKUP(K$82,Cuision!$G:$P,9,FALSE),VLOOKUP(K$82,Cuision!$G:$P,10,FALSE))</f>
        <v>2265.6258998394587</v>
      </c>
      <c r="L86" s="33">
        <f>distance(VLOOKUP($A86,Cuision!$G:$P,9,FALSE),VLOOKUP($A86,Cuision!$G:$P,10,FALSE),VLOOKUP(L$82,Cuision!$G:$P,9,FALSE),VLOOKUP(L$82,Cuision!$G:$P,10,FALSE))</f>
        <v>9001.2325220108323</v>
      </c>
      <c r="M86" s="33">
        <f>distance(VLOOKUP($A86,Cuision!$G:$P,9,FALSE),VLOOKUP($A86,Cuision!$G:$P,10,FALSE),VLOOKUP(M$82,Cuision!$G:$P,9,FALSE),VLOOKUP(M$82,Cuision!$G:$P,10,FALSE))</f>
        <v>1437.8453243937174</v>
      </c>
      <c r="N86" s="33">
        <f>distance(VLOOKUP($A86,Cuision!$G:$P,9,FALSE),VLOOKUP($A86,Cuision!$G:$P,10,FALSE),VLOOKUP(N$82,Cuision!$G:$P,9,FALSE),VLOOKUP(N$82,Cuision!$G:$P,10,FALSE))</f>
        <v>1355.503497151994</v>
      </c>
      <c r="O86" s="33">
        <f>distance(VLOOKUP($A86,Cuision!$G:$P,9,FALSE),VLOOKUP($A86,Cuision!$G:$P,10,FALSE),VLOOKUP(O$82,Cuision!$G:$P,9,FALSE),VLOOKUP(O$82,Cuision!$G:$P,10,FALSE))</f>
        <v>8058.7915898653882</v>
      </c>
      <c r="P86" s="33">
        <f>distance(VLOOKUP($A86,Cuision!$G:$P,9,FALSE),VLOOKUP($A86,Cuision!$G:$P,10,FALSE),VLOOKUP(P$82,Cuision!$G:$P,9,FALSE),VLOOKUP(P$82,Cuision!$G:$P,10,FALSE))</f>
        <v>-1</v>
      </c>
      <c r="Q86" s="33">
        <f>distance(VLOOKUP($A86,Cuision!$G:$P,9,FALSE),VLOOKUP($A86,Cuision!$G:$P,10,FALSE),VLOOKUP(Q$82,Cuision!$G:$P,9,FALSE),VLOOKUP(Q$82,Cuision!$G:$P,10,FALSE))</f>
        <v>1039.0142527680887</v>
      </c>
      <c r="R86" s="33">
        <f>distance(VLOOKUP($A86,Cuision!$G:$P,9,FALSE),VLOOKUP($A86,Cuision!$G:$P,10,FALSE),VLOOKUP(R$82,Cuision!$G:$P,9,FALSE),VLOOKUP(R$82,Cuision!$G:$P,10,FALSE))</f>
        <v>-1</v>
      </c>
      <c r="S86" s="33">
        <f>distance(VLOOKUP($A86,Cuision!$G:$P,9,FALSE),VLOOKUP($A86,Cuision!$G:$P,10,FALSE),VLOOKUP(S$82,Cuision!$G:$P,9,FALSE),VLOOKUP(S$82,Cuision!$G:$P,10,FALSE))</f>
        <v>9709.0744807244446</v>
      </c>
      <c r="T86" s="33">
        <f>distance(VLOOKUP($A86,Cuision!$G:$P,9,FALSE),VLOOKUP($A86,Cuision!$G:$P,10,FALSE),VLOOKUP(T$82,Cuision!$G:$P,9,FALSE),VLOOKUP(T$82,Cuision!$G:$P,10,FALSE))</f>
        <v>-1</v>
      </c>
      <c r="U86" s="33">
        <f>distance(VLOOKUP($A86,Cuision!$G:$P,9,FALSE),VLOOKUP($A86,Cuision!$G:$P,10,FALSE),VLOOKUP(U$82,Cuision!$G:$P,9,FALSE),VLOOKUP(U$82,Cuision!$G:$P,10,FALSE))</f>
        <v>10993.954848255356</v>
      </c>
      <c r="V86" s="33">
        <f>distance(VLOOKUP($A86,Cuision!$G:$P,9,FALSE),VLOOKUP($A86,Cuision!$G:$P,10,FALSE),VLOOKUP(V$82,Cuision!$G:$P,9,FALSE),VLOOKUP(V$82,Cuision!$G:$P,10,FALSE))</f>
        <v>1437.8453243937174</v>
      </c>
      <c r="W86" s="33">
        <f>distance(VLOOKUP($A86,Cuision!$G:$P,9,FALSE),VLOOKUP($A86,Cuision!$G:$P,10,FALSE),VLOOKUP(W$82,Cuision!$G:$P,9,FALSE),VLOOKUP(W$82,Cuision!$G:$P,10,FALSE))</f>
        <v>8884.650432417342</v>
      </c>
      <c r="X86" s="33">
        <f>distance(VLOOKUP($A86,Cuision!$G:$P,9,FALSE),VLOOKUP($A86,Cuision!$G:$P,10,FALSE),VLOOKUP(X$82,Cuision!$G:$P,9,FALSE),VLOOKUP(X$82,Cuision!$G:$P,10,FALSE))</f>
        <v>-1</v>
      </c>
      <c r="Y86" s="33">
        <f>distance(VLOOKUP($A86,Cuision!$G:$P,9,FALSE),VLOOKUP($A86,Cuision!$G:$P,10,FALSE),VLOOKUP(Y$82,Cuision!$G:$P,9,FALSE),VLOOKUP(Y$82,Cuision!$G:$P,10,FALSE))</f>
        <v>6464.658202290515</v>
      </c>
      <c r="Z86" s="33">
        <f>distance(VLOOKUP($A86,Cuision!$G:$P,9,FALSE),VLOOKUP($A86,Cuision!$G:$P,10,FALSE),VLOOKUP(Z$82,Cuision!$G:$P,9,FALSE),VLOOKUP(Z$82,Cuision!$G:$P,10,FALSE))</f>
        <v>2071.4583140964182</v>
      </c>
      <c r="AA86" s="33">
        <f>distance(VLOOKUP($A86,Cuision!$G:$P,9,FALSE),VLOOKUP($A86,Cuision!$G:$P,10,FALSE),VLOOKUP(AA$82,Cuision!$G:$P,9,FALSE),VLOOKUP(AA$82,Cuision!$G:$P,10,FALSE))</f>
        <v>6734.492899064051</v>
      </c>
      <c r="AB86" s="33">
        <f>distance(VLOOKUP($A86,Cuision!$G:$P,9,FALSE),VLOOKUP($A86,Cuision!$G:$P,10,FALSE),VLOOKUP(AB$82,Cuision!$G:$P,9,FALSE),VLOOKUP(AB$82,Cuision!$G:$P,10,FALSE))</f>
        <v>-1</v>
      </c>
      <c r="AC86" s="33">
        <f>distance(VLOOKUP($A86,Cuision!$G:$P,9,FALSE),VLOOKUP($A86,Cuision!$G:$P,10,FALSE),VLOOKUP(AC$82,Cuision!$G:$P,9,FALSE),VLOOKUP(AC$82,Cuision!$G:$P,10,FALSE))</f>
        <v>11587.804447469458</v>
      </c>
      <c r="AD86" s="33">
        <f>distance(VLOOKUP($A86,Cuision!$G:$P,9,FALSE),VLOOKUP($A86,Cuision!$G:$P,10,FALSE),VLOOKUP(AD$82,Cuision!$G:$P,9,FALSE),VLOOKUP(AD$82,Cuision!$G:$P,10,FALSE))</f>
        <v>1258.3423112717123</v>
      </c>
      <c r="AE86" s="33">
        <f>distance(VLOOKUP($A86,Cuision!$G:$P,9,FALSE),VLOOKUP($A86,Cuision!$G:$P,10,FALSE),VLOOKUP(AE$82,Cuision!$G:$P,9,FALSE),VLOOKUP(AE$82,Cuision!$G:$P,10,FALSE))</f>
        <v>1958.1079182717574</v>
      </c>
      <c r="AF86" s="33">
        <f>distance(VLOOKUP($A86,Cuision!$G:$P,9,FALSE),VLOOKUP($A86,Cuision!$G:$P,10,FALSE),VLOOKUP(AF$82,Cuision!$G:$P,9,FALSE),VLOOKUP(AF$82,Cuision!$G:$P,10,FALSE))</f>
        <v>-1</v>
      </c>
      <c r="AG86" s="33">
        <f>distance(VLOOKUP($A86,Cuision!$G:$P,9,FALSE),VLOOKUP($A86,Cuision!$G:$P,10,FALSE),VLOOKUP(AG$82,Cuision!$G:$P,9,FALSE),VLOOKUP(AG$82,Cuision!$G:$P,10,FALSE))</f>
        <v>3338.1158955350957</v>
      </c>
      <c r="AH86" s="33">
        <f>distance(VLOOKUP($A86,Cuision!$G:$P,9,FALSE),VLOOKUP($A86,Cuision!$G:$P,10,FALSE),VLOOKUP(AH$82,Cuision!$G:$P,9,FALSE),VLOOKUP(AH$82,Cuision!$G:$P,10,FALSE))</f>
        <v>5284.804745084055</v>
      </c>
      <c r="AI86" s="33">
        <f>distance(VLOOKUP($A86,Cuision!$G:$P,9,FALSE),VLOOKUP($A86,Cuision!$G:$P,10,FALSE),VLOOKUP(AI$82,Cuision!$G:$P,9,FALSE),VLOOKUP(AI$82,Cuision!$G:$P,10,FALSE))</f>
        <v>11269.747080751764</v>
      </c>
      <c r="AJ86" s="33">
        <f>distance(VLOOKUP($A86,Cuision!$G:$P,9,FALSE),VLOOKUP($A86,Cuision!$G:$P,10,FALSE),VLOOKUP(AJ$82,Cuision!$G:$P,9,FALSE),VLOOKUP(AJ$82,Cuision!$G:$P,10,FALSE))</f>
        <v>8335.3256052152592</v>
      </c>
      <c r="AK86" s="33">
        <f>distance(VLOOKUP($A86,Cuision!$G:$P,9,FALSE),VLOOKUP($A86,Cuision!$G:$P,10,FALSE),VLOOKUP(AK$82,Cuision!$G:$P,9,FALSE),VLOOKUP(AK$82,Cuision!$G:$P,10,FALSE))</f>
        <v>-1</v>
      </c>
      <c r="AL86" s="33">
        <f>distance(VLOOKUP($A86,Cuision!$G:$P,9,FALSE),VLOOKUP($A86,Cuision!$G:$P,10,FALSE),VLOOKUP(AL$82,Cuision!$G:$P,9,FALSE),VLOOKUP(AL$82,Cuision!$G:$P,10,FALSE))</f>
        <v>2479.7933414356125</v>
      </c>
      <c r="AM86" s="33">
        <f>distance(VLOOKUP($A86,Cuision!$G:$P,9,FALSE),VLOOKUP($A86,Cuision!$G:$P,10,FALSE),VLOOKUP(AM$82,Cuision!$G:$P,9,FALSE),VLOOKUP(AM$82,Cuision!$G:$P,10,FALSE))</f>
        <v>7732.2374602391974</v>
      </c>
      <c r="AN86" s="33">
        <f>distance(VLOOKUP($A86,Cuision!$G:$P,9,FALSE),VLOOKUP($A86,Cuision!$G:$P,10,FALSE),VLOOKUP(AN$82,Cuision!$G:$P,9,FALSE),VLOOKUP(AN$82,Cuision!$G:$P,10,FALSE))</f>
        <v>12739.119634086612</v>
      </c>
      <c r="AO86" s="33">
        <f>distance(VLOOKUP($A86,Cuision!$G:$P,9,FALSE),VLOOKUP($A86,Cuision!$G:$P,10,FALSE),VLOOKUP(AO$82,Cuision!$G:$P,9,FALSE),VLOOKUP(AO$82,Cuision!$G:$P,10,FALSE))</f>
        <v>1039.0142527680887</v>
      </c>
      <c r="AP86" s="33">
        <f>distance(VLOOKUP($A86,Cuision!$G:$P,9,FALSE),VLOOKUP($A86,Cuision!$G:$P,10,FALSE),VLOOKUP(AP$82,Cuision!$G:$P,9,FALSE),VLOOKUP(AP$82,Cuision!$G:$P,10,FALSE))</f>
        <v>2308.2246028449972</v>
      </c>
      <c r="AQ86" s="33">
        <f>distance(VLOOKUP($A86,Cuision!$G:$P,9,FALSE),VLOOKUP($A86,Cuision!$G:$P,10,FALSE),VLOOKUP(AQ$82,Cuision!$G:$P,9,FALSE),VLOOKUP(AQ$82,Cuision!$G:$P,10,FALSE))</f>
        <v>10093.43663858366</v>
      </c>
      <c r="AR86" s="33">
        <f>distance(VLOOKUP($A86,Cuision!$G:$P,9,FALSE),VLOOKUP($A86,Cuision!$G:$P,10,FALSE),VLOOKUP(AR$82,Cuision!$G:$P,9,FALSE),VLOOKUP(AR$82,Cuision!$G:$P,10,FALSE))</f>
        <v>9519.8623331451545</v>
      </c>
      <c r="AS86" s="33">
        <f>distance(VLOOKUP($A86,Cuision!$G:$P,9,FALSE),VLOOKUP($A86,Cuision!$G:$P,10,FALSE),VLOOKUP(AS$82,Cuision!$G:$P,9,FALSE),VLOOKUP(AS$82,Cuision!$G:$P,10,FALSE))</f>
        <v>4090.12635379944</v>
      </c>
      <c r="AT86" s="33">
        <f>distance(VLOOKUP($A86,Cuision!$G:$P,9,FALSE),VLOOKUP($A86,Cuision!$G:$P,10,FALSE),VLOOKUP(AT$82,Cuision!$G:$P,9,FALSE),VLOOKUP(AT$82,Cuision!$G:$P,10,FALSE))</f>
        <v>10263.463536541074</v>
      </c>
      <c r="AU86" s="33">
        <f>distance(VLOOKUP($A86,Cuision!$G:$P,9,FALSE),VLOOKUP($A86,Cuision!$G:$P,10,FALSE),VLOOKUP(AU$82,Cuision!$G:$P,9,FALSE),VLOOKUP(AU$82,Cuision!$G:$P,10,FALSE))</f>
        <v>7551.2557161749146</v>
      </c>
      <c r="AV86" s="33">
        <f>distance(VLOOKUP($A86,Cuision!$G:$P,9,FALSE),VLOOKUP($A86,Cuision!$G:$P,10,FALSE),VLOOKUP(AV$82,Cuision!$G:$P,9,FALSE),VLOOKUP(AV$82,Cuision!$G:$P,10,FALSE))</f>
        <v>11561.020148240852</v>
      </c>
      <c r="AW86" s="33">
        <f>distance(VLOOKUP($A86,Cuision!$G:$P,9,FALSE),VLOOKUP($A86,Cuision!$G:$P,10,FALSE),VLOOKUP(AW$82,Cuision!$G:$P,9,FALSE),VLOOKUP(AW$82,Cuision!$G:$P,10,FALSE))</f>
        <v>3202.9239911658015</v>
      </c>
      <c r="AX86" s="33">
        <f>distance(VLOOKUP($A86,Cuision!$G:$P,9,FALSE),VLOOKUP($A86,Cuision!$G:$P,10,FALSE),VLOOKUP(AX$82,Cuision!$G:$P,9,FALSE),VLOOKUP(AX$82,Cuision!$G:$P,10,FALSE))</f>
        <v>7943.2981448744185</v>
      </c>
      <c r="AY86" s="33">
        <f>distance(VLOOKUP($A86,Cuision!$G:$P,9,FALSE),VLOOKUP($A86,Cuision!$G:$P,10,FALSE),VLOOKUP(AY$82,Cuision!$G:$P,9,FALSE),VLOOKUP(AY$82,Cuision!$G:$P,10,FALSE))</f>
        <v>5284.804745084055</v>
      </c>
      <c r="AZ86" s="33">
        <f>distance(VLOOKUP($A86,Cuision!$G:$P,9,FALSE),VLOOKUP($A86,Cuision!$G:$P,10,FALSE),VLOOKUP(AZ$82,Cuision!$G:$P,9,FALSE),VLOOKUP(AZ$82,Cuision!$G:$P,10,FALSE))</f>
        <v>7728.2820254733533</v>
      </c>
      <c r="BA86" s="33">
        <f>distance(VLOOKUP($A86,Cuision!$G:$P,9,FALSE),VLOOKUP($A86,Cuision!$G:$P,10,FALSE),VLOOKUP(BA$82,Cuision!$G:$P,9,FALSE),VLOOKUP(BA$82,Cuision!$G:$P,10,FALSE))</f>
        <v>1969.7294735310481</v>
      </c>
      <c r="BB86" s="33">
        <f>distance(VLOOKUP($A86,Cuision!$G:$P,9,FALSE),VLOOKUP($A86,Cuision!$G:$P,10,FALSE),VLOOKUP(BB$82,Cuision!$G:$P,9,FALSE),VLOOKUP(BB$82,Cuision!$G:$P,10,FALSE))</f>
        <v>7049.420305274778</v>
      </c>
      <c r="BC86" s="33">
        <f>distance(VLOOKUP($A86,Cuision!$G:$P,9,FALSE),VLOOKUP($A86,Cuision!$G:$P,10,FALSE),VLOOKUP(BC$82,Cuision!$G:$P,9,FALSE),VLOOKUP(BC$82,Cuision!$G:$P,10,FALSE))</f>
        <v>5437.0510260393985</v>
      </c>
      <c r="BD86" s="33">
        <f>distance(VLOOKUP($A86,Cuision!$G:$P,9,FALSE),VLOOKUP($A86,Cuision!$G:$P,10,FALSE),VLOOKUP(BD$82,Cuision!$G:$P,9,FALSE),VLOOKUP(BD$82,Cuision!$G:$P,10,FALSE))</f>
        <v>9183.2433839229507</v>
      </c>
      <c r="BE86" s="33">
        <f>distance(VLOOKUP($A86,Cuision!$G:$P,9,FALSE),VLOOKUP($A86,Cuision!$G:$P,10,FALSE),VLOOKUP(BE$82,Cuision!$G:$P,9,FALSE),VLOOKUP(BE$82,Cuision!$G:$P,10,FALSE))</f>
        <v>2473.272744617731</v>
      </c>
      <c r="BF86" s="33">
        <f>distance(VLOOKUP($A86,Cuision!$G:$P,9,FALSE),VLOOKUP($A86,Cuision!$G:$P,10,FALSE),VLOOKUP(BF$82,Cuision!$G:$P,9,FALSE),VLOOKUP(BF$82,Cuision!$G:$P,10,FALSE))</f>
        <v>1408.6102197115163</v>
      </c>
      <c r="BG86" s="33">
        <f>distance(VLOOKUP($A86,Cuision!$G:$P,9,FALSE),VLOOKUP($A86,Cuision!$G:$P,10,FALSE),VLOOKUP(BG$82,Cuision!$G:$P,9,FALSE),VLOOKUP(BG$82,Cuision!$G:$P,10,FALSE))</f>
        <v>3459.5602878445848</v>
      </c>
      <c r="BH86" s="33">
        <f>distance(VLOOKUP($A86,Cuision!$G:$P,9,FALSE),VLOOKUP($A86,Cuision!$G:$P,10,FALSE),VLOOKUP(BH$82,Cuision!$G:$P,9,FALSE),VLOOKUP(BH$82,Cuision!$G:$P,10,FALSE))</f>
        <v>-1</v>
      </c>
      <c r="BI86" s="33">
        <f>distance(VLOOKUP($A86,Cuision!$G:$P,9,FALSE),VLOOKUP($A86,Cuision!$G:$P,10,FALSE),VLOOKUP(BI$82,Cuision!$G:$P,9,FALSE),VLOOKUP(BI$82,Cuision!$G:$P,10,FALSE))</f>
        <v>2087.9590405203389</v>
      </c>
      <c r="BJ86" s="33">
        <f>distance(VLOOKUP($A86,Cuision!$G:$P,9,FALSE),VLOOKUP($A86,Cuision!$G:$P,10,FALSE),VLOOKUP(BJ$82,Cuision!$G:$P,9,FALSE),VLOOKUP(BJ$82,Cuision!$G:$P,10,FALSE))</f>
        <v>1039.0142527680887</v>
      </c>
      <c r="BK86" s="33">
        <f>distance(VLOOKUP($A86,Cuision!$G:$P,9,FALSE),VLOOKUP($A86,Cuision!$G:$P,10,FALSE),VLOOKUP(BK$82,Cuision!$G:$P,9,FALSE),VLOOKUP(BK$82,Cuision!$G:$P,10,FALSE))</f>
        <v>-1</v>
      </c>
      <c r="BL86" s="33">
        <f>distance(VLOOKUP($A86,Cuision!$G:$P,9,FALSE),VLOOKUP($A86,Cuision!$G:$P,10,FALSE),VLOOKUP(BL$82,Cuision!$G:$P,9,FALSE),VLOOKUP(BL$82,Cuision!$G:$P,10,FALSE))</f>
        <v>11867.899272561301</v>
      </c>
      <c r="BM86" s="33">
        <f>distance(VLOOKUP($A86,Cuision!$G:$P,9,FALSE),VLOOKUP($A86,Cuision!$G:$P,10,FALSE),VLOOKUP(BM$82,Cuision!$G:$P,9,FALSE),VLOOKUP(BM$82,Cuision!$G:$P,10,FALSE))</f>
        <v>2319.6800477136076</v>
      </c>
      <c r="BN86" s="33">
        <f>distance(VLOOKUP($A86,Cuision!$G:$P,9,FALSE),VLOOKUP($A86,Cuision!$G:$P,10,FALSE),VLOOKUP(BN$82,Cuision!$G:$P,9,FALSE),VLOOKUP(BN$82,Cuision!$G:$P,10,FALSE))</f>
        <v>-1</v>
      </c>
      <c r="BO86" s="33">
        <f>distance(VLOOKUP($A86,Cuision!$G:$P,9,FALSE),VLOOKUP($A86,Cuision!$G:$P,10,FALSE),VLOOKUP(BO$82,Cuision!$G:$P,9,FALSE),VLOOKUP(BO$82,Cuision!$G:$P,10,FALSE))</f>
        <v>0</v>
      </c>
      <c r="BP86" s="33">
        <f>distance(VLOOKUP($A86,Cuision!$G:$P,9,FALSE),VLOOKUP($A86,Cuision!$G:$P,10,FALSE),VLOOKUP(BP$82,Cuision!$G:$P,9,FALSE),VLOOKUP(BP$82,Cuision!$G:$P,10,FALSE))</f>
        <v>1437.8453243937174</v>
      </c>
      <c r="BQ86" s="33">
        <f>distance(VLOOKUP($A86,Cuision!$G:$P,9,FALSE),VLOOKUP($A86,Cuision!$G:$P,10,FALSE),VLOOKUP(BQ$82,Cuision!$G:$P,9,FALSE),VLOOKUP(BQ$82,Cuision!$G:$P,10,FALSE))</f>
        <v>0</v>
      </c>
      <c r="BR86" s="33">
        <f>distance(VLOOKUP($A86,Cuision!$G:$P,9,FALSE),VLOOKUP($A86,Cuision!$G:$P,10,FALSE),VLOOKUP(BR$82,Cuision!$G:$P,9,FALSE),VLOOKUP(BR$82,Cuision!$G:$P,10,FALSE))</f>
        <v>8884.650432417342</v>
      </c>
      <c r="BS86" s="33">
        <f>distance(VLOOKUP($A86,Cuision!$G:$P,9,FALSE),VLOOKUP($A86,Cuision!$G:$P,10,FALSE),VLOOKUP(BS$82,Cuision!$G:$P,9,FALSE),VLOOKUP(BS$82,Cuision!$G:$P,10,FALSE))</f>
        <v>1437.8453243937174</v>
      </c>
      <c r="BT86" s="33">
        <f>distance(VLOOKUP($A86,Cuision!$G:$P,9,FALSE),VLOOKUP($A86,Cuision!$G:$P,10,FALSE),VLOOKUP(BT$82,Cuision!$G:$P,9,FALSE),VLOOKUP(BT$82,Cuision!$G:$P,10,FALSE))</f>
        <v>10522.214050916773</v>
      </c>
      <c r="BU86" s="33">
        <f>distance(VLOOKUP($A86,Cuision!$G:$P,9,FALSE),VLOOKUP($A86,Cuision!$G:$P,10,FALSE),VLOOKUP(BU$82,Cuision!$G:$P,9,FALSE),VLOOKUP(BU$82,Cuision!$G:$P,10,FALSE))</f>
        <v>3852.1872007706161</v>
      </c>
      <c r="BV86" s="33">
        <f>distance(VLOOKUP($A86,Cuision!$G:$P,9,FALSE),VLOOKUP($A86,Cuision!$G:$P,10,FALSE),VLOOKUP(BV$82,Cuision!$G:$P,9,FALSE),VLOOKUP(BV$82,Cuision!$G:$P,10,FALSE))</f>
        <v>3161.7616245073141</v>
      </c>
      <c r="BW86" s="33">
        <f>distance(VLOOKUP($A86,Cuision!$G:$P,9,FALSE),VLOOKUP($A86,Cuision!$G:$P,10,FALSE),VLOOKUP(BW$82,Cuision!$G:$P,9,FALSE),VLOOKUP(BW$82,Cuision!$G:$P,10,FALSE))</f>
        <v>6232.5787077723799</v>
      </c>
      <c r="BX86" s="33">
        <f>distance(VLOOKUP($A86,Cuision!$G:$P,9,FALSE),VLOOKUP($A86,Cuision!$G:$P,10,FALSE),VLOOKUP(BX$82,Cuision!$G:$P,9,FALSE),VLOOKUP(BX$82,Cuision!$G:$P,10,FALSE))</f>
        <v>-1</v>
      </c>
      <c r="BY86" s="33">
        <f>distance(VLOOKUP($A86,Cuision!$G:$P,9,FALSE),VLOOKUP($A86,Cuision!$G:$P,10,FALSE),VLOOKUP(BY$82,Cuision!$G:$P,9,FALSE),VLOOKUP(BY$82,Cuision!$G:$P,10,FALSE))</f>
        <v>-1</v>
      </c>
      <c r="BZ86" s="33">
        <f>distance(VLOOKUP($A86,Cuision!$G:$P,9,FALSE),VLOOKUP($A86,Cuision!$G:$P,10,FALSE),VLOOKUP(BZ$82,Cuision!$G:$P,9,FALSE),VLOOKUP(BZ$82,Cuision!$G:$P,10,FALSE))</f>
        <v>10168.7874196548</v>
      </c>
      <c r="CC86">
        <f>IF(B86&gt;0,B86,"")</f>
        <v>6731.5406988096001</v>
      </c>
      <c r="CD86">
        <f>IF(C86&gt;0,C86,"")</f>
        <v>8142.7890561636505</v>
      </c>
      <c r="CE86" t="str">
        <f>IF(D86&gt;0,D86,"")</f>
        <v/>
      </c>
      <c r="CF86" t="str">
        <f>IF(E86&gt;0,E86,"")</f>
        <v/>
      </c>
      <c r="CG86">
        <f>IF(F86&gt;0,F86,"")</f>
        <v>5284.804745084055</v>
      </c>
      <c r="CH86">
        <f>IF(G86&gt;0,G86,"")</f>
        <v>10394.146423834585</v>
      </c>
      <c r="CI86">
        <f>IF(H86&gt;0,H86,"")</f>
        <v>4652.861639013232</v>
      </c>
      <c r="CJ86">
        <f>IF(I86&gt;0,I86,"")</f>
        <v>8682.2174769588437</v>
      </c>
      <c r="CK86">
        <f>IF(J86&gt;0,J86,"")</f>
        <v>17877.04282656977</v>
      </c>
      <c r="CL86">
        <f>IF(K86&gt;0,K86,"")</f>
        <v>2265.6258998394587</v>
      </c>
      <c r="CM86">
        <f>IF(L86&gt;0,L86,"")</f>
        <v>9001.2325220108323</v>
      </c>
      <c r="CN86">
        <f>IF(M86&gt;0,M86,"")</f>
        <v>1437.8453243937174</v>
      </c>
      <c r="CO86">
        <f>IF(N86&gt;0,N86,"")</f>
        <v>1355.503497151994</v>
      </c>
      <c r="CP86">
        <f>IF(O86&gt;0,O86,"")</f>
        <v>8058.7915898653882</v>
      </c>
      <c r="CQ86" t="str">
        <f>IF(P86&gt;0,P86,"")</f>
        <v/>
      </c>
      <c r="CR86">
        <f>IF(Q86&gt;0,Q86,"")</f>
        <v>1039.0142527680887</v>
      </c>
      <c r="CS86" t="str">
        <f>IF(R86&gt;0,R86,"")</f>
        <v/>
      </c>
      <c r="CT86">
        <f>IF(S86&gt;0,S86,"")</f>
        <v>9709.0744807244446</v>
      </c>
      <c r="CU86" t="str">
        <f>IF(T86&gt;0,T86,"")</f>
        <v/>
      </c>
      <c r="CV86">
        <f>IF(U86&gt;0,U86,"")</f>
        <v>10993.954848255356</v>
      </c>
      <c r="CW86">
        <f>IF(V86&gt;0,V86,"")</f>
        <v>1437.8453243937174</v>
      </c>
      <c r="CX86">
        <f>IF(W86&gt;0,W86,"")</f>
        <v>8884.650432417342</v>
      </c>
      <c r="CY86" t="str">
        <f>IF(X86&gt;0,X86,"")</f>
        <v/>
      </c>
      <c r="CZ86">
        <f>IF(Y86&gt;0,Y86,"")</f>
        <v>6464.658202290515</v>
      </c>
      <c r="DA86">
        <f>IF(Z86&gt;0,Z86,"")</f>
        <v>2071.4583140964182</v>
      </c>
      <c r="DB86">
        <f>IF(AA86&gt;0,AA86,"")</f>
        <v>6734.492899064051</v>
      </c>
      <c r="DC86" t="str">
        <f>IF(AB86&gt;0,AB86,"")</f>
        <v/>
      </c>
      <c r="DD86">
        <f>IF(AC86&gt;0,AC86,"")</f>
        <v>11587.804447469458</v>
      </c>
      <c r="DE86">
        <f>IF(AD86&gt;0,AD86,"")</f>
        <v>1258.3423112717123</v>
      </c>
      <c r="DF86">
        <f>IF(AE86&gt;0,AE86,"")</f>
        <v>1958.1079182717574</v>
      </c>
      <c r="DG86" t="str">
        <f>IF(AF86&gt;0,AF86,"")</f>
        <v/>
      </c>
      <c r="DH86">
        <f>IF(AG86&gt;0,AG86,"")</f>
        <v>3338.1158955350957</v>
      </c>
      <c r="DI86">
        <f>IF(AH86&gt;0,AH86,"")</f>
        <v>5284.804745084055</v>
      </c>
      <c r="DJ86">
        <f>IF(AI86&gt;0,AI86,"")</f>
        <v>11269.747080751764</v>
      </c>
      <c r="DK86">
        <f>IF(AJ86&gt;0,AJ86,"")</f>
        <v>8335.3256052152592</v>
      </c>
      <c r="DL86" t="str">
        <f>IF(AK86&gt;0,AK86,"")</f>
        <v/>
      </c>
      <c r="DM86">
        <f>IF(AL86&gt;0,AL86,"")</f>
        <v>2479.7933414356125</v>
      </c>
      <c r="DN86">
        <f>IF(AM86&gt;0,AM86,"")</f>
        <v>7732.2374602391974</v>
      </c>
      <c r="DO86">
        <f>IF(AN86&gt;0,AN86,"")</f>
        <v>12739.119634086612</v>
      </c>
      <c r="DP86">
        <f>IF(AO86&gt;0,AO86,"")</f>
        <v>1039.0142527680887</v>
      </c>
      <c r="DQ86">
        <f>IF(AP86&gt;0,AP86,"")</f>
        <v>2308.2246028449972</v>
      </c>
      <c r="DR86">
        <f>IF(AQ86&gt;0,AQ86,"")</f>
        <v>10093.43663858366</v>
      </c>
      <c r="DS86">
        <f>IF(AR86&gt;0,AR86,"")</f>
        <v>9519.8623331451545</v>
      </c>
      <c r="DT86">
        <f>IF(AS86&gt;0,AS86,"")</f>
        <v>4090.12635379944</v>
      </c>
      <c r="DU86">
        <f>IF(AT86&gt;0,AT86,"")</f>
        <v>10263.463536541074</v>
      </c>
      <c r="DV86">
        <f>IF(AU86&gt;0,AU86,"")</f>
        <v>7551.2557161749146</v>
      </c>
      <c r="DW86">
        <f>IF(AV86&gt;0,AV86,"")</f>
        <v>11561.020148240852</v>
      </c>
      <c r="DX86">
        <f>IF(AW86&gt;0,AW86,"")</f>
        <v>3202.9239911658015</v>
      </c>
      <c r="DY86">
        <f>IF(AX86&gt;0,AX86,"")</f>
        <v>7943.2981448744185</v>
      </c>
      <c r="DZ86">
        <f>IF(AY86&gt;0,AY86,"")</f>
        <v>5284.804745084055</v>
      </c>
      <c r="EA86">
        <f>IF(AZ86&gt;0,AZ86,"")</f>
        <v>7728.2820254733533</v>
      </c>
      <c r="EB86">
        <f>IF(BA86&gt;0,BA86,"")</f>
        <v>1969.7294735310481</v>
      </c>
      <c r="EC86">
        <f>IF(BB86&gt;0,BB86,"")</f>
        <v>7049.420305274778</v>
      </c>
      <c r="ED86">
        <f>IF(BC86&gt;0,BC86,"")</f>
        <v>5437.0510260393985</v>
      </c>
      <c r="EE86">
        <f>IF(BD86&gt;0,BD86,"")</f>
        <v>9183.2433839229507</v>
      </c>
      <c r="EF86">
        <f>IF(BE86&gt;0,BE86,"")</f>
        <v>2473.272744617731</v>
      </c>
      <c r="EG86">
        <f>IF(BF86&gt;0,BF86,"")</f>
        <v>1408.6102197115163</v>
      </c>
      <c r="EH86">
        <f>IF(BG86&gt;0,BG86,"")</f>
        <v>3459.5602878445848</v>
      </c>
      <c r="EI86" t="str">
        <f>IF(BH86&gt;0,BH86,"")</f>
        <v/>
      </c>
      <c r="EJ86">
        <f>IF(BI86&gt;0,BI86,"")</f>
        <v>2087.9590405203389</v>
      </c>
      <c r="EK86">
        <f>IF(BJ86&gt;0,BJ86,"")</f>
        <v>1039.0142527680887</v>
      </c>
      <c r="EL86" t="str">
        <f>IF(BK86&gt;0,BK86,"")</f>
        <v/>
      </c>
      <c r="EM86">
        <f>IF(BL86&gt;0,BL86,"")</f>
        <v>11867.899272561301</v>
      </c>
      <c r="EN86">
        <f>IF(BM86&gt;0,BM86,"")</f>
        <v>2319.6800477136076</v>
      </c>
      <c r="EO86" t="str">
        <f>IF(BN86&gt;0,BN86,"")</f>
        <v/>
      </c>
      <c r="EP86" t="str">
        <f>IF(BO86&gt;0,BO86,"")</f>
        <v/>
      </c>
      <c r="EQ86">
        <f>IF(BP86&gt;0,BP86,"")</f>
        <v>1437.8453243937174</v>
      </c>
      <c r="ER86" t="str">
        <f>IF(BQ86&gt;0,BQ86,"")</f>
        <v/>
      </c>
      <c r="ES86">
        <f>IF(BR86&gt;0,BR86,"")</f>
        <v>8884.650432417342</v>
      </c>
      <c r="ET86">
        <f>IF(BS86&gt;0,BS86,"")</f>
        <v>1437.8453243937174</v>
      </c>
      <c r="EU86">
        <f>IF(BT86&gt;0,BT86,"")</f>
        <v>10522.214050916773</v>
      </c>
      <c r="EV86">
        <f>IF(BU86&gt;0,BU86,"")</f>
        <v>3852.1872007706161</v>
      </c>
      <c r="EW86">
        <f>IF(BV86&gt;0,BV86,"")</f>
        <v>3161.7616245073141</v>
      </c>
      <c r="EX86">
        <f>IF(BW86&gt;0,BW86,"")</f>
        <v>6232.5787077723799</v>
      </c>
      <c r="EY86" t="str">
        <f>IF(BX86&gt;0,BX86,"")</f>
        <v/>
      </c>
      <c r="EZ86" t="str">
        <f>IF(BY86&gt;0,BY86,"")</f>
        <v/>
      </c>
      <c r="FA86">
        <f>IF(BZ86&gt;0,BZ86,"")</f>
        <v>10168.7874196548</v>
      </c>
    </row>
    <row r="87" spans="1:157" ht="14.25" x14ac:dyDescent="0.2">
      <c r="A87" s="30" t="s">
        <v>45</v>
      </c>
      <c r="B87" s="33">
        <f>distance(VLOOKUP($A87,Cuision!$G:$P,9,FALSE),VLOOKUP($A87,Cuision!$G:$P,10,FALSE),VLOOKUP(B$82,Cuision!$G:$P,9,FALSE),VLOOKUP(B$82,Cuision!$G:$P,10,FALSE))</f>
        <v>2570.7238229972659</v>
      </c>
      <c r="C87" s="33">
        <f>distance(VLOOKUP($A87,Cuision!$G:$P,9,FALSE),VLOOKUP($A87,Cuision!$G:$P,10,FALSE),VLOOKUP(C$82,Cuision!$G:$P,9,FALSE),VLOOKUP(C$82,Cuision!$G:$P,10,FALSE))</f>
        <v>4321.0931957966122</v>
      </c>
      <c r="D87" s="33">
        <f>distance(VLOOKUP($A87,Cuision!$G:$P,9,FALSE),VLOOKUP($A87,Cuision!$G:$P,10,FALSE),VLOOKUP(D$82,Cuision!$G:$P,9,FALSE),VLOOKUP(D$82,Cuision!$G:$P,10,FALSE))</f>
        <v>5284.804745084055</v>
      </c>
      <c r="E87" s="33">
        <f>distance(VLOOKUP($A87,Cuision!$G:$P,9,FALSE),VLOOKUP($A87,Cuision!$G:$P,10,FALSE),VLOOKUP(E$82,Cuision!$G:$P,9,FALSE),VLOOKUP(E$82,Cuision!$G:$P,10,FALSE))</f>
        <v>5284.804745084055</v>
      </c>
      <c r="F87" s="33">
        <f>distance(VLOOKUP($A87,Cuision!$G:$P,9,FALSE),VLOOKUP($A87,Cuision!$G:$P,10,FALSE),VLOOKUP(F$82,Cuision!$G:$P,9,FALSE),VLOOKUP(F$82,Cuision!$G:$P,10,FALSE))</f>
        <v>0</v>
      </c>
      <c r="G87" s="33">
        <f>distance(VLOOKUP($A87,Cuision!$G:$P,9,FALSE),VLOOKUP($A87,Cuision!$G:$P,10,FALSE),VLOOKUP(G$82,Cuision!$G:$P,9,FALSE),VLOOKUP(G$82,Cuision!$G:$P,10,FALSE))</f>
        <v>12726.746020259774</v>
      </c>
      <c r="H87" s="33">
        <f>distance(VLOOKUP($A87,Cuision!$G:$P,9,FALSE),VLOOKUP($A87,Cuision!$G:$P,10,FALSE),VLOOKUP(H$82,Cuision!$G:$P,9,FALSE),VLOOKUP(H$82,Cuision!$G:$P,10,FALSE))</f>
        <v>1222.9781545507158</v>
      </c>
      <c r="I87" s="33">
        <f>distance(VLOOKUP($A87,Cuision!$G:$P,9,FALSE),VLOOKUP($A87,Cuision!$G:$P,10,FALSE),VLOOKUP(I$82,Cuision!$G:$P,9,FALSE),VLOOKUP(I$82,Cuision!$G:$P,10,FALSE))</f>
        <v>5447.4366135981581</v>
      </c>
      <c r="J87" s="33">
        <f>distance(VLOOKUP($A87,Cuision!$G:$P,9,FALSE),VLOOKUP($A87,Cuision!$G:$P,10,FALSE),VLOOKUP(J$82,Cuision!$G:$P,9,FALSE),VLOOKUP(J$82,Cuision!$G:$P,10,FALSE))</f>
        <v>13238.605750921441</v>
      </c>
      <c r="K87" s="33">
        <f>distance(VLOOKUP($A87,Cuision!$G:$P,9,FALSE),VLOOKUP($A87,Cuision!$G:$P,10,FALSE),VLOOKUP(K$82,Cuision!$G:$P,9,FALSE),VLOOKUP(K$82,Cuision!$G:$P,10,FALSE))</f>
        <v>3066.1786725516477</v>
      </c>
      <c r="L87" s="33">
        <f>distance(VLOOKUP($A87,Cuision!$G:$P,9,FALSE),VLOOKUP($A87,Cuision!$G:$P,10,FALSE),VLOOKUP(L$82,Cuision!$G:$P,9,FALSE),VLOOKUP(L$82,Cuision!$G:$P,10,FALSE))</f>
        <v>4770.2867872065144</v>
      </c>
      <c r="M87" s="33">
        <f>distance(VLOOKUP($A87,Cuision!$G:$P,9,FALSE),VLOOKUP($A87,Cuision!$G:$P,10,FALSE),VLOOKUP(M$82,Cuision!$G:$P,9,FALSE),VLOOKUP(M$82,Cuision!$G:$P,10,FALSE))</f>
        <v>4343.9450032441437</v>
      </c>
      <c r="N87" s="33">
        <f>distance(VLOOKUP($A87,Cuision!$G:$P,9,FALSE),VLOOKUP($A87,Cuision!$G:$P,10,FALSE),VLOOKUP(N$82,Cuision!$G:$P,9,FALSE),VLOOKUP(N$82,Cuision!$G:$P,10,FALSE))</f>
        <v>3968.4509412716166</v>
      </c>
      <c r="O87" s="33">
        <f>distance(VLOOKUP($A87,Cuision!$G:$P,9,FALSE),VLOOKUP($A87,Cuision!$G:$P,10,FALSE),VLOOKUP(O$82,Cuision!$G:$P,9,FALSE),VLOOKUP(O$82,Cuision!$G:$P,10,FALSE))</f>
        <v>10902.695491990489</v>
      </c>
      <c r="P87" s="33">
        <f>distance(VLOOKUP($A87,Cuision!$G:$P,9,FALSE),VLOOKUP($A87,Cuision!$G:$P,10,FALSE),VLOOKUP(P$82,Cuision!$G:$P,9,FALSE),VLOOKUP(P$82,Cuision!$G:$P,10,FALSE))</f>
        <v>-1</v>
      </c>
      <c r="Q87" s="33">
        <f>distance(VLOOKUP($A87,Cuision!$G:$P,9,FALSE),VLOOKUP($A87,Cuision!$G:$P,10,FALSE),VLOOKUP(Q$82,Cuision!$G:$P,9,FALSE),VLOOKUP(Q$82,Cuision!$G:$P,10,FALSE))</f>
        <v>4286.6304195766115</v>
      </c>
      <c r="R87" s="33">
        <f>distance(VLOOKUP($A87,Cuision!$G:$P,9,FALSE),VLOOKUP($A87,Cuision!$G:$P,10,FALSE),VLOOKUP(R$82,Cuision!$G:$P,9,FALSE),VLOOKUP(R$82,Cuision!$G:$P,10,FALSE))</f>
        <v>-1</v>
      </c>
      <c r="S87" s="33">
        <f>distance(VLOOKUP($A87,Cuision!$G:$P,9,FALSE),VLOOKUP($A87,Cuision!$G:$P,10,FALSE),VLOOKUP(S$82,Cuision!$G:$P,9,FALSE),VLOOKUP(S$82,Cuision!$G:$P,10,FALSE))</f>
        <v>5476.817066441874</v>
      </c>
      <c r="T87" s="33">
        <f>distance(VLOOKUP($A87,Cuision!$G:$P,9,FALSE),VLOOKUP($A87,Cuision!$G:$P,10,FALSE),VLOOKUP(T$82,Cuision!$G:$P,9,FALSE),VLOOKUP(T$82,Cuision!$G:$P,10,FALSE))</f>
        <v>-1</v>
      </c>
      <c r="U87" s="33">
        <f>distance(VLOOKUP($A87,Cuision!$G:$P,9,FALSE),VLOOKUP($A87,Cuision!$G:$P,10,FALSE),VLOOKUP(U$82,Cuision!$G:$P,9,FALSE),VLOOKUP(U$82,Cuision!$G:$P,10,FALSE))</f>
        <v>6713.1465983626103</v>
      </c>
      <c r="V87" s="33">
        <f>distance(VLOOKUP($A87,Cuision!$G:$P,9,FALSE),VLOOKUP($A87,Cuision!$G:$P,10,FALSE),VLOOKUP(V$82,Cuision!$G:$P,9,FALSE),VLOOKUP(V$82,Cuision!$G:$P,10,FALSE))</f>
        <v>4343.9450032441437</v>
      </c>
      <c r="W87" s="33">
        <f>distance(VLOOKUP($A87,Cuision!$G:$P,9,FALSE),VLOOKUP($A87,Cuision!$G:$P,10,FALSE),VLOOKUP(W$82,Cuision!$G:$P,9,FALSE),VLOOKUP(W$82,Cuision!$G:$P,10,FALSE))</f>
        <v>6671.0633739861487</v>
      </c>
      <c r="X87" s="33">
        <f>distance(VLOOKUP($A87,Cuision!$G:$P,9,FALSE),VLOOKUP($A87,Cuision!$G:$P,10,FALSE),VLOOKUP(X$82,Cuision!$G:$P,9,FALSE),VLOOKUP(X$82,Cuision!$G:$P,10,FALSE))</f>
        <v>-1</v>
      </c>
      <c r="Y87" s="33">
        <f>distance(VLOOKUP($A87,Cuision!$G:$P,9,FALSE),VLOOKUP($A87,Cuision!$G:$P,10,FALSE),VLOOKUP(Y$82,Cuision!$G:$P,9,FALSE),VLOOKUP(Y$82,Cuision!$G:$P,10,FALSE))</f>
        <v>11728.764498042847</v>
      </c>
      <c r="Z87" s="33">
        <f>distance(VLOOKUP($A87,Cuision!$G:$P,9,FALSE),VLOOKUP($A87,Cuision!$G:$P,10,FALSE),VLOOKUP(Z$82,Cuision!$G:$P,9,FALSE),VLOOKUP(Z$82,Cuision!$G:$P,10,FALSE))</f>
        <v>3300.3657412703096</v>
      </c>
      <c r="AA87" s="33">
        <f>distance(VLOOKUP($A87,Cuision!$G:$P,9,FALSE),VLOOKUP($A87,Cuision!$G:$P,10,FALSE),VLOOKUP(AA$82,Cuision!$G:$P,9,FALSE),VLOOKUP(AA$82,Cuision!$G:$P,10,FALSE))</f>
        <v>2289.3323429839843</v>
      </c>
      <c r="AB87" s="33">
        <f>distance(VLOOKUP($A87,Cuision!$G:$P,9,FALSE),VLOOKUP($A87,Cuision!$G:$P,10,FALSE),VLOOKUP(AB$82,Cuision!$G:$P,9,FALSE),VLOOKUP(AB$82,Cuision!$G:$P,10,FALSE))</f>
        <v>-1</v>
      </c>
      <c r="AC87" s="33">
        <f>distance(VLOOKUP($A87,Cuision!$G:$P,9,FALSE),VLOOKUP($A87,Cuision!$G:$P,10,FALSE),VLOOKUP(AC$82,Cuision!$G:$P,9,FALSE),VLOOKUP(AC$82,Cuision!$G:$P,10,FALSE))</f>
        <v>8115.130137555303</v>
      </c>
      <c r="AD87" s="33">
        <f>distance(VLOOKUP($A87,Cuision!$G:$P,9,FALSE),VLOOKUP($A87,Cuision!$G:$P,10,FALSE),VLOOKUP(AD$82,Cuision!$G:$P,9,FALSE),VLOOKUP(AD$82,Cuision!$G:$P,10,FALSE))</f>
        <v>4026.9300302650677</v>
      </c>
      <c r="AE87" s="33">
        <f>distance(VLOOKUP($A87,Cuision!$G:$P,9,FALSE),VLOOKUP($A87,Cuision!$G:$P,10,FALSE),VLOOKUP(AE$82,Cuision!$G:$P,9,FALSE),VLOOKUP(AE$82,Cuision!$G:$P,10,FALSE))</f>
        <v>3512.4552957780443</v>
      </c>
      <c r="AF87" s="33">
        <f>distance(VLOOKUP($A87,Cuision!$G:$P,9,FALSE),VLOOKUP($A87,Cuision!$G:$P,10,FALSE),VLOOKUP(AF$82,Cuision!$G:$P,9,FALSE),VLOOKUP(AF$82,Cuision!$G:$P,10,FALSE))</f>
        <v>-1</v>
      </c>
      <c r="AG87" s="33">
        <f>distance(VLOOKUP($A87,Cuision!$G:$P,9,FALSE),VLOOKUP($A87,Cuision!$G:$P,10,FALSE),VLOOKUP(AG$82,Cuision!$G:$P,9,FALSE),VLOOKUP(AG$82,Cuision!$G:$P,10,FALSE))</f>
        <v>1987.0731511067702</v>
      </c>
      <c r="AH87" s="33">
        <f>distance(VLOOKUP($A87,Cuision!$G:$P,9,FALSE),VLOOKUP($A87,Cuision!$G:$P,10,FALSE),VLOOKUP(AH$82,Cuision!$G:$P,9,FALSE),VLOOKUP(AH$82,Cuision!$G:$P,10,FALSE))</f>
        <v>0</v>
      </c>
      <c r="AI87" s="33">
        <f>distance(VLOOKUP($A87,Cuision!$G:$P,9,FALSE),VLOOKUP($A87,Cuision!$G:$P,10,FALSE),VLOOKUP(AI$82,Cuision!$G:$P,9,FALSE),VLOOKUP(AI$82,Cuision!$G:$P,10,FALSE))</f>
        <v>14208.794805039061</v>
      </c>
      <c r="AJ87" s="33">
        <f>distance(VLOOKUP($A87,Cuision!$G:$P,9,FALSE),VLOOKUP($A87,Cuision!$G:$P,10,FALSE),VLOOKUP(AJ$82,Cuision!$G:$P,9,FALSE),VLOOKUP(AJ$82,Cuision!$G:$P,10,FALSE))</f>
        <v>4159.7141131910785</v>
      </c>
      <c r="AK87" s="33">
        <f>distance(VLOOKUP($A87,Cuision!$G:$P,9,FALSE),VLOOKUP($A87,Cuision!$G:$P,10,FALSE),VLOOKUP(AK$82,Cuision!$G:$P,9,FALSE),VLOOKUP(AK$82,Cuision!$G:$P,10,FALSE))</f>
        <v>-1</v>
      </c>
      <c r="AL87" s="33">
        <f>distance(VLOOKUP($A87,Cuision!$G:$P,9,FALSE),VLOOKUP($A87,Cuision!$G:$P,10,FALSE),VLOOKUP(AL$82,Cuision!$G:$P,9,FALSE),VLOOKUP(AL$82,Cuision!$G:$P,10,FALSE))</f>
        <v>2857.9220379798753</v>
      </c>
      <c r="AM87" s="33">
        <f>distance(VLOOKUP($A87,Cuision!$G:$P,9,FALSE),VLOOKUP($A87,Cuision!$G:$P,10,FALSE),VLOOKUP(AM$82,Cuision!$G:$P,9,FALSE),VLOOKUP(AM$82,Cuision!$G:$P,10,FALSE))</f>
        <v>3360.8729294850868</v>
      </c>
      <c r="AN87" s="33">
        <f>distance(VLOOKUP($A87,Cuision!$G:$P,9,FALSE),VLOOKUP($A87,Cuision!$G:$P,10,FALSE),VLOOKUP(AN$82,Cuision!$G:$P,9,FALSE),VLOOKUP(AN$82,Cuision!$G:$P,10,FALSE))</f>
        <v>7911.4512125727097</v>
      </c>
      <c r="AO87" s="33">
        <f>distance(VLOOKUP($A87,Cuision!$G:$P,9,FALSE),VLOOKUP($A87,Cuision!$G:$P,10,FALSE),VLOOKUP(AO$82,Cuision!$G:$P,9,FALSE),VLOOKUP(AO$82,Cuision!$G:$P,10,FALSE))</f>
        <v>4286.6304195766115</v>
      </c>
      <c r="AP87" s="33">
        <f>distance(VLOOKUP($A87,Cuision!$G:$P,9,FALSE),VLOOKUP($A87,Cuision!$G:$P,10,FALSE),VLOOKUP(AP$82,Cuision!$G:$P,9,FALSE),VLOOKUP(AP$82,Cuision!$G:$P,10,FALSE))</f>
        <v>3036.1322588678363</v>
      </c>
      <c r="AQ87" s="33">
        <f>distance(VLOOKUP($A87,Cuision!$G:$P,9,FALSE),VLOOKUP($A87,Cuision!$G:$P,10,FALSE),VLOOKUP(AQ$82,Cuision!$G:$P,9,FALSE),VLOOKUP(AQ$82,Cuision!$G:$P,10,FALSE))</f>
        <v>8740.7309829021906</v>
      </c>
      <c r="AR87" s="33">
        <f>distance(VLOOKUP($A87,Cuision!$G:$P,9,FALSE),VLOOKUP($A87,Cuision!$G:$P,10,FALSE),VLOOKUP(AR$82,Cuision!$G:$P,9,FALSE),VLOOKUP(AR$82,Cuision!$G:$P,10,FALSE))</f>
        <v>7623.4724299442769</v>
      </c>
      <c r="AS87" s="33">
        <f>distance(VLOOKUP($A87,Cuision!$G:$P,9,FALSE),VLOOKUP($A87,Cuision!$G:$P,10,FALSE),VLOOKUP(AS$82,Cuision!$G:$P,9,FALSE),VLOOKUP(AS$82,Cuision!$G:$P,10,FALSE))</f>
        <v>1208.1206432809738</v>
      </c>
      <c r="AT87" s="33">
        <f>distance(VLOOKUP($A87,Cuision!$G:$P,9,FALSE),VLOOKUP($A87,Cuision!$G:$P,10,FALSE),VLOOKUP(AT$82,Cuision!$G:$P,9,FALSE),VLOOKUP(AT$82,Cuision!$G:$P,10,FALSE))</f>
        <v>6180.8635170883254</v>
      </c>
      <c r="AU87" s="33">
        <f>distance(VLOOKUP($A87,Cuision!$G:$P,9,FALSE),VLOOKUP($A87,Cuision!$G:$P,10,FALSE),VLOOKUP(AU$82,Cuision!$G:$P,9,FALSE),VLOOKUP(AU$82,Cuision!$G:$P,10,FALSE))</f>
        <v>11593.425488036519</v>
      </c>
      <c r="AV87" s="33">
        <f>distance(VLOOKUP($A87,Cuision!$G:$P,9,FALSE),VLOOKUP($A87,Cuision!$G:$P,10,FALSE),VLOOKUP(AV$82,Cuision!$G:$P,9,FALSE),VLOOKUP(AV$82,Cuision!$G:$P,10,FALSE))</f>
        <v>6864.8395762776072</v>
      </c>
      <c r="AW87" s="33">
        <f>distance(VLOOKUP($A87,Cuision!$G:$P,9,FALSE),VLOOKUP($A87,Cuision!$G:$P,10,FALSE),VLOOKUP(AW$82,Cuision!$G:$P,9,FALSE),VLOOKUP(AW$82,Cuision!$G:$P,10,FALSE))</f>
        <v>2378.4761758547033</v>
      </c>
      <c r="AX87" s="33">
        <f>distance(VLOOKUP($A87,Cuision!$G:$P,9,FALSE),VLOOKUP($A87,Cuision!$G:$P,10,FALSE),VLOOKUP(AX$82,Cuision!$G:$P,9,FALSE),VLOOKUP(AX$82,Cuision!$G:$P,10,FALSE))</f>
        <v>13214.422901668919</v>
      </c>
      <c r="AY87" s="33">
        <f>distance(VLOOKUP($A87,Cuision!$G:$P,9,FALSE),VLOOKUP($A87,Cuision!$G:$P,10,FALSE),VLOOKUP(AY$82,Cuision!$G:$P,9,FALSE),VLOOKUP(AY$82,Cuision!$G:$P,10,FALSE))</f>
        <v>0</v>
      </c>
      <c r="AZ87" s="33">
        <f>distance(VLOOKUP($A87,Cuision!$G:$P,9,FALSE),VLOOKUP($A87,Cuision!$G:$P,10,FALSE),VLOOKUP(AZ$82,Cuision!$G:$P,9,FALSE),VLOOKUP(AZ$82,Cuision!$G:$P,10,FALSE))</f>
        <v>5776.0382562216264</v>
      </c>
      <c r="BA87" s="33">
        <f>distance(VLOOKUP($A87,Cuision!$G:$P,9,FALSE),VLOOKUP($A87,Cuision!$G:$P,10,FALSE),VLOOKUP(BA$82,Cuision!$G:$P,9,FALSE),VLOOKUP(BA$82,Cuision!$G:$P,10,FALSE))</f>
        <v>4658.5106620817187</v>
      </c>
      <c r="BB87" s="33">
        <f>distance(VLOOKUP($A87,Cuision!$G:$P,9,FALSE),VLOOKUP($A87,Cuision!$G:$P,10,FALSE),VLOOKUP(BB$82,Cuision!$G:$P,9,FALSE),VLOOKUP(BB$82,Cuision!$G:$P,10,FALSE))</f>
        <v>2920.8466396726699</v>
      </c>
      <c r="BC87" s="33">
        <f>distance(VLOOKUP($A87,Cuision!$G:$P,9,FALSE),VLOOKUP($A87,Cuision!$G:$P,10,FALSE),VLOOKUP(BC$82,Cuision!$G:$P,9,FALSE),VLOOKUP(BC$82,Cuision!$G:$P,10,FALSE))</f>
        <v>1093.1013209129344</v>
      </c>
      <c r="BD87" s="33">
        <f>distance(VLOOKUP($A87,Cuision!$G:$P,9,FALSE),VLOOKUP($A87,Cuision!$G:$P,10,FALSE),VLOOKUP(BD$82,Cuision!$G:$P,9,FALSE),VLOOKUP(BD$82,Cuision!$G:$P,10,FALSE))</f>
        <v>13514.132201346438</v>
      </c>
      <c r="BE87" s="33">
        <f>distance(VLOOKUP($A87,Cuision!$G:$P,9,FALSE),VLOOKUP($A87,Cuision!$G:$P,10,FALSE),VLOOKUP(BE$82,Cuision!$G:$P,9,FALSE),VLOOKUP(BE$82,Cuision!$G:$P,10,FALSE))</f>
        <v>3103.5690849636899</v>
      </c>
      <c r="BF87" s="33">
        <f>distance(VLOOKUP($A87,Cuision!$G:$P,9,FALSE),VLOOKUP($A87,Cuision!$G:$P,10,FALSE),VLOOKUP(BF$82,Cuision!$G:$P,9,FALSE),VLOOKUP(BF$82,Cuision!$G:$P,10,FALSE))</f>
        <v>4812.5625048246093</v>
      </c>
      <c r="BG87" s="33">
        <f>distance(VLOOKUP($A87,Cuision!$G:$P,9,FALSE),VLOOKUP($A87,Cuision!$G:$P,10,FALSE),VLOOKUP(BG$82,Cuision!$G:$P,9,FALSE),VLOOKUP(BG$82,Cuision!$G:$P,10,FALSE))</f>
        <v>2967.0024699578635</v>
      </c>
      <c r="BH87" s="33">
        <f>distance(VLOOKUP($A87,Cuision!$G:$P,9,FALSE),VLOOKUP($A87,Cuision!$G:$P,10,FALSE),VLOOKUP(BH$82,Cuision!$G:$P,9,FALSE),VLOOKUP(BH$82,Cuision!$G:$P,10,FALSE))</f>
        <v>-1</v>
      </c>
      <c r="BI87" s="33">
        <f>distance(VLOOKUP($A87,Cuision!$G:$P,9,FALSE),VLOOKUP($A87,Cuision!$G:$P,10,FALSE),VLOOKUP(BI$82,Cuision!$G:$P,9,FALSE),VLOOKUP(BI$82,Cuision!$G:$P,10,FALSE))</f>
        <v>4268.9813819103929</v>
      </c>
      <c r="BJ87" s="33">
        <f>distance(VLOOKUP($A87,Cuision!$G:$P,9,FALSE),VLOOKUP($A87,Cuision!$G:$P,10,FALSE),VLOOKUP(BJ$82,Cuision!$G:$P,9,FALSE),VLOOKUP(BJ$82,Cuision!$G:$P,10,FALSE))</f>
        <v>4286.6304195766115</v>
      </c>
      <c r="BK87" s="33">
        <f>distance(VLOOKUP($A87,Cuision!$G:$P,9,FALSE),VLOOKUP($A87,Cuision!$G:$P,10,FALSE),VLOOKUP(BK$82,Cuision!$G:$P,9,FALSE),VLOOKUP(BK$82,Cuision!$G:$P,10,FALSE))</f>
        <v>-1</v>
      </c>
      <c r="BL87" s="33">
        <f>distance(VLOOKUP($A87,Cuision!$G:$P,9,FALSE),VLOOKUP($A87,Cuision!$G:$P,10,FALSE),VLOOKUP(BL$82,Cuision!$G:$P,9,FALSE),VLOOKUP(BL$82,Cuision!$G:$P,10,FALSE))</f>
        <v>7177.3224168504667</v>
      </c>
      <c r="BM87" s="33">
        <f>distance(VLOOKUP($A87,Cuision!$G:$P,9,FALSE),VLOOKUP($A87,Cuision!$G:$P,10,FALSE),VLOOKUP(BM$82,Cuision!$G:$P,9,FALSE),VLOOKUP(BM$82,Cuision!$G:$P,10,FALSE))</f>
        <v>3017.0860721623199</v>
      </c>
      <c r="BN87" s="33">
        <f>distance(VLOOKUP($A87,Cuision!$G:$P,9,FALSE),VLOOKUP($A87,Cuision!$G:$P,10,FALSE),VLOOKUP(BN$82,Cuision!$G:$P,9,FALSE),VLOOKUP(BN$82,Cuision!$G:$P,10,FALSE))</f>
        <v>-1</v>
      </c>
      <c r="BO87" s="33">
        <f>distance(VLOOKUP($A87,Cuision!$G:$P,9,FALSE),VLOOKUP($A87,Cuision!$G:$P,10,FALSE),VLOOKUP(BO$82,Cuision!$G:$P,9,FALSE),VLOOKUP(BO$82,Cuision!$G:$P,10,FALSE))</f>
        <v>5284.804745084055</v>
      </c>
      <c r="BP87" s="33">
        <f>distance(VLOOKUP($A87,Cuision!$G:$P,9,FALSE),VLOOKUP($A87,Cuision!$G:$P,10,FALSE),VLOOKUP(BP$82,Cuision!$G:$P,9,FALSE),VLOOKUP(BP$82,Cuision!$G:$P,10,FALSE))</f>
        <v>4343.9450032441437</v>
      </c>
      <c r="BQ87" s="33">
        <f>distance(VLOOKUP($A87,Cuision!$G:$P,9,FALSE),VLOOKUP($A87,Cuision!$G:$P,10,FALSE),VLOOKUP(BQ$82,Cuision!$G:$P,9,FALSE),VLOOKUP(BQ$82,Cuision!$G:$P,10,FALSE))</f>
        <v>5284.804745084055</v>
      </c>
      <c r="BR87" s="33">
        <f>distance(VLOOKUP($A87,Cuision!$G:$P,9,FALSE),VLOOKUP($A87,Cuision!$G:$P,10,FALSE),VLOOKUP(BR$82,Cuision!$G:$P,9,FALSE),VLOOKUP(BR$82,Cuision!$G:$P,10,FALSE))</f>
        <v>6671.0633739861487</v>
      </c>
      <c r="BS87" s="33">
        <f>distance(VLOOKUP($A87,Cuision!$G:$P,9,FALSE),VLOOKUP($A87,Cuision!$G:$P,10,FALSE),VLOOKUP(BS$82,Cuision!$G:$P,9,FALSE),VLOOKUP(BS$82,Cuision!$G:$P,10,FALSE))</f>
        <v>4343.9450032441437</v>
      </c>
      <c r="BT87" s="33">
        <f>distance(VLOOKUP($A87,Cuision!$G:$P,9,FALSE),VLOOKUP($A87,Cuision!$G:$P,10,FALSE),VLOOKUP(BT$82,Cuision!$G:$P,9,FALSE),VLOOKUP(BT$82,Cuision!$G:$P,10,FALSE))</f>
        <v>6175.3788344260647</v>
      </c>
      <c r="BU87" s="33">
        <f>distance(VLOOKUP($A87,Cuision!$G:$P,9,FALSE),VLOOKUP($A87,Cuision!$G:$P,10,FALSE),VLOOKUP(BU$82,Cuision!$G:$P,9,FALSE),VLOOKUP(BU$82,Cuision!$G:$P,10,FALSE))</f>
        <v>1475.3981008260353</v>
      </c>
      <c r="BV87" s="33">
        <f>distance(VLOOKUP($A87,Cuision!$G:$P,9,FALSE),VLOOKUP($A87,Cuision!$G:$P,10,FALSE),VLOOKUP(BV$82,Cuision!$G:$P,9,FALSE),VLOOKUP(BV$82,Cuision!$G:$P,10,FALSE))</f>
        <v>2558.5383069950167</v>
      </c>
      <c r="BW87" s="33">
        <f>distance(VLOOKUP($A87,Cuision!$G:$P,9,FALSE),VLOOKUP($A87,Cuision!$G:$P,10,FALSE),VLOOKUP(BW$82,Cuision!$G:$P,9,FALSE),VLOOKUP(BW$82,Cuision!$G:$P,10,FALSE))</f>
        <v>2745.829705712074</v>
      </c>
      <c r="BX87" s="33">
        <f>distance(VLOOKUP($A87,Cuision!$G:$P,9,FALSE),VLOOKUP($A87,Cuision!$G:$P,10,FALSE),VLOOKUP(BX$82,Cuision!$G:$P,9,FALSE),VLOOKUP(BX$82,Cuision!$G:$P,10,FALSE))</f>
        <v>-1</v>
      </c>
      <c r="BY87" s="33">
        <f>distance(VLOOKUP($A87,Cuision!$G:$P,9,FALSE),VLOOKUP($A87,Cuision!$G:$P,10,FALSE),VLOOKUP(BY$82,Cuision!$G:$P,9,FALSE),VLOOKUP(BY$82,Cuision!$G:$P,10,FALSE))</f>
        <v>-1</v>
      </c>
      <c r="BZ87" s="33">
        <f>distance(VLOOKUP($A87,Cuision!$G:$P,9,FALSE),VLOOKUP($A87,Cuision!$G:$P,10,FALSE),VLOOKUP(BZ$82,Cuision!$G:$P,9,FALSE),VLOOKUP(BZ$82,Cuision!$G:$P,10,FALSE))</f>
        <v>6362.0923233280291</v>
      </c>
      <c r="CC87">
        <f>IF(B87&gt;0,B87,"")</f>
        <v>2570.7238229972659</v>
      </c>
      <c r="CD87">
        <f>IF(C87&gt;0,C87,"")</f>
        <v>4321.0931957966122</v>
      </c>
      <c r="CE87">
        <f>IF(D87&gt;0,D87,"")</f>
        <v>5284.804745084055</v>
      </c>
      <c r="CF87">
        <f>IF(E87&gt;0,E87,"")</f>
        <v>5284.804745084055</v>
      </c>
      <c r="CG87" t="str">
        <f>IF(F87&gt;0,F87,"")</f>
        <v/>
      </c>
      <c r="CH87">
        <f>IF(G87&gt;0,G87,"")</f>
        <v>12726.746020259774</v>
      </c>
      <c r="CI87">
        <f>IF(H87&gt;0,H87,"")</f>
        <v>1222.9781545507158</v>
      </c>
      <c r="CJ87">
        <f>IF(I87&gt;0,I87,"")</f>
        <v>5447.4366135981581</v>
      </c>
      <c r="CK87">
        <f>IF(J87&gt;0,J87,"")</f>
        <v>13238.605750921441</v>
      </c>
      <c r="CL87">
        <f>IF(K87&gt;0,K87,"")</f>
        <v>3066.1786725516477</v>
      </c>
      <c r="CM87">
        <f>IF(L87&gt;0,L87,"")</f>
        <v>4770.2867872065144</v>
      </c>
      <c r="CN87">
        <f>IF(M87&gt;0,M87,"")</f>
        <v>4343.9450032441437</v>
      </c>
      <c r="CO87">
        <f>IF(N87&gt;0,N87,"")</f>
        <v>3968.4509412716166</v>
      </c>
      <c r="CP87">
        <f>IF(O87&gt;0,O87,"")</f>
        <v>10902.695491990489</v>
      </c>
      <c r="CQ87" t="str">
        <f>IF(P87&gt;0,P87,"")</f>
        <v/>
      </c>
      <c r="CR87">
        <f>IF(Q87&gt;0,Q87,"")</f>
        <v>4286.6304195766115</v>
      </c>
      <c r="CS87" t="str">
        <f>IF(R87&gt;0,R87,"")</f>
        <v/>
      </c>
      <c r="CT87">
        <f>IF(S87&gt;0,S87,"")</f>
        <v>5476.817066441874</v>
      </c>
      <c r="CU87" t="str">
        <f>IF(T87&gt;0,T87,"")</f>
        <v/>
      </c>
      <c r="CV87">
        <f>IF(U87&gt;0,U87,"")</f>
        <v>6713.1465983626103</v>
      </c>
      <c r="CW87">
        <f>IF(V87&gt;0,V87,"")</f>
        <v>4343.9450032441437</v>
      </c>
      <c r="CX87">
        <f>IF(W87&gt;0,W87,"")</f>
        <v>6671.0633739861487</v>
      </c>
      <c r="CY87" t="str">
        <f>IF(X87&gt;0,X87,"")</f>
        <v/>
      </c>
      <c r="CZ87">
        <f>IF(Y87&gt;0,Y87,"")</f>
        <v>11728.764498042847</v>
      </c>
      <c r="DA87">
        <f>IF(Z87&gt;0,Z87,"")</f>
        <v>3300.3657412703096</v>
      </c>
      <c r="DB87">
        <f>IF(AA87&gt;0,AA87,"")</f>
        <v>2289.3323429839843</v>
      </c>
      <c r="DC87" t="str">
        <f>IF(AB87&gt;0,AB87,"")</f>
        <v/>
      </c>
      <c r="DD87">
        <f>IF(AC87&gt;0,AC87,"")</f>
        <v>8115.130137555303</v>
      </c>
      <c r="DE87">
        <f>IF(AD87&gt;0,AD87,"")</f>
        <v>4026.9300302650677</v>
      </c>
      <c r="DF87">
        <f>IF(AE87&gt;0,AE87,"")</f>
        <v>3512.4552957780443</v>
      </c>
      <c r="DG87" t="str">
        <f>IF(AF87&gt;0,AF87,"")</f>
        <v/>
      </c>
      <c r="DH87">
        <f>IF(AG87&gt;0,AG87,"")</f>
        <v>1987.0731511067702</v>
      </c>
      <c r="DI87" t="str">
        <f>IF(AH87&gt;0,AH87,"")</f>
        <v/>
      </c>
      <c r="DJ87">
        <f>IF(AI87&gt;0,AI87,"")</f>
        <v>14208.794805039061</v>
      </c>
      <c r="DK87">
        <f>IF(AJ87&gt;0,AJ87,"")</f>
        <v>4159.7141131910785</v>
      </c>
      <c r="DL87" t="str">
        <f>IF(AK87&gt;0,AK87,"")</f>
        <v/>
      </c>
      <c r="DM87">
        <f>IF(AL87&gt;0,AL87,"")</f>
        <v>2857.9220379798753</v>
      </c>
      <c r="DN87">
        <f>IF(AM87&gt;0,AM87,"")</f>
        <v>3360.8729294850868</v>
      </c>
      <c r="DO87">
        <f>IF(AN87&gt;0,AN87,"")</f>
        <v>7911.4512125727097</v>
      </c>
      <c r="DP87">
        <f>IF(AO87&gt;0,AO87,"")</f>
        <v>4286.6304195766115</v>
      </c>
      <c r="DQ87">
        <f>IF(AP87&gt;0,AP87,"")</f>
        <v>3036.1322588678363</v>
      </c>
      <c r="DR87">
        <f>IF(AQ87&gt;0,AQ87,"")</f>
        <v>8740.7309829021906</v>
      </c>
      <c r="DS87">
        <f>IF(AR87&gt;0,AR87,"")</f>
        <v>7623.4724299442769</v>
      </c>
      <c r="DT87">
        <f>IF(AS87&gt;0,AS87,"")</f>
        <v>1208.1206432809738</v>
      </c>
      <c r="DU87">
        <f>IF(AT87&gt;0,AT87,"")</f>
        <v>6180.8635170883254</v>
      </c>
      <c r="DV87">
        <f>IF(AU87&gt;0,AU87,"")</f>
        <v>11593.425488036519</v>
      </c>
      <c r="DW87">
        <f>IF(AV87&gt;0,AV87,"")</f>
        <v>6864.8395762776072</v>
      </c>
      <c r="DX87">
        <f>IF(AW87&gt;0,AW87,"")</f>
        <v>2378.4761758547033</v>
      </c>
      <c r="DY87">
        <f>IF(AX87&gt;0,AX87,"")</f>
        <v>13214.422901668919</v>
      </c>
      <c r="DZ87" t="str">
        <f>IF(AY87&gt;0,AY87,"")</f>
        <v/>
      </c>
      <c r="EA87">
        <f>IF(AZ87&gt;0,AZ87,"")</f>
        <v>5776.0382562216264</v>
      </c>
      <c r="EB87">
        <f>IF(BA87&gt;0,BA87,"")</f>
        <v>4658.5106620817187</v>
      </c>
      <c r="EC87">
        <f>IF(BB87&gt;0,BB87,"")</f>
        <v>2920.8466396726699</v>
      </c>
      <c r="ED87">
        <f>IF(BC87&gt;0,BC87,"")</f>
        <v>1093.1013209129344</v>
      </c>
      <c r="EE87">
        <f>IF(BD87&gt;0,BD87,"")</f>
        <v>13514.132201346438</v>
      </c>
      <c r="EF87">
        <f>IF(BE87&gt;0,BE87,"")</f>
        <v>3103.5690849636899</v>
      </c>
      <c r="EG87">
        <f>IF(BF87&gt;0,BF87,"")</f>
        <v>4812.5625048246093</v>
      </c>
      <c r="EH87">
        <f>IF(BG87&gt;0,BG87,"")</f>
        <v>2967.0024699578635</v>
      </c>
      <c r="EI87" t="str">
        <f>IF(BH87&gt;0,BH87,"")</f>
        <v/>
      </c>
      <c r="EJ87">
        <f>IF(BI87&gt;0,BI87,"")</f>
        <v>4268.9813819103929</v>
      </c>
      <c r="EK87">
        <f>IF(BJ87&gt;0,BJ87,"")</f>
        <v>4286.6304195766115</v>
      </c>
      <c r="EL87" t="str">
        <f>IF(BK87&gt;0,BK87,"")</f>
        <v/>
      </c>
      <c r="EM87">
        <f>IF(BL87&gt;0,BL87,"")</f>
        <v>7177.3224168504667</v>
      </c>
      <c r="EN87">
        <f>IF(BM87&gt;0,BM87,"")</f>
        <v>3017.0860721623199</v>
      </c>
      <c r="EO87" t="str">
        <f>IF(BN87&gt;0,BN87,"")</f>
        <v/>
      </c>
      <c r="EP87">
        <f>IF(BO87&gt;0,BO87,"")</f>
        <v>5284.804745084055</v>
      </c>
      <c r="EQ87">
        <f>IF(BP87&gt;0,BP87,"")</f>
        <v>4343.9450032441437</v>
      </c>
      <c r="ER87">
        <f>IF(BQ87&gt;0,BQ87,"")</f>
        <v>5284.804745084055</v>
      </c>
      <c r="ES87">
        <f>IF(BR87&gt;0,BR87,"")</f>
        <v>6671.0633739861487</v>
      </c>
      <c r="ET87">
        <f>IF(BS87&gt;0,BS87,"")</f>
        <v>4343.9450032441437</v>
      </c>
      <c r="EU87">
        <f>IF(BT87&gt;0,BT87,"")</f>
        <v>6175.3788344260647</v>
      </c>
      <c r="EV87">
        <f>IF(BU87&gt;0,BU87,"")</f>
        <v>1475.3981008260353</v>
      </c>
      <c r="EW87">
        <f>IF(BV87&gt;0,BV87,"")</f>
        <v>2558.5383069950167</v>
      </c>
      <c r="EX87">
        <f>IF(BW87&gt;0,BW87,"")</f>
        <v>2745.829705712074</v>
      </c>
      <c r="EY87" t="str">
        <f>IF(BX87&gt;0,BX87,"")</f>
        <v/>
      </c>
      <c r="EZ87" t="str">
        <f>IF(BY87&gt;0,BY87,"")</f>
        <v/>
      </c>
      <c r="FA87">
        <f>IF(BZ87&gt;0,BZ87,"")</f>
        <v>6362.0923233280291</v>
      </c>
    </row>
    <row r="88" spans="1:157" ht="14.25" x14ac:dyDescent="0.2">
      <c r="A88" s="30" t="s">
        <v>46</v>
      </c>
      <c r="B88" s="33">
        <f>distance(VLOOKUP($A88,Cuision!$G:$P,9,FALSE),VLOOKUP($A88,Cuision!$G:$P,10,FALSE),VLOOKUP(B$82,Cuision!$G:$P,9,FALSE),VLOOKUP(B$82,Cuision!$G:$P,10,FALSE))</f>
        <v>15268.935180092309</v>
      </c>
      <c r="C88" s="33">
        <f>distance(VLOOKUP($A88,Cuision!$G:$P,9,FALSE),VLOOKUP($A88,Cuision!$G:$P,10,FALSE),VLOOKUP(C$82,Cuision!$G:$P,9,FALSE),VLOOKUP(C$82,Cuision!$G:$P,10,FALSE))</f>
        <v>9715.5612396820179</v>
      </c>
      <c r="D88" s="33">
        <f>distance(VLOOKUP($A88,Cuision!$G:$P,9,FALSE),VLOOKUP($A88,Cuision!$G:$P,10,FALSE),VLOOKUP(D$82,Cuision!$G:$P,9,FALSE),VLOOKUP(D$82,Cuision!$G:$P,10,FALSE))</f>
        <v>10394.146423834585</v>
      </c>
      <c r="E88" s="33">
        <f>distance(VLOOKUP($A88,Cuision!$G:$P,9,FALSE),VLOOKUP($A88,Cuision!$G:$P,10,FALSE),VLOOKUP(E$82,Cuision!$G:$P,9,FALSE),VLOOKUP(E$82,Cuision!$G:$P,10,FALSE))</f>
        <v>10394.146423834585</v>
      </c>
      <c r="F88" s="33">
        <f>distance(VLOOKUP($A88,Cuision!$G:$P,9,FALSE),VLOOKUP($A88,Cuision!$G:$P,10,FALSE),VLOOKUP(F$82,Cuision!$G:$P,9,FALSE),VLOOKUP(F$82,Cuision!$G:$P,10,FALSE))</f>
        <v>12726.746020259774</v>
      </c>
      <c r="G88" s="33">
        <f>distance(VLOOKUP($A88,Cuision!$G:$P,9,FALSE),VLOOKUP($A88,Cuision!$G:$P,10,FALSE),VLOOKUP(G$82,Cuision!$G:$P,9,FALSE),VLOOKUP(G$82,Cuision!$G:$P,10,FALSE))</f>
        <v>0</v>
      </c>
      <c r="H88" s="33">
        <f>distance(VLOOKUP($A88,Cuision!$G:$P,9,FALSE),VLOOKUP($A88,Cuision!$G:$P,10,FALSE),VLOOKUP(H$82,Cuision!$G:$P,9,FALSE),VLOOKUP(H$82,Cuision!$G:$P,10,FALSE))</f>
        <v>13392.421162090215</v>
      </c>
      <c r="I88" s="33">
        <f>distance(VLOOKUP($A88,Cuision!$G:$P,9,FALSE),VLOOKUP($A88,Cuision!$G:$P,10,FALSE),VLOOKUP(I$82,Cuision!$G:$P,9,FALSE),VLOOKUP(I$82,Cuision!$G:$P,10,FALSE))</f>
        <v>18088.303633856784</v>
      </c>
      <c r="J88" s="33">
        <f>distance(VLOOKUP($A88,Cuision!$G:$P,9,FALSE),VLOOKUP($A88,Cuision!$G:$P,10,FALSE),VLOOKUP(J$82,Cuision!$G:$P,9,FALSE),VLOOKUP(J$82,Cuision!$G:$P,10,FALSE))</f>
        <v>11734.574307291348</v>
      </c>
      <c r="K88" s="33">
        <f>distance(VLOOKUP($A88,Cuision!$G:$P,9,FALSE),VLOOKUP($A88,Cuision!$G:$P,10,FALSE),VLOOKUP(K$82,Cuision!$G:$P,9,FALSE),VLOOKUP(K$82,Cuision!$G:$P,10,FALSE))</f>
        <v>11809.860079862068</v>
      </c>
      <c r="L88" s="33">
        <f>distance(VLOOKUP($A88,Cuision!$G:$P,9,FALSE),VLOOKUP($A88,Cuision!$G:$P,10,FALSE),VLOOKUP(L$82,Cuision!$G:$P,9,FALSE),VLOOKUP(L$82,Cuision!$G:$P,10,FALSE))</f>
        <v>16767.072473093463</v>
      </c>
      <c r="M88" s="33">
        <f>distance(VLOOKUP($A88,Cuision!$G:$P,9,FALSE),VLOOKUP($A88,Cuision!$G:$P,10,FALSE),VLOOKUP(M$82,Cuision!$G:$P,9,FALSE),VLOOKUP(M$82,Cuision!$G:$P,10,FALSE))</f>
        <v>10045.398926015407</v>
      </c>
      <c r="N88" s="33">
        <f>distance(VLOOKUP($A88,Cuision!$G:$P,9,FALSE),VLOOKUP($A88,Cuision!$G:$P,10,FALSE),VLOOKUP(N$82,Cuision!$G:$P,9,FALSE),VLOOKUP(N$82,Cuision!$G:$P,10,FALSE))</f>
        <v>11305.375715984715</v>
      </c>
      <c r="O88" s="33">
        <f>distance(VLOOKUP($A88,Cuision!$G:$P,9,FALSE),VLOOKUP($A88,Cuision!$G:$P,10,FALSE),VLOOKUP(O$82,Cuision!$G:$P,9,FALSE),VLOOKUP(O$82,Cuision!$G:$P,10,FALSE))</f>
        <v>2339.187330283271</v>
      </c>
      <c r="P88" s="33">
        <f>distance(VLOOKUP($A88,Cuision!$G:$P,9,FALSE),VLOOKUP($A88,Cuision!$G:$P,10,FALSE),VLOOKUP(P$82,Cuision!$G:$P,9,FALSE),VLOOKUP(P$82,Cuision!$G:$P,10,FALSE))</f>
        <v>-1</v>
      </c>
      <c r="Q88" s="33">
        <f>distance(VLOOKUP($A88,Cuision!$G:$P,9,FALSE),VLOOKUP($A88,Cuision!$G:$P,10,FALSE),VLOOKUP(Q$82,Cuision!$G:$P,9,FALSE),VLOOKUP(Q$82,Cuision!$G:$P,10,FALSE))</f>
        <v>11127.867336756735</v>
      </c>
      <c r="R88" s="33">
        <f>distance(VLOOKUP($A88,Cuision!$G:$P,9,FALSE),VLOOKUP($A88,Cuision!$G:$P,10,FALSE),VLOOKUP(R$82,Cuision!$G:$P,9,FALSE),VLOOKUP(R$82,Cuision!$G:$P,10,FALSE))</f>
        <v>-1</v>
      </c>
      <c r="S88" s="33">
        <f>distance(VLOOKUP($A88,Cuision!$G:$P,9,FALSE),VLOOKUP($A88,Cuision!$G:$P,10,FALSE),VLOOKUP(S$82,Cuision!$G:$P,9,FALSE),VLOOKUP(S$82,Cuision!$G:$P,10,FALSE))</f>
        <v>17014.073704005899</v>
      </c>
      <c r="T88" s="33">
        <f>distance(VLOOKUP($A88,Cuision!$G:$P,9,FALSE),VLOOKUP($A88,Cuision!$G:$P,10,FALSE),VLOOKUP(T$82,Cuision!$G:$P,9,FALSE),VLOOKUP(T$82,Cuision!$G:$P,10,FALSE))</f>
        <v>-1</v>
      </c>
      <c r="U88" s="33">
        <f>distance(VLOOKUP($A88,Cuision!$G:$P,9,FALSE),VLOOKUP($A88,Cuision!$G:$P,10,FALSE),VLOOKUP(U$82,Cuision!$G:$P,9,FALSE),VLOOKUP(U$82,Cuision!$G:$P,10,FALSE))</f>
        <v>16944.610132612681</v>
      </c>
      <c r="V88" s="33">
        <f>distance(VLOOKUP($A88,Cuision!$G:$P,9,FALSE),VLOOKUP($A88,Cuision!$G:$P,10,FALSE),VLOOKUP(V$82,Cuision!$G:$P,9,FALSE),VLOOKUP(V$82,Cuision!$G:$P,10,FALSE))</f>
        <v>10045.398926015407</v>
      </c>
      <c r="W88" s="33">
        <f>distance(VLOOKUP($A88,Cuision!$G:$P,9,FALSE),VLOOKUP($A88,Cuision!$G:$P,10,FALSE),VLOOKUP(W$82,Cuision!$G:$P,9,FALSE),VLOOKUP(W$82,Cuision!$G:$P,10,FALSE))</f>
        <v>19265.656474237101</v>
      </c>
      <c r="X88" s="33">
        <f>distance(VLOOKUP($A88,Cuision!$G:$P,9,FALSE),VLOOKUP($A88,Cuision!$G:$P,10,FALSE),VLOOKUP(X$82,Cuision!$G:$P,9,FALSE),VLOOKUP(X$82,Cuision!$G:$P,10,FALSE))</f>
        <v>-1</v>
      </c>
      <c r="Y88" s="33">
        <f>distance(VLOOKUP($A88,Cuision!$G:$P,9,FALSE),VLOOKUP($A88,Cuision!$G:$P,10,FALSE),VLOOKUP(Y$82,Cuision!$G:$P,9,FALSE),VLOOKUP(Y$82,Cuision!$G:$P,10,FALSE))</f>
        <v>6902.0124252805672</v>
      </c>
      <c r="Z88" s="33">
        <f>distance(VLOOKUP($A88,Cuision!$G:$P,9,FALSE),VLOOKUP($A88,Cuision!$G:$P,10,FALSE),VLOOKUP(Z$82,Cuision!$G:$P,9,FALSE),VLOOKUP(Z$82,Cuision!$G:$P,10,FALSE))</f>
        <v>11811.900201689261</v>
      </c>
      <c r="AA88" s="33">
        <f>distance(VLOOKUP($A88,Cuision!$G:$P,9,FALSE),VLOOKUP($A88,Cuision!$G:$P,10,FALSE),VLOOKUP(AA$82,Cuision!$G:$P,9,FALSE),VLOOKUP(AA$82,Cuision!$G:$P,10,FALSE))</f>
        <v>11224.518215317046</v>
      </c>
      <c r="AB88" s="33">
        <f>distance(VLOOKUP($A88,Cuision!$G:$P,9,FALSE),VLOOKUP($A88,Cuision!$G:$P,10,FALSE),VLOOKUP(AB$82,Cuision!$G:$P,9,FALSE),VLOOKUP(AB$82,Cuision!$G:$P,10,FALSE))</f>
        <v>-1</v>
      </c>
      <c r="AC88" s="33">
        <f>distance(VLOOKUP($A88,Cuision!$G:$P,9,FALSE),VLOOKUP($A88,Cuision!$G:$P,10,FALSE),VLOOKUP(AC$82,Cuision!$G:$P,9,FALSE),VLOOKUP(AC$82,Cuision!$G:$P,10,FALSE))</f>
        <v>17788.295539104936</v>
      </c>
      <c r="AD88" s="33">
        <f>distance(VLOOKUP($A88,Cuision!$G:$P,9,FALSE),VLOOKUP($A88,Cuision!$G:$P,10,FALSE),VLOOKUP(AD$82,Cuision!$G:$P,9,FALSE),VLOOKUP(AD$82,Cuision!$G:$P,10,FALSE))</f>
        <v>11049.451352765071</v>
      </c>
      <c r="AE88" s="33">
        <f>distance(VLOOKUP($A88,Cuision!$G:$P,9,FALSE),VLOOKUP($A88,Cuision!$G:$P,10,FALSE),VLOOKUP(AE$82,Cuision!$G:$P,9,FALSE),VLOOKUP(AE$82,Cuision!$G:$P,10,FALSE))</f>
        <v>11909.690192327809</v>
      </c>
      <c r="AF88" s="33">
        <f>distance(VLOOKUP($A88,Cuision!$G:$P,9,FALSE),VLOOKUP($A88,Cuision!$G:$P,10,FALSE),VLOOKUP(AF$82,Cuision!$G:$P,9,FALSE),VLOOKUP(AF$82,Cuision!$G:$P,10,FALSE))</f>
        <v>-1</v>
      </c>
      <c r="AG88" s="33">
        <f>distance(VLOOKUP($A88,Cuision!$G:$P,9,FALSE),VLOOKUP($A88,Cuision!$G:$P,10,FALSE),VLOOKUP(AG$82,Cuision!$G:$P,9,FALSE),VLOOKUP(AG$82,Cuision!$G:$P,10,FALSE))</f>
        <v>11685.111013997934</v>
      </c>
      <c r="AH88" s="33">
        <f>distance(VLOOKUP($A88,Cuision!$G:$P,9,FALSE),VLOOKUP($A88,Cuision!$G:$P,10,FALSE),VLOOKUP(AH$82,Cuision!$G:$P,9,FALSE),VLOOKUP(AH$82,Cuision!$G:$P,10,FALSE))</f>
        <v>12726.746020259774</v>
      </c>
      <c r="AI88" s="33">
        <f>distance(VLOOKUP($A88,Cuision!$G:$P,9,FALSE),VLOOKUP($A88,Cuision!$G:$P,10,FALSE),VLOOKUP(AI$82,Cuision!$G:$P,9,FALSE),VLOOKUP(AI$82,Cuision!$G:$P,10,FALSE))</f>
        <v>11883.719851353942</v>
      </c>
      <c r="AJ88" s="33">
        <f>distance(VLOOKUP($A88,Cuision!$G:$P,9,FALSE),VLOOKUP($A88,Cuision!$G:$P,10,FALSE),VLOOKUP(AJ$82,Cuision!$G:$P,9,FALSE),VLOOKUP(AJ$82,Cuision!$G:$P,10,FALSE))</f>
        <v>16495.515705783891</v>
      </c>
      <c r="AK88" s="33">
        <f>distance(VLOOKUP($A88,Cuision!$G:$P,9,FALSE),VLOOKUP($A88,Cuision!$G:$P,10,FALSE),VLOOKUP(AK$82,Cuision!$G:$P,9,FALSE),VLOOKUP(AK$82,Cuision!$G:$P,10,FALSE))</f>
        <v>-1</v>
      </c>
      <c r="AL88" s="33">
        <f>distance(VLOOKUP($A88,Cuision!$G:$P,9,FALSE),VLOOKUP($A88,Cuision!$G:$P,10,FALSE),VLOOKUP(AL$82,Cuision!$G:$P,9,FALSE),VLOOKUP(AL$82,Cuision!$G:$P,10,FALSE))</f>
        <v>11932.532133188302</v>
      </c>
      <c r="AM88" s="33">
        <f>distance(VLOOKUP($A88,Cuision!$G:$P,9,FALSE),VLOOKUP($A88,Cuision!$G:$P,10,FALSE),VLOOKUP(AM$82,Cuision!$G:$P,9,FALSE),VLOOKUP(AM$82,Cuision!$G:$P,10,FALSE))</f>
        <v>15792.218379511587</v>
      </c>
      <c r="AN88" s="33">
        <f>distance(VLOOKUP($A88,Cuision!$G:$P,9,FALSE),VLOOKUP($A88,Cuision!$G:$P,10,FALSE),VLOOKUP(AN$82,Cuision!$G:$P,9,FALSE),VLOOKUP(AN$82,Cuision!$G:$P,10,FALSE))</f>
        <v>15217.832287716275</v>
      </c>
      <c r="AO88" s="33">
        <f>distance(VLOOKUP($A88,Cuision!$G:$P,9,FALSE),VLOOKUP($A88,Cuision!$G:$P,10,FALSE),VLOOKUP(AO$82,Cuision!$G:$P,9,FALSE),VLOOKUP(AO$82,Cuision!$G:$P,10,FALSE))</f>
        <v>11127.867336756735</v>
      </c>
      <c r="AP88" s="33">
        <f>distance(VLOOKUP($A88,Cuision!$G:$P,9,FALSE),VLOOKUP($A88,Cuision!$G:$P,10,FALSE),VLOOKUP(AP$82,Cuision!$G:$P,9,FALSE),VLOOKUP(AP$82,Cuision!$G:$P,10,FALSE))</f>
        <v>11149.443151849728</v>
      </c>
      <c r="AQ88" s="33">
        <f>distance(VLOOKUP($A88,Cuision!$G:$P,9,FALSE),VLOOKUP($A88,Cuision!$G:$P,10,FALSE),VLOOKUP(AQ$82,Cuision!$G:$P,9,FALSE),VLOOKUP(AQ$82,Cuision!$G:$P,10,FALSE))</f>
        <v>18369.251989626919</v>
      </c>
      <c r="AR88" s="33">
        <f>distance(VLOOKUP($A88,Cuision!$G:$P,9,FALSE),VLOOKUP($A88,Cuision!$G:$P,10,FALSE),VLOOKUP(AR$82,Cuision!$G:$P,9,FALSE),VLOOKUP(AR$82,Cuision!$G:$P,10,FALSE))</f>
        <v>19430.968181549808</v>
      </c>
      <c r="AS88" s="33">
        <f>distance(VLOOKUP($A88,Cuision!$G:$P,9,FALSE),VLOOKUP($A88,Cuision!$G:$P,10,FALSE),VLOOKUP(AS$82,Cuision!$G:$P,9,FALSE),VLOOKUP(AS$82,Cuision!$G:$P,10,FALSE))</f>
        <v>12145.563003030655</v>
      </c>
      <c r="AT88" s="33">
        <f>distance(VLOOKUP($A88,Cuision!$G:$P,9,FALSE),VLOOKUP($A88,Cuision!$G:$P,10,FALSE),VLOOKUP(AT$82,Cuision!$G:$P,9,FALSE),VLOOKUP(AT$82,Cuision!$G:$P,10,FALSE))</f>
        <v>17374.471673852033</v>
      </c>
      <c r="AU88" s="33">
        <f>distance(VLOOKUP($A88,Cuision!$G:$P,9,FALSE),VLOOKUP($A88,Cuision!$G:$P,10,FALSE),VLOOKUP(AU$82,Cuision!$G:$P,9,FALSE),VLOOKUP(AU$82,Cuision!$G:$P,10,FALSE))</f>
        <v>3368.0930483420775</v>
      </c>
      <c r="AV88" s="33">
        <f>distance(VLOOKUP($A88,Cuision!$G:$P,9,FALSE),VLOOKUP($A88,Cuision!$G:$P,10,FALSE),VLOOKUP(AV$82,Cuision!$G:$P,9,FALSE),VLOOKUP(AV$82,Cuision!$G:$P,10,FALSE))</f>
        <v>15953.979022709735</v>
      </c>
      <c r="AW88" s="33">
        <f>distance(VLOOKUP($A88,Cuision!$G:$P,9,FALSE),VLOOKUP($A88,Cuision!$G:$P,10,FALSE),VLOOKUP(AW$82,Cuision!$G:$P,9,FALSE),VLOOKUP(AW$82,Cuision!$G:$P,10,FALSE))</f>
        <v>11050.627356542354</v>
      </c>
      <c r="AX88" s="33">
        <f>distance(VLOOKUP($A88,Cuision!$G:$P,9,FALSE),VLOOKUP($A88,Cuision!$G:$P,10,FALSE),VLOOKUP(AX$82,Cuision!$G:$P,9,FALSE),VLOOKUP(AX$82,Cuision!$G:$P,10,FALSE))</f>
        <v>7392.0096248708587</v>
      </c>
      <c r="AY88" s="33">
        <f>distance(VLOOKUP($A88,Cuision!$G:$P,9,FALSE),VLOOKUP($A88,Cuision!$G:$P,10,FALSE),VLOOKUP(AY$82,Cuision!$G:$P,9,FALSE),VLOOKUP(AY$82,Cuision!$G:$P,10,FALSE))</f>
        <v>12726.746020259774</v>
      </c>
      <c r="AZ88" s="33">
        <f>distance(VLOOKUP($A88,Cuision!$G:$P,9,FALSE),VLOOKUP($A88,Cuision!$G:$P,10,FALSE),VLOOKUP(AZ$82,Cuision!$G:$P,9,FALSE),VLOOKUP(AZ$82,Cuision!$G:$P,10,FALSE))</f>
        <v>18096.175734164211</v>
      </c>
      <c r="BA88" s="33">
        <f>distance(VLOOKUP($A88,Cuision!$G:$P,9,FALSE),VLOOKUP($A88,Cuision!$G:$P,10,FALSE),VLOOKUP(BA$82,Cuision!$G:$P,9,FALSE),VLOOKUP(BA$82,Cuision!$G:$P,10,FALSE))</f>
        <v>9326.9937505409816</v>
      </c>
      <c r="BB88" s="33">
        <f>distance(VLOOKUP($A88,Cuision!$G:$P,9,FALSE),VLOOKUP($A88,Cuision!$G:$P,10,FALSE),VLOOKUP(BB$82,Cuision!$G:$P,9,FALSE),VLOOKUP(BB$82,Cuision!$G:$P,10,FALSE))</f>
        <v>15587.976479447199</v>
      </c>
      <c r="BC88" s="33">
        <f>distance(VLOOKUP($A88,Cuision!$G:$P,9,FALSE),VLOOKUP($A88,Cuision!$G:$P,10,FALSE),VLOOKUP(BC$82,Cuision!$G:$P,9,FALSE),VLOOKUP(BC$82,Cuision!$G:$P,10,FALSE))</f>
        <v>13776.778378167168</v>
      </c>
      <c r="BD88" s="33">
        <f>distance(VLOOKUP($A88,Cuision!$G:$P,9,FALSE),VLOOKUP($A88,Cuision!$G:$P,10,FALSE),VLOOKUP(BD$82,Cuision!$G:$P,9,FALSE),VLOOKUP(BD$82,Cuision!$G:$P,10,FALSE))</f>
        <v>3137.6940110950368</v>
      </c>
      <c r="BE88" s="33">
        <f>distance(VLOOKUP($A88,Cuision!$G:$P,9,FALSE),VLOOKUP($A88,Cuision!$G:$P,10,FALSE),VLOOKUP(BE$82,Cuision!$G:$P,9,FALSE),VLOOKUP(BE$82,Cuision!$G:$P,10,FALSE))</f>
        <v>12327.003929251754</v>
      </c>
      <c r="BF88" s="33">
        <f>distance(VLOOKUP($A88,Cuision!$G:$P,9,FALSE),VLOOKUP($A88,Cuision!$G:$P,10,FALSE),VLOOKUP(BF$82,Cuision!$G:$P,9,FALSE),VLOOKUP(BF$82,Cuision!$G:$P,10,FALSE))</f>
        <v>9599.8192904636144</v>
      </c>
      <c r="BG88" s="33">
        <f>distance(VLOOKUP($A88,Cuision!$G:$P,9,FALSE),VLOOKUP($A88,Cuision!$G:$P,10,FALSE),VLOOKUP(BG$82,Cuision!$G:$P,9,FALSE),VLOOKUP(BG$82,Cuision!$G:$P,10,FALSE))</f>
        <v>13475.313715544025</v>
      </c>
      <c r="BH88" s="33">
        <f>distance(VLOOKUP($A88,Cuision!$G:$P,9,FALSE),VLOOKUP($A88,Cuision!$G:$P,10,FALSE),VLOOKUP(BH$82,Cuision!$G:$P,9,FALSE),VLOOKUP(BH$82,Cuision!$G:$P,10,FALSE))</f>
        <v>-1</v>
      </c>
      <c r="BI88" s="33">
        <f>distance(VLOOKUP($A88,Cuision!$G:$P,9,FALSE),VLOOKUP($A88,Cuision!$G:$P,10,FALSE),VLOOKUP(BI$82,Cuision!$G:$P,9,FALSE),VLOOKUP(BI$82,Cuision!$G:$P,10,FALSE))</f>
        <v>12465.439663224097</v>
      </c>
      <c r="BJ88" s="33">
        <f>distance(VLOOKUP($A88,Cuision!$G:$P,9,FALSE),VLOOKUP($A88,Cuision!$G:$P,10,FALSE),VLOOKUP(BJ$82,Cuision!$G:$P,9,FALSE),VLOOKUP(BJ$82,Cuision!$G:$P,10,FALSE))</f>
        <v>11127.867336756735</v>
      </c>
      <c r="BK88" s="33">
        <f>distance(VLOOKUP($A88,Cuision!$G:$P,9,FALSE),VLOOKUP($A88,Cuision!$G:$P,10,FALSE),VLOOKUP(BK$82,Cuision!$G:$P,9,FALSE),VLOOKUP(BK$82,Cuision!$G:$P,10,FALSE))</f>
        <v>-1</v>
      </c>
      <c r="BL88" s="33">
        <f>distance(VLOOKUP($A88,Cuision!$G:$P,9,FALSE),VLOOKUP($A88,Cuision!$G:$P,10,FALSE),VLOOKUP(BL$82,Cuision!$G:$P,9,FALSE),VLOOKUP(BL$82,Cuision!$G:$P,10,FALSE))</f>
        <v>15876.059934993316</v>
      </c>
      <c r="BM88" s="33">
        <f>distance(VLOOKUP($A88,Cuision!$G:$P,9,FALSE),VLOOKUP($A88,Cuision!$G:$P,10,FALSE),VLOOKUP(BM$82,Cuision!$G:$P,9,FALSE),VLOOKUP(BM$82,Cuision!$G:$P,10,FALSE))</f>
        <v>11851.622671544246</v>
      </c>
      <c r="BN88" s="33">
        <f>distance(VLOOKUP($A88,Cuision!$G:$P,9,FALSE),VLOOKUP($A88,Cuision!$G:$P,10,FALSE),VLOOKUP(BN$82,Cuision!$G:$P,9,FALSE),VLOOKUP(BN$82,Cuision!$G:$P,10,FALSE))</f>
        <v>-1</v>
      </c>
      <c r="BO88" s="33">
        <f>distance(VLOOKUP($A88,Cuision!$G:$P,9,FALSE),VLOOKUP($A88,Cuision!$G:$P,10,FALSE),VLOOKUP(BO$82,Cuision!$G:$P,9,FALSE),VLOOKUP(BO$82,Cuision!$G:$P,10,FALSE))</f>
        <v>10394.146423834585</v>
      </c>
      <c r="BP88" s="33">
        <f>distance(VLOOKUP($A88,Cuision!$G:$P,9,FALSE),VLOOKUP($A88,Cuision!$G:$P,10,FALSE),VLOOKUP(BP$82,Cuision!$G:$P,9,FALSE),VLOOKUP(BP$82,Cuision!$G:$P,10,FALSE))</f>
        <v>10045.398926015407</v>
      </c>
      <c r="BQ88" s="33">
        <f>distance(VLOOKUP($A88,Cuision!$G:$P,9,FALSE),VLOOKUP($A88,Cuision!$G:$P,10,FALSE),VLOOKUP(BQ$82,Cuision!$G:$P,9,FALSE),VLOOKUP(BQ$82,Cuision!$G:$P,10,FALSE))</f>
        <v>10394.146423834585</v>
      </c>
      <c r="BR88" s="33">
        <f>distance(VLOOKUP($A88,Cuision!$G:$P,9,FALSE),VLOOKUP($A88,Cuision!$G:$P,10,FALSE),VLOOKUP(BR$82,Cuision!$G:$P,9,FALSE),VLOOKUP(BR$82,Cuision!$G:$P,10,FALSE))</f>
        <v>19265.656474237101</v>
      </c>
      <c r="BS88" s="33">
        <f>distance(VLOOKUP($A88,Cuision!$G:$P,9,FALSE),VLOOKUP($A88,Cuision!$G:$P,10,FALSE),VLOOKUP(BS$82,Cuision!$G:$P,9,FALSE),VLOOKUP(BS$82,Cuision!$G:$P,10,FALSE))</f>
        <v>10045.398926015407</v>
      </c>
      <c r="BT88" s="33">
        <f>distance(VLOOKUP($A88,Cuision!$G:$P,9,FALSE),VLOOKUP($A88,Cuision!$G:$P,10,FALSE),VLOOKUP(BT$82,Cuision!$G:$P,9,FALSE),VLOOKUP(BT$82,Cuision!$G:$P,10,FALSE))</f>
        <v>16871.157457569305</v>
      </c>
      <c r="BU88" s="33">
        <f>distance(VLOOKUP($A88,Cuision!$G:$P,9,FALSE),VLOOKUP($A88,Cuision!$G:$P,10,FALSE),VLOOKUP(BU$82,Cuision!$G:$P,9,FALSE),VLOOKUP(BU$82,Cuision!$G:$P,10,FALSE))</f>
        <v>12476.821514497438</v>
      </c>
      <c r="BV88" s="33">
        <f>distance(VLOOKUP($A88,Cuision!$G:$P,9,FALSE),VLOOKUP($A88,Cuision!$G:$P,10,FALSE),VLOOKUP(BV$82,Cuision!$G:$P,9,FALSE),VLOOKUP(BV$82,Cuision!$G:$P,10,FALSE))</f>
        <v>12823.956346407836</v>
      </c>
      <c r="BW88" s="33">
        <f>distance(VLOOKUP($A88,Cuision!$G:$P,9,FALSE),VLOOKUP($A88,Cuision!$G:$P,10,FALSE),VLOOKUP(BW$82,Cuision!$G:$P,9,FALSE),VLOOKUP(BW$82,Cuision!$G:$P,10,FALSE))</f>
        <v>15429.777385828216</v>
      </c>
      <c r="BX88" s="33">
        <f>distance(VLOOKUP($A88,Cuision!$G:$P,9,FALSE),VLOOKUP($A88,Cuision!$G:$P,10,FALSE),VLOOKUP(BX$82,Cuision!$G:$P,9,FALSE),VLOOKUP(BX$82,Cuision!$G:$P,10,FALSE))</f>
        <v>-1</v>
      </c>
      <c r="BY88" s="33">
        <f>distance(VLOOKUP($A88,Cuision!$G:$P,9,FALSE),VLOOKUP($A88,Cuision!$G:$P,10,FALSE),VLOOKUP(BY$82,Cuision!$G:$P,9,FALSE),VLOOKUP(BY$82,Cuision!$G:$P,10,FALSE))</f>
        <v>-1</v>
      </c>
      <c r="BZ88" s="33">
        <f>distance(VLOOKUP($A88,Cuision!$G:$P,9,FALSE),VLOOKUP($A88,Cuision!$G:$P,10,FALSE),VLOOKUP(BZ$82,Cuision!$G:$P,9,FALSE),VLOOKUP(BZ$82,Cuision!$G:$P,10,FALSE))</f>
        <v>17853.703983525298</v>
      </c>
      <c r="CC88">
        <f>IF(B88&gt;0,B88,"")</f>
        <v>15268.935180092309</v>
      </c>
      <c r="CD88">
        <f>IF(C88&gt;0,C88,"")</f>
        <v>9715.5612396820179</v>
      </c>
      <c r="CE88">
        <f>IF(D88&gt;0,D88,"")</f>
        <v>10394.146423834585</v>
      </c>
      <c r="CF88">
        <f>IF(E88&gt;0,E88,"")</f>
        <v>10394.146423834585</v>
      </c>
      <c r="CG88">
        <f>IF(F88&gt;0,F88,"")</f>
        <v>12726.746020259774</v>
      </c>
      <c r="CH88" t="str">
        <f>IF(G88&gt;0,G88,"")</f>
        <v/>
      </c>
      <c r="CI88">
        <f>IF(H88&gt;0,H88,"")</f>
        <v>13392.421162090215</v>
      </c>
      <c r="CJ88">
        <f>IF(I88&gt;0,I88,"")</f>
        <v>18088.303633856784</v>
      </c>
      <c r="CK88">
        <f>IF(J88&gt;0,J88,"")</f>
        <v>11734.574307291348</v>
      </c>
      <c r="CL88">
        <f>IF(K88&gt;0,K88,"")</f>
        <v>11809.860079862068</v>
      </c>
      <c r="CM88">
        <f>IF(L88&gt;0,L88,"")</f>
        <v>16767.072473093463</v>
      </c>
      <c r="CN88">
        <f>IF(M88&gt;0,M88,"")</f>
        <v>10045.398926015407</v>
      </c>
      <c r="CO88">
        <f>IF(N88&gt;0,N88,"")</f>
        <v>11305.375715984715</v>
      </c>
      <c r="CP88">
        <f>IF(O88&gt;0,O88,"")</f>
        <v>2339.187330283271</v>
      </c>
      <c r="CQ88" t="str">
        <f>IF(P88&gt;0,P88,"")</f>
        <v/>
      </c>
      <c r="CR88">
        <f>IF(Q88&gt;0,Q88,"")</f>
        <v>11127.867336756735</v>
      </c>
      <c r="CS88" t="str">
        <f>IF(R88&gt;0,R88,"")</f>
        <v/>
      </c>
      <c r="CT88">
        <f>IF(S88&gt;0,S88,"")</f>
        <v>17014.073704005899</v>
      </c>
      <c r="CU88" t="str">
        <f>IF(T88&gt;0,T88,"")</f>
        <v/>
      </c>
      <c r="CV88">
        <f>IF(U88&gt;0,U88,"")</f>
        <v>16944.610132612681</v>
      </c>
      <c r="CW88">
        <f>IF(V88&gt;0,V88,"")</f>
        <v>10045.398926015407</v>
      </c>
      <c r="CX88">
        <f>IF(W88&gt;0,W88,"")</f>
        <v>19265.656474237101</v>
      </c>
      <c r="CY88" t="str">
        <f>IF(X88&gt;0,X88,"")</f>
        <v/>
      </c>
      <c r="CZ88">
        <f>IF(Y88&gt;0,Y88,"")</f>
        <v>6902.0124252805672</v>
      </c>
      <c r="DA88">
        <f>IF(Z88&gt;0,Z88,"")</f>
        <v>11811.900201689261</v>
      </c>
      <c r="DB88">
        <f>IF(AA88&gt;0,AA88,"")</f>
        <v>11224.518215317046</v>
      </c>
      <c r="DC88" t="str">
        <f>IF(AB88&gt;0,AB88,"")</f>
        <v/>
      </c>
      <c r="DD88">
        <f>IF(AC88&gt;0,AC88,"")</f>
        <v>17788.295539104936</v>
      </c>
      <c r="DE88">
        <f>IF(AD88&gt;0,AD88,"")</f>
        <v>11049.451352765071</v>
      </c>
      <c r="DF88">
        <f>IF(AE88&gt;0,AE88,"")</f>
        <v>11909.690192327809</v>
      </c>
      <c r="DG88" t="str">
        <f>IF(AF88&gt;0,AF88,"")</f>
        <v/>
      </c>
      <c r="DH88">
        <f>IF(AG88&gt;0,AG88,"")</f>
        <v>11685.111013997934</v>
      </c>
      <c r="DI88">
        <f>IF(AH88&gt;0,AH88,"")</f>
        <v>12726.746020259774</v>
      </c>
      <c r="DJ88">
        <f>IF(AI88&gt;0,AI88,"")</f>
        <v>11883.719851353942</v>
      </c>
      <c r="DK88">
        <f>IF(AJ88&gt;0,AJ88,"")</f>
        <v>16495.515705783891</v>
      </c>
      <c r="DL88" t="str">
        <f>IF(AK88&gt;0,AK88,"")</f>
        <v/>
      </c>
      <c r="DM88">
        <f>IF(AL88&gt;0,AL88,"")</f>
        <v>11932.532133188302</v>
      </c>
      <c r="DN88">
        <f>IF(AM88&gt;0,AM88,"")</f>
        <v>15792.218379511587</v>
      </c>
      <c r="DO88">
        <f>IF(AN88&gt;0,AN88,"")</f>
        <v>15217.832287716275</v>
      </c>
      <c r="DP88">
        <f>IF(AO88&gt;0,AO88,"")</f>
        <v>11127.867336756735</v>
      </c>
      <c r="DQ88">
        <f>IF(AP88&gt;0,AP88,"")</f>
        <v>11149.443151849728</v>
      </c>
      <c r="DR88">
        <f>IF(AQ88&gt;0,AQ88,"")</f>
        <v>18369.251989626919</v>
      </c>
      <c r="DS88">
        <f>IF(AR88&gt;0,AR88,"")</f>
        <v>19430.968181549808</v>
      </c>
      <c r="DT88">
        <f>IF(AS88&gt;0,AS88,"")</f>
        <v>12145.563003030655</v>
      </c>
      <c r="DU88">
        <f>IF(AT88&gt;0,AT88,"")</f>
        <v>17374.471673852033</v>
      </c>
      <c r="DV88">
        <f>IF(AU88&gt;0,AU88,"")</f>
        <v>3368.0930483420775</v>
      </c>
      <c r="DW88">
        <f>IF(AV88&gt;0,AV88,"")</f>
        <v>15953.979022709735</v>
      </c>
      <c r="DX88">
        <f>IF(AW88&gt;0,AW88,"")</f>
        <v>11050.627356542354</v>
      </c>
      <c r="DY88">
        <f>IF(AX88&gt;0,AX88,"")</f>
        <v>7392.0096248708587</v>
      </c>
      <c r="DZ88">
        <f>IF(AY88&gt;0,AY88,"")</f>
        <v>12726.746020259774</v>
      </c>
      <c r="EA88">
        <f>IF(AZ88&gt;0,AZ88,"")</f>
        <v>18096.175734164211</v>
      </c>
      <c r="EB88">
        <f>IF(BA88&gt;0,BA88,"")</f>
        <v>9326.9937505409816</v>
      </c>
      <c r="EC88">
        <f>IF(BB88&gt;0,BB88,"")</f>
        <v>15587.976479447199</v>
      </c>
      <c r="ED88">
        <f>IF(BC88&gt;0,BC88,"")</f>
        <v>13776.778378167168</v>
      </c>
      <c r="EE88">
        <f>IF(BD88&gt;0,BD88,"")</f>
        <v>3137.6940110950368</v>
      </c>
      <c r="EF88">
        <f>IF(BE88&gt;0,BE88,"")</f>
        <v>12327.003929251754</v>
      </c>
      <c r="EG88">
        <f>IF(BF88&gt;0,BF88,"")</f>
        <v>9599.8192904636144</v>
      </c>
      <c r="EH88">
        <f>IF(BG88&gt;0,BG88,"")</f>
        <v>13475.313715544025</v>
      </c>
      <c r="EI88" t="str">
        <f>IF(BH88&gt;0,BH88,"")</f>
        <v/>
      </c>
      <c r="EJ88">
        <f>IF(BI88&gt;0,BI88,"")</f>
        <v>12465.439663224097</v>
      </c>
      <c r="EK88">
        <f>IF(BJ88&gt;0,BJ88,"")</f>
        <v>11127.867336756735</v>
      </c>
      <c r="EL88" t="str">
        <f>IF(BK88&gt;0,BK88,"")</f>
        <v/>
      </c>
      <c r="EM88">
        <f>IF(BL88&gt;0,BL88,"")</f>
        <v>15876.059934993316</v>
      </c>
      <c r="EN88">
        <f>IF(BM88&gt;0,BM88,"")</f>
        <v>11851.622671544246</v>
      </c>
      <c r="EO88" t="str">
        <f>IF(BN88&gt;0,BN88,"")</f>
        <v/>
      </c>
      <c r="EP88">
        <f>IF(BO88&gt;0,BO88,"")</f>
        <v>10394.146423834585</v>
      </c>
      <c r="EQ88">
        <f>IF(BP88&gt;0,BP88,"")</f>
        <v>10045.398926015407</v>
      </c>
      <c r="ER88">
        <f>IF(BQ88&gt;0,BQ88,"")</f>
        <v>10394.146423834585</v>
      </c>
      <c r="ES88">
        <f>IF(BR88&gt;0,BR88,"")</f>
        <v>19265.656474237101</v>
      </c>
      <c r="ET88">
        <f>IF(BS88&gt;0,BS88,"")</f>
        <v>10045.398926015407</v>
      </c>
      <c r="EU88">
        <f>IF(BT88&gt;0,BT88,"")</f>
        <v>16871.157457569305</v>
      </c>
      <c r="EV88">
        <f>IF(BU88&gt;0,BU88,"")</f>
        <v>12476.821514497438</v>
      </c>
      <c r="EW88">
        <f>IF(BV88&gt;0,BV88,"")</f>
        <v>12823.956346407836</v>
      </c>
      <c r="EX88">
        <f>IF(BW88&gt;0,BW88,"")</f>
        <v>15429.777385828216</v>
      </c>
      <c r="EY88" t="str">
        <f>IF(BX88&gt;0,BX88,"")</f>
        <v/>
      </c>
      <c r="EZ88" t="str">
        <f>IF(BY88&gt;0,BY88,"")</f>
        <v/>
      </c>
      <c r="FA88">
        <f>IF(BZ88&gt;0,BZ88,"")</f>
        <v>17853.703983525298</v>
      </c>
    </row>
    <row r="89" spans="1:157" ht="14.25" x14ac:dyDescent="0.2">
      <c r="A89" s="30" t="s">
        <v>47</v>
      </c>
      <c r="B89" s="33">
        <f>distance(VLOOKUP($A89,Cuision!$G:$P,9,FALSE),VLOOKUP($A89,Cuision!$G:$P,10,FALSE),VLOOKUP(B$82,Cuision!$G:$P,9,FALSE),VLOOKUP(B$82,Cuision!$G:$P,10,FALSE))</f>
        <v>2259.9135778923646</v>
      </c>
      <c r="C89" s="33">
        <f>distance(VLOOKUP($A89,Cuision!$G:$P,9,FALSE),VLOOKUP($A89,Cuision!$G:$P,10,FALSE),VLOOKUP(C$82,Cuision!$G:$P,9,FALSE),VLOOKUP(C$82,Cuision!$G:$P,10,FALSE))</f>
        <v>5540.4802963137754</v>
      </c>
      <c r="D89" s="33">
        <f>distance(VLOOKUP($A89,Cuision!$G:$P,9,FALSE),VLOOKUP($A89,Cuision!$G:$P,10,FALSE),VLOOKUP(D$82,Cuision!$G:$P,9,FALSE),VLOOKUP(D$82,Cuision!$G:$P,10,FALSE))</f>
        <v>4652.861639013232</v>
      </c>
      <c r="E89" s="33">
        <f>distance(VLOOKUP($A89,Cuision!$G:$P,9,FALSE),VLOOKUP($A89,Cuision!$G:$P,10,FALSE),VLOOKUP(E$82,Cuision!$G:$P,9,FALSE),VLOOKUP(E$82,Cuision!$G:$P,10,FALSE))</f>
        <v>4652.861639013232</v>
      </c>
      <c r="F89" s="33">
        <f>distance(VLOOKUP($A89,Cuision!$G:$P,9,FALSE),VLOOKUP($A89,Cuision!$G:$P,10,FALSE),VLOOKUP(F$82,Cuision!$G:$P,9,FALSE),VLOOKUP(F$82,Cuision!$G:$P,10,FALSE))</f>
        <v>1222.9781545507158</v>
      </c>
      <c r="G89" s="33">
        <f>distance(VLOOKUP($A89,Cuision!$G:$P,9,FALSE),VLOOKUP($A89,Cuision!$G:$P,10,FALSE),VLOOKUP(G$82,Cuision!$G:$P,9,FALSE),VLOOKUP(G$82,Cuision!$G:$P,10,FALSE))</f>
        <v>13392.421162090215</v>
      </c>
      <c r="H89" s="33">
        <f>distance(VLOOKUP($A89,Cuision!$G:$P,9,FALSE),VLOOKUP($A89,Cuision!$G:$P,10,FALSE),VLOOKUP(H$82,Cuision!$G:$P,9,FALSE),VLOOKUP(H$82,Cuision!$G:$P,10,FALSE))</f>
        <v>0</v>
      </c>
      <c r="I89" s="33">
        <f>distance(VLOOKUP($A89,Cuision!$G:$P,9,FALSE),VLOOKUP($A89,Cuision!$G:$P,10,FALSE),VLOOKUP(I$82,Cuision!$G:$P,9,FALSE),VLOOKUP(I$82,Cuision!$G:$P,10,FALSE))</f>
        <v>4939.1004852960523</v>
      </c>
      <c r="J89" s="33">
        <f>distance(VLOOKUP($A89,Cuision!$G:$P,9,FALSE),VLOOKUP($A89,Cuision!$G:$P,10,FALSE),VLOOKUP(J$82,Cuision!$G:$P,9,FALSE),VLOOKUP(J$82,Cuision!$G:$P,10,FALSE))</f>
        <v>13566.269851163152</v>
      </c>
      <c r="K89" s="33">
        <f>distance(VLOOKUP($A89,Cuision!$G:$P,9,FALSE),VLOOKUP($A89,Cuision!$G:$P,10,FALSE),VLOOKUP(K$82,Cuision!$G:$P,9,FALSE),VLOOKUP(K$82,Cuision!$G:$P,10,FALSE))</f>
        <v>2397.599408191938</v>
      </c>
      <c r="L89" s="33">
        <f>distance(VLOOKUP($A89,Cuision!$G:$P,9,FALSE),VLOOKUP($A89,Cuision!$G:$P,10,FALSE),VLOOKUP(L$82,Cuision!$G:$P,9,FALSE),VLOOKUP(L$82,Cuision!$G:$P,10,FALSE))</f>
        <v>4640.3259280392385</v>
      </c>
      <c r="M89" s="33">
        <f>distance(VLOOKUP($A89,Cuision!$G:$P,9,FALSE),VLOOKUP($A89,Cuision!$G:$P,10,FALSE),VLOOKUP(M$82,Cuision!$G:$P,9,FALSE),VLOOKUP(M$82,Cuision!$G:$P,10,FALSE))</f>
        <v>4035.9340840845825</v>
      </c>
      <c r="N89" s="33">
        <f>distance(VLOOKUP($A89,Cuision!$G:$P,9,FALSE),VLOOKUP($A89,Cuision!$G:$P,10,FALSE),VLOOKUP(N$82,Cuision!$G:$P,9,FALSE),VLOOKUP(N$82,Cuision!$G:$P,10,FALSE))</f>
        <v>3297.7160710138969</v>
      </c>
      <c r="O89" s="33">
        <f>distance(VLOOKUP($A89,Cuision!$G:$P,9,FALSE),VLOOKUP($A89,Cuision!$G:$P,10,FALSE),VLOOKUP(O$82,Cuision!$G:$P,9,FALSE),VLOOKUP(O$82,Cuision!$G:$P,10,FALSE))</f>
        <v>11333.817415477813</v>
      </c>
      <c r="P89" s="33">
        <f>distance(VLOOKUP($A89,Cuision!$G:$P,9,FALSE),VLOOKUP($A89,Cuision!$G:$P,10,FALSE),VLOOKUP(P$82,Cuision!$G:$P,9,FALSE),VLOOKUP(P$82,Cuision!$G:$P,10,FALSE))</f>
        <v>-1</v>
      </c>
      <c r="Q89" s="33">
        <f>distance(VLOOKUP($A89,Cuision!$G:$P,9,FALSE),VLOOKUP($A89,Cuision!$G:$P,10,FALSE),VLOOKUP(Q$82,Cuision!$G:$P,9,FALSE),VLOOKUP(Q$82,Cuision!$G:$P,10,FALSE))</f>
        <v>3614.2209647608938</v>
      </c>
      <c r="R89" s="33">
        <f>distance(VLOOKUP($A89,Cuision!$G:$P,9,FALSE),VLOOKUP($A89,Cuision!$G:$P,10,FALSE),VLOOKUP(R$82,Cuision!$G:$P,9,FALSE),VLOOKUP(R$82,Cuision!$G:$P,10,FALSE))</f>
        <v>-1</v>
      </c>
      <c r="S89" s="33">
        <f>distance(VLOOKUP($A89,Cuision!$G:$P,9,FALSE),VLOOKUP($A89,Cuision!$G:$P,10,FALSE),VLOOKUP(S$82,Cuision!$G:$P,9,FALSE),VLOOKUP(S$82,Cuision!$G:$P,10,FALSE))</f>
        <v>5376.8721383014044</v>
      </c>
      <c r="T89" s="33">
        <f>distance(VLOOKUP($A89,Cuision!$G:$P,9,FALSE),VLOOKUP($A89,Cuision!$G:$P,10,FALSE),VLOOKUP(T$82,Cuision!$G:$P,9,FALSE),VLOOKUP(T$82,Cuision!$G:$P,10,FALSE))</f>
        <v>-1</v>
      </c>
      <c r="U89" s="33">
        <f>distance(VLOOKUP($A89,Cuision!$G:$P,9,FALSE),VLOOKUP($A89,Cuision!$G:$P,10,FALSE),VLOOKUP(U$82,Cuision!$G:$P,9,FALSE),VLOOKUP(U$82,Cuision!$G:$P,10,FALSE))</f>
        <v>6679.4203989044108</v>
      </c>
      <c r="V89" s="33">
        <f>distance(VLOOKUP($A89,Cuision!$G:$P,9,FALSE),VLOOKUP($A89,Cuision!$G:$P,10,FALSE),VLOOKUP(V$82,Cuision!$G:$P,9,FALSE),VLOOKUP(V$82,Cuision!$G:$P,10,FALSE))</f>
        <v>4035.9340840845825</v>
      </c>
      <c r="W89" s="33">
        <f>distance(VLOOKUP($A89,Cuision!$G:$P,9,FALSE),VLOOKUP($A89,Cuision!$G:$P,10,FALSE),VLOOKUP(W$82,Cuision!$G:$P,9,FALSE),VLOOKUP(W$82,Cuision!$G:$P,10,FALSE))</f>
        <v>5938.4229649301178</v>
      </c>
      <c r="X89" s="33">
        <f>distance(VLOOKUP($A89,Cuision!$G:$P,9,FALSE),VLOOKUP($A89,Cuision!$G:$P,10,FALSE),VLOOKUP(X$82,Cuision!$G:$P,9,FALSE),VLOOKUP(X$82,Cuision!$G:$P,10,FALSE))</f>
        <v>-1</v>
      </c>
      <c r="Y89" s="33">
        <f>distance(VLOOKUP($A89,Cuision!$G:$P,9,FALSE),VLOOKUP($A89,Cuision!$G:$P,10,FALSE),VLOOKUP(Y$82,Cuision!$G:$P,9,FALSE),VLOOKUP(Y$82,Cuision!$G:$P,10,FALSE))</f>
        <v>11084.491828264079</v>
      </c>
      <c r="Z89" s="33">
        <f>distance(VLOOKUP($A89,Cuision!$G:$P,9,FALSE),VLOOKUP($A89,Cuision!$G:$P,10,FALSE),VLOOKUP(Z$82,Cuision!$G:$P,9,FALSE),VLOOKUP(Z$82,Cuision!$G:$P,10,FALSE))</f>
        <v>2581.4359626157498</v>
      </c>
      <c r="AA89" s="33">
        <f>distance(VLOOKUP($A89,Cuision!$G:$P,9,FALSE),VLOOKUP($A89,Cuision!$G:$P,10,FALSE),VLOOKUP(AA$82,Cuision!$G:$P,9,FALSE),VLOOKUP(AA$82,Cuision!$G:$P,10,FALSE))</f>
        <v>3511.292780277573</v>
      </c>
      <c r="AB89" s="33">
        <f>distance(VLOOKUP($A89,Cuision!$G:$P,9,FALSE),VLOOKUP($A89,Cuision!$G:$P,10,FALSE),VLOOKUP(AB$82,Cuision!$G:$P,9,FALSE),VLOOKUP(AB$82,Cuision!$G:$P,10,FALSE))</f>
        <v>-1</v>
      </c>
      <c r="AC89" s="33">
        <f>distance(VLOOKUP($A89,Cuision!$G:$P,9,FALSE),VLOOKUP($A89,Cuision!$G:$P,10,FALSE),VLOOKUP(AC$82,Cuision!$G:$P,9,FALSE),VLOOKUP(AC$82,Cuision!$G:$P,10,FALSE))</f>
        <v>7826.6936121023591</v>
      </c>
      <c r="AD89" s="33">
        <f>distance(VLOOKUP($A89,Cuision!$G:$P,9,FALSE),VLOOKUP($A89,Cuision!$G:$P,10,FALSE),VLOOKUP(AD$82,Cuision!$G:$P,9,FALSE),VLOOKUP(AD$82,Cuision!$G:$P,10,FALSE))</f>
        <v>3430.3826878007635</v>
      </c>
      <c r="AE89" s="33">
        <f>distance(VLOOKUP($A89,Cuision!$G:$P,9,FALSE),VLOOKUP($A89,Cuision!$G:$P,10,FALSE),VLOOKUP(AE$82,Cuision!$G:$P,9,FALSE),VLOOKUP(AE$82,Cuision!$G:$P,10,FALSE))</f>
        <v>2722.3833088567899</v>
      </c>
      <c r="AF89" s="33">
        <f>distance(VLOOKUP($A89,Cuision!$G:$P,9,FALSE),VLOOKUP($A89,Cuision!$G:$P,10,FALSE),VLOOKUP(AF$82,Cuision!$G:$P,9,FALSE),VLOOKUP(AF$82,Cuision!$G:$P,10,FALSE))</f>
        <v>-1</v>
      </c>
      <c r="AG89" s="33">
        <f>distance(VLOOKUP($A89,Cuision!$G:$P,9,FALSE),VLOOKUP($A89,Cuision!$G:$P,10,FALSE),VLOOKUP(AG$82,Cuision!$G:$P,9,FALSE),VLOOKUP(AG$82,Cuision!$G:$P,10,FALSE))</f>
        <v>1806.8073622711534</v>
      </c>
      <c r="AH89" s="33">
        <f>distance(VLOOKUP($A89,Cuision!$G:$P,9,FALSE),VLOOKUP($A89,Cuision!$G:$P,10,FALSE),VLOOKUP(AH$82,Cuision!$G:$P,9,FALSE),VLOOKUP(AH$82,Cuision!$G:$P,10,FALSE))</f>
        <v>1222.9781545507158</v>
      </c>
      <c r="AI89" s="33">
        <f>distance(VLOOKUP($A89,Cuision!$G:$P,9,FALSE),VLOOKUP($A89,Cuision!$G:$P,10,FALSE),VLOOKUP(AI$82,Cuision!$G:$P,9,FALSE),VLOOKUP(AI$82,Cuision!$G:$P,10,FALSE))</f>
        <v>13017.221398986356</v>
      </c>
      <c r="AJ89" s="33">
        <f>distance(VLOOKUP($A89,Cuision!$G:$P,9,FALSE),VLOOKUP($A89,Cuision!$G:$P,10,FALSE),VLOOKUP(AJ$82,Cuision!$G:$P,9,FALSE),VLOOKUP(AJ$82,Cuision!$G:$P,10,FALSE))</f>
        <v>3971.3475097483315</v>
      </c>
      <c r="AK89" s="33">
        <f>distance(VLOOKUP($A89,Cuision!$G:$P,9,FALSE),VLOOKUP($A89,Cuision!$G:$P,10,FALSE),VLOOKUP(AK$82,Cuision!$G:$P,9,FALSE),VLOOKUP(AK$82,Cuision!$G:$P,10,FALSE))</f>
        <v>-1</v>
      </c>
      <c r="AL89" s="33">
        <f>distance(VLOOKUP($A89,Cuision!$G:$P,9,FALSE),VLOOKUP($A89,Cuision!$G:$P,10,FALSE),VLOOKUP(AL$82,Cuision!$G:$P,9,FALSE),VLOOKUP(AL$82,Cuision!$G:$P,10,FALSE))</f>
        <v>2186.3928866156707</v>
      </c>
      <c r="AM89" s="33">
        <f>distance(VLOOKUP($A89,Cuision!$G:$P,9,FALSE),VLOOKUP($A89,Cuision!$G:$P,10,FALSE),VLOOKUP(AM$82,Cuision!$G:$P,9,FALSE),VLOOKUP(AM$82,Cuision!$G:$P,10,FALSE))</f>
        <v>3239.8568351060435</v>
      </c>
      <c r="AN89" s="33">
        <f>distance(VLOOKUP($A89,Cuision!$G:$P,9,FALSE),VLOOKUP($A89,Cuision!$G:$P,10,FALSE),VLOOKUP(AN$82,Cuision!$G:$P,9,FALSE),VLOOKUP(AN$82,Cuision!$G:$P,10,FALSE))</f>
        <v>8180.4842527209375</v>
      </c>
      <c r="AO89" s="33">
        <f>distance(VLOOKUP($A89,Cuision!$G:$P,9,FALSE),VLOOKUP($A89,Cuision!$G:$P,10,FALSE),VLOOKUP(AO$82,Cuision!$G:$P,9,FALSE),VLOOKUP(AO$82,Cuision!$G:$P,10,FALSE))</f>
        <v>3614.2209647608938</v>
      </c>
      <c r="AP89" s="33">
        <f>distance(VLOOKUP($A89,Cuision!$G:$P,9,FALSE),VLOOKUP($A89,Cuision!$G:$P,10,FALSE),VLOOKUP(AP$82,Cuision!$G:$P,9,FALSE),VLOOKUP(AP$82,Cuision!$G:$P,10,FALSE))</f>
        <v>2677.5053609613469</v>
      </c>
      <c r="AQ89" s="33">
        <f>distance(VLOOKUP($A89,Cuision!$G:$P,9,FALSE),VLOOKUP($A89,Cuision!$G:$P,10,FALSE),VLOOKUP(AQ$82,Cuision!$G:$P,9,FALSE),VLOOKUP(AQ$82,Cuision!$G:$P,10,FALSE))</f>
        <v>7929.3847009489537</v>
      </c>
      <c r="AR89" s="33">
        <f>distance(VLOOKUP($A89,Cuision!$G:$P,9,FALSE),VLOOKUP($A89,Cuision!$G:$P,10,FALSE),VLOOKUP(AR$82,Cuision!$G:$P,9,FALSE),VLOOKUP(AR$82,Cuision!$G:$P,10,FALSE))</f>
        <v>6870.0784370265528</v>
      </c>
      <c r="AS89" s="33">
        <f>distance(VLOOKUP($A89,Cuision!$G:$P,9,FALSE),VLOOKUP($A89,Cuision!$G:$P,10,FALSE),VLOOKUP(AS$82,Cuision!$G:$P,9,FALSE),VLOOKUP(AS$82,Cuision!$G:$P,10,FALSE))</f>
        <v>1246.9374878197077</v>
      </c>
      <c r="AT89" s="33">
        <f>distance(VLOOKUP($A89,Cuision!$G:$P,9,FALSE),VLOOKUP($A89,Cuision!$G:$P,10,FALSE),VLOOKUP(AT$82,Cuision!$G:$P,9,FALSE),VLOOKUP(AT$82,Cuision!$G:$P,10,FALSE))</f>
        <v>6040.2357346127828</v>
      </c>
      <c r="AU89" s="33">
        <f>distance(VLOOKUP($A89,Cuision!$G:$P,9,FALSE),VLOOKUP($A89,Cuision!$G:$P,10,FALSE),VLOOKUP(AU$82,Cuision!$G:$P,9,FALSE),VLOOKUP(AU$82,Cuision!$G:$P,10,FALSE))</f>
        <v>11668.481109501048</v>
      </c>
      <c r="AV89" s="33">
        <f>distance(VLOOKUP($A89,Cuision!$G:$P,9,FALSE),VLOOKUP($A89,Cuision!$G:$P,10,FALSE),VLOOKUP(AV$82,Cuision!$G:$P,9,FALSE),VLOOKUP(AV$82,Cuision!$G:$P,10,FALSE))</f>
        <v>7041.8582650921135</v>
      </c>
      <c r="AW89" s="33">
        <f>distance(VLOOKUP($A89,Cuision!$G:$P,9,FALSE),VLOOKUP($A89,Cuision!$G:$P,10,FALSE),VLOOKUP(AW$82,Cuision!$G:$P,9,FALSE),VLOOKUP(AW$82,Cuision!$G:$P,10,FALSE))</f>
        <v>2410.6986772292139</v>
      </c>
      <c r="AX89" s="33">
        <f>distance(VLOOKUP($A89,Cuision!$G:$P,9,FALSE),VLOOKUP($A89,Cuision!$G:$P,10,FALSE),VLOOKUP(AX$82,Cuision!$G:$P,9,FALSE),VLOOKUP(AX$82,Cuision!$G:$P,10,FALSE))</f>
        <v>12391.507591243515</v>
      </c>
      <c r="AY89" s="33">
        <f>distance(VLOOKUP($A89,Cuision!$G:$P,9,FALSE),VLOOKUP($A89,Cuision!$G:$P,10,FALSE),VLOOKUP(AY$82,Cuision!$G:$P,9,FALSE),VLOOKUP(AY$82,Cuision!$G:$P,10,FALSE))</f>
        <v>1222.9781545507158</v>
      </c>
      <c r="AZ89" s="33">
        <f>distance(VLOOKUP($A89,Cuision!$G:$P,9,FALSE),VLOOKUP($A89,Cuision!$G:$P,10,FALSE),VLOOKUP(AZ$82,Cuision!$G:$P,9,FALSE),VLOOKUP(AZ$82,Cuision!$G:$P,10,FALSE))</f>
        <v>4920.2204627320853</v>
      </c>
      <c r="BA89" s="33">
        <f>distance(VLOOKUP($A89,Cuision!$G:$P,9,FALSE),VLOOKUP($A89,Cuision!$G:$P,10,FALSE),VLOOKUP(BA$82,Cuision!$G:$P,9,FALSE),VLOOKUP(BA$82,Cuision!$G:$P,10,FALSE))</f>
        <v>4541.1841557596354</v>
      </c>
      <c r="BB89" s="33">
        <f>distance(VLOOKUP($A89,Cuision!$G:$P,9,FALSE),VLOOKUP($A89,Cuision!$G:$P,10,FALSE),VLOOKUP(BB$82,Cuision!$G:$P,9,FALSE),VLOOKUP(BB$82,Cuision!$G:$P,10,FALSE))</f>
        <v>2622.1726226906567</v>
      </c>
      <c r="BC89" s="33">
        <f>distance(VLOOKUP($A89,Cuision!$G:$P,9,FALSE),VLOOKUP($A89,Cuision!$G:$P,10,FALSE),VLOOKUP(BC$82,Cuision!$G:$P,9,FALSE),VLOOKUP(BC$82,Cuision!$G:$P,10,FALSE))</f>
        <v>784.70076561362987</v>
      </c>
      <c r="BD89" s="33">
        <f>distance(VLOOKUP($A89,Cuision!$G:$P,9,FALSE),VLOOKUP($A89,Cuision!$G:$P,10,FALSE),VLOOKUP(BD$82,Cuision!$G:$P,9,FALSE),VLOOKUP(BD$82,Cuision!$G:$P,10,FALSE))</f>
        <v>13531.583260354499</v>
      </c>
      <c r="BE89" s="33">
        <f>distance(VLOOKUP($A89,Cuision!$G:$P,9,FALSE),VLOOKUP($A89,Cuision!$G:$P,10,FALSE),VLOOKUP(BE$82,Cuision!$G:$P,9,FALSE),VLOOKUP(BE$82,Cuision!$G:$P,10,FALSE))</f>
        <v>2233.8137774002371</v>
      </c>
      <c r="BF89" s="33">
        <f>distance(VLOOKUP($A89,Cuision!$G:$P,9,FALSE),VLOOKUP($A89,Cuision!$G:$P,10,FALSE),VLOOKUP(BF$82,Cuision!$G:$P,9,FALSE),VLOOKUP(BF$82,Cuision!$G:$P,10,FALSE))</f>
        <v>4536.7024707092196</v>
      </c>
      <c r="BG89" s="33">
        <f>distance(VLOOKUP($A89,Cuision!$G:$P,9,FALSE),VLOOKUP($A89,Cuision!$G:$P,10,FALSE),VLOOKUP(BG$82,Cuision!$G:$P,9,FALSE),VLOOKUP(BG$82,Cuision!$G:$P,10,FALSE))</f>
        <v>1803.4560938544721</v>
      </c>
      <c r="BH89" s="33">
        <f>distance(VLOOKUP($A89,Cuision!$G:$P,9,FALSE),VLOOKUP($A89,Cuision!$G:$P,10,FALSE),VLOOKUP(BH$82,Cuision!$G:$P,9,FALSE),VLOOKUP(BH$82,Cuision!$G:$P,10,FALSE))</f>
        <v>-1</v>
      </c>
      <c r="BI89" s="33">
        <f>distance(VLOOKUP($A89,Cuision!$G:$P,9,FALSE),VLOOKUP($A89,Cuision!$G:$P,10,FALSE),VLOOKUP(BI$82,Cuision!$G:$P,9,FALSE),VLOOKUP(BI$82,Cuision!$G:$P,10,FALSE))</f>
        <v>3259.0940172074347</v>
      </c>
      <c r="BJ89" s="33">
        <f>distance(VLOOKUP($A89,Cuision!$G:$P,9,FALSE),VLOOKUP($A89,Cuision!$G:$P,10,FALSE),VLOOKUP(BJ$82,Cuision!$G:$P,9,FALSE),VLOOKUP(BJ$82,Cuision!$G:$P,10,FALSE))</f>
        <v>3614.2209647608938</v>
      </c>
      <c r="BK89" s="33">
        <f>distance(VLOOKUP($A89,Cuision!$G:$P,9,FALSE),VLOOKUP($A89,Cuision!$G:$P,10,FALSE),VLOOKUP(BK$82,Cuision!$G:$P,9,FALSE),VLOOKUP(BK$82,Cuision!$G:$P,10,FALSE))</f>
        <v>-1</v>
      </c>
      <c r="BL89" s="33">
        <f>distance(VLOOKUP($A89,Cuision!$G:$P,9,FALSE),VLOOKUP($A89,Cuision!$G:$P,10,FALSE),VLOOKUP(BL$82,Cuision!$G:$P,9,FALSE),VLOOKUP(BL$82,Cuision!$G:$P,10,FALSE))</f>
        <v>7357.3519225057216</v>
      </c>
      <c r="BM89" s="33">
        <f>distance(VLOOKUP($A89,Cuision!$G:$P,9,FALSE),VLOOKUP($A89,Cuision!$G:$P,10,FALSE),VLOOKUP(BM$82,Cuision!$G:$P,9,FALSE),VLOOKUP(BM$82,Cuision!$G:$P,10,FALSE))</f>
        <v>2342.5214025722025</v>
      </c>
      <c r="BN89" s="33">
        <f>distance(VLOOKUP($A89,Cuision!$G:$P,9,FALSE),VLOOKUP($A89,Cuision!$G:$P,10,FALSE),VLOOKUP(BN$82,Cuision!$G:$P,9,FALSE),VLOOKUP(BN$82,Cuision!$G:$P,10,FALSE))</f>
        <v>-1</v>
      </c>
      <c r="BO89" s="33">
        <f>distance(VLOOKUP($A89,Cuision!$G:$P,9,FALSE),VLOOKUP($A89,Cuision!$G:$P,10,FALSE),VLOOKUP(BO$82,Cuision!$G:$P,9,FALSE),VLOOKUP(BO$82,Cuision!$G:$P,10,FALSE))</f>
        <v>4652.861639013232</v>
      </c>
      <c r="BP89" s="33">
        <f>distance(VLOOKUP($A89,Cuision!$G:$P,9,FALSE),VLOOKUP($A89,Cuision!$G:$P,10,FALSE),VLOOKUP(BP$82,Cuision!$G:$P,9,FALSE),VLOOKUP(BP$82,Cuision!$G:$P,10,FALSE))</f>
        <v>4035.9340840845825</v>
      </c>
      <c r="BQ89" s="33">
        <f>distance(VLOOKUP($A89,Cuision!$G:$P,9,FALSE),VLOOKUP($A89,Cuision!$G:$P,10,FALSE),VLOOKUP(BQ$82,Cuision!$G:$P,9,FALSE),VLOOKUP(BQ$82,Cuision!$G:$P,10,FALSE))</f>
        <v>4652.861639013232</v>
      </c>
      <c r="BR89" s="33">
        <f>distance(VLOOKUP($A89,Cuision!$G:$P,9,FALSE),VLOOKUP($A89,Cuision!$G:$P,10,FALSE),VLOOKUP(BR$82,Cuision!$G:$P,9,FALSE),VLOOKUP(BR$82,Cuision!$G:$P,10,FALSE))</f>
        <v>5938.4229649301178</v>
      </c>
      <c r="BS89" s="33">
        <f>distance(VLOOKUP($A89,Cuision!$G:$P,9,FALSE),VLOOKUP($A89,Cuision!$G:$P,10,FALSE),VLOOKUP(BS$82,Cuision!$G:$P,9,FALSE),VLOOKUP(BS$82,Cuision!$G:$P,10,FALSE))</f>
        <v>4035.9340840845825</v>
      </c>
      <c r="BT89" s="33">
        <f>distance(VLOOKUP($A89,Cuision!$G:$P,9,FALSE),VLOOKUP($A89,Cuision!$G:$P,10,FALSE),VLOOKUP(BT$82,Cuision!$G:$P,9,FALSE),VLOOKUP(BT$82,Cuision!$G:$P,10,FALSE))</f>
        <v>6155.1954105165696</v>
      </c>
      <c r="BU89" s="33">
        <f>distance(VLOOKUP($A89,Cuision!$G:$P,9,FALSE),VLOOKUP($A89,Cuision!$G:$P,10,FALSE),VLOOKUP(BU$82,Cuision!$G:$P,9,FALSE),VLOOKUP(BU$82,Cuision!$G:$P,10,FALSE))</f>
        <v>992.1343765131428</v>
      </c>
      <c r="BV89" s="33">
        <f>distance(VLOOKUP($A89,Cuision!$G:$P,9,FALSE),VLOOKUP($A89,Cuision!$G:$P,10,FALSE),VLOOKUP(BV$82,Cuision!$G:$P,9,FALSE),VLOOKUP(BV$82,Cuision!$G:$P,10,FALSE))</f>
        <v>1576.2192910080564</v>
      </c>
      <c r="BW89" s="33">
        <f>distance(VLOOKUP($A89,Cuision!$G:$P,9,FALSE),VLOOKUP($A89,Cuision!$G:$P,10,FALSE),VLOOKUP(BW$82,Cuision!$G:$P,9,FALSE),VLOOKUP(BW$82,Cuision!$G:$P,10,FALSE))</f>
        <v>2078.7811906171396</v>
      </c>
      <c r="BX89" s="33">
        <f>distance(VLOOKUP($A89,Cuision!$G:$P,9,FALSE),VLOOKUP($A89,Cuision!$G:$P,10,FALSE),VLOOKUP(BX$82,Cuision!$G:$P,9,FALSE),VLOOKUP(BX$82,Cuision!$G:$P,10,FALSE))</f>
        <v>-1</v>
      </c>
      <c r="BY89" s="33">
        <f>distance(VLOOKUP($A89,Cuision!$G:$P,9,FALSE),VLOOKUP($A89,Cuision!$G:$P,10,FALSE),VLOOKUP(BY$82,Cuision!$G:$P,9,FALSE),VLOOKUP(BY$82,Cuision!$G:$P,10,FALSE))</f>
        <v>-1</v>
      </c>
      <c r="BZ89" s="33">
        <f>distance(VLOOKUP($A89,Cuision!$G:$P,9,FALSE),VLOOKUP($A89,Cuision!$G:$P,10,FALSE),VLOOKUP(BZ$82,Cuision!$G:$P,9,FALSE),VLOOKUP(BZ$82,Cuision!$G:$P,10,FALSE))</f>
        <v>6115.367211791815</v>
      </c>
      <c r="CC89">
        <f>IF(B89&gt;0,B89,"")</f>
        <v>2259.9135778923646</v>
      </c>
      <c r="CD89">
        <f>IF(C89&gt;0,C89,"")</f>
        <v>5540.4802963137754</v>
      </c>
      <c r="CE89">
        <f>IF(D89&gt;0,D89,"")</f>
        <v>4652.861639013232</v>
      </c>
      <c r="CF89">
        <f>IF(E89&gt;0,E89,"")</f>
        <v>4652.861639013232</v>
      </c>
      <c r="CG89">
        <f>IF(F89&gt;0,F89,"")</f>
        <v>1222.9781545507158</v>
      </c>
      <c r="CH89">
        <f>IF(G89&gt;0,G89,"")</f>
        <v>13392.421162090215</v>
      </c>
      <c r="CI89" t="str">
        <f>IF(H89&gt;0,H89,"")</f>
        <v/>
      </c>
      <c r="CJ89">
        <f>IF(I89&gt;0,I89,"")</f>
        <v>4939.1004852960523</v>
      </c>
      <c r="CK89">
        <f>IF(J89&gt;0,J89,"")</f>
        <v>13566.269851163152</v>
      </c>
      <c r="CL89">
        <f>IF(K89&gt;0,K89,"")</f>
        <v>2397.599408191938</v>
      </c>
      <c r="CM89">
        <f>IF(L89&gt;0,L89,"")</f>
        <v>4640.3259280392385</v>
      </c>
      <c r="CN89">
        <f>IF(M89&gt;0,M89,"")</f>
        <v>4035.9340840845825</v>
      </c>
      <c r="CO89">
        <f>IF(N89&gt;0,N89,"")</f>
        <v>3297.7160710138969</v>
      </c>
      <c r="CP89">
        <f>IF(O89&gt;0,O89,"")</f>
        <v>11333.817415477813</v>
      </c>
      <c r="CQ89" t="str">
        <f>IF(P89&gt;0,P89,"")</f>
        <v/>
      </c>
      <c r="CR89">
        <f>IF(Q89&gt;0,Q89,"")</f>
        <v>3614.2209647608938</v>
      </c>
      <c r="CS89" t="str">
        <f>IF(R89&gt;0,R89,"")</f>
        <v/>
      </c>
      <c r="CT89">
        <f>IF(S89&gt;0,S89,"")</f>
        <v>5376.8721383014044</v>
      </c>
      <c r="CU89" t="str">
        <f>IF(T89&gt;0,T89,"")</f>
        <v/>
      </c>
      <c r="CV89">
        <f>IF(U89&gt;0,U89,"")</f>
        <v>6679.4203989044108</v>
      </c>
      <c r="CW89">
        <f>IF(V89&gt;0,V89,"")</f>
        <v>4035.9340840845825</v>
      </c>
      <c r="CX89">
        <f>IF(W89&gt;0,W89,"")</f>
        <v>5938.4229649301178</v>
      </c>
      <c r="CY89" t="str">
        <f>IF(X89&gt;0,X89,"")</f>
        <v/>
      </c>
      <c r="CZ89">
        <f>IF(Y89&gt;0,Y89,"")</f>
        <v>11084.491828264079</v>
      </c>
      <c r="DA89">
        <f>IF(Z89&gt;0,Z89,"")</f>
        <v>2581.4359626157498</v>
      </c>
      <c r="DB89">
        <f>IF(AA89&gt;0,AA89,"")</f>
        <v>3511.292780277573</v>
      </c>
      <c r="DC89" t="str">
        <f>IF(AB89&gt;0,AB89,"")</f>
        <v/>
      </c>
      <c r="DD89">
        <f>IF(AC89&gt;0,AC89,"")</f>
        <v>7826.6936121023591</v>
      </c>
      <c r="DE89">
        <f>IF(AD89&gt;0,AD89,"")</f>
        <v>3430.3826878007635</v>
      </c>
      <c r="DF89">
        <f>IF(AE89&gt;0,AE89,"")</f>
        <v>2722.3833088567899</v>
      </c>
      <c r="DG89" t="str">
        <f>IF(AF89&gt;0,AF89,"")</f>
        <v/>
      </c>
      <c r="DH89">
        <f>IF(AG89&gt;0,AG89,"")</f>
        <v>1806.8073622711534</v>
      </c>
      <c r="DI89">
        <f>IF(AH89&gt;0,AH89,"")</f>
        <v>1222.9781545507158</v>
      </c>
      <c r="DJ89">
        <f>IF(AI89&gt;0,AI89,"")</f>
        <v>13017.221398986356</v>
      </c>
      <c r="DK89">
        <f>IF(AJ89&gt;0,AJ89,"")</f>
        <v>3971.3475097483315</v>
      </c>
      <c r="DL89" t="str">
        <f>IF(AK89&gt;0,AK89,"")</f>
        <v/>
      </c>
      <c r="DM89">
        <f>IF(AL89&gt;0,AL89,"")</f>
        <v>2186.3928866156707</v>
      </c>
      <c r="DN89">
        <f>IF(AM89&gt;0,AM89,"")</f>
        <v>3239.8568351060435</v>
      </c>
      <c r="DO89">
        <f>IF(AN89&gt;0,AN89,"")</f>
        <v>8180.4842527209375</v>
      </c>
      <c r="DP89">
        <f>IF(AO89&gt;0,AO89,"")</f>
        <v>3614.2209647608938</v>
      </c>
      <c r="DQ89">
        <f>IF(AP89&gt;0,AP89,"")</f>
        <v>2677.5053609613469</v>
      </c>
      <c r="DR89">
        <f>IF(AQ89&gt;0,AQ89,"")</f>
        <v>7929.3847009489537</v>
      </c>
      <c r="DS89">
        <f>IF(AR89&gt;0,AR89,"")</f>
        <v>6870.0784370265528</v>
      </c>
      <c r="DT89">
        <f>IF(AS89&gt;0,AS89,"")</f>
        <v>1246.9374878197077</v>
      </c>
      <c r="DU89">
        <f>IF(AT89&gt;0,AT89,"")</f>
        <v>6040.2357346127828</v>
      </c>
      <c r="DV89">
        <f>IF(AU89&gt;0,AU89,"")</f>
        <v>11668.481109501048</v>
      </c>
      <c r="DW89">
        <f>IF(AV89&gt;0,AV89,"")</f>
        <v>7041.8582650921135</v>
      </c>
      <c r="DX89">
        <f>IF(AW89&gt;0,AW89,"")</f>
        <v>2410.6986772292139</v>
      </c>
      <c r="DY89">
        <f>IF(AX89&gt;0,AX89,"")</f>
        <v>12391.507591243515</v>
      </c>
      <c r="DZ89">
        <f>IF(AY89&gt;0,AY89,"")</f>
        <v>1222.9781545507158</v>
      </c>
      <c r="EA89">
        <f>IF(AZ89&gt;0,AZ89,"")</f>
        <v>4920.2204627320853</v>
      </c>
      <c r="EB89">
        <f>IF(BA89&gt;0,BA89,"")</f>
        <v>4541.1841557596354</v>
      </c>
      <c r="EC89">
        <f>IF(BB89&gt;0,BB89,"")</f>
        <v>2622.1726226906567</v>
      </c>
      <c r="ED89">
        <f>IF(BC89&gt;0,BC89,"")</f>
        <v>784.70076561362987</v>
      </c>
      <c r="EE89">
        <f>IF(BD89&gt;0,BD89,"")</f>
        <v>13531.583260354499</v>
      </c>
      <c r="EF89">
        <f>IF(BE89&gt;0,BE89,"")</f>
        <v>2233.8137774002371</v>
      </c>
      <c r="EG89">
        <f>IF(BF89&gt;0,BF89,"")</f>
        <v>4536.7024707092196</v>
      </c>
      <c r="EH89">
        <f>IF(BG89&gt;0,BG89,"")</f>
        <v>1803.4560938544721</v>
      </c>
      <c r="EI89" t="str">
        <f>IF(BH89&gt;0,BH89,"")</f>
        <v/>
      </c>
      <c r="EJ89">
        <f>IF(BI89&gt;0,BI89,"")</f>
        <v>3259.0940172074347</v>
      </c>
      <c r="EK89">
        <f>IF(BJ89&gt;0,BJ89,"")</f>
        <v>3614.2209647608938</v>
      </c>
      <c r="EL89" t="str">
        <f>IF(BK89&gt;0,BK89,"")</f>
        <v/>
      </c>
      <c r="EM89">
        <f>IF(BL89&gt;0,BL89,"")</f>
        <v>7357.3519225057216</v>
      </c>
      <c r="EN89">
        <f>IF(BM89&gt;0,BM89,"")</f>
        <v>2342.5214025722025</v>
      </c>
      <c r="EO89" t="str">
        <f>IF(BN89&gt;0,BN89,"")</f>
        <v/>
      </c>
      <c r="EP89">
        <f>IF(BO89&gt;0,BO89,"")</f>
        <v>4652.861639013232</v>
      </c>
      <c r="EQ89">
        <f>IF(BP89&gt;0,BP89,"")</f>
        <v>4035.9340840845825</v>
      </c>
      <c r="ER89">
        <f>IF(BQ89&gt;0,BQ89,"")</f>
        <v>4652.861639013232</v>
      </c>
      <c r="ES89">
        <f>IF(BR89&gt;0,BR89,"")</f>
        <v>5938.4229649301178</v>
      </c>
      <c r="ET89">
        <f>IF(BS89&gt;0,BS89,"")</f>
        <v>4035.9340840845825</v>
      </c>
      <c r="EU89">
        <f>IF(BT89&gt;0,BT89,"")</f>
        <v>6155.1954105165696</v>
      </c>
      <c r="EV89">
        <f>IF(BU89&gt;0,BU89,"")</f>
        <v>992.1343765131428</v>
      </c>
      <c r="EW89">
        <f>IF(BV89&gt;0,BV89,"")</f>
        <v>1576.2192910080564</v>
      </c>
      <c r="EX89">
        <f>IF(BW89&gt;0,BW89,"")</f>
        <v>2078.7811906171396</v>
      </c>
      <c r="EY89" t="str">
        <f>IF(BX89&gt;0,BX89,"")</f>
        <v/>
      </c>
      <c r="EZ89" t="str">
        <f>IF(BY89&gt;0,BY89,"")</f>
        <v/>
      </c>
      <c r="FA89">
        <f>IF(BZ89&gt;0,BZ89,"")</f>
        <v>6115.367211791815</v>
      </c>
    </row>
    <row r="90" spans="1:157" ht="14.25" x14ac:dyDescent="0.2">
      <c r="A90" s="30" t="s">
        <v>48</v>
      </c>
      <c r="B90" s="33">
        <f>distance(VLOOKUP($A90,Cuision!$G:$P,9,FALSE),VLOOKUP($A90,Cuision!$G:$P,10,FALSE),VLOOKUP(B$82,Cuision!$G:$P,9,FALSE),VLOOKUP(B$82,Cuision!$G:$P,10,FALSE))</f>
        <v>2877.8871799679705</v>
      </c>
      <c r="C90" s="33">
        <f>distance(VLOOKUP($A90,Cuision!$G:$P,9,FALSE),VLOOKUP($A90,Cuision!$G:$P,10,FALSE),VLOOKUP(C$82,Cuision!$G:$P,9,FALSE),VLOOKUP(C$82,Cuision!$G:$P,10,FALSE))</f>
        <v>8422.8726344278239</v>
      </c>
      <c r="D90" s="33">
        <f>distance(VLOOKUP($A90,Cuision!$G:$P,9,FALSE),VLOOKUP($A90,Cuision!$G:$P,10,FALSE),VLOOKUP(D$82,Cuision!$G:$P,9,FALSE),VLOOKUP(D$82,Cuision!$G:$P,10,FALSE))</f>
        <v>8682.2174769588437</v>
      </c>
      <c r="E90" s="33">
        <f>distance(VLOOKUP($A90,Cuision!$G:$P,9,FALSE),VLOOKUP($A90,Cuision!$G:$P,10,FALSE),VLOOKUP(E$82,Cuision!$G:$P,9,FALSE),VLOOKUP(E$82,Cuision!$G:$P,10,FALSE))</f>
        <v>8682.2174769588437</v>
      </c>
      <c r="F90" s="33">
        <f>distance(VLOOKUP($A90,Cuision!$G:$P,9,FALSE),VLOOKUP($A90,Cuision!$G:$P,10,FALSE),VLOOKUP(F$82,Cuision!$G:$P,9,FALSE),VLOOKUP(F$82,Cuision!$G:$P,10,FALSE))</f>
        <v>5447.4366135981581</v>
      </c>
      <c r="G90" s="33">
        <f>distance(VLOOKUP($A90,Cuision!$G:$P,9,FALSE),VLOOKUP($A90,Cuision!$G:$P,10,FALSE),VLOOKUP(G$82,Cuision!$G:$P,9,FALSE),VLOOKUP(G$82,Cuision!$G:$P,10,FALSE))</f>
        <v>18088.303633856784</v>
      </c>
      <c r="H90" s="33">
        <f>distance(VLOOKUP($A90,Cuision!$G:$P,9,FALSE),VLOOKUP($A90,Cuision!$G:$P,10,FALSE),VLOOKUP(H$82,Cuision!$G:$P,9,FALSE),VLOOKUP(H$82,Cuision!$G:$P,10,FALSE))</f>
        <v>4939.1004852960523</v>
      </c>
      <c r="I90" s="33">
        <f>distance(VLOOKUP($A90,Cuision!$G:$P,9,FALSE),VLOOKUP($A90,Cuision!$G:$P,10,FALSE),VLOOKUP(I$82,Cuision!$G:$P,9,FALSE),VLOOKUP(I$82,Cuision!$G:$P,10,FALSE))</f>
        <v>0</v>
      </c>
      <c r="J90" s="33">
        <f>distance(VLOOKUP($A90,Cuision!$G:$P,9,FALSE),VLOOKUP($A90,Cuision!$G:$P,10,FALSE),VLOOKUP(J$82,Cuision!$G:$P,9,FALSE),VLOOKUP(J$82,Cuision!$G:$P,10,FALSE))</f>
        <v>9210.390099659151</v>
      </c>
      <c r="K90" s="33">
        <f>distance(VLOOKUP($A90,Cuision!$G:$P,9,FALSE),VLOOKUP($A90,Cuision!$G:$P,10,FALSE),VLOOKUP(K$82,Cuision!$G:$P,9,FALSE),VLOOKUP(K$82,Cuision!$G:$P,10,FALSE))</f>
        <v>6869.9383669399176</v>
      </c>
      <c r="L90" s="33">
        <f>distance(VLOOKUP($A90,Cuision!$G:$P,9,FALSE),VLOOKUP($A90,Cuision!$G:$P,10,FALSE),VLOOKUP(L$82,Cuision!$G:$P,9,FALSE),VLOOKUP(L$82,Cuision!$G:$P,10,FALSE))</f>
        <v>1517.7713760027932</v>
      </c>
      <c r="M90" s="33">
        <f>distance(VLOOKUP($A90,Cuision!$G:$P,9,FALSE),VLOOKUP($A90,Cuision!$G:$P,10,FALSE),VLOOKUP(M$82,Cuision!$G:$P,9,FALSE),VLOOKUP(M$82,Cuision!$G:$P,10,FALSE))</f>
        <v>8678.6959525314087</v>
      </c>
      <c r="N90" s="33">
        <f>distance(VLOOKUP($A90,Cuision!$G:$P,9,FALSE),VLOOKUP($A90,Cuision!$G:$P,10,FALSE),VLOOKUP(N$82,Cuision!$G:$P,9,FALSE),VLOOKUP(N$82,Cuision!$G:$P,10,FALSE))</f>
        <v>7544.0289657760104</v>
      </c>
      <c r="O90" s="33">
        <f>distance(VLOOKUP($A90,Cuision!$G:$P,9,FALSE),VLOOKUP($A90,Cuision!$G:$P,10,FALSE),VLOOKUP(O$82,Cuision!$G:$P,9,FALSE),VLOOKUP(O$82,Cuision!$G:$P,10,FALSE))</f>
        <v>16272.917880913816</v>
      </c>
      <c r="P90" s="33">
        <f>distance(VLOOKUP($A90,Cuision!$G:$P,9,FALSE),VLOOKUP($A90,Cuision!$G:$P,10,FALSE),VLOOKUP(P$82,Cuision!$G:$P,9,FALSE),VLOOKUP(P$82,Cuision!$G:$P,10,FALSE))</f>
        <v>-1</v>
      </c>
      <c r="Q90" s="33">
        <f>distance(VLOOKUP($A90,Cuision!$G:$P,9,FALSE),VLOOKUP($A90,Cuision!$G:$P,10,FALSE),VLOOKUP(Q$82,Cuision!$G:$P,9,FALSE),VLOOKUP(Q$82,Cuision!$G:$P,10,FALSE))</f>
        <v>7783.0895844199258</v>
      </c>
      <c r="R90" s="33">
        <f>distance(VLOOKUP($A90,Cuision!$G:$P,9,FALSE),VLOOKUP($A90,Cuision!$G:$P,10,FALSE),VLOOKUP(R$82,Cuision!$G:$P,9,FALSE),VLOOKUP(R$82,Cuision!$G:$P,10,FALSE))</f>
        <v>-1</v>
      </c>
      <c r="S90" s="33">
        <f>distance(VLOOKUP($A90,Cuision!$G:$P,9,FALSE),VLOOKUP($A90,Cuision!$G:$P,10,FALSE),VLOOKUP(S$82,Cuision!$G:$P,9,FALSE),VLOOKUP(S$82,Cuision!$G:$P,10,FALSE))</f>
        <v>1650.3728000139761</v>
      </c>
      <c r="T90" s="33">
        <f>distance(VLOOKUP($A90,Cuision!$G:$P,9,FALSE),VLOOKUP($A90,Cuision!$G:$P,10,FALSE),VLOOKUP(T$82,Cuision!$G:$P,9,FALSE),VLOOKUP(T$82,Cuision!$G:$P,10,FALSE))</f>
        <v>-1</v>
      </c>
      <c r="U90" s="33">
        <f>distance(VLOOKUP($A90,Cuision!$G:$P,9,FALSE),VLOOKUP($A90,Cuision!$G:$P,10,FALSE),VLOOKUP(U$82,Cuision!$G:$P,9,FALSE),VLOOKUP(U$82,Cuision!$G:$P,10,FALSE))</f>
        <v>2538.2095994166079</v>
      </c>
      <c r="V90" s="33">
        <f>distance(VLOOKUP($A90,Cuision!$G:$P,9,FALSE),VLOOKUP($A90,Cuision!$G:$P,10,FALSE),VLOOKUP(V$82,Cuision!$G:$P,9,FALSE),VLOOKUP(V$82,Cuision!$G:$P,10,FALSE))</f>
        <v>8678.6959525314087</v>
      </c>
      <c r="W90" s="33">
        <f>distance(VLOOKUP($A90,Cuision!$G:$P,9,FALSE),VLOOKUP($A90,Cuision!$G:$P,10,FALSE),VLOOKUP(W$82,Cuision!$G:$P,9,FALSE),VLOOKUP(W$82,Cuision!$G:$P,10,FALSE))</f>
        <v>1542.8576315693022</v>
      </c>
      <c r="X90" s="33">
        <f>distance(VLOOKUP($A90,Cuision!$G:$P,9,FALSE),VLOOKUP($A90,Cuision!$G:$P,10,FALSE),VLOOKUP(X$82,Cuision!$G:$P,9,FALSE),VLOOKUP(X$82,Cuision!$G:$P,10,FALSE))</f>
        <v>-1</v>
      </c>
      <c r="Y90" s="33">
        <f>distance(VLOOKUP($A90,Cuision!$G:$P,9,FALSE),VLOOKUP($A90,Cuision!$G:$P,10,FALSE),VLOOKUP(Y$82,Cuision!$G:$P,9,FALSE),VLOOKUP(Y$82,Cuision!$G:$P,10,FALSE))</f>
        <v>13648.629825057773</v>
      </c>
      <c r="Z90" s="33">
        <f>distance(VLOOKUP($A90,Cuision!$G:$P,9,FALSE),VLOOKUP($A90,Cuision!$G:$P,10,FALSE),VLOOKUP(Z$82,Cuision!$G:$P,9,FALSE),VLOOKUP(Z$82,Cuision!$G:$P,10,FALSE))</f>
        <v>6928.1646654567694</v>
      </c>
      <c r="AA90" s="33">
        <f>distance(VLOOKUP($A90,Cuision!$G:$P,9,FALSE),VLOOKUP($A90,Cuision!$G:$P,10,FALSE),VLOOKUP(AA$82,Cuision!$G:$P,9,FALSE),VLOOKUP(AA$82,Cuision!$G:$P,10,FALSE))</f>
        <v>6863.9266755856088</v>
      </c>
      <c r="AB90" s="33">
        <f>distance(VLOOKUP($A90,Cuision!$G:$P,9,FALSE),VLOOKUP($A90,Cuision!$G:$P,10,FALSE),VLOOKUP(AB$82,Cuision!$G:$P,9,FALSE),VLOOKUP(AB$82,Cuision!$G:$P,10,FALSE))</f>
        <v>-1</v>
      </c>
      <c r="AC90" s="33">
        <f>distance(VLOOKUP($A90,Cuision!$G:$P,9,FALSE),VLOOKUP($A90,Cuision!$G:$P,10,FALSE),VLOOKUP(AC$82,Cuision!$G:$P,9,FALSE),VLOOKUP(AC$82,Cuision!$G:$P,10,FALSE))</f>
        <v>2976.1444269758181</v>
      </c>
      <c r="AD90" s="33">
        <f>distance(VLOOKUP($A90,Cuision!$G:$P,9,FALSE),VLOOKUP($A90,Cuision!$G:$P,10,FALSE),VLOOKUP(AD$82,Cuision!$G:$P,9,FALSE),VLOOKUP(AD$82,Cuision!$G:$P,10,FALSE))</f>
        <v>7775.4986920720694</v>
      </c>
      <c r="AE90" s="33">
        <f>distance(VLOOKUP($A90,Cuision!$G:$P,9,FALSE),VLOOKUP($A90,Cuision!$G:$P,10,FALSE),VLOOKUP(AE$82,Cuision!$G:$P,9,FALSE),VLOOKUP(AE$82,Cuision!$G:$P,10,FALSE))</f>
        <v>6898.2432683540947</v>
      </c>
      <c r="AF90" s="33">
        <f>distance(VLOOKUP($A90,Cuision!$G:$P,9,FALSE),VLOOKUP($A90,Cuision!$G:$P,10,FALSE),VLOOKUP(AF$82,Cuision!$G:$P,9,FALSE),VLOOKUP(AF$82,Cuision!$G:$P,10,FALSE))</f>
        <v>-1</v>
      </c>
      <c r="AG90" s="33">
        <f>distance(VLOOKUP($A90,Cuision!$G:$P,9,FALSE),VLOOKUP($A90,Cuision!$G:$P,10,FALSE),VLOOKUP(AG$82,Cuision!$G:$P,9,FALSE),VLOOKUP(AG$82,Cuision!$G:$P,10,FALSE))</f>
        <v>6725.8600934546103</v>
      </c>
      <c r="AH90" s="33">
        <f>distance(VLOOKUP($A90,Cuision!$G:$P,9,FALSE),VLOOKUP($A90,Cuision!$G:$P,10,FALSE),VLOOKUP(AH$82,Cuision!$G:$P,9,FALSE),VLOOKUP(AH$82,Cuision!$G:$P,10,FALSE))</f>
        <v>5447.4366135981581</v>
      </c>
      <c r="AI90" s="33">
        <f>distance(VLOOKUP($A90,Cuision!$G:$P,9,FALSE),VLOOKUP($A90,Cuision!$G:$P,10,FALSE),VLOOKUP(AI$82,Cuision!$G:$P,9,FALSE),VLOOKUP(AI$82,Cuision!$G:$P,10,FALSE))</f>
        <v>9976.9118083860085</v>
      </c>
      <c r="AJ90" s="33">
        <f>distance(VLOOKUP($A90,Cuision!$G:$P,9,FALSE),VLOOKUP($A90,Cuision!$G:$P,10,FALSE),VLOOKUP(AJ$82,Cuision!$G:$P,9,FALSE),VLOOKUP(AJ$82,Cuision!$G:$P,10,FALSE))</f>
        <v>1619.3260754164382</v>
      </c>
      <c r="AK90" s="33">
        <f>distance(VLOOKUP($A90,Cuision!$G:$P,9,FALSE),VLOOKUP($A90,Cuision!$G:$P,10,FALSE),VLOOKUP(AK$82,Cuision!$G:$P,9,FALSE),VLOOKUP(AK$82,Cuision!$G:$P,10,FALSE))</f>
        <v>-1</v>
      </c>
      <c r="AL90" s="33">
        <f>distance(VLOOKUP($A90,Cuision!$G:$P,9,FALSE),VLOOKUP($A90,Cuision!$G:$P,10,FALSE),VLOOKUP(AL$82,Cuision!$G:$P,9,FALSE),VLOOKUP(AL$82,Cuision!$G:$P,10,FALSE))</f>
        <v>6709.8517397970936</v>
      </c>
      <c r="AM90" s="33">
        <f>distance(VLOOKUP($A90,Cuision!$G:$P,9,FALSE),VLOOKUP($A90,Cuision!$G:$P,10,FALSE),VLOOKUP(AM$82,Cuision!$G:$P,9,FALSE),VLOOKUP(AM$82,Cuision!$G:$P,10,FALSE))</f>
        <v>2296.2432631419201</v>
      </c>
      <c r="AN90" s="33">
        <f>distance(VLOOKUP($A90,Cuision!$G:$P,9,FALSE),VLOOKUP($A90,Cuision!$G:$P,10,FALSE),VLOOKUP(AN$82,Cuision!$G:$P,9,FALSE),VLOOKUP(AN$82,Cuision!$G:$P,10,FALSE))</f>
        <v>4524.0049106259139</v>
      </c>
      <c r="AO90" s="33">
        <f>distance(VLOOKUP($A90,Cuision!$G:$P,9,FALSE),VLOOKUP($A90,Cuision!$G:$P,10,FALSE),VLOOKUP(AO$82,Cuision!$G:$P,9,FALSE),VLOOKUP(AO$82,Cuision!$G:$P,10,FALSE))</f>
        <v>7783.0895844199258</v>
      </c>
      <c r="AP90" s="33">
        <f>distance(VLOOKUP($A90,Cuision!$G:$P,9,FALSE),VLOOKUP($A90,Cuision!$G:$P,10,FALSE),VLOOKUP(AP$82,Cuision!$G:$P,9,FALSE),VLOOKUP(AP$82,Cuision!$G:$P,10,FALSE))</f>
        <v>7428.0301822027768</v>
      </c>
      <c r="AQ90" s="33">
        <f>distance(VLOOKUP($A90,Cuision!$G:$P,9,FALSE),VLOOKUP($A90,Cuision!$G:$P,10,FALSE),VLOOKUP(AQ$82,Cuision!$G:$P,9,FALSE),VLOOKUP(AQ$82,Cuision!$G:$P,10,FALSE))</f>
        <v>3545.4111634389928</v>
      </c>
      <c r="AR90" s="33">
        <f>distance(VLOOKUP($A90,Cuision!$G:$P,9,FALSE),VLOOKUP($A90,Cuision!$G:$P,10,FALSE),VLOOKUP(AR$82,Cuision!$G:$P,9,FALSE),VLOOKUP(AR$82,Cuision!$G:$P,10,FALSE))</f>
        <v>2400.8744630075789</v>
      </c>
      <c r="AS90" s="33">
        <f>distance(VLOOKUP($A90,Cuision!$G:$P,9,FALSE),VLOOKUP($A90,Cuision!$G:$P,10,FALSE),VLOOKUP(AS$82,Cuision!$G:$P,9,FALSE),VLOOKUP(AS$82,Cuision!$G:$P,10,FALSE))</f>
        <v>6165.0400940897352</v>
      </c>
      <c r="AT90" s="33">
        <f>distance(VLOOKUP($A90,Cuision!$G:$P,9,FALSE),VLOOKUP($A90,Cuision!$G:$P,10,FALSE),VLOOKUP(AT$82,Cuision!$G:$P,9,FALSE),VLOOKUP(AT$82,Cuision!$G:$P,10,FALSE))</f>
        <v>1798.4870581397597</v>
      </c>
      <c r="AU90" s="33">
        <f>distance(VLOOKUP($A90,Cuision!$G:$P,9,FALSE),VLOOKUP($A90,Cuision!$G:$P,10,FALSE),VLOOKUP(AU$82,Cuision!$G:$P,9,FALSE),VLOOKUP(AU$82,Cuision!$G:$P,10,FALSE))</f>
        <v>16230.687300122281</v>
      </c>
      <c r="AV90" s="33">
        <f>distance(VLOOKUP($A90,Cuision!$G:$P,9,FALSE),VLOOKUP($A90,Cuision!$G:$P,10,FALSE),VLOOKUP(AV$82,Cuision!$G:$P,9,FALSE),VLOOKUP(AV$82,Cuision!$G:$P,10,FALSE))</f>
        <v>3438.4220337712277</v>
      </c>
      <c r="AW90" s="33">
        <f>distance(VLOOKUP($A90,Cuision!$G:$P,9,FALSE),VLOOKUP($A90,Cuision!$G:$P,10,FALSE),VLOOKUP(AW$82,Cuision!$G:$P,9,FALSE),VLOOKUP(AW$82,Cuision!$G:$P,10,FALSE))</f>
        <v>7345.2088736411024</v>
      </c>
      <c r="AX90" s="33">
        <f>distance(VLOOKUP($A90,Cuision!$G:$P,9,FALSE),VLOOKUP($A90,Cuision!$G:$P,10,FALSE),VLOOKUP(AX$82,Cuision!$G:$P,9,FALSE),VLOOKUP(AX$82,Cuision!$G:$P,10,FALSE))</f>
        <v>13710.802145620686</v>
      </c>
      <c r="AY90" s="33">
        <f>distance(VLOOKUP($A90,Cuision!$G:$P,9,FALSE),VLOOKUP($A90,Cuision!$G:$P,10,FALSE),VLOOKUP(AY$82,Cuision!$G:$P,9,FALSE),VLOOKUP(AY$82,Cuision!$G:$P,10,FALSE))</f>
        <v>5447.4366135981581</v>
      </c>
      <c r="AZ90" s="33">
        <f>distance(VLOOKUP($A90,Cuision!$G:$P,9,FALSE),VLOOKUP($A90,Cuision!$G:$P,10,FALSE),VLOOKUP(AZ$82,Cuision!$G:$P,9,FALSE),VLOOKUP(AZ$82,Cuision!$G:$P,10,FALSE))</f>
        <v>1627.0553832337998</v>
      </c>
      <c r="BA90" s="33">
        <f>distance(VLOOKUP($A90,Cuision!$G:$P,9,FALSE),VLOOKUP($A90,Cuision!$G:$P,10,FALSE),VLOOKUP(BA$82,Cuision!$G:$P,9,FALSE),VLOOKUP(BA$82,Cuision!$G:$P,10,FALSE))</f>
        <v>9322.7781415796671</v>
      </c>
      <c r="BB90" s="33">
        <f>distance(VLOOKUP($A90,Cuision!$G:$P,9,FALSE),VLOOKUP($A90,Cuision!$G:$P,10,FALSE),VLOOKUP(BB$82,Cuision!$G:$P,9,FALSE),VLOOKUP(BB$82,Cuision!$G:$P,10,FALSE))</f>
        <v>2538.2724334160043</v>
      </c>
      <c r="BC90" s="33">
        <f>distance(VLOOKUP($A90,Cuision!$G:$P,9,FALSE),VLOOKUP($A90,Cuision!$G:$P,10,FALSE),VLOOKUP(BC$82,Cuision!$G:$P,9,FALSE),VLOOKUP(BC$82,Cuision!$G:$P,10,FALSE))</f>
        <v>4444.4498088796299</v>
      </c>
      <c r="BD90" s="33">
        <f>distance(VLOOKUP($A90,Cuision!$G:$P,9,FALSE),VLOOKUP($A90,Cuision!$G:$P,10,FALSE),VLOOKUP(BD$82,Cuision!$G:$P,9,FALSE),VLOOKUP(BD$82,Cuision!$G:$P,10,FALSE))</f>
        <v>17555.515901077699</v>
      </c>
      <c r="BE90" s="33">
        <f>distance(VLOOKUP($A90,Cuision!$G:$P,9,FALSE),VLOOKUP($A90,Cuision!$G:$P,10,FALSE),VLOOKUP(BE$82,Cuision!$G:$P,9,FALSE),VLOOKUP(BE$82,Cuision!$G:$P,10,FALSE))</f>
        <v>6417.5134702322839</v>
      </c>
      <c r="BF90" s="33">
        <f>distance(VLOOKUP($A90,Cuision!$G:$P,9,FALSE),VLOOKUP($A90,Cuision!$G:$P,10,FALSE),VLOOKUP(BF$82,Cuision!$G:$P,9,FALSE),VLOOKUP(BF$82,Cuision!$G:$P,10,FALSE))</f>
        <v>9165.1469068821316</v>
      </c>
      <c r="BG90" s="33">
        <f>distance(VLOOKUP($A90,Cuision!$G:$P,9,FALSE),VLOOKUP($A90,Cuision!$G:$P,10,FALSE),VLOOKUP(BG$82,Cuision!$G:$P,9,FALSE),VLOOKUP(BG$82,Cuision!$G:$P,10,FALSE))</f>
        <v>5290.8845972214194</v>
      </c>
      <c r="BH90" s="33">
        <f>distance(VLOOKUP($A90,Cuision!$G:$P,9,FALSE),VLOOKUP($A90,Cuision!$G:$P,10,FALSE),VLOOKUP(BH$82,Cuision!$G:$P,9,FALSE),VLOOKUP(BH$82,Cuision!$G:$P,10,FALSE))</f>
        <v>-1</v>
      </c>
      <c r="BI90" s="33">
        <f>distance(VLOOKUP($A90,Cuision!$G:$P,9,FALSE),VLOOKUP($A90,Cuision!$G:$P,10,FALSE),VLOOKUP(BI$82,Cuision!$G:$P,9,FALSE),VLOOKUP(BI$82,Cuision!$G:$P,10,FALSE))</f>
        <v>6618.3282407083443</v>
      </c>
      <c r="BJ90" s="33">
        <f>distance(VLOOKUP($A90,Cuision!$G:$P,9,FALSE),VLOOKUP($A90,Cuision!$G:$P,10,FALSE),VLOOKUP(BJ$82,Cuision!$G:$P,9,FALSE),VLOOKUP(BJ$82,Cuision!$G:$P,10,FALSE))</f>
        <v>7783.0895844199258</v>
      </c>
      <c r="BK90" s="33">
        <f>distance(VLOOKUP($A90,Cuision!$G:$P,9,FALSE),VLOOKUP($A90,Cuision!$G:$P,10,FALSE),VLOOKUP(BK$82,Cuision!$G:$P,9,FALSE),VLOOKUP(BK$82,Cuision!$G:$P,10,FALSE))</f>
        <v>-1</v>
      </c>
      <c r="BL90" s="33">
        <f>distance(VLOOKUP($A90,Cuision!$G:$P,9,FALSE),VLOOKUP($A90,Cuision!$G:$P,10,FALSE),VLOOKUP(BL$82,Cuision!$G:$P,9,FALSE),VLOOKUP(BL$82,Cuision!$G:$P,10,FALSE))</f>
        <v>3657.8002008634144</v>
      </c>
      <c r="BM90" s="33">
        <f>distance(VLOOKUP($A90,Cuision!$G:$P,9,FALSE),VLOOKUP($A90,Cuision!$G:$P,10,FALSE),VLOOKUP(BM$82,Cuision!$G:$P,9,FALSE),VLOOKUP(BM$82,Cuision!$G:$P,10,FALSE))</f>
        <v>6820.8709874652332</v>
      </c>
      <c r="BN90" s="33">
        <f>distance(VLOOKUP($A90,Cuision!$G:$P,9,FALSE),VLOOKUP($A90,Cuision!$G:$P,10,FALSE),VLOOKUP(BN$82,Cuision!$G:$P,9,FALSE),VLOOKUP(BN$82,Cuision!$G:$P,10,FALSE))</f>
        <v>-1</v>
      </c>
      <c r="BO90" s="33">
        <f>distance(VLOOKUP($A90,Cuision!$G:$P,9,FALSE),VLOOKUP($A90,Cuision!$G:$P,10,FALSE),VLOOKUP(BO$82,Cuision!$G:$P,9,FALSE),VLOOKUP(BO$82,Cuision!$G:$P,10,FALSE))</f>
        <v>8682.2174769588437</v>
      </c>
      <c r="BP90" s="33">
        <f>distance(VLOOKUP($A90,Cuision!$G:$P,9,FALSE),VLOOKUP($A90,Cuision!$G:$P,10,FALSE),VLOOKUP(BP$82,Cuision!$G:$P,9,FALSE),VLOOKUP(BP$82,Cuision!$G:$P,10,FALSE))</f>
        <v>8678.6959525314087</v>
      </c>
      <c r="BQ90" s="33">
        <f>distance(VLOOKUP($A90,Cuision!$G:$P,9,FALSE),VLOOKUP($A90,Cuision!$G:$P,10,FALSE),VLOOKUP(BQ$82,Cuision!$G:$P,9,FALSE),VLOOKUP(BQ$82,Cuision!$G:$P,10,FALSE))</f>
        <v>8682.2174769588437</v>
      </c>
      <c r="BR90" s="33">
        <f>distance(VLOOKUP($A90,Cuision!$G:$P,9,FALSE),VLOOKUP($A90,Cuision!$G:$P,10,FALSE),VLOOKUP(BR$82,Cuision!$G:$P,9,FALSE),VLOOKUP(BR$82,Cuision!$G:$P,10,FALSE))</f>
        <v>1542.8576315693022</v>
      </c>
      <c r="BS90" s="33">
        <f>distance(VLOOKUP($A90,Cuision!$G:$P,9,FALSE),VLOOKUP($A90,Cuision!$G:$P,10,FALSE),VLOOKUP(BS$82,Cuision!$G:$P,9,FALSE),VLOOKUP(BS$82,Cuision!$G:$P,10,FALSE))</f>
        <v>8678.6959525314087</v>
      </c>
      <c r="BT90" s="33">
        <f>distance(VLOOKUP($A90,Cuision!$G:$P,9,FALSE),VLOOKUP($A90,Cuision!$G:$P,10,FALSE),VLOOKUP(BT$82,Cuision!$G:$P,9,FALSE),VLOOKUP(BT$82,Cuision!$G:$P,10,FALSE))</f>
        <v>2256.9430548589003</v>
      </c>
      <c r="BU90" s="33">
        <f>distance(VLOOKUP($A90,Cuision!$G:$P,9,FALSE),VLOOKUP($A90,Cuision!$G:$P,10,FALSE),VLOOKUP(BU$82,Cuision!$G:$P,9,FALSE),VLOOKUP(BU$82,Cuision!$G:$P,10,FALSE))</f>
        <v>5909.8732008887282</v>
      </c>
      <c r="BV90" s="33">
        <f>distance(VLOOKUP($A90,Cuision!$G:$P,9,FALSE),VLOOKUP($A90,Cuision!$G:$P,10,FALSE),VLOOKUP(BV$82,Cuision!$G:$P,9,FALSE),VLOOKUP(BV$82,Cuision!$G:$P,10,FALSE))</f>
        <v>5817.084569495225</v>
      </c>
      <c r="BW90" s="33">
        <f>distance(VLOOKUP($A90,Cuision!$G:$P,9,FALSE),VLOOKUP($A90,Cuision!$G:$P,10,FALSE),VLOOKUP(BW$82,Cuision!$G:$P,9,FALSE),VLOOKUP(BW$82,Cuision!$G:$P,10,FALSE))</f>
        <v>2860.5683372969847</v>
      </c>
      <c r="BX90" s="33">
        <f>distance(VLOOKUP($A90,Cuision!$G:$P,9,FALSE),VLOOKUP($A90,Cuision!$G:$P,10,FALSE),VLOOKUP(BX$82,Cuision!$G:$P,9,FALSE),VLOOKUP(BX$82,Cuision!$G:$P,10,FALSE))</f>
        <v>-1</v>
      </c>
      <c r="BY90" s="33">
        <f>distance(VLOOKUP($A90,Cuision!$G:$P,9,FALSE),VLOOKUP($A90,Cuision!$G:$P,10,FALSE),VLOOKUP(BY$82,Cuision!$G:$P,9,FALSE),VLOOKUP(BY$82,Cuision!$G:$P,10,FALSE))</f>
        <v>-1</v>
      </c>
      <c r="BZ90" s="33">
        <f>distance(VLOOKUP($A90,Cuision!$G:$P,9,FALSE),VLOOKUP($A90,Cuision!$G:$P,10,FALSE),VLOOKUP(BZ$82,Cuision!$G:$P,9,FALSE),VLOOKUP(BZ$82,Cuision!$G:$P,10,FALSE))</f>
        <v>1536.5980326808792</v>
      </c>
      <c r="CC90">
        <f>IF(B90&gt;0,B90,"")</f>
        <v>2877.8871799679705</v>
      </c>
      <c r="CD90">
        <f>IF(C90&gt;0,C90,"")</f>
        <v>8422.8726344278239</v>
      </c>
      <c r="CE90">
        <f>IF(D90&gt;0,D90,"")</f>
        <v>8682.2174769588437</v>
      </c>
      <c r="CF90">
        <f>IF(E90&gt;0,E90,"")</f>
        <v>8682.2174769588437</v>
      </c>
      <c r="CG90">
        <f>IF(F90&gt;0,F90,"")</f>
        <v>5447.4366135981581</v>
      </c>
      <c r="CH90">
        <f>IF(G90&gt;0,G90,"")</f>
        <v>18088.303633856784</v>
      </c>
      <c r="CI90">
        <f>IF(H90&gt;0,H90,"")</f>
        <v>4939.1004852960523</v>
      </c>
      <c r="CJ90" t="str">
        <f>IF(I90&gt;0,I90,"")</f>
        <v/>
      </c>
      <c r="CK90">
        <f>IF(J90&gt;0,J90,"")</f>
        <v>9210.390099659151</v>
      </c>
      <c r="CL90">
        <f>IF(K90&gt;0,K90,"")</f>
        <v>6869.9383669399176</v>
      </c>
      <c r="CM90">
        <f>IF(L90&gt;0,L90,"")</f>
        <v>1517.7713760027932</v>
      </c>
      <c r="CN90">
        <f>IF(M90&gt;0,M90,"")</f>
        <v>8678.6959525314087</v>
      </c>
      <c r="CO90">
        <f>IF(N90&gt;0,N90,"")</f>
        <v>7544.0289657760104</v>
      </c>
      <c r="CP90">
        <f>IF(O90&gt;0,O90,"")</f>
        <v>16272.917880913816</v>
      </c>
      <c r="CQ90" t="str">
        <f>IF(P90&gt;0,P90,"")</f>
        <v/>
      </c>
      <c r="CR90">
        <f>IF(Q90&gt;0,Q90,"")</f>
        <v>7783.0895844199258</v>
      </c>
      <c r="CS90" t="str">
        <f>IF(R90&gt;0,R90,"")</f>
        <v/>
      </c>
      <c r="CT90">
        <f>IF(S90&gt;0,S90,"")</f>
        <v>1650.3728000139761</v>
      </c>
      <c r="CU90" t="str">
        <f>IF(T90&gt;0,T90,"")</f>
        <v/>
      </c>
      <c r="CV90">
        <f>IF(U90&gt;0,U90,"")</f>
        <v>2538.2095994166079</v>
      </c>
      <c r="CW90">
        <f>IF(V90&gt;0,V90,"")</f>
        <v>8678.6959525314087</v>
      </c>
      <c r="CX90">
        <f>IF(W90&gt;0,W90,"")</f>
        <v>1542.8576315693022</v>
      </c>
      <c r="CY90" t="str">
        <f>IF(X90&gt;0,X90,"")</f>
        <v/>
      </c>
      <c r="CZ90">
        <f>IF(Y90&gt;0,Y90,"")</f>
        <v>13648.629825057773</v>
      </c>
      <c r="DA90">
        <f>IF(Z90&gt;0,Z90,"")</f>
        <v>6928.1646654567694</v>
      </c>
      <c r="DB90">
        <f>IF(AA90&gt;0,AA90,"")</f>
        <v>6863.9266755856088</v>
      </c>
      <c r="DC90" t="str">
        <f>IF(AB90&gt;0,AB90,"")</f>
        <v/>
      </c>
      <c r="DD90">
        <f>IF(AC90&gt;0,AC90,"")</f>
        <v>2976.1444269758181</v>
      </c>
      <c r="DE90">
        <f>IF(AD90&gt;0,AD90,"")</f>
        <v>7775.4986920720694</v>
      </c>
      <c r="DF90">
        <f>IF(AE90&gt;0,AE90,"")</f>
        <v>6898.2432683540947</v>
      </c>
      <c r="DG90" t="str">
        <f>IF(AF90&gt;0,AF90,"")</f>
        <v/>
      </c>
      <c r="DH90">
        <f>IF(AG90&gt;0,AG90,"")</f>
        <v>6725.8600934546103</v>
      </c>
      <c r="DI90">
        <f>IF(AH90&gt;0,AH90,"")</f>
        <v>5447.4366135981581</v>
      </c>
      <c r="DJ90">
        <f>IF(AI90&gt;0,AI90,"")</f>
        <v>9976.9118083860085</v>
      </c>
      <c r="DK90">
        <f>IF(AJ90&gt;0,AJ90,"")</f>
        <v>1619.3260754164382</v>
      </c>
      <c r="DL90" t="str">
        <f>IF(AK90&gt;0,AK90,"")</f>
        <v/>
      </c>
      <c r="DM90">
        <f>IF(AL90&gt;0,AL90,"")</f>
        <v>6709.8517397970936</v>
      </c>
      <c r="DN90">
        <f>IF(AM90&gt;0,AM90,"")</f>
        <v>2296.2432631419201</v>
      </c>
      <c r="DO90">
        <f>IF(AN90&gt;0,AN90,"")</f>
        <v>4524.0049106259139</v>
      </c>
      <c r="DP90">
        <f>IF(AO90&gt;0,AO90,"")</f>
        <v>7783.0895844199258</v>
      </c>
      <c r="DQ90">
        <f>IF(AP90&gt;0,AP90,"")</f>
        <v>7428.0301822027768</v>
      </c>
      <c r="DR90">
        <f>IF(AQ90&gt;0,AQ90,"")</f>
        <v>3545.4111634389928</v>
      </c>
      <c r="DS90">
        <f>IF(AR90&gt;0,AR90,"")</f>
        <v>2400.8744630075789</v>
      </c>
      <c r="DT90">
        <f>IF(AS90&gt;0,AS90,"")</f>
        <v>6165.0400940897352</v>
      </c>
      <c r="DU90">
        <f>IF(AT90&gt;0,AT90,"")</f>
        <v>1798.4870581397597</v>
      </c>
      <c r="DV90">
        <f>IF(AU90&gt;0,AU90,"")</f>
        <v>16230.687300122281</v>
      </c>
      <c r="DW90">
        <f>IF(AV90&gt;0,AV90,"")</f>
        <v>3438.4220337712277</v>
      </c>
      <c r="DX90">
        <f>IF(AW90&gt;0,AW90,"")</f>
        <v>7345.2088736411024</v>
      </c>
      <c r="DY90">
        <f>IF(AX90&gt;0,AX90,"")</f>
        <v>13710.802145620686</v>
      </c>
      <c r="DZ90">
        <f>IF(AY90&gt;0,AY90,"")</f>
        <v>5447.4366135981581</v>
      </c>
      <c r="EA90">
        <f>IF(AZ90&gt;0,AZ90,"")</f>
        <v>1627.0553832337998</v>
      </c>
      <c r="EB90">
        <f>IF(BA90&gt;0,BA90,"")</f>
        <v>9322.7781415796671</v>
      </c>
      <c r="EC90">
        <f>IF(BB90&gt;0,BB90,"")</f>
        <v>2538.2724334160043</v>
      </c>
      <c r="ED90">
        <f>IF(BC90&gt;0,BC90,"")</f>
        <v>4444.4498088796299</v>
      </c>
      <c r="EE90">
        <f>IF(BD90&gt;0,BD90,"")</f>
        <v>17555.515901077699</v>
      </c>
      <c r="EF90">
        <f>IF(BE90&gt;0,BE90,"")</f>
        <v>6417.5134702322839</v>
      </c>
      <c r="EG90">
        <f>IF(BF90&gt;0,BF90,"")</f>
        <v>9165.1469068821316</v>
      </c>
      <c r="EH90">
        <f>IF(BG90&gt;0,BG90,"")</f>
        <v>5290.8845972214194</v>
      </c>
      <c r="EI90" t="str">
        <f>IF(BH90&gt;0,BH90,"")</f>
        <v/>
      </c>
      <c r="EJ90">
        <f>IF(BI90&gt;0,BI90,"")</f>
        <v>6618.3282407083443</v>
      </c>
      <c r="EK90">
        <f>IF(BJ90&gt;0,BJ90,"")</f>
        <v>7783.0895844199258</v>
      </c>
      <c r="EL90" t="str">
        <f>IF(BK90&gt;0,BK90,"")</f>
        <v/>
      </c>
      <c r="EM90">
        <f>IF(BL90&gt;0,BL90,"")</f>
        <v>3657.8002008634144</v>
      </c>
      <c r="EN90">
        <f>IF(BM90&gt;0,BM90,"")</f>
        <v>6820.8709874652332</v>
      </c>
      <c r="EO90" t="str">
        <f>IF(BN90&gt;0,BN90,"")</f>
        <v/>
      </c>
      <c r="EP90">
        <f>IF(BO90&gt;0,BO90,"")</f>
        <v>8682.2174769588437</v>
      </c>
      <c r="EQ90">
        <f>IF(BP90&gt;0,BP90,"")</f>
        <v>8678.6959525314087</v>
      </c>
      <c r="ER90">
        <f>IF(BQ90&gt;0,BQ90,"")</f>
        <v>8682.2174769588437</v>
      </c>
      <c r="ES90">
        <f>IF(BR90&gt;0,BR90,"")</f>
        <v>1542.8576315693022</v>
      </c>
      <c r="ET90">
        <f>IF(BS90&gt;0,BS90,"")</f>
        <v>8678.6959525314087</v>
      </c>
      <c r="EU90">
        <f>IF(BT90&gt;0,BT90,"")</f>
        <v>2256.9430548589003</v>
      </c>
      <c r="EV90">
        <f>IF(BU90&gt;0,BU90,"")</f>
        <v>5909.8732008887282</v>
      </c>
      <c r="EW90">
        <f>IF(BV90&gt;0,BV90,"")</f>
        <v>5817.084569495225</v>
      </c>
      <c r="EX90">
        <f>IF(BW90&gt;0,BW90,"")</f>
        <v>2860.5683372969847</v>
      </c>
      <c r="EY90" t="str">
        <f>IF(BX90&gt;0,BX90,"")</f>
        <v/>
      </c>
      <c r="EZ90" t="str">
        <f>IF(BY90&gt;0,BY90,"")</f>
        <v/>
      </c>
      <c r="FA90">
        <f>IF(BZ90&gt;0,BZ90,"")</f>
        <v>1536.5980326808792</v>
      </c>
    </row>
    <row r="91" spans="1:157" ht="14.25" x14ac:dyDescent="0.2">
      <c r="A91" s="30" t="s">
        <v>49</v>
      </c>
      <c r="B91" s="33">
        <f>distance(VLOOKUP($A91,Cuision!$G:$P,9,FALSE),VLOOKUP($A91,Cuision!$G:$P,10,FALSE),VLOOKUP(B$82,Cuision!$G:$P,9,FALSE),VLOOKUP(B$82,Cuision!$G:$P,10,FALSE))</f>
        <v>11355.885892520699</v>
      </c>
      <c r="C91" s="33">
        <f>distance(VLOOKUP($A91,Cuision!$G:$P,9,FALSE),VLOOKUP($A91,Cuision!$G:$P,10,FALSE),VLOOKUP(C$82,Cuision!$G:$P,9,FALSE),VLOOKUP(C$82,Cuision!$G:$P,10,FALSE))</f>
        <v>11603.149511679272</v>
      </c>
      <c r="D91" s="33">
        <f>distance(VLOOKUP($A91,Cuision!$G:$P,9,FALSE),VLOOKUP($A91,Cuision!$G:$P,10,FALSE),VLOOKUP(D$82,Cuision!$G:$P,9,FALSE),VLOOKUP(D$82,Cuision!$G:$P,10,FALSE))</f>
        <v>17877.04282656977</v>
      </c>
      <c r="E91" s="33">
        <f>distance(VLOOKUP($A91,Cuision!$G:$P,9,FALSE),VLOOKUP($A91,Cuision!$G:$P,10,FALSE),VLOOKUP(E$82,Cuision!$G:$P,9,FALSE),VLOOKUP(E$82,Cuision!$G:$P,10,FALSE))</f>
        <v>17877.04282656977</v>
      </c>
      <c r="F91" s="33">
        <f>distance(VLOOKUP($A91,Cuision!$G:$P,9,FALSE),VLOOKUP($A91,Cuision!$G:$P,10,FALSE),VLOOKUP(F$82,Cuision!$G:$P,9,FALSE),VLOOKUP(F$82,Cuision!$G:$P,10,FALSE))</f>
        <v>13238.605750921441</v>
      </c>
      <c r="G91" s="33">
        <f>distance(VLOOKUP($A91,Cuision!$G:$P,9,FALSE),VLOOKUP($A91,Cuision!$G:$P,10,FALSE),VLOOKUP(G$82,Cuision!$G:$P,9,FALSE),VLOOKUP(G$82,Cuision!$G:$P,10,FALSE))</f>
        <v>11734.574307291348</v>
      </c>
      <c r="H91" s="33">
        <f>distance(VLOOKUP($A91,Cuision!$G:$P,9,FALSE),VLOOKUP($A91,Cuision!$G:$P,10,FALSE),VLOOKUP(H$82,Cuision!$G:$P,9,FALSE),VLOOKUP(H$82,Cuision!$G:$P,10,FALSE))</f>
        <v>13566.269851163152</v>
      </c>
      <c r="I91" s="33">
        <f>distance(VLOOKUP($A91,Cuision!$G:$P,9,FALSE),VLOOKUP($A91,Cuision!$G:$P,10,FALSE),VLOOKUP(I$82,Cuision!$G:$P,9,FALSE),VLOOKUP(I$82,Cuision!$G:$P,10,FALSE))</f>
        <v>9210.390099659151</v>
      </c>
      <c r="J91" s="33">
        <f>distance(VLOOKUP($A91,Cuision!$G:$P,9,FALSE),VLOOKUP($A91,Cuision!$G:$P,10,FALSE),VLOOKUP(J$82,Cuision!$G:$P,9,FALSE),VLOOKUP(J$82,Cuision!$G:$P,10,FALSE))</f>
        <v>0</v>
      </c>
      <c r="K91" s="33">
        <f>distance(VLOOKUP($A91,Cuision!$G:$P,9,FALSE),VLOOKUP($A91,Cuision!$G:$P,10,FALSE),VLOOKUP(K$82,Cuision!$G:$P,9,FALSE),VLOOKUP(K$82,Cuision!$G:$P,10,FALSE))</f>
        <v>15914.343541460124</v>
      </c>
      <c r="L91" s="33">
        <f>distance(VLOOKUP($A91,Cuision!$G:$P,9,FALSE),VLOOKUP($A91,Cuision!$G:$P,10,FALSE),VLOOKUP(L$82,Cuision!$G:$P,9,FALSE),VLOOKUP(L$82,Cuision!$G:$P,10,FALSE))</f>
        <v>9010.2096047201976</v>
      </c>
      <c r="M91" s="33">
        <f>distance(VLOOKUP($A91,Cuision!$G:$P,9,FALSE),VLOOKUP($A91,Cuision!$G:$P,10,FALSE),VLOOKUP(M$82,Cuision!$G:$P,9,FALSE),VLOOKUP(M$82,Cuision!$G:$P,10,FALSE))</f>
        <v>17571.647582875157</v>
      </c>
      <c r="N91" s="33">
        <f>distance(VLOOKUP($A91,Cuision!$G:$P,9,FALSE),VLOOKUP($A91,Cuision!$G:$P,10,FALSE),VLOOKUP(N$82,Cuision!$G:$P,9,FALSE),VLOOKUP(N$82,Cuision!$G:$P,10,FALSE))</f>
        <v>16715.972540152383</v>
      </c>
      <c r="O91" s="33">
        <f>distance(VLOOKUP($A91,Cuision!$G:$P,9,FALSE),VLOOKUP($A91,Cuision!$G:$P,10,FALSE),VLOOKUP(O$82,Cuision!$G:$P,9,FALSE),VLOOKUP(O$82,Cuision!$G:$P,10,FALSE))</f>
        <v>14058.483725325555</v>
      </c>
      <c r="P91" s="33">
        <f>distance(VLOOKUP($A91,Cuision!$G:$P,9,FALSE),VLOOKUP($A91,Cuision!$G:$P,10,FALSE),VLOOKUP(P$82,Cuision!$G:$P,9,FALSE),VLOOKUP(P$82,Cuision!$G:$P,10,FALSE))</f>
        <v>-1</v>
      </c>
      <c r="Q91" s="33">
        <f>distance(VLOOKUP($A91,Cuision!$G:$P,9,FALSE),VLOOKUP($A91,Cuision!$G:$P,10,FALSE),VLOOKUP(Q$82,Cuision!$G:$P,9,FALSE),VLOOKUP(Q$82,Cuision!$G:$P,10,FALSE))</f>
        <v>16980.64866028996</v>
      </c>
      <c r="R91" s="33">
        <f>distance(VLOOKUP($A91,Cuision!$G:$P,9,FALSE),VLOOKUP($A91,Cuision!$G:$P,10,FALSE),VLOOKUP(R$82,Cuision!$G:$P,9,FALSE),VLOOKUP(R$82,Cuision!$G:$P,10,FALSE))</f>
        <v>-1</v>
      </c>
      <c r="S91" s="33">
        <f>distance(VLOOKUP($A91,Cuision!$G:$P,9,FALSE),VLOOKUP($A91,Cuision!$G:$P,10,FALSE),VLOOKUP(S$82,Cuision!$G:$P,9,FALSE),VLOOKUP(S$82,Cuision!$G:$P,10,FALSE))</f>
        <v>8283.7820044397249</v>
      </c>
      <c r="T91" s="33">
        <f>distance(VLOOKUP($A91,Cuision!$G:$P,9,FALSE),VLOOKUP($A91,Cuision!$G:$P,10,FALSE),VLOOKUP(T$82,Cuision!$G:$P,9,FALSE),VLOOKUP(T$82,Cuision!$G:$P,10,FALSE))</f>
        <v>-1</v>
      </c>
      <c r="U91" s="33">
        <f>distance(VLOOKUP($A91,Cuision!$G:$P,9,FALSE),VLOOKUP($A91,Cuision!$G:$P,10,FALSE),VLOOKUP(U$82,Cuision!$G:$P,9,FALSE),VLOOKUP(U$82,Cuision!$G:$P,10,FALSE))</f>
        <v>6979.5999705712447</v>
      </c>
      <c r="V91" s="33">
        <f>distance(VLOOKUP($A91,Cuision!$G:$P,9,FALSE),VLOOKUP($A91,Cuision!$G:$P,10,FALSE),VLOOKUP(V$82,Cuision!$G:$P,9,FALSE),VLOOKUP(V$82,Cuision!$G:$P,10,FALSE))</f>
        <v>17571.647582875157</v>
      </c>
      <c r="W91" s="33">
        <f>distance(VLOOKUP($A91,Cuision!$G:$P,9,FALSE),VLOOKUP($A91,Cuision!$G:$P,10,FALSE),VLOOKUP(W$82,Cuision!$G:$P,9,FALSE),VLOOKUP(W$82,Cuision!$G:$P,10,FALSE))</f>
        <v>9007.8989005832045</v>
      </c>
      <c r="X91" s="33">
        <f>distance(VLOOKUP($A91,Cuision!$G:$P,9,FALSE),VLOOKUP($A91,Cuision!$G:$P,10,FALSE),VLOOKUP(X$82,Cuision!$G:$P,9,FALSE),VLOOKUP(X$82,Cuision!$G:$P,10,FALSE))</f>
        <v>-1</v>
      </c>
      <c r="Y91" s="33">
        <f>distance(VLOOKUP($A91,Cuision!$G:$P,9,FALSE),VLOOKUP($A91,Cuision!$G:$P,10,FALSE),VLOOKUP(Y$82,Cuision!$G:$P,9,FALSE),VLOOKUP(Y$82,Cuision!$G:$P,10,FALSE))</f>
        <v>14894.567229068414</v>
      </c>
      <c r="Z91" s="33">
        <f>distance(VLOOKUP($A91,Cuision!$G:$P,9,FALSE),VLOOKUP($A91,Cuision!$G:$P,10,FALSE),VLOOKUP(Z$82,Cuision!$G:$P,9,FALSE),VLOOKUP(Z$82,Cuision!$G:$P,10,FALSE))</f>
        <v>16038.254874801372</v>
      </c>
      <c r="AA91" s="33">
        <f>distance(VLOOKUP($A91,Cuision!$G:$P,9,FALSE),VLOOKUP($A91,Cuision!$G:$P,10,FALSE),VLOOKUP(AA$82,Cuision!$G:$P,9,FALSE),VLOOKUP(AA$82,Cuision!$G:$P,10,FALSE))</f>
        <v>12430.678633669484</v>
      </c>
      <c r="AB91" s="33">
        <f>distance(VLOOKUP($A91,Cuision!$G:$P,9,FALSE),VLOOKUP($A91,Cuision!$G:$P,10,FALSE),VLOOKUP(AB$82,Cuision!$G:$P,9,FALSE),VLOOKUP(AB$82,Cuision!$G:$P,10,FALSE))</f>
        <v>-1</v>
      </c>
      <c r="AC91" s="33">
        <f>distance(VLOOKUP($A91,Cuision!$G:$P,9,FALSE),VLOOKUP($A91,Cuision!$G:$P,10,FALSE),VLOOKUP(AC$82,Cuision!$G:$P,9,FALSE),VLOOKUP(AC$82,Cuision!$G:$P,10,FALSE))</f>
        <v>6289.7612674216789</v>
      </c>
      <c r="AD91" s="33">
        <f>distance(VLOOKUP($A91,Cuision!$G:$P,9,FALSE),VLOOKUP($A91,Cuision!$G:$P,10,FALSE),VLOOKUP(AD$82,Cuision!$G:$P,9,FALSE),VLOOKUP(AD$82,Cuision!$G:$P,10,FALSE))</f>
        <v>16919.145353624383</v>
      </c>
      <c r="AE91" s="33">
        <f>distance(VLOOKUP($A91,Cuision!$G:$P,9,FALSE),VLOOKUP($A91,Cuision!$G:$P,10,FALSE),VLOOKUP(AE$82,Cuision!$G:$P,9,FALSE),VLOOKUP(AE$82,Cuision!$G:$P,10,FALSE))</f>
        <v>16065.285513749428</v>
      </c>
      <c r="AF91" s="33">
        <f>distance(VLOOKUP($A91,Cuision!$G:$P,9,FALSE),VLOOKUP($A91,Cuision!$G:$P,10,FALSE),VLOOKUP(AF$82,Cuision!$G:$P,9,FALSE),VLOOKUP(AF$82,Cuision!$G:$P,10,FALSE))</f>
        <v>-1</v>
      </c>
      <c r="AG91" s="33">
        <f>distance(VLOOKUP($A91,Cuision!$G:$P,9,FALSE),VLOOKUP($A91,Cuision!$G:$P,10,FALSE),VLOOKUP(AG$82,Cuision!$G:$P,9,FALSE),VLOOKUP(AG$82,Cuision!$G:$P,10,FALSE))</f>
        <v>15204.197655132402</v>
      </c>
      <c r="AH91" s="33">
        <f>distance(VLOOKUP($A91,Cuision!$G:$P,9,FALSE),VLOOKUP($A91,Cuision!$G:$P,10,FALSE),VLOOKUP(AH$82,Cuision!$G:$P,9,FALSE),VLOOKUP(AH$82,Cuision!$G:$P,10,FALSE))</f>
        <v>13238.605750921441</v>
      </c>
      <c r="AI91" s="33">
        <f>distance(VLOOKUP($A91,Cuision!$G:$P,9,FALSE),VLOOKUP($A91,Cuision!$G:$P,10,FALSE),VLOOKUP(AI$82,Cuision!$G:$P,9,FALSE),VLOOKUP(AI$82,Cuision!$G:$P,10,FALSE))</f>
        <v>8459.3348069442745</v>
      </c>
      <c r="AJ91" s="33">
        <f>distance(VLOOKUP($A91,Cuision!$G:$P,9,FALSE),VLOOKUP($A91,Cuision!$G:$P,10,FALSE),VLOOKUP(AJ$82,Cuision!$G:$P,9,FALSE),VLOOKUP(AJ$82,Cuision!$G:$P,10,FALSE))</f>
        <v>9685.0836608741574</v>
      </c>
      <c r="AK91" s="33">
        <f>distance(VLOOKUP($A91,Cuision!$G:$P,9,FALSE),VLOOKUP($A91,Cuision!$G:$P,10,FALSE),VLOOKUP(AK$82,Cuision!$G:$P,9,FALSE),VLOOKUP(AK$82,Cuision!$G:$P,10,FALSE))</f>
        <v>-1</v>
      </c>
      <c r="AL91" s="33">
        <f>distance(VLOOKUP($A91,Cuision!$G:$P,9,FALSE),VLOOKUP($A91,Cuision!$G:$P,10,FALSE),VLOOKUP(AL$82,Cuision!$G:$P,9,FALSE),VLOOKUP(AL$82,Cuision!$G:$P,10,FALSE))</f>
        <v>15716.881660624953</v>
      </c>
      <c r="AM91" s="33">
        <f>distance(VLOOKUP($A91,Cuision!$G:$P,9,FALSE),VLOOKUP($A91,Cuision!$G:$P,10,FALSE),VLOOKUP(AM$82,Cuision!$G:$P,9,FALSE),VLOOKUP(AM$82,Cuision!$G:$P,10,FALSE))</f>
        <v>10353.577100836006</v>
      </c>
      <c r="AN91" s="33">
        <f>distance(VLOOKUP($A91,Cuision!$G:$P,9,FALSE),VLOOKUP($A91,Cuision!$G:$P,10,FALSE),VLOOKUP(AN$82,Cuision!$G:$P,9,FALSE),VLOOKUP(AN$82,Cuision!$G:$P,10,FALSE))</f>
        <v>5390.1832266683268</v>
      </c>
      <c r="AO91" s="33">
        <f>distance(VLOOKUP($A91,Cuision!$G:$P,9,FALSE),VLOOKUP($A91,Cuision!$G:$P,10,FALSE),VLOOKUP(AO$82,Cuision!$G:$P,9,FALSE),VLOOKUP(AO$82,Cuision!$G:$P,10,FALSE))</f>
        <v>16980.64866028996</v>
      </c>
      <c r="AP91" s="33">
        <f>distance(VLOOKUP($A91,Cuision!$G:$P,9,FALSE),VLOOKUP($A91,Cuision!$G:$P,10,FALSE),VLOOKUP(AP$82,Cuision!$G:$P,9,FALSE),VLOOKUP(AP$82,Cuision!$G:$P,10,FALSE))</f>
        <v>16216.817691174294</v>
      </c>
      <c r="AQ91" s="33">
        <f>distance(VLOOKUP($A91,Cuision!$G:$P,9,FALSE),VLOOKUP($A91,Cuision!$G:$P,10,FALSE),VLOOKUP(AQ$82,Cuision!$G:$P,9,FALSE),VLOOKUP(AQ$82,Cuision!$G:$P,10,FALSE))</f>
        <v>7951.5335768954255</v>
      </c>
      <c r="AR91" s="33">
        <f>distance(VLOOKUP($A91,Cuision!$G:$P,9,FALSE),VLOOKUP($A91,Cuision!$G:$P,10,FALSE),VLOOKUP(AR$82,Cuision!$G:$P,9,FALSE),VLOOKUP(AR$82,Cuision!$G:$P,10,FALSE))</f>
        <v>8416.2365993562253</v>
      </c>
      <c r="AS91" s="33">
        <f>distance(VLOOKUP($A91,Cuision!$G:$P,9,FALSE),VLOOKUP($A91,Cuision!$G:$P,10,FALSE),VLOOKUP(AS$82,Cuision!$G:$P,9,FALSE),VLOOKUP(AS$82,Cuision!$G:$P,10,FALSE))</f>
        <v>14428.481243625134</v>
      </c>
      <c r="AT91" s="33">
        <f>distance(VLOOKUP($A91,Cuision!$G:$P,9,FALSE),VLOOKUP($A91,Cuision!$G:$P,10,FALSE),VLOOKUP(AT$82,Cuision!$G:$P,9,FALSE),VLOOKUP(AT$82,Cuision!$G:$P,10,FALSE))</f>
        <v>7688.0155084377247</v>
      </c>
      <c r="AU91" s="33">
        <f>distance(VLOOKUP($A91,Cuision!$G:$P,9,FALSE),VLOOKUP($A91,Cuision!$G:$P,10,FALSE),VLOOKUP(AU$82,Cuision!$G:$P,9,FALSE),VLOOKUP(AU$82,Cuision!$G:$P,10,FALSE))</f>
        <v>14572.484217888208</v>
      </c>
      <c r="AV91" s="33">
        <f>distance(VLOOKUP($A91,Cuision!$G:$P,9,FALSE),VLOOKUP($A91,Cuision!$G:$P,10,FALSE),VLOOKUP(AV$82,Cuision!$G:$P,9,FALSE),VLOOKUP(AV$82,Cuision!$G:$P,10,FALSE))</f>
        <v>6525.6676018178114</v>
      </c>
      <c r="AW91" s="33">
        <f>distance(VLOOKUP($A91,Cuision!$G:$P,9,FALSE),VLOOKUP($A91,Cuision!$G:$P,10,FALSE),VLOOKUP(AW$82,Cuision!$G:$P,9,FALSE),VLOOKUP(AW$82,Cuision!$G:$P,10,FALSE))</f>
        <v>15599.909710076981</v>
      </c>
      <c r="AX91" s="33">
        <f>distance(VLOOKUP($A91,Cuision!$G:$P,9,FALSE),VLOOKUP($A91,Cuision!$G:$P,10,FALSE),VLOOKUP(AX$82,Cuision!$G:$P,9,FALSE),VLOOKUP(AX$82,Cuision!$G:$P,10,FALSE))</f>
        <v>13176.846487339952</v>
      </c>
      <c r="AY91" s="33">
        <f>distance(VLOOKUP($A91,Cuision!$G:$P,9,FALSE),VLOOKUP($A91,Cuision!$G:$P,10,FALSE),VLOOKUP(AY$82,Cuision!$G:$P,9,FALSE),VLOOKUP(AY$82,Cuision!$G:$P,10,FALSE))</f>
        <v>13238.605750921441</v>
      </c>
      <c r="AZ91" s="33">
        <f>distance(VLOOKUP($A91,Cuision!$G:$P,9,FALSE),VLOOKUP($A91,Cuision!$G:$P,10,FALSE),VLOOKUP(AZ$82,Cuision!$G:$P,9,FALSE),VLOOKUP(AZ$82,Cuision!$G:$P,10,FALSE))</f>
        <v>10157.250472912734</v>
      </c>
      <c r="BA91" s="33">
        <f>distance(VLOOKUP($A91,Cuision!$G:$P,9,FALSE),VLOOKUP($A91,Cuision!$G:$P,10,FALSE),VLOOKUP(BA$82,Cuision!$G:$P,9,FALSE),VLOOKUP(BA$82,Cuision!$G:$P,10,FALSE))</f>
        <v>17815.916906394741</v>
      </c>
      <c r="BB91" s="33">
        <f>distance(VLOOKUP($A91,Cuision!$G:$P,9,FALSE),VLOOKUP($A91,Cuision!$G:$P,10,FALSE),VLOOKUP(BB$82,Cuision!$G:$P,9,FALSE),VLOOKUP(BB$82,Cuision!$G:$P,10,FALSE))</f>
        <v>11014.003851310963</v>
      </c>
      <c r="BC91" s="33">
        <f>distance(VLOOKUP($A91,Cuision!$G:$P,9,FALSE),VLOOKUP($A91,Cuision!$G:$P,10,FALSE),VLOOKUP(BC$82,Cuision!$G:$P,9,FALSE),VLOOKUP(BC$82,Cuision!$G:$P,10,FALSE))</f>
        <v>12809.928885478483</v>
      </c>
      <c r="BD91" s="33">
        <f>distance(VLOOKUP($A91,Cuision!$G:$P,9,FALSE),VLOOKUP($A91,Cuision!$G:$P,10,FALSE),VLOOKUP(BD$82,Cuision!$G:$P,9,FALSE),VLOOKUP(BD$82,Cuision!$G:$P,10,FALSE))</f>
        <v>12856.569141253516</v>
      </c>
      <c r="BE91" s="33">
        <f>distance(VLOOKUP($A91,Cuision!$G:$P,9,FALSE),VLOOKUP($A91,Cuision!$G:$P,10,FALSE),VLOOKUP(BE$82,Cuision!$G:$P,9,FALSE),VLOOKUP(BE$82,Cuision!$G:$P,10,FALSE))</f>
        <v>15558.315828168539</v>
      </c>
      <c r="BF91" s="33">
        <f>distance(VLOOKUP($A91,Cuision!$G:$P,9,FALSE),VLOOKUP($A91,Cuision!$G:$P,10,FALSE),VLOOKUP(BF$82,Cuision!$G:$P,9,FALSE),VLOOKUP(BF$82,Cuision!$G:$P,10,FALSE))</f>
        <v>18051.007368124683</v>
      </c>
      <c r="BG91" s="33">
        <f>distance(VLOOKUP($A91,Cuision!$G:$P,9,FALSE),VLOOKUP($A91,Cuision!$G:$P,10,FALSE),VLOOKUP(BG$82,Cuision!$G:$P,9,FALSE),VLOOKUP(BG$82,Cuision!$G:$P,10,FALSE))</f>
        <v>14480.368746762426</v>
      </c>
      <c r="BH91" s="33">
        <f>distance(VLOOKUP($A91,Cuision!$G:$P,9,FALSE),VLOOKUP($A91,Cuision!$G:$P,10,FALSE),VLOOKUP(BH$82,Cuision!$G:$P,9,FALSE),VLOOKUP(BH$82,Cuision!$G:$P,10,FALSE))</f>
        <v>-1</v>
      </c>
      <c r="BI91" s="33">
        <f>distance(VLOOKUP($A91,Cuision!$G:$P,9,FALSE),VLOOKUP($A91,Cuision!$G:$P,10,FALSE),VLOOKUP(BI$82,Cuision!$G:$P,9,FALSE),VLOOKUP(BI$82,Cuision!$G:$P,10,FALSE))</f>
        <v>15789.327494547339</v>
      </c>
      <c r="BJ91" s="33">
        <f>distance(VLOOKUP($A91,Cuision!$G:$P,9,FALSE),VLOOKUP($A91,Cuision!$G:$P,10,FALSE),VLOOKUP(BJ$82,Cuision!$G:$P,9,FALSE),VLOOKUP(BJ$82,Cuision!$G:$P,10,FALSE))</f>
        <v>16980.64866028996</v>
      </c>
      <c r="BK91" s="33">
        <f>distance(VLOOKUP($A91,Cuision!$G:$P,9,FALSE),VLOOKUP($A91,Cuision!$G:$P,10,FALSE),VLOOKUP(BK$82,Cuision!$G:$P,9,FALSE),VLOOKUP(BK$82,Cuision!$G:$P,10,FALSE))</f>
        <v>-1</v>
      </c>
      <c r="BL91" s="33">
        <f>distance(VLOOKUP($A91,Cuision!$G:$P,9,FALSE),VLOOKUP($A91,Cuision!$G:$P,10,FALSE),VLOOKUP(BL$82,Cuision!$G:$P,9,FALSE),VLOOKUP(BL$82,Cuision!$G:$P,10,FALSE))</f>
        <v>6210.6966472783952</v>
      </c>
      <c r="BM91" s="33">
        <f>distance(VLOOKUP($A91,Cuision!$G:$P,9,FALSE),VLOOKUP($A91,Cuision!$G:$P,10,FALSE),VLOOKUP(BM$82,Cuision!$G:$P,9,FALSE),VLOOKUP(BM$82,Cuision!$G:$P,10,FALSE))</f>
        <v>15859.803898357297</v>
      </c>
      <c r="BN91" s="33">
        <f>distance(VLOOKUP($A91,Cuision!$G:$P,9,FALSE),VLOOKUP($A91,Cuision!$G:$P,10,FALSE),VLOOKUP(BN$82,Cuision!$G:$P,9,FALSE),VLOOKUP(BN$82,Cuision!$G:$P,10,FALSE))</f>
        <v>-1</v>
      </c>
      <c r="BO91" s="33">
        <f>distance(VLOOKUP($A91,Cuision!$G:$P,9,FALSE),VLOOKUP($A91,Cuision!$G:$P,10,FALSE),VLOOKUP(BO$82,Cuision!$G:$P,9,FALSE),VLOOKUP(BO$82,Cuision!$G:$P,10,FALSE))</f>
        <v>17877.04282656977</v>
      </c>
      <c r="BP91" s="33">
        <f>distance(VLOOKUP($A91,Cuision!$G:$P,9,FALSE),VLOOKUP($A91,Cuision!$G:$P,10,FALSE),VLOOKUP(BP$82,Cuision!$G:$P,9,FALSE),VLOOKUP(BP$82,Cuision!$G:$P,10,FALSE))</f>
        <v>17571.647582875157</v>
      </c>
      <c r="BQ91" s="33">
        <f>distance(VLOOKUP($A91,Cuision!$G:$P,9,FALSE),VLOOKUP($A91,Cuision!$G:$P,10,FALSE),VLOOKUP(BQ$82,Cuision!$G:$P,9,FALSE),VLOOKUP(BQ$82,Cuision!$G:$P,10,FALSE))</f>
        <v>17877.04282656977</v>
      </c>
      <c r="BR91" s="33">
        <f>distance(VLOOKUP($A91,Cuision!$G:$P,9,FALSE),VLOOKUP($A91,Cuision!$G:$P,10,FALSE),VLOOKUP(BR$82,Cuision!$G:$P,9,FALSE),VLOOKUP(BR$82,Cuision!$G:$P,10,FALSE))</f>
        <v>9007.8989005832045</v>
      </c>
      <c r="BS91" s="33">
        <f>distance(VLOOKUP($A91,Cuision!$G:$P,9,FALSE),VLOOKUP($A91,Cuision!$G:$P,10,FALSE),VLOOKUP(BS$82,Cuision!$G:$P,9,FALSE),VLOOKUP(BS$82,Cuision!$G:$P,10,FALSE))</f>
        <v>17571.647582875157</v>
      </c>
      <c r="BT91" s="33">
        <f>distance(VLOOKUP($A91,Cuision!$G:$P,9,FALSE),VLOOKUP($A91,Cuision!$G:$P,10,FALSE),VLOOKUP(BT$82,Cuision!$G:$P,9,FALSE),VLOOKUP(BT$82,Cuision!$G:$P,10,FALSE))</f>
        <v>7476.9439100808613</v>
      </c>
      <c r="BU91" s="33">
        <f>distance(VLOOKUP($A91,Cuision!$G:$P,9,FALSE),VLOOKUP($A91,Cuision!$G:$P,10,FALSE),VLOOKUP(BU$82,Cuision!$G:$P,9,FALSE),VLOOKUP(BU$82,Cuision!$G:$P,10,FALSE))</f>
        <v>14496.799558927074</v>
      </c>
      <c r="BV91" s="33">
        <f>distance(VLOOKUP($A91,Cuision!$G:$P,9,FALSE),VLOOKUP($A91,Cuision!$G:$P,10,FALSE),VLOOKUP(BV$82,Cuision!$G:$P,9,FALSE),VLOOKUP(BV$82,Cuision!$G:$P,10,FALSE))</f>
        <v>14895.828839245811</v>
      </c>
      <c r="BW91" s="33">
        <f>distance(VLOOKUP($A91,Cuision!$G:$P,9,FALSE),VLOOKUP($A91,Cuision!$G:$P,10,FALSE),VLOOKUP(BW$82,Cuision!$G:$P,9,FALSE),VLOOKUP(BW$82,Cuision!$G:$P,10,FALSE))</f>
        <v>11771.175542736695</v>
      </c>
      <c r="BX91" s="33">
        <f>distance(VLOOKUP($A91,Cuision!$G:$P,9,FALSE),VLOOKUP($A91,Cuision!$G:$P,10,FALSE),VLOOKUP(BX$82,Cuision!$G:$P,9,FALSE),VLOOKUP(BX$82,Cuision!$G:$P,10,FALSE))</f>
        <v>-1</v>
      </c>
      <c r="BY91" s="33">
        <f>distance(VLOOKUP($A91,Cuision!$G:$P,9,FALSE),VLOOKUP($A91,Cuision!$G:$P,10,FALSE),VLOOKUP(BY$82,Cuision!$G:$P,9,FALSE),VLOOKUP(BY$82,Cuision!$G:$P,10,FALSE))</f>
        <v>-1</v>
      </c>
      <c r="BZ91" s="33">
        <f>distance(VLOOKUP($A91,Cuision!$G:$P,9,FALSE),VLOOKUP($A91,Cuision!$G:$P,10,FALSE),VLOOKUP(BZ$82,Cuision!$G:$P,9,FALSE),VLOOKUP(BZ$82,Cuision!$G:$P,10,FALSE))</f>
        <v>7746.1200075772294</v>
      </c>
      <c r="CC91">
        <f>IF(B91&gt;0,B91,"")</f>
        <v>11355.885892520699</v>
      </c>
      <c r="CD91">
        <f>IF(C91&gt;0,C91,"")</f>
        <v>11603.149511679272</v>
      </c>
      <c r="CE91">
        <f>IF(D91&gt;0,D91,"")</f>
        <v>17877.04282656977</v>
      </c>
      <c r="CF91">
        <f>IF(E91&gt;0,E91,"")</f>
        <v>17877.04282656977</v>
      </c>
      <c r="CG91">
        <f>IF(F91&gt;0,F91,"")</f>
        <v>13238.605750921441</v>
      </c>
      <c r="CH91">
        <f>IF(G91&gt;0,G91,"")</f>
        <v>11734.574307291348</v>
      </c>
      <c r="CI91">
        <f>IF(H91&gt;0,H91,"")</f>
        <v>13566.269851163152</v>
      </c>
      <c r="CJ91">
        <f>IF(I91&gt;0,I91,"")</f>
        <v>9210.390099659151</v>
      </c>
      <c r="CK91" t="str">
        <f>IF(J91&gt;0,J91,"")</f>
        <v/>
      </c>
      <c r="CL91">
        <f>IF(K91&gt;0,K91,"")</f>
        <v>15914.343541460124</v>
      </c>
      <c r="CM91">
        <f>IF(L91&gt;0,L91,"")</f>
        <v>9010.2096047201976</v>
      </c>
      <c r="CN91">
        <f>IF(M91&gt;0,M91,"")</f>
        <v>17571.647582875157</v>
      </c>
      <c r="CO91">
        <f>IF(N91&gt;0,N91,"")</f>
        <v>16715.972540152383</v>
      </c>
      <c r="CP91">
        <f>IF(O91&gt;0,O91,"")</f>
        <v>14058.483725325555</v>
      </c>
      <c r="CQ91" t="str">
        <f>IF(P91&gt;0,P91,"")</f>
        <v/>
      </c>
      <c r="CR91">
        <f>IF(Q91&gt;0,Q91,"")</f>
        <v>16980.64866028996</v>
      </c>
      <c r="CS91" t="str">
        <f>IF(R91&gt;0,R91,"")</f>
        <v/>
      </c>
      <c r="CT91">
        <f>IF(S91&gt;0,S91,"")</f>
        <v>8283.7820044397249</v>
      </c>
      <c r="CU91" t="str">
        <f>IF(T91&gt;0,T91,"")</f>
        <v/>
      </c>
      <c r="CV91">
        <f>IF(U91&gt;0,U91,"")</f>
        <v>6979.5999705712447</v>
      </c>
      <c r="CW91">
        <f>IF(V91&gt;0,V91,"")</f>
        <v>17571.647582875157</v>
      </c>
      <c r="CX91">
        <f>IF(W91&gt;0,W91,"")</f>
        <v>9007.8989005832045</v>
      </c>
      <c r="CY91" t="str">
        <f>IF(X91&gt;0,X91,"")</f>
        <v/>
      </c>
      <c r="CZ91">
        <f>IF(Y91&gt;0,Y91,"")</f>
        <v>14894.567229068414</v>
      </c>
      <c r="DA91">
        <f>IF(Z91&gt;0,Z91,"")</f>
        <v>16038.254874801372</v>
      </c>
      <c r="DB91">
        <f>IF(AA91&gt;0,AA91,"")</f>
        <v>12430.678633669484</v>
      </c>
      <c r="DC91" t="str">
        <f>IF(AB91&gt;0,AB91,"")</f>
        <v/>
      </c>
      <c r="DD91">
        <f>IF(AC91&gt;0,AC91,"")</f>
        <v>6289.7612674216789</v>
      </c>
      <c r="DE91">
        <f>IF(AD91&gt;0,AD91,"")</f>
        <v>16919.145353624383</v>
      </c>
      <c r="DF91">
        <f>IF(AE91&gt;0,AE91,"")</f>
        <v>16065.285513749428</v>
      </c>
      <c r="DG91" t="str">
        <f>IF(AF91&gt;0,AF91,"")</f>
        <v/>
      </c>
      <c r="DH91">
        <f>IF(AG91&gt;0,AG91,"")</f>
        <v>15204.197655132402</v>
      </c>
      <c r="DI91">
        <f>IF(AH91&gt;0,AH91,"")</f>
        <v>13238.605750921441</v>
      </c>
      <c r="DJ91">
        <f>IF(AI91&gt;0,AI91,"")</f>
        <v>8459.3348069442745</v>
      </c>
      <c r="DK91">
        <f>IF(AJ91&gt;0,AJ91,"")</f>
        <v>9685.0836608741574</v>
      </c>
      <c r="DL91" t="str">
        <f>IF(AK91&gt;0,AK91,"")</f>
        <v/>
      </c>
      <c r="DM91">
        <f>IF(AL91&gt;0,AL91,"")</f>
        <v>15716.881660624953</v>
      </c>
      <c r="DN91">
        <f>IF(AM91&gt;0,AM91,"")</f>
        <v>10353.577100836006</v>
      </c>
      <c r="DO91">
        <f>IF(AN91&gt;0,AN91,"")</f>
        <v>5390.1832266683268</v>
      </c>
      <c r="DP91">
        <f>IF(AO91&gt;0,AO91,"")</f>
        <v>16980.64866028996</v>
      </c>
      <c r="DQ91">
        <f>IF(AP91&gt;0,AP91,"")</f>
        <v>16216.817691174294</v>
      </c>
      <c r="DR91">
        <f>IF(AQ91&gt;0,AQ91,"")</f>
        <v>7951.5335768954255</v>
      </c>
      <c r="DS91">
        <f>IF(AR91&gt;0,AR91,"")</f>
        <v>8416.2365993562253</v>
      </c>
      <c r="DT91">
        <f>IF(AS91&gt;0,AS91,"")</f>
        <v>14428.481243625134</v>
      </c>
      <c r="DU91">
        <f>IF(AT91&gt;0,AT91,"")</f>
        <v>7688.0155084377247</v>
      </c>
      <c r="DV91">
        <f>IF(AU91&gt;0,AU91,"")</f>
        <v>14572.484217888208</v>
      </c>
      <c r="DW91">
        <f>IF(AV91&gt;0,AV91,"")</f>
        <v>6525.6676018178114</v>
      </c>
      <c r="DX91">
        <f>IF(AW91&gt;0,AW91,"")</f>
        <v>15599.909710076981</v>
      </c>
      <c r="DY91">
        <f>IF(AX91&gt;0,AX91,"")</f>
        <v>13176.846487339952</v>
      </c>
      <c r="DZ91">
        <f>IF(AY91&gt;0,AY91,"")</f>
        <v>13238.605750921441</v>
      </c>
      <c r="EA91">
        <f>IF(AZ91&gt;0,AZ91,"")</f>
        <v>10157.250472912734</v>
      </c>
      <c r="EB91">
        <f>IF(BA91&gt;0,BA91,"")</f>
        <v>17815.916906394741</v>
      </c>
      <c r="EC91">
        <f>IF(BB91&gt;0,BB91,"")</f>
        <v>11014.003851310963</v>
      </c>
      <c r="ED91">
        <f>IF(BC91&gt;0,BC91,"")</f>
        <v>12809.928885478483</v>
      </c>
      <c r="EE91">
        <f>IF(BD91&gt;0,BD91,"")</f>
        <v>12856.569141253516</v>
      </c>
      <c r="EF91">
        <f>IF(BE91&gt;0,BE91,"")</f>
        <v>15558.315828168539</v>
      </c>
      <c r="EG91">
        <f>IF(BF91&gt;0,BF91,"")</f>
        <v>18051.007368124683</v>
      </c>
      <c r="EH91">
        <f>IF(BG91&gt;0,BG91,"")</f>
        <v>14480.368746762426</v>
      </c>
      <c r="EI91" t="str">
        <f>IF(BH91&gt;0,BH91,"")</f>
        <v/>
      </c>
      <c r="EJ91">
        <f>IF(BI91&gt;0,BI91,"")</f>
        <v>15789.327494547339</v>
      </c>
      <c r="EK91">
        <f>IF(BJ91&gt;0,BJ91,"")</f>
        <v>16980.64866028996</v>
      </c>
      <c r="EL91" t="str">
        <f>IF(BK91&gt;0,BK91,"")</f>
        <v/>
      </c>
      <c r="EM91">
        <f>IF(BL91&gt;0,BL91,"")</f>
        <v>6210.6966472783952</v>
      </c>
      <c r="EN91">
        <f>IF(BM91&gt;0,BM91,"")</f>
        <v>15859.803898357297</v>
      </c>
      <c r="EO91" t="str">
        <f>IF(BN91&gt;0,BN91,"")</f>
        <v/>
      </c>
      <c r="EP91">
        <f>IF(BO91&gt;0,BO91,"")</f>
        <v>17877.04282656977</v>
      </c>
      <c r="EQ91">
        <f>IF(BP91&gt;0,BP91,"")</f>
        <v>17571.647582875157</v>
      </c>
      <c r="ER91">
        <f>IF(BQ91&gt;0,BQ91,"")</f>
        <v>17877.04282656977</v>
      </c>
      <c r="ES91">
        <f>IF(BR91&gt;0,BR91,"")</f>
        <v>9007.8989005832045</v>
      </c>
      <c r="ET91">
        <f>IF(BS91&gt;0,BS91,"")</f>
        <v>17571.647582875157</v>
      </c>
      <c r="EU91">
        <f>IF(BT91&gt;0,BT91,"")</f>
        <v>7476.9439100808613</v>
      </c>
      <c r="EV91">
        <f>IF(BU91&gt;0,BU91,"")</f>
        <v>14496.799558927074</v>
      </c>
      <c r="EW91">
        <f>IF(BV91&gt;0,BV91,"")</f>
        <v>14895.828839245811</v>
      </c>
      <c r="EX91">
        <f>IF(BW91&gt;0,BW91,"")</f>
        <v>11771.175542736695</v>
      </c>
      <c r="EY91" t="str">
        <f>IF(BX91&gt;0,BX91,"")</f>
        <v/>
      </c>
      <c r="EZ91" t="str">
        <f>IF(BY91&gt;0,BY91,"")</f>
        <v/>
      </c>
      <c r="FA91">
        <f>IF(BZ91&gt;0,BZ91,"")</f>
        <v>7746.1200075772294</v>
      </c>
    </row>
    <row r="92" spans="1:157" ht="14.25" x14ac:dyDescent="0.2">
      <c r="A92" s="30" t="s">
        <v>50</v>
      </c>
      <c r="B92" s="33">
        <f>distance(VLOOKUP($A92,Cuision!$G:$P,9,FALSE),VLOOKUP($A92,Cuision!$G:$P,10,FALSE),VLOOKUP(B$82,Cuision!$G:$P,9,FALSE),VLOOKUP(B$82,Cuision!$G:$P,10,FALSE))</f>
        <v>4560.2648876149897</v>
      </c>
      <c r="C92" s="33">
        <f>distance(VLOOKUP($A92,Cuision!$G:$P,9,FALSE),VLOOKUP($A92,Cuision!$G:$P,10,FALSE),VLOOKUP(C$82,Cuision!$G:$P,9,FALSE),VLOOKUP(C$82,Cuision!$G:$P,10,FALSE))</f>
        <v>6582.6577693223799</v>
      </c>
      <c r="D92" s="33">
        <f>distance(VLOOKUP($A92,Cuision!$G:$P,9,FALSE),VLOOKUP($A92,Cuision!$G:$P,10,FALSE),VLOOKUP(D$82,Cuision!$G:$P,9,FALSE),VLOOKUP(D$82,Cuision!$G:$P,10,FALSE))</f>
        <v>2265.6258998394587</v>
      </c>
      <c r="E92" s="33">
        <f>distance(VLOOKUP($A92,Cuision!$G:$P,9,FALSE),VLOOKUP($A92,Cuision!$G:$P,10,FALSE),VLOOKUP(E$82,Cuision!$G:$P,9,FALSE),VLOOKUP(E$82,Cuision!$G:$P,10,FALSE))</f>
        <v>2265.6258998394587</v>
      </c>
      <c r="F92" s="33">
        <f>distance(VLOOKUP($A92,Cuision!$G:$P,9,FALSE),VLOOKUP($A92,Cuision!$G:$P,10,FALSE),VLOOKUP(F$82,Cuision!$G:$P,9,FALSE),VLOOKUP(F$82,Cuision!$G:$P,10,FALSE))</f>
        <v>3066.1786725516477</v>
      </c>
      <c r="G92" s="33">
        <f>distance(VLOOKUP($A92,Cuision!$G:$P,9,FALSE),VLOOKUP($A92,Cuision!$G:$P,10,FALSE),VLOOKUP(G$82,Cuision!$G:$P,9,FALSE),VLOOKUP(G$82,Cuision!$G:$P,10,FALSE))</f>
        <v>11809.860079862068</v>
      </c>
      <c r="H92" s="33">
        <f>distance(VLOOKUP($A92,Cuision!$G:$P,9,FALSE),VLOOKUP($A92,Cuision!$G:$P,10,FALSE),VLOOKUP(H$82,Cuision!$G:$P,9,FALSE),VLOOKUP(H$82,Cuision!$G:$P,10,FALSE))</f>
        <v>2397.599408191938</v>
      </c>
      <c r="I92" s="33">
        <f>distance(VLOOKUP($A92,Cuision!$G:$P,9,FALSE),VLOOKUP($A92,Cuision!$G:$P,10,FALSE),VLOOKUP(I$82,Cuision!$G:$P,9,FALSE),VLOOKUP(I$82,Cuision!$G:$P,10,FALSE))</f>
        <v>6869.9383669399176</v>
      </c>
      <c r="J92" s="33">
        <f>distance(VLOOKUP($A92,Cuision!$G:$P,9,FALSE),VLOOKUP($A92,Cuision!$G:$P,10,FALSE),VLOOKUP(J$82,Cuision!$G:$P,9,FALSE),VLOOKUP(J$82,Cuision!$G:$P,10,FALSE))</f>
        <v>15914.343541460124</v>
      </c>
      <c r="K92" s="33">
        <f>distance(VLOOKUP($A92,Cuision!$G:$P,9,FALSE),VLOOKUP($A92,Cuision!$G:$P,10,FALSE),VLOOKUP(K$82,Cuision!$G:$P,9,FALSE),VLOOKUP(K$82,Cuision!$G:$P,10,FALSE))</f>
        <v>0</v>
      </c>
      <c r="L92" s="33">
        <f>distance(VLOOKUP($A92,Cuision!$G:$P,9,FALSE),VLOOKUP($A92,Cuision!$G:$P,10,FALSE),VLOOKUP(L$82,Cuision!$G:$P,9,FALSE),VLOOKUP(L$82,Cuision!$G:$P,10,FALSE))</f>
        <v>6907.3958306456816</v>
      </c>
      <c r="M92" s="33">
        <f>distance(VLOOKUP($A92,Cuision!$G:$P,9,FALSE),VLOOKUP($A92,Cuision!$G:$P,10,FALSE),VLOOKUP(M$82,Cuision!$G:$P,9,FALSE),VLOOKUP(M$82,Cuision!$G:$P,10,FALSE))</f>
        <v>1808.8113005151201</v>
      </c>
      <c r="N92" s="33">
        <f>distance(VLOOKUP($A92,Cuision!$G:$P,9,FALSE),VLOOKUP($A92,Cuision!$G:$P,10,FALSE),VLOOKUP(N$82,Cuision!$G:$P,9,FALSE),VLOOKUP(N$82,Cuision!$G:$P,10,FALSE))</f>
        <v>914.5286968547988</v>
      </c>
      <c r="O92" s="33">
        <f>distance(VLOOKUP($A92,Cuision!$G:$P,9,FALSE),VLOOKUP($A92,Cuision!$G:$P,10,FALSE),VLOOKUP(O$82,Cuision!$G:$P,9,FALSE),VLOOKUP(O$82,Cuision!$G:$P,10,FALSE))</f>
        <v>9526.6349149814341</v>
      </c>
      <c r="P92" s="33">
        <f>distance(VLOOKUP($A92,Cuision!$G:$P,9,FALSE),VLOOKUP($A92,Cuision!$G:$P,10,FALSE),VLOOKUP(P$82,Cuision!$G:$P,9,FALSE),VLOOKUP(P$82,Cuision!$G:$P,10,FALSE))</f>
        <v>-1</v>
      </c>
      <c r="Q92" s="33">
        <f>distance(VLOOKUP($A92,Cuision!$G:$P,9,FALSE),VLOOKUP($A92,Cuision!$G:$P,10,FALSE),VLOOKUP(Q$82,Cuision!$G:$P,9,FALSE),VLOOKUP(Q$82,Cuision!$G:$P,10,FALSE))</f>
        <v>1235.2143125260357</v>
      </c>
      <c r="R92" s="33">
        <f>distance(VLOOKUP($A92,Cuision!$G:$P,9,FALSE),VLOOKUP($A92,Cuision!$G:$P,10,FALSE),VLOOKUP(R$82,Cuision!$G:$P,9,FALSE),VLOOKUP(R$82,Cuision!$G:$P,10,FALSE))</f>
        <v>-1</v>
      </c>
      <c r="S92" s="33">
        <f>distance(VLOOKUP($A92,Cuision!$G:$P,9,FALSE),VLOOKUP($A92,Cuision!$G:$P,10,FALSE),VLOOKUP(S$82,Cuision!$G:$P,9,FALSE),VLOOKUP(S$82,Cuision!$G:$P,10,FALSE))</f>
        <v>7637.3858082610468</v>
      </c>
      <c r="T92" s="33">
        <f>distance(VLOOKUP($A92,Cuision!$G:$P,9,FALSE),VLOOKUP($A92,Cuision!$G:$P,10,FALSE),VLOOKUP(T$82,Cuision!$G:$P,9,FALSE),VLOOKUP(T$82,Cuision!$G:$P,10,FALSE))</f>
        <v>-1</v>
      </c>
      <c r="U92" s="33">
        <f>distance(VLOOKUP($A92,Cuision!$G:$P,9,FALSE),VLOOKUP($A92,Cuision!$G:$P,10,FALSE),VLOOKUP(U$82,Cuision!$G:$P,9,FALSE),VLOOKUP(U$82,Cuision!$G:$P,10,FALSE))</f>
        <v>8945.0402537903228</v>
      </c>
      <c r="V92" s="33">
        <f>distance(VLOOKUP($A92,Cuision!$G:$P,9,FALSE),VLOOKUP($A92,Cuision!$G:$P,10,FALSE),VLOOKUP(V$82,Cuision!$G:$P,9,FALSE),VLOOKUP(V$82,Cuision!$G:$P,10,FALSE))</f>
        <v>1808.8113005151201</v>
      </c>
      <c r="W92" s="33">
        <f>distance(VLOOKUP($A92,Cuision!$G:$P,9,FALSE),VLOOKUP($A92,Cuision!$G:$P,10,FALSE),VLOOKUP(W$82,Cuision!$G:$P,9,FALSE),VLOOKUP(W$82,Cuision!$G:$P,10,FALSE))</f>
        <v>7459.3739534444621</v>
      </c>
      <c r="X92" s="33">
        <f>distance(VLOOKUP($A92,Cuision!$G:$P,9,FALSE),VLOOKUP($A92,Cuision!$G:$P,10,FALSE),VLOOKUP(X$82,Cuision!$G:$P,9,FALSE),VLOOKUP(X$82,Cuision!$G:$P,10,FALSE))</f>
        <v>-1</v>
      </c>
      <c r="Y92" s="33">
        <f>distance(VLOOKUP($A92,Cuision!$G:$P,9,FALSE),VLOOKUP($A92,Cuision!$G:$P,10,FALSE),VLOOKUP(Y$82,Cuision!$G:$P,9,FALSE),VLOOKUP(Y$82,Cuision!$G:$P,10,FALSE))</f>
        <v>8726.507833061858</v>
      </c>
      <c r="Z92" s="33">
        <f>distance(VLOOKUP($A92,Cuision!$G:$P,9,FALSE),VLOOKUP($A92,Cuision!$G:$P,10,FALSE),VLOOKUP(Z$82,Cuision!$G:$P,9,FALSE),VLOOKUP(Z$82,Cuision!$G:$P,10,FALSE))</f>
        <v>252.58325408143548</v>
      </c>
      <c r="AA92" s="33">
        <f>distance(VLOOKUP($A92,Cuision!$G:$P,9,FALSE),VLOOKUP($A92,Cuision!$G:$P,10,FALSE),VLOOKUP(AA$82,Cuision!$G:$P,9,FALSE),VLOOKUP(AA$82,Cuision!$G:$P,10,FALSE))</f>
        <v>4835.7558823455593</v>
      </c>
      <c r="AB92" s="33">
        <f>distance(VLOOKUP($A92,Cuision!$G:$P,9,FALSE),VLOOKUP($A92,Cuision!$G:$P,10,FALSE),VLOOKUP(AB$82,Cuision!$G:$P,9,FALSE),VLOOKUP(AB$82,Cuision!$G:$P,10,FALSE))</f>
        <v>-1</v>
      </c>
      <c r="AC92" s="33">
        <f>distance(VLOOKUP($A92,Cuision!$G:$P,9,FALSE),VLOOKUP($A92,Cuision!$G:$P,10,FALSE),VLOOKUP(AC$82,Cuision!$G:$P,9,FALSE),VLOOKUP(AC$82,Cuision!$G:$P,10,FALSE))</f>
        <v>9846.014987987679</v>
      </c>
      <c r="AD92" s="33">
        <f>distance(VLOOKUP($A92,Cuision!$G:$P,9,FALSE),VLOOKUP($A92,Cuision!$G:$P,10,FALSE),VLOOKUP(AD$82,Cuision!$G:$P,9,FALSE),VLOOKUP(AD$82,Cuision!$G:$P,10,FALSE))</f>
        <v>1033.3103275456103</v>
      </c>
      <c r="AE92" s="33">
        <f>distance(VLOOKUP($A92,Cuision!$G:$P,9,FALSE),VLOOKUP($A92,Cuision!$G:$P,10,FALSE),VLOOKUP(AE$82,Cuision!$G:$P,9,FALSE),VLOOKUP(AE$82,Cuision!$G:$P,10,FALSE))</f>
        <v>523.08488804216711</v>
      </c>
      <c r="AF92" s="33">
        <f>distance(VLOOKUP($A92,Cuision!$G:$P,9,FALSE),VLOOKUP($A92,Cuision!$G:$P,10,FALSE),VLOOKUP(AF$82,Cuision!$G:$P,9,FALSE),VLOOKUP(AF$82,Cuision!$G:$P,10,FALSE))</f>
        <v>-1</v>
      </c>
      <c r="AG92" s="33">
        <f>distance(VLOOKUP($A92,Cuision!$G:$P,9,FALSE),VLOOKUP($A92,Cuision!$G:$P,10,FALSE),VLOOKUP(AG$82,Cuision!$G:$P,9,FALSE),VLOOKUP(AG$82,Cuision!$G:$P,10,FALSE))</f>
        <v>1283.083847189306</v>
      </c>
      <c r="AH92" s="33">
        <f>distance(VLOOKUP($A92,Cuision!$G:$P,9,FALSE),VLOOKUP($A92,Cuision!$G:$P,10,FALSE),VLOOKUP(AH$82,Cuision!$G:$P,9,FALSE),VLOOKUP(AH$82,Cuision!$G:$P,10,FALSE))</f>
        <v>3066.1786725516477</v>
      </c>
      <c r="AI92" s="33">
        <f>distance(VLOOKUP($A92,Cuision!$G:$P,9,FALSE),VLOOKUP($A92,Cuision!$G:$P,10,FALSE),VLOOKUP(AI$82,Cuision!$G:$P,9,FALSE),VLOOKUP(AI$82,Cuision!$G:$P,10,FALSE))</f>
        <v>12399.052875922662</v>
      </c>
      <c r="AJ92" s="33">
        <f>distance(VLOOKUP($A92,Cuision!$G:$P,9,FALSE),VLOOKUP($A92,Cuision!$G:$P,10,FALSE),VLOOKUP(AJ$82,Cuision!$G:$P,9,FALSE),VLOOKUP(AJ$82,Cuision!$G:$P,10,FALSE))</f>
        <v>6231.8584260759471</v>
      </c>
      <c r="AK92" s="33">
        <f>distance(VLOOKUP($A92,Cuision!$G:$P,9,FALSE),VLOOKUP($A92,Cuision!$G:$P,10,FALSE),VLOOKUP(AK$82,Cuision!$G:$P,9,FALSE),VLOOKUP(AK$82,Cuision!$G:$P,10,FALSE))</f>
        <v>-1</v>
      </c>
      <c r="AL92" s="33">
        <f>distance(VLOOKUP($A92,Cuision!$G:$P,9,FALSE),VLOOKUP($A92,Cuision!$G:$P,10,FALSE),VLOOKUP(AL$82,Cuision!$G:$P,9,FALSE),VLOOKUP(AL$82,Cuision!$G:$P,10,FALSE))</f>
        <v>214.26435788072064</v>
      </c>
      <c r="AM92" s="33">
        <f>distance(VLOOKUP($A92,Cuision!$G:$P,9,FALSE),VLOOKUP($A92,Cuision!$G:$P,10,FALSE),VLOOKUP(AM$82,Cuision!$G:$P,9,FALSE),VLOOKUP(AM$82,Cuision!$G:$P,10,FALSE))</f>
        <v>5563.9210294544946</v>
      </c>
      <c r="AN92" s="33">
        <f>distance(VLOOKUP($A92,Cuision!$G:$P,9,FALSE),VLOOKUP($A92,Cuision!$G:$P,10,FALSE),VLOOKUP(AN$82,Cuision!$G:$P,9,FALSE),VLOOKUP(AN$82,Cuision!$G:$P,10,FALSE))</f>
        <v>10556.9164363414</v>
      </c>
      <c r="AO92" s="33">
        <f>distance(VLOOKUP($A92,Cuision!$G:$P,9,FALSE),VLOOKUP($A92,Cuision!$G:$P,10,FALSE),VLOOKUP(AO$82,Cuision!$G:$P,9,FALSE),VLOOKUP(AO$82,Cuision!$G:$P,10,FALSE))</f>
        <v>1235.2143125260357</v>
      </c>
      <c r="AP92" s="33">
        <f>distance(VLOOKUP($A92,Cuision!$G:$P,9,FALSE),VLOOKUP($A92,Cuision!$G:$P,10,FALSE),VLOOKUP(AP$82,Cuision!$G:$P,9,FALSE),VLOOKUP(AP$82,Cuision!$G:$P,10,FALSE))</f>
        <v>766.02319933623642</v>
      </c>
      <c r="AQ92" s="33">
        <f>distance(VLOOKUP($A92,Cuision!$G:$P,9,FALSE),VLOOKUP($A92,Cuision!$G:$P,10,FALSE),VLOOKUP(AQ$82,Cuision!$G:$P,9,FALSE),VLOOKUP(AQ$82,Cuision!$G:$P,10,FALSE))</f>
        <v>9127.2403269905481</v>
      </c>
      <c r="AR92" s="33">
        <f>distance(VLOOKUP($A92,Cuision!$G:$P,9,FALSE),VLOOKUP($A92,Cuision!$G:$P,10,FALSE),VLOOKUP(AR$82,Cuision!$G:$P,9,FALSE),VLOOKUP(AR$82,Cuision!$G:$P,10,FALSE))</f>
        <v>8274.0750922009101</v>
      </c>
      <c r="AS92" s="33">
        <f>distance(VLOOKUP($A92,Cuision!$G:$P,9,FALSE),VLOOKUP($A92,Cuision!$G:$P,10,FALSE),VLOOKUP(AS$82,Cuision!$G:$P,9,FALSE),VLOOKUP(AS$82,Cuision!$G:$P,10,FALSE))</f>
        <v>1920.5094540590264</v>
      </c>
      <c r="AT92" s="33">
        <f>distance(VLOOKUP($A92,Cuision!$G:$P,9,FALSE),VLOOKUP($A92,Cuision!$G:$P,10,FALSE),VLOOKUP(AT$82,Cuision!$G:$P,9,FALSE),VLOOKUP(AT$82,Cuision!$G:$P,10,FALSE))</f>
        <v>8254.0495542523513</v>
      </c>
      <c r="AU92" s="33">
        <f>distance(VLOOKUP($A92,Cuision!$G:$P,9,FALSE),VLOOKUP($A92,Cuision!$G:$P,10,FALSE),VLOOKUP(AU$82,Cuision!$G:$P,9,FALSE),VLOOKUP(AU$82,Cuision!$G:$P,10,FALSE))</f>
        <v>9472.4007492881337</v>
      </c>
      <c r="AV92" s="33">
        <f>distance(VLOOKUP($A92,Cuision!$G:$P,9,FALSE),VLOOKUP($A92,Cuision!$G:$P,10,FALSE),VLOOKUP(AV$82,Cuision!$G:$P,9,FALSE),VLOOKUP(AV$82,Cuision!$G:$P,10,FALSE))</f>
        <v>9400.0933523185267</v>
      </c>
      <c r="AW92" s="33">
        <f>distance(VLOOKUP($A92,Cuision!$G:$P,9,FALSE),VLOOKUP($A92,Cuision!$G:$P,10,FALSE),VLOOKUP(AW$82,Cuision!$G:$P,9,FALSE),VLOOKUP(AW$82,Cuision!$G:$P,10,FALSE))</f>
        <v>1524.8394474648148</v>
      </c>
      <c r="AX92" s="33">
        <f>distance(VLOOKUP($A92,Cuision!$G:$P,9,FALSE),VLOOKUP($A92,Cuision!$G:$P,10,FALSE),VLOOKUP(AX$82,Cuision!$G:$P,9,FALSE),VLOOKUP(AX$82,Cuision!$G:$P,10,FALSE))</f>
        <v>10150.603476086801</v>
      </c>
      <c r="AY92" s="33">
        <f>distance(VLOOKUP($A92,Cuision!$G:$P,9,FALSE),VLOOKUP($A92,Cuision!$G:$P,10,FALSE),VLOOKUP(AY$82,Cuision!$G:$P,9,FALSE),VLOOKUP(AY$82,Cuision!$G:$P,10,FALSE))</f>
        <v>3066.1786725516477</v>
      </c>
      <c r="AZ92" s="33">
        <f>distance(VLOOKUP($A92,Cuision!$G:$P,9,FALSE),VLOOKUP($A92,Cuision!$G:$P,10,FALSE),VLOOKUP(AZ$82,Cuision!$G:$P,9,FALSE),VLOOKUP(AZ$82,Cuision!$G:$P,10,FALSE))</f>
        <v>6302.1627563928714</v>
      </c>
      <c r="BA92" s="33">
        <f>distance(VLOOKUP($A92,Cuision!$G:$P,9,FALSE),VLOOKUP($A92,Cuision!$G:$P,10,FALSE),VLOOKUP(BA$82,Cuision!$G:$P,9,FALSE),VLOOKUP(BA$82,Cuision!$G:$P,10,FALSE))</f>
        <v>2486.8141919890472</v>
      </c>
      <c r="BB92" s="33">
        <f>distance(VLOOKUP($A92,Cuision!$G:$P,9,FALSE),VLOOKUP($A92,Cuision!$G:$P,10,FALSE),VLOOKUP(BB$82,Cuision!$G:$P,9,FALSE),VLOOKUP(BB$82,Cuision!$G:$P,10,FALSE))</f>
        <v>4900.3769882032148</v>
      </c>
      <c r="BC92" s="33">
        <f>distance(VLOOKUP($A92,Cuision!$G:$P,9,FALSE),VLOOKUP($A92,Cuision!$G:$P,10,FALSE),VLOOKUP(BC$82,Cuision!$G:$P,9,FALSE),VLOOKUP(BC$82,Cuision!$G:$P,10,FALSE))</f>
        <v>3178.9066395530563</v>
      </c>
      <c r="BD92" s="33">
        <f>distance(VLOOKUP($A92,Cuision!$G:$P,9,FALSE),VLOOKUP($A92,Cuision!$G:$P,10,FALSE),VLOOKUP(BD$82,Cuision!$G:$P,9,FALSE),VLOOKUP(BD$82,Cuision!$G:$P,10,FALSE))</f>
        <v>11252.025597445543</v>
      </c>
      <c r="BE92" s="33">
        <f>distance(VLOOKUP($A92,Cuision!$G:$P,9,FALSE),VLOOKUP($A92,Cuision!$G:$P,10,FALSE),VLOOKUP(BE$82,Cuision!$G:$P,9,FALSE),VLOOKUP(BE$82,Cuision!$G:$P,10,FALSE))</f>
        <v>555.41883881996648</v>
      </c>
      <c r="BF92" s="33">
        <f>distance(VLOOKUP($A92,Cuision!$G:$P,9,FALSE),VLOOKUP($A92,Cuision!$G:$P,10,FALSE),VLOOKUP(BF$82,Cuision!$G:$P,9,FALSE),VLOOKUP(BF$82,Cuision!$G:$P,10,FALSE))</f>
        <v>2297.63741690284</v>
      </c>
      <c r="BG92" s="33">
        <f>distance(VLOOKUP($A92,Cuision!$G:$P,9,FALSE),VLOOKUP($A92,Cuision!$G:$P,10,FALSE),VLOOKUP(BG$82,Cuision!$G:$P,9,FALSE),VLOOKUP(BG$82,Cuision!$G:$P,10,FALSE))</f>
        <v>1669.6417144027985</v>
      </c>
      <c r="BH92" s="33">
        <f>distance(VLOOKUP($A92,Cuision!$G:$P,9,FALSE),VLOOKUP($A92,Cuision!$G:$P,10,FALSE),VLOOKUP(BH$82,Cuision!$G:$P,9,FALSE),VLOOKUP(BH$82,Cuision!$G:$P,10,FALSE))</f>
        <v>-1</v>
      </c>
      <c r="BI92" s="33">
        <f>distance(VLOOKUP($A92,Cuision!$G:$P,9,FALSE),VLOOKUP($A92,Cuision!$G:$P,10,FALSE),VLOOKUP(BI$82,Cuision!$G:$P,9,FALSE),VLOOKUP(BI$82,Cuision!$G:$P,10,FALSE))</f>
        <v>1584.2485098103041</v>
      </c>
      <c r="BJ92" s="33">
        <f>distance(VLOOKUP($A92,Cuision!$G:$P,9,FALSE),VLOOKUP($A92,Cuision!$G:$P,10,FALSE),VLOOKUP(BJ$82,Cuision!$G:$P,9,FALSE),VLOOKUP(BJ$82,Cuision!$G:$P,10,FALSE))</f>
        <v>1235.2143125260357</v>
      </c>
      <c r="BK92" s="33">
        <f>distance(VLOOKUP($A92,Cuision!$G:$P,9,FALSE),VLOOKUP($A92,Cuision!$G:$P,10,FALSE),VLOOKUP(BK$82,Cuision!$G:$P,9,FALSE),VLOOKUP(BK$82,Cuision!$G:$P,10,FALSE))</f>
        <v>-1</v>
      </c>
      <c r="BL92" s="33">
        <f>distance(VLOOKUP($A92,Cuision!$G:$P,9,FALSE),VLOOKUP($A92,Cuision!$G:$P,10,FALSE),VLOOKUP(BL$82,Cuision!$G:$P,9,FALSE),VLOOKUP(BL$82,Cuision!$G:$P,10,FALSE))</f>
        <v>9713.4063571093084</v>
      </c>
      <c r="BM92" s="33">
        <f>distance(VLOOKUP($A92,Cuision!$G:$P,9,FALSE),VLOOKUP($A92,Cuision!$G:$P,10,FALSE),VLOOKUP(BM$82,Cuision!$G:$P,9,FALSE),VLOOKUP(BM$82,Cuision!$G:$P,10,FALSE))</f>
        <v>55.267795169829775</v>
      </c>
      <c r="BN92" s="33">
        <f>distance(VLOOKUP($A92,Cuision!$G:$P,9,FALSE),VLOOKUP($A92,Cuision!$G:$P,10,FALSE),VLOOKUP(BN$82,Cuision!$G:$P,9,FALSE),VLOOKUP(BN$82,Cuision!$G:$P,10,FALSE))</f>
        <v>-1</v>
      </c>
      <c r="BO92" s="33">
        <f>distance(VLOOKUP($A92,Cuision!$G:$P,9,FALSE),VLOOKUP($A92,Cuision!$G:$P,10,FALSE),VLOOKUP(BO$82,Cuision!$G:$P,9,FALSE),VLOOKUP(BO$82,Cuision!$G:$P,10,FALSE))</f>
        <v>2265.6258998394587</v>
      </c>
      <c r="BP92" s="33">
        <f>distance(VLOOKUP($A92,Cuision!$G:$P,9,FALSE),VLOOKUP($A92,Cuision!$G:$P,10,FALSE),VLOOKUP(BP$82,Cuision!$G:$P,9,FALSE),VLOOKUP(BP$82,Cuision!$G:$P,10,FALSE))</f>
        <v>1808.8113005151201</v>
      </c>
      <c r="BQ92" s="33">
        <f>distance(VLOOKUP($A92,Cuision!$G:$P,9,FALSE),VLOOKUP($A92,Cuision!$G:$P,10,FALSE),VLOOKUP(BQ$82,Cuision!$G:$P,9,FALSE),VLOOKUP(BQ$82,Cuision!$G:$P,10,FALSE))</f>
        <v>2265.6258998394587</v>
      </c>
      <c r="BR92" s="33">
        <f>distance(VLOOKUP($A92,Cuision!$G:$P,9,FALSE),VLOOKUP($A92,Cuision!$G:$P,10,FALSE),VLOOKUP(BR$82,Cuision!$G:$P,9,FALSE),VLOOKUP(BR$82,Cuision!$G:$P,10,FALSE))</f>
        <v>7459.3739534444621</v>
      </c>
      <c r="BS92" s="33">
        <f>distance(VLOOKUP($A92,Cuision!$G:$P,9,FALSE),VLOOKUP($A92,Cuision!$G:$P,10,FALSE),VLOOKUP(BS$82,Cuision!$G:$P,9,FALSE),VLOOKUP(BS$82,Cuision!$G:$P,10,FALSE))</f>
        <v>1808.8113005151201</v>
      </c>
      <c r="BT92" s="33">
        <f>distance(VLOOKUP($A92,Cuision!$G:$P,9,FALSE),VLOOKUP($A92,Cuision!$G:$P,10,FALSE),VLOOKUP(BT$82,Cuision!$G:$P,9,FALSE),VLOOKUP(BT$82,Cuision!$G:$P,10,FALSE))</f>
        <v>8440.5847868164292</v>
      </c>
      <c r="BU92" s="33">
        <f>distance(VLOOKUP($A92,Cuision!$G:$P,9,FALSE),VLOOKUP($A92,Cuision!$G:$P,10,FALSE),VLOOKUP(BU$82,Cuision!$G:$P,9,FALSE),VLOOKUP(BU$82,Cuision!$G:$P,10,FALSE))</f>
        <v>1601.8581009829481</v>
      </c>
      <c r="BV92" s="33">
        <f>distance(VLOOKUP($A92,Cuision!$G:$P,9,FALSE),VLOOKUP($A92,Cuision!$G:$P,10,FALSE),VLOOKUP(BV$82,Cuision!$G:$P,9,FALSE),VLOOKUP(BV$82,Cuision!$G:$P,10,FALSE))</f>
        <v>1053.3781719257336</v>
      </c>
      <c r="BW92" s="33">
        <f>distance(VLOOKUP($A92,Cuision!$G:$P,9,FALSE),VLOOKUP($A92,Cuision!$G:$P,10,FALSE),VLOOKUP(BW$82,Cuision!$G:$P,9,FALSE),VLOOKUP(BW$82,Cuision!$G:$P,10,FALSE))</f>
        <v>4160.4547668081495</v>
      </c>
      <c r="BX92" s="33">
        <f>distance(VLOOKUP($A92,Cuision!$G:$P,9,FALSE),VLOOKUP($A92,Cuision!$G:$P,10,FALSE),VLOOKUP(BX$82,Cuision!$G:$P,9,FALSE),VLOOKUP(BX$82,Cuision!$G:$P,10,FALSE))</f>
        <v>-1</v>
      </c>
      <c r="BY92" s="33">
        <f>distance(VLOOKUP($A92,Cuision!$G:$P,9,FALSE),VLOOKUP($A92,Cuision!$G:$P,10,FALSE),VLOOKUP(BY$82,Cuision!$G:$P,9,FALSE),VLOOKUP(BY$82,Cuision!$G:$P,10,FALSE))</f>
        <v>-1</v>
      </c>
      <c r="BZ92" s="33">
        <f>distance(VLOOKUP($A92,Cuision!$G:$P,9,FALSE),VLOOKUP($A92,Cuision!$G:$P,10,FALSE),VLOOKUP(BZ$82,Cuision!$G:$P,9,FALSE),VLOOKUP(BZ$82,Cuision!$G:$P,10,FALSE))</f>
        <v>8244.2196593884673</v>
      </c>
      <c r="CC92">
        <f>IF(B92&gt;0,B92,"")</f>
        <v>4560.2648876149897</v>
      </c>
      <c r="CD92">
        <f>IF(C92&gt;0,C92,"")</f>
        <v>6582.6577693223799</v>
      </c>
      <c r="CE92">
        <f>IF(D92&gt;0,D92,"")</f>
        <v>2265.6258998394587</v>
      </c>
      <c r="CF92">
        <f>IF(E92&gt;0,E92,"")</f>
        <v>2265.6258998394587</v>
      </c>
      <c r="CG92">
        <f>IF(F92&gt;0,F92,"")</f>
        <v>3066.1786725516477</v>
      </c>
      <c r="CH92">
        <f>IF(G92&gt;0,G92,"")</f>
        <v>11809.860079862068</v>
      </c>
      <c r="CI92">
        <f>IF(H92&gt;0,H92,"")</f>
        <v>2397.599408191938</v>
      </c>
      <c r="CJ92">
        <f>IF(I92&gt;0,I92,"")</f>
        <v>6869.9383669399176</v>
      </c>
      <c r="CK92">
        <f>IF(J92&gt;0,J92,"")</f>
        <v>15914.343541460124</v>
      </c>
      <c r="CL92" t="str">
        <f>IF(K92&gt;0,K92,"")</f>
        <v/>
      </c>
      <c r="CM92">
        <f>IF(L92&gt;0,L92,"")</f>
        <v>6907.3958306456816</v>
      </c>
      <c r="CN92">
        <f>IF(M92&gt;0,M92,"")</f>
        <v>1808.8113005151201</v>
      </c>
      <c r="CO92">
        <f>IF(N92&gt;0,N92,"")</f>
        <v>914.5286968547988</v>
      </c>
      <c r="CP92">
        <f>IF(O92&gt;0,O92,"")</f>
        <v>9526.6349149814341</v>
      </c>
      <c r="CQ92" t="str">
        <f>IF(P92&gt;0,P92,"")</f>
        <v/>
      </c>
      <c r="CR92">
        <f>IF(Q92&gt;0,Q92,"")</f>
        <v>1235.2143125260357</v>
      </c>
      <c r="CS92" t="str">
        <f>IF(R92&gt;0,R92,"")</f>
        <v/>
      </c>
      <c r="CT92">
        <f>IF(S92&gt;0,S92,"")</f>
        <v>7637.3858082610468</v>
      </c>
      <c r="CU92" t="str">
        <f>IF(T92&gt;0,T92,"")</f>
        <v/>
      </c>
      <c r="CV92">
        <f>IF(U92&gt;0,U92,"")</f>
        <v>8945.0402537903228</v>
      </c>
      <c r="CW92">
        <f>IF(V92&gt;0,V92,"")</f>
        <v>1808.8113005151201</v>
      </c>
      <c r="CX92">
        <f>IF(W92&gt;0,W92,"")</f>
        <v>7459.3739534444621</v>
      </c>
      <c r="CY92" t="str">
        <f>IF(X92&gt;0,X92,"")</f>
        <v/>
      </c>
      <c r="CZ92">
        <f>IF(Y92&gt;0,Y92,"")</f>
        <v>8726.507833061858</v>
      </c>
      <c r="DA92">
        <f>IF(Z92&gt;0,Z92,"")</f>
        <v>252.58325408143548</v>
      </c>
      <c r="DB92">
        <f>IF(AA92&gt;0,AA92,"")</f>
        <v>4835.7558823455593</v>
      </c>
      <c r="DC92" t="str">
        <f>IF(AB92&gt;0,AB92,"")</f>
        <v/>
      </c>
      <c r="DD92">
        <f>IF(AC92&gt;0,AC92,"")</f>
        <v>9846.014987987679</v>
      </c>
      <c r="DE92">
        <f>IF(AD92&gt;0,AD92,"")</f>
        <v>1033.3103275456103</v>
      </c>
      <c r="DF92">
        <f>IF(AE92&gt;0,AE92,"")</f>
        <v>523.08488804216711</v>
      </c>
      <c r="DG92" t="str">
        <f>IF(AF92&gt;0,AF92,"")</f>
        <v/>
      </c>
      <c r="DH92">
        <f>IF(AG92&gt;0,AG92,"")</f>
        <v>1283.083847189306</v>
      </c>
      <c r="DI92">
        <f>IF(AH92&gt;0,AH92,"")</f>
        <v>3066.1786725516477</v>
      </c>
      <c r="DJ92">
        <f>IF(AI92&gt;0,AI92,"")</f>
        <v>12399.052875922662</v>
      </c>
      <c r="DK92">
        <f>IF(AJ92&gt;0,AJ92,"")</f>
        <v>6231.8584260759471</v>
      </c>
      <c r="DL92" t="str">
        <f>IF(AK92&gt;0,AK92,"")</f>
        <v/>
      </c>
      <c r="DM92">
        <f>IF(AL92&gt;0,AL92,"")</f>
        <v>214.26435788072064</v>
      </c>
      <c r="DN92">
        <f>IF(AM92&gt;0,AM92,"")</f>
        <v>5563.9210294544946</v>
      </c>
      <c r="DO92">
        <f>IF(AN92&gt;0,AN92,"")</f>
        <v>10556.9164363414</v>
      </c>
      <c r="DP92">
        <f>IF(AO92&gt;0,AO92,"")</f>
        <v>1235.2143125260357</v>
      </c>
      <c r="DQ92">
        <f>IF(AP92&gt;0,AP92,"")</f>
        <v>766.02319933623642</v>
      </c>
      <c r="DR92">
        <f>IF(AQ92&gt;0,AQ92,"")</f>
        <v>9127.2403269905481</v>
      </c>
      <c r="DS92">
        <f>IF(AR92&gt;0,AR92,"")</f>
        <v>8274.0750922009101</v>
      </c>
      <c r="DT92">
        <f>IF(AS92&gt;0,AS92,"")</f>
        <v>1920.5094540590264</v>
      </c>
      <c r="DU92">
        <f>IF(AT92&gt;0,AT92,"")</f>
        <v>8254.0495542523513</v>
      </c>
      <c r="DV92">
        <f>IF(AU92&gt;0,AU92,"")</f>
        <v>9472.4007492881337</v>
      </c>
      <c r="DW92">
        <f>IF(AV92&gt;0,AV92,"")</f>
        <v>9400.0933523185267</v>
      </c>
      <c r="DX92">
        <f>IF(AW92&gt;0,AW92,"")</f>
        <v>1524.8394474648148</v>
      </c>
      <c r="DY92">
        <f>IF(AX92&gt;0,AX92,"")</f>
        <v>10150.603476086801</v>
      </c>
      <c r="DZ92">
        <f>IF(AY92&gt;0,AY92,"")</f>
        <v>3066.1786725516477</v>
      </c>
      <c r="EA92">
        <f>IF(AZ92&gt;0,AZ92,"")</f>
        <v>6302.1627563928714</v>
      </c>
      <c r="EB92">
        <f>IF(BA92&gt;0,BA92,"")</f>
        <v>2486.8141919890472</v>
      </c>
      <c r="EC92">
        <f>IF(BB92&gt;0,BB92,"")</f>
        <v>4900.3769882032148</v>
      </c>
      <c r="ED92">
        <f>IF(BC92&gt;0,BC92,"")</f>
        <v>3178.9066395530563</v>
      </c>
      <c r="EE92">
        <f>IF(BD92&gt;0,BD92,"")</f>
        <v>11252.025597445543</v>
      </c>
      <c r="EF92">
        <f>IF(BE92&gt;0,BE92,"")</f>
        <v>555.41883881996648</v>
      </c>
      <c r="EG92">
        <f>IF(BF92&gt;0,BF92,"")</f>
        <v>2297.63741690284</v>
      </c>
      <c r="EH92">
        <f>IF(BG92&gt;0,BG92,"")</f>
        <v>1669.6417144027985</v>
      </c>
      <c r="EI92" t="str">
        <f>IF(BH92&gt;0,BH92,"")</f>
        <v/>
      </c>
      <c r="EJ92">
        <f>IF(BI92&gt;0,BI92,"")</f>
        <v>1584.2485098103041</v>
      </c>
      <c r="EK92">
        <f>IF(BJ92&gt;0,BJ92,"")</f>
        <v>1235.2143125260357</v>
      </c>
      <c r="EL92" t="str">
        <f>IF(BK92&gt;0,BK92,"")</f>
        <v/>
      </c>
      <c r="EM92">
        <f>IF(BL92&gt;0,BL92,"")</f>
        <v>9713.4063571093084</v>
      </c>
      <c r="EN92">
        <f>IF(BM92&gt;0,BM92,"")</f>
        <v>55.267795169829775</v>
      </c>
      <c r="EO92" t="str">
        <f>IF(BN92&gt;0,BN92,"")</f>
        <v/>
      </c>
      <c r="EP92">
        <f>IF(BO92&gt;0,BO92,"")</f>
        <v>2265.6258998394587</v>
      </c>
      <c r="EQ92">
        <f>IF(BP92&gt;0,BP92,"")</f>
        <v>1808.8113005151201</v>
      </c>
      <c r="ER92">
        <f>IF(BQ92&gt;0,BQ92,"")</f>
        <v>2265.6258998394587</v>
      </c>
      <c r="ES92">
        <f>IF(BR92&gt;0,BR92,"")</f>
        <v>7459.3739534444621</v>
      </c>
      <c r="ET92">
        <f>IF(BS92&gt;0,BS92,"")</f>
        <v>1808.8113005151201</v>
      </c>
      <c r="EU92">
        <f>IF(BT92&gt;0,BT92,"")</f>
        <v>8440.5847868164292</v>
      </c>
      <c r="EV92">
        <f>IF(BU92&gt;0,BU92,"")</f>
        <v>1601.8581009829481</v>
      </c>
      <c r="EW92">
        <f>IF(BV92&gt;0,BV92,"")</f>
        <v>1053.3781719257336</v>
      </c>
      <c r="EX92">
        <f>IF(BW92&gt;0,BW92,"")</f>
        <v>4160.4547668081495</v>
      </c>
      <c r="EY92" t="str">
        <f>IF(BX92&gt;0,BX92,"")</f>
        <v/>
      </c>
      <c r="EZ92" t="str">
        <f>IF(BY92&gt;0,BY92,"")</f>
        <v/>
      </c>
      <c r="FA92">
        <f>IF(BZ92&gt;0,BZ92,"")</f>
        <v>8244.2196593884673</v>
      </c>
    </row>
    <row r="93" spans="1:157" ht="14.25" x14ac:dyDescent="0.2">
      <c r="A93" s="30" t="s">
        <v>51</v>
      </c>
      <c r="B93" s="33">
        <f>distance(VLOOKUP($A93,Cuision!$G:$P,9,FALSE),VLOOKUP($A93,Cuision!$G:$P,10,FALSE),VLOOKUP(B$82,Cuision!$G:$P,9,FALSE),VLOOKUP(B$82,Cuision!$G:$P,10,FALSE))</f>
        <v>2380.7181663636966</v>
      </c>
      <c r="C93" s="33">
        <f>distance(VLOOKUP($A93,Cuision!$G:$P,9,FALSE),VLOOKUP($A93,Cuision!$G:$P,10,FALSE),VLOOKUP(C$82,Cuision!$G:$P,9,FALSE),VLOOKUP(C$82,Cuision!$G:$P,10,FALSE))</f>
        <v>7062.816468396687</v>
      </c>
      <c r="D93" s="33">
        <f>distance(VLOOKUP($A93,Cuision!$G:$P,9,FALSE),VLOOKUP($A93,Cuision!$G:$P,10,FALSE),VLOOKUP(D$82,Cuision!$G:$P,9,FALSE),VLOOKUP(D$82,Cuision!$G:$P,10,FALSE))</f>
        <v>9001.2325220108323</v>
      </c>
      <c r="E93" s="33">
        <f>distance(VLOOKUP($A93,Cuision!$G:$P,9,FALSE),VLOOKUP($A93,Cuision!$G:$P,10,FALSE),VLOOKUP(E$82,Cuision!$G:$P,9,FALSE),VLOOKUP(E$82,Cuision!$G:$P,10,FALSE))</f>
        <v>9001.2325220108323</v>
      </c>
      <c r="F93" s="33">
        <f>distance(VLOOKUP($A93,Cuision!$G:$P,9,FALSE),VLOOKUP($A93,Cuision!$G:$P,10,FALSE),VLOOKUP(F$82,Cuision!$G:$P,9,FALSE),VLOOKUP(F$82,Cuision!$G:$P,10,FALSE))</f>
        <v>4770.2867872065144</v>
      </c>
      <c r="G93" s="33">
        <f>distance(VLOOKUP($A93,Cuision!$G:$P,9,FALSE),VLOOKUP($A93,Cuision!$G:$P,10,FALSE),VLOOKUP(G$82,Cuision!$G:$P,9,FALSE),VLOOKUP(G$82,Cuision!$G:$P,10,FALSE))</f>
        <v>16767.072473093463</v>
      </c>
      <c r="H93" s="33">
        <f>distance(VLOOKUP($A93,Cuision!$G:$P,9,FALSE),VLOOKUP($A93,Cuision!$G:$P,10,FALSE),VLOOKUP(H$82,Cuision!$G:$P,9,FALSE),VLOOKUP(H$82,Cuision!$G:$P,10,FALSE))</f>
        <v>4640.3259280392385</v>
      </c>
      <c r="I93" s="33">
        <f>distance(VLOOKUP($A93,Cuision!$G:$P,9,FALSE),VLOOKUP($A93,Cuision!$G:$P,10,FALSE),VLOOKUP(I$82,Cuision!$G:$P,9,FALSE),VLOOKUP(I$82,Cuision!$G:$P,10,FALSE))</f>
        <v>1517.7713760027932</v>
      </c>
      <c r="J93" s="33">
        <f>distance(VLOOKUP($A93,Cuision!$G:$P,9,FALSE),VLOOKUP($A93,Cuision!$G:$P,10,FALSE),VLOOKUP(J$82,Cuision!$G:$P,9,FALSE),VLOOKUP(J$82,Cuision!$G:$P,10,FALSE))</f>
        <v>9010.2096047201976</v>
      </c>
      <c r="K93" s="33">
        <f>distance(VLOOKUP($A93,Cuision!$G:$P,9,FALSE),VLOOKUP($A93,Cuision!$G:$P,10,FALSE),VLOOKUP(K$82,Cuision!$G:$P,9,FALSE),VLOOKUP(K$82,Cuision!$G:$P,10,FALSE))</f>
        <v>6907.3958306456816</v>
      </c>
      <c r="L93" s="33">
        <f>distance(VLOOKUP($A93,Cuision!$G:$P,9,FALSE),VLOOKUP($A93,Cuision!$G:$P,10,FALSE),VLOOKUP(L$82,Cuision!$G:$P,9,FALSE),VLOOKUP(L$82,Cuision!$G:$P,10,FALSE))</f>
        <v>0</v>
      </c>
      <c r="M93" s="33">
        <f>distance(VLOOKUP($A93,Cuision!$G:$P,9,FALSE),VLOOKUP($A93,Cuision!$G:$P,10,FALSE),VLOOKUP(M$82,Cuision!$G:$P,9,FALSE),VLOOKUP(M$82,Cuision!$G:$P,10,FALSE))</f>
        <v>8654.2167568200493</v>
      </c>
      <c r="N93" s="33">
        <f>distance(VLOOKUP($A93,Cuision!$G:$P,9,FALSE),VLOOKUP($A93,Cuision!$G:$P,10,FALSE),VLOOKUP(N$82,Cuision!$G:$P,9,FALSE),VLOOKUP(N$82,Cuision!$G:$P,10,FALSE))</f>
        <v>7718.5252303380366</v>
      </c>
      <c r="O93" s="33">
        <f>distance(VLOOKUP($A93,Cuision!$G:$P,9,FALSE),VLOOKUP($A93,Cuision!$G:$P,10,FALSE),VLOOKUP(O$82,Cuision!$G:$P,9,FALSE),VLOOKUP(O$82,Cuision!$G:$P,10,FALSE))</f>
        <v>15582.10673951305</v>
      </c>
      <c r="P93" s="33">
        <f>distance(VLOOKUP($A93,Cuision!$G:$P,9,FALSE),VLOOKUP($A93,Cuision!$G:$P,10,FALSE),VLOOKUP(P$82,Cuision!$G:$P,9,FALSE),VLOOKUP(P$82,Cuision!$G:$P,10,FALSE))</f>
        <v>-1</v>
      </c>
      <c r="Q93" s="33">
        <f>distance(VLOOKUP($A93,Cuision!$G:$P,9,FALSE),VLOOKUP($A93,Cuision!$G:$P,10,FALSE),VLOOKUP(Q$82,Cuision!$G:$P,9,FALSE),VLOOKUP(Q$82,Cuision!$G:$P,10,FALSE))</f>
        <v>8003.3130497718548</v>
      </c>
      <c r="R93" s="33">
        <f>distance(VLOOKUP($A93,Cuision!$G:$P,9,FALSE),VLOOKUP($A93,Cuision!$G:$P,10,FALSE),VLOOKUP(R$82,Cuision!$G:$P,9,FALSE),VLOOKUP(R$82,Cuision!$G:$P,10,FALSE))</f>
        <v>-1</v>
      </c>
      <c r="S93" s="33">
        <f>distance(VLOOKUP($A93,Cuision!$G:$P,9,FALSE),VLOOKUP($A93,Cuision!$G:$P,10,FALSE),VLOOKUP(S$82,Cuision!$G:$P,9,FALSE),VLOOKUP(S$82,Cuision!$G:$P,10,FALSE))</f>
        <v>736.67088844028171</v>
      </c>
      <c r="T93" s="33">
        <f>distance(VLOOKUP($A93,Cuision!$G:$P,9,FALSE),VLOOKUP($A93,Cuision!$G:$P,10,FALSE),VLOOKUP(T$82,Cuision!$G:$P,9,FALSE),VLOOKUP(T$82,Cuision!$G:$P,10,FALSE))</f>
        <v>-1</v>
      </c>
      <c r="U93" s="33">
        <f>distance(VLOOKUP($A93,Cuision!$G:$P,9,FALSE),VLOOKUP($A93,Cuision!$G:$P,10,FALSE),VLOOKUP(U$82,Cuision!$G:$P,9,FALSE),VLOOKUP(U$82,Cuision!$G:$P,10,FALSE))</f>
        <v>2043.6162232490128</v>
      </c>
      <c r="V93" s="33">
        <f>distance(VLOOKUP($A93,Cuision!$G:$P,9,FALSE),VLOOKUP($A93,Cuision!$G:$P,10,FALSE),VLOOKUP(V$82,Cuision!$G:$P,9,FALSE),VLOOKUP(V$82,Cuision!$G:$P,10,FALSE))</f>
        <v>8654.2167568200493</v>
      </c>
      <c r="W93" s="33">
        <f>distance(VLOOKUP($A93,Cuision!$G:$P,9,FALSE),VLOOKUP($A93,Cuision!$G:$P,10,FALSE),VLOOKUP(W$82,Cuision!$G:$P,9,FALSE),VLOOKUP(W$82,Cuision!$G:$P,10,FALSE))</f>
        <v>3026.4007762524179</v>
      </c>
      <c r="X93" s="33">
        <f>distance(VLOOKUP($A93,Cuision!$G:$P,9,FALSE),VLOOKUP($A93,Cuision!$G:$P,10,FALSE),VLOOKUP(X$82,Cuision!$G:$P,9,FALSE),VLOOKUP(X$82,Cuision!$G:$P,10,FALSE))</f>
        <v>-1</v>
      </c>
      <c r="Y93" s="33">
        <f>distance(VLOOKUP($A93,Cuision!$G:$P,9,FALSE),VLOOKUP($A93,Cuision!$G:$P,10,FALSE),VLOOKUP(Y$82,Cuision!$G:$P,9,FALSE),VLOOKUP(Y$82,Cuision!$G:$P,10,FALSE))</f>
        <v>14748.103433445805</v>
      </c>
      <c r="Z93" s="33">
        <f>distance(VLOOKUP($A93,Cuision!$G:$P,9,FALSE),VLOOKUP($A93,Cuision!$G:$P,10,FALSE),VLOOKUP(Z$82,Cuision!$G:$P,9,FALSE),VLOOKUP(Z$82,Cuision!$G:$P,10,FALSE))</f>
        <v>7028.8100426112187</v>
      </c>
      <c r="AA93" s="33">
        <f>distance(VLOOKUP($A93,Cuision!$G:$P,9,FALSE),VLOOKUP($A93,Cuision!$G:$P,10,FALSE),VLOOKUP(AA$82,Cuision!$G:$P,9,FALSE),VLOOKUP(AA$82,Cuision!$G:$P,10,FALSE))</f>
        <v>5714.2855034400591</v>
      </c>
      <c r="AB93" s="33">
        <f>distance(VLOOKUP($A93,Cuision!$G:$P,9,FALSE),VLOOKUP($A93,Cuision!$G:$P,10,FALSE),VLOOKUP(AB$82,Cuision!$G:$P,9,FALSE),VLOOKUP(AB$82,Cuision!$G:$P,10,FALSE))</f>
        <v>-1</v>
      </c>
      <c r="AC93" s="33">
        <f>distance(VLOOKUP($A93,Cuision!$G:$P,9,FALSE),VLOOKUP($A93,Cuision!$G:$P,10,FALSE),VLOOKUP(AC$82,Cuision!$G:$P,9,FALSE),VLOOKUP(AC$82,Cuision!$G:$P,10,FALSE))</f>
        <v>3358.4180180821681</v>
      </c>
      <c r="AD93" s="33">
        <f>distance(VLOOKUP($A93,Cuision!$G:$P,9,FALSE),VLOOKUP($A93,Cuision!$G:$P,10,FALSE),VLOOKUP(AD$82,Cuision!$G:$P,9,FALSE),VLOOKUP(AD$82,Cuision!$G:$P,10,FALSE))</f>
        <v>7910.5519436194463</v>
      </c>
      <c r="AE93" s="33">
        <f>distance(VLOOKUP($A93,Cuision!$G:$P,9,FALSE),VLOOKUP($A93,Cuision!$G:$P,10,FALSE),VLOOKUP(AE$82,Cuision!$G:$P,9,FALSE),VLOOKUP(AE$82,Cuision!$G:$P,10,FALSE))</f>
        <v>7073.1561601405865</v>
      </c>
      <c r="AF93" s="33">
        <f>distance(VLOOKUP($A93,Cuision!$G:$P,9,FALSE),VLOOKUP($A93,Cuision!$G:$P,10,FALSE),VLOOKUP(AF$82,Cuision!$G:$P,9,FALSE),VLOOKUP(AF$82,Cuision!$G:$P,10,FALSE))</f>
        <v>-1</v>
      </c>
      <c r="AG93" s="33">
        <f>distance(VLOOKUP($A93,Cuision!$G:$P,9,FALSE),VLOOKUP($A93,Cuision!$G:$P,10,FALSE),VLOOKUP(AG$82,Cuision!$G:$P,9,FALSE),VLOOKUP(AG$82,Cuision!$G:$P,10,FALSE))</f>
        <v>6425.6017466396388</v>
      </c>
      <c r="AH93" s="33">
        <f>distance(VLOOKUP($A93,Cuision!$G:$P,9,FALSE),VLOOKUP($A93,Cuision!$G:$P,10,FALSE),VLOOKUP(AH$82,Cuision!$G:$P,9,FALSE),VLOOKUP(AH$82,Cuision!$G:$P,10,FALSE))</f>
        <v>4770.2867872065144</v>
      </c>
      <c r="AI93" s="33">
        <f>distance(VLOOKUP($A93,Cuision!$G:$P,9,FALSE),VLOOKUP($A93,Cuision!$G:$P,10,FALSE),VLOOKUP(AI$82,Cuision!$G:$P,9,FALSE),VLOOKUP(AI$82,Cuision!$G:$P,10,FALSE))</f>
        <v>11377.27577751589</v>
      </c>
      <c r="AJ93" s="33">
        <f>distance(VLOOKUP($A93,Cuision!$G:$P,9,FALSE),VLOOKUP($A93,Cuision!$G:$P,10,FALSE),VLOOKUP(AJ$82,Cuision!$G:$P,9,FALSE),VLOOKUP(AJ$82,Cuision!$G:$P,10,FALSE))</f>
        <v>675.76494610698023</v>
      </c>
      <c r="AK93" s="33">
        <f>distance(VLOOKUP($A93,Cuision!$G:$P,9,FALSE),VLOOKUP($A93,Cuision!$G:$P,10,FALSE),VLOOKUP(AK$82,Cuision!$G:$P,9,FALSE),VLOOKUP(AK$82,Cuision!$G:$P,10,FALSE))</f>
        <v>-1</v>
      </c>
      <c r="AL93" s="33">
        <f>distance(VLOOKUP($A93,Cuision!$G:$P,9,FALSE),VLOOKUP($A93,Cuision!$G:$P,10,FALSE),VLOOKUP(AL$82,Cuision!$G:$P,9,FALSE),VLOOKUP(AL$82,Cuision!$G:$P,10,FALSE))</f>
        <v>6714.9196622757254</v>
      </c>
      <c r="AM93" s="33">
        <f>distance(VLOOKUP($A93,Cuision!$G:$P,9,FALSE),VLOOKUP($A93,Cuision!$G:$P,10,FALSE),VLOOKUP(AM$82,Cuision!$G:$P,9,FALSE),VLOOKUP(AM$82,Cuision!$G:$P,10,FALSE))</f>
        <v>1424.6079957998065</v>
      </c>
      <c r="AN93" s="33">
        <f>distance(VLOOKUP($A93,Cuision!$G:$P,9,FALSE),VLOOKUP($A93,Cuision!$G:$P,10,FALSE),VLOOKUP(AN$82,Cuision!$G:$P,9,FALSE),VLOOKUP(AN$82,Cuision!$G:$P,10,FALSE))</f>
        <v>3775.061899782143</v>
      </c>
      <c r="AO93" s="33">
        <f>distance(VLOOKUP($A93,Cuision!$G:$P,9,FALSE),VLOOKUP($A93,Cuision!$G:$P,10,FALSE),VLOOKUP(AO$82,Cuision!$G:$P,9,FALSE),VLOOKUP(AO$82,Cuision!$G:$P,10,FALSE))</f>
        <v>8003.3130497718548</v>
      </c>
      <c r="AP93" s="33">
        <f>distance(VLOOKUP($A93,Cuision!$G:$P,9,FALSE),VLOOKUP($A93,Cuision!$G:$P,10,FALSE),VLOOKUP(AP$82,Cuision!$G:$P,9,FALSE),VLOOKUP(AP$82,Cuision!$G:$P,10,FALSE))</f>
        <v>7308.6535984376596</v>
      </c>
      <c r="AQ93" s="33">
        <f>distance(VLOOKUP($A93,Cuision!$G:$P,9,FALSE),VLOOKUP($A93,Cuision!$G:$P,10,FALSE),VLOOKUP(AQ$82,Cuision!$G:$P,9,FALSE),VLOOKUP(AQ$82,Cuision!$G:$P,10,FALSE))</f>
        <v>4888.9770183006858</v>
      </c>
      <c r="AR93" s="33">
        <f>distance(VLOOKUP($A93,Cuision!$G:$P,9,FALSE),VLOOKUP($A93,Cuision!$G:$P,10,FALSE),VLOOKUP(AR$82,Cuision!$G:$P,9,FALSE),VLOOKUP(AR$82,Cuision!$G:$P,10,FALSE))</f>
        <v>3792.094130467483</v>
      </c>
      <c r="AS93" s="33">
        <f>distance(VLOOKUP($A93,Cuision!$G:$P,9,FALSE),VLOOKUP($A93,Cuision!$G:$P,10,FALSE),VLOOKUP(AS$82,Cuision!$G:$P,9,FALSE),VLOOKUP(AS$82,Cuision!$G:$P,10,FALSE))</f>
        <v>5737.1634987254538</v>
      </c>
      <c r="AT93" s="33">
        <f>distance(VLOOKUP($A93,Cuision!$G:$P,9,FALSE),VLOOKUP($A93,Cuision!$G:$P,10,FALSE),VLOOKUP(AT$82,Cuision!$G:$P,9,FALSE),VLOOKUP(AT$82,Cuision!$G:$P,10,FALSE))</f>
        <v>1417.4752923079586</v>
      </c>
      <c r="AU93" s="33">
        <f>distance(VLOOKUP($A93,Cuision!$G:$P,9,FALSE),VLOOKUP($A93,Cuision!$G:$P,10,FALSE),VLOOKUP(AU$82,Cuision!$G:$P,9,FALSE),VLOOKUP(AU$82,Cuision!$G:$P,10,FALSE))</f>
        <v>16303.988579429966</v>
      </c>
      <c r="AV93" s="33">
        <f>distance(VLOOKUP($A93,Cuision!$G:$P,9,FALSE),VLOOKUP($A93,Cuision!$G:$P,10,FALSE),VLOOKUP(AV$82,Cuision!$G:$P,9,FALSE),VLOOKUP(AV$82,Cuision!$G:$P,10,FALSE))</f>
        <v>2588.5048613446711</v>
      </c>
      <c r="AW93" s="33">
        <f>distance(VLOOKUP($A93,Cuision!$G:$P,9,FALSE),VLOOKUP($A93,Cuision!$G:$P,10,FALSE),VLOOKUP(AW$82,Cuision!$G:$P,9,FALSE),VLOOKUP(AW$82,Cuision!$G:$P,10,FALSE))</f>
        <v>6986.6146452500107</v>
      </c>
      <c r="AX93" s="33">
        <f>distance(VLOOKUP($A93,Cuision!$G:$P,9,FALSE),VLOOKUP($A93,Cuision!$G:$P,10,FALSE),VLOOKUP(AX$82,Cuision!$G:$P,9,FALSE),VLOOKUP(AX$82,Cuision!$G:$P,10,FALSE))</f>
        <v>15107.162152878895</v>
      </c>
      <c r="AY93" s="33">
        <f>distance(VLOOKUP($A93,Cuision!$G:$P,9,FALSE),VLOOKUP($A93,Cuision!$G:$P,10,FALSE),VLOOKUP(AY$82,Cuision!$G:$P,9,FALSE),VLOOKUP(AY$82,Cuision!$G:$P,10,FALSE))</f>
        <v>4770.2867872065144</v>
      </c>
      <c r="AZ93" s="33">
        <f>distance(VLOOKUP($A93,Cuision!$G:$P,9,FALSE),VLOOKUP($A93,Cuision!$G:$P,10,FALSE),VLOOKUP(AZ$82,Cuision!$G:$P,9,FALSE),VLOOKUP(AZ$82,Cuision!$G:$P,10,FALSE))</f>
        <v>3058.715432383292</v>
      </c>
      <c r="BA93" s="33">
        <f>distance(VLOOKUP($A93,Cuision!$G:$P,9,FALSE),VLOOKUP($A93,Cuision!$G:$P,10,FALSE),VLOOKUP(BA$82,Cuision!$G:$P,9,FALSE),VLOOKUP(BA$82,Cuision!$G:$P,10,FALSE))</f>
        <v>9181.2503773941298</v>
      </c>
      <c r="BB93" s="33">
        <f>distance(VLOOKUP($A93,Cuision!$G:$P,9,FALSE),VLOOKUP($A93,Cuision!$G:$P,10,FALSE),VLOOKUP(BB$82,Cuision!$G:$P,9,FALSE),VLOOKUP(BB$82,Cuision!$G:$P,10,FALSE))</f>
        <v>2022.0978642438324</v>
      </c>
      <c r="BC93" s="33">
        <f>distance(VLOOKUP($A93,Cuision!$G:$P,9,FALSE),VLOOKUP($A93,Cuision!$G:$P,10,FALSE),VLOOKUP(BC$82,Cuision!$G:$P,9,FALSE),VLOOKUP(BC$82,Cuision!$G:$P,10,FALSE))</f>
        <v>3964.0372584269821</v>
      </c>
      <c r="BD93" s="33">
        <f>distance(VLOOKUP($A93,Cuision!$G:$P,9,FALSE),VLOOKUP($A93,Cuision!$G:$P,10,FALSE),VLOOKUP(BD$82,Cuision!$G:$P,9,FALSE),VLOOKUP(BD$82,Cuision!$G:$P,10,FALSE))</f>
        <v>18158.969048141356</v>
      </c>
      <c r="BE93" s="33">
        <f>distance(VLOOKUP($A93,Cuision!$G:$P,9,FALSE),VLOOKUP($A93,Cuision!$G:$P,10,FALSE),VLOOKUP(BE$82,Cuision!$G:$P,9,FALSE),VLOOKUP(BE$82,Cuision!$G:$P,10,FALSE))</f>
        <v>6559.2262706228503</v>
      </c>
      <c r="BF93" s="33">
        <f>distance(VLOOKUP($A93,Cuision!$G:$P,9,FALSE),VLOOKUP($A93,Cuision!$G:$P,10,FALSE),VLOOKUP(BF$82,Cuision!$G:$P,9,FALSE),VLOOKUP(BF$82,Cuision!$G:$P,10,FALSE))</f>
        <v>9156.4079275543536</v>
      </c>
      <c r="BG93" s="33">
        <f>distance(VLOOKUP($A93,Cuision!$G:$P,9,FALSE),VLOOKUP($A93,Cuision!$G:$P,10,FALSE),VLOOKUP(BG$82,Cuision!$G:$P,9,FALSE),VLOOKUP(BG$82,Cuision!$G:$P,10,FALSE))</f>
        <v>5549.3934706591108</v>
      </c>
      <c r="BH93" s="33">
        <f>distance(VLOOKUP($A93,Cuision!$G:$P,9,FALSE),VLOOKUP($A93,Cuision!$G:$P,10,FALSE),VLOOKUP(BH$82,Cuision!$G:$P,9,FALSE),VLOOKUP(BH$82,Cuision!$G:$P,10,FALSE))</f>
        <v>-1</v>
      </c>
      <c r="BI93" s="33">
        <f>distance(VLOOKUP($A93,Cuision!$G:$P,9,FALSE),VLOOKUP($A93,Cuision!$G:$P,10,FALSE),VLOOKUP(BI$82,Cuision!$G:$P,9,FALSE),VLOOKUP(BI$82,Cuision!$G:$P,10,FALSE))</f>
        <v>7076.1935130867714</v>
      </c>
      <c r="BJ93" s="33">
        <f>distance(VLOOKUP($A93,Cuision!$G:$P,9,FALSE),VLOOKUP($A93,Cuision!$G:$P,10,FALSE),VLOOKUP(BJ$82,Cuision!$G:$P,9,FALSE),VLOOKUP(BJ$82,Cuision!$G:$P,10,FALSE))</f>
        <v>8003.3130497718548</v>
      </c>
      <c r="BK93" s="33">
        <f>distance(VLOOKUP($A93,Cuision!$G:$P,9,FALSE),VLOOKUP($A93,Cuision!$G:$P,10,FALSE),VLOOKUP(BK$82,Cuision!$G:$P,9,FALSE),VLOOKUP(BK$82,Cuision!$G:$P,10,FALSE))</f>
        <v>-1</v>
      </c>
      <c r="BL93" s="33">
        <f>distance(VLOOKUP($A93,Cuision!$G:$P,9,FALSE),VLOOKUP($A93,Cuision!$G:$P,10,FALSE),VLOOKUP(BL$82,Cuision!$G:$P,9,FALSE),VLOOKUP(BL$82,Cuision!$G:$P,10,FALSE))</f>
        <v>2882.915297176673</v>
      </c>
      <c r="BM93" s="33">
        <f>distance(VLOOKUP($A93,Cuision!$G:$P,9,FALSE),VLOOKUP($A93,Cuision!$G:$P,10,FALSE),VLOOKUP(BM$82,Cuision!$G:$P,9,FALSE),VLOOKUP(BM$82,Cuision!$G:$P,10,FALSE))</f>
        <v>6853.3145570279867</v>
      </c>
      <c r="BN93" s="33">
        <f>distance(VLOOKUP($A93,Cuision!$G:$P,9,FALSE),VLOOKUP($A93,Cuision!$G:$P,10,FALSE),VLOOKUP(BN$82,Cuision!$G:$P,9,FALSE),VLOOKUP(BN$82,Cuision!$G:$P,10,FALSE))</f>
        <v>-1</v>
      </c>
      <c r="BO93" s="33">
        <f>distance(VLOOKUP($A93,Cuision!$G:$P,9,FALSE),VLOOKUP($A93,Cuision!$G:$P,10,FALSE),VLOOKUP(BO$82,Cuision!$G:$P,9,FALSE),VLOOKUP(BO$82,Cuision!$G:$P,10,FALSE))</f>
        <v>9001.2325220108323</v>
      </c>
      <c r="BP93" s="33">
        <f>distance(VLOOKUP($A93,Cuision!$G:$P,9,FALSE),VLOOKUP($A93,Cuision!$G:$P,10,FALSE),VLOOKUP(BP$82,Cuision!$G:$P,9,FALSE),VLOOKUP(BP$82,Cuision!$G:$P,10,FALSE))</f>
        <v>8654.2167568200493</v>
      </c>
      <c r="BQ93" s="33">
        <f>distance(VLOOKUP($A93,Cuision!$G:$P,9,FALSE),VLOOKUP($A93,Cuision!$G:$P,10,FALSE),VLOOKUP(BQ$82,Cuision!$G:$P,9,FALSE),VLOOKUP(BQ$82,Cuision!$G:$P,10,FALSE))</f>
        <v>9001.2325220108323</v>
      </c>
      <c r="BR93" s="33">
        <f>distance(VLOOKUP($A93,Cuision!$G:$P,9,FALSE),VLOOKUP($A93,Cuision!$G:$P,10,FALSE),VLOOKUP(BR$82,Cuision!$G:$P,9,FALSE),VLOOKUP(BR$82,Cuision!$G:$P,10,FALSE))</f>
        <v>3026.4007762524179</v>
      </c>
      <c r="BS93" s="33">
        <f>distance(VLOOKUP($A93,Cuision!$G:$P,9,FALSE),VLOOKUP($A93,Cuision!$G:$P,10,FALSE),VLOOKUP(BS$82,Cuision!$G:$P,9,FALSE),VLOOKUP(BS$82,Cuision!$G:$P,10,FALSE))</f>
        <v>8654.2167568200493</v>
      </c>
      <c r="BT93" s="33">
        <f>distance(VLOOKUP($A93,Cuision!$G:$P,9,FALSE),VLOOKUP($A93,Cuision!$G:$P,10,FALSE),VLOOKUP(BT$82,Cuision!$G:$P,9,FALSE),VLOOKUP(BT$82,Cuision!$G:$P,10,FALSE))</f>
        <v>1533.3603285187305</v>
      </c>
      <c r="BU93" s="33">
        <f>distance(VLOOKUP($A93,Cuision!$G:$P,9,FALSE),VLOOKUP($A93,Cuision!$G:$P,10,FALSE),VLOOKUP(BU$82,Cuision!$G:$P,9,FALSE),VLOOKUP(BU$82,Cuision!$G:$P,10,FALSE))</f>
        <v>5626.3303711209664</v>
      </c>
      <c r="BV93" s="33">
        <f>distance(VLOOKUP($A93,Cuision!$G:$P,9,FALSE),VLOOKUP($A93,Cuision!$G:$P,10,FALSE),VLOOKUP(BV$82,Cuision!$G:$P,9,FALSE),VLOOKUP(BV$82,Cuision!$G:$P,10,FALSE))</f>
        <v>5887.390788281713</v>
      </c>
      <c r="BW93" s="33">
        <f>distance(VLOOKUP($A93,Cuision!$G:$P,9,FALSE),VLOOKUP($A93,Cuision!$G:$P,10,FALSE),VLOOKUP(BW$82,Cuision!$G:$P,9,FALSE),VLOOKUP(BW$82,Cuision!$G:$P,10,FALSE))</f>
        <v>2770.5285133703323</v>
      </c>
      <c r="BX93" s="33">
        <f>distance(VLOOKUP($A93,Cuision!$G:$P,9,FALSE),VLOOKUP($A93,Cuision!$G:$P,10,FALSE),VLOOKUP(BX$82,Cuision!$G:$P,9,FALSE),VLOOKUP(BX$82,Cuision!$G:$P,10,FALSE))</f>
        <v>-1</v>
      </c>
      <c r="BY93" s="33">
        <f>distance(VLOOKUP($A93,Cuision!$G:$P,9,FALSE),VLOOKUP($A93,Cuision!$G:$P,10,FALSE),VLOOKUP(BY$82,Cuision!$G:$P,9,FALSE),VLOOKUP(BY$82,Cuision!$G:$P,10,FALSE))</f>
        <v>-1</v>
      </c>
      <c r="BZ93" s="33">
        <f>distance(VLOOKUP($A93,Cuision!$G:$P,9,FALSE),VLOOKUP($A93,Cuision!$G:$P,10,FALSE),VLOOKUP(BZ$82,Cuision!$G:$P,9,FALSE),VLOOKUP(BZ$82,Cuision!$G:$P,10,FALSE))</f>
        <v>1613.6450267561565</v>
      </c>
      <c r="CC93">
        <f>IF(B93&gt;0,B93,"")</f>
        <v>2380.7181663636966</v>
      </c>
      <c r="CD93">
        <f>IF(C93&gt;0,C93,"")</f>
        <v>7062.816468396687</v>
      </c>
      <c r="CE93">
        <f>IF(D93&gt;0,D93,"")</f>
        <v>9001.2325220108323</v>
      </c>
      <c r="CF93">
        <f>IF(E93&gt;0,E93,"")</f>
        <v>9001.2325220108323</v>
      </c>
      <c r="CG93">
        <f>IF(F93&gt;0,F93,"")</f>
        <v>4770.2867872065144</v>
      </c>
      <c r="CH93">
        <f>IF(G93&gt;0,G93,"")</f>
        <v>16767.072473093463</v>
      </c>
      <c r="CI93">
        <f>IF(H93&gt;0,H93,"")</f>
        <v>4640.3259280392385</v>
      </c>
      <c r="CJ93">
        <f>IF(I93&gt;0,I93,"")</f>
        <v>1517.7713760027932</v>
      </c>
      <c r="CK93">
        <f>IF(J93&gt;0,J93,"")</f>
        <v>9010.2096047201976</v>
      </c>
      <c r="CL93">
        <f>IF(K93&gt;0,K93,"")</f>
        <v>6907.3958306456816</v>
      </c>
      <c r="CM93" t="str">
        <f>IF(L93&gt;0,L93,"")</f>
        <v/>
      </c>
      <c r="CN93">
        <f>IF(M93&gt;0,M93,"")</f>
        <v>8654.2167568200493</v>
      </c>
      <c r="CO93">
        <f>IF(N93&gt;0,N93,"")</f>
        <v>7718.5252303380366</v>
      </c>
      <c r="CP93">
        <f>IF(O93&gt;0,O93,"")</f>
        <v>15582.10673951305</v>
      </c>
      <c r="CQ93" t="str">
        <f>IF(P93&gt;0,P93,"")</f>
        <v/>
      </c>
      <c r="CR93">
        <f>IF(Q93&gt;0,Q93,"")</f>
        <v>8003.3130497718548</v>
      </c>
      <c r="CS93" t="str">
        <f>IF(R93&gt;0,R93,"")</f>
        <v/>
      </c>
      <c r="CT93">
        <f>IF(S93&gt;0,S93,"")</f>
        <v>736.67088844028171</v>
      </c>
      <c r="CU93" t="str">
        <f>IF(T93&gt;0,T93,"")</f>
        <v/>
      </c>
      <c r="CV93">
        <f>IF(U93&gt;0,U93,"")</f>
        <v>2043.6162232490128</v>
      </c>
      <c r="CW93">
        <f>IF(V93&gt;0,V93,"")</f>
        <v>8654.2167568200493</v>
      </c>
      <c r="CX93">
        <f>IF(W93&gt;0,W93,"")</f>
        <v>3026.4007762524179</v>
      </c>
      <c r="CY93" t="str">
        <f>IF(X93&gt;0,X93,"")</f>
        <v/>
      </c>
      <c r="CZ93">
        <f>IF(Y93&gt;0,Y93,"")</f>
        <v>14748.103433445805</v>
      </c>
      <c r="DA93">
        <f>IF(Z93&gt;0,Z93,"")</f>
        <v>7028.8100426112187</v>
      </c>
      <c r="DB93">
        <f>IF(AA93&gt;0,AA93,"")</f>
        <v>5714.2855034400591</v>
      </c>
      <c r="DC93" t="str">
        <f>IF(AB93&gt;0,AB93,"")</f>
        <v/>
      </c>
      <c r="DD93">
        <f>IF(AC93&gt;0,AC93,"")</f>
        <v>3358.4180180821681</v>
      </c>
      <c r="DE93">
        <f>IF(AD93&gt;0,AD93,"")</f>
        <v>7910.5519436194463</v>
      </c>
      <c r="DF93">
        <f>IF(AE93&gt;0,AE93,"")</f>
        <v>7073.1561601405865</v>
      </c>
      <c r="DG93" t="str">
        <f>IF(AF93&gt;0,AF93,"")</f>
        <v/>
      </c>
      <c r="DH93">
        <f>IF(AG93&gt;0,AG93,"")</f>
        <v>6425.6017466396388</v>
      </c>
      <c r="DI93">
        <f>IF(AH93&gt;0,AH93,"")</f>
        <v>4770.2867872065144</v>
      </c>
      <c r="DJ93">
        <f>IF(AI93&gt;0,AI93,"")</f>
        <v>11377.27577751589</v>
      </c>
      <c r="DK93">
        <f>IF(AJ93&gt;0,AJ93,"")</f>
        <v>675.76494610698023</v>
      </c>
      <c r="DL93" t="str">
        <f>IF(AK93&gt;0,AK93,"")</f>
        <v/>
      </c>
      <c r="DM93">
        <f>IF(AL93&gt;0,AL93,"")</f>
        <v>6714.9196622757254</v>
      </c>
      <c r="DN93">
        <f>IF(AM93&gt;0,AM93,"")</f>
        <v>1424.6079957998065</v>
      </c>
      <c r="DO93">
        <f>IF(AN93&gt;0,AN93,"")</f>
        <v>3775.061899782143</v>
      </c>
      <c r="DP93">
        <f>IF(AO93&gt;0,AO93,"")</f>
        <v>8003.3130497718548</v>
      </c>
      <c r="DQ93">
        <f>IF(AP93&gt;0,AP93,"")</f>
        <v>7308.6535984376596</v>
      </c>
      <c r="DR93">
        <f>IF(AQ93&gt;0,AQ93,"")</f>
        <v>4888.9770183006858</v>
      </c>
      <c r="DS93">
        <f>IF(AR93&gt;0,AR93,"")</f>
        <v>3792.094130467483</v>
      </c>
      <c r="DT93">
        <f>IF(AS93&gt;0,AS93,"")</f>
        <v>5737.1634987254538</v>
      </c>
      <c r="DU93">
        <f>IF(AT93&gt;0,AT93,"")</f>
        <v>1417.4752923079586</v>
      </c>
      <c r="DV93">
        <f>IF(AU93&gt;0,AU93,"")</f>
        <v>16303.988579429966</v>
      </c>
      <c r="DW93">
        <f>IF(AV93&gt;0,AV93,"")</f>
        <v>2588.5048613446711</v>
      </c>
      <c r="DX93">
        <f>IF(AW93&gt;0,AW93,"")</f>
        <v>6986.6146452500107</v>
      </c>
      <c r="DY93">
        <f>IF(AX93&gt;0,AX93,"")</f>
        <v>15107.162152878895</v>
      </c>
      <c r="DZ93">
        <f>IF(AY93&gt;0,AY93,"")</f>
        <v>4770.2867872065144</v>
      </c>
      <c r="EA93">
        <f>IF(AZ93&gt;0,AZ93,"")</f>
        <v>3058.715432383292</v>
      </c>
      <c r="EB93">
        <f>IF(BA93&gt;0,BA93,"")</f>
        <v>9181.2503773941298</v>
      </c>
      <c r="EC93">
        <f>IF(BB93&gt;0,BB93,"")</f>
        <v>2022.0978642438324</v>
      </c>
      <c r="ED93">
        <f>IF(BC93&gt;0,BC93,"")</f>
        <v>3964.0372584269821</v>
      </c>
      <c r="EE93">
        <f>IF(BD93&gt;0,BD93,"")</f>
        <v>18158.969048141356</v>
      </c>
      <c r="EF93">
        <f>IF(BE93&gt;0,BE93,"")</f>
        <v>6559.2262706228503</v>
      </c>
      <c r="EG93">
        <f>IF(BF93&gt;0,BF93,"")</f>
        <v>9156.4079275543536</v>
      </c>
      <c r="EH93">
        <f>IF(BG93&gt;0,BG93,"")</f>
        <v>5549.3934706591108</v>
      </c>
      <c r="EI93" t="str">
        <f>IF(BH93&gt;0,BH93,"")</f>
        <v/>
      </c>
      <c r="EJ93">
        <f>IF(BI93&gt;0,BI93,"")</f>
        <v>7076.1935130867714</v>
      </c>
      <c r="EK93">
        <f>IF(BJ93&gt;0,BJ93,"")</f>
        <v>8003.3130497718548</v>
      </c>
      <c r="EL93" t="str">
        <f>IF(BK93&gt;0,BK93,"")</f>
        <v/>
      </c>
      <c r="EM93">
        <f>IF(BL93&gt;0,BL93,"")</f>
        <v>2882.915297176673</v>
      </c>
      <c r="EN93">
        <f>IF(BM93&gt;0,BM93,"")</f>
        <v>6853.3145570279867</v>
      </c>
      <c r="EO93" t="str">
        <f>IF(BN93&gt;0,BN93,"")</f>
        <v/>
      </c>
      <c r="EP93">
        <f>IF(BO93&gt;0,BO93,"")</f>
        <v>9001.2325220108323</v>
      </c>
      <c r="EQ93">
        <f>IF(BP93&gt;0,BP93,"")</f>
        <v>8654.2167568200493</v>
      </c>
      <c r="ER93">
        <f>IF(BQ93&gt;0,BQ93,"")</f>
        <v>9001.2325220108323</v>
      </c>
      <c r="ES93">
        <f>IF(BR93&gt;0,BR93,"")</f>
        <v>3026.4007762524179</v>
      </c>
      <c r="ET93">
        <f>IF(BS93&gt;0,BS93,"")</f>
        <v>8654.2167568200493</v>
      </c>
      <c r="EU93">
        <f>IF(BT93&gt;0,BT93,"")</f>
        <v>1533.3603285187305</v>
      </c>
      <c r="EV93">
        <f>IF(BU93&gt;0,BU93,"")</f>
        <v>5626.3303711209664</v>
      </c>
      <c r="EW93">
        <f>IF(BV93&gt;0,BV93,"")</f>
        <v>5887.390788281713</v>
      </c>
      <c r="EX93">
        <f>IF(BW93&gt;0,BW93,"")</f>
        <v>2770.5285133703323</v>
      </c>
      <c r="EY93" t="str">
        <f>IF(BX93&gt;0,BX93,"")</f>
        <v/>
      </c>
      <c r="EZ93" t="str">
        <f>IF(BY93&gt;0,BY93,"")</f>
        <v/>
      </c>
      <c r="FA93">
        <f>IF(BZ93&gt;0,BZ93,"")</f>
        <v>1613.6450267561565</v>
      </c>
    </row>
    <row r="94" spans="1:157" ht="14.25" x14ac:dyDescent="0.2">
      <c r="A94" s="30" t="s">
        <v>53</v>
      </c>
      <c r="B94" s="33">
        <f>distance(VLOOKUP($A94,Cuision!$G:$P,9,FALSE),VLOOKUP($A94,Cuision!$G:$P,10,FALSE),VLOOKUP(B$82,Cuision!$G:$P,9,FALSE),VLOOKUP(B$82,Cuision!$G:$P,10,FALSE))</f>
        <v>6279.7214454455579</v>
      </c>
      <c r="C94" s="33">
        <f>distance(VLOOKUP($A94,Cuision!$G:$P,9,FALSE),VLOOKUP($A94,Cuision!$G:$P,10,FALSE),VLOOKUP(C$82,Cuision!$G:$P,9,FALSE),VLOOKUP(C$82,Cuision!$G:$P,10,FALSE))</f>
        <v>6728.669599233649</v>
      </c>
      <c r="D94" s="33">
        <f>distance(VLOOKUP($A94,Cuision!$G:$P,9,FALSE),VLOOKUP($A94,Cuision!$G:$P,10,FALSE),VLOOKUP(D$82,Cuision!$G:$P,9,FALSE),VLOOKUP(D$82,Cuision!$G:$P,10,FALSE))</f>
        <v>1437.8453243937174</v>
      </c>
      <c r="E94" s="33">
        <f>distance(VLOOKUP($A94,Cuision!$G:$P,9,FALSE),VLOOKUP($A94,Cuision!$G:$P,10,FALSE),VLOOKUP(E$82,Cuision!$G:$P,9,FALSE),VLOOKUP(E$82,Cuision!$G:$P,10,FALSE))</f>
        <v>1437.8453243937174</v>
      </c>
      <c r="F94" s="33">
        <f>distance(VLOOKUP($A94,Cuision!$G:$P,9,FALSE),VLOOKUP($A94,Cuision!$G:$P,10,FALSE),VLOOKUP(F$82,Cuision!$G:$P,9,FALSE),VLOOKUP(F$82,Cuision!$G:$P,10,FALSE))</f>
        <v>4343.9450032441437</v>
      </c>
      <c r="G94" s="33">
        <f>distance(VLOOKUP($A94,Cuision!$G:$P,9,FALSE),VLOOKUP($A94,Cuision!$G:$P,10,FALSE),VLOOKUP(G$82,Cuision!$G:$P,9,FALSE),VLOOKUP(G$82,Cuision!$G:$P,10,FALSE))</f>
        <v>10045.398926015407</v>
      </c>
      <c r="H94" s="33">
        <f>distance(VLOOKUP($A94,Cuision!$G:$P,9,FALSE),VLOOKUP($A94,Cuision!$G:$P,10,FALSE),VLOOKUP(H$82,Cuision!$G:$P,9,FALSE),VLOOKUP(H$82,Cuision!$G:$P,10,FALSE))</f>
        <v>4035.9340840845825</v>
      </c>
      <c r="I94" s="33">
        <f>distance(VLOOKUP($A94,Cuision!$G:$P,9,FALSE),VLOOKUP($A94,Cuision!$G:$P,10,FALSE),VLOOKUP(I$82,Cuision!$G:$P,9,FALSE),VLOOKUP(I$82,Cuision!$G:$P,10,FALSE))</f>
        <v>8678.6959525314087</v>
      </c>
      <c r="J94" s="33">
        <f>distance(VLOOKUP($A94,Cuision!$G:$P,9,FALSE),VLOOKUP($A94,Cuision!$G:$P,10,FALSE),VLOOKUP(J$82,Cuision!$G:$P,9,FALSE),VLOOKUP(J$82,Cuision!$G:$P,10,FALSE))</f>
        <v>17571.647582875157</v>
      </c>
      <c r="K94" s="33">
        <f>distance(VLOOKUP($A94,Cuision!$G:$P,9,FALSE),VLOOKUP($A94,Cuision!$G:$P,10,FALSE),VLOOKUP(K$82,Cuision!$G:$P,9,FALSE),VLOOKUP(K$82,Cuision!$G:$P,10,FALSE))</f>
        <v>1808.8113005151201</v>
      </c>
      <c r="L94" s="33">
        <f>distance(VLOOKUP($A94,Cuision!$G:$P,9,FALSE),VLOOKUP($A94,Cuision!$G:$P,10,FALSE),VLOOKUP(L$82,Cuision!$G:$P,9,FALSE),VLOOKUP(L$82,Cuision!$G:$P,10,FALSE))</f>
        <v>8654.2167568200493</v>
      </c>
      <c r="M94" s="33">
        <f>distance(VLOOKUP($A94,Cuision!$G:$P,9,FALSE),VLOOKUP($A94,Cuision!$G:$P,10,FALSE),VLOOKUP(M$82,Cuision!$G:$P,9,FALSE),VLOOKUP(M$82,Cuision!$G:$P,10,FALSE))</f>
        <v>0</v>
      </c>
      <c r="N94" s="33">
        <f>distance(VLOOKUP($A94,Cuision!$G:$P,9,FALSE),VLOOKUP($A94,Cuision!$G:$P,10,FALSE),VLOOKUP(N$82,Cuision!$G:$P,9,FALSE),VLOOKUP(N$82,Cuision!$G:$P,10,FALSE))</f>
        <v>1315.9828038230444</v>
      </c>
      <c r="O94" s="33">
        <f>distance(VLOOKUP($A94,Cuision!$G:$P,9,FALSE),VLOOKUP($A94,Cuision!$G:$P,10,FALSE),VLOOKUP(O$82,Cuision!$G:$P,9,FALSE),VLOOKUP(O$82,Cuision!$G:$P,10,FALSE))</f>
        <v>7738.393607873697</v>
      </c>
      <c r="P94" s="33">
        <f>distance(VLOOKUP($A94,Cuision!$G:$P,9,FALSE),VLOOKUP($A94,Cuision!$G:$P,10,FALSE),VLOOKUP(P$82,Cuision!$G:$P,9,FALSE),VLOOKUP(P$82,Cuision!$G:$P,10,FALSE))</f>
        <v>-1</v>
      </c>
      <c r="Q94" s="33">
        <f>distance(VLOOKUP($A94,Cuision!$G:$P,9,FALSE),VLOOKUP($A94,Cuision!$G:$P,10,FALSE),VLOOKUP(Q$82,Cuision!$G:$P,9,FALSE),VLOOKUP(Q$82,Cuision!$G:$P,10,FALSE))</f>
        <v>1263.1830071173993</v>
      </c>
      <c r="R94" s="33">
        <f>distance(VLOOKUP($A94,Cuision!$G:$P,9,FALSE),VLOOKUP($A94,Cuision!$G:$P,10,FALSE),VLOOKUP(R$82,Cuision!$G:$P,9,FALSE),VLOOKUP(R$82,Cuision!$G:$P,10,FALSE))</f>
        <v>-1</v>
      </c>
      <c r="S94" s="33">
        <f>distance(VLOOKUP($A94,Cuision!$G:$P,9,FALSE),VLOOKUP($A94,Cuision!$G:$P,10,FALSE),VLOOKUP(S$82,Cuision!$G:$P,9,FALSE),VLOOKUP(S$82,Cuision!$G:$P,10,FALSE))</f>
        <v>9389.5991479003587</v>
      </c>
      <c r="T94" s="33">
        <f>distance(VLOOKUP($A94,Cuision!$G:$P,9,FALSE),VLOOKUP($A94,Cuision!$G:$P,10,FALSE),VLOOKUP(T$82,Cuision!$G:$P,9,FALSE),VLOOKUP(T$82,Cuision!$G:$P,10,FALSE))</f>
        <v>-1</v>
      </c>
      <c r="U94" s="33">
        <f>distance(VLOOKUP($A94,Cuision!$G:$P,9,FALSE),VLOOKUP($A94,Cuision!$G:$P,10,FALSE),VLOOKUP(U$82,Cuision!$G:$P,9,FALSE),VLOOKUP(U$82,Cuision!$G:$P,10,FALSE))</f>
        <v>10697.82585655102</v>
      </c>
      <c r="V94" s="33">
        <f>distance(VLOOKUP($A94,Cuision!$G:$P,9,FALSE),VLOOKUP($A94,Cuision!$G:$P,10,FALSE),VLOOKUP(V$82,Cuision!$G:$P,9,FALSE),VLOOKUP(V$82,Cuision!$G:$P,10,FALSE))</f>
        <v>0</v>
      </c>
      <c r="W94" s="33">
        <f>distance(VLOOKUP($A94,Cuision!$G:$P,9,FALSE),VLOOKUP($A94,Cuision!$G:$P,10,FALSE),VLOOKUP(W$82,Cuision!$G:$P,9,FALSE),VLOOKUP(W$82,Cuision!$G:$P,10,FALSE))</f>
        <v>9220.6558874152161</v>
      </c>
      <c r="X94" s="33">
        <f>distance(VLOOKUP($A94,Cuision!$G:$P,9,FALSE),VLOOKUP($A94,Cuision!$G:$P,10,FALSE),VLOOKUP(X$82,Cuision!$G:$P,9,FALSE),VLOOKUP(X$82,Cuision!$G:$P,10,FALSE))</f>
        <v>-1</v>
      </c>
      <c r="Y94" s="33">
        <f>distance(VLOOKUP($A94,Cuision!$G:$P,9,FALSE),VLOOKUP($A94,Cuision!$G:$P,10,FALSE),VLOOKUP(Y$82,Cuision!$G:$P,9,FALSE),VLOOKUP(Y$82,Cuision!$G:$P,10,FALSE))</f>
        <v>7440.0696014358364</v>
      </c>
      <c r="Z94" s="33">
        <f>distance(VLOOKUP($A94,Cuision!$G:$P,9,FALSE),VLOOKUP($A94,Cuision!$G:$P,10,FALSE),VLOOKUP(Z$82,Cuision!$G:$P,9,FALSE),VLOOKUP(Z$82,Cuision!$G:$P,10,FALSE))</f>
        <v>1771.9353222322964</v>
      </c>
      <c r="AA94" s="33">
        <f>distance(VLOOKUP($A94,Cuision!$G:$P,9,FALSE),VLOOKUP($A94,Cuision!$G:$P,10,FALSE),VLOOKUP(AA$82,Cuision!$G:$P,9,FALSE),VLOOKUP(AA$82,Cuision!$G:$P,10,FALSE))</f>
        <v>5444.9595956347284</v>
      </c>
      <c r="AB94" s="33">
        <f>distance(VLOOKUP($A94,Cuision!$G:$P,9,FALSE),VLOOKUP($A94,Cuision!$G:$P,10,FALSE),VLOOKUP(AB$82,Cuision!$G:$P,9,FALSE),VLOOKUP(AB$82,Cuision!$G:$P,10,FALSE))</f>
        <v>-1</v>
      </c>
      <c r="AC94" s="33">
        <f>distance(VLOOKUP($A94,Cuision!$G:$P,9,FALSE),VLOOKUP($A94,Cuision!$G:$P,10,FALSE),VLOOKUP(AC$82,Cuision!$G:$P,9,FALSE),VLOOKUP(AC$82,Cuision!$G:$P,10,FALSE))</f>
        <v>11654.704809147766</v>
      </c>
      <c r="AD94" s="33">
        <f>distance(VLOOKUP($A94,Cuision!$G:$P,9,FALSE),VLOOKUP($A94,Cuision!$G:$P,10,FALSE),VLOOKUP(AD$82,Cuision!$G:$P,9,FALSE),VLOOKUP(AD$82,Cuision!$G:$P,10,FALSE))</f>
        <v>1051.6642551163261</v>
      </c>
      <c r="AE94" s="33">
        <f>distance(VLOOKUP($A94,Cuision!$G:$P,9,FALSE),VLOOKUP($A94,Cuision!$G:$P,10,FALSE),VLOOKUP(AE$82,Cuision!$G:$P,9,FALSE),VLOOKUP(AE$82,Cuision!$G:$P,10,FALSE))</f>
        <v>1868.8393389955356</v>
      </c>
      <c r="AF94" s="33">
        <f>distance(VLOOKUP($A94,Cuision!$G:$P,9,FALSE),VLOOKUP($A94,Cuision!$G:$P,10,FALSE),VLOOKUP(AF$82,Cuision!$G:$P,9,FALSE),VLOOKUP(AF$82,Cuision!$G:$P,10,FALSE))</f>
        <v>-1</v>
      </c>
      <c r="AG94" s="33">
        <f>distance(VLOOKUP($A94,Cuision!$G:$P,9,FALSE),VLOOKUP($A94,Cuision!$G:$P,10,FALSE),VLOOKUP(AG$82,Cuision!$G:$P,9,FALSE),VLOOKUP(AG$82,Cuision!$G:$P,10,FALSE))</f>
        <v>2368.5954674031518</v>
      </c>
      <c r="AH94" s="33">
        <f>distance(VLOOKUP($A94,Cuision!$G:$P,9,FALSE),VLOOKUP($A94,Cuision!$G:$P,10,FALSE),VLOOKUP(AH$82,Cuision!$G:$P,9,FALSE),VLOOKUP(AH$82,Cuision!$G:$P,10,FALSE))</f>
        <v>4343.9450032441437</v>
      </c>
      <c r="AI94" s="33">
        <f>distance(VLOOKUP($A94,Cuision!$G:$P,9,FALSE),VLOOKUP($A94,Cuision!$G:$P,10,FALSE),VLOOKUP(AI$82,Cuision!$G:$P,9,FALSE),VLOOKUP(AI$82,Cuision!$G:$P,10,FALSE))</f>
        <v>12703.428302098975</v>
      </c>
      <c r="AJ94" s="33">
        <f>distance(VLOOKUP($A94,Cuision!$G:$P,9,FALSE),VLOOKUP($A94,Cuision!$G:$P,10,FALSE),VLOOKUP(AJ$82,Cuision!$G:$P,9,FALSE),VLOOKUP(AJ$82,Cuision!$G:$P,10,FALSE))</f>
        <v>7979.4496176157018</v>
      </c>
      <c r="AK94" s="33">
        <f>distance(VLOOKUP($A94,Cuision!$G:$P,9,FALSE),VLOOKUP($A94,Cuision!$G:$P,10,FALSE),VLOOKUP(AK$82,Cuision!$G:$P,9,FALSE),VLOOKUP(AK$82,Cuision!$G:$P,10,FALSE))</f>
        <v>-1</v>
      </c>
      <c r="AL94" s="33">
        <f>distance(VLOOKUP($A94,Cuision!$G:$P,9,FALSE),VLOOKUP($A94,Cuision!$G:$P,10,FALSE),VLOOKUP(AL$82,Cuision!$G:$P,9,FALSE),VLOOKUP(AL$82,Cuision!$G:$P,10,FALSE))</f>
        <v>1973.6323189764321</v>
      </c>
      <c r="AM94" s="33">
        <f>distance(VLOOKUP($A94,Cuision!$G:$P,9,FALSE),VLOOKUP($A94,Cuision!$G:$P,10,FALSE),VLOOKUP(AM$82,Cuision!$G:$P,9,FALSE),VLOOKUP(AM$82,Cuision!$G:$P,10,FALSE))</f>
        <v>7272.2271605290789</v>
      </c>
      <c r="AN94" s="33">
        <f>distance(VLOOKUP($A94,Cuision!$G:$P,9,FALSE),VLOOKUP($A94,Cuision!$G:$P,10,FALSE),VLOOKUP(AN$82,Cuision!$G:$P,9,FALSE),VLOOKUP(AN$82,Cuision!$G:$P,10,FALSE))</f>
        <v>12188.794191436858</v>
      </c>
      <c r="AO94" s="33">
        <f>distance(VLOOKUP($A94,Cuision!$G:$P,9,FALSE),VLOOKUP($A94,Cuision!$G:$P,10,FALSE),VLOOKUP(AO$82,Cuision!$G:$P,9,FALSE),VLOOKUP(AO$82,Cuision!$G:$P,10,FALSE))</f>
        <v>1263.1830071173993</v>
      </c>
      <c r="AP94" s="33">
        <f>distance(VLOOKUP($A94,Cuision!$G:$P,9,FALSE),VLOOKUP($A94,Cuision!$G:$P,10,FALSE),VLOOKUP(AP$82,Cuision!$G:$P,9,FALSE),VLOOKUP(AP$82,Cuision!$G:$P,10,FALSE))</f>
        <v>1362.3212321249973</v>
      </c>
      <c r="AQ94" s="33">
        <f>distance(VLOOKUP($A94,Cuision!$G:$P,9,FALSE),VLOOKUP($A94,Cuision!$G:$P,10,FALSE),VLOOKUP(AQ$82,Cuision!$G:$P,9,FALSE),VLOOKUP(AQ$82,Cuision!$G:$P,10,FALSE))</f>
        <v>10761.015395458382</v>
      </c>
      <c r="AR94" s="33">
        <f>distance(VLOOKUP($A94,Cuision!$G:$P,9,FALSE),VLOOKUP($A94,Cuision!$G:$P,10,FALSE),VLOOKUP(AR$82,Cuision!$G:$P,9,FALSE),VLOOKUP(AR$82,Cuision!$G:$P,10,FALSE))</f>
        <v>9994.2628743008809</v>
      </c>
      <c r="AS94" s="33">
        <f>distance(VLOOKUP($A94,Cuision!$G:$P,9,FALSE),VLOOKUP($A94,Cuision!$G:$P,10,FALSE),VLOOKUP(AS$82,Cuision!$G:$P,9,FALSE),VLOOKUP(AS$82,Cuision!$G:$P,10,FALSE))</f>
        <v>3146.4575583450787</v>
      </c>
      <c r="AT94" s="33">
        <f>distance(VLOOKUP($A94,Cuision!$G:$P,9,FALSE),VLOOKUP($A94,Cuision!$G:$P,10,FALSE),VLOOKUP(AT$82,Cuision!$G:$P,9,FALSE),VLOOKUP(AT$82,Cuision!$G:$P,10,FALSE))</f>
        <v>10027.52589106913</v>
      </c>
      <c r="AU94" s="33">
        <f>distance(VLOOKUP($A94,Cuision!$G:$P,9,FALSE),VLOOKUP($A94,Cuision!$G:$P,10,FALSE),VLOOKUP(AU$82,Cuision!$G:$P,9,FALSE),VLOOKUP(AU$82,Cuision!$G:$P,10,FALSE))</f>
        <v>7686.9513826910706</v>
      </c>
      <c r="AV94" s="33">
        <f>distance(VLOOKUP($A94,Cuision!$G:$P,9,FALSE),VLOOKUP($A94,Cuision!$G:$P,10,FALSE),VLOOKUP(AV$82,Cuision!$G:$P,9,FALSE),VLOOKUP(AV$82,Cuision!$G:$P,10,FALSE))</f>
        <v>11070.960455246979</v>
      </c>
      <c r="AW94" s="33">
        <f>distance(VLOOKUP($A94,Cuision!$G:$P,9,FALSE),VLOOKUP($A94,Cuision!$G:$P,10,FALSE),VLOOKUP(AW$82,Cuision!$G:$P,9,FALSE),VLOOKUP(AW$82,Cuision!$G:$P,10,FALSE))</f>
        <v>2020.3745597981479</v>
      </c>
      <c r="AX94" s="33">
        <f>distance(VLOOKUP($A94,Cuision!$G:$P,9,FALSE),VLOOKUP($A94,Cuision!$G:$P,10,FALSE),VLOOKUP(AX$82,Cuision!$G:$P,9,FALSE),VLOOKUP(AX$82,Cuision!$G:$P,10,FALSE))</f>
        <v>9062.339606741134</v>
      </c>
      <c r="AY94" s="33">
        <f>distance(VLOOKUP($A94,Cuision!$G:$P,9,FALSE),VLOOKUP($A94,Cuision!$G:$P,10,FALSE),VLOOKUP(AY$82,Cuision!$G:$P,9,FALSE),VLOOKUP(AY$82,Cuision!$G:$P,10,FALSE))</f>
        <v>4343.9450032441437</v>
      </c>
      <c r="AZ94" s="33">
        <f>distance(VLOOKUP($A94,Cuision!$G:$P,9,FALSE),VLOOKUP($A94,Cuision!$G:$P,10,FALSE),VLOOKUP(AZ$82,Cuision!$G:$P,9,FALSE),VLOOKUP(AZ$82,Cuision!$G:$P,10,FALSE))</f>
        <v>8054.0509150829721</v>
      </c>
      <c r="BA94" s="33">
        <f>distance(VLOOKUP($A94,Cuision!$G:$P,9,FALSE),VLOOKUP($A94,Cuision!$G:$P,10,FALSE),VLOOKUP(BA$82,Cuision!$G:$P,9,FALSE),VLOOKUP(BA$82,Cuision!$G:$P,10,FALSE))</f>
        <v>764.5696178536175</v>
      </c>
      <c r="BB94" s="33">
        <f>distance(VLOOKUP($A94,Cuision!$G:$P,9,FALSE),VLOOKUP($A94,Cuision!$G:$P,10,FALSE),VLOOKUP(BB$82,Cuision!$G:$P,9,FALSE),VLOOKUP(BB$82,Cuision!$G:$P,10,FALSE))</f>
        <v>6633.163069454301</v>
      </c>
      <c r="BC94" s="33">
        <f>distance(VLOOKUP($A94,Cuision!$G:$P,9,FALSE),VLOOKUP($A94,Cuision!$G:$P,10,FALSE),VLOOKUP(BC$82,Cuision!$G:$P,9,FALSE),VLOOKUP(BC$82,Cuision!$G:$P,10,FALSE))</f>
        <v>4776.3852380682592</v>
      </c>
      <c r="BD94" s="33">
        <f>distance(VLOOKUP($A94,Cuision!$G:$P,9,FALSE),VLOOKUP($A94,Cuision!$G:$P,10,FALSE),VLOOKUP(BD$82,Cuision!$G:$P,9,FALSE),VLOOKUP(BD$82,Cuision!$G:$P,10,FALSE))</f>
        <v>9507.4992749993253</v>
      </c>
      <c r="BE94" s="33">
        <f>distance(VLOOKUP($A94,Cuision!$G:$P,9,FALSE),VLOOKUP($A94,Cuision!$G:$P,10,FALSE),VLOOKUP(BE$82,Cuision!$G:$P,9,FALSE),VLOOKUP(BE$82,Cuision!$G:$P,10,FALSE))</f>
        <v>2289.1353855004536</v>
      </c>
      <c r="BF94" s="33">
        <f>distance(VLOOKUP($A94,Cuision!$G:$P,9,FALSE),VLOOKUP($A94,Cuision!$G:$P,10,FALSE),VLOOKUP(BF$82,Cuision!$G:$P,9,FALSE),VLOOKUP(BF$82,Cuision!$G:$P,10,FALSE))</f>
        <v>502.21306010820194</v>
      </c>
      <c r="BG94" s="33">
        <f>distance(VLOOKUP($A94,Cuision!$G:$P,9,FALSE),VLOOKUP($A94,Cuision!$G:$P,10,FALSE),VLOOKUP(BG$82,Cuision!$G:$P,9,FALSE),VLOOKUP(BG$82,Cuision!$G:$P,10,FALSE))</f>
        <v>3439.7306986688186</v>
      </c>
      <c r="BH94" s="33">
        <f>distance(VLOOKUP($A94,Cuision!$G:$P,9,FALSE),VLOOKUP($A94,Cuision!$G:$P,10,FALSE),VLOOKUP(BH$82,Cuision!$G:$P,9,FALSE),VLOOKUP(BH$82,Cuision!$G:$P,10,FALSE))</f>
        <v>-1</v>
      </c>
      <c r="BI94" s="33">
        <f>distance(VLOOKUP($A94,Cuision!$G:$P,9,FALSE),VLOOKUP($A94,Cuision!$G:$P,10,FALSE),VLOOKUP(BI$82,Cuision!$G:$P,9,FALSE),VLOOKUP(BI$82,Cuision!$G:$P,10,FALSE))</f>
        <v>2656.4257826141034</v>
      </c>
      <c r="BJ94" s="33">
        <f>distance(VLOOKUP($A94,Cuision!$G:$P,9,FALSE),VLOOKUP($A94,Cuision!$G:$P,10,FALSE),VLOOKUP(BJ$82,Cuision!$G:$P,9,FALSE),VLOOKUP(BJ$82,Cuision!$G:$P,10,FALSE))</f>
        <v>1263.1830071173993</v>
      </c>
      <c r="BK94" s="33">
        <f>distance(VLOOKUP($A94,Cuision!$G:$P,9,FALSE),VLOOKUP($A94,Cuision!$G:$P,10,FALSE),VLOOKUP(BK$82,Cuision!$G:$P,9,FALSE),VLOOKUP(BK$82,Cuision!$G:$P,10,FALSE))</f>
        <v>-1</v>
      </c>
      <c r="BL94" s="33">
        <f>distance(VLOOKUP($A94,Cuision!$G:$P,9,FALSE),VLOOKUP($A94,Cuision!$G:$P,10,FALSE),VLOOKUP(BL$82,Cuision!$G:$P,9,FALSE),VLOOKUP(BL$82,Cuision!$G:$P,10,FALSE))</f>
        <v>11386.947410739807</v>
      </c>
      <c r="BM94" s="33">
        <f>distance(VLOOKUP($A94,Cuision!$G:$P,9,FALSE),VLOOKUP($A94,Cuision!$G:$P,10,FALSE),VLOOKUP(BM$82,Cuision!$G:$P,9,FALSE),VLOOKUP(BM$82,Cuision!$G:$P,10,FALSE))</f>
        <v>1857.8709757605316</v>
      </c>
      <c r="BN94" s="33">
        <f>distance(VLOOKUP($A94,Cuision!$G:$P,9,FALSE),VLOOKUP($A94,Cuision!$G:$P,10,FALSE),VLOOKUP(BN$82,Cuision!$G:$P,9,FALSE),VLOOKUP(BN$82,Cuision!$G:$P,10,FALSE))</f>
        <v>-1</v>
      </c>
      <c r="BO94" s="33">
        <f>distance(VLOOKUP($A94,Cuision!$G:$P,9,FALSE),VLOOKUP($A94,Cuision!$G:$P,10,FALSE),VLOOKUP(BO$82,Cuision!$G:$P,9,FALSE),VLOOKUP(BO$82,Cuision!$G:$P,10,FALSE))</f>
        <v>1437.8453243937174</v>
      </c>
      <c r="BP94" s="33">
        <f>distance(VLOOKUP($A94,Cuision!$G:$P,9,FALSE),VLOOKUP($A94,Cuision!$G:$P,10,FALSE),VLOOKUP(BP$82,Cuision!$G:$P,9,FALSE),VLOOKUP(BP$82,Cuision!$G:$P,10,FALSE))</f>
        <v>0</v>
      </c>
      <c r="BQ94" s="33">
        <f>distance(VLOOKUP($A94,Cuision!$G:$P,9,FALSE),VLOOKUP($A94,Cuision!$G:$P,10,FALSE),VLOOKUP(BQ$82,Cuision!$G:$P,9,FALSE),VLOOKUP(BQ$82,Cuision!$G:$P,10,FALSE))</f>
        <v>1437.8453243937174</v>
      </c>
      <c r="BR94" s="33">
        <f>distance(VLOOKUP($A94,Cuision!$G:$P,9,FALSE),VLOOKUP($A94,Cuision!$G:$P,10,FALSE),VLOOKUP(BR$82,Cuision!$G:$P,9,FALSE),VLOOKUP(BR$82,Cuision!$G:$P,10,FALSE))</f>
        <v>9220.6558874152161</v>
      </c>
      <c r="BS94" s="33">
        <f>distance(VLOOKUP($A94,Cuision!$G:$P,9,FALSE),VLOOKUP($A94,Cuision!$G:$P,10,FALSE),VLOOKUP(BS$82,Cuision!$G:$P,9,FALSE),VLOOKUP(BS$82,Cuision!$G:$P,10,FALSE))</f>
        <v>0</v>
      </c>
      <c r="BT94" s="33">
        <f>distance(VLOOKUP($A94,Cuision!$G:$P,9,FALSE),VLOOKUP($A94,Cuision!$G:$P,10,FALSE),VLOOKUP(BT$82,Cuision!$G:$P,9,FALSE),VLOOKUP(BT$82,Cuision!$G:$P,10,FALSE))</f>
        <v>10180.948065801056</v>
      </c>
      <c r="BU94" s="33">
        <f>distance(VLOOKUP($A94,Cuision!$G:$P,9,FALSE),VLOOKUP($A94,Cuision!$G:$P,10,FALSE),VLOOKUP(BU$82,Cuision!$G:$P,9,FALSE),VLOOKUP(BU$82,Cuision!$G:$P,10,FALSE))</f>
        <v>3083.5034548866256</v>
      </c>
      <c r="BV94" s="33">
        <f>distance(VLOOKUP($A94,Cuision!$G:$P,9,FALSE),VLOOKUP($A94,Cuision!$G:$P,10,FALSE),VLOOKUP(BV$82,Cuision!$G:$P,9,FALSE),VLOOKUP(BV$82,Cuision!$G:$P,10,FALSE))</f>
        <v>2861.697404074624</v>
      </c>
      <c r="BW94" s="33">
        <f>distance(VLOOKUP($A94,Cuision!$G:$P,9,FALSE),VLOOKUP($A94,Cuision!$G:$P,10,FALSE),VLOOKUP(BW$82,Cuision!$G:$P,9,FALSE),VLOOKUP(BW$82,Cuision!$G:$P,10,FALSE))</f>
        <v>5941.8228699309493</v>
      </c>
      <c r="BX94" s="33">
        <f>distance(VLOOKUP($A94,Cuision!$G:$P,9,FALSE),VLOOKUP($A94,Cuision!$G:$P,10,FALSE),VLOOKUP(BX$82,Cuision!$G:$P,9,FALSE),VLOOKUP(BX$82,Cuision!$G:$P,10,FALSE))</f>
        <v>-1</v>
      </c>
      <c r="BY94" s="33">
        <f>distance(VLOOKUP($A94,Cuision!$G:$P,9,FALSE),VLOOKUP($A94,Cuision!$G:$P,10,FALSE),VLOOKUP(BY$82,Cuision!$G:$P,9,FALSE),VLOOKUP(BY$82,Cuision!$G:$P,10,FALSE))</f>
        <v>-1</v>
      </c>
      <c r="BZ94" s="33">
        <f>distance(VLOOKUP($A94,Cuision!$G:$P,9,FALSE),VLOOKUP($A94,Cuision!$G:$P,10,FALSE),VLOOKUP(BZ$82,Cuision!$G:$P,9,FALSE),VLOOKUP(BZ$82,Cuision!$G:$P,10,FALSE))</f>
        <v>10039.653054627077</v>
      </c>
      <c r="CC94">
        <f>IF(B94&gt;0,B94,"")</f>
        <v>6279.7214454455579</v>
      </c>
      <c r="CD94">
        <f>IF(C94&gt;0,C94,"")</f>
        <v>6728.669599233649</v>
      </c>
      <c r="CE94">
        <f>IF(D94&gt;0,D94,"")</f>
        <v>1437.8453243937174</v>
      </c>
      <c r="CF94">
        <f>IF(E94&gt;0,E94,"")</f>
        <v>1437.8453243937174</v>
      </c>
      <c r="CG94">
        <f>IF(F94&gt;0,F94,"")</f>
        <v>4343.9450032441437</v>
      </c>
      <c r="CH94">
        <f>IF(G94&gt;0,G94,"")</f>
        <v>10045.398926015407</v>
      </c>
      <c r="CI94">
        <f>IF(H94&gt;0,H94,"")</f>
        <v>4035.9340840845825</v>
      </c>
      <c r="CJ94">
        <f>IF(I94&gt;0,I94,"")</f>
        <v>8678.6959525314087</v>
      </c>
      <c r="CK94">
        <f>IF(J94&gt;0,J94,"")</f>
        <v>17571.647582875157</v>
      </c>
      <c r="CL94">
        <f>IF(K94&gt;0,K94,"")</f>
        <v>1808.8113005151201</v>
      </c>
      <c r="CM94">
        <f>IF(L94&gt;0,L94,"")</f>
        <v>8654.2167568200493</v>
      </c>
      <c r="CN94" t="str">
        <f>IF(M94&gt;0,M94,"")</f>
        <v/>
      </c>
      <c r="CO94">
        <f>IF(N94&gt;0,N94,"")</f>
        <v>1315.9828038230444</v>
      </c>
      <c r="CP94">
        <f>IF(O94&gt;0,O94,"")</f>
        <v>7738.393607873697</v>
      </c>
      <c r="CQ94" t="str">
        <f>IF(P94&gt;0,P94,"")</f>
        <v/>
      </c>
      <c r="CR94">
        <f>IF(Q94&gt;0,Q94,"")</f>
        <v>1263.1830071173993</v>
      </c>
      <c r="CS94" t="str">
        <f>IF(R94&gt;0,R94,"")</f>
        <v/>
      </c>
      <c r="CT94">
        <f>IF(S94&gt;0,S94,"")</f>
        <v>9389.5991479003587</v>
      </c>
      <c r="CU94" t="str">
        <f>IF(T94&gt;0,T94,"")</f>
        <v/>
      </c>
      <c r="CV94">
        <f>IF(U94&gt;0,U94,"")</f>
        <v>10697.82585655102</v>
      </c>
      <c r="CW94" t="str">
        <f>IF(V94&gt;0,V94,"")</f>
        <v/>
      </c>
      <c r="CX94">
        <f>IF(W94&gt;0,W94,"")</f>
        <v>9220.6558874152161</v>
      </c>
      <c r="CY94" t="str">
        <f>IF(X94&gt;0,X94,"")</f>
        <v/>
      </c>
      <c r="CZ94">
        <f>IF(Y94&gt;0,Y94,"")</f>
        <v>7440.0696014358364</v>
      </c>
      <c r="DA94">
        <f>IF(Z94&gt;0,Z94,"")</f>
        <v>1771.9353222322964</v>
      </c>
      <c r="DB94">
        <f>IF(AA94&gt;0,AA94,"")</f>
        <v>5444.9595956347284</v>
      </c>
      <c r="DC94" t="str">
        <f>IF(AB94&gt;0,AB94,"")</f>
        <v/>
      </c>
      <c r="DD94">
        <f>IF(AC94&gt;0,AC94,"")</f>
        <v>11654.704809147766</v>
      </c>
      <c r="DE94">
        <f>IF(AD94&gt;0,AD94,"")</f>
        <v>1051.6642551163261</v>
      </c>
      <c r="DF94">
        <f>IF(AE94&gt;0,AE94,"")</f>
        <v>1868.8393389955356</v>
      </c>
      <c r="DG94" t="str">
        <f>IF(AF94&gt;0,AF94,"")</f>
        <v/>
      </c>
      <c r="DH94">
        <f>IF(AG94&gt;0,AG94,"")</f>
        <v>2368.5954674031518</v>
      </c>
      <c r="DI94">
        <f>IF(AH94&gt;0,AH94,"")</f>
        <v>4343.9450032441437</v>
      </c>
      <c r="DJ94">
        <f>IF(AI94&gt;0,AI94,"")</f>
        <v>12703.428302098975</v>
      </c>
      <c r="DK94">
        <f>IF(AJ94&gt;0,AJ94,"")</f>
        <v>7979.4496176157018</v>
      </c>
      <c r="DL94" t="str">
        <f>IF(AK94&gt;0,AK94,"")</f>
        <v/>
      </c>
      <c r="DM94">
        <f>IF(AL94&gt;0,AL94,"")</f>
        <v>1973.6323189764321</v>
      </c>
      <c r="DN94">
        <f>IF(AM94&gt;0,AM94,"")</f>
        <v>7272.2271605290789</v>
      </c>
      <c r="DO94">
        <f>IF(AN94&gt;0,AN94,"")</f>
        <v>12188.794191436858</v>
      </c>
      <c r="DP94">
        <f>IF(AO94&gt;0,AO94,"")</f>
        <v>1263.1830071173993</v>
      </c>
      <c r="DQ94">
        <f>IF(AP94&gt;0,AP94,"")</f>
        <v>1362.3212321249973</v>
      </c>
      <c r="DR94">
        <f>IF(AQ94&gt;0,AQ94,"")</f>
        <v>10761.015395458382</v>
      </c>
      <c r="DS94">
        <f>IF(AR94&gt;0,AR94,"")</f>
        <v>9994.2628743008809</v>
      </c>
      <c r="DT94">
        <f>IF(AS94&gt;0,AS94,"")</f>
        <v>3146.4575583450787</v>
      </c>
      <c r="DU94">
        <f>IF(AT94&gt;0,AT94,"")</f>
        <v>10027.52589106913</v>
      </c>
      <c r="DV94">
        <f>IF(AU94&gt;0,AU94,"")</f>
        <v>7686.9513826910706</v>
      </c>
      <c r="DW94">
        <f>IF(AV94&gt;0,AV94,"")</f>
        <v>11070.960455246979</v>
      </c>
      <c r="DX94">
        <f>IF(AW94&gt;0,AW94,"")</f>
        <v>2020.3745597981479</v>
      </c>
      <c r="DY94">
        <f>IF(AX94&gt;0,AX94,"")</f>
        <v>9062.339606741134</v>
      </c>
      <c r="DZ94">
        <f>IF(AY94&gt;0,AY94,"")</f>
        <v>4343.9450032441437</v>
      </c>
      <c r="EA94">
        <f>IF(AZ94&gt;0,AZ94,"")</f>
        <v>8054.0509150829721</v>
      </c>
      <c r="EB94">
        <f>IF(BA94&gt;0,BA94,"")</f>
        <v>764.5696178536175</v>
      </c>
      <c r="EC94">
        <f>IF(BB94&gt;0,BB94,"")</f>
        <v>6633.163069454301</v>
      </c>
      <c r="ED94">
        <f>IF(BC94&gt;0,BC94,"")</f>
        <v>4776.3852380682592</v>
      </c>
      <c r="EE94">
        <f>IF(BD94&gt;0,BD94,"")</f>
        <v>9507.4992749993253</v>
      </c>
      <c r="EF94">
        <f>IF(BE94&gt;0,BE94,"")</f>
        <v>2289.1353855004536</v>
      </c>
      <c r="EG94">
        <f>IF(BF94&gt;0,BF94,"")</f>
        <v>502.21306010820194</v>
      </c>
      <c r="EH94">
        <f>IF(BG94&gt;0,BG94,"")</f>
        <v>3439.7306986688186</v>
      </c>
      <c r="EI94" t="str">
        <f>IF(BH94&gt;0,BH94,"")</f>
        <v/>
      </c>
      <c r="EJ94">
        <f>IF(BI94&gt;0,BI94,"")</f>
        <v>2656.4257826141034</v>
      </c>
      <c r="EK94">
        <f>IF(BJ94&gt;0,BJ94,"")</f>
        <v>1263.1830071173993</v>
      </c>
      <c r="EL94" t="str">
        <f>IF(BK94&gt;0,BK94,"")</f>
        <v/>
      </c>
      <c r="EM94">
        <f>IF(BL94&gt;0,BL94,"")</f>
        <v>11386.947410739807</v>
      </c>
      <c r="EN94">
        <f>IF(BM94&gt;0,BM94,"")</f>
        <v>1857.8709757605316</v>
      </c>
      <c r="EO94" t="str">
        <f>IF(BN94&gt;0,BN94,"")</f>
        <v/>
      </c>
      <c r="EP94">
        <f>IF(BO94&gt;0,BO94,"")</f>
        <v>1437.8453243937174</v>
      </c>
      <c r="EQ94" t="str">
        <f>IF(BP94&gt;0,BP94,"")</f>
        <v/>
      </c>
      <c r="ER94">
        <f>IF(BQ94&gt;0,BQ94,"")</f>
        <v>1437.8453243937174</v>
      </c>
      <c r="ES94">
        <f>IF(BR94&gt;0,BR94,"")</f>
        <v>9220.6558874152161</v>
      </c>
      <c r="ET94" t="str">
        <f>IF(BS94&gt;0,BS94,"")</f>
        <v/>
      </c>
      <c r="EU94">
        <f>IF(BT94&gt;0,BT94,"")</f>
        <v>10180.948065801056</v>
      </c>
      <c r="EV94">
        <f>IF(BU94&gt;0,BU94,"")</f>
        <v>3083.5034548866256</v>
      </c>
      <c r="EW94">
        <f>IF(BV94&gt;0,BV94,"")</f>
        <v>2861.697404074624</v>
      </c>
      <c r="EX94">
        <f>IF(BW94&gt;0,BW94,"")</f>
        <v>5941.8228699309493</v>
      </c>
      <c r="EY94" t="str">
        <f>IF(BX94&gt;0,BX94,"")</f>
        <v/>
      </c>
      <c r="EZ94" t="str">
        <f>IF(BY94&gt;0,BY94,"")</f>
        <v/>
      </c>
      <c r="FA94">
        <f>IF(BZ94&gt;0,BZ94,"")</f>
        <v>10039.653054627077</v>
      </c>
    </row>
    <row r="95" spans="1:157" ht="14.25" x14ac:dyDescent="0.2">
      <c r="A95" s="30" t="s">
        <v>54</v>
      </c>
      <c r="B95" s="33">
        <f>distance(VLOOKUP($A95,Cuision!$G:$P,9,FALSE),VLOOKUP($A95,Cuision!$G:$P,10,FALSE),VLOOKUP(B$82,Cuision!$G:$P,9,FALSE),VLOOKUP(B$82,Cuision!$G:$P,10,FALSE))</f>
        <v>5407.5207491007468</v>
      </c>
      <c r="C95" s="33">
        <f>distance(VLOOKUP($A95,Cuision!$G:$P,9,FALSE),VLOOKUP($A95,Cuision!$G:$P,10,FALSE),VLOOKUP(C$82,Cuision!$G:$P,9,FALSE),VLOOKUP(C$82,Cuision!$G:$P,10,FALSE))</f>
        <v>7238.1632284442358</v>
      </c>
      <c r="D95" s="33">
        <f>distance(VLOOKUP($A95,Cuision!$G:$P,9,FALSE),VLOOKUP($A95,Cuision!$G:$P,10,FALSE),VLOOKUP(D$82,Cuision!$G:$P,9,FALSE),VLOOKUP(D$82,Cuision!$G:$P,10,FALSE))</f>
        <v>1355.503497151994</v>
      </c>
      <c r="E95" s="33">
        <f>distance(VLOOKUP($A95,Cuision!$G:$P,9,FALSE),VLOOKUP($A95,Cuision!$G:$P,10,FALSE),VLOOKUP(E$82,Cuision!$G:$P,9,FALSE),VLOOKUP(E$82,Cuision!$G:$P,10,FALSE))</f>
        <v>1355.503497151994</v>
      </c>
      <c r="F95" s="33">
        <f>distance(VLOOKUP($A95,Cuision!$G:$P,9,FALSE),VLOOKUP($A95,Cuision!$G:$P,10,FALSE),VLOOKUP(F$82,Cuision!$G:$P,9,FALSE),VLOOKUP(F$82,Cuision!$G:$P,10,FALSE))</f>
        <v>3968.4509412716166</v>
      </c>
      <c r="G95" s="33">
        <f>distance(VLOOKUP($A95,Cuision!$G:$P,9,FALSE),VLOOKUP($A95,Cuision!$G:$P,10,FALSE),VLOOKUP(G$82,Cuision!$G:$P,9,FALSE),VLOOKUP(G$82,Cuision!$G:$P,10,FALSE))</f>
        <v>11305.375715984715</v>
      </c>
      <c r="H95" s="33">
        <f>distance(VLOOKUP($A95,Cuision!$G:$P,9,FALSE),VLOOKUP($A95,Cuision!$G:$P,10,FALSE),VLOOKUP(H$82,Cuision!$G:$P,9,FALSE),VLOOKUP(H$82,Cuision!$G:$P,10,FALSE))</f>
        <v>3297.7160710138969</v>
      </c>
      <c r="I95" s="33">
        <f>distance(VLOOKUP($A95,Cuision!$G:$P,9,FALSE),VLOOKUP($A95,Cuision!$G:$P,10,FALSE),VLOOKUP(I$82,Cuision!$G:$P,9,FALSE),VLOOKUP(I$82,Cuision!$G:$P,10,FALSE))</f>
        <v>7544.0289657760104</v>
      </c>
      <c r="J95" s="33">
        <f>distance(VLOOKUP($A95,Cuision!$G:$P,9,FALSE),VLOOKUP($A95,Cuision!$G:$P,10,FALSE),VLOOKUP(J$82,Cuision!$G:$P,9,FALSE),VLOOKUP(J$82,Cuision!$G:$P,10,FALSE))</f>
        <v>16715.972540152383</v>
      </c>
      <c r="K95" s="33">
        <f>distance(VLOOKUP($A95,Cuision!$G:$P,9,FALSE),VLOOKUP($A95,Cuision!$G:$P,10,FALSE),VLOOKUP(K$82,Cuision!$G:$P,9,FALSE),VLOOKUP(K$82,Cuision!$G:$P,10,FALSE))</f>
        <v>914.5286968547988</v>
      </c>
      <c r="L95" s="33">
        <f>distance(VLOOKUP($A95,Cuision!$G:$P,9,FALSE),VLOOKUP($A95,Cuision!$G:$P,10,FALSE),VLOOKUP(L$82,Cuision!$G:$P,9,FALSE),VLOOKUP(L$82,Cuision!$G:$P,10,FALSE))</f>
        <v>7718.5252303380366</v>
      </c>
      <c r="M95" s="33">
        <f>distance(VLOOKUP($A95,Cuision!$G:$P,9,FALSE),VLOOKUP($A95,Cuision!$G:$P,10,FALSE),VLOOKUP(M$82,Cuision!$G:$P,9,FALSE),VLOOKUP(M$82,Cuision!$G:$P,10,FALSE))</f>
        <v>1315.9828038230444</v>
      </c>
      <c r="N95" s="33">
        <f>distance(VLOOKUP($A95,Cuision!$G:$P,9,FALSE),VLOOKUP($A95,Cuision!$G:$P,10,FALSE),VLOOKUP(N$82,Cuision!$G:$P,9,FALSE),VLOOKUP(N$82,Cuision!$G:$P,10,FALSE))</f>
        <v>0</v>
      </c>
      <c r="O95" s="33">
        <f>distance(VLOOKUP($A95,Cuision!$G:$P,9,FALSE),VLOOKUP($A95,Cuision!$G:$P,10,FALSE),VLOOKUP(O$82,Cuision!$G:$P,9,FALSE),VLOOKUP(O$82,Cuision!$G:$P,10,FALSE))</f>
        <v>8978.0918274440573</v>
      </c>
      <c r="P95" s="33">
        <f>distance(VLOOKUP($A95,Cuision!$G:$P,9,FALSE),VLOOKUP($A95,Cuision!$G:$P,10,FALSE),VLOOKUP(P$82,Cuision!$G:$P,9,FALSE),VLOOKUP(P$82,Cuision!$G:$P,10,FALSE))</f>
        <v>-1</v>
      </c>
      <c r="Q95" s="33">
        <f>distance(VLOOKUP($A95,Cuision!$G:$P,9,FALSE),VLOOKUP($A95,Cuision!$G:$P,10,FALSE),VLOOKUP(Q$82,Cuision!$G:$P,9,FALSE),VLOOKUP(Q$82,Cuision!$G:$P,10,FALSE))</f>
        <v>320.71592567626254</v>
      </c>
      <c r="R95" s="33">
        <f>distance(VLOOKUP($A95,Cuision!$G:$P,9,FALSE),VLOOKUP($A95,Cuision!$G:$P,10,FALSE),VLOOKUP(R$82,Cuision!$G:$P,9,FALSE),VLOOKUP(R$82,Cuision!$G:$P,10,FALSE))</f>
        <v>-1</v>
      </c>
      <c r="S95" s="33">
        <f>distance(VLOOKUP($A95,Cuision!$G:$P,9,FALSE),VLOOKUP($A95,Cuision!$G:$P,10,FALSE),VLOOKUP(S$82,Cuision!$G:$P,9,FALSE),VLOOKUP(S$82,Cuision!$G:$P,10,FALSE))</f>
        <v>8439.4165382962256</v>
      </c>
      <c r="T95" s="33">
        <f>distance(VLOOKUP($A95,Cuision!$G:$P,9,FALSE),VLOOKUP($A95,Cuision!$G:$P,10,FALSE),VLOOKUP(T$82,Cuision!$G:$P,9,FALSE),VLOOKUP(T$82,Cuision!$G:$P,10,FALSE))</f>
        <v>-1</v>
      </c>
      <c r="U95" s="33">
        <f>distance(VLOOKUP($A95,Cuision!$G:$P,9,FALSE),VLOOKUP($A95,Cuision!$G:$P,10,FALSE),VLOOKUP(U$82,Cuision!$G:$P,9,FALSE),VLOOKUP(U$82,Cuision!$G:$P,10,FALSE))</f>
        <v>9739.7923712174434</v>
      </c>
      <c r="V95" s="33">
        <f>distance(VLOOKUP($A95,Cuision!$G:$P,9,FALSE),VLOOKUP($A95,Cuision!$G:$P,10,FALSE),VLOOKUP(V$82,Cuision!$G:$P,9,FALSE),VLOOKUP(V$82,Cuision!$G:$P,10,FALSE))</f>
        <v>1315.9828038230444</v>
      </c>
      <c r="W95" s="33">
        <f>distance(VLOOKUP($A95,Cuision!$G:$P,9,FALSE),VLOOKUP($A95,Cuision!$G:$P,10,FALSE),VLOOKUP(W$82,Cuision!$G:$P,9,FALSE),VLOOKUP(W$82,Cuision!$G:$P,10,FALSE))</f>
        <v>7960.5724250915828</v>
      </c>
      <c r="X95" s="33">
        <f>distance(VLOOKUP($A95,Cuision!$G:$P,9,FALSE),VLOOKUP($A95,Cuision!$G:$P,10,FALSE),VLOOKUP(X$82,Cuision!$G:$P,9,FALSE),VLOOKUP(X$82,Cuision!$G:$P,10,FALSE))</f>
        <v>-1</v>
      </c>
      <c r="Y95" s="33">
        <f>distance(VLOOKUP($A95,Cuision!$G:$P,9,FALSE),VLOOKUP($A95,Cuision!$G:$P,10,FALSE),VLOOKUP(Y$82,Cuision!$G:$P,9,FALSE),VLOOKUP(Y$82,Cuision!$G:$P,10,FALSE))</f>
        <v>7812.2131171428819</v>
      </c>
      <c r="Z95" s="33">
        <f>distance(VLOOKUP($A95,Cuision!$G:$P,9,FALSE),VLOOKUP($A95,Cuision!$G:$P,10,FALSE),VLOOKUP(Z$82,Cuision!$G:$P,9,FALSE),VLOOKUP(Z$82,Cuision!$G:$P,10,FALSE))</f>
        <v>717.0778707713614</v>
      </c>
      <c r="AA95" s="33">
        <f>distance(VLOOKUP($A95,Cuision!$G:$P,9,FALSE),VLOOKUP($A95,Cuision!$G:$P,10,FALSE),VLOOKUP(AA$82,Cuision!$G:$P,9,FALSE),VLOOKUP(AA$82,Cuision!$G:$P,10,FALSE))</f>
        <v>5615.0816553936811</v>
      </c>
      <c r="AB95" s="33">
        <f>distance(VLOOKUP($A95,Cuision!$G:$P,9,FALSE),VLOOKUP($A95,Cuision!$G:$P,10,FALSE),VLOOKUP(AB$82,Cuision!$G:$P,9,FALSE),VLOOKUP(AB$82,Cuision!$G:$P,10,FALSE))</f>
        <v>-1</v>
      </c>
      <c r="AC95" s="33">
        <f>distance(VLOOKUP($A95,Cuision!$G:$P,9,FALSE),VLOOKUP($A95,Cuision!$G:$P,10,FALSE),VLOOKUP(AC$82,Cuision!$G:$P,9,FALSE),VLOOKUP(AC$82,Cuision!$G:$P,10,FALSE))</f>
        <v>10506.863679877182</v>
      </c>
      <c r="AD95" s="33">
        <f>distance(VLOOKUP($A95,Cuision!$G:$P,9,FALSE),VLOOKUP($A95,Cuision!$G:$P,10,FALSE),VLOOKUP(AD$82,Cuision!$G:$P,9,FALSE),VLOOKUP(AD$82,Cuision!$G:$P,10,FALSE))</f>
        <v>264.57610141617624</v>
      </c>
      <c r="AE95" s="33">
        <f>distance(VLOOKUP($A95,Cuision!$G:$P,9,FALSE),VLOOKUP($A95,Cuision!$G:$P,10,FALSE),VLOOKUP(AE$82,Cuision!$G:$P,9,FALSE),VLOOKUP(AE$82,Cuision!$G:$P,10,FALSE))</f>
        <v>651.06985166503853</v>
      </c>
      <c r="AF95" s="33">
        <f>distance(VLOOKUP($A95,Cuision!$G:$P,9,FALSE),VLOOKUP($A95,Cuision!$G:$P,10,FALSE),VLOOKUP(AF$82,Cuision!$G:$P,9,FALSE),VLOOKUP(AF$82,Cuision!$G:$P,10,FALSE))</f>
        <v>-1</v>
      </c>
      <c r="AG95" s="33">
        <f>distance(VLOOKUP($A95,Cuision!$G:$P,9,FALSE),VLOOKUP($A95,Cuision!$G:$P,10,FALSE),VLOOKUP(AG$82,Cuision!$G:$P,9,FALSE),VLOOKUP(AG$82,Cuision!$G:$P,10,FALSE))</f>
        <v>2089.1771348508892</v>
      </c>
      <c r="AH95" s="33">
        <f>distance(VLOOKUP($A95,Cuision!$G:$P,9,FALSE),VLOOKUP($A95,Cuision!$G:$P,10,FALSE),VLOOKUP(AH$82,Cuision!$G:$P,9,FALSE),VLOOKUP(AH$82,Cuision!$G:$P,10,FALSE))</f>
        <v>3968.4509412716166</v>
      </c>
      <c r="AI95" s="33">
        <f>distance(VLOOKUP($A95,Cuision!$G:$P,9,FALSE),VLOOKUP($A95,Cuision!$G:$P,10,FALSE),VLOOKUP(AI$82,Cuision!$G:$P,9,FALSE),VLOOKUP(AI$82,Cuision!$G:$P,10,FALSE))</f>
        <v>11906.154893740981</v>
      </c>
      <c r="AJ95" s="33">
        <f>distance(VLOOKUP($A95,Cuision!$G:$P,9,FALSE),VLOOKUP($A95,Cuision!$G:$P,10,FALSE),VLOOKUP(AJ$82,Cuision!$G:$P,9,FALSE),VLOOKUP(AJ$82,Cuision!$G:$P,10,FALSE))</f>
        <v>7046.1469418317292</v>
      </c>
      <c r="AK95" s="33">
        <f>distance(VLOOKUP($A95,Cuision!$G:$P,9,FALSE),VLOOKUP($A95,Cuision!$G:$P,10,FALSE),VLOOKUP(AK$82,Cuision!$G:$P,9,FALSE),VLOOKUP(AK$82,Cuision!$G:$P,10,FALSE))</f>
        <v>-1</v>
      </c>
      <c r="AL95" s="33">
        <f>distance(VLOOKUP($A95,Cuision!$G:$P,9,FALSE),VLOOKUP($A95,Cuision!$G:$P,10,FALSE),VLOOKUP(AL$82,Cuision!$G:$P,9,FALSE),VLOOKUP(AL$82,Cuision!$G:$P,10,FALSE))</f>
        <v>1128.6159932499381</v>
      </c>
      <c r="AM95" s="33">
        <f>distance(VLOOKUP($A95,Cuision!$G:$P,9,FALSE),VLOOKUP($A95,Cuision!$G:$P,10,FALSE),VLOOKUP(AM$82,Cuision!$G:$P,9,FALSE),VLOOKUP(AM$82,Cuision!$G:$P,10,FALSE))</f>
        <v>6411.4686611309953</v>
      </c>
      <c r="AN95" s="33">
        <f>distance(VLOOKUP($A95,Cuision!$G:$P,9,FALSE),VLOOKUP($A95,Cuision!$G:$P,10,FALSE),VLOOKUP(AN$82,Cuision!$G:$P,9,FALSE),VLOOKUP(AN$82,Cuision!$G:$P,10,FALSE))</f>
        <v>11418.44664707328</v>
      </c>
      <c r="AO95" s="33">
        <f>distance(VLOOKUP($A95,Cuision!$G:$P,9,FALSE),VLOOKUP($A95,Cuision!$G:$P,10,FALSE),VLOOKUP(AO$82,Cuision!$G:$P,9,FALSE),VLOOKUP(AO$82,Cuision!$G:$P,10,FALSE))</f>
        <v>320.71592567626254</v>
      </c>
      <c r="AP95" s="33">
        <f>distance(VLOOKUP($A95,Cuision!$G:$P,9,FALSE),VLOOKUP($A95,Cuision!$G:$P,10,FALSE),VLOOKUP(AP$82,Cuision!$G:$P,9,FALSE),VLOOKUP(AP$82,Cuision!$G:$P,10,FALSE))</f>
        <v>1173.8075412357989</v>
      </c>
      <c r="AQ95" s="33">
        <f>distance(VLOOKUP($A95,Cuision!$G:$P,9,FALSE),VLOOKUP($A95,Cuision!$G:$P,10,FALSE),VLOOKUP(AQ$82,Cuision!$G:$P,9,FALSE),VLOOKUP(AQ$82,Cuision!$G:$P,10,FALSE))</f>
        <v>9447.6875669156689</v>
      </c>
      <c r="AR95" s="33">
        <f>distance(VLOOKUP($A95,Cuision!$G:$P,9,FALSE),VLOOKUP($A95,Cuision!$G:$P,10,FALSE),VLOOKUP(AR$82,Cuision!$G:$P,9,FALSE),VLOOKUP(AR$82,Cuision!$G:$P,10,FALSE))</f>
        <v>8704.6752360823593</v>
      </c>
      <c r="AS95" s="33">
        <f>distance(VLOOKUP($A95,Cuision!$G:$P,9,FALSE),VLOOKUP($A95,Cuision!$G:$P,10,FALSE),VLOOKUP(AS$82,Cuision!$G:$P,9,FALSE),VLOOKUP(AS$82,Cuision!$G:$P,10,FALSE))</f>
        <v>2797.4357728596469</v>
      </c>
      <c r="AT95" s="33">
        <f>distance(VLOOKUP($A95,Cuision!$G:$P,9,FALSE),VLOOKUP($A95,Cuision!$G:$P,10,FALSE),VLOOKUP(AT$82,Cuision!$G:$P,9,FALSE),VLOOKUP(AT$82,Cuision!$G:$P,10,FALSE))</f>
        <v>9027.9862878921995</v>
      </c>
      <c r="AU95" s="33">
        <f>distance(VLOOKUP($A95,Cuision!$G:$P,9,FALSE),VLOOKUP($A95,Cuision!$G:$P,10,FALSE),VLOOKUP(AU$82,Cuision!$G:$P,9,FALSE),VLOOKUP(AU$82,Cuision!$G:$P,10,FALSE))</f>
        <v>8729.4768980292029</v>
      </c>
      <c r="AV95" s="33">
        <f>distance(VLOOKUP($A95,Cuision!$G:$P,9,FALSE),VLOOKUP($A95,Cuision!$G:$P,10,FALSE),VLOOKUP(AV$82,Cuision!$G:$P,9,FALSE),VLOOKUP(AV$82,Cuision!$G:$P,10,FALSE))</f>
        <v>10249.590304479139</v>
      </c>
      <c r="AW95" s="33">
        <f>distance(VLOOKUP($A95,Cuision!$G:$P,9,FALSE),VLOOKUP($A95,Cuision!$G:$P,10,FALSE),VLOOKUP(AW$82,Cuision!$G:$P,9,FALSE),VLOOKUP(AW$82,Cuision!$G:$P,10,FALSE))</f>
        <v>2122.123578715748</v>
      </c>
      <c r="AX95" s="33">
        <f>distance(VLOOKUP($A95,Cuision!$G:$P,9,FALSE),VLOOKUP($A95,Cuision!$G:$P,10,FALSE),VLOOKUP(AX$82,Cuision!$G:$P,9,FALSE),VLOOKUP(AX$82,Cuision!$G:$P,10,FALSE))</f>
        <v>9245.9803549533081</v>
      </c>
      <c r="AY95" s="33">
        <f>distance(VLOOKUP($A95,Cuision!$G:$P,9,FALSE),VLOOKUP($A95,Cuision!$G:$P,10,FALSE),VLOOKUP(AY$82,Cuision!$G:$P,9,FALSE),VLOOKUP(AY$82,Cuision!$G:$P,10,FALSE))</f>
        <v>3968.4509412716166</v>
      </c>
      <c r="AZ95" s="33">
        <f>distance(VLOOKUP($A95,Cuision!$G:$P,9,FALSE),VLOOKUP($A95,Cuision!$G:$P,10,FALSE),VLOOKUP(AZ$82,Cuision!$G:$P,9,FALSE),VLOOKUP(AZ$82,Cuision!$G:$P,10,FALSE))</f>
        <v>6790.8069419609956</v>
      </c>
      <c r="BA95" s="33">
        <f>distance(VLOOKUP($A95,Cuision!$G:$P,9,FALSE),VLOOKUP($A95,Cuision!$G:$P,10,FALSE),VLOOKUP(BA$82,Cuision!$G:$P,9,FALSE),VLOOKUP(BA$82,Cuision!$G:$P,10,FALSE))</f>
        <v>2079.7324667450862</v>
      </c>
      <c r="BB95" s="33">
        <f>distance(VLOOKUP($A95,Cuision!$G:$P,9,FALSE),VLOOKUP($A95,Cuision!$G:$P,10,FALSE),VLOOKUP(BB$82,Cuision!$G:$P,9,FALSE),VLOOKUP(BB$82,Cuision!$G:$P,10,FALSE))</f>
        <v>5735.7728912141711</v>
      </c>
      <c r="BC95" s="33">
        <f>distance(VLOOKUP($A95,Cuision!$G:$P,9,FALSE),VLOOKUP($A95,Cuision!$G:$P,10,FALSE),VLOOKUP(BC$82,Cuision!$G:$P,9,FALSE),VLOOKUP(BC$82,Cuision!$G:$P,10,FALSE))</f>
        <v>4081.7044538427717</v>
      </c>
      <c r="BD95" s="33">
        <f>distance(VLOOKUP($A95,Cuision!$G:$P,9,FALSE),VLOOKUP($A95,Cuision!$G:$P,10,FALSE),VLOOKUP(BD$82,Cuision!$G:$P,9,FALSE),VLOOKUP(BD$82,Cuision!$G:$P,10,FALSE))</f>
        <v>10448.383365770085</v>
      </c>
      <c r="BE95" s="33">
        <f>distance(VLOOKUP($A95,Cuision!$G:$P,9,FALSE),VLOOKUP($A95,Cuision!$G:$P,10,FALSE),VLOOKUP(BE$82,Cuision!$G:$P,9,FALSE),VLOOKUP(BE$82,Cuision!$G:$P,10,FALSE))</f>
        <v>1159.685615211471</v>
      </c>
      <c r="BF95" s="33">
        <f>distance(VLOOKUP($A95,Cuision!$G:$P,9,FALSE),VLOOKUP($A95,Cuision!$G:$P,10,FALSE),VLOOKUP(BF$82,Cuision!$G:$P,9,FALSE),VLOOKUP(BF$82,Cuision!$G:$P,10,FALSE))</f>
        <v>1712.1328962843088</v>
      </c>
      <c r="BG95" s="33">
        <f>distance(VLOOKUP($A95,Cuision!$G:$P,9,FALSE),VLOOKUP($A95,Cuision!$G:$P,10,FALSE),VLOOKUP(BG$82,Cuision!$G:$P,9,FALSE),VLOOKUP(BG$82,Cuision!$G:$P,10,FALSE))</f>
        <v>2253.1759887496396</v>
      </c>
      <c r="BH95" s="33">
        <f>distance(VLOOKUP($A95,Cuision!$G:$P,9,FALSE),VLOOKUP($A95,Cuision!$G:$P,10,FALSE),VLOOKUP(BH$82,Cuision!$G:$P,9,FALSE),VLOOKUP(BH$82,Cuision!$G:$P,10,FALSE))</f>
        <v>-1</v>
      </c>
      <c r="BI95" s="33">
        <f>distance(VLOOKUP($A95,Cuision!$G:$P,9,FALSE),VLOOKUP($A95,Cuision!$G:$P,10,FALSE),VLOOKUP(BI$82,Cuision!$G:$P,9,FALSE),VLOOKUP(BI$82,Cuision!$G:$P,10,FALSE))</f>
        <v>1359.3681101825068</v>
      </c>
      <c r="BJ95" s="33">
        <f>distance(VLOOKUP($A95,Cuision!$G:$P,9,FALSE),VLOOKUP($A95,Cuision!$G:$P,10,FALSE),VLOOKUP(BJ$82,Cuision!$G:$P,9,FALSE),VLOOKUP(BJ$82,Cuision!$G:$P,10,FALSE))</f>
        <v>320.71592567626254</v>
      </c>
      <c r="BK95" s="33">
        <f>distance(VLOOKUP($A95,Cuision!$G:$P,9,FALSE),VLOOKUP($A95,Cuision!$G:$P,10,FALSE),VLOOKUP(BK$82,Cuision!$G:$P,9,FALSE),VLOOKUP(BK$82,Cuision!$G:$P,10,FALSE))</f>
        <v>-1</v>
      </c>
      <c r="BL95" s="33">
        <f>distance(VLOOKUP($A95,Cuision!$G:$P,9,FALSE),VLOOKUP($A95,Cuision!$G:$P,10,FALSE),VLOOKUP(BL$82,Cuision!$G:$P,9,FALSE),VLOOKUP(BL$82,Cuision!$G:$P,10,FALSE))</f>
        <v>10560.212033693982</v>
      </c>
      <c r="BM95" s="33">
        <f>distance(VLOOKUP($A95,Cuision!$G:$P,9,FALSE),VLOOKUP($A95,Cuision!$G:$P,10,FALSE),VLOOKUP(BM$82,Cuision!$G:$P,9,FALSE),VLOOKUP(BM$82,Cuision!$G:$P,10,FALSE))</f>
        <v>967.63319509853227</v>
      </c>
      <c r="BN95" s="33">
        <f>distance(VLOOKUP($A95,Cuision!$G:$P,9,FALSE),VLOOKUP($A95,Cuision!$G:$P,10,FALSE),VLOOKUP(BN$82,Cuision!$G:$P,9,FALSE),VLOOKUP(BN$82,Cuision!$G:$P,10,FALSE))</f>
        <v>-1</v>
      </c>
      <c r="BO95" s="33">
        <f>distance(VLOOKUP($A95,Cuision!$G:$P,9,FALSE),VLOOKUP($A95,Cuision!$G:$P,10,FALSE),VLOOKUP(BO$82,Cuision!$G:$P,9,FALSE),VLOOKUP(BO$82,Cuision!$G:$P,10,FALSE))</f>
        <v>1355.503497151994</v>
      </c>
      <c r="BP95" s="33">
        <f>distance(VLOOKUP($A95,Cuision!$G:$P,9,FALSE),VLOOKUP($A95,Cuision!$G:$P,10,FALSE),VLOOKUP(BP$82,Cuision!$G:$P,9,FALSE),VLOOKUP(BP$82,Cuision!$G:$P,10,FALSE))</f>
        <v>1315.9828038230444</v>
      </c>
      <c r="BQ95" s="33">
        <f>distance(VLOOKUP($A95,Cuision!$G:$P,9,FALSE),VLOOKUP($A95,Cuision!$G:$P,10,FALSE),VLOOKUP(BQ$82,Cuision!$G:$P,9,FALSE),VLOOKUP(BQ$82,Cuision!$G:$P,10,FALSE))</f>
        <v>1355.503497151994</v>
      </c>
      <c r="BR95" s="33">
        <f>distance(VLOOKUP($A95,Cuision!$G:$P,9,FALSE),VLOOKUP($A95,Cuision!$G:$P,10,FALSE),VLOOKUP(BR$82,Cuision!$G:$P,9,FALSE),VLOOKUP(BR$82,Cuision!$G:$P,10,FALSE))</f>
        <v>7960.5724250915828</v>
      </c>
      <c r="BS95" s="33">
        <f>distance(VLOOKUP($A95,Cuision!$G:$P,9,FALSE),VLOOKUP($A95,Cuision!$G:$P,10,FALSE),VLOOKUP(BS$82,Cuision!$G:$P,9,FALSE),VLOOKUP(BS$82,Cuision!$G:$P,10,FALSE))</f>
        <v>1315.9828038230444</v>
      </c>
      <c r="BT95" s="33">
        <f>distance(VLOOKUP($A95,Cuision!$G:$P,9,FALSE),VLOOKUP($A95,Cuision!$G:$P,10,FALSE),VLOOKUP(BT$82,Cuision!$G:$P,9,FALSE),VLOOKUP(BT$82,Cuision!$G:$P,10,FALSE))</f>
        <v>9249.5557851219019</v>
      </c>
      <c r="BU95" s="33">
        <f>distance(VLOOKUP($A95,Cuision!$G:$P,9,FALSE),VLOOKUP($A95,Cuision!$G:$P,10,FALSE),VLOOKUP(BU$82,Cuision!$G:$P,9,FALSE),VLOOKUP(BU$82,Cuision!$G:$P,10,FALSE))</f>
        <v>2513.3597067214773</v>
      </c>
      <c r="BV95" s="33">
        <f>distance(VLOOKUP($A95,Cuision!$G:$P,9,FALSE),VLOOKUP($A95,Cuision!$G:$P,10,FALSE),VLOOKUP(BV$82,Cuision!$G:$P,9,FALSE),VLOOKUP(BV$82,Cuision!$G:$P,10,FALSE))</f>
        <v>1835.858379783042</v>
      </c>
      <c r="BW95" s="33">
        <f>distance(VLOOKUP($A95,Cuision!$G:$P,9,FALSE),VLOOKUP($A95,Cuision!$G:$P,10,FALSE),VLOOKUP(BW$82,Cuision!$G:$P,9,FALSE),VLOOKUP(BW$82,Cuision!$G:$P,10,FALSE))</f>
        <v>4950.4559461929503</v>
      </c>
      <c r="BX95" s="33">
        <f>distance(VLOOKUP($A95,Cuision!$G:$P,9,FALSE),VLOOKUP($A95,Cuision!$G:$P,10,FALSE),VLOOKUP(BX$82,Cuision!$G:$P,9,FALSE),VLOOKUP(BX$82,Cuision!$G:$P,10,FALSE))</f>
        <v>-1</v>
      </c>
      <c r="BY95" s="33">
        <f>distance(VLOOKUP($A95,Cuision!$G:$P,9,FALSE),VLOOKUP($A95,Cuision!$G:$P,10,FALSE),VLOOKUP(BY$82,Cuision!$G:$P,9,FALSE),VLOOKUP(BY$82,Cuision!$G:$P,10,FALSE))</f>
        <v>-1</v>
      </c>
      <c r="BZ95" s="33">
        <f>distance(VLOOKUP($A95,Cuision!$G:$P,9,FALSE),VLOOKUP($A95,Cuision!$G:$P,10,FALSE),VLOOKUP(BZ$82,Cuision!$G:$P,9,FALSE),VLOOKUP(BZ$82,Cuision!$G:$P,10,FALSE))</f>
        <v>8978.3754540148293</v>
      </c>
      <c r="CC95">
        <f>IF(B95&gt;0,B95,"")</f>
        <v>5407.5207491007468</v>
      </c>
      <c r="CD95">
        <f>IF(C95&gt;0,C95,"")</f>
        <v>7238.1632284442358</v>
      </c>
      <c r="CE95">
        <f>IF(D95&gt;0,D95,"")</f>
        <v>1355.503497151994</v>
      </c>
      <c r="CF95">
        <f>IF(E95&gt;0,E95,"")</f>
        <v>1355.503497151994</v>
      </c>
      <c r="CG95">
        <f>IF(F95&gt;0,F95,"")</f>
        <v>3968.4509412716166</v>
      </c>
      <c r="CH95">
        <f>IF(G95&gt;0,G95,"")</f>
        <v>11305.375715984715</v>
      </c>
      <c r="CI95">
        <f>IF(H95&gt;0,H95,"")</f>
        <v>3297.7160710138969</v>
      </c>
      <c r="CJ95">
        <f>IF(I95&gt;0,I95,"")</f>
        <v>7544.0289657760104</v>
      </c>
      <c r="CK95">
        <f>IF(J95&gt;0,J95,"")</f>
        <v>16715.972540152383</v>
      </c>
      <c r="CL95">
        <f>IF(K95&gt;0,K95,"")</f>
        <v>914.5286968547988</v>
      </c>
      <c r="CM95">
        <f>IF(L95&gt;0,L95,"")</f>
        <v>7718.5252303380366</v>
      </c>
      <c r="CN95">
        <f>IF(M95&gt;0,M95,"")</f>
        <v>1315.9828038230444</v>
      </c>
      <c r="CO95" t="str">
        <f>IF(N95&gt;0,N95,"")</f>
        <v/>
      </c>
      <c r="CP95">
        <f>IF(O95&gt;0,O95,"")</f>
        <v>8978.0918274440573</v>
      </c>
      <c r="CQ95" t="str">
        <f>IF(P95&gt;0,P95,"")</f>
        <v/>
      </c>
      <c r="CR95">
        <f>IF(Q95&gt;0,Q95,"")</f>
        <v>320.71592567626254</v>
      </c>
      <c r="CS95" t="str">
        <f>IF(R95&gt;0,R95,"")</f>
        <v/>
      </c>
      <c r="CT95">
        <f>IF(S95&gt;0,S95,"")</f>
        <v>8439.4165382962256</v>
      </c>
      <c r="CU95" t="str">
        <f>IF(T95&gt;0,T95,"")</f>
        <v/>
      </c>
      <c r="CV95">
        <f>IF(U95&gt;0,U95,"")</f>
        <v>9739.7923712174434</v>
      </c>
      <c r="CW95">
        <f>IF(V95&gt;0,V95,"")</f>
        <v>1315.9828038230444</v>
      </c>
      <c r="CX95">
        <f>IF(W95&gt;0,W95,"")</f>
        <v>7960.5724250915828</v>
      </c>
      <c r="CY95" t="str">
        <f>IF(X95&gt;0,X95,"")</f>
        <v/>
      </c>
      <c r="CZ95">
        <f>IF(Y95&gt;0,Y95,"")</f>
        <v>7812.2131171428819</v>
      </c>
      <c r="DA95">
        <f>IF(Z95&gt;0,Z95,"")</f>
        <v>717.0778707713614</v>
      </c>
      <c r="DB95">
        <f>IF(AA95&gt;0,AA95,"")</f>
        <v>5615.0816553936811</v>
      </c>
      <c r="DC95" t="str">
        <f>IF(AB95&gt;0,AB95,"")</f>
        <v/>
      </c>
      <c r="DD95">
        <f>IF(AC95&gt;0,AC95,"")</f>
        <v>10506.863679877182</v>
      </c>
      <c r="DE95">
        <f>IF(AD95&gt;0,AD95,"")</f>
        <v>264.57610141617624</v>
      </c>
      <c r="DF95">
        <f>IF(AE95&gt;0,AE95,"")</f>
        <v>651.06985166503853</v>
      </c>
      <c r="DG95" t="str">
        <f>IF(AF95&gt;0,AF95,"")</f>
        <v/>
      </c>
      <c r="DH95">
        <f>IF(AG95&gt;0,AG95,"")</f>
        <v>2089.1771348508892</v>
      </c>
      <c r="DI95">
        <f>IF(AH95&gt;0,AH95,"")</f>
        <v>3968.4509412716166</v>
      </c>
      <c r="DJ95">
        <f>IF(AI95&gt;0,AI95,"")</f>
        <v>11906.154893740981</v>
      </c>
      <c r="DK95">
        <f>IF(AJ95&gt;0,AJ95,"")</f>
        <v>7046.1469418317292</v>
      </c>
      <c r="DL95" t="str">
        <f>IF(AK95&gt;0,AK95,"")</f>
        <v/>
      </c>
      <c r="DM95">
        <f>IF(AL95&gt;0,AL95,"")</f>
        <v>1128.6159932499381</v>
      </c>
      <c r="DN95">
        <f>IF(AM95&gt;0,AM95,"")</f>
        <v>6411.4686611309953</v>
      </c>
      <c r="DO95">
        <f>IF(AN95&gt;0,AN95,"")</f>
        <v>11418.44664707328</v>
      </c>
      <c r="DP95">
        <f>IF(AO95&gt;0,AO95,"")</f>
        <v>320.71592567626254</v>
      </c>
      <c r="DQ95">
        <f>IF(AP95&gt;0,AP95,"")</f>
        <v>1173.8075412357989</v>
      </c>
      <c r="DR95">
        <f>IF(AQ95&gt;0,AQ95,"")</f>
        <v>9447.6875669156689</v>
      </c>
      <c r="DS95">
        <f>IF(AR95&gt;0,AR95,"")</f>
        <v>8704.6752360823593</v>
      </c>
      <c r="DT95">
        <f>IF(AS95&gt;0,AS95,"")</f>
        <v>2797.4357728596469</v>
      </c>
      <c r="DU95">
        <f>IF(AT95&gt;0,AT95,"")</f>
        <v>9027.9862878921995</v>
      </c>
      <c r="DV95">
        <f>IF(AU95&gt;0,AU95,"")</f>
        <v>8729.4768980292029</v>
      </c>
      <c r="DW95">
        <f>IF(AV95&gt;0,AV95,"")</f>
        <v>10249.590304479139</v>
      </c>
      <c r="DX95">
        <f>IF(AW95&gt;0,AW95,"")</f>
        <v>2122.123578715748</v>
      </c>
      <c r="DY95">
        <f>IF(AX95&gt;0,AX95,"")</f>
        <v>9245.9803549533081</v>
      </c>
      <c r="DZ95">
        <f>IF(AY95&gt;0,AY95,"")</f>
        <v>3968.4509412716166</v>
      </c>
      <c r="EA95">
        <f>IF(AZ95&gt;0,AZ95,"")</f>
        <v>6790.8069419609956</v>
      </c>
      <c r="EB95">
        <f>IF(BA95&gt;0,BA95,"")</f>
        <v>2079.7324667450862</v>
      </c>
      <c r="EC95">
        <f>IF(BB95&gt;0,BB95,"")</f>
        <v>5735.7728912141711</v>
      </c>
      <c r="ED95">
        <f>IF(BC95&gt;0,BC95,"")</f>
        <v>4081.7044538427717</v>
      </c>
      <c r="EE95">
        <f>IF(BD95&gt;0,BD95,"")</f>
        <v>10448.383365770085</v>
      </c>
      <c r="EF95">
        <f>IF(BE95&gt;0,BE95,"")</f>
        <v>1159.685615211471</v>
      </c>
      <c r="EG95">
        <f>IF(BF95&gt;0,BF95,"")</f>
        <v>1712.1328962843088</v>
      </c>
      <c r="EH95">
        <f>IF(BG95&gt;0,BG95,"")</f>
        <v>2253.1759887496396</v>
      </c>
      <c r="EI95" t="str">
        <f>IF(BH95&gt;0,BH95,"")</f>
        <v/>
      </c>
      <c r="EJ95">
        <f>IF(BI95&gt;0,BI95,"")</f>
        <v>1359.3681101825068</v>
      </c>
      <c r="EK95">
        <f>IF(BJ95&gt;0,BJ95,"")</f>
        <v>320.71592567626254</v>
      </c>
      <c r="EL95" t="str">
        <f>IF(BK95&gt;0,BK95,"")</f>
        <v/>
      </c>
      <c r="EM95">
        <f>IF(BL95&gt;0,BL95,"")</f>
        <v>10560.212033693982</v>
      </c>
      <c r="EN95">
        <f>IF(BM95&gt;0,BM95,"")</f>
        <v>967.63319509853227</v>
      </c>
      <c r="EO95" t="str">
        <f>IF(BN95&gt;0,BN95,"")</f>
        <v/>
      </c>
      <c r="EP95">
        <f>IF(BO95&gt;0,BO95,"")</f>
        <v>1355.503497151994</v>
      </c>
      <c r="EQ95">
        <f>IF(BP95&gt;0,BP95,"")</f>
        <v>1315.9828038230444</v>
      </c>
      <c r="ER95">
        <f>IF(BQ95&gt;0,BQ95,"")</f>
        <v>1355.503497151994</v>
      </c>
      <c r="ES95">
        <f>IF(BR95&gt;0,BR95,"")</f>
        <v>7960.5724250915828</v>
      </c>
      <c r="ET95">
        <f>IF(BS95&gt;0,BS95,"")</f>
        <v>1315.9828038230444</v>
      </c>
      <c r="EU95">
        <f>IF(BT95&gt;0,BT95,"")</f>
        <v>9249.5557851219019</v>
      </c>
      <c r="EV95">
        <f>IF(BU95&gt;0,BU95,"")</f>
        <v>2513.3597067214773</v>
      </c>
      <c r="EW95">
        <f>IF(BV95&gt;0,BV95,"")</f>
        <v>1835.858379783042</v>
      </c>
      <c r="EX95">
        <f>IF(BW95&gt;0,BW95,"")</f>
        <v>4950.4559461929503</v>
      </c>
      <c r="EY95" t="str">
        <f>IF(BX95&gt;0,BX95,"")</f>
        <v/>
      </c>
      <c r="EZ95" t="str">
        <f>IF(BY95&gt;0,BY95,"")</f>
        <v/>
      </c>
      <c r="FA95">
        <f>IF(BZ95&gt;0,BZ95,"")</f>
        <v>8978.3754540148293</v>
      </c>
    </row>
    <row r="96" spans="1:157" ht="14.25" x14ac:dyDescent="0.2">
      <c r="A96" s="30" t="s">
        <v>55</v>
      </c>
      <c r="B96" s="33">
        <f>distance(VLOOKUP($A96,Cuision!$G:$P,9,FALSE),VLOOKUP($A96,Cuision!$G:$P,10,FALSE),VLOOKUP(B$82,Cuision!$G:$P,9,FALSE),VLOOKUP(B$82,Cuision!$G:$P,10,FALSE))</f>
        <v>13455.856153162818</v>
      </c>
      <c r="C96" s="33">
        <f>distance(VLOOKUP($A96,Cuision!$G:$P,9,FALSE),VLOOKUP($A96,Cuision!$G:$P,10,FALSE),VLOOKUP(C$82,Cuision!$G:$P,9,FALSE),VLOOKUP(C$82,Cuision!$G:$P,10,FALSE))</f>
        <v>8940.2766446706337</v>
      </c>
      <c r="D96" s="33">
        <f>distance(VLOOKUP($A96,Cuision!$G:$P,9,FALSE),VLOOKUP($A96,Cuision!$G:$P,10,FALSE),VLOOKUP(D$82,Cuision!$G:$P,9,FALSE),VLOOKUP(D$82,Cuision!$G:$P,10,FALSE))</f>
        <v>8058.7915898653882</v>
      </c>
      <c r="E96" s="33">
        <f>distance(VLOOKUP($A96,Cuision!$G:$P,9,FALSE),VLOOKUP($A96,Cuision!$G:$P,10,FALSE),VLOOKUP(E$82,Cuision!$G:$P,9,FALSE),VLOOKUP(E$82,Cuision!$G:$P,10,FALSE))</f>
        <v>8058.7915898653882</v>
      </c>
      <c r="F96" s="33">
        <f>distance(VLOOKUP($A96,Cuision!$G:$P,9,FALSE),VLOOKUP($A96,Cuision!$G:$P,10,FALSE),VLOOKUP(F$82,Cuision!$G:$P,9,FALSE),VLOOKUP(F$82,Cuision!$G:$P,10,FALSE))</f>
        <v>10902.695491990489</v>
      </c>
      <c r="G96" s="33">
        <f>distance(VLOOKUP($A96,Cuision!$G:$P,9,FALSE),VLOOKUP($A96,Cuision!$G:$P,10,FALSE),VLOOKUP(G$82,Cuision!$G:$P,9,FALSE),VLOOKUP(G$82,Cuision!$G:$P,10,FALSE))</f>
        <v>2339.187330283271</v>
      </c>
      <c r="H96" s="33">
        <f>distance(VLOOKUP($A96,Cuision!$G:$P,9,FALSE),VLOOKUP($A96,Cuision!$G:$P,10,FALSE),VLOOKUP(H$82,Cuision!$G:$P,9,FALSE),VLOOKUP(H$82,Cuision!$G:$P,10,FALSE))</f>
        <v>11333.817415477813</v>
      </c>
      <c r="I96" s="33">
        <f>distance(VLOOKUP($A96,Cuision!$G:$P,9,FALSE),VLOOKUP($A96,Cuision!$G:$P,10,FALSE),VLOOKUP(I$82,Cuision!$G:$P,9,FALSE),VLOOKUP(I$82,Cuision!$G:$P,10,FALSE))</f>
        <v>16272.917880913816</v>
      </c>
      <c r="J96" s="33">
        <f>distance(VLOOKUP($A96,Cuision!$G:$P,9,FALSE),VLOOKUP($A96,Cuision!$G:$P,10,FALSE),VLOOKUP(J$82,Cuision!$G:$P,9,FALSE),VLOOKUP(J$82,Cuision!$G:$P,10,FALSE))</f>
        <v>14058.483725325555</v>
      </c>
      <c r="K96" s="33">
        <f>distance(VLOOKUP($A96,Cuision!$G:$P,9,FALSE),VLOOKUP($A96,Cuision!$G:$P,10,FALSE),VLOOKUP(K$82,Cuision!$G:$P,9,FALSE),VLOOKUP(K$82,Cuision!$G:$P,10,FALSE))</f>
        <v>9526.6349149814341</v>
      </c>
      <c r="L96" s="33">
        <f>distance(VLOOKUP($A96,Cuision!$G:$P,9,FALSE),VLOOKUP($A96,Cuision!$G:$P,10,FALSE),VLOOKUP(L$82,Cuision!$G:$P,9,FALSE),VLOOKUP(L$82,Cuision!$G:$P,10,FALSE))</f>
        <v>15582.10673951305</v>
      </c>
      <c r="M96" s="33">
        <f>distance(VLOOKUP($A96,Cuision!$G:$P,9,FALSE),VLOOKUP($A96,Cuision!$G:$P,10,FALSE),VLOOKUP(M$82,Cuision!$G:$P,9,FALSE),VLOOKUP(M$82,Cuision!$G:$P,10,FALSE))</f>
        <v>7738.393607873697</v>
      </c>
      <c r="N96" s="33">
        <f>distance(VLOOKUP($A96,Cuision!$G:$P,9,FALSE),VLOOKUP($A96,Cuision!$G:$P,10,FALSE),VLOOKUP(N$82,Cuision!$G:$P,9,FALSE),VLOOKUP(N$82,Cuision!$G:$P,10,FALSE))</f>
        <v>8978.0918274440573</v>
      </c>
      <c r="O96" s="33">
        <f>distance(VLOOKUP($A96,Cuision!$G:$P,9,FALSE),VLOOKUP($A96,Cuision!$G:$P,10,FALSE),VLOOKUP(O$82,Cuision!$G:$P,9,FALSE),VLOOKUP(O$82,Cuision!$G:$P,10,FALSE))</f>
        <v>0</v>
      </c>
      <c r="P96" s="33">
        <f>distance(VLOOKUP($A96,Cuision!$G:$P,9,FALSE),VLOOKUP($A96,Cuision!$G:$P,10,FALSE),VLOOKUP(P$82,Cuision!$G:$P,9,FALSE),VLOOKUP(P$82,Cuision!$G:$P,10,FALSE))</f>
        <v>-1</v>
      </c>
      <c r="Q96" s="33">
        <f>distance(VLOOKUP($A96,Cuision!$G:$P,9,FALSE),VLOOKUP($A96,Cuision!$G:$P,10,FALSE),VLOOKUP(Q$82,Cuision!$G:$P,9,FALSE),VLOOKUP(Q$82,Cuision!$G:$P,10,FALSE))</f>
        <v>8792.7748309064646</v>
      </c>
      <c r="R96" s="33">
        <f>distance(VLOOKUP($A96,Cuision!$G:$P,9,FALSE),VLOOKUP($A96,Cuision!$G:$P,10,FALSE),VLOOKUP(R$82,Cuision!$G:$P,9,FALSE),VLOOKUP(R$82,Cuision!$G:$P,10,FALSE))</f>
        <v>-1</v>
      </c>
      <c r="S96" s="33">
        <f>distance(VLOOKUP($A96,Cuision!$G:$P,9,FALSE),VLOOKUP($A96,Cuision!$G:$P,10,FALSE),VLOOKUP(S$82,Cuision!$G:$P,9,FALSE),VLOOKUP(S$82,Cuision!$G:$P,10,FALSE))</f>
        <v>16189.987193695988</v>
      </c>
      <c r="T96" s="33">
        <f>distance(VLOOKUP($A96,Cuision!$G:$P,9,FALSE),VLOOKUP($A96,Cuision!$G:$P,10,FALSE),VLOOKUP(T$82,Cuision!$G:$P,9,FALSE),VLOOKUP(T$82,Cuision!$G:$P,10,FALSE))</f>
        <v>-1</v>
      </c>
      <c r="U96" s="33">
        <f>distance(VLOOKUP($A96,Cuision!$G:$P,9,FALSE),VLOOKUP($A96,Cuision!$G:$P,10,FALSE),VLOOKUP(U$82,Cuision!$G:$P,9,FALSE),VLOOKUP(U$82,Cuision!$G:$P,10,FALSE))</f>
        <v>17045.869306297147</v>
      </c>
      <c r="V96" s="33">
        <f>distance(VLOOKUP($A96,Cuision!$G:$P,9,FALSE),VLOOKUP($A96,Cuision!$G:$P,10,FALSE),VLOOKUP(V$82,Cuision!$G:$P,9,FALSE),VLOOKUP(V$82,Cuision!$G:$P,10,FALSE))</f>
        <v>7738.393607873697</v>
      </c>
      <c r="W96" s="33">
        <f>distance(VLOOKUP($A96,Cuision!$G:$P,9,FALSE),VLOOKUP($A96,Cuision!$G:$P,10,FALSE),VLOOKUP(W$82,Cuision!$G:$P,9,FALSE),VLOOKUP(W$82,Cuision!$G:$P,10,FALSE))</f>
        <v>16931.325907653547</v>
      </c>
      <c r="X96" s="33">
        <f>distance(VLOOKUP($A96,Cuision!$G:$P,9,FALSE),VLOOKUP($A96,Cuision!$G:$P,10,FALSE),VLOOKUP(X$82,Cuision!$G:$P,9,FALSE),VLOOKUP(X$82,Cuision!$G:$P,10,FALSE))</f>
        <v>-1</v>
      </c>
      <c r="Y96" s="33">
        <f>distance(VLOOKUP($A96,Cuision!$G:$P,9,FALSE),VLOOKUP($A96,Cuision!$G:$P,10,FALSE),VLOOKUP(Y$82,Cuision!$G:$P,9,FALSE),VLOOKUP(Y$82,Cuision!$G:$P,10,FALSE))</f>
        <v>5722.8839168422064</v>
      </c>
      <c r="Z96" s="33">
        <f>distance(VLOOKUP($A96,Cuision!$G:$P,9,FALSE),VLOOKUP($A96,Cuision!$G:$P,10,FALSE),VLOOKUP(Z$82,Cuision!$G:$P,9,FALSE),VLOOKUP(Z$82,Cuision!$G:$P,10,FALSE))</f>
        <v>9510.1379677985769</v>
      </c>
      <c r="AA96" s="33">
        <f>distance(VLOOKUP($A96,Cuision!$G:$P,9,FALSE),VLOOKUP($A96,Cuision!$G:$P,10,FALSE),VLOOKUP(AA$82,Cuision!$G:$P,9,FALSE),VLOOKUP(AA$82,Cuision!$G:$P,10,FALSE))</f>
        <v>9928.027872121067</v>
      </c>
      <c r="AB96" s="33">
        <f>distance(VLOOKUP($A96,Cuision!$G:$P,9,FALSE),VLOOKUP($A96,Cuision!$G:$P,10,FALSE),VLOOKUP(AB$82,Cuision!$G:$P,9,FALSE),VLOOKUP(AB$82,Cuision!$G:$P,10,FALSE))</f>
        <v>-1</v>
      </c>
      <c r="AC96" s="33">
        <f>distance(VLOOKUP($A96,Cuision!$G:$P,9,FALSE),VLOOKUP($A96,Cuision!$G:$P,10,FALSE),VLOOKUP(AC$82,Cuision!$G:$P,9,FALSE),VLOOKUP(AC$82,Cuision!$G:$P,10,FALSE))</f>
        <v>18817.054656054814</v>
      </c>
      <c r="AD96" s="33">
        <f>distance(VLOOKUP($A96,Cuision!$G:$P,9,FALSE),VLOOKUP($A96,Cuision!$G:$P,10,FALSE),VLOOKUP(AD$82,Cuision!$G:$P,9,FALSE),VLOOKUP(AD$82,Cuision!$G:$P,10,FALSE))</f>
        <v>8725.0013309005226</v>
      </c>
      <c r="AE96" s="33">
        <f>distance(VLOOKUP($A96,Cuision!$G:$P,9,FALSE),VLOOKUP($A96,Cuision!$G:$P,10,FALSE),VLOOKUP(AE$82,Cuision!$G:$P,9,FALSE),VLOOKUP(AE$82,Cuision!$G:$P,10,FALSE))</f>
        <v>9592.4723795124573</v>
      </c>
      <c r="AF96" s="33">
        <f>distance(VLOOKUP($A96,Cuision!$G:$P,9,FALSE),VLOOKUP($A96,Cuision!$G:$P,10,FALSE),VLOOKUP(AF$82,Cuision!$G:$P,9,FALSE),VLOOKUP(AF$82,Cuision!$G:$P,10,FALSE))</f>
        <v>-1</v>
      </c>
      <c r="AG96" s="33">
        <f>distance(VLOOKUP($A96,Cuision!$G:$P,9,FALSE),VLOOKUP($A96,Cuision!$G:$P,10,FALSE),VLOOKUP(AG$82,Cuision!$G:$P,9,FALSE),VLOOKUP(AG$82,Cuision!$G:$P,10,FALSE))</f>
        <v>9551.506899483762</v>
      </c>
      <c r="AH96" s="33">
        <f>distance(VLOOKUP($A96,Cuision!$G:$P,9,FALSE),VLOOKUP($A96,Cuision!$G:$P,10,FALSE),VLOOKUP(AH$82,Cuision!$G:$P,9,FALSE),VLOOKUP(AH$82,Cuision!$G:$P,10,FALSE))</f>
        <v>10902.695491990489</v>
      </c>
      <c r="AI96" s="33">
        <f>distance(VLOOKUP($A96,Cuision!$G:$P,9,FALSE),VLOOKUP($A96,Cuision!$G:$P,10,FALSE),VLOOKUP(AI$82,Cuision!$G:$P,9,FALSE),VLOOKUP(AI$82,Cuision!$G:$P,10,FALSE))</f>
        <v>12400.709160924293</v>
      </c>
      <c r="AJ96" s="33">
        <f>distance(VLOOKUP($A96,Cuision!$G:$P,9,FALSE),VLOOKUP($A96,Cuision!$G:$P,10,FALSE),VLOOKUP(AJ$82,Cuision!$G:$P,9,FALSE),VLOOKUP(AJ$82,Cuision!$G:$P,10,FALSE))</f>
        <v>15038.565509810165</v>
      </c>
      <c r="AK96" s="33">
        <f>distance(VLOOKUP($A96,Cuision!$G:$P,9,FALSE),VLOOKUP($A96,Cuision!$G:$P,10,FALSE),VLOOKUP(AK$82,Cuision!$G:$P,9,FALSE),VLOOKUP(AK$82,Cuision!$G:$P,10,FALSE))</f>
        <v>-1</v>
      </c>
      <c r="AL96" s="33">
        <f>distance(VLOOKUP($A96,Cuision!$G:$P,9,FALSE),VLOOKUP($A96,Cuision!$G:$P,10,FALSE),VLOOKUP(AL$82,Cuision!$G:$P,9,FALSE),VLOOKUP(AL$82,Cuision!$G:$P,10,FALSE))</f>
        <v>9663.8938505194837</v>
      </c>
      <c r="AM96" s="33">
        <f>distance(VLOOKUP($A96,Cuision!$G:$P,9,FALSE),VLOOKUP($A96,Cuision!$G:$P,10,FALSE),VLOOKUP(AM$82,Cuision!$G:$P,9,FALSE),VLOOKUP(AM$82,Cuision!$G:$P,10,FALSE))</f>
        <v>14239.700781876059</v>
      </c>
      <c r="AN96" s="33">
        <f>distance(VLOOKUP($A96,Cuision!$G:$P,9,FALSE),VLOOKUP($A96,Cuision!$G:$P,10,FALSE),VLOOKUP(AN$82,Cuision!$G:$P,9,FALSE),VLOOKUP(AN$82,Cuision!$G:$P,10,FALSE))</f>
        <v>16314.423075385819</v>
      </c>
      <c r="AO96" s="33">
        <f>distance(VLOOKUP($A96,Cuision!$G:$P,9,FALSE),VLOOKUP($A96,Cuision!$G:$P,10,FALSE),VLOOKUP(AO$82,Cuision!$G:$P,9,FALSE),VLOOKUP(AO$82,Cuision!$G:$P,10,FALSE))</f>
        <v>8792.7748309064646</v>
      </c>
      <c r="AP96" s="33">
        <f>distance(VLOOKUP($A96,Cuision!$G:$P,9,FALSE),VLOOKUP($A96,Cuision!$G:$P,10,FALSE),VLOOKUP(AP$82,Cuision!$G:$P,9,FALSE),VLOOKUP(AP$82,Cuision!$G:$P,10,FALSE))</f>
        <v>8904.7928592954213</v>
      </c>
      <c r="AQ96" s="33">
        <f>distance(VLOOKUP($A96,Cuision!$G:$P,9,FALSE),VLOOKUP($A96,Cuision!$G:$P,10,FALSE),VLOOKUP(AQ$82,Cuision!$G:$P,9,FALSE),VLOOKUP(AQ$82,Cuision!$G:$P,10,FALSE))</f>
        <v>17674.639031775416</v>
      </c>
      <c r="AR96" s="33">
        <f>distance(VLOOKUP($A96,Cuision!$G:$P,9,FALSE),VLOOKUP($A96,Cuision!$G:$P,10,FALSE),VLOOKUP(AR$82,Cuision!$G:$P,9,FALSE),VLOOKUP(AR$82,Cuision!$G:$P,10,FALSE))</f>
        <v>17540.194754595028</v>
      </c>
      <c r="AS96" s="33">
        <f>distance(VLOOKUP($A96,Cuision!$G:$P,9,FALSE),VLOOKUP($A96,Cuision!$G:$P,10,FALSE),VLOOKUP(AS$82,Cuision!$G:$P,9,FALSE),VLOOKUP(AS$82,Cuision!$G:$P,10,FALSE))</f>
        <v>10111.067021385581</v>
      </c>
      <c r="AT96" s="33">
        <f>distance(VLOOKUP($A96,Cuision!$G:$P,9,FALSE),VLOOKUP($A96,Cuision!$G:$P,10,FALSE),VLOOKUP(AT$82,Cuision!$G:$P,9,FALSE),VLOOKUP(AT$82,Cuision!$G:$P,10,FALSE))</f>
        <v>16872.241907384006</v>
      </c>
      <c r="AU96" s="33">
        <f>distance(VLOOKUP($A96,Cuision!$G:$P,9,FALSE),VLOOKUP($A96,Cuision!$G:$P,10,FALSE),VLOOKUP(AU$82,Cuision!$G:$P,9,FALSE),VLOOKUP(AU$82,Cuision!$G:$P,10,FALSE))</f>
        <v>1931.7765269785236</v>
      </c>
      <c r="AV96" s="33">
        <f>distance(VLOOKUP($A96,Cuision!$G:$P,9,FALSE),VLOOKUP($A96,Cuision!$G:$P,10,FALSE),VLOOKUP(AV$82,Cuision!$G:$P,9,FALSE),VLOOKUP(AV$82,Cuision!$G:$P,10,FALSE))</f>
        <v>16405.63804109901</v>
      </c>
      <c r="AW96" s="33">
        <f>distance(VLOOKUP($A96,Cuision!$G:$P,9,FALSE),VLOOKUP($A96,Cuision!$G:$P,10,FALSE),VLOOKUP(AW$82,Cuision!$G:$P,9,FALSE),VLOOKUP(AW$82,Cuision!$G:$P,10,FALSE))</f>
        <v>8929.0815754171108</v>
      </c>
      <c r="AX96" s="33">
        <f>distance(VLOOKUP($A96,Cuision!$G:$P,9,FALSE),VLOOKUP($A96,Cuision!$G:$P,10,FALSE),VLOOKUP(AX$82,Cuision!$G:$P,9,FALSE),VLOOKUP(AX$82,Cuision!$G:$P,10,FALSE))</f>
        <v>6830.7224422813852</v>
      </c>
      <c r="AY96" s="33">
        <f>distance(VLOOKUP($A96,Cuision!$G:$P,9,FALSE),VLOOKUP($A96,Cuision!$G:$P,10,FALSE),VLOOKUP(AY$82,Cuision!$G:$P,9,FALSE),VLOOKUP(AY$82,Cuision!$G:$P,10,FALSE))</f>
        <v>10902.695491990489</v>
      </c>
      <c r="AZ96" s="33">
        <f>distance(VLOOKUP($A96,Cuision!$G:$P,9,FALSE),VLOOKUP($A96,Cuision!$G:$P,10,FALSE),VLOOKUP(AZ$82,Cuision!$G:$P,9,FALSE),VLOOKUP(AZ$82,Cuision!$G:$P,10,FALSE))</f>
        <v>15763.022697869477</v>
      </c>
      <c r="BA96" s="33">
        <f>distance(VLOOKUP($A96,Cuision!$G:$P,9,FALSE),VLOOKUP($A96,Cuision!$G:$P,10,FALSE),VLOOKUP(BA$82,Cuision!$G:$P,9,FALSE),VLOOKUP(BA$82,Cuision!$G:$P,10,FALSE))</f>
        <v>7040.5136357633801</v>
      </c>
      <c r="BB96" s="33">
        <f>distance(VLOOKUP($A96,Cuision!$G:$P,9,FALSE),VLOOKUP($A96,Cuision!$G:$P,10,FALSE),VLOOKUP(BB$82,Cuision!$G:$P,9,FALSE),VLOOKUP(BB$82,Cuision!$G:$P,10,FALSE))</f>
        <v>13815.652916743282</v>
      </c>
      <c r="BC96" s="33">
        <f>distance(VLOOKUP($A96,Cuision!$G:$P,9,FALSE),VLOOKUP($A96,Cuision!$G:$P,10,FALSE),VLOOKUP(BC$82,Cuision!$G:$P,9,FALSE),VLOOKUP(BC$82,Cuision!$G:$P,10,FALSE))</f>
        <v>11852.427428391791</v>
      </c>
      <c r="BD96" s="33">
        <f>distance(VLOOKUP($A96,Cuision!$G:$P,9,FALSE),VLOOKUP($A96,Cuision!$G:$P,10,FALSE),VLOOKUP(BD$82,Cuision!$G:$P,9,FALSE),VLOOKUP(BD$82,Cuision!$G:$P,10,FALSE))</f>
        <v>3165.5011277449153</v>
      </c>
      <c r="BE96" s="33">
        <f>distance(VLOOKUP($A96,Cuision!$G:$P,9,FALSE),VLOOKUP($A96,Cuision!$G:$P,10,FALSE),VLOOKUP(BE$82,Cuision!$G:$P,9,FALSE),VLOOKUP(BE$82,Cuision!$G:$P,10,FALSE))</f>
        <v>10027.216249671616</v>
      </c>
      <c r="BF96" s="33">
        <f>distance(VLOOKUP($A96,Cuision!$G:$P,9,FALSE),VLOOKUP($A96,Cuision!$G:$P,10,FALSE),VLOOKUP(BF$82,Cuision!$G:$P,9,FALSE),VLOOKUP(BF$82,Cuision!$G:$P,10,FALSE))</f>
        <v>7280.572864924995</v>
      </c>
      <c r="BG96" s="33">
        <f>distance(VLOOKUP($A96,Cuision!$G:$P,9,FALSE),VLOOKUP($A96,Cuision!$G:$P,10,FALSE),VLOOKUP(BG$82,Cuision!$G:$P,9,FALSE),VLOOKUP(BG$82,Cuision!$G:$P,10,FALSE))</f>
        <v>11177.980566599948</v>
      </c>
      <c r="BH96" s="33">
        <f>distance(VLOOKUP($A96,Cuision!$G:$P,9,FALSE),VLOOKUP($A96,Cuision!$G:$P,10,FALSE),VLOOKUP(BH$82,Cuision!$G:$P,9,FALSE),VLOOKUP(BH$82,Cuision!$G:$P,10,FALSE))</f>
        <v>-1</v>
      </c>
      <c r="BI96" s="33">
        <f>distance(VLOOKUP($A96,Cuision!$G:$P,9,FALSE),VLOOKUP($A96,Cuision!$G:$P,10,FALSE),VLOOKUP(BI$82,Cuision!$G:$P,9,FALSE),VLOOKUP(BI$82,Cuision!$G:$P,10,FALSE))</f>
        <v>10126.459815704184</v>
      </c>
      <c r="BJ96" s="33">
        <f>distance(VLOOKUP($A96,Cuision!$G:$P,9,FALSE),VLOOKUP($A96,Cuision!$G:$P,10,FALSE),VLOOKUP(BJ$82,Cuision!$G:$P,9,FALSE),VLOOKUP(BJ$82,Cuision!$G:$P,10,FALSE))</f>
        <v>8792.7748309064646</v>
      </c>
      <c r="BK96" s="33">
        <f>distance(VLOOKUP($A96,Cuision!$G:$P,9,FALSE),VLOOKUP($A96,Cuision!$G:$P,10,FALSE),VLOOKUP(BK$82,Cuision!$G:$P,9,FALSE),VLOOKUP(BK$82,Cuision!$G:$P,10,FALSE))</f>
        <v>-1</v>
      </c>
      <c r="BL96" s="33">
        <f>distance(VLOOKUP($A96,Cuision!$G:$P,9,FALSE),VLOOKUP($A96,Cuision!$G:$P,10,FALSE),VLOOKUP(BL$82,Cuision!$G:$P,9,FALSE),VLOOKUP(BL$82,Cuision!$G:$P,10,FALSE))</f>
        <v>16526.288190657971</v>
      </c>
      <c r="BM96" s="33">
        <f>distance(VLOOKUP($A96,Cuision!$G:$P,9,FALSE),VLOOKUP($A96,Cuision!$G:$P,10,FALSE),VLOOKUP(BM$82,Cuision!$G:$P,9,FALSE),VLOOKUP(BM$82,Cuision!$G:$P,10,FALSE))</f>
        <v>9571.2136140723997</v>
      </c>
      <c r="BN96" s="33">
        <f>distance(VLOOKUP($A96,Cuision!$G:$P,9,FALSE),VLOOKUP($A96,Cuision!$G:$P,10,FALSE),VLOOKUP(BN$82,Cuision!$G:$P,9,FALSE),VLOOKUP(BN$82,Cuision!$G:$P,10,FALSE))</f>
        <v>-1</v>
      </c>
      <c r="BO96" s="33">
        <f>distance(VLOOKUP($A96,Cuision!$G:$P,9,FALSE),VLOOKUP($A96,Cuision!$G:$P,10,FALSE),VLOOKUP(BO$82,Cuision!$G:$P,9,FALSE),VLOOKUP(BO$82,Cuision!$G:$P,10,FALSE))</f>
        <v>8058.7915898653882</v>
      </c>
      <c r="BP96" s="33">
        <f>distance(VLOOKUP($A96,Cuision!$G:$P,9,FALSE),VLOOKUP($A96,Cuision!$G:$P,10,FALSE),VLOOKUP(BP$82,Cuision!$G:$P,9,FALSE),VLOOKUP(BP$82,Cuision!$G:$P,10,FALSE))</f>
        <v>7738.393607873697</v>
      </c>
      <c r="BQ96" s="33">
        <f>distance(VLOOKUP($A96,Cuision!$G:$P,9,FALSE),VLOOKUP($A96,Cuision!$G:$P,10,FALSE),VLOOKUP(BQ$82,Cuision!$G:$P,9,FALSE),VLOOKUP(BQ$82,Cuision!$G:$P,10,FALSE))</f>
        <v>8058.7915898653882</v>
      </c>
      <c r="BR96" s="33">
        <f>distance(VLOOKUP($A96,Cuision!$G:$P,9,FALSE),VLOOKUP($A96,Cuision!$G:$P,10,FALSE),VLOOKUP(BR$82,Cuision!$G:$P,9,FALSE),VLOOKUP(BR$82,Cuision!$G:$P,10,FALSE))</f>
        <v>16931.325907653547</v>
      </c>
      <c r="BS96" s="33">
        <f>distance(VLOOKUP($A96,Cuision!$G:$P,9,FALSE),VLOOKUP($A96,Cuision!$G:$P,10,FALSE),VLOOKUP(BS$82,Cuision!$G:$P,9,FALSE),VLOOKUP(BS$82,Cuision!$G:$P,10,FALSE))</f>
        <v>7738.393607873697</v>
      </c>
      <c r="BT96" s="33">
        <f>distance(VLOOKUP($A96,Cuision!$G:$P,9,FALSE),VLOOKUP($A96,Cuision!$G:$P,10,FALSE),VLOOKUP(BT$82,Cuision!$G:$P,9,FALSE),VLOOKUP(BT$82,Cuision!$G:$P,10,FALSE))</f>
        <v>16615.362649588602</v>
      </c>
      <c r="BU96" s="33">
        <f>distance(VLOOKUP($A96,Cuision!$G:$P,9,FALSE),VLOOKUP($A96,Cuision!$G:$P,10,FALSE),VLOOKUP(BU$82,Cuision!$G:$P,9,FALSE),VLOOKUP(BU$82,Cuision!$G:$P,10,FALSE))</f>
        <v>10365.658889620167</v>
      </c>
      <c r="BV96" s="33">
        <f>distance(VLOOKUP($A96,Cuision!$G:$P,9,FALSE),VLOOKUP($A96,Cuision!$G:$P,10,FALSE),VLOOKUP(BV$82,Cuision!$G:$P,9,FALSE),VLOOKUP(BV$82,Cuision!$G:$P,10,FALSE))</f>
        <v>10562.016734008183</v>
      </c>
      <c r="BW96" s="33">
        <f>distance(VLOOKUP($A96,Cuision!$G:$P,9,FALSE),VLOOKUP($A96,Cuision!$G:$P,10,FALSE),VLOOKUP(BW$82,Cuision!$G:$P,9,FALSE),VLOOKUP(BW$82,Cuision!$G:$P,10,FALSE))</f>
        <v>13412.425020708344</v>
      </c>
      <c r="BX96" s="33">
        <f>distance(VLOOKUP($A96,Cuision!$G:$P,9,FALSE),VLOOKUP($A96,Cuision!$G:$P,10,FALSE),VLOOKUP(BX$82,Cuision!$G:$P,9,FALSE),VLOOKUP(BX$82,Cuision!$G:$P,10,FALSE))</f>
        <v>-1</v>
      </c>
      <c r="BY96" s="33">
        <f>distance(VLOOKUP($A96,Cuision!$G:$P,9,FALSE),VLOOKUP($A96,Cuision!$G:$P,10,FALSE),VLOOKUP(BY$82,Cuision!$G:$P,9,FALSE),VLOOKUP(BY$82,Cuision!$G:$P,10,FALSE))</f>
        <v>-1</v>
      </c>
      <c r="BZ96" s="33">
        <f>distance(VLOOKUP($A96,Cuision!$G:$P,9,FALSE),VLOOKUP($A96,Cuision!$G:$P,10,FALSE),VLOOKUP(BZ$82,Cuision!$G:$P,9,FALSE),VLOOKUP(BZ$82,Cuision!$G:$P,10,FALSE))</f>
        <v>17189.722491294295</v>
      </c>
      <c r="CC96">
        <f>IF(B96&gt;0,B96,"")</f>
        <v>13455.856153162818</v>
      </c>
      <c r="CD96">
        <f>IF(C96&gt;0,C96,"")</f>
        <v>8940.2766446706337</v>
      </c>
      <c r="CE96">
        <f>IF(D96&gt;0,D96,"")</f>
        <v>8058.7915898653882</v>
      </c>
      <c r="CF96">
        <f>IF(E96&gt;0,E96,"")</f>
        <v>8058.7915898653882</v>
      </c>
      <c r="CG96">
        <f>IF(F96&gt;0,F96,"")</f>
        <v>10902.695491990489</v>
      </c>
      <c r="CH96">
        <f>IF(G96&gt;0,G96,"")</f>
        <v>2339.187330283271</v>
      </c>
      <c r="CI96">
        <f>IF(H96&gt;0,H96,"")</f>
        <v>11333.817415477813</v>
      </c>
      <c r="CJ96">
        <f>IF(I96&gt;0,I96,"")</f>
        <v>16272.917880913816</v>
      </c>
      <c r="CK96">
        <f>IF(J96&gt;0,J96,"")</f>
        <v>14058.483725325555</v>
      </c>
      <c r="CL96">
        <f>IF(K96&gt;0,K96,"")</f>
        <v>9526.6349149814341</v>
      </c>
      <c r="CM96">
        <f>IF(L96&gt;0,L96,"")</f>
        <v>15582.10673951305</v>
      </c>
      <c r="CN96">
        <f>IF(M96&gt;0,M96,"")</f>
        <v>7738.393607873697</v>
      </c>
      <c r="CO96">
        <f>IF(N96&gt;0,N96,"")</f>
        <v>8978.0918274440573</v>
      </c>
      <c r="CP96" t="str">
        <f>IF(O96&gt;0,O96,"")</f>
        <v/>
      </c>
      <c r="CQ96" t="str">
        <f>IF(P96&gt;0,P96,"")</f>
        <v/>
      </c>
      <c r="CR96">
        <f>IF(Q96&gt;0,Q96,"")</f>
        <v>8792.7748309064646</v>
      </c>
      <c r="CS96" t="str">
        <f>IF(R96&gt;0,R96,"")</f>
        <v/>
      </c>
      <c r="CT96">
        <f>IF(S96&gt;0,S96,"")</f>
        <v>16189.987193695988</v>
      </c>
      <c r="CU96" t="str">
        <f>IF(T96&gt;0,T96,"")</f>
        <v/>
      </c>
      <c r="CV96">
        <f>IF(U96&gt;0,U96,"")</f>
        <v>17045.869306297147</v>
      </c>
      <c r="CW96">
        <f>IF(V96&gt;0,V96,"")</f>
        <v>7738.393607873697</v>
      </c>
      <c r="CX96">
        <f>IF(W96&gt;0,W96,"")</f>
        <v>16931.325907653547</v>
      </c>
      <c r="CY96" t="str">
        <f>IF(X96&gt;0,X96,"")</f>
        <v/>
      </c>
      <c r="CZ96">
        <f>IF(Y96&gt;0,Y96,"")</f>
        <v>5722.8839168422064</v>
      </c>
      <c r="DA96">
        <f>IF(Z96&gt;0,Z96,"")</f>
        <v>9510.1379677985769</v>
      </c>
      <c r="DB96">
        <f>IF(AA96&gt;0,AA96,"")</f>
        <v>9928.027872121067</v>
      </c>
      <c r="DC96" t="str">
        <f>IF(AB96&gt;0,AB96,"")</f>
        <v/>
      </c>
      <c r="DD96">
        <f>IF(AC96&gt;0,AC96,"")</f>
        <v>18817.054656054814</v>
      </c>
      <c r="DE96">
        <f>IF(AD96&gt;0,AD96,"")</f>
        <v>8725.0013309005226</v>
      </c>
      <c r="DF96">
        <f>IF(AE96&gt;0,AE96,"")</f>
        <v>9592.4723795124573</v>
      </c>
      <c r="DG96" t="str">
        <f>IF(AF96&gt;0,AF96,"")</f>
        <v/>
      </c>
      <c r="DH96">
        <f>IF(AG96&gt;0,AG96,"")</f>
        <v>9551.506899483762</v>
      </c>
      <c r="DI96">
        <f>IF(AH96&gt;0,AH96,"")</f>
        <v>10902.695491990489</v>
      </c>
      <c r="DJ96">
        <f>IF(AI96&gt;0,AI96,"")</f>
        <v>12400.709160924293</v>
      </c>
      <c r="DK96">
        <f>IF(AJ96&gt;0,AJ96,"")</f>
        <v>15038.565509810165</v>
      </c>
      <c r="DL96" t="str">
        <f>IF(AK96&gt;0,AK96,"")</f>
        <v/>
      </c>
      <c r="DM96">
        <f>IF(AL96&gt;0,AL96,"")</f>
        <v>9663.8938505194837</v>
      </c>
      <c r="DN96">
        <f>IF(AM96&gt;0,AM96,"")</f>
        <v>14239.700781876059</v>
      </c>
      <c r="DO96">
        <f>IF(AN96&gt;0,AN96,"")</f>
        <v>16314.423075385819</v>
      </c>
      <c r="DP96">
        <f>IF(AO96&gt;0,AO96,"")</f>
        <v>8792.7748309064646</v>
      </c>
      <c r="DQ96">
        <f>IF(AP96&gt;0,AP96,"")</f>
        <v>8904.7928592954213</v>
      </c>
      <c r="DR96">
        <f>IF(AQ96&gt;0,AQ96,"")</f>
        <v>17674.639031775416</v>
      </c>
      <c r="DS96">
        <f>IF(AR96&gt;0,AR96,"")</f>
        <v>17540.194754595028</v>
      </c>
      <c r="DT96">
        <f>IF(AS96&gt;0,AS96,"")</f>
        <v>10111.067021385581</v>
      </c>
      <c r="DU96">
        <f>IF(AT96&gt;0,AT96,"")</f>
        <v>16872.241907384006</v>
      </c>
      <c r="DV96">
        <f>IF(AU96&gt;0,AU96,"")</f>
        <v>1931.7765269785236</v>
      </c>
      <c r="DW96">
        <f>IF(AV96&gt;0,AV96,"")</f>
        <v>16405.63804109901</v>
      </c>
      <c r="DX96">
        <f>IF(AW96&gt;0,AW96,"")</f>
        <v>8929.0815754171108</v>
      </c>
      <c r="DY96">
        <f>IF(AX96&gt;0,AX96,"")</f>
        <v>6830.7224422813852</v>
      </c>
      <c r="DZ96">
        <f>IF(AY96&gt;0,AY96,"")</f>
        <v>10902.695491990489</v>
      </c>
      <c r="EA96">
        <f>IF(AZ96&gt;0,AZ96,"")</f>
        <v>15763.022697869477</v>
      </c>
      <c r="EB96">
        <f>IF(BA96&gt;0,BA96,"")</f>
        <v>7040.5136357633801</v>
      </c>
      <c r="EC96">
        <f>IF(BB96&gt;0,BB96,"")</f>
        <v>13815.652916743282</v>
      </c>
      <c r="ED96">
        <f>IF(BC96&gt;0,BC96,"")</f>
        <v>11852.427428391791</v>
      </c>
      <c r="EE96">
        <f>IF(BD96&gt;0,BD96,"")</f>
        <v>3165.5011277449153</v>
      </c>
      <c r="EF96">
        <f>IF(BE96&gt;0,BE96,"")</f>
        <v>10027.216249671616</v>
      </c>
      <c r="EG96">
        <f>IF(BF96&gt;0,BF96,"")</f>
        <v>7280.572864924995</v>
      </c>
      <c r="EH96">
        <f>IF(BG96&gt;0,BG96,"")</f>
        <v>11177.980566599948</v>
      </c>
      <c r="EI96" t="str">
        <f>IF(BH96&gt;0,BH96,"")</f>
        <v/>
      </c>
      <c r="EJ96">
        <f>IF(BI96&gt;0,BI96,"")</f>
        <v>10126.459815704184</v>
      </c>
      <c r="EK96">
        <f>IF(BJ96&gt;0,BJ96,"")</f>
        <v>8792.7748309064646</v>
      </c>
      <c r="EL96" t="str">
        <f>IF(BK96&gt;0,BK96,"")</f>
        <v/>
      </c>
      <c r="EM96">
        <f>IF(BL96&gt;0,BL96,"")</f>
        <v>16526.288190657971</v>
      </c>
      <c r="EN96">
        <f>IF(BM96&gt;0,BM96,"")</f>
        <v>9571.2136140723997</v>
      </c>
      <c r="EO96" t="str">
        <f>IF(BN96&gt;0,BN96,"")</f>
        <v/>
      </c>
      <c r="EP96">
        <f>IF(BO96&gt;0,BO96,"")</f>
        <v>8058.7915898653882</v>
      </c>
      <c r="EQ96">
        <f>IF(BP96&gt;0,BP96,"")</f>
        <v>7738.393607873697</v>
      </c>
      <c r="ER96">
        <f>IF(BQ96&gt;0,BQ96,"")</f>
        <v>8058.7915898653882</v>
      </c>
      <c r="ES96">
        <f>IF(BR96&gt;0,BR96,"")</f>
        <v>16931.325907653547</v>
      </c>
      <c r="ET96">
        <f>IF(BS96&gt;0,BS96,"")</f>
        <v>7738.393607873697</v>
      </c>
      <c r="EU96">
        <f>IF(BT96&gt;0,BT96,"")</f>
        <v>16615.362649588602</v>
      </c>
      <c r="EV96">
        <f>IF(BU96&gt;0,BU96,"")</f>
        <v>10365.658889620167</v>
      </c>
      <c r="EW96">
        <f>IF(BV96&gt;0,BV96,"")</f>
        <v>10562.016734008183</v>
      </c>
      <c r="EX96">
        <f>IF(BW96&gt;0,BW96,"")</f>
        <v>13412.425020708344</v>
      </c>
      <c r="EY96" t="str">
        <f>IF(BX96&gt;0,BX96,"")</f>
        <v/>
      </c>
      <c r="EZ96" t="str">
        <f>IF(BY96&gt;0,BY96,"")</f>
        <v/>
      </c>
      <c r="FA96">
        <f>IF(BZ96&gt;0,BZ96,"")</f>
        <v>17189.722491294295</v>
      </c>
    </row>
    <row r="97" spans="1:157" ht="14.25" x14ac:dyDescent="0.2">
      <c r="A97" s="30" t="s">
        <v>56</v>
      </c>
      <c r="B97" s="33">
        <f>distance(VLOOKUP($A97,Cuision!$G:$P,9,FALSE),VLOOKUP($A97,Cuision!$G:$P,10,FALSE),VLOOKUP(B$82,Cuision!$G:$P,9,FALSE),VLOOKUP(B$82,Cuision!$G:$P,10,FALSE))</f>
        <v>-1</v>
      </c>
      <c r="C97" s="33">
        <f>distance(VLOOKUP($A97,Cuision!$G:$P,9,FALSE),VLOOKUP($A97,Cuision!$G:$P,10,FALSE),VLOOKUP(C$82,Cuision!$G:$P,9,FALSE),VLOOKUP(C$82,Cuision!$G:$P,10,FALSE))</f>
        <v>-1</v>
      </c>
      <c r="D97" s="33">
        <f>distance(VLOOKUP($A97,Cuision!$G:$P,9,FALSE),VLOOKUP($A97,Cuision!$G:$P,10,FALSE),VLOOKUP(D$82,Cuision!$G:$P,9,FALSE),VLOOKUP(D$82,Cuision!$G:$P,10,FALSE))</f>
        <v>-1</v>
      </c>
      <c r="E97" s="33">
        <f>distance(VLOOKUP($A97,Cuision!$G:$P,9,FALSE),VLOOKUP($A97,Cuision!$G:$P,10,FALSE),VLOOKUP(E$82,Cuision!$G:$P,9,FALSE),VLOOKUP(E$82,Cuision!$G:$P,10,FALSE))</f>
        <v>-1</v>
      </c>
      <c r="F97" s="33">
        <f>distance(VLOOKUP($A97,Cuision!$G:$P,9,FALSE),VLOOKUP($A97,Cuision!$G:$P,10,FALSE),VLOOKUP(F$82,Cuision!$G:$P,9,FALSE),VLOOKUP(F$82,Cuision!$G:$P,10,FALSE))</f>
        <v>-1</v>
      </c>
      <c r="G97" s="33">
        <f>distance(VLOOKUP($A97,Cuision!$G:$P,9,FALSE),VLOOKUP($A97,Cuision!$G:$P,10,FALSE),VLOOKUP(G$82,Cuision!$G:$P,9,FALSE),VLOOKUP(G$82,Cuision!$G:$P,10,FALSE))</f>
        <v>-1</v>
      </c>
      <c r="H97" s="33">
        <f>distance(VLOOKUP($A97,Cuision!$G:$P,9,FALSE),VLOOKUP($A97,Cuision!$G:$P,10,FALSE),VLOOKUP(H$82,Cuision!$G:$P,9,FALSE),VLOOKUP(H$82,Cuision!$G:$P,10,FALSE))</f>
        <v>-1</v>
      </c>
      <c r="I97" s="33">
        <f>distance(VLOOKUP($A97,Cuision!$G:$P,9,FALSE),VLOOKUP($A97,Cuision!$G:$P,10,FALSE),VLOOKUP(I$82,Cuision!$G:$P,9,FALSE),VLOOKUP(I$82,Cuision!$G:$P,10,FALSE))</f>
        <v>-1</v>
      </c>
      <c r="J97" s="33">
        <f>distance(VLOOKUP($A97,Cuision!$G:$P,9,FALSE),VLOOKUP($A97,Cuision!$G:$P,10,FALSE),VLOOKUP(J$82,Cuision!$G:$P,9,FALSE),VLOOKUP(J$82,Cuision!$G:$P,10,FALSE))</f>
        <v>-1</v>
      </c>
      <c r="K97" s="33">
        <f>distance(VLOOKUP($A97,Cuision!$G:$P,9,FALSE),VLOOKUP($A97,Cuision!$G:$P,10,FALSE),VLOOKUP(K$82,Cuision!$G:$P,9,FALSE),VLOOKUP(K$82,Cuision!$G:$P,10,FALSE))</f>
        <v>-1</v>
      </c>
      <c r="L97" s="33">
        <f>distance(VLOOKUP($A97,Cuision!$G:$P,9,FALSE),VLOOKUP($A97,Cuision!$G:$P,10,FALSE),VLOOKUP(L$82,Cuision!$G:$P,9,FALSE),VLOOKUP(L$82,Cuision!$G:$P,10,FALSE))</f>
        <v>-1</v>
      </c>
      <c r="M97" s="33">
        <f>distance(VLOOKUP($A97,Cuision!$G:$P,9,FALSE),VLOOKUP($A97,Cuision!$G:$P,10,FALSE),VLOOKUP(M$82,Cuision!$G:$P,9,FALSE),VLOOKUP(M$82,Cuision!$G:$P,10,FALSE))</f>
        <v>-1</v>
      </c>
      <c r="N97" s="33">
        <f>distance(VLOOKUP($A97,Cuision!$G:$P,9,FALSE),VLOOKUP($A97,Cuision!$G:$P,10,FALSE),VLOOKUP(N$82,Cuision!$G:$P,9,FALSE),VLOOKUP(N$82,Cuision!$G:$P,10,FALSE))</f>
        <v>-1</v>
      </c>
      <c r="O97" s="33">
        <f>distance(VLOOKUP($A97,Cuision!$G:$P,9,FALSE),VLOOKUP($A97,Cuision!$G:$P,10,FALSE),VLOOKUP(O$82,Cuision!$G:$P,9,FALSE),VLOOKUP(O$82,Cuision!$G:$P,10,FALSE))</f>
        <v>-1</v>
      </c>
      <c r="P97" s="33">
        <f>distance(VLOOKUP($A97,Cuision!$G:$P,9,FALSE),VLOOKUP($A97,Cuision!$G:$P,10,FALSE),VLOOKUP(P$82,Cuision!$G:$P,9,FALSE),VLOOKUP(P$82,Cuision!$G:$P,10,FALSE))</f>
        <v>-1</v>
      </c>
      <c r="Q97" s="33">
        <f>distance(VLOOKUP($A97,Cuision!$G:$P,9,FALSE),VLOOKUP($A97,Cuision!$G:$P,10,FALSE),VLOOKUP(Q$82,Cuision!$G:$P,9,FALSE),VLOOKUP(Q$82,Cuision!$G:$P,10,FALSE))</f>
        <v>-1</v>
      </c>
      <c r="R97" s="33">
        <f>distance(VLOOKUP($A97,Cuision!$G:$P,9,FALSE),VLOOKUP($A97,Cuision!$G:$P,10,FALSE),VLOOKUP(R$82,Cuision!$G:$P,9,FALSE),VLOOKUP(R$82,Cuision!$G:$P,10,FALSE))</f>
        <v>-1</v>
      </c>
      <c r="S97" s="33">
        <f>distance(VLOOKUP($A97,Cuision!$G:$P,9,FALSE),VLOOKUP($A97,Cuision!$G:$P,10,FALSE),VLOOKUP(S$82,Cuision!$G:$P,9,FALSE),VLOOKUP(S$82,Cuision!$G:$P,10,FALSE))</f>
        <v>-1</v>
      </c>
      <c r="T97" s="33">
        <f>distance(VLOOKUP($A97,Cuision!$G:$P,9,FALSE),VLOOKUP($A97,Cuision!$G:$P,10,FALSE),VLOOKUP(T$82,Cuision!$G:$P,9,FALSE),VLOOKUP(T$82,Cuision!$G:$P,10,FALSE))</f>
        <v>-1</v>
      </c>
      <c r="U97" s="33">
        <f>distance(VLOOKUP($A97,Cuision!$G:$P,9,FALSE),VLOOKUP($A97,Cuision!$G:$P,10,FALSE),VLOOKUP(U$82,Cuision!$G:$P,9,FALSE),VLOOKUP(U$82,Cuision!$G:$P,10,FALSE))</f>
        <v>-1</v>
      </c>
      <c r="V97" s="33">
        <f>distance(VLOOKUP($A97,Cuision!$G:$P,9,FALSE),VLOOKUP($A97,Cuision!$G:$P,10,FALSE),VLOOKUP(V$82,Cuision!$G:$P,9,FALSE),VLOOKUP(V$82,Cuision!$G:$P,10,FALSE))</f>
        <v>-1</v>
      </c>
      <c r="W97" s="33">
        <f>distance(VLOOKUP($A97,Cuision!$G:$P,9,FALSE),VLOOKUP($A97,Cuision!$G:$P,10,FALSE),VLOOKUP(W$82,Cuision!$G:$P,9,FALSE),VLOOKUP(W$82,Cuision!$G:$P,10,FALSE))</f>
        <v>-1</v>
      </c>
      <c r="X97" s="33">
        <f>distance(VLOOKUP($A97,Cuision!$G:$P,9,FALSE),VLOOKUP($A97,Cuision!$G:$P,10,FALSE),VLOOKUP(X$82,Cuision!$G:$P,9,FALSE),VLOOKUP(X$82,Cuision!$G:$P,10,FALSE))</f>
        <v>-1</v>
      </c>
      <c r="Y97" s="33">
        <f>distance(VLOOKUP($A97,Cuision!$G:$P,9,FALSE),VLOOKUP($A97,Cuision!$G:$P,10,FALSE),VLOOKUP(Y$82,Cuision!$G:$P,9,FALSE),VLOOKUP(Y$82,Cuision!$G:$P,10,FALSE))</f>
        <v>-1</v>
      </c>
      <c r="Z97" s="33">
        <f>distance(VLOOKUP($A97,Cuision!$G:$P,9,FALSE),VLOOKUP($A97,Cuision!$G:$P,10,FALSE),VLOOKUP(Z$82,Cuision!$G:$P,9,FALSE),VLOOKUP(Z$82,Cuision!$G:$P,10,FALSE))</f>
        <v>-1</v>
      </c>
      <c r="AA97" s="33">
        <f>distance(VLOOKUP($A97,Cuision!$G:$P,9,FALSE),VLOOKUP($A97,Cuision!$G:$P,10,FALSE),VLOOKUP(AA$82,Cuision!$G:$P,9,FALSE),VLOOKUP(AA$82,Cuision!$G:$P,10,FALSE))</f>
        <v>-1</v>
      </c>
      <c r="AB97" s="33">
        <f>distance(VLOOKUP($A97,Cuision!$G:$P,9,FALSE),VLOOKUP($A97,Cuision!$G:$P,10,FALSE),VLOOKUP(AB$82,Cuision!$G:$P,9,FALSE),VLOOKUP(AB$82,Cuision!$G:$P,10,FALSE))</f>
        <v>-1</v>
      </c>
      <c r="AC97" s="33">
        <f>distance(VLOOKUP($A97,Cuision!$G:$P,9,FALSE),VLOOKUP($A97,Cuision!$G:$P,10,FALSE),VLOOKUP(AC$82,Cuision!$G:$P,9,FALSE),VLOOKUP(AC$82,Cuision!$G:$P,10,FALSE))</f>
        <v>-1</v>
      </c>
      <c r="AD97" s="33">
        <f>distance(VLOOKUP($A97,Cuision!$G:$P,9,FALSE),VLOOKUP($A97,Cuision!$G:$P,10,FALSE),VLOOKUP(AD$82,Cuision!$G:$P,9,FALSE),VLOOKUP(AD$82,Cuision!$G:$P,10,FALSE))</f>
        <v>-1</v>
      </c>
      <c r="AE97" s="33">
        <f>distance(VLOOKUP($A97,Cuision!$G:$P,9,FALSE),VLOOKUP($A97,Cuision!$G:$P,10,FALSE),VLOOKUP(AE$82,Cuision!$G:$P,9,FALSE),VLOOKUP(AE$82,Cuision!$G:$P,10,FALSE))</f>
        <v>-1</v>
      </c>
      <c r="AF97" s="33">
        <f>distance(VLOOKUP($A97,Cuision!$G:$P,9,FALSE),VLOOKUP($A97,Cuision!$G:$P,10,FALSE),VLOOKUP(AF$82,Cuision!$G:$P,9,FALSE),VLOOKUP(AF$82,Cuision!$G:$P,10,FALSE))</f>
        <v>-1</v>
      </c>
      <c r="AG97" s="33">
        <f>distance(VLOOKUP($A97,Cuision!$G:$P,9,FALSE),VLOOKUP($A97,Cuision!$G:$P,10,FALSE),VLOOKUP(AG$82,Cuision!$G:$P,9,FALSE),VLOOKUP(AG$82,Cuision!$G:$P,10,FALSE))</f>
        <v>-1</v>
      </c>
      <c r="AH97" s="33">
        <f>distance(VLOOKUP($A97,Cuision!$G:$P,9,FALSE),VLOOKUP($A97,Cuision!$G:$P,10,FALSE),VLOOKUP(AH$82,Cuision!$G:$P,9,FALSE),VLOOKUP(AH$82,Cuision!$G:$P,10,FALSE))</f>
        <v>-1</v>
      </c>
      <c r="AI97" s="33">
        <f>distance(VLOOKUP($A97,Cuision!$G:$P,9,FALSE),VLOOKUP($A97,Cuision!$G:$P,10,FALSE),VLOOKUP(AI$82,Cuision!$G:$P,9,FALSE),VLOOKUP(AI$82,Cuision!$G:$P,10,FALSE))</f>
        <v>-1</v>
      </c>
      <c r="AJ97" s="33">
        <f>distance(VLOOKUP($A97,Cuision!$G:$P,9,FALSE),VLOOKUP($A97,Cuision!$G:$P,10,FALSE),VLOOKUP(AJ$82,Cuision!$G:$P,9,FALSE),VLOOKUP(AJ$82,Cuision!$G:$P,10,FALSE))</f>
        <v>-1</v>
      </c>
      <c r="AK97" s="33">
        <f>distance(VLOOKUP($A97,Cuision!$G:$P,9,FALSE),VLOOKUP($A97,Cuision!$G:$P,10,FALSE),VLOOKUP(AK$82,Cuision!$G:$P,9,FALSE),VLOOKUP(AK$82,Cuision!$G:$P,10,FALSE))</f>
        <v>-1</v>
      </c>
      <c r="AL97" s="33">
        <f>distance(VLOOKUP($A97,Cuision!$G:$P,9,FALSE),VLOOKUP($A97,Cuision!$G:$P,10,FALSE),VLOOKUP(AL$82,Cuision!$G:$P,9,FALSE),VLOOKUP(AL$82,Cuision!$G:$P,10,FALSE))</f>
        <v>-1</v>
      </c>
      <c r="AM97" s="33">
        <f>distance(VLOOKUP($A97,Cuision!$G:$P,9,FALSE),VLOOKUP($A97,Cuision!$G:$P,10,FALSE),VLOOKUP(AM$82,Cuision!$G:$P,9,FALSE),VLOOKUP(AM$82,Cuision!$G:$P,10,FALSE))</f>
        <v>-1</v>
      </c>
      <c r="AN97" s="33">
        <f>distance(VLOOKUP($A97,Cuision!$G:$P,9,FALSE),VLOOKUP($A97,Cuision!$G:$P,10,FALSE),VLOOKUP(AN$82,Cuision!$G:$P,9,FALSE),VLOOKUP(AN$82,Cuision!$G:$P,10,FALSE))</f>
        <v>-1</v>
      </c>
      <c r="AO97" s="33">
        <f>distance(VLOOKUP($A97,Cuision!$G:$P,9,FALSE),VLOOKUP($A97,Cuision!$G:$P,10,FALSE),VLOOKUP(AO$82,Cuision!$G:$P,9,FALSE),VLOOKUP(AO$82,Cuision!$G:$P,10,FALSE))</f>
        <v>-1</v>
      </c>
      <c r="AP97" s="33">
        <f>distance(VLOOKUP($A97,Cuision!$G:$P,9,FALSE),VLOOKUP($A97,Cuision!$G:$P,10,FALSE),VLOOKUP(AP$82,Cuision!$G:$P,9,FALSE),VLOOKUP(AP$82,Cuision!$G:$P,10,FALSE))</f>
        <v>-1</v>
      </c>
      <c r="AQ97" s="33">
        <f>distance(VLOOKUP($A97,Cuision!$G:$P,9,FALSE),VLOOKUP($A97,Cuision!$G:$P,10,FALSE),VLOOKUP(AQ$82,Cuision!$G:$P,9,FALSE),VLOOKUP(AQ$82,Cuision!$G:$P,10,FALSE))</f>
        <v>-1</v>
      </c>
      <c r="AR97" s="33">
        <f>distance(VLOOKUP($A97,Cuision!$G:$P,9,FALSE),VLOOKUP($A97,Cuision!$G:$P,10,FALSE),VLOOKUP(AR$82,Cuision!$G:$P,9,FALSE),VLOOKUP(AR$82,Cuision!$G:$P,10,FALSE))</f>
        <v>-1</v>
      </c>
      <c r="AS97" s="33">
        <f>distance(VLOOKUP($A97,Cuision!$G:$P,9,FALSE),VLOOKUP($A97,Cuision!$G:$P,10,FALSE),VLOOKUP(AS$82,Cuision!$G:$P,9,FALSE),VLOOKUP(AS$82,Cuision!$G:$P,10,FALSE))</f>
        <v>-1</v>
      </c>
      <c r="AT97" s="33">
        <f>distance(VLOOKUP($A97,Cuision!$G:$P,9,FALSE),VLOOKUP($A97,Cuision!$G:$P,10,FALSE),VLOOKUP(AT$82,Cuision!$G:$P,9,FALSE),VLOOKUP(AT$82,Cuision!$G:$P,10,FALSE))</f>
        <v>-1</v>
      </c>
      <c r="AU97" s="33">
        <f>distance(VLOOKUP($A97,Cuision!$G:$P,9,FALSE),VLOOKUP($A97,Cuision!$G:$P,10,FALSE),VLOOKUP(AU$82,Cuision!$G:$P,9,FALSE),VLOOKUP(AU$82,Cuision!$G:$P,10,FALSE))</f>
        <v>-1</v>
      </c>
      <c r="AV97" s="33">
        <f>distance(VLOOKUP($A97,Cuision!$G:$P,9,FALSE),VLOOKUP($A97,Cuision!$G:$P,10,FALSE),VLOOKUP(AV$82,Cuision!$G:$P,9,FALSE),VLOOKUP(AV$82,Cuision!$G:$P,10,FALSE))</f>
        <v>-1</v>
      </c>
      <c r="AW97" s="33">
        <f>distance(VLOOKUP($A97,Cuision!$G:$P,9,FALSE),VLOOKUP($A97,Cuision!$G:$P,10,FALSE),VLOOKUP(AW$82,Cuision!$G:$P,9,FALSE),VLOOKUP(AW$82,Cuision!$G:$P,10,FALSE))</f>
        <v>-1</v>
      </c>
      <c r="AX97" s="33">
        <f>distance(VLOOKUP($A97,Cuision!$G:$P,9,FALSE),VLOOKUP($A97,Cuision!$G:$P,10,FALSE),VLOOKUP(AX$82,Cuision!$G:$P,9,FALSE),VLOOKUP(AX$82,Cuision!$G:$P,10,FALSE))</f>
        <v>-1</v>
      </c>
      <c r="AY97" s="33">
        <f>distance(VLOOKUP($A97,Cuision!$G:$P,9,FALSE),VLOOKUP($A97,Cuision!$G:$P,10,FALSE),VLOOKUP(AY$82,Cuision!$G:$P,9,FALSE),VLOOKUP(AY$82,Cuision!$G:$P,10,FALSE))</f>
        <v>-1</v>
      </c>
      <c r="AZ97" s="33">
        <f>distance(VLOOKUP($A97,Cuision!$G:$P,9,FALSE),VLOOKUP($A97,Cuision!$G:$P,10,FALSE),VLOOKUP(AZ$82,Cuision!$G:$P,9,FALSE),VLOOKUP(AZ$82,Cuision!$G:$P,10,FALSE))</f>
        <v>-1</v>
      </c>
      <c r="BA97" s="33">
        <f>distance(VLOOKUP($A97,Cuision!$G:$P,9,FALSE),VLOOKUP($A97,Cuision!$G:$P,10,FALSE),VLOOKUP(BA$82,Cuision!$G:$P,9,FALSE),VLOOKUP(BA$82,Cuision!$G:$P,10,FALSE))</f>
        <v>-1</v>
      </c>
      <c r="BB97" s="33">
        <f>distance(VLOOKUP($A97,Cuision!$G:$P,9,FALSE),VLOOKUP($A97,Cuision!$G:$P,10,FALSE),VLOOKUP(BB$82,Cuision!$G:$P,9,FALSE),VLOOKUP(BB$82,Cuision!$G:$P,10,FALSE))</f>
        <v>-1</v>
      </c>
      <c r="BC97" s="33">
        <f>distance(VLOOKUP($A97,Cuision!$G:$P,9,FALSE),VLOOKUP($A97,Cuision!$G:$P,10,FALSE),VLOOKUP(BC$82,Cuision!$G:$P,9,FALSE),VLOOKUP(BC$82,Cuision!$G:$P,10,FALSE))</f>
        <v>-1</v>
      </c>
      <c r="BD97" s="33">
        <f>distance(VLOOKUP($A97,Cuision!$G:$P,9,FALSE),VLOOKUP($A97,Cuision!$G:$P,10,FALSE),VLOOKUP(BD$82,Cuision!$G:$P,9,FALSE),VLOOKUP(BD$82,Cuision!$G:$P,10,FALSE))</f>
        <v>-1</v>
      </c>
      <c r="BE97" s="33">
        <f>distance(VLOOKUP($A97,Cuision!$G:$P,9,FALSE),VLOOKUP($A97,Cuision!$G:$P,10,FALSE),VLOOKUP(BE$82,Cuision!$G:$P,9,FALSE),VLOOKUP(BE$82,Cuision!$G:$P,10,FALSE))</f>
        <v>-1</v>
      </c>
      <c r="BF97" s="33">
        <f>distance(VLOOKUP($A97,Cuision!$G:$P,9,FALSE),VLOOKUP($A97,Cuision!$G:$P,10,FALSE),VLOOKUP(BF$82,Cuision!$G:$P,9,FALSE),VLOOKUP(BF$82,Cuision!$G:$P,10,FALSE))</f>
        <v>-1</v>
      </c>
      <c r="BG97" s="33">
        <f>distance(VLOOKUP($A97,Cuision!$G:$P,9,FALSE),VLOOKUP($A97,Cuision!$G:$P,10,FALSE),VLOOKUP(BG$82,Cuision!$G:$P,9,FALSE),VLOOKUP(BG$82,Cuision!$G:$P,10,FALSE))</f>
        <v>-1</v>
      </c>
      <c r="BH97" s="33">
        <f>distance(VLOOKUP($A97,Cuision!$G:$P,9,FALSE),VLOOKUP($A97,Cuision!$G:$P,10,FALSE),VLOOKUP(BH$82,Cuision!$G:$P,9,FALSE),VLOOKUP(BH$82,Cuision!$G:$P,10,FALSE))</f>
        <v>-1</v>
      </c>
      <c r="BI97" s="33">
        <f>distance(VLOOKUP($A97,Cuision!$G:$P,9,FALSE),VLOOKUP($A97,Cuision!$G:$P,10,FALSE),VLOOKUP(BI$82,Cuision!$G:$P,9,FALSE),VLOOKUP(BI$82,Cuision!$G:$P,10,FALSE))</f>
        <v>-1</v>
      </c>
      <c r="BJ97" s="33">
        <f>distance(VLOOKUP($A97,Cuision!$G:$P,9,FALSE),VLOOKUP($A97,Cuision!$G:$P,10,FALSE),VLOOKUP(BJ$82,Cuision!$G:$P,9,FALSE),VLOOKUP(BJ$82,Cuision!$G:$P,10,FALSE))</f>
        <v>-1</v>
      </c>
      <c r="BK97" s="33">
        <f>distance(VLOOKUP($A97,Cuision!$G:$P,9,FALSE),VLOOKUP($A97,Cuision!$G:$P,10,FALSE),VLOOKUP(BK$82,Cuision!$G:$P,9,FALSE),VLOOKUP(BK$82,Cuision!$G:$P,10,FALSE))</f>
        <v>-1</v>
      </c>
      <c r="BL97" s="33">
        <f>distance(VLOOKUP($A97,Cuision!$G:$P,9,FALSE),VLOOKUP($A97,Cuision!$G:$P,10,FALSE),VLOOKUP(BL$82,Cuision!$G:$P,9,FALSE),VLOOKUP(BL$82,Cuision!$G:$P,10,FALSE))</f>
        <v>-1</v>
      </c>
      <c r="BM97" s="33">
        <f>distance(VLOOKUP($A97,Cuision!$G:$P,9,FALSE),VLOOKUP($A97,Cuision!$G:$P,10,FALSE),VLOOKUP(BM$82,Cuision!$G:$P,9,FALSE),VLOOKUP(BM$82,Cuision!$G:$P,10,FALSE))</f>
        <v>-1</v>
      </c>
      <c r="BN97" s="33">
        <f>distance(VLOOKUP($A97,Cuision!$G:$P,9,FALSE),VLOOKUP($A97,Cuision!$G:$P,10,FALSE),VLOOKUP(BN$82,Cuision!$G:$P,9,FALSE),VLOOKUP(BN$82,Cuision!$G:$P,10,FALSE))</f>
        <v>-1</v>
      </c>
      <c r="BO97" s="33">
        <f>distance(VLOOKUP($A97,Cuision!$G:$P,9,FALSE),VLOOKUP($A97,Cuision!$G:$P,10,FALSE),VLOOKUP(BO$82,Cuision!$G:$P,9,FALSE),VLOOKUP(BO$82,Cuision!$G:$P,10,FALSE))</f>
        <v>-1</v>
      </c>
      <c r="BP97" s="33">
        <f>distance(VLOOKUP($A97,Cuision!$G:$P,9,FALSE),VLOOKUP($A97,Cuision!$G:$P,10,FALSE),VLOOKUP(BP$82,Cuision!$G:$P,9,FALSE),VLOOKUP(BP$82,Cuision!$G:$P,10,FALSE))</f>
        <v>-1</v>
      </c>
      <c r="BQ97" s="33">
        <f>distance(VLOOKUP($A97,Cuision!$G:$P,9,FALSE),VLOOKUP($A97,Cuision!$G:$P,10,FALSE),VLOOKUP(BQ$82,Cuision!$G:$P,9,FALSE),VLOOKUP(BQ$82,Cuision!$G:$P,10,FALSE))</f>
        <v>-1</v>
      </c>
      <c r="BR97" s="33">
        <f>distance(VLOOKUP($A97,Cuision!$G:$P,9,FALSE),VLOOKUP($A97,Cuision!$G:$P,10,FALSE),VLOOKUP(BR$82,Cuision!$G:$P,9,FALSE),VLOOKUP(BR$82,Cuision!$G:$P,10,FALSE))</f>
        <v>-1</v>
      </c>
      <c r="BS97" s="33">
        <f>distance(VLOOKUP($A97,Cuision!$G:$P,9,FALSE),VLOOKUP($A97,Cuision!$G:$P,10,FALSE),VLOOKUP(BS$82,Cuision!$G:$P,9,FALSE),VLOOKUP(BS$82,Cuision!$G:$P,10,FALSE))</f>
        <v>-1</v>
      </c>
      <c r="BT97" s="33">
        <f>distance(VLOOKUP($A97,Cuision!$G:$P,9,FALSE),VLOOKUP($A97,Cuision!$G:$P,10,FALSE),VLOOKUP(BT$82,Cuision!$G:$P,9,FALSE),VLOOKUP(BT$82,Cuision!$G:$P,10,FALSE))</f>
        <v>-1</v>
      </c>
      <c r="BU97" s="33">
        <f>distance(VLOOKUP($A97,Cuision!$G:$P,9,FALSE),VLOOKUP($A97,Cuision!$G:$P,10,FALSE),VLOOKUP(BU$82,Cuision!$G:$P,9,FALSE),VLOOKUP(BU$82,Cuision!$G:$P,10,FALSE))</f>
        <v>-1</v>
      </c>
      <c r="BV97" s="33">
        <f>distance(VLOOKUP($A97,Cuision!$G:$P,9,FALSE),VLOOKUP($A97,Cuision!$G:$P,10,FALSE),VLOOKUP(BV$82,Cuision!$G:$P,9,FALSE),VLOOKUP(BV$82,Cuision!$G:$P,10,FALSE))</f>
        <v>-1</v>
      </c>
      <c r="BW97" s="33">
        <f>distance(VLOOKUP($A97,Cuision!$G:$P,9,FALSE),VLOOKUP($A97,Cuision!$G:$P,10,FALSE),VLOOKUP(BW$82,Cuision!$G:$P,9,FALSE),VLOOKUP(BW$82,Cuision!$G:$P,10,FALSE))</f>
        <v>-1</v>
      </c>
      <c r="BX97" s="33">
        <f>distance(VLOOKUP($A97,Cuision!$G:$P,9,FALSE),VLOOKUP($A97,Cuision!$G:$P,10,FALSE),VLOOKUP(BX$82,Cuision!$G:$P,9,FALSE),VLOOKUP(BX$82,Cuision!$G:$P,10,FALSE))</f>
        <v>-1</v>
      </c>
      <c r="BY97" s="33">
        <f>distance(VLOOKUP($A97,Cuision!$G:$P,9,FALSE),VLOOKUP($A97,Cuision!$G:$P,10,FALSE),VLOOKUP(BY$82,Cuision!$G:$P,9,FALSE),VLOOKUP(BY$82,Cuision!$G:$P,10,FALSE))</f>
        <v>-1</v>
      </c>
      <c r="BZ97" s="33">
        <f>distance(VLOOKUP($A97,Cuision!$G:$P,9,FALSE),VLOOKUP($A97,Cuision!$G:$P,10,FALSE),VLOOKUP(BZ$82,Cuision!$G:$P,9,FALSE),VLOOKUP(BZ$82,Cuision!$G:$P,10,FALSE))</f>
        <v>-1</v>
      </c>
      <c r="CC97" t="str">
        <f>IF(B97&gt;0,B97,"")</f>
        <v/>
      </c>
      <c r="CD97" t="str">
        <f>IF(C97&gt;0,C97,"")</f>
        <v/>
      </c>
      <c r="CE97" t="str">
        <f>IF(D97&gt;0,D97,"")</f>
        <v/>
      </c>
      <c r="CF97" t="str">
        <f>IF(E97&gt;0,E97,"")</f>
        <v/>
      </c>
      <c r="CG97" t="str">
        <f>IF(F97&gt;0,F97,"")</f>
        <v/>
      </c>
      <c r="CH97" t="str">
        <f>IF(G97&gt;0,G97,"")</f>
        <v/>
      </c>
      <c r="CI97" t="str">
        <f>IF(H97&gt;0,H97,"")</f>
        <v/>
      </c>
      <c r="CJ97" t="str">
        <f>IF(I97&gt;0,I97,"")</f>
        <v/>
      </c>
      <c r="CK97" t="str">
        <f>IF(J97&gt;0,J97,"")</f>
        <v/>
      </c>
      <c r="CL97" t="str">
        <f>IF(K97&gt;0,K97,"")</f>
        <v/>
      </c>
      <c r="CM97" t="str">
        <f>IF(L97&gt;0,L97,"")</f>
        <v/>
      </c>
      <c r="CN97" t="str">
        <f>IF(M97&gt;0,M97,"")</f>
        <v/>
      </c>
      <c r="CO97" t="str">
        <f>IF(N97&gt;0,N97,"")</f>
        <v/>
      </c>
      <c r="CP97" t="str">
        <f>IF(O97&gt;0,O97,"")</f>
        <v/>
      </c>
      <c r="CQ97" t="str">
        <f>IF(P97&gt;0,P97,"")</f>
        <v/>
      </c>
      <c r="CR97" t="str">
        <f>IF(Q97&gt;0,Q97,"")</f>
        <v/>
      </c>
      <c r="CS97" t="str">
        <f>IF(R97&gt;0,R97,"")</f>
        <v/>
      </c>
      <c r="CT97" t="str">
        <f>IF(S97&gt;0,S97,"")</f>
        <v/>
      </c>
      <c r="CU97" t="str">
        <f>IF(T97&gt;0,T97,"")</f>
        <v/>
      </c>
      <c r="CV97" t="str">
        <f>IF(U97&gt;0,U97,"")</f>
        <v/>
      </c>
      <c r="CW97" t="str">
        <f>IF(V97&gt;0,V97,"")</f>
        <v/>
      </c>
      <c r="CX97" t="str">
        <f>IF(W97&gt;0,W97,"")</f>
        <v/>
      </c>
      <c r="CY97" t="str">
        <f>IF(X97&gt;0,X97,"")</f>
        <v/>
      </c>
      <c r="CZ97" t="str">
        <f>IF(Y97&gt;0,Y97,"")</f>
        <v/>
      </c>
      <c r="DA97" t="str">
        <f>IF(Z97&gt;0,Z97,"")</f>
        <v/>
      </c>
      <c r="DB97" t="str">
        <f>IF(AA97&gt;0,AA97,"")</f>
        <v/>
      </c>
      <c r="DC97" t="str">
        <f>IF(AB97&gt;0,AB97,"")</f>
        <v/>
      </c>
      <c r="DD97" t="str">
        <f>IF(AC97&gt;0,AC97,"")</f>
        <v/>
      </c>
      <c r="DE97" t="str">
        <f>IF(AD97&gt;0,AD97,"")</f>
        <v/>
      </c>
      <c r="DF97" t="str">
        <f>IF(AE97&gt;0,AE97,"")</f>
        <v/>
      </c>
      <c r="DG97" t="str">
        <f>IF(AF97&gt;0,AF97,"")</f>
        <v/>
      </c>
      <c r="DH97" t="str">
        <f>IF(AG97&gt;0,AG97,"")</f>
        <v/>
      </c>
      <c r="DI97" t="str">
        <f>IF(AH97&gt;0,AH97,"")</f>
        <v/>
      </c>
      <c r="DJ97" t="str">
        <f>IF(AI97&gt;0,AI97,"")</f>
        <v/>
      </c>
      <c r="DK97" t="str">
        <f>IF(AJ97&gt;0,AJ97,"")</f>
        <v/>
      </c>
      <c r="DL97" t="str">
        <f>IF(AK97&gt;0,AK97,"")</f>
        <v/>
      </c>
      <c r="DM97" t="str">
        <f>IF(AL97&gt;0,AL97,"")</f>
        <v/>
      </c>
      <c r="DN97" t="str">
        <f>IF(AM97&gt;0,AM97,"")</f>
        <v/>
      </c>
      <c r="DO97" t="str">
        <f>IF(AN97&gt;0,AN97,"")</f>
        <v/>
      </c>
      <c r="DP97" t="str">
        <f>IF(AO97&gt;0,AO97,"")</f>
        <v/>
      </c>
      <c r="DQ97" t="str">
        <f>IF(AP97&gt;0,AP97,"")</f>
        <v/>
      </c>
      <c r="DR97" t="str">
        <f>IF(AQ97&gt;0,AQ97,"")</f>
        <v/>
      </c>
      <c r="DS97" t="str">
        <f>IF(AR97&gt;0,AR97,"")</f>
        <v/>
      </c>
      <c r="DT97" t="str">
        <f>IF(AS97&gt;0,AS97,"")</f>
        <v/>
      </c>
      <c r="DU97" t="str">
        <f>IF(AT97&gt;0,AT97,"")</f>
        <v/>
      </c>
      <c r="DV97" t="str">
        <f>IF(AU97&gt;0,AU97,"")</f>
        <v/>
      </c>
      <c r="DW97" t="str">
        <f>IF(AV97&gt;0,AV97,"")</f>
        <v/>
      </c>
      <c r="DX97" t="str">
        <f>IF(AW97&gt;0,AW97,"")</f>
        <v/>
      </c>
      <c r="DY97" t="str">
        <f>IF(AX97&gt;0,AX97,"")</f>
        <v/>
      </c>
      <c r="DZ97" t="str">
        <f>IF(AY97&gt;0,AY97,"")</f>
        <v/>
      </c>
      <c r="EA97" t="str">
        <f>IF(AZ97&gt;0,AZ97,"")</f>
        <v/>
      </c>
      <c r="EB97" t="str">
        <f>IF(BA97&gt;0,BA97,"")</f>
        <v/>
      </c>
      <c r="EC97" t="str">
        <f>IF(BB97&gt;0,BB97,"")</f>
        <v/>
      </c>
      <c r="ED97" t="str">
        <f>IF(BC97&gt;0,BC97,"")</f>
        <v/>
      </c>
      <c r="EE97" t="str">
        <f>IF(BD97&gt;0,BD97,"")</f>
        <v/>
      </c>
      <c r="EF97" t="str">
        <f>IF(BE97&gt;0,BE97,"")</f>
        <v/>
      </c>
      <c r="EG97" t="str">
        <f>IF(BF97&gt;0,BF97,"")</f>
        <v/>
      </c>
      <c r="EH97" t="str">
        <f>IF(BG97&gt;0,BG97,"")</f>
        <v/>
      </c>
      <c r="EI97" t="str">
        <f>IF(BH97&gt;0,BH97,"")</f>
        <v/>
      </c>
      <c r="EJ97" t="str">
        <f>IF(BI97&gt;0,BI97,"")</f>
        <v/>
      </c>
      <c r="EK97" t="str">
        <f>IF(BJ97&gt;0,BJ97,"")</f>
        <v/>
      </c>
      <c r="EL97" t="str">
        <f>IF(BK97&gt;0,BK97,"")</f>
        <v/>
      </c>
      <c r="EM97" t="str">
        <f>IF(BL97&gt;0,BL97,"")</f>
        <v/>
      </c>
      <c r="EN97" t="str">
        <f>IF(BM97&gt;0,BM97,"")</f>
        <v/>
      </c>
      <c r="EO97" t="str">
        <f>IF(BN97&gt;0,BN97,"")</f>
        <v/>
      </c>
      <c r="EP97" t="str">
        <f>IF(BO97&gt;0,BO97,"")</f>
        <v/>
      </c>
      <c r="EQ97" t="str">
        <f>IF(BP97&gt;0,BP97,"")</f>
        <v/>
      </c>
      <c r="ER97" t="str">
        <f>IF(BQ97&gt;0,BQ97,"")</f>
        <v/>
      </c>
      <c r="ES97" t="str">
        <f>IF(BR97&gt;0,BR97,"")</f>
        <v/>
      </c>
      <c r="ET97" t="str">
        <f>IF(BS97&gt;0,BS97,"")</f>
        <v/>
      </c>
      <c r="EU97" t="str">
        <f>IF(BT97&gt;0,BT97,"")</f>
        <v/>
      </c>
      <c r="EV97" t="str">
        <f>IF(BU97&gt;0,BU97,"")</f>
        <v/>
      </c>
      <c r="EW97" t="str">
        <f>IF(BV97&gt;0,BV97,"")</f>
        <v/>
      </c>
      <c r="EX97" t="str">
        <f>IF(BW97&gt;0,BW97,"")</f>
        <v/>
      </c>
      <c r="EY97" t="str">
        <f>IF(BX97&gt;0,BX97,"")</f>
        <v/>
      </c>
      <c r="EZ97" t="str">
        <f>IF(BY97&gt;0,BY97,"")</f>
        <v/>
      </c>
      <c r="FA97" t="str">
        <f>IF(BZ97&gt;0,BZ97,"")</f>
        <v/>
      </c>
    </row>
    <row r="98" spans="1:157" ht="14.25" x14ac:dyDescent="0.2">
      <c r="A98" s="30" t="s">
        <v>57</v>
      </c>
      <c r="B98" s="33">
        <f>distance(VLOOKUP($A98,Cuision!$G:$P,9,FALSE),VLOOKUP($A98,Cuision!$G:$P,10,FALSE),VLOOKUP(B$82,Cuision!$G:$P,9,FALSE),VLOOKUP(B$82,Cuision!$G:$P,10,FALSE))</f>
        <v>5706.7262939451321</v>
      </c>
      <c r="C98" s="33">
        <f>distance(VLOOKUP($A98,Cuision!$G:$P,9,FALSE),VLOOKUP($A98,Cuision!$G:$P,10,FALSE),VLOOKUP(C$82,Cuision!$G:$P,9,FALSE),VLOOKUP(C$82,Cuision!$G:$P,10,FALSE))</f>
        <v>7478.6683966674236</v>
      </c>
      <c r="D98" s="33">
        <f>distance(VLOOKUP($A98,Cuision!$G:$P,9,FALSE),VLOOKUP($A98,Cuision!$G:$P,10,FALSE),VLOOKUP(D$82,Cuision!$G:$P,9,FALSE),VLOOKUP(D$82,Cuision!$G:$P,10,FALSE))</f>
        <v>1039.0142527680887</v>
      </c>
      <c r="E98" s="33">
        <f>distance(VLOOKUP($A98,Cuision!$G:$P,9,FALSE),VLOOKUP($A98,Cuision!$G:$P,10,FALSE),VLOOKUP(E$82,Cuision!$G:$P,9,FALSE),VLOOKUP(E$82,Cuision!$G:$P,10,FALSE))</f>
        <v>1039.0142527680887</v>
      </c>
      <c r="F98" s="33">
        <f>distance(VLOOKUP($A98,Cuision!$G:$P,9,FALSE),VLOOKUP($A98,Cuision!$G:$P,10,FALSE),VLOOKUP(F$82,Cuision!$G:$P,9,FALSE),VLOOKUP(F$82,Cuision!$G:$P,10,FALSE))</f>
        <v>4286.6304195766115</v>
      </c>
      <c r="G98" s="33">
        <f>distance(VLOOKUP($A98,Cuision!$G:$P,9,FALSE),VLOOKUP($A98,Cuision!$G:$P,10,FALSE),VLOOKUP(G$82,Cuision!$G:$P,9,FALSE),VLOOKUP(G$82,Cuision!$G:$P,10,FALSE))</f>
        <v>11127.867336756735</v>
      </c>
      <c r="H98" s="33">
        <f>distance(VLOOKUP($A98,Cuision!$G:$P,9,FALSE),VLOOKUP($A98,Cuision!$G:$P,10,FALSE),VLOOKUP(H$82,Cuision!$G:$P,9,FALSE),VLOOKUP(H$82,Cuision!$G:$P,10,FALSE))</f>
        <v>3614.2209647608938</v>
      </c>
      <c r="I98" s="33">
        <f>distance(VLOOKUP($A98,Cuision!$G:$P,9,FALSE),VLOOKUP($A98,Cuision!$G:$P,10,FALSE),VLOOKUP(I$82,Cuision!$G:$P,9,FALSE),VLOOKUP(I$82,Cuision!$G:$P,10,FALSE))</f>
        <v>7783.0895844199258</v>
      </c>
      <c r="J98" s="33">
        <f>distance(VLOOKUP($A98,Cuision!$G:$P,9,FALSE),VLOOKUP($A98,Cuision!$G:$P,10,FALSE),VLOOKUP(J$82,Cuision!$G:$P,9,FALSE),VLOOKUP(J$82,Cuision!$G:$P,10,FALSE))</f>
        <v>16980.64866028996</v>
      </c>
      <c r="K98" s="33">
        <f>distance(VLOOKUP($A98,Cuision!$G:$P,9,FALSE),VLOOKUP($A98,Cuision!$G:$P,10,FALSE),VLOOKUP(K$82,Cuision!$G:$P,9,FALSE),VLOOKUP(K$82,Cuision!$G:$P,10,FALSE))</f>
        <v>1235.2143125260357</v>
      </c>
      <c r="L98" s="33">
        <f>distance(VLOOKUP($A98,Cuision!$G:$P,9,FALSE),VLOOKUP($A98,Cuision!$G:$P,10,FALSE),VLOOKUP(L$82,Cuision!$G:$P,9,FALSE),VLOOKUP(L$82,Cuision!$G:$P,10,FALSE))</f>
        <v>8003.3130497718548</v>
      </c>
      <c r="M98" s="33">
        <f>distance(VLOOKUP($A98,Cuision!$G:$P,9,FALSE),VLOOKUP($A98,Cuision!$G:$P,10,FALSE),VLOOKUP(M$82,Cuision!$G:$P,9,FALSE),VLOOKUP(M$82,Cuision!$G:$P,10,FALSE))</f>
        <v>1263.1830071173993</v>
      </c>
      <c r="N98" s="33">
        <f>distance(VLOOKUP($A98,Cuision!$G:$P,9,FALSE),VLOOKUP($A98,Cuision!$G:$P,10,FALSE),VLOOKUP(N$82,Cuision!$G:$P,9,FALSE),VLOOKUP(N$82,Cuision!$G:$P,10,FALSE))</f>
        <v>320.71592567626254</v>
      </c>
      <c r="O98" s="33">
        <f>distance(VLOOKUP($A98,Cuision!$G:$P,9,FALSE),VLOOKUP($A98,Cuision!$G:$P,10,FALSE),VLOOKUP(O$82,Cuision!$G:$P,9,FALSE),VLOOKUP(O$82,Cuision!$G:$P,10,FALSE))</f>
        <v>8792.7748309064646</v>
      </c>
      <c r="P98" s="33">
        <f>distance(VLOOKUP($A98,Cuision!$G:$P,9,FALSE),VLOOKUP($A98,Cuision!$G:$P,10,FALSE),VLOOKUP(P$82,Cuision!$G:$P,9,FALSE),VLOOKUP(P$82,Cuision!$G:$P,10,FALSE))</f>
        <v>-1</v>
      </c>
      <c r="Q98" s="33">
        <f>distance(VLOOKUP($A98,Cuision!$G:$P,9,FALSE),VLOOKUP($A98,Cuision!$G:$P,10,FALSE),VLOOKUP(Q$82,Cuision!$G:$P,9,FALSE),VLOOKUP(Q$82,Cuision!$G:$P,10,FALSE))</f>
        <v>0</v>
      </c>
      <c r="R98" s="33">
        <f>distance(VLOOKUP($A98,Cuision!$G:$P,9,FALSE),VLOOKUP($A98,Cuision!$G:$P,10,FALSE),VLOOKUP(R$82,Cuision!$G:$P,9,FALSE),VLOOKUP(R$82,Cuision!$G:$P,10,FALSE))</f>
        <v>-1</v>
      </c>
      <c r="S98" s="33">
        <f>distance(VLOOKUP($A98,Cuision!$G:$P,9,FALSE),VLOOKUP($A98,Cuision!$G:$P,10,FALSE),VLOOKUP(S$82,Cuision!$G:$P,9,FALSE),VLOOKUP(S$82,Cuision!$G:$P,10,FALSE))</f>
        <v>8720.2355257971121</v>
      </c>
      <c r="T98" s="33">
        <f>distance(VLOOKUP($A98,Cuision!$G:$P,9,FALSE),VLOOKUP($A98,Cuision!$G:$P,10,FALSE),VLOOKUP(T$82,Cuision!$G:$P,9,FALSE),VLOOKUP(T$82,Cuision!$G:$P,10,FALSE))</f>
        <v>-1</v>
      </c>
      <c r="U98" s="33">
        <f>distance(VLOOKUP($A98,Cuision!$G:$P,9,FALSE),VLOOKUP($A98,Cuision!$G:$P,10,FALSE),VLOOKUP(U$82,Cuision!$G:$P,9,FALSE),VLOOKUP(U$82,Cuision!$G:$P,10,FALSE))</f>
        <v>10016.477477790329</v>
      </c>
      <c r="V98" s="33">
        <f>distance(VLOOKUP($A98,Cuision!$G:$P,9,FALSE),VLOOKUP($A98,Cuision!$G:$P,10,FALSE),VLOOKUP(V$82,Cuision!$G:$P,9,FALSE),VLOOKUP(V$82,Cuision!$G:$P,10,FALSE))</f>
        <v>1263.1830071173993</v>
      </c>
      <c r="W98" s="33">
        <f>distance(VLOOKUP($A98,Cuision!$G:$P,9,FALSE),VLOOKUP($A98,Cuision!$G:$P,10,FALSE),VLOOKUP(W$82,Cuision!$G:$P,9,FALSE),VLOOKUP(W$82,Cuision!$G:$P,10,FALSE))</f>
        <v>8139.6812589707706</v>
      </c>
      <c r="X98" s="33">
        <f>distance(VLOOKUP($A98,Cuision!$G:$P,9,FALSE),VLOOKUP($A98,Cuision!$G:$P,10,FALSE),VLOOKUP(X$82,Cuision!$G:$P,9,FALSE),VLOOKUP(X$82,Cuision!$G:$P,10,FALSE))</f>
        <v>-1</v>
      </c>
      <c r="Y98" s="33">
        <f>distance(VLOOKUP($A98,Cuision!$G:$P,9,FALSE),VLOOKUP($A98,Cuision!$G:$P,10,FALSE),VLOOKUP(Y$82,Cuision!$G:$P,9,FALSE),VLOOKUP(Y$82,Cuision!$G:$P,10,FALSE))</f>
        <v>7491.746776603246</v>
      </c>
      <c r="Z98" s="33">
        <f>distance(VLOOKUP($A98,Cuision!$G:$P,9,FALSE),VLOOKUP($A98,Cuision!$G:$P,10,FALSE),VLOOKUP(Z$82,Cuision!$G:$P,9,FALSE),VLOOKUP(Z$82,Cuision!$G:$P,10,FALSE))</f>
        <v>1032.8440943855489</v>
      </c>
      <c r="AA98" s="33">
        <f>distance(VLOOKUP($A98,Cuision!$G:$P,9,FALSE),VLOOKUP($A98,Cuision!$G:$P,10,FALSE),VLOOKUP(AA$82,Cuision!$G:$P,9,FALSE),VLOOKUP(AA$82,Cuision!$G:$P,10,FALSE))</f>
        <v>5897.7918379418779</v>
      </c>
      <c r="AB98" s="33">
        <f>distance(VLOOKUP($A98,Cuision!$G:$P,9,FALSE),VLOOKUP($A98,Cuision!$G:$P,10,FALSE),VLOOKUP(AB$82,Cuision!$G:$P,9,FALSE),VLOOKUP(AB$82,Cuision!$G:$P,10,FALSE))</f>
        <v>-1</v>
      </c>
      <c r="AC98" s="33">
        <f>distance(VLOOKUP($A98,Cuision!$G:$P,9,FALSE),VLOOKUP($A98,Cuision!$G:$P,10,FALSE),VLOOKUP(AC$82,Cuision!$G:$P,9,FALSE),VLOOKUP(AC$82,Cuision!$G:$P,10,FALSE))</f>
        <v>10734.193213960001</v>
      </c>
      <c r="AD98" s="33">
        <f>distance(VLOOKUP($A98,Cuision!$G:$P,9,FALSE),VLOOKUP($A98,Cuision!$G:$P,10,FALSE),VLOOKUP(AD$82,Cuision!$G:$P,9,FALSE),VLOOKUP(AD$82,Cuision!$G:$P,10,FALSE))</f>
        <v>344.42106518642191</v>
      </c>
      <c r="AE98" s="33">
        <f>distance(VLOOKUP($A98,Cuision!$G:$P,9,FALSE),VLOOKUP($A98,Cuision!$G:$P,10,FALSE),VLOOKUP(AE$82,Cuision!$G:$P,9,FALSE),VLOOKUP(AE$82,Cuision!$G:$P,10,FALSE))</f>
        <v>931.95029986096233</v>
      </c>
      <c r="AF98" s="33">
        <f>distance(VLOOKUP($A98,Cuision!$G:$P,9,FALSE),VLOOKUP($A98,Cuision!$G:$P,10,FALSE),VLOOKUP(AF$82,Cuision!$G:$P,9,FALSE),VLOOKUP(AF$82,Cuision!$G:$P,10,FALSE))</f>
        <v>-1</v>
      </c>
      <c r="AG98" s="33">
        <f>distance(VLOOKUP($A98,Cuision!$G:$P,9,FALSE),VLOOKUP($A98,Cuision!$G:$P,10,FALSE),VLOOKUP(AG$82,Cuision!$G:$P,9,FALSE),VLOOKUP(AG$82,Cuision!$G:$P,10,FALSE))</f>
        <v>2391.6454996048055</v>
      </c>
      <c r="AH98" s="33">
        <f>distance(VLOOKUP($A98,Cuision!$G:$P,9,FALSE),VLOOKUP($A98,Cuision!$G:$P,10,FALSE),VLOOKUP(AH$82,Cuision!$G:$P,9,FALSE),VLOOKUP(AH$82,Cuision!$G:$P,10,FALSE))</f>
        <v>4286.6304195766115</v>
      </c>
      <c r="AI98" s="33">
        <f>distance(VLOOKUP($A98,Cuision!$G:$P,9,FALSE),VLOOKUP($A98,Cuision!$G:$P,10,FALSE),VLOOKUP(AI$82,Cuision!$G:$P,9,FALSE),VLOOKUP(AI$82,Cuision!$G:$P,10,FALSE))</f>
        <v>11722.01167431121</v>
      </c>
      <c r="AJ98" s="33">
        <f>distance(VLOOKUP($A98,Cuision!$G:$P,9,FALSE),VLOOKUP($A98,Cuision!$G:$P,10,FALSE),VLOOKUP(AJ$82,Cuision!$G:$P,9,FALSE),VLOOKUP(AJ$82,Cuision!$G:$P,10,FALSE))</f>
        <v>7332.8116745157486</v>
      </c>
      <c r="AK98" s="33">
        <f>distance(VLOOKUP($A98,Cuision!$G:$P,9,FALSE),VLOOKUP($A98,Cuision!$G:$P,10,FALSE),VLOOKUP(AK$82,Cuision!$G:$P,9,FALSE),VLOOKUP(AK$82,Cuision!$G:$P,10,FALSE))</f>
        <v>-1</v>
      </c>
      <c r="AL98" s="33">
        <f>distance(VLOOKUP($A98,Cuision!$G:$P,9,FALSE),VLOOKUP($A98,Cuision!$G:$P,10,FALSE),VLOOKUP(AL$82,Cuision!$G:$P,9,FALSE),VLOOKUP(AL$82,Cuision!$G:$P,10,FALSE))</f>
        <v>1449.2563267410133</v>
      </c>
      <c r="AM98" s="33">
        <f>distance(VLOOKUP($A98,Cuision!$G:$P,9,FALSE),VLOOKUP($A98,Cuision!$G:$P,10,FALSE),VLOOKUP(AM$82,Cuision!$G:$P,9,FALSE),VLOOKUP(AM$82,Cuision!$G:$P,10,FALSE))</f>
        <v>6709.6991577878707</v>
      </c>
      <c r="AN98" s="33">
        <f>distance(VLOOKUP($A98,Cuision!$G:$P,9,FALSE),VLOOKUP($A98,Cuision!$G:$P,10,FALSE),VLOOKUP(AN$82,Cuision!$G:$P,9,FALSE),VLOOKUP(AN$82,Cuision!$G:$P,10,FALSE))</f>
        <v>11718.086436211352</v>
      </c>
      <c r="AO98" s="33">
        <f>distance(VLOOKUP($A98,Cuision!$G:$P,9,FALSE),VLOOKUP($A98,Cuision!$G:$P,10,FALSE),VLOOKUP(AO$82,Cuision!$G:$P,9,FALSE),VLOOKUP(AO$82,Cuision!$G:$P,10,FALSE))</f>
        <v>0</v>
      </c>
      <c r="AP98" s="33">
        <f>distance(VLOOKUP($A98,Cuision!$G:$P,9,FALSE),VLOOKUP($A98,Cuision!$G:$P,10,FALSE),VLOOKUP(AP$82,Cuision!$G:$P,9,FALSE),VLOOKUP(AP$82,Cuision!$G:$P,10,FALSE))</f>
        <v>1434.3232682802829</v>
      </c>
      <c r="AQ98" s="33">
        <f>distance(VLOOKUP($A98,Cuision!$G:$P,9,FALSE),VLOOKUP($A98,Cuision!$G:$P,10,FALSE),VLOOKUP(AQ$82,Cuision!$G:$P,9,FALSE),VLOOKUP(AQ$82,Cuision!$G:$P,10,FALSE))</f>
        <v>9557.9751131572339</v>
      </c>
      <c r="AR98" s="33">
        <f>distance(VLOOKUP($A98,Cuision!$G:$P,9,FALSE),VLOOKUP($A98,Cuision!$G:$P,10,FALSE),VLOOKUP(AR$82,Cuision!$G:$P,9,FALSE),VLOOKUP(AR$82,Cuision!$G:$P,10,FALSE))</f>
        <v>8856.5560353508336</v>
      </c>
      <c r="AS98" s="33">
        <f>distance(VLOOKUP($A98,Cuision!$G:$P,9,FALSE),VLOOKUP($A98,Cuision!$G:$P,10,FALSE),VLOOKUP(AS$82,Cuision!$G:$P,9,FALSE),VLOOKUP(AS$82,Cuision!$G:$P,10,FALSE))</f>
        <v>3110.9317048211087</v>
      </c>
      <c r="AT98" s="33">
        <f>distance(VLOOKUP($A98,Cuision!$G:$P,9,FALSE),VLOOKUP($A98,Cuision!$G:$P,10,FALSE),VLOOKUP(AT$82,Cuision!$G:$P,9,FALSE),VLOOKUP(AT$82,Cuision!$G:$P,10,FALSE))</f>
        <v>9298.2761773346629</v>
      </c>
      <c r="AU98" s="33">
        <f>distance(VLOOKUP($A98,Cuision!$G:$P,9,FALSE),VLOOKUP($A98,Cuision!$G:$P,10,FALSE),VLOOKUP(AU$82,Cuision!$G:$P,9,FALSE),VLOOKUP(AU$82,Cuision!$G:$P,10,FALSE))</f>
        <v>8473.912997262194</v>
      </c>
      <c r="AV98" s="33">
        <f>distance(VLOOKUP($A98,Cuision!$G:$P,9,FALSE),VLOOKUP($A98,Cuision!$G:$P,10,FALSE),VLOOKUP(AV$82,Cuision!$G:$P,9,FALSE),VLOOKUP(AV$82,Cuision!$G:$P,10,FALSE))</f>
        <v>10545.523640920715</v>
      </c>
      <c r="AW98" s="33">
        <f>distance(VLOOKUP($A98,Cuision!$G:$P,9,FALSE),VLOOKUP($A98,Cuision!$G:$P,10,FALSE),VLOOKUP(AW$82,Cuision!$G:$P,9,FALSE),VLOOKUP(AW$82,Cuision!$G:$P,10,FALSE))</f>
        <v>2381.441709879447</v>
      </c>
      <c r="AX98" s="33">
        <f>distance(VLOOKUP($A98,Cuision!$G:$P,9,FALSE),VLOOKUP($A98,Cuision!$G:$P,10,FALSE),VLOOKUP(AX$82,Cuision!$G:$P,9,FALSE),VLOOKUP(AX$82,Cuision!$G:$P,10,FALSE))</f>
        <v>8928.0788048913128</v>
      </c>
      <c r="AY98" s="33">
        <f>distance(VLOOKUP($A98,Cuision!$G:$P,9,FALSE),VLOOKUP($A98,Cuision!$G:$P,10,FALSE),VLOOKUP(AY$82,Cuision!$G:$P,9,FALSE),VLOOKUP(AY$82,Cuision!$G:$P,10,FALSE))</f>
        <v>4286.6304195766115</v>
      </c>
      <c r="AZ98" s="33">
        <f>distance(VLOOKUP($A98,Cuision!$G:$P,9,FALSE),VLOOKUP($A98,Cuision!$G:$P,10,FALSE),VLOOKUP(AZ$82,Cuision!$G:$P,9,FALSE),VLOOKUP(AZ$82,Cuision!$G:$P,10,FALSE))</f>
        <v>6970.4519220073953</v>
      </c>
      <c r="BA98" s="33">
        <f>distance(VLOOKUP($A98,Cuision!$G:$P,9,FALSE),VLOOKUP($A98,Cuision!$G:$P,10,FALSE),VLOOKUP(BA$82,Cuision!$G:$P,9,FALSE),VLOOKUP(BA$82,Cuision!$G:$P,10,FALSE))</f>
        <v>2019.1266340777154</v>
      </c>
      <c r="BB98" s="33">
        <f>distance(VLOOKUP($A98,Cuision!$G:$P,9,FALSE),VLOOKUP($A98,Cuision!$G:$P,10,FALSE),VLOOKUP(BB$82,Cuision!$G:$P,9,FALSE),VLOOKUP(BB$82,Cuision!$G:$P,10,FALSE))</f>
        <v>6030.8880534165082</v>
      </c>
      <c r="BC98" s="33">
        <f>distance(VLOOKUP($A98,Cuision!$G:$P,9,FALSE),VLOOKUP($A98,Cuision!$G:$P,10,FALSE),VLOOKUP(BC$82,Cuision!$G:$P,9,FALSE),VLOOKUP(BC$82,Cuision!$G:$P,10,FALSE))</f>
        <v>4398.6016949689556</v>
      </c>
      <c r="BD98" s="33">
        <f>distance(VLOOKUP($A98,Cuision!$G:$P,9,FALSE),VLOOKUP($A98,Cuision!$G:$P,10,FALSE),VLOOKUP(BD$82,Cuision!$G:$P,9,FALSE),VLOOKUP(BD$82,Cuision!$G:$P,10,FALSE))</f>
        <v>10168.325888639858</v>
      </c>
      <c r="BE98" s="33">
        <f>distance(VLOOKUP($A98,Cuision!$G:$P,9,FALSE),VLOOKUP($A98,Cuision!$G:$P,10,FALSE),VLOOKUP(BE$82,Cuision!$G:$P,9,FALSE),VLOOKUP(BE$82,Cuision!$G:$P,10,FALSE))</f>
        <v>1448.3837719951491</v>
      </c>
      <c r="BF98" s="33">
        <f>distance(VLOOKUP($A98,Cuision!$G:$P,9,FALSE),VLOOKUP($A98,Cuision!$G:$P,10,FALSE),VLOOKUP(BF$82,Cuision!$G:$P,9,FALSE),VLOOKUP(BF$82,Cuision!$G:$P,10,FALSE))</f>
        <v>1585.0022039873058</v>
      </c>
      <c r="BG98" s="33">
        <f>distance(VLOOKUP($A98,Cuision!$G:$P,9,FALSE),VLOOKUP($A98,Cuision!$G:$P,10,FALSE),VLOOKUP(BG$82,Cuision!$G:$P,9,FALSE),VLOOKUP(BG$82,Cuision!$G:$P,10,FALSE))</f>
        <v>2500.6522917371944</v>
      </c>
      <c r="BH98" s="33">
        <f>distance(VLOOKUP($A98,Cuision!$G:$P,9,FALSE),VLOOKUP($A98,Cuision!$G:$P,10,FALSE),VLOOKUP(BH$82,Cuision!$G:$P,9,FALSE),VLOOKUP(BH$82,Cuision!$G:$P,10,FALSE))</f>
        <v>-1</v>
      </c>
      <c r="BI98" s="33">
        <f>distance(VLOOKUP($A98,Cuision!$G:$P,9,FALSE),VLOOKUP($A98,Cuision!$G:$P,10,FALSE),VLOOKUP(BI$82,Cuision!$G:$P,9,FALSE),VLOOKUP(BI$82,Cuision!$G:$P,10,FALSE))</f>
        <v>1411.381004063282</v>
      </c>
      <c r="BJ98" s="33">
        <f>distance(VLOOKUP($A98,Cuision!$G:$P,9,FALSE),VLOOKUP($A98,Cuision!$G:$P,10,FALSE),VLOOKUP(BJ$82,Cuision!$G:$P,9,FALSE),VLOOKUP(BJ$82,Cuision!$G:$P,10,FALSE))</f>
        <v>0</v>
      </c>
      <c r="BK98" s="33">
        <f>distance(VLOOKUP($A98,Cuision!$G:$P,9,FALSE),VLOOKUP($A98,Cuision!$G:$P,10,FALSE),VLOOKUP(BK$82,Cuision!$G:$P,9,FALSE),VLOOKUP(BK$82,Cuision!$G:$P,10,FALSE))</f>
        <v>-1</v>
      </c>
      <c r="BL98" s="33">
        <f>distance(VLOOKUP($A98,Cuision!$G:$P,9,FALSE),VLOOKUP($A98,Cuision!$G:$P,10,FALSE),VLOOKUP(BL$82,Cuision!$G:$P,9,FALSE),VLOOKUP(BL$82,Cuision!$G:$P,10,FALSE))</f>
        <v>10854.93323632903</v>
      </c>
      <c r="BM98" s="33">
        <f>distance(VLOOKUP($A98,Cuision!$G:$P,9,FALSE),VLOOKUP($A98,Cuision!$G:$P,10,FALSE),VLOOKUP(BM$82,Cuision!$G:$P,9,FALSE),VLOOKUP(BM$82,Cuision!$G:$P,10,FALSE))</f>
        <v>1288.2231904510938</v>
      </c>
      <c r="BN98" s="33">
        <f>distance(VLOOKUP($A98,Cuision!$G:$P,9,FALSE),VLOOKUP($A98,Cuision!$G:$P,10,FALSE),VLOOKUP(BN$82,Cuision!$G:$P,9,FALSE),VLOOKUP(BN$82,Cuision!$G:$P,10,FALSE))</f>
        <v>-1</v>
      </c>
      <c r="BO98" s="33">
        <f>distance(VLOOKUP($A98,Cuision!$G:$P,9,FALSE),VLOOKUP($A98,Cuision!$G:$P,10,FALSE),VLOOKUP(BO$82,Cuision!$G:$P,9,FALSE),VLOOKUP(BO$82,Cuision!$G:$P,10,FALSE))</f>
        <v>1039.0142527680887</v>
      </c>
      <c r="BP98" s="33">
        <f>distance(VLOOKUP($A98,Cuision!$G:$P,9,FALSE),VLOOKUP($A98,Cuision!$G:$P,10,FALSE),VLOOKUP(BP$82,Cuision!$G:$P,9,FALSE),VLOOKUP(BP$82,Cuision!$G:$P,10,FALSE))</f>
        <v>1263.1830071173993</v>
      </c>
      <c r="BQ98" s="33">
        <f>distance(VLOOKUP($A98,Cuision!$G:$P,9,FALSE),VLOOKUP($A98,Cuision!$G:$P,10,FALSE),VLOOKUP(BQ$82,Cuision!$G:$P,9,FALSE),VLOOKUP(BQ$82,Cuision!$G:$P,10,FALSE))</f>
        <v>1039.0142527680887</v>
      </c>
      <c r="BR98" s="33">
        <f>distance(VLOOKUP($A98,Cuision!$G:$P,9,FALSE),VLOOKUP($A98,Cuision!$G:$P,10,FALSE),VLOOKUP(BR$82,Cuision!$G:$P,9,FALSE),VLOOKUP(BR$82,Cuision!$G:$P,10,FALSE))</f>
        <v>8139.6812589707706</v>
      </c>
      <c r="BS98" s="33">
        <f>distance(VLOOKUP($A98,Cuision!$G:$P,9,FALSE),VLOOKUP($A98,Cuision!$G:$P,10,FALSE),VLOOKUP(BS$82,Cuision!$G:$P,9,FALSE),VLOOKUP(BS$82,Cuision!$G:$P,10,FALSE))</f>
        <v>1263.1830071173993</v>
      </c>
      <c r="BT98" s="33">
        <f>distance(VLOOKUP($A98,Cuision!$G:$P,9,FALSE),VLOOKUP($A98,Cuision!$G:$P,10,FALSE),VLOOKUP(BT$82,Cuision!$G:$P,9,FALSE),VLOOKUP(BT$82,Cuision!$G:$P,10,FALSE))</f>
        <v>9531.8562242428816</v>
      </c>
      <c r="BU98" s="33">
        <f>distance(VLOOKUP($A98,Cuision!$G:$P,9,FALSE),VLOOKUP($A98,Cuision!$G:$P,10,FALSE),VLOOKUP(BU$82,Cuision!$G:$P,9,FALSE),VLOOKUP(BU$82,Cuision!$G:$P,10,FALSE))</f>
        <v>2833.7235224405081</v>
      </c>
      <c r="BV98" s="33">
        <f>distance(VLOOKUP($A98,Cuision!$G:$P,9,FALSE),VLOOKUP($A98,Cuision!$G:$P,10,FALSE),VLOOKUP(BV$82,Cuision!$G:$P,9,FALSE),VLOOKUP(BV$82,Cuision!$G:$P,10,FALSE))</f>
        <v>2133.1270864341668</v>
      </c>
      <c r="BW98" s="33">
        <f>distance(VLOOKUP($A98,Cuision!$G:$P,9,FALSE),VLOOKUP($A98,Cuision!$G:$P,10,FALSE),VLOOKUP(BW$82,Cuision!$G:$P,9,FALSE),VLOOKUP(BW$82,Cuision!$G:$P,10,FALSE))</f>
        <v>5233.0574511070663</v>
      </c>
      <c r="BX98" s="33">
        <f>distance(VLOOKUP($A98,Cuision!$G:$P,9,FALSE),VLOOKUP($A98,Cuision!$G:$P,10,FALSE),VLOOKUP(BX$82,Cuision!$G:$P,9,FALSE),VLOOKUP(BX$82,Cuision!$G:$P,10,FALSE))</f>
        <v>-1</v>
      </c>
      <c r="BY98" s="33">
        <f>distance(VLOOKUP($A98,Cuision!$G:$P,9,FALSE),VLOOKUP($A98,Cuision!$G:$P,10,FALSE),VLOOKUP(BY$82,Cuision!$G:$P,9,FALSE),VLOOKUP(BY$82,Cuision!$G:$P,10,FALSE))</f>
        <v>-1</v>
      </c>
      <c r="BZ98" s="33">
        <f>distance(VLOOKUP($A98,Cuision!$G:$P,9,FALSE),VLOOKUP($A98,Cuision!$G:$P,10,FALSE),VLOOKUP(BZ$82,Cuision!$G:$P,9,FALSE),VLOOKUP(BZ$82,Cuision!$G:$P,10,FALSE))</f>
        <v>9234.8712409246364</v>
      </c>
      <c r="CC98">
        <f>IF(B98&gt;0,B98,"")</f>
        <v>5706.7262939451321</v>
      </c>
      <c r="CD98">
        <f>IF(C98&gt;0,C98,"")</f>
        <v>7478.6683966674236</v>
      </c>
      <c r="CE98">
        <f>IF(D98&gt;0,D98,"")</f>
        <v>1039.0142527680887</v>
      </c>
      <c r="CF98">
        <f>IF(E98&gt;0,E98,"")</f>
        <v>1039.0142527680887</v>
      </c>
      <c r="CG98">
        <f>IF(F98&gt;0,F98,"")</f>
        <v>4286.6304195766115</v>
      </c>
      <c r="CH98">
        <f>IF(G98&gt;0,G98,"")</f>
        <v>11127.867336756735</v>
      </c>
      <c r="CI98">
        <f>IF(H98&gt;0,H98,"")</f>
        <v>3614.2209647608938</v>
      </c>
      <c r="CJ98">
        <f>IF(I98&gt;0,I98,"")</f>
        <v>7783.0895844199258</v>
      </c>
      <c r="CK98">
        <f>IF(J98&gt;0,J98,"")</f>
        <v>16980.64866028996</v>
      </c>
      <c r="CL98">
        <f>IF(K98&gt;0,K98,"")</f>
        <v>1235.2143125260357</v>
      </c>
      <c r="CM98">
        <f>IF(L98&gt;0,L98,"")</f>
        <v>8003.3130497718548</v>
      </c>
      <c r="CN98">
        <f>IF(M98&gt;0,M98,"")</f>
        <v>1263.1830071173993</v>
      </c>
      <c r="CO98">
        <f>IF(N98&gt;0,N98,"")</f>
        <v>320.71592567626254</v>
      </c>
      <c r="CP98">
        <f>IF(O98&gt;0,O98,"")</f>
        <v>8792.7748309064646</v>
      </c>
      <c r="CQ98" t="str">
        <f>IF(P98&gt;0,P98,"")</f>
        <v/>
      </c>
      <c r="CR98" t="str">
        <f>IF(Q98&gt;0,Q98,"")</f>
        <v/>
      </c>
      <c r="CS98" t="str">
        <f>IF(R98&gt;0,R98,"")</f>
        <v/>
      </c>
      <c r="CT98">
        <f>IF(S98&gt;0,S98,"")</f>
        <v>8720.2355257971121</v>
      </c>
      <c r="CU98" t="str">
        <f>IF(T98&gt;0,T98,"")</f>
        <v/>
      </c>
      <c r="CV98">
        <f>IF(U98&gt;0,U98,"")</f>
        <v>10016.477477790329</v>
      </c>
      <c r="CW98">
        <f>IF(V98&gt;0,V98,"")</f>
        <v>1263.1830071173993</v>
      </c>
      <c r="CX98">
        <f>IF(W98&gt;0,W98,"")</f>
        <v>8139.6812589707706</v>
      </c>
      <c r="CY98" t="str">
        <f>IF(X98&gt;0,X98,"")</f>
        <v/>
      </c>
      <c r="CZ98">
        <f>IF(Y98&gt;0,Y98,"")</f>
        <v>7491.746776603246</v>
      </c>
      <c r="DA98">
        <f>IF(Z98&gt;0,Z98,"")</f>
        <v>1032.8440943855489</v>
      </c>
      <c r="DB98">
        <f>IF(AA98&gt;0,AA98,"")</f>
        <v>5897.7918379418779</v>
      </c>
      <c r="DC98" t="str">
        <f>IF(AB98&gt;0,AB98,"")</f>
        <v/>
      </c>
      <c r="DD98">
        <f>IF(AC98&gt;0,AC98,"")</f>
        <v>10734.193213960001</v>
      </c>
      <c r="DE98">
        <f>IF(AD98&gt;0,AD98,"")</f>
        <v>344.42106518642191</v>
      </c>
      <c r="DF98">
        <f>IF(AE98&gt;0,AE98,"")</f>
        <v>931.95029986096233</v>
      </c>
      <c r="DG98" t="str">
        <f>IF(AF98&gt;0,AF98,"")</f>
        <v/>
      </c>
      <c r="DH98">
        <f>IF(AG98&gt;0,AG98,"")</f>
        <v>2391.6454996048055</v>
      </c>
      <c r="DI98">
        <f>IF(AH98&gt;0,AH98,"")</f>
        <v>4286.6304195766115</v>
      </c>
      <c r="DJ98">
        <f>IF(AI98&gt;0,AI98,"")</f>
        <v>11722.01167431121</v>
      </c>
      <c r="DK98">
        <f>IF(AJ98&gt;0,AJ98,"")</f>
        <v>7332.8116745157486</v>
      </c>
      <c r="DL98" t="str">
        <f>IF(AK98&gt;0,AK98,"")</f>
        <v/>
      </c>
      <c r="DM98">
        <f>IF(AL98&gt;0,AL98,"")</f>
        <v>1449.2563267410133</v>
      </c>
      <c r="DN98">
        <f>IF(AM98&gt;0,AM98,"")</f>
        <v>6709.6991577878707</v>
      </c>
      <c r="DO98">
        <f>IF(AN98&gt;0,AN98,"")</f>
        <v>11718.086436211352</v>
      </c>
      <c r="DP98" t="str">
        <f>IF(AO98&gt;0,AO98,"")</f>
        <v/>
      </c>
      <c r="DQ98">
        <f>IF(AP98&gt;0,AP98,"")</f>
        <v>1434.3232682802829</v>
      </c>
      <c r="DR98">
        <f>IF(AQ98&gt;0,AQ98,"")</f>
        <v>9557.9751131572339</v>
      </c>
      <c r="DS98">
        <f>IF(AR98&gt;0,AR98,"")</f>
        <v>8856.5560353508336</v>
      </c>
      <c r="DT98">
        <f>IF(AS98&gt;0,AS98,"")</f>
        <v>3110.9317048211087</v>
      </c>
      <c r="DU98">
        <f>IF(AT98&gt;0,AT98,"")</f>
        <v>9298.2761773346629</v>
      </c>
      <c r="DV98">
        <f>IF(AU98&gt;0,AU98,"")</f>
        <v>8473.912997262194</v>
      </c>
      <c r="DW98">
        <f>IF(AV98&gt;0,AV98,"")</f>
        <v>10545.523640920715</v>
      </c>
      <c r="DX98">
        <f>IF(AW98&gt;0,AW98,"")</f>
        <v>2381.441709879447</v>
      </c>
      <c r="DY98">
        <f>IF(AX98&gt;0,AX98,"")</f>
        <v>8928.0788048913128</v>
      </c>
      <c r="DZ98">
        <f>IF(AY98&gt;0,AY98,"")</f>
        <v>4286.6304195766115</v>
      </c>
      <c r="EA98">
        <f>IF(AZ98&gt;0,AZ98,"")</f>
        <v>6970.4519220073953</v>
      </c>
      <c r="EB98">
        <f>IF(BA98&gt;0,BA98,"")</f>
        <v>2019.1266340777154</v>
      </c>
      <c r="EC98">
        <f>IF(BB98&gt;0,BB98,"")</f>
        <v>6030.8880534165082</v>
      </c>
      <c r="ED98">
        <f>IF(BC98&gt;0,BC98,"")</f>
        <v>4398.6016949689556</v>
      </c>
      <c r="EE98">
        <f>IF(BD98&gt;0,BD98,"")</f>
        <v>10168.325888639858</v>
      </c>
      <c r="EF98">
        <f>IF(BE98&gt;0,BE98,"")</f>
        <v>1448.3837719951491</v>
      </c>
      <c r="EG98">
        <f>IF(BF98&gt;0,BF98,"")</f>
        <v>1585.0022039873058</v>
      </c>
      <c r="EH98">
        <f>IF(BG98&gt;0,BG98,"")</f>
        <v>2500.6522917371944</v>
      </c>
      <c r="EI98" t="str">
        <f>IF(BH98&gt;0,BH98,"")</f>
        <v/>
      </c>
      <c r="EJ98">
        <f>IF(BI98&gt;0,BI98,"")</f>
        <v>1411.381004063282</v>
      </c>
      <c r="EK98" t="str">
        <f>IF(BJ98&gt;0,BJ98,"")</f>
        <v/>
      </c>
      <c r="EL98" t="str">
        <f>IF(BK98&gt;0,BK98,"")</f>
        <v/>
      </c>
      <c r="EM98">
        <f>IF(BL98&gt;0,BL98,"")</f>
        <v>10854.93323632903</v>
      </c>
      <c r="EN98">
        <f>IF(BM98&gt;0,BM98,"")</f>
        <v>1288.2231904510938</v>
      </c>
      <c r="EO98" t="str">
        <f>IF(BN98&gt;0,BN98,"")</f>
        <v/>
      </c>
      <c r="EP98">
        <f>IF(BO98&gt;0,BO98,"")</f>
        <v>1039.0142527680887</v>
      </c>
      <c r="EQ98">
        <f>IF(BP98&gt;0,BP98,"")</f>
        <v>1263.1830071173993</v>
      </c>
      <c r="ER98">
        <f>IF(BQ98&gt;0,BQ98,"")</f>
        <v>1039.0142527680887</v>
      </c>
      <c r="ES98">
        <f>IF(BR98&gt;0,BR98,"")</f>
        <v>8139.6812589707706</v>
      </c>
      <c r="ET98">
        <f>IF(BS98&gt;0,BS98,"")</f>
        <v>1263.1830071173993</v>
      </c>
      <c r="EU98">
        <f>IF(BT98&gt;0,BT98,"")</f>
        <v>9531.8562242428816</v>
      </c>
      <c r="EV98">
        <f>IF(BU98&gt;0,BU98,"")</f>
        <v>2833.7235224405081</v>
      </c>
      <c r="EW98">
        <f>IF(BV98&gt;0,BV98,"")</f>
        <v>2133.1270864341668</v>
      </c>
      <c r="EX98">
        <f>IF(BW98&gt;0,BW98,"")</f>
        <v>5233.0574511070663</v>
      </c>
      <c r="EY98" t="str">
        <f>IF(BX98&gt;0,BX98,"")</f>
        <v/>
      </c>
      <c r="EZ98" t="str">
        <f>IF(BY98&gt;0,BY98,"")</f>
        <v/>
      </c>
      <c r="FA98">
        <f>IF(BZ98&gt;0,BZ98,"")</f>
        <v>9234.8712409246364</v>
      </c>
    </row>
    <row r="99" spans="1:157" ht="14.25" x14ac:dyDescent="0.2">
      <c r="A99" s="30" t="s">
        <v>58</v>
      </c>
      <c r="B99" s="33">
        <f>distance(VLOOKUP($A99,Cuision!$G:$P,9,FALSE),VLOOKUP($A99,Cuision!$G:$P,10,FALSE),VLOOKUP(B$82,Cuision!$G:$P,9,FALSE),VLOOKUP(B$82,Cuision!$G:$P,10,FALSE))</f>
        <v>-1</v>
      </c>
      <c r="C99" s="33">
        <f>distance(VLOOKUP($A99,Cuision!$G:$P,9,FALSE),VLOOKUP($A99,Cuision!$G:$P,10,FALSE),VLOOKUP(C$82,Cuision!$G:$P,9,FALSE),VLOOKUP(C$82,Cuision!$G:$P,10,FALSE))</f>
        <v>-1</v>
      </c>
      <c r="D99" s="33">
        <f>distance(VLOOKUP($A99,Cuision!$G:$P,9,FALSE),VLOOKUP($A99,Cuision!$G:$P,10,FALSE),VLOOKUP(D$82,Cuision!$G:$P,9,FALSE),VLOOKUP(D$82,Cuision!$G:$P,10,FALSE))</f>
        <v>-1</v>
      </c>
      <c r="E99" s="33">
        <f>distance(VLOOKUP($A99,Cuision!$G:$P,9,FALSE),VLOOKUP($A99,Cuision!$G:$P,10,FALSE),VLOOKUP(E$82,Cuision!$G:$P,9,FALSE),VLOOKUP(E$82,Cuision!$G:$P,10,FALSE))</f>
        <v>-1</v>
      </c>
      <c r="F99" s="33">
        <f>distance(VLOOKUP($A99,Cuision!$G:$P,9,FALSE),VLOOKUP($A99,Cuision!$G:$P,10,FALSE),VLOOKUP(F$82,Cuision!$G:$P,9,FALSE),VLOOKUP(F$82,Cuision!$G:$P,10,FALSE))</f>
        <v>-1</v>
      </c>
      <c r="G99" s="33">
        <f>distance(VLOOKUP($A99,Cuision!$G:$P,9,FALSE),VLOOKUP($A99,Cuision!$G:$P,10,FALSE),VLOOKUP(G$82,Cuision!$G:$P,9,FALSE),VLOOKUP(G$82,Cuision!$G:$P,10,FALSE))</f>
        <v>-1</v>
      </c>
      <c r="H99" s="33">
        <f>distance(VLOOKUP($A99,Cuision!$G:$P,9,FALSE),VLOOKUP($A99,Cuision!$G:$P,10,FALSE),VLOOKUP(H$82,Cuision!$G:$P,9,FALSE),VLOOKUP(H$82,Cuision!$G:$P,10,FALSE))</f>
        <v>-1</v>
      </c>
      <c r="I99" s="33">
        <f>distance(VLOOKUP($A99,Cuision!$G:$P,9,FALSE),VLOOKUP($A99,Cuision!$G:$P,10,FALSE),VLOOKUP(I$82,Cuision!$G:$P,9,FALSE),VLOOKUP(I$82,Cuision!$G:$P,10,FALSE))</f>
        <v>-1</v>
      </c>
      <c r="J99" s="33">
        <f>distance(VLOOKUP($A99,Cuision!$G:$P,9,FALSE),VLOOKUP($A99,Cuision!$G:$P,10,FALSE),VLOOKUP(J$82,Cuision!$G:$P,9,FALSE),VLOOKUP(J$82,Cuision!$G:$P,10,FALSE))</f>
        <v>-1</v>
      </c>
      <c r="K99" s="33">
        <f>distance(VLOOKUP($A99,Cuision!$G:$P,9,FALSE),VLOOKUP($A99,Cuision!$G:$P,10,FALSE),VLOOKUP(K$82,Cuision!$G:$P,9,FALSE),VLOOKUP(K$82,Cuision!$G:$P,10,FALSE))</f>
        <v>-1</v>
      </c>
      <c r="L99" s="33">
        <f>distance(VLOOKUP($A99,Cuision!$G:$P,9,FALSE),VLOOKUP($A99,Cuision!$G:$P,10,FALSE),VLOOKUP(L$82,Cuision!$G:$P,9,FALSE),VLOOKUP(L$82,Cuision!$G:$P,10,FALSE))</f>
        <v>-1</v>
      </c>
      <c r="M99" s="33">
        <f>distance(VLOOKUP($A99,Cuision!$G:$P,9,FALSE),VLOOKUP($A99,Cuision!$G:$P,10,FALSE),VLOOKUP(M$82,Cuision!$G:$P,9,FALSE),VLOOKUP(M$82,Cuision!$G:$P,10,FALSE))</f>
        <v>-1</v>
      </c>
      <c r="N99" s="33">
        <f>distance(VLOOKUP($A99,Cuision!$G:$P,9,FALSE),VLOOKUP($A99,Cuision!$G:$P,10,FALSE),VLOOKUP(N$82,Cuision!$G:$P,9,FALSE),VLOOKUP(N$82,Cuision!$G:$P,10,FALSE))</f>
        <v>-1</v>
      </c>
      <c r="O99" s="33">
        <f>distance(VLOOKUP($A99,Cuision!$G:$P,9,FALSE),VLOOKUP($A99,Cuision!$G:$P,10,FALSE),VLOOKUP(O$82,Cuision!$G:$P,9,FALSE),VLOOKUP(O$82,Cuision!$G:$P,10,FALSE))</f>
        <v>-1</v>
      </c>
      <c r="P99" s="33">
        <f>distance(VLOOKUP($A99,Cuision!$G:$P,9,FALSE),VLOOKUP($A99,Cuision!$G:$P,10,FALSE),VLOOKUP(P$82,Cuision!$G:$P,9,FALSE),VLOOKUP(P$82,Cuision!$G:$P,10,FALSE))</f>
        <v>-1</v>
      </c>
      <c r="Q99" s="33">
        <f>distance(VLOOKUP($A99,Cuision!$G:$P,9,FALSE),VLOOKUP($A99,Cuision!$G:$P,10,FALSE),VLOOKUP(Q$82,Cuision!$G:$P,9,FALSE),VLOOKUP(Q$82,Cuision!$G:$P,10,FALSE))</f>
        <v>-1</v>
      </c>
      <c r="R99" s="33">
        <f>distance(VLOOKUP($A99,Cuision!$G:$P,9,FALSE),VLOOKUP($A99,Cuision!$G:$P,10,FALSE),VLOOKUP(R$82,Cuision!$G:$P,9,FALSE),VLOOKUP(R$82,Cuision!$G:$P,10,FALSE))</f>
        <v>-1</v>
      </c>
      <c r="S99" s="33">
        <f>distance(VLOOKUP($A99,Cuision!$G:$P,9,FALSE),VLOOKUP($A99,Cuision!$G:$P,10,FALSE),VLOOKUP(S$82,Cuision!$G:$P,9,FALSE),VLOOKUP(S$82,Cuision!$G:$P,10,FALSE))</f>
        <v>-1</v>
      </c>
      <c r="T99" s="33">
        <f>distance(VLOOKUP($A99,Cuision!$G:$P,9,FALSE),VLOOKUP($A99,Cuision!$G:$P,10,FALSE),VLOOKUP(T$82,Cuision!$G:$P,9,FALSE),VLOOKUP(T$82,Cuision!$G:$P,10,FALSE))</f>
        <v>-1</v>
      </c>
      <c r="U99" s="33">
        <f>distance(VLOOKUP($A99,Cuision!$G:$P,9,FALSE),VLOOKUP($A99,Cuision!$G:$P,10,FALSE),VLOOKUP(U$82,Cuision!$G:$P,9,FALSE),VLOOKUP(U$82,Cuision!$G:$P,10,FALSE))</f>
        <v>-1</v>
      </c>
      <c r="V99" s="33">
        <f>distance(VLOOKUP($A99,Cuision!$G:$P,9,FALSE),VLOOKUP($A99,Cuision!$G:$P,10,FALSE),VLOOKUP(V$82,Cuision!$G:$P,9,FALSE),VLOOKUP(V$82,Cuision!$G:$P,10,FALSE))</f>
        <v>-1</v>
      </c>
      <c r="W99" s="33">
        <f>distance(VLOOKUP($A99,Cuision!$G:$P,9,FALSE),VLOOKUP($A99,Cuision!$G:$P,10,FALSE),VLOOKUP(W$82,Cuision!$G:$P,9,FALSE),VLOOKUP(W$82,Cuision!$G:$P,10,FALSE))</f>
        <v>-1</v>
      </c>
      <c r="X99" s="33">
        <f>distance(VLOOKUP($A99,Cuision!$G:$P,9,FALSE),VLOOKUP($A99,Cuision!$G:$P,10,FALSE),VLOOKUP(X$82,Cuision!$G:$P,9,FALSE),VLOOKUP(X$82,Cuision!$G:$P,10,FALSE))</f>
        <v>-1</v>
      </c>
      <c r="Y99" s="33">
        <f>distance(VLOOKUP($A99,Cuision!$G:$P,9,FALSE),VLOOKUP($A99,Cuision!$G:$P,10,FALSE),VLOOKUP(Y$82,Cuision!$G:$P,9,FALSE),VLOOKUP(Y$82,Cuision!$G:$P,10,FALSE))</f>
        <v>-1</v>
      </c>
      <c r="Z99" s="33">
        <f>distance(VLOOKUP($A99,Cuision!$G:$P,9,FALSE),VLOOKUP($A99,Cuision!$G:$P,10,FALSE),VLOOKUP(Z$82,Cuision!$G:$P,9,FALSE),VLOOKUP(Z$82,Cuision!$G:$P,10,FALSE))</f>
        <v>-1</v>
      </c>
      <c r="AA99" s="33">
        <f>distance(VLOOKUP($A99,Cuision!$G:$P,9,FALSE),VLOOKUP($A99,Cuision!$G:$P,10,FALSE),VLOOKUP(AA$82,Cuision!$G:$P,9,FALSE),VLOOKUP(AA$82,Cuision!$G:$P,10,FALSE))</f>
        <v>-1</v>
      </c>
      <c r="AB99" s="33">
        <f>distance(VLOOKUP($A99,Cuision!$G:$P,9,FALSE),VLOOKUP($A99,Cuision!$G:$P,10,FALSE),VLOOKUP(AB$82,Cuision!$G:$P,9,FALSE),VLOOKUP(AB$82,Cuision!$G:$P,10,FALSE))</f>
        <v>-1</v>
      </c>
      <c r="AC99" s="33">
        <f>distance(VLOOKUP($A99,Cuision!$G:$P,9,FALSE),VLOOKUP($A99,Cuision!$G:$P,10,FALSE),VLOOKUP(AC$82,Cuision!$G:$P,9,FALSE),VLOOKUP(AC$82,Cuision!$G:$P,10,FALSE))</f>
        <v>-1</v>
      </c>
      <c r="AD99" s="33">
        <f>distance(VLOOKUP($A99,Cuision!$G:$P,9,FALSE),VLOOKUP($A99,Cuision!$G:$P,10,FALSE),VLOOKUP(AD$82,Cuision!$G:$P,9,FALSE),VLOOKUP(AD$82,Cuision!$G:$P,10,FALSE))</f>
        <v>-1</v>
      </c>
      <c r="AE99" s="33">
        <f>distance(VLOOKUP($A99,Cuision!$G:$P,9,FALSE),VLOOKUP($A99,Cuision!$G:$P,10,FALSE),VLOOKUP(AE$82,Cuision!$G:$P,9,FALSE),VLOOKUP(AE$82,Cuision!$G:$P,10,FALSE))</f>
        <v>-1</v>
      </c>
      <c r="AF99" s="33">
        <f>distance(VLOOKUP($A99,Cuision!$G:$P,9,FALSE),VLOOKUP($A99,Cuision!$G:$P,10,FALSE),VLOOKUP(AF$82,Cuision!$G:$P,9,FALSE),VLOOKUP(AF$82,Cuision!$G:$P,10,FALSE))</f>
        <v>-1</v>
      </c>
      <c r="AG99" s="33">
        <f>distance(VLOOKUP($A99,Cuision!$G:$P,9,FALSE),VLOOKUP($A99,Cuision!$G:$P,10,FALSE),VLOOKUP(AG$82,Cuision!$G:$P,9,FALSE),VLOOKUP(AG$82,Cuision!$G:$P,10,FALSE))</f>
        <v>-1</v>
      </c>
      <c r="AH99" s="33">
        <f>distance(VLOOKUP($A99,Cuision!$G:$P,9,FALSE),VLOOKUP($A99,Cuision!$G:$P,10,FALSE),VLOOKUP(AH$82,Cuision!$G:$P,9,FALSE),VLOOKUP(AH$82,Cuision!$G:$P,10,FALSE))</f>
        <v>-1</v>
      </c>
      <c r="AI99" s="33">
        <f>distance(VLOOKUP($A99,Cuision!$G:$P,9,FALSE),VLOOKUP($A99,Cuision!$G:$P,10,FALSE),VLOOKUP(AI$82,Cuision!$G:$P,9,FALSE),VLOOKUP(AI$82,Cuision!$G:$P,10,FALSE))</f>
        <v>-1</v>
      </c>
      <c r="AJ99" s="33">
        <f>distance(VLOOKUP($A99,Cuision!$G:$P,9,FALSE),VLOOKUP($A99,Cuision!$G:$P,10,FALSE),VLOOKUP(AJ$82,Cuision!$G:$P,9,FALSE),VLOOKUP(AJ$82,Cuision!$G:$P,10,FALSE))</f>
        <v>-1</v>
      </c>
      <c r="AK99" s="33">
        <f>distance(VLOOKUP($A99,Cuision!$G:$P,9,FALSE),VLOOKUP($A99,Cuision!$G:$P,10,FALSE),VLOOKUP(AK$82,Cuision!$G:$P,9,FALSE),VLOOKUP(AK$82,Cuision!$G:$P,10,FALSE))</f>
        <v>-1</v>
      </c>
      <c r="AL99" s="33">
        <f>distance(VLOOKUP($A99,Cuision!$G:$P,9,FALSE),VLOOKUP($A99,Cuision!$G:$P,10,FALSE),VLOOKUP(AL$82,Cuision!$G:$P,9,FALSE),VLOOKUP(AL$82,Cuision!$G:$P,10,FALSE))</f>
        <v>-1</v>
      </c>
      <c r="AM99" s="33">
        <f>distance(VLOOKUP($A99,Cuision!$G:$P,9,FALSE),VLOOKUP($A99,Cuision!$G:$P,10,FALSE),VLOOKUP(AM$82,Cuision!$G:$P,9,FALSE),VLOOKUP(AM$82,Cuision!$G:$P,10,FALSE))</f>
        <v>-1</v>
      </c>
      <c r="AN99" s="33">
        <f>distance(VLOOKUP($A99,Cuision!$G:$P,9,FALSE),VLOOKUP($A99,Cuision!$G:$P,10,FALSE),VLOOKUP(AN$82,Cuision!$G:$P,9,FALSE),VLOOKUP(AN$82,Cuision!$G:$P,10,FALSE))</f>
        <v>-1</v>
      </c>
      <c r="AO99" s="33">
        <f>distance(VLOOKUP($A99,Cuision!$G:$P,9,FALSE),VLOOKUP($A99,Cuision!$G:$P,10,FALSE),VLOOKUP(AO$82,Cuision!$G:$P,9,FALSE),VLOOKUP(AO$82,Cuision!$G:$P,10,FALSE))</f>
        <v>-1</v>
      </c>
      <c r="AP99" s="33">
        <f>distance(VLOOKUP($A99,Cuision!$G:$P,9,FALSE),VLOOKUP($A99,Cuision!$G:$P,10,FALSE),VLOOKUP(AP$82,Cuision!$G:$P,9,FALSE),VLOOKUP(AP$82,Cuision!$G:$P,10,FALSE))</f>
        <v>-1</v>
      </c>
      <c r="AQ99" s="33">
        <f>distance(VLOOKUP($A99,Cuision!$G:$P,9,FALSE),VLOOKUP($A99,Cuision!$G:$P,10,FALSE),VLOOKUP(AQ$82,Cuision!$G:$P,9,FALSE),VLOOKUP(AQ$82,Cuision!$G:$P,10,FALSE))</f>
        <v>-1</v>
      </c>
      <c r="AR99" s="33">
        <f>distance(VLOOKUP($A99,Cuision!$G:$P,9,FALSE),VLOOKUP($A99,Cuision!$G:$P,10,FALSE),VLOOKUP(AR$82,Cuision!$G:$P,9,FALSE),VLOOKUP(AR$82,Cuision!$G:$P,10,FALSE))</f>
        <v>-1</v>
      </c>
      <c r="AS99" s="33">
        <f>distance(VLOOKUP($A99,Cuision!$G:$P,9,FALSE),VLOOKUP($A99,Cuision!$G:$P,10,FALSE),VLOOKUP(AS$82,Cuision!$G:$P,9,FALSE),VLOOKUP(AS$82,Cuision!$G:$P,10,FALSE))</f>
        <v>-1</v>
      </c>
      <c r="AT99" s="33">
        <f>distance(VLOOKUP($A99,Cuision!$G:$P,9,FALSE),VLOOKUP($A99,Cuision!$G:$P,10,FALSE),VLOOKUP(AT$82,Cuision!$G:$P,9,FALSE),VLOOKUP(AT$82,Cuision!$G:$P,10,FALSE))</f>
        <v>-1</v>
      </c>
      <c r="AU99" s="33">
        <f>distance(VLOOKUP($A99,Cuision!$G:$P,9,FALSE),VLOOKUP($A99,Cuision!$G:$P,10,FALSE),VLOOKUP(AU$82,Cuision!$G:$P,9,FALSE),VLOOKUP(AU$82,Cuision!$G:$P,10,FALSE))</f>
        <v>-1</v>
      </c>
      <c r="AV99" s="33">
        <f>distance(VLOOKUP($A99,Cuision!$G:$P,9,FALSE),VLOOKUP($A99,Cuision!$G:$P,10,FALSE),VLOOKUP(AV$82,Cuision!$G:$P,9,FALSE),VLOOKUP(AV$82,Cuision!$G:$P,10,FALSE))</f>
        <v>-1</v>
      </c>
      <c r="AW99" s="33">
        <f>distance(VLOOKUP($A99,Cuision!$G:$P,9,FALSE),VLOOKUP($A99,Cuision!$G:$P,10,FALSE),VLOOKUP(AW$82,Cuision!$G:$P,9,FALSE),VLOOKUP(AW$82,Cuision!$G:$P,10,FALSE))</f>
        <v>-1</v>
      </c>
      <c r="AX99" s="33">
        <f>distance(VLOOKUP($A99,Cuision!$G:$P,9,FALSE),VLOOKUP($A99,Cuision!$G:$P,10,FALSE),VLOOKUP(AX$82,Cuision!$G:$P,9,FALSE),VLOOKUP(AX$82,Cuision!$G:$P,10,FALSE))</f>
        <v>-1</v>
      </c>
      <c r="AY99" s="33">
        <f>distance(VLOOKUP($A99,Cuision!$G:$P,9,FALSE),VLOOKUP($A99,Cuision!$G:$P,10,FALSE),VLOOKUP(AY$82,Cuision!$G:$P,9,FALSE),VLOOKUP(AY$82,Cuision!$G:$P,10,FALSE))</f>
        <v>-1</v>
      </c>
      <c r="AZ99" s="33">
        <f>distance(VLOOKUP($A99,Cuision!$G:$P,9,FALSE),VLOOKUP($A99,Cuision!$G:$P,10,FALSE),VLOOKUP(AZ$82,Cuision!$G:$P,9,FALSE),VLOOKUP(AZ$82,Cuision!$G:$P,10,FALSE))</f>
        <v>-1</v>
      </c>
      <c r="BA99" s="33">
        <f>distance(VLOOKUP($A99,Cuision!$G:$P,9,FALSE),VLOOKUP($A99,Cuision!$G:$P,10,FALSE),VLOOKUP(BA$82,Cuision!$G:$P,9,FALSE),VLOOKUP(BA$82,Cuision!$G:$P,10,FALSE))</f>
        <v>-1</v>
      </c>
      <c r="BB99" s="33">
        <f>distance(VLOOKUP($A99,Cuision!$G:$P,9,FALSE),VLOOKUP($A99,Cuision!$G:$P,10,FALSE),VLOOKUP(BB$82,Cuision!$G:$P,9,FALSE),VLOOKUP(BB$82,Cuision!$G:$P,10,FALSE))</f>
        <v>-1</v>
      </c>
      <c r="BC99" s="33">
        <f>distance(VLOOKUP($A99,Cuision!$G:$P,9,FALSE),VLOOKUP($A99,Cuision!$G:$P,10,FALSE),VLOOKUP(BC$82,Cuision!$G:$P,9,FALSE),VLOOKUP(BC$82,Cuision!$G:$P,10,FALSE))</f>
        <v>-1</v>
      </c>
      <c r="BD99" s="33">
        <f>distance(VLOOKUP($A99,Cuision!$G:$P,9,FALSE),VLOOKUP($A99,Cuision!$G:$P,10,FALSE),VLOOKUP(BD$82,Cuision!$G:$P,9,FALSE),VLOOKUP(BD$82,Cuision!$G:$P,10,FALSE))</f>
        <v>-1</v>
      </c>
      <c r="BE99" s="33">
        <f>distance(VLOOKUP($A99,Cuision!$G:$P,9,FALSE),VLOOKUP($A99,Cuision!$G:$P,10,FALSE),VLOOKUP(BE$82,Cuision!$G:$P,9,FALSE),VLOOKUP(BE$82,Cuision!$G:$P,10,FALSE))</f>
        <v>-1</v>
      </c>
      <c r="BF99" s="33">
        <f>distance(VLOOKUP($A99,Cuision!$G:$P,9,FALSE),VLOOKUP($A99,Cuision!$G:$P,10,FALSE),VLOOKUP(BF$82,Cuision!$G:$P,9,FALSE),VLOOKUP(BF$82,Cuision!$G:$P,10,FALSE))</f>
        <v>-1</v>
      </c>
      <c r="BG99" s="33">
        <f>distance(VLOOKUP($A99,Cuision!$G:$P,9,FALSE),VLOOKUP($A99,Cuision!$G:$P,10,FALSE),VLOOKUP(BG$82,Cuision!$G:$P,9,FALSE),VLOOKUP(BG$82,Cuision!$G:$P,10,FALSE))</f>
        <v>-1</v>
      </c>
      <c r="BH99" s="33">
        <f>distance(VLOOKUP($A99,Cuision!$G:$P,9,FALSE),VLOOKUP($A99,Cuision!$G:$P,10,FALSE),VLOOKUP(BH$82,Cuision!$G:$P,9,FALSE),VLOOKUP(BH$82,Cuision!$G:$P,10,FALSE))</f>
        <v>-1</v>
      </c>
      <c r="BI99" s="33">
        <f>distance(VLOOKUP($A99,Cuision!$G:$P,9,FALSE),VLOOKUP($A99,Cuision!$G:$P,10,FALSE),VLOOKUP(BI$82,Cuision!$G:$P,9,FALSE),VLOOKUP(BI$82,Cuision!$G:$P,10,FALSE))</f>
        <v>-1</v>
      </c>
      <c r="BJ99" s="33">
        <f>distance(VLOOKUP($A99,Cuision!$G:$P,9,FALSE),VLOOKUP($A99,Cuision!$G:$P,10,FALSE),VLOOKUP(BJ$82,Cuision!$G:$P,9,FALSE),VLOOKUP(BJ$82,Cuision!$G:$P,10,FALSE))</f>
        <v>-1</v>
      </c>
      <c r="BK99" s="33">
        <f>distance(VLOOKUP($A99,Cuision!$G:$P,9,FALSE),VLOOKUP($A99,Cuision!$G:$P,10,FALSE),VLOOKUP(BK$82,Cuision!$G:$P,9,FALSE),VLOOKUP(BK$82,Cuision!$G:$P,10,FALSE))</f>
        <v>-1</v>
      </c>
      <c r="BL99" s="33">
        <f>distance(VLOOKUP($A99,Cuision!$G:$P,9,FALSE),VLOOKUP($A99,Cuision!$G:$P,10,FALSE),VLOOKUP(BL$82,Cuision!$G:$P,9,FALSE),VLOOKUP(BL$82,Cuision!$G:$P,10,FALSE))</f>
        <v>-1</v>
      </c>
      <c r="BM99" s="33">
        <f>distance(VLOOKUP($A99,Cuision!$G:$P,9,FALSE),VLOOKUP($A99,Cuision!$G:$P,10,FALSE),VLOOKUP(BM$82,Cuision!$G:$P,9,FALSE),VLOOKUP(BM$82,Cuision!$G:$P,10,FALSE))</f>
        <v>-1</v>
      </c>
      <c r="BN99" s="33">
        <f>distance(VLOOKUP($A99,Cuision!$G:$P,9,FALSE),VLOOKUP($A99,Cuision!$G:$P,10,FALSE),VLOOKUP(BN$82,Cuision!$G:$P,9,FALSE),VLOOKUP(BN$82,Cuision!$G:$P,10,FALSE))</f>
        <v>-1</v>
      </c>
      <c r="BO99" s="33">
        <f>distance(VLOOKUP($A99,Cuision!$G:$P,9,FALSE),VLOOKUP($A99,Cuision!$G:$P,10,FALSE),VLOOKUP(BO$82,Cuision!$G:$P,9,FALSE),VLOOKUP(BO$82,Cuision!$G:$P,10,FALSE))</f>
        <v>-1</v>
      </c>
      <c r="BP99" s="33">
        <f>distance(VLOOKUP($A99,Cuision!$G:$P,9,FALSE),VLOOKUP($A99,Cuision!$G:$P,10,FALSE),VLOOKUP(BP$82,Cuision!$G:$P,9,FALSE),VLOOKUP(BP$82,Cuision!$G:$P,10,FALSE))</f>
        <v>-1</v>
      </c>
      <c r="BQ99" s="33">
        <f>distance(VLOOKUP($A99,Cuision!$G:$P,9,FALSE),VLOOKUP($A99,Cuision!$G:$P,10,FALSE),VLOOKUP(BQ$82,Cuision!$G:$P,9,FALSE),VLOOKUP(BQ$82,Cuision!$G:$P,10,FALSE))</f>
        <v>-1</v>
      </c>
      <c r="BR99" s="33">
        <f>distance(VLOOKUP($A99,Cuision!$G:$P,9,FALSE),VLOOKUP($A99,Cuision!$G:$P,10,FALSE),VLOOKUP(BR$82,Cuision!$G:$P,9,FALSE),VLOOKUP(BR$82,Cuision!$G:$P,10,FALSE))</f>
        <v>-1</v>
      </c>
      <c r="BS99" s="33">
        <f>distance(VLOOKUP($A99,Cuision!$G:$P,9,FALSE),VLOOKUP($A99,Cuision!$G:$P,10,FALSE),VLOOKUP(BS$82,Cuision!$G:$P,9,FALSE),VLOOKUP(BS$82,Cuision!$G:$P,10,FALSE))</f>
        <v>-1</v>
      </c>
      <c r="BT99" s="33">
        <f>distance(VLOOKUP($A99,Cuision!$G:$P,9,FALSE),VLOOKUP($A99,Cuision!$G:$P,10,FALSE),VLOOKUP(BT$82,Cuision!$G:$P,9,FALSE),VLOOKUP(BT$82,Cuision!$G:$P,10,FALSE))</f>
        <v>-1</v>
      </c>
      <c r="BU99" s="33">
        <f>distance(VLOOKUP($A99,Cuision!$G:$P,9,FALSE),VLOOKUP($A99,Cuision!$G:$P,10,FALSE),VLOOKUP(BU$82,Cuision!$G:$P,9,FALSE),VLOOKUP(BU$82,Cuision!$G:$P,10,FALSE))</f>
        <v>-1</v>
      </c>
      <c r="BV99" s="33">
        <f>distance(VLOOKUP($A99,Cuision!$G:$P,9,FALSE),VLOOKUP($A99,Cuision!$G:$P,10,FALSE),VLOOKUP(BV$82,Cuision!$G:$P,9,FALSE),VLOOKUP(BV$82,Cuision!$G:$P,10,FALSE))</f>
        <v>-1</v>
      </c>
      <c r="BW99" s="33">
        <f>distance(VLOOKUP($A99,Cuision!$G:$P,9,FALSE),VLOOKUP($A99,Cuision!$G:$P,10,FALSE),VLOOKUP(BW$82,Cuision!$G:$P,9,FALSE),VLOOKUP(BW$82,Cuision!$G:$P,10,FALSE))</f>
        <v>-1</v>
      </c>
      <c r="BX99" s="33">
        <f>distance(VLOOKUP($A99,Cuision!$G:$P,9,FALSE),VLOOKUP($A99,Cuision!$G:$P,10,FALSE),VLOOKUP(BX$82,Cuision!$G:$P,9,FALSE),VLOOKUP(BX$82,Cuision!$G:$P,10,FALSE))</f>
        <v>-1</v>
      </c>
      <c r="BY99" s="33">
        <f>distance(VLOOKUP($A99,Cuision!$G:$P,9,FALSE),VLOOKUP($A99,Cuision!$G:$P,10,FALSE),VLOOKUP(BY$82,Cuision!$G:$P,9,FALSE),VLOOKUP(BY$82,Cuision!$G:$P,10,FALSE))</f>
        <v>-1</v>
      </c>
      <c r="BZ99" s="33">
        <f>distance(VLOOKUP($A99,Cuision!$G:$P,9,FALSE),VLOOKUP($A99,Cuision!$G:$P,10,FALSE),VLOOKUP(BZ$82,Cuision!$G:$P,9,FALSE),VLOOKUP(BZ$82,Cuision!$G:$P,10,FALSE))</f>
        <v>-1</v>
      </c>
      <c r="CC99" t="str">
        <f>IF(B99&gt;0,B99,"")</f>
        <v/>
      </c>
      <c r="CD99" t="str">
        <f>IF(C99&gt;0,C99,"")</f>
        <v/>
      </c>
      <c r="CE99" t="str">
        <f>IF(D99&gt;0,D99,"")</f>
        <v/>
      </c>
      <c r="CF99" t="str">
        <f>IF(E99&gt;0,E99,"")</f>
        <v/>
      </c>
      <c r="CG99" t="str">
        <f>IF(F99&gt;0,F99,"")</f>
        <v/>
      </c>
      <c r="CH99" t="str">
        <f>IF(G99&gt;0,G99,"")</f>
        <v/>
      </c>
      <c r="CI99" t="str">
        <f>IF(H99&gt;0,H99,"")</f>
        <v/>
      </c>
      <c r="CJ99" t="str">
        <f>IF(I99&gt;0,I99,"")</f>
        <v/>
      </c>
      <c r="CK99" t="str">
        <f>IF(J99&gt;0,J99,"")</f>
        <v/>
      </c>
      <c r="CL99" t="str">
        <f>IF(K99&gt;0,K99,"")</f>
        <v/>
      </c>
      <c r="CM99" t="str">
        <f>IF(L99&gt;0,L99,"")</f>
        <v/>
      </c>
      <c r="CN99" t="str">
        <f>IF(M99&gt;0,M99,"")</f>
        <v/>
      </c>
      <c r="CO99" t="str">
        <f>IF(N99&gt;0,N99,"")</f>
        <v/>
      </c>
      <c r="CP99" t="str">
        <f>IF(O99&gt;0,O99,"")</f>
        <v/>
      </c>
      <c r="CQ99" t="str">
        <f>IF(P99&gt;0,P99,"")</f>
        <v/>
      </c>
      <c r="CR99" t="str">
        <f>IF(Q99&gt;0,Q99,"")</f>
        <v/>
      </c>
      <c r="CS99" t="str">
        <f>IF(R99&gt;0,R99,"")</f>
        <v/>
      </c>
      <c r="CT99" t="str">
        <f>IF(S99&gt;0,S99,"")</f>
        <v/>
      </c>
      <c r="CU99" t="str">
        <f>IF(T99&gt;0,T99,"")</f>
        <v/>
      </c>
      <c r="CV99" t="str">
        <f>IF(U99&gt;0,U99,"")</f>
        <v/>
      </c>
      <c r="CW99" t="str">
        <f>IF(V99&gt;0,V99,"")</f>
        <v/>
      </c>
      <c r="CX99" t="str">
        <f>IF(W99&gt;0,W99,"")</f>
        <v/>
      </c>
      <c r="CY99" t="str">
        <f>IF(X99&gt;0,X99,"")</f>
        <v/>
      </c>
      <c r="CZ99" t="str">
        <f>IF(Y99&gt;0,Y99,"")</f>
        <v/>
      </c>
      <c r="DA99" t="str">
        <f>IF(Z99&gt;0,Z99,"")</f>
        <v/>
      </c>
      <c r="DB99" t="str">
        <f>IF(AA99&gt;0,AA99,"")</f>
        <v/>
      </c>
      <c r="DC99" t="str">
        <f>IF(AB99&gt;0,AB99,"")</f>
        <v/>
      </c>
      <c r="DD99" t="str">
        <f>IF(AC99&gt;0,AC99,"")</f>
        <v/>
      </c>
      <c r="DE99" t="str">
        <f>IF(AD99&gt;0,AD99,"")</f>
        <v/>
      </c>
      <c r="DF99" t="str">
        <f>IF(AE99&gt;0,AE99,"")</f>
        <v/>
      </c>
      <c r="DG99" t="str">
        <f>IF(AF99&gt;0,AF99,"")</f>
        <v/>
      </c>
      <c r="DH99" t="str">
        <f>IF(AG99&gt;0,AG99,"")</f>
        <v/>
      </c>
      <c r="DI99" t="str">
        <f>IF(AH99&gt;0,AH99,"")</f>
        <v/>
      </c>
      <c r="DJ99" t="str">
        <f>IF(AI99&gt;0,AI99,"")</f>
        <v/>
      </c>
      <c r="DK99" t="str">
        <f>IF(AJ99&gt;0,AJ99,"")</f>
        <v/>
      </c>
      <c r="DL99" t="str">
        <f>IF(AK99&gt;0,AK99,"")</f>
        <v/>
      </c>
      <c r="DM99" t="str">
        <f>IF(AL99&gt;0,AL99,"")</f>
        <v/>
      </c>
      <c r="DN99" t="str">
        <f>IF(AM99&gt;0,AM99,"")</f>
        <v/>
      </c>
      <c r="DO99" t="str">
        <f>IF(AN99&gt;0,AN99,"")</f>
        <v/>
      </c>
      <c r="DP99" t="str">
        <f>IF(AO99&gt;0,AO99,"")</f>
        <v/>
      </c>
      <c r="DQ99" t="str">
        <f>IF(AP99&gt;0,AP99,"")</f>
        <v/>
      </c>
      <c r="DR99" t="str">
        <f>IF(AQ99&gt;0,AQ99,"")</f>
        <v/>
      </c>
      <c r="DS99" t="str">
        <f>IF(AR99&gt;0,AR99,"")</f>
        <v/>
      </c>
      <c r="DT99" t="str">
        <f>IF(AS99&gt;0,AS99,"")</f>
        <v/>
      </c>
      <c r="DU99" t="str">
        <f>IF(AT99&gt;0,AT99,"")</f>
        <v/>
      </c>
      <c r="DV99" t="str">
        <f>IF(AU99&gt;0,AU99,"")</f>
        <v/>
      </c>
      <c r="DW99" t="str">
        <f>IF(AV99&gt;0,AV99,"")</f>
        <v/>
      </c>
      <c r="DX99" t="str">
        <f>IF(AW99&gt;0,AW99,"")</f>
        <v/>
      </c>
      <c r="DY99" t="str">
        <f>IF(AX99&gt;0,AX99,"")</f>
        <v/>
      </c>
      <c r="DZ99" t="str">
        <f>IF(AY99&gt;0,AY99,"")</f>
        <v/>
      </c>
      <c r="EA99" t="str">
        <f>IF(AZ99&gt;0,AZ99,"")</f>
        <v/>
      </c>
      <c r="EB99" t="str">
        <f>IF(BA99&gt;0,BA99,"")</f>
        <v/>
      </c>
      <c r="EC99" t="str">
        <f>IF(BB99&gt;0,BB99,"")</f>
        <v/>
      </c>
      <c r="ED99" t="str">
        <f>IF(BC99&gt;0,BC99,"")</f>
        <v/>
      </c>
      <c r="EE99" t="str">
        <f>IF(BD99&gt;0,BD99,"")</f>
        <v/>
      </c>
      <c r="EF99" t="str">
        <f>IF(BE99&gt;0,BE99,"")</f>
        <v/>
      </c>
      <c r="EG99" t="str">
        <f>IF(BF99&gt;0,BF99,"")</f>
        <v/>
      </c>
      <c r="EH99" t="str">
        <f>IF(BG99&gt;0,BG99,"")</f>
        <v/>
      </c>
      <c r="EI99" t="str">
        <f>IF(BH99&gt;0,BH99,"")</f>
        <v/>
      </c>
      <c r="EJ99" t="str">
        <f>IF(BI99&gt;0,BI99,"")</f>
        <v/>
      </c>
      <c r="EK99" t="str">
        <f>IF(BJ99&gt;0,BJ99,"")</f>
        <v/>
      </c>
      <c r="EL99" t="str">
        <f>IF(BK99&gt;0,BK99,"")</f>
        <v/>
      </c>
      <c r="EM99" t="str">
        <f>IF(BL99&gt;0,BL99,"")</f>
        <v/>
      </c>
      <c r="EN99" t="str">
        <f>IF(BM99&gt;0,BM99,"")</f>
        <v/>
      </c>
      <c r="EO99" t="str">
        <f>IF(BN99&gt;0,BN99,"")</f>
        <v/>
      </c>
      <c r="EP99" t="str">
        <f>IF(BO99&gt;0,BO99,"")</f>
        <v/>
      </c>
      <c r="EQ99" t="str">
        <f>IF(BP99&gt;0,BP99,"")</f>
        <v/>
      </c>
      <c r="ER99" t="str">
        <f>IF(BQ99&gt;0,BQ99,"")</f>
        <v/>
      </c>
      <c r="ES99" t="str">
        <f>IF(BR99&gt;0,BR99,"")</f>
        <v/>
      </c>
      <c r="ET99" t="str">
        <f>IF(BS99&gt;0,BS99,"")</f>
        <v/>
      </c>
      <c r="EU99" t="str">
        <f>IF(BT99&gt;0,BT99,"")</f>
        <v/>
      </c>
      <c r="EV99" t="str">
        <f>IF(BU99&gt;0,BU99,"")</f>
        <v/>
      </c>
      <c r="EW99" t="str">
        <f>IF(BV99&gt;0,BV99,"")</f>
        <v/>
      </c>
      <c r="EX99" t="str">
        <f>IF(BW99&gt;0,BW99,"")</f>
        <v/>
      </c>
      <c r="EY99" t="str">
        <f>IF(BX99&gt;0,BX99,"")</f>
        <v/>
      </c>
      <c r="EZ99" t="str">
        <f>IF(BY99&gt;0,BY99,"")</f>
        <v/>
      </c>
      <c r="FA99" t="str">
        <f>IF(BZ99&gt;0,BZ99,"")</f>
        <v/>
      </c>
    </row>
    <row r="100" spans="1:157" ht="14.25" x14ac:dyDescent="0.2">
      <c r="A100" s="30" t="s">
        <v>59</v>
      </c>
      <c r="B100" s="33">
        <f>distance(VLOOKUP($A100,Cuision!$G:$P,9,FALSE),VLOOKUP($A100,Cuision!$G:$P,10,FALSE),VLOOKUP(B$82,Cuision!$G:$P,9,FALSE),VLOOKUP(B$82,Cuision!$G:$P,10,FALSE))</f>
        <v>3117.3716809857979</v>
      </c>
      <c r="C100" s="33">
        <f>distance(VLOOKUP($A100,Cuision!$G:$P,9,FALSE),VLOOKUP($A100,Cuision!$G:$P,10,FALSE),VLOOKUP(C$82,Cuision!$G:$P,9,FALSE),VLOOKUP(C$82,Cuision!$G:$P,10,FALSE))</f>
        <v>7451.3607305795431</v>
      </c>
      <c r="D100" s="33">
        <f>distance(VLOOKUP($A100,Cuision!$G:$P,9,FALSE),VLOOKUP($A100,Cuision!$G:$P,10,FALSE),VLOOKUP(D$82,Cuision!$G:$P,9,FALSE),VLOOKUP(D$82,Cuision!$G:$P,10,FALSE))</f>
        <v>9709.0744807244446</v>
      </c>
      <c r="E100" s="33">
        <f>distance(VLOOKUP($A100,Cuision!$G:$P,9,FALSE),VLOOKUP($A100,Cuision!$G:$P,10,FALSE),VLOOKUP(E$82,Cuision!$G:$P,9,FALSE),VLOOKUP(E$82,Cuision!$G:$P,10,FALSE))</f>
        <v>9709.0744807244446</v>
      </c>
      <c r="F100" s="33">
        <f>distance(VLOOKUP($A100,Cuision!$G:$P,9,FALSE),VLOOKUP($A100,Cuision!$G:$P,10,FALSE),VLOOKUP(F$82,Cuision!$G:$P,9,FALSE),VLOOKUP(F$82,Cuision!$G:$P,10,FALSE))</f>
        <v>5476.817066441874</v>
      </c>
      <c r="G100" s="33">
        <f>distance(VLOOKUP($A100,Cuision!$G:$P,9,FALSE),VLOOKUP($A100,Cuision!$G:$P,10,FALSE),VLOOKUP(G$82,Cuision!$G:$P,9,FALSE),VLOOKUP(G$82,Cuision!$G:$P,10,FALSE))</f>
        <v>17014.073704005899</v>
      </c>
      <c r="H100" s="33">
        <f>distance(VLOOKUP($A100,Cuision!$G:$P,9,FALSE),VLOOKUP($A100,Cuision!$G:$P,10,FALSE),VLOOKUP(H$82,Cuision!$G:$P,9,FALSE),VLOOKUP(H$82,Cuision!$G:$P,10,FALSE))</f>
        <v>5376.8721383014044</v>
      </c>
      <c r="I100" s="33">
        <f>distance(VLOOKUP($A100,Cuision!$G:$P,9,FALSE),VLOOKUP($A100,Cuision!$G:$P,10,FALSE),VLOOKUP(I$82,Cuision!$G:$P,9,FALSE),VLOOKUP(I$82,Cuision!$G:$P,10,FALSE))</f>
        <v>1650.3728000139761</v>
      </c>
      <c r="J100" s="33">
        <f>distance(VLOOKUP($A100,Cuision!$G:$P,9,FALSE),VLOOKUP($A100,Cuision!$G:$P,10,FALSE),VLOOKUP(J$82,Cuision!$G:$P,9,FALSE),VLOOKUP(J$82,Cuision!$G:$P,10,FALSE))</f>
        <v>8283.7820044397249</v>
      </c>
      <c r="K100" s="33">
        <f>distance(VLOOKUP($A100,Cuision!$G:$P,9,FALSE),VLOOKUP($A100,Cuision!$G:$P,10,FALSE),VLOOKUP(K$82,Cuision!$G:$P,9,FALSE),VLOOKUP(K$82,Cuision!$G:$P,10,FALSE))</f>
        <v>7637.3858082610468</v>
      </c>
      <c r="L100" s="33">
        <f>distance(VLOOKUP($A100,Cuision!$G:$P,9,FALSE),VLOOKUP($A100,Cuision!$G:$P,10,FALSE),VLOOKUP(L$82,Cuision!$G:$P,9,FALSE),VLOOKUP(L$82,Cuision!$G:$P,10,FALSE))</f>
        <v>736.67088844028171</v>
      </c>
      <c r="M100" s="33">
        <f>distance(VLOOKUP($A100,Cuision!$G:$P,9,FALSE),VLOOKUP($A100,Cuision!$G:$P,10,FALSE),VLOOKUP(M$82,Cuision!$G:$P,9,FALSE),VLOOKUP(M$82,Cuision!$G:$P,10,FALSE))</f>
        <v>9389.5991479003587</v>
      </c>
      <c r="N100" s="33">
        <f>distance(VLOOKUP($A100,Cuision!$G:$P,9,FALSE),VLOOKUP($A100,Cuision!$G:$P,10,FALSE),VLOOKUP(N$82,Cuision!$G:$P,9,FALSE),VLOOKUP(N$82,Cuision!$G:$P,10,FALSE))</f>
        <v>8439.4165382962256</v>
      </c>
      <c r="O100" s="33">
        <f>distance(VLOOKUP($A100,Cuision!$G:$P,9,FALSE),VLOOKUP($A100,Cuision!$G:$P,10,FALSE),VLOOKUP(O$82,Cuision!$G:$P,9,FALSE),VLOOKUP(O$82,Cuision!$G:$P,10,FALSE))</f>
        <v>16189.987193695988</v>
      </c>
      <c r="P100" s="33">
        <f>distance(VLOOKUP($A100,Cuision!$G:$P,9,FALSE),VLOOKUP($A100,Cuision!$G:$P,10,FALSE),VLOOKUP(P$82,Cuision!$G:$P,9,FALSE),VLOOKUP(P$82,Cuision!$G:$P,10,FALSE))</f>
        <v>-1</v>
      </c>
      <c r="Q100" s="33">
        <f>distance(VLOOKUP($A100,Cuision!$G:$P,9,FALSE),VLOOKUP($A100,Cuision!$G:$P,10,FALSE),VLOOKUP(Q$82,Cuision!$G:$P,9,FALSE),VLOOKUP(Q$82,Cuision!$G:$P,10,FALSE))</f>
        <v>8720.2355257971121</v>
      </c>
      <c r="R100" s="33">
        <f>distance(VLOOKUP($A100,Cuision!$G:$P,9,FALSE),VLOOKUP($A100,Cuision!$G:$P,10,FALSE),VLOOKUP(R$82,Cuision!$G:$P,9,FALSE),VLOOKUP(R$82,Cuision!$G:$P,10,FALSE))</f>
        <v>-1</v>
      </c>
      <c r="S100" s="33">
        <f>distance(VLOOKUP($A100,Cuision!$G:$P,9,FALSE),VLOOKUP($A100,Cuision!$G:$P,10,FALSE),VLOOKUP(S$82,Cuision!$G:$P,9,FALSE),VLOOKUP(S$82,Cuision!$G:$P,10,FALSE))</f>
        <v>0</v>
      </c>
      <c r="T100" s="33">
        <f>distance(VLOOKUP($A100,Cuision!$G:$P,9,FALSE),VLOOKUP($A100,Cuision!$G:$P,10,FALSE),VLOOKUP(T$82,Cuision!$G:$P,9,FALSE),VLOOKUP(T$82,Cuision!$G:$P,10,FALSE))</f>
        <v>-1</v>
      </c>
      <c r="U100" s="33">
        <f>distance(VLOOKUP($A100,Cuision!$G:$P,9,FALSE),VLOOKUP($A100,Cuision!$G:$P,10,FALSE),VLOOKUP(U$82,Cuision!$G:$P,9,FALSE),VLOOKUP(U$82,Cuision!$G:$P,10,FALSE))</f>
        <v>1308.7962895351191</v>
      </c>
      <c r="V100" s="33">
        <f>distance(VLOOKUP($A100,Cuision!$G:$P,9,FALSE),VLOOKUP($A100,Cuision!$G:$P,10,FALSE),VLOOKUP(V$82,Cuision!$G:$P,9,FALSE),VLOOKUP(V$82,Cuision!$G:$P,10,FALSE))</f>
        <v>9389.5991479003587</v>
      </c>
      <c r="W100" s="33">
        <f>distance(VLOOKUP($A100,Cuision!$G:$P,9,FALSE),VLOOKUP($A100,Cuision!$G:$P,10,FALSE),VLOOKUP(W$82,Cuision!$G:$P,9,FALSE),VLOOKUP(W$82,Cuision!$G:$P,10,FALSE))</f>
        <v>2959.4818742454499</v>
      </c>
      <c r="X100" s="33">
        <f>distance(VLOOKUP($A100,Cuision!$G:$P,9,FALSE),VLOOKUP($A100,Cuision!$G:$P,10,FALSE),VLOOKUP(X$82,Cuision!$G:$P,9,FALSE),VLOOKUP(X$82,Cuision!$G:$P,10,FALSE))</f>
        <v>-1</v>
      </c>
      <c r="Y100" s="33">
        <f>distance(VLOOKUP($A100,Cuision!$G:$P,9,FALSE),VLOOKUP($A100,Cuision!$G:$P,10,FALSE),VLOOKUP(Y$82,Cuision!$G:$P,9,FALSE),VLOOKUP(Y$82,Cuision!$G:$P,10,FALSE))</f>
        <v>15243.575550366688</v>
      </c>
      <c r="Z100" s="33">
        <f>distance(VLOOKUP($A100,Cuision!$G:$P,9,FALSE),VLOOKUP($A100,Cuision!$G:$P,10,FALSE),VLOOKUP(Z$82,Cuision!$G:$P,9,FALSE),VLOOKUP(Z$82,Cuision!$G:$P,10,FALSE))</f>
        <v>7754.4731844961407</v>
      </c>
      <c r="AA100" s="33">
        <f>distance(VLOOKUP($A100,Cuision!$G:$P,9,FALSE),VLOOKUP($A100,Cuision!$G:$P,10,FALSE),VLOOKUP(AA$82,Cuision!$G:$P,9,FALSE),VLOOKUP(AA$82,Cuision!$G:$P,10,FALSE))</f>
        <v>6265.9850355497874</v>
      </c>
      <c r="AB100" s="33">
        <f>distance(VLOOKUP($A100,Cuision!$G:$P,9,FALSE),VLOOKUP($A100,Cuision!$G:$P,10,FALSE),VLOOKUP(AB$82,Cuision!$G:$P,9,FALSE),VLOOKUP(AB$82,Cuision!$G:$P,10,FALSE))</f>
        <v>-1</v>
      </c>
      <c r="AC100" s="33">
        <f>distance(VLOOKUP($A100,Cuision!$G:$P,9,FALSE),VLOOKUP($A100,Cuision!$G:$P,10,FALSE),VLOOKUP(AC$82,Cuision!$G:$P,9,FALSE),VLOOKUP(AC$82,Cuision!$G:$P,10,FALSE))</f>
        <v>2698.3240616773296</v>
      </c>
      <c r="AD100" s="33">
        <f>distance(VLOOKUP($A100,Cuision!$G:$P,9,FALSE),VLOOKUP($A100,Cuision!$G:$P,10,FALSE),VLOOKUP(AD$82,Cuision!$G:$P,9,FALSE),VLOOKUP(AD$82,Cuision!$G:$P,10,FALSE))</f>
        <v>8635.5959371693662</v>
      </c>
      <c r="AE100" s="33">
        <f>distance(VLOOKUP($A100,Cuision!$G:$P,9,FALSE),VLOOKUP($A100,Cuision!$G:$P,10,FALSE),VLOOKUP(AE$82,Cuision!$G:$P,9,FALSE),VLOOKUP(AE$82,Cuision!$G:$P,10,FALSE))</f>
        <v>7792.0174309997565</v>
      </c>
      <c r="AF100" s="33">
        <f>distance(VLOOKUP($A100,Cuision!$G:$P,9,FALSE),VLOOKUP($A100,Cuision!$G:$P,10,FALSE),VLOOKUP(AF$82,Cuision!$G:$P,9,FALSE),VLOOKUP(AF$82,Cuision!$G:$P,10,FALSE))</f>
        <v>-1</v>
      </c>
      <c r="AG100" s="33">
        <f>distance(VLOOKUP($A100,Cuision!$G:$P,9,FALSE),VLOOKUP($A100,Cuision!$G:$P,10,FALSE),VLOOKUP(AG$82,Cuision!$G:$P,9,FALSE),VLOOKUP(AG$82,Cuision!$G:$P,10,FALSE))</f>
        <v>7160.2130910685182</v>
      </c>
      <c r="AH100" s="33">
        <f>distance(VLOOKUP($A100,Cuision!$G:$P,9,FALSE),VLOOKUP($A100,Cuision!$G:$P,10,FALSE),VLOOKUP(AH$82,Cuision!$G:$P,9,FALSE),VLOOKUP(AH$82,Cuision!$G:$P,10,FALSE))</f>
        <v>5476.817066441874</v>
      </c>
      <c r="AI100" s="33">
        <f>distance(VLOOKUP($A100,Cuision!$G:$P,9,FALSE),VLOOKUP($A100,Cuision!$G:$P,10,FALSE),VLOOKUP(AI$82,Cuision!$G:$P,9,FALSE),VLOOKUP(AI$82,Cuision!$G:$P,10,FALSE))</f>
        <v>11048.151735967642</v>
      </c>
      <c r="AJ100" s="33">
        <f>distance(VLOOKUP($A100,Cuision!$G:$P,9,FALSE),VLOOKUP($A100,Cuision!$G:$P,10,FALSE),VLOOKUP(AJ$82,Cuision!$G:$P,9,FALSE),VLOOKUP(AJ$82,Cuision!$G:$P,10,FALSE))</f>
        <v>1410.1618659266303</v>
      </c>
      <c r="AK100" s="33">
        <f>distance(VLOOKUP($A100,Cuision!$G:$P,9,FALSE),VLOOKUP($A100,Cuision!$G:$P,10,FALSE),VLOOKUP(AK$82,Cuision!$G:$P,9,FALSE),VLOOKUP(AK$82,Cuision!$G:$P,10,FALSE))</f>
        <v>-1</v>
      </c>
      <c r="AL100" s="33">
        <f>distance(VLOOKUP($A100,Cuision!$G:$P,9,FALSE),VLOOKUP($A100,Cuision!$G:$P,10,FALSE),VLOOKUP(AL$82,Cuision!$G:$P,9,FALSE),VLOOKUP(AL$82,Cuision!$G:$P,10,FALSE))</f>
        <v>7446.4567129274392</v>
      </c>
      <c r="AM100" s="33">
        <f>distance(VLOOKUP($A100,Cuision!$G:$P,9,FALSE),VLOOKUP($A100,Cuision!$G:$P,10,FALSE),VLOOKUP(AM$82,Cuision!$G:$P,9,FALSE),VLOOKUP(AM$82,Cuision!$G:$P,10,FALSE))</f>
        <v>2153.5687193937811</v>
      </c>
      <c r="AN100" s="33">
        <f>distance(VLOOKUP($A100,Cuision!$G:$P,9,FALSE),VLOOKUP($A100,Cuision!$G:$P,10,FALSE),VLOOKUP(AN$82,Cuision!$G:$P,9,FALSE),VLOOKUP(AN$82,Cuision!$G:$P,10,FALSE))</f>
        <v>3115.706664938386</v>
      </c>
      <c r="AO100" s="33">
        <f>distance(VLOOKUP($A100,Cuision!$G:$P,9,FALSE),VLOOKUP($A100,Cuision!$G:$P,10,FALSE),VLOOKUP(AO$82,Cuision!$G:$P,9,FALSE),VLOOKUP(AO$82,Cuision!$G:$P,10,FALSE))</f>
        <v>8720.2355257971121</v>
      </c>
      <c r="AP100" s="33">
        <f>distance(VLOOKUP($A100,Cuision!$G:$P,9,FALSE),VLOOKUP($A100,Cuision!$G:$P,10,FALSE),VLOOKUP(AP$82,Cuision!$G:$P,9,FALSE),VLOOKUP(AP$82,Cuision!$G:$P,10,FALSE))</f>
        <v>8045.1140437566855</v>
      </c>
      <c r="AQ100" s="33">
        <f>distance(VLOOKUP($A100,Cuision!$G:$P,9,FALSE),VLOOKUP($A100,Cuision!$G:$P,10,FALSE),VLOOKUP(AQ$82,Cuision!$G:$P,9,FALSE),VLOOKUP(AQ$82,Cuision!$G:$P,10,FALSE))</f>
        <v>4593.9829787642448</v>
      </c>
      <c r="AR100" s="33">
        <f>distance(VLOOKUP($A100,Cuision!$G:$P,9,FALSE),VLOOKUP($A100,Cuision!$G:$P,10,FALSE),VLOOKUP(AR$82,Cuision!$G:$P,9,FALSE),VLOOKUP(AR$82,Cuision!$G:$P,10,FALSE))</f>
        <v>3576.9299278708231</v>
      </c>
      <c r="AS100" s="33">
        <f>distance(VLOOKUP($A100,Cuision!$G:$P,9,FALSE),VLOOKUP($A100,Cuision!$G:$P,10,FALSE),VLOOKUP(AS$82,Cuision!$G:$P,9,FALSE),VLOOKUP(AS$82,Cuision!$G:$P,10,FALSE))</f>
        <v>6466.4099498170172</v>
      </c>
      <c r="AT100" s="33">
        <f>distance(VLOOKUP($A100,Cuision!$G:$P,9,FALSE),VLOOKUP($A100,Cuision!$G:$P,10,FALSE),VLOOKUP(AT$82,Cuision!$G:$P,9,FALSE),VLOOKUP(AT$82,Cuision!$G:$P,10,FALSE))</f>
        <v>708.88746190073732</v>
      </c>
      <c r="AU100" s="33">
        <f>distance(VLOOKUP($A100,Cuision!$G:$P,9,FALSE),VLOOKUP($A100,Cuision!$G:$P,10,FALSE),VLOOKUP(AU$82,Cuision!$G:$P,9,FALSE),VLOOKUP(AU$82,Cuision!$G:$P,10,FALSE))</f>
        <v>17037.58952609976</v>
      </c>
      <c r="AV100" s="33">
        <f>distance(VLOOKUP($A100,Cuision!$G:$P,9,FALSE),VLOOKUP($A100,Cuision!$G:$P,10,FALSE),VLOOKUP(AV$82,Cuision!$G:$P,9,FALSE),VLOOKUP(AV$82,Cuision!$G:$P,10,FALSE))</f>
        <v>1942.9676040826889</v>
      </c>
      <c r="AW100" s="33">
        <f>distance(VLOOKUP($A100,Cuision!$G:$P,9,FALSE),VLOOKUP($A100,Cuision!$G:$P,10,FALSE),VLOOKUP(AW$82,Cuision!$G:$P,9,FALSE),VLOOKUP(AW$82,Cuision!$G:$P,10,FALSE))</f>
        <v>7717.285629976217</v>
      </c>
      <c r="AX100" s="33">
        <f>distance(VLOOKUP($A100,Cuision!$G:$P,9,FALSE),VLOOKUP($A100,Cuision!$G:$P,10,FALSE),VLOOKUP(AX$82,Cuision!$G:$P,9,FALSE),VLOOKUP(AX$82,Cuision!$G:$P,10,FALSE))</f>
        <v>15351.074067013375</v>
      </c>
      <c r="AY100" s="33">
        <f>distance(VLOOKUP($A100,Cuision!$G:$P,9,FALSE),VLOOKUP($A100,Cuision!$G:$P,10,FALSE),VLOOKUP(AY$82,Cuision!$G:$P,9,FALSE),VLOOKUP(AY$82,Cuision!$G:$P,10,FALSE))</f>
        <v>5476.817066441874</v>
      </c>
      <c r="AZ100" s="33">
        <f>distance(VLOOKUP($A100,Cuision!$G:$P,9,FALSE),VLOOKUP($A100,Cuision!$G:$P,10,FALSE),VLOOKUP(AZ$82,Cuision!$G:$P,9,FALSE),VLOOKUP(AZ$82,Cuision!$G:$P,10,FALSE))</f>
        <v>3277.4268233263588</v>
      </c>
      <c r="BA100" s="33">
        <f>distance(VLOOKUP($A100,Cuision!$G:$P,9,FALSE),VLOOKUP($A100,Cuision!$G:$P,10,FALSE),VLOOKUP(BA$82,Cuision!$G:$P,9,FALSE),VLOOKUP(BA$82,Cuision!$G:$P,10,FALSE))</f>
        <v>9917.6251765089928</v>
      </c>
      <c r="BB100" s="33">
        <f>distance(VLOOKUP($A100,Cuision!$G:$P,9,FALSE),VLOOKUP($A100,Cuision!$G:$P,10,FALSE),VLOOKUP(BB$82,Cuision!$G:$P,9,FALSE),VLOOKUP(BB$82,Cuision!$G:$P,10,FALSE))</f>
        <v>2758.5340234764421</v>
      </c>
      <c r="BC100" s="33">
        <f>distance(VLOOKUP($A100,Cuision!$G:$P,9,FALSE),VLOOKUP($A100,Cuision!$G:$P,10,FALSE),VLOOKUP(BC$82,Cuision!$G:$P,9,FALSE),VLOOKUP(BC$82,Cuision!$G:$P,10,FALSE))</f>
        <v>4696.1463623343925</v>
      </c>
      <c r="BD100" s="33">
        <f>distance(VLOOKUP($A100,Cuision!$G:$P,9,FALSE),VLOOKUP($A100,Cuision!$G:$P,10,FALSE),VLOOKUP(BD$82,Cuision!$G:$P,9,FALSE),VLOOKUP(BD$82,Cuision!$G:$P,10,FALSE))</f>
        <v>18887.672442572573</v>
      </c>
      <c r="BE100" s="33">
        <f>distance(VLOOKUP($A100,Cuision!$G:$P,9,FALSE),VLOOKUP($A100,Cuision!$G:$P,10,FALSE),VLOOKUP(BE$82,Cuision!$G:$P,9,FALSE),VLOOKUP(BE$82,Cuision!$G:$P,10,FALSE))</f>
        <v>7279.7309427766641</v>
      </c>
      <c r="BF100" s="33">
        <f>distance(VLOOKUP($A100,Cuision!$G:$P,9,FALSE),VLOOKUP($A100,Cuision!$G:$P,10,FALSE),VLOOKUP(BF$82,Cuision!$G:$P,9,FALSE),VLOOKUP(BF$82,Cuision!$G:$P,10,FALSE))</f>
        <v>9891.7456281985251</v>
      </c>
      <c r="BG100" s="33">
        <f>distance(VLOOKUP($A100,Cuision!$G:$P,9,FALSE),VLOOKUP($A100,Cuision!$G:$P,10,FALSE),VLOOKUP(BG$82,Cuision!$G:$P,9,FALSE),VLOOKUP(BG$82,Cuision!$G:$P,10,FALSE))</f>
        <v>6251.0714498783</v>
      </c>
      <c r="BH100" s="33">
        <f>distance(VLOOKUP($A100,Cuision!$G:$P,9,FALSE),VLOOKUP($A100,Cuision!$G:$P,10,FALSE),VLOOKUP(BH$82,Cuision!$G:$P,9,FALSE),VLOOKUP(BH$82,Cuision!$G:$P,10,FALSE))</f>
        <v>-1</v>
      </c>
      <c r="BI100" s="33">
        <f>distance(VLOOKUP($A100,Cuision!$G:$P,9,FALSE),VLOOKUP($A100,Cuision!$G:$P,10,FALSE),VLOOKUP(BI$82,Cuision!$G:$P,9,FALSE),VLOOKUP(BI$82,Cuision!$G:$P,10,FALSE))</f>
        <v>7752.9331026016189</v>
      </c>
      <c r="BJ100" s="33">
        <f>distance(VLOOKUP($A100,Cuision!$G:$P,9,FALSE),VLOOKUP($A100,Cuision!$G:$P,10,FALSE),VLOOKUP(BJ$82,Cuision!$G:$P,9,FALSE),VLOOKUP(BJ$82,Cuision!$G:$P,10,FALSE))</f>
        <v>8720.2355257971121</v>
      </c>
      <c r="BK100" s="33">
        <f>distance(VLOOKUP($A100,Cuision!$G:$P,9,FALSE),VLOOKUP($A100,Cuision!$G:$P,10,FALSE),VLOOKUP(BK$82,Cuision!$G:$P,9,FALSE),VLOOKUP(BK$82,Cuision!$G:$P,10,FALSE))</f>
        <v>-1</v>
      </c>
      <c r="BL100" s="33">
        <f>distance(VLOOKUP($A100,Cuision!$G:$P,9,FALSE),VLOOKUP($A100,Cuision!$G:$P,10,FALSE),VLOOKUP(BL$82,Cuision!$G:$P,9,FALSE),VLOOKUP(BL$82,Cuision!$G:$P,10,FALSE))</f>
        <v>2217.7483647888434</v>
      </c>
      <c r="BM100" s="33">
        <f>distance(VLOOKUP($A100,Cuision!$G:$P,9,FALSE),VLOOKUP($A100,Cuision!$G:$P,10,FALSE),VLOOKUP(BM$82,Cuision!$G:$P,9,FALSE),VLOOKUP(BM$82,Cuision!$G:$P,10,FALSE))</f>
        <v>7583.5060734226281</v>
      </c>
      <c r="BN100" s="33">
        <f>distance(VLOOKUP($A100,Cuision!$G:$P,9,FALSE),VLOOKUP($A100,Cuision!$G:$P,10,FALSE),VLOOKUP(BN$82,Cuision!$G:$P,9,FALSE),VLOOKUP(BN$82,Cuision!$G:$P,10,FALSE))</f>
        <v>-1</v>
      </c>
      <c r="BO100" s="33">
        <f>distance(VLOOKUP($A100,Cuision!$G:$P,9,FALSE),VLOOKUP($A100,Cuision!$G:$P,10,FALSE),VLOOKUP(BO$82,Cuision!$G:$P,9,FALSE),VLOOKUP(BO$82,Cuision!$G:$P,10,FALSE))</f>
        <v>9709.0744807244446</v>
      </c>
      <c r="BP100" s="33">
        <f>distance(VLOOKUP($A100,Cuision!$G:$P,9,FALSE),VLOOKUP($A100,Cuision!$G:$P,10,FALSE),VLOOKUP(BP$82,Cuision!$G:$P,9,FALSE),VLOOKUP(BP$82,Cuision!$G:$P,10,FALSE))</f>
        <v>9389.5991479003587</v>
      </c>
      <c r="BQ100" s="33">
        <f>distance(VLOOKUP($A100,Cuision!$G:$P,9,FALSE),VLOOKUP($A100,Cuision!$G:$P,10,FALSE),VLOOKUP(BQ$82,Cuision!$G:$P,9,FALSE),VLOOKUP(BQ$82,Cuision!$G:$P,10,FALSE))</f>
        <v>9709.0744807244446</v>
      </c>
      <c r="BR100" s="33">
        <f>distance(VLOOKUP($A100,Cuision!$G:$P,9,FALSE),VLOOKUP($A100,Cuision!$G:$P,10,FALSE),VLOOKUP(BR$82,Cuision!$G:$P,9,FALSE),VLOOKUP(BR$82,Cuision!$G:$P,10,FALSE))</f>
        <v>2959.4818742454499</v>
      </c>
      <c r="BS100" s="33">
        <f>distance(VLOOKUP($A100,Cuision!$G:$P,9,FALSE),VLOOKUP($A100,Cuision!$G:$P,10,FALSE),VLOOKUP(BS$82,Cuision!$G:$P,9,FALSE),VLOOKUP(BS$82,Cuision!$G:$P,10,FALSE))</f>
        <v>9389.5991479003587</v>
      </c>
      <c r="BT100" s="33">
        <f>distance(VLOOKUP($A100,Cuision!$G:$P,9,FALSE),VLOOKUP($A100,Cuision!$G:$P,10,FALSE),VLOOKUP(BT$82,Cuision!$G:$P,9,FALSE),VLOOKUP(BT$82,Cuision!$G:$P,10,FALSE))</f>
        <v>813.20336120606748</v>
      </c>
      <c r="BU100" s="33">
        <f>distance(VLOOKUP($A100,Cuision!$G:$P,9,FALSE),VLOOKUP($A100,Cuision!$G:$P,10,FALSE),VLOOKUP(BU$82,Cuision!$G:$P,9,FALSE),VLOOKUP(BU$82,Cuision!$G:$P,10,FALSE))</f>
        <v>6362.3602000400197</v>
      </c>
      <c r="BV100" s="33">
        <f>distance(VLOOKUP($A100,Cuision!$G:$P,9,FALSE),VLOOKUP($A100,Cuision!$G:$P,10,FALSE),VLOOKUP(BV$82,Cuision!$G:$P,9,FALSE),VLOOKUP(BV$82,Cuision!$G:$P,10,FALSE))</f>
        <v>6612.1191915886593</v>
      </c>
      <c r="BW100" s="33">
        <f>distance(VLOOKUP($A100,Cuision!$G:$P,9,FALSE),VLOOKUP($A100,Cuision!$G:$P,10,FALSE),VLOOKUP(BW$82,Cuision!$G:$P,9,FALSE),VLOOKUP(BW$82,Cuision!$G:$P,10,FALSE))</f>
        <v>3488.9909265750102</v>
      </c>
      <c r="BX100" s="33">
        <f>distance(VLOOKUP($A100,Cuision!$G:$P,9,FALSE),VLOOKUP($A100,Cuision!$G:$P,10,FALSE),VLOOKUP(BX$82,Cuision!$G:$P,9,FALSE),VLOOKUP(BX$82,Cuision!$G:$P,10,FALSE))</f>
        <v>-1</v>
      </c>
      <c r="BY100" s="33">
        <f>distance(VLOOKUP($A100,Cuision!$G:$P,9,FALSE),VLOOKUP($A100,Cuision!$G:$P,10,FALSE),VLOOKUP(BY$82,Cuision!$G:$P,9,FALSE),VLOOKUP(BY$82,Cuision!$G:$P,10,FALSE))</f>
        <v>-1</v>
      </c>
      <c r="BZ100" s="33">
        <f>distance(VLOOKUP($A100,Cuision!$G:$P,9,FALSE),VLOOKUP($A100,Cuision!$G:$P,10,FALSE),VLOOKUP(BZ$82,Cuision!$G:$P,9,FALSE),VLOOKUP(BZ$82,Cuision!$G:$P,10,FALSE))</f>
        <v>1021.6649727207644</v>
      </c>
      <c r="CC100">
        <f>IF(B100&gt;0,B100,"")</f>
        <v>3117.3716809857979</v>
      </c>
      <c r="CD100">
        <f>IF(C100&gt;0,C100,"")</f>
        <v>7451.3607305795431</v>
      </c>
      <c r="CE100">
        <f>IF(D100&gt;0,D100,"")</f>
        <v>9709.0744807244446</v>
      </c>
      <c r="CF100">
        <f>IF(E100&gt;0,E100,"")</f>
        <v>9709.0744807244446</v>
      </c>
      <c r="CG100">
        <f>IF(F100&gt;0,F100,"")</f>
        <v>5476.817066441874</v>
      </c>
      <c r="CH100">
        <f>IF(G100&gt;0,G100,"")</f>
        <v>17014.073704005899</v>
      </c>
      <c r="CI100">
        <f>IF(H100&gt;0,H100,"")</f>
        <v>5376.8721383014044</v>
      </c>
      <c r="CJ100">
        <f>IF(I100&gt;0,I100,"")</f>
        <v>1650.3728000139761</v>
      </c>
      <c r="CK100">
        <f>IF(J100&gt;0,J100,"")</f>
        <v>8283.7820044397249</v>
      </c>
      <c r="CL100">
        <f>IF(K100&gt;0,K100,"")</f>
        <v>7637.3858082610468</v>
      </c>
      <c r="CM100">
        <f>IF(L100&gt;0,L100,"")</f>
        <v>736.67088844028171</v>
      </c>
      <c r="CN100">
        <f>IF(M100&gt;0,M100,"")</f>
        <v>9389.5991479003587</v>
      </c>
      <c r="CO100">
        <f>IF(N100&gt;0,N100,"")</f>
        <v>8439.4165382962256</v>
      </c>
      <c r="CP100">
        <f>IF(O100&gt;0,O100,"")</f>
        <v>16189.987193695988</v>
      </c>
      <c r="CQ100" t="str">
        <f>IF(P100&gt;0,P100,"")</f>
        <v/>
      </c>
      <c r="CR100">
        <f>IF(Q100&gt;0,Q100,"")</f>
        <v>8720.2355257971121</v>
      </c>
      <c r="CS100" t="str">
        <f>IF(R100&gt;0,R100,"")</f>
        <v/>
      </c>
      <c r="CT100" t="str">
        <f>IF(S100&gt;0,S100,"")</f>
        <v/>
      </c>
      <c r="CU100" t="str">
        <f>IF(T100&gt;0,T100,"")</f>
        <v/>
      </c>
      <c r="CV100">
        <f>IF(U100&gt;0,U100,"")</f>
        <v>1308.7962895351191</v>
      </c>
      <c r="CW100">
        <f>IF(V100&gt;0,V100,"")</f>
        <v>9389.5991479003587</v>
      </c>
      <c r="CX100">
        <f>IF(W100&gt;0,W100,"")</f>
        <v>2959.4818742454499</v>
      </c>
      <c r="CY100" t="str">
        <f>IF(X100&gt;0,X100,"")</f>
        <v/>
      </c>
      <c r="CZ100">
        <f>IF(Y100&gt;0,Y100,"")</f>
        <v>15243.575550366688</v>
      </c>
      <c r="DA100">
        <f>IF(Z100&gt;0,Z100,"")</f>
        <v>7754.4731844961407</v>
      </c>
      <c r="DB100">
        <f>IF(AA100&gt;0,AA100,"")</f>
        <v>6265.9850355497874</v>
      </c>
      <c r="DC100" t="str">
        <f>IF(AB100&gt;0,AB100,"")</f>
        <v/>
      </c>
      <c r="DD100">
        <f>IF(AC100&gt;0,AC100,"")</f>
        <v>2698.3240616773296</v>
      </c>
      <c r="DE100">
        <f>IF(AD100&gt;0,AD100,"")</f>
        <v>8635.5959371693662</v>
      </c>
      <c r="DF100">
        <f>IF(AE100&gt;0,AE100,"")</f>
        <v>7792.0174309997565</v>
      </c>
      <c r="DG100" t="str">
        <f>IF(AF100&gt;0,AF100,"")</f>
        <v/>
      </c>
      <c r="DH100">
        <f>IF(AG100&gt;0,AG100,"")</f>
        <v>7160.2130910685182</v>
      </c>
      <c r="DI100">
        <f>IF(AH100&gt;0,AH100,"")</f>
        <v>5476.817066441874</v>
      </c>
      <c r="DJ100">
        <f>IF(AI100&gt;0,AI100,"")</f>
        <v>11048.151735967642</v>
      </c>
      <c r="DK100">
        <f>IF(AJ100&gt;0,AJ100,"")</f>
        <v>1410.1618659266303</v>
      </c>
      <c r="DL100" t="str">
        <f>IF(AK100&gt;0,AK100,"")</f>
        <v/>
      </c>
      <c r="DM100">
        <f>IF(AL100&gt;0,AL100,"")</f>
        <v>7446.4567129274392</v>
      </c>
      <c r="DN100">
        <f>IF(AM100&gt;0,AM100,"")</f>
        <v>2153.5687193937811</v>
      </c>
      <c r="DO100">
        <f>IF(AN100&gt;0,AN100,"")</f>
        <v>3115.706664938386</v>
      </c>
      <c r="DP100">
        <f>IF(AO100&gt;0,AO100,"")</f>
        <v>8720.2355257971121</v>
      </c>
      <c r="DQ100">
        <f>IF(AP100&gt;0,AP100,"")</f>
        <v>8045.1140437566855</v>
      </c>
      <c r="DR100">
        <f>IF(AQ100&gt;0,AQ100,"")</f>
        <v>4593.9829787642448</v>
      </c>
      <c r="DS100">
        <f>IF(AR100&gt;0,AR100,"")</f>
        <v>3576.9299278708231</v>
      </c>
      <c r="DT100">
        <f>IF(AS100&gt;0,AS100,"")</f>
        <v>6466.4099498170172</v>
      </c>
      <c r="DU100">
        <f>IF(AT100&gt;0,AT100,"")</f>
        <v>708.88746190073732</v>
      </c>
      <c r="DV100">
        <f>IF(AU100&gt;0,AU100,"")</f>
        <v>17037.58952609976</v>
      </c>
      <c r="DW100">
        <f>IF(AV100&gt;0,AV100,"")</f>
        <v>1942.9676040826889</v>
      </c>
      <c r="DX100">
        <f>IF(AW100&gt;0,AW100,"")</f>
        <v>7717.285629976217</v>
      </c>
      <c r="DY100">
        <f>IF(AX100&gt;0,AX100,"")</f>
        <v>15351.074067013375</v>
      </c>
      <c r="DZ100">
        <f>IF(AY100&gt;0,AY100,"")</f>
        <v>5476.817066441874</v>
      </c>
      <c r="EA100">
        <f>IF(AZ100&gt;0,AZ100,"")</f>
        <v>3277.4268233263588</v>
      </c>
      <c r="EB100">
        <f>IF(BA100&gt;0,BA100,"")</f>
        <v>9917.6251765089928</v>
      </c>
      <c r="EC100">
        <f>IF(BB100&gt;0,BB100,"")</f>
        <v>2758.5340234764421</v>
      </c>
      <c r="ED100">
        <f>IF(BC100&gt;0,BC100,"")</f>
        <v>4696.1463623343925</v>
      </c>
      <c r="EE100">
        <f>IF(BD100&gt;0,BD100,"")</f>
        <v>18887.672442572573</v>
      </c>
      <c r="EF100">
        <f>IF(BE100&gt;0,BE100,"")</f>
        <v>7279.7309427766641</v>
      </c>
      <c r="EG100">
        <f>IF(BF100&gt;0,BF100,"")</f>
        <v>9891.7456281985251</v>
      </c>
      <c r="EH100">
        <f>IF(BG100&gt;0,BG100,"")</f>
        <v>6251.0714498783</v>
      </c>
      <c r="EI100" t="str">
        <f>IF(BH100&gt;0,BH100,"")</f>
        <v/>
      </c>
      <c r="EJ100">
        <f>IF(BI100&gt;0,BI100,"")</f>
        <v>7752.9331026016189</v>
      </c>
      <c r="EK100">
        <f>IF(BJ100&gt;0,BJ100,"")</f>
        <v>8720.2355257971121</v>
      </c>
      <c r="EL100" t="str">
        <f>IF(BK100&gt;0,BK100,"")</f>
        <v/>
      </c>
      <c r="EM100">
        <f>IF(BL100&gt;0,BL100,"")</f>
        <v>2217.7483647888434</v>
      </c>
      <c r="EN100">
        <f>IF(BM100&gt;0,BM100,"")</f>
        <v>7583.5060734226281</v>
      </c>
      <c r="EO100" t="str">
        <f>IF(BN100&gt;0,BN100,"")</f>
        <v/>
      </c>
      <c r="EP100">
        <f>IF(BO100&gt;0,BO100,"")</f>
        <v>9709.0744807244446</v>
      </c>
      <c r="EQ100">
        <f>IF(BP100&gt;0,BP100,"")</f>
        <v>9389.5991479003587</v>
      </c>
      <c r="ER100">
        <f>IF(BQ100&gt;0,BQ100,"")</f>
        <v>9709.0744807244446</v>
      </c>
      <c r="ES100">
        <f>IF(BR100&gt;0,BR100,"")</f>
        <v>2959.4818742454499</v>
      </c>
      <c r="ET100">
        <f>IF(BS100&gt;0,BS100,"")</f>
        <v>9389.5991479003587</v>
      </c>
      <c r="EU100">
        <f>IF(BT100&gt;0,BT100,"")</f>
        <v>813.20336120606748</v>
      </c>
      <c r="EV100">
        <f>IF(BU100&gt;0,BU100,"")</f>
        <v>6362.3602000400197</v>
      </c>
      <c r="EW100">
        <f>IF(BV100&gt;0,BV100,"")</f>
        <v>6612.1191915886593</v>
      </c>
      <c r="EX100">
        <f>IF(BW100&gt;0,BW100,"")</f>
        <v>3488.9909265750102</v>
      </c>
      <c r="EY100" t="str">
        <f>IF(BX100&gt;0,BX100,"")</f>
        <v/>
      </c>
      <c r="EZ100" t="str">
        <f>IF(BY100&gt;0,BY100,"")</f>
        <v/>
      </c>
      <c r="FA100">
        <f>IF(BZ100&gt;0,BZ100,"")</f>
        <v>1021.6649727207644</v>
      </c>
    </row>
    <row r="101" spans="1:157" ht="14.25" x14ac:dyDescent="0.2">
      <c r="A101" s="30" t="s">
        <v>60</v>
      </c>
      <c r="B101" s="33">
        <f>distance(VLOOKUP($A101,Cuision!$G:$P,9,FALSE),VLOOKUP($A101,Cuision!$G:$P,10,FALSE),VLOOKUP(B$82,Cuision!$G:$P,9,FALSE),VLOOKUP(B$82,Cuision!$G:$P,10,FALSE))</f>
        <v>-1</v>
      </c>
      <c r="C101" s="33">
        <f>distance(VLOOKUP($A101,Cuision!$G:$P,9,FALSE),VLOOKUP($A101,Cuision!$G:$P,10,FALSE),VLOOKUP(C$82,Cuision!$G:$P,9,FALSE),VLOOKUP(C$82,Cuision!$G:$P,10,FALSE))</f>
        <v>-1</v>
      </c>
      <c r="D101" s="33">
        <f>distance(VLOOKUP($A101,Cuision!$G:$P,9,FALSE),VLOOKUP($A101,Cuision!$G:$P,10,FALSE),VLOOKUP(D$82,Cuision!$G:$P,9,FALSE),VLOOKUP(D$82,Cuision!$G:$P,10,FALSE))</f>
        <v>-1</v>
      </c>
      <c r="E101" s="33">
        <f>distance(VLOOKUP($A101,Cuision!$G:$P,9,FALSE),VLOOKUP($A101,Cuision!$G:$P,10,FALSE),VLOOKUP(E$82,Cuision!$G:$P,9,FALSE),VLOOKUP(E$82,Cuision!$G:$P,10,FALSE))</f>
        <v>-1</v>
      </c>
      <c r="F101" s="33">
        <f>distance(VLOOKUP($A101,Cuision!$G:$P,9,FALSE),VLOOKUP($A101,Cuision!$G:$P,10,FALSE),VLOOKUP(F$82,Cuision!$G:$P,9,FALSE),VLOOKUP(F$82,Cuision!$G:$P,10,FALSE))</f>
        <v>-1</v>
      </c>
      <c r="G101" s="33">
        <f>distance(VLOOKUP($A101,Cuision!$G:$P,9,FALSE),VLOOKUP($A101,Cuision!$G:$P,10,FALSE),VLOOKUP(G$82,Cuision!$G:$P,9,FALSE),VLOOKUP(G$82,Cuision!$G:$P,10,FALSE))</f>
        <v>-1</v>
      </c>
      <c r="H101" s="33">
        <f>distance(VLOOKUP($A101,Cuision!$G:$P,9,FALSE),VLOOKUP($A101,Cuision!$G:$P,10,FALSE),VLOOKUP(H$82,Cuision!$G:$P,9,FALSE),VLOOKUP(H$82,Cuision!$G:$P,10,FALSE))</f>
        <v>-1</v>
      </c>
      <c r="I101" s="33">
        <f>distance(VLOOKUP($A101,Cuision!$G:$P,9,FALSE),VLOOKUP($A101,Cuision!$G:$P,10,FALSE),VLOOKUP(I$82,Cuision!$G:$P,9,FALSE),VLOOKUP(I$82,Cuision!$G:$P,10,FALSE))</f>
        <v>-1</v>
      </c>
      <c r="J101" s="33">
        <f>distance(VLOOKUP($A101,Cuision!$G:$P,9,FALSE),VLOOKUP($A101,Cuision!$G:$P,10,FALSE),VLOOKUP(J$82,Cuision!$G:$P,9,FALSE),VLOOKUP(J$82,Cuision!$G:$P,10,FALSE))</f>
        <v>-1</v>
      </c>
      <c r="K101" s="33">
        <f>distance(VLOOKUP($A101,Cuision!$G:$P,9,FALSE),VLOOKUP($A101,Cuision!$G:$P,10,FALSE),VLOOKUP(K$82,Cuision!$G:$P,9,FALSE),VLOOKUP(K$82,Cuision!$G:$P,10,FALSE))</f>
        <v>-1</v>
      </c>
      <c r="L101" s="33">
        <f>distance(VLOOKUP($A101,Cuision!$G:$P,9,FALSE),VLOOKUP($A101,Cuision!$G:$P,10,FALSE),VLOOKUP(L$82,Cuision!$G:$P,9,FALSE),VLOOKUP(L$82,Cuision!$G:$P,10,FALSE))</f>
        <v>-1</v>
      </c>
      <c r="M101" s="33">
        <f>distance(VLOOKUP($A101,Cuision!$G:$P,9,FALSE),VLOOKUP($A101,Cuision!$G:$P,10,FALSE),VLOOKUP(M$82,Cuision!$G:$P,9,FALSE),VLOOKUP(M$82,Cuision!$G:$P,10,FALSE))</f>
        <v>-1</v>
      </c>
      <c r="N101" s="33">
        <f>distance(VLOOKUP($A101,Cuision!$G:$P,9,FALSE),VLOOKUP($A101,Cuision!$G:$P,10,FALSE),VLOOKUP(N$82,Cuision!$G:$P,9,FALSE),VLOOKUP(N$82,Cuision!$G:$P,10,FALSE))</f>
        <v>-1</v>
      </c>
      <c r="O101" s="33">
        <f>distance(VLOOKUP($A101,Cuision!$G:$P,9,FALSE),VLOOKUP($A101,Cuision!$G:$P,10,FALSE),VLOOKUP(O$82,Cuision!$G:$P,9,FALSE),VLOOKUP(O$82,Cuision!$G:$P,10,FALSE))</f>
        <v>-1</v>
      </c>
      <c r="P101" s="33">
        <f>distance(VLOOKUP($A101,Cuision!$G:$P,9,FALSE),VLOOKUP($A101,Cuision!$G:$P,10,FALSE),VLOOKUP(P$82,Cuision!$G:$P,9,FALSE),VLOOKUP(P$82,Cuision!$G:$P,10,FALSE))</f>
        <v>-1</v>
      </c>
      <c r="Q101" s="33">
        <f>distance(VLOOKUP($A101,Cuision!$G:$P,9,FALSE),VLOOKUP($A101,Cuision!$G:$P,10,FALSE),VLOOKUP(Q$82,Cuision!$G:$P,9,FALSE),VLOOKUP(Q$82,Cuision!$G:$P,10,FALSE))</f>
        <v>-1</v>
      </c>
      <c r="R101" s="33">
        <f>distance(VLOOKUP($A101,Cuision!$G:$P,9,FALSE),VLOOKUP($A101,Cuision!$G:$P,10,FALSE),VLOOKUP(R$82,Cuision!$G:$P,9,FALSE),VLOOKUP(R$82,Cuision!$G:$P,10,FALSE))</f>
        <v>-1</v>
      </c>
      <c r="S101" s="33">
        <f>distance(VLOOKUP($A101,Cuision!$G:$P,9,FALSE),VLOOKUP($A101,Cuision!$G:$P,10,FALSE),VLOOKUP(S$82,Cuision!$G:$P,9,FALSE),VLOOKUP(S$82,Cuision!$G:$P,10,FALSE))</f>
        <v>-1</v>
      </c>
      <c r="T101" s="33">
        <f>distance(VLOOKUP($A101,Cuision!$G:$P,9,FALSE),VLOOKUP($A101,Cuision!$G:$P,10,FALSE),VLOOKUP(T$82,Cuision!$G:$P,9,FALSE),VLOOKUP(T$82,Cuision!$G:$P,10,FALSE))</f>
        <v>-1</v>
      </c>
      <c r="U101" s="33">
        <f>distance(VLOOKUP($A101,Cuision!$G:$P,9,FALSE),VLOOKUP($A101,Cuision!$G:$P,10,FALSE),VLOOKUP(U$82,Cuision!$G:$P,9,FALSE),VLOOKUP(U$82,Cuision!$G:$P,10,FALSE))</f>
        <v>-1</v>
      </c>
      <c r="V101" s="33">
        <f>distance(VLOOKUP($A101,Cuision!$G:$P,9,FALSE),VLOOKUP($A101,Cuision!$G:$P,10,FALSE),VLOOKUP(V$82,Cuision!$G:$P,9,FALSE),VLOOKUP(V$82,Cuision!$G:$P,10,FALSE))</f>
        <v>-1</v>
      </c>
      <c r="W101" s="33">
        <f>distance(VLOOKUP($A101,Cuision!$G:$P,9,FALSE),VLOOKUP($A101,Cuision!$G:$P,10,FALSE),VLOOKUP(W$82,Cuision!$G:$P,9,FALSE),VLOOKUP(W$82,Cuision!$G:$P,10,FALSE))</f>
        <v>-1</v>
      </c>
      <c r="X101" s="33">
        <f>distance(VLOOKUP($A101,Cuision!$G:$P,9,FALSE),VLOOKUP($A101,Cuision!$G:$P,10,FALSE),VLOOKUP(X$82,Cuision!$G:$P,9,FALSE),VLOOKUP(X$82,Cuision!$G:$P,10,FALSE))</f>
        <v>-1</v>
      </c>
      <c r="Y101" s="33">
        <f>distance(VLOOKUP($A101,Cuision!$G:$P,9,FALSE),VLOOKUP($A101,Cuision!$G:$P,10,FALSE),VLOOKUP(Y$82,Cuision!$G:$P,9,FALSE),VLOOKUP(Y$82,Cuision!$G:$P,10,FALSE))</f>
        <v>-1</v>
      </c>
      <c r="Z101" s="33">
        <f>distance(VLOOKUP($A101,Cuision!$G:$P,9,FALSE),VLOOKUP($A101,Cuision!$G:$P,10,FALSE),VLOOKUP(Z$82,Cuision!$G:$P,9,FALSE),VLOOKUP(Z$82,Cuision!$G:$P,10,FALSE))</f>
        <v>-1</v>
      </c>
      <c r="AA101" s="33">
        <f>distance(VLOOKUP($A101,Cuision!$G:$P,9,FALSE),VLOOKUP($A101,Cuision!$G:$P,10,FALSE),VLOOKUP(AA$82,Cuision!$G:$P,9,FALSE),VLOOKUP(AA$82,Cuision!$G:$P,10,FALSE))</f>
        <v>-1</v>
      </c>
      <c r="AB101" s="33">
        <f>distance(VLOOKUP($A101,Cuision!$G:$P,9,FALSE),VLOOKUP($A101,Cuision!$G:$P,10,FALSE),VLOOKUP(AB$82,Cuision!$G:$P,9,FALSE),VLOOKUP(AB$82,Cuision!$G:$P,10,FALSE))</f>
        <v>-1</v>
      </c>
      <c r="AC101" s="33">
        <f>distance(VLOOKUP($A101,Cuision!$G:$P,9,FALSE),VLOOKUP($A101,Cuision!$G:$P,10,FALSE),VLOOKUP(AC$82,Cuision!$G:$P,9,FALSE),VLOOKUP(AC$82,Cuision!$G:$P,10,FALSE))</f>
        <v>-1</v>
      </c>
      <c r="AD101" s="33">
        <f>distance(VLOOKUP($A101,Cuision!$G:$P,9,FALSE),VLOOKUP($A101,Cuision!$G:$P,10,FALSE),VLOOKUP(AD$82,Cuision!$G:$P,9,FALSE),VLOOKUP(AD$82,Cuision!$G:$P,10,FALSE))</f>
        <v>-1</v>
      </c>
      <c r="AE101" s="33">
        <f>distance(VLOOKUP($A101,Cuision!$G:$P,9,FALSE),VLOOKUP($A101,Cuision!$G:$P,10,FALSE),VLOOKUP(AE$82,Cuision!$G:$P,9,FALSE),VLOOKUP(AE$82,Cuision!$G:$P,10,FALSE))</f>
        <v>-1</v>
      </c>
      <c r="AF101" s="33">
        <f>distance(VLOOKUP($A101,Cuision!$G:$P,9,FALSE),VLOOKUP($A101,Cuision!$G:$P,10,FALSE),VLOOKUP(AF$82,Cuision!$G:$P,9,FALSE),VLOOKUP(AF$82,Cuision!$G:$P,10,FALSE))</f>
        <v>-1</v>
      </c>
      <c r="AG101" s="33">
        <f>distance(VLOOKUP($A101,Cuision!$G:$P,9,FALSE),VLOOKUP($A101,Cuision!$G:$P,10,FALSE),VLOOKUP(AG$82,Cuision!$G:$P,9,FALSE),VLOOKUP(AG$82,Cuision!$G:$P,10,FALSE))</f>
        <v>-1</v>
      </c>
      <c r="AH101" s="33">
        <f>distance(VLOOKUP($A101,Cuision!$G:$P,9,FALSE),VLOOKUP($A101,Cuision!$G:$P,10,FALSE),VLOOKUP(AH$82,Cuision!$G:$P,9,FALSE),VLOOKUP(AH$82,Cuision!$G:$P,10,FALSE))</f>
        <v>-1</v>
      </c>
      <c r="AI101" s="33">
        <f>distance(VLOOKUP($A101,Cuision!$G:$P,9,FALSE),VLOOKUP($A101,Cuision!$G:$P,10,FALSE),VLOOKUP(AI$82,Cuision!$G:$P,9,FALSE),VLOOKUP(AI$82,Cuision!$G:$P,10,FALSE))</f>
        <v>-1</v>
      </c>
      <c r="AJ101" s="33">
        <f>distance(VLOOKUP($A101,Cuision!$G:$P,9,FALSE),VLOOKUP($A101,Cuision!$G:$P,10,FALSE),VLOOKUP(AJ$82,Cuision!$G:$P,9,FALSE),VLOOKUP(AJ$82,Cuision!$G:$P,10,FALSE))</f>
        <v>-1</v>
      </c>
      <c r="AK101" s="33">
        <f>distance(VLOOKUP($A101,Cuision!$G:$P,9,FALSE),VLOOKUP($A101,Cuision!$G:$P,10,FALSE),VLOOKUP(AK$82,Cuision!$G:$P,9,FALSE),VLOOKUP(AK$82,Cuision!$G:$P,10,FALSE))</f>
        <v>-1</v>
      </c>
      <c r="AL101" s="33">
        <f>distance(VLOOKUP($A101,Cuision!$G:$P,9,FALSE),VLOOKUP($A101,Cuision!$G:$P,10,FALSE),VLOOKUP(AL$82,Cuision!$G:$P,9,FALSE),VLOOKUP(AL$82,Cuision!$G:$P,10,FALSE))</f>
        <v>-1</v>
      </c>
      <c r="AM101" s="33">
        <f>distance(VLOOKUP($A101,Cuision!$G:$P,9,FALSE),VLOOKUP($A101,Cuision!$G:$P,10,FALSE),VLOOKUP(AM$82,Cuision!$G:$P,9,FALSE),VLOOKUP(AM$82,Cuision!$G:$P,10,FALSE))</f>
        <v>-1</v>
      </c>
      <c r="AN101" s="33">
        <f>distance(VLOOKUP($A101,Cuision!$G:$P,9,FALSE),VLOOKUP($A101,Cuision!$G:$P,10,FALSE),VLOOKUP(AN$82,Cuision!$G:$P,9,FALSE),VLOOKUP(AN$82,Cuision!$G:$P,10,FALSE))</f>
        <v>-1</v>
      </c>
      <c r="AO101" s="33">
        <f>distance(VLOOKUP($A101,Cuision!$G:$P,9,FALSE),VLOOKUP($A101,Cuision!$G:$P,10,FALSE),VLOOKUP(AO$82,Cuision!$G:$P,9,FALSE),VLOOKUP(AO$82,Cuision!$G:$P,10,FALSE))</f>
        <v>-1</v>
      </c>
      <c r="AP101" s="33">
        <f>distance(VLOOKUP($A101,Cuision!$G:$P,9,FALSE),VLOOKUP($A101,Cuision!$G:$P,10,FALSE),VLOOKUP(AP$82,Cuision!$G:$P,9,FALSE),VLOOKUP(AP$82,Cuision!$G:$P,10,FALSE))</f>
        <v>-1</v>
      </c>
      <c r="AQ101" s="33">
        <f>distance(VLOOKUP($A101,Cuision!$G:$P,9,FALSE),VLOOKUP($A101,Cuision!$G:$P,10,FALSE),VLOOKUP(AQ$82,Cuision!$G:$P,9,FALSE),VLOOKUP(AQ$82,Cuision!$G:$P,10,FALSE))</f>
        <v>-1</v>
      </c>
      <c r="AR101" s="33">
        <f>distance(VLOOKUP($A101,Cuision!$G:$P,9,FALSE),VLOOKUP($A101,Cuision!$G:$P,10,FALSE),VLOOKUP(AR$82,Cuision!$G:$P,9,FALSE),VLOOKUP(AR$82,Cuision!$G:$P,10,FALSE))</f>
        <v>-1</v>
      </c>
      <c r="AS101" s="33">
        <f>distance(VLOOKUP($A101,Cuision!$G:$P,9,FALSE),VLOOKUP($A101,Cuision!$G:$P,10,FALSE),VLOOKUP(AS$82,Cuision!$G:$P,9,FALSE),VLOOKUP(AS$82,Cuision!$G:$P,10,FALSE))</f>
        <v>-1</v>
      </c>
      <c r="AT101" s="33">
        <f>distance(VLOOKUP($A101,Cuision!$G:$P,9,FALSE),VLOOKUP($A101,Cuision!$G:$P,10,FALSE),VLOOKUP(AT$82,Cuision!$G:$P,9,FALSE),VLOOKUP(AT$82,Cuision!$G:$P,10,FALSE))</f>
        <v>-1</v>
      </c>
      <c r="AU101" s="33">
        <f>distance(VLOOKUP($A101,Cuision!$G:$P,9,FALSE),VLOOKUP($A101,Cuision!$G:$P,10,FALSE),VLOOKUP(AU$82,Cuision!$G:$P,9,FALSE),VLOOKUP(AU$82,Cuision!$G:$P,10,FALSE))</f>
        <v>-1</v>
      </c>
      <c r="AV101" s="33">
        <f>distance(VLOOKUP($A101,Cuision!$G:$P,9,FALSE),VLOOKUP($A101,Cuision!$G:$P,10,FALSE),VLOOKUP(AV$82,Cuision!$G:$P,9,FALSE),VLOOKUP(AV$82,Cuision!$G:$P,10,FALSE))</f>
        <v>-1</v>
      </c>
      <c r="AW101" s="33">
        <f>distance(VLOOKUP($A101,Cuision!$G:$P,9,FALSE),VLOOKUP($A101,Cuision!$G:$P,10,FALSE),VLOOKUP(AW$82,Cuision!$G:$P,9,FALSE),VLOOKUP(AW$82,Cuision!$G:$P,10,FALSE))</f>
        <v>-1</v>
      </c>
      <c r="AX101" s="33">
        <f>distance(VLOOKUP($A101,Cuision!$G:$P,9,FALSE),VLOOKUP($A101,Cuision!$G:$P,10,FALSE),VLOOKUP(AX$82,Cuision!$G:$P,9,FALSE),VLOOKUP(AX$82,Cuision!$G:$P,10,FALSE))</f>
        <v>-1</v>
      </c>
      <c r="AY101" s="33">
        <f>distance(VLOOKUP($A101,Cuision!$G:$P,9,FALSE),VLOOKUP($A101,Cuision!$G:$P,10,FALSE),VLOOKUP(AY$82,Cuision!$G:$P,9,FALSE),VLOOKUP(AY$82,Cuision!$G:$P,10,FALSE))</f>
        <v>-1</v>
      </c>
      <c r="AZ101" s="33">
        <f>distance(VLOOKUP($A101,Cuision!$G:$P,9,FALSE),VLOOKUP($A101,Cuision!$G:$P,10,FALSE),VLOOKUP(AZ$82,Cuision!$G:$P,9,FALSE),VLOOKUP(AZ$82,Cuision!$G:$P,10,FALSE))</f>
        <v>-1</v>
      </c>
      <c r="BA101" s="33">
        <f>distance(VLOOKUP($A101,Cuision!$G:$P,9,FALSE),VLOOKUP($A101,Cuision!$G:$P,10,FALSE),VLOOKUP(BA$82,Cuision!$G:$P,9,FALSE),VLOOKUP(BA$82,Cuision!$G:$P,10,FALSE))</f>
        <v>-1</v>
      </c>
      <c r="BB101" s="33">
        <f>distance(VLOOKUP($A101,Cuision!$G:$P,9,FALSE),VLOOKUP($A101,Cuision!$G:$P,10,FALSE),VLOOKUP(BB$82,Cuision!$G:$P,9,FALSE),VLOOKUP(BB$82,Cuision!$G:$P,10,FALSE))</f>
        <v>-1</v>
      </c>
      <c r="BC101" s="33">
        <f>distance(VLOOKUP($A101,Cuision!$G:$P,9,FALSE),VLOOKUP($A101,Cuision!$G:$P,10,FALSE),VLOOKUP(BC$82,Cuision!$G:$P,9,FALSE),VLOOKUP(BC$82,Cuision!$G:$P,10,FALSE))</f>
        <v>-1</v>
      </c>
      <c r="BD101" s="33">
        <f>distance(VLOOKUP($A101,Cuision!$G:$P,9,FALSE),VLOOKUP($A101,Cuision!$G:$P,10,FALSE),VLOOKUP(BD$82,Cuision!$G:$P,9,FALSE),VLOOKUP(BD$82,Cuision!$G:$P,10,FALSE))</f>
        <v>-1</v>
      </c>
      <c r="BE101" s="33">
        <f>distance(VLOOKUP($A101,Cuision!$G:$P,9,FALSE),VLOOKUP($A101,Cuision!$G:$P,10,FALSE),VLOOKUP(BE$82,Cuision!$G:$P,9,FALSE),VLOOKUP(BE$82,Cuision!$G:$P,10,FALSE))</f>
        <v>-1</v>
      </c>
      <c r="BF101" s="33">
        <f>distance(VLOOKUP($A101,Cuision!$G:$P,9,FALSE),VLOOKUP($A101,Cuision!$G:$P,10,FALSE),VLOOKUP(BF$82,Cuision!$G:$P,9,FALSE),VLOOKUP(BF$82,Cuision!$G:$P,10,FALSE))</f>
        <v>-1</v>
      </c>
      <c r="BG101" s="33">
        <f>distance(VLOOKUP($A101,Cuision!$G:$P,9,FALSE),VLOOKUP($A101,Cuision!$G:$P,10,FALSE),VLOOKUP(BG$82,Cuision!$G:$P,9,FALSE),VLOOKUP(BG$82,Cuision!$G:$P,10,FALSE))</f>
        <v>-1</v>
      </c>
      <c r="BH101" s="33">
        <f>distance(VLOOKUP($A101,Cuision!$G:$P,9,FALSE),VLOOKUP($A101,Cuision!$G:$P,10,FALSE),VLOOKUP(BH$82,Cuision!$G:$P,9,FALSE),VLOOKUP(BH$82,Cuision!$G:$P,10,FALSE))</f>
        <v>-1</v>
      </c>
      <c r="BI101" s="33">
        <f>distance(VLOOKUP($A101,Cuision!$G:$P,9,FALSE),VLOOKUP($A101,Cuision!$G:$P,10,FALSE),VLOOKUP(BI$82,Cuision!$G:$P,9,FALSE),VLOOKUP(BI$82,Cuision!$G:$P,10,FALSE))</f>
        <v>-1</v>
      </c>
      <c r="BJ101" s="33">
        <f>distance(VLOOKUP($A101,Cuision!$G:$P,9,FALSE),VLOOKUP($A101,Cuision!$G:$P,10,FALSE),VLOOKUP(BJ$82,Cuision!$G:$P,9,FALSE),VLOOKUP(BJ$82,Cuision!$G:$P,10,FALSE))</f>
        <v>-1</v>
      </c>
      <c r="BK101" s="33">
        <f>distance(VLOOKUP($A101,Cuision!$G:$P,9,FALSE),VLOOKUP($A101,Cuision!$G:$P,10,FALSE),VLOOKUP(BK$82,Cuision!$G:$P,9,FALSE),VLOOKUP(BK$82,Cuision!$G:$P,10,FALSE))</f>
        <v>-1</v>
      </c>
      <c r="BL101" s="33">
        <f>distance(VLOOKUP($A101,Cuision!$G:$P,9,FALSE),VLOOKUP($A101,Cuision!$G:$P,10,FALSE),VLOOKUP(BL$82,Cuision!$G:$P,9,FALSE),VLOOKUP(BL$82,Cuision!$G:$P,10,FALSE))</f>
        <v>-1</v>
      </c>
      <c r="BM101" s="33">
        <f>distance(VLOOKUP($A101,Cuision!$G:$P,9,FALSE),VLOOKUP($A101,Cuision!$G:$P,10,FALSE),VLOOKUP(BM$82,Cuision!$G:$P,9,FALSE),VLOOKUP(BM$82,Cuision!$G:$P,10,FALSE))</f>
        <v>-1</v>
      </c>
      <c r="BN101" s="33">
        <f>distance(VLOOKUP($A101,Cuision!$G:$P,9,FALSE),VLOOKUP($A101,Cuision!$G:$P,10,FALSE),VLOOKUP(BN$82,Cuision!$G:$P,9,FALSE),VLOOKUP(BN$82,Cuision!$G:$P,10,FALSE))</f>
        <v>-1</v>
      </c>
      <c r="BO101" s="33">
        <f>distance(VLOOKUP($A101,Cuision!$G:$P,9,FALSE),VLOOKUP($A101,Cuision!$G:$P,10,FALSE),VLOOKUP(BO$82,Cuision!$G:$P,9,FALSE),VLOOKUP(BO$82,Cuision!$G:$P,10,FALSE))</f>
        <v>-1</v>
      </c>
      <c r="BP101" s="33">
        <f>distance(VLOOKUP($A101,Cuision!$G:$P,9,FALSE),VLOOKUP($A101,Cuision!$G:$P,10,FALSE),VLOOKUP(BP$82,Cuision!$G:$P,9,FALSE),VLOOKUP(BP$82,Cuision!$G:$P,10,FALSE))</f>
        <v>-1</v>
      </c>
      <c r="BQ101" s="33">
        <f>distance(VLOOKUP($A101,Cuision!$G:$P,9,FALSE),VLOOKUP($A101,Cuision!$G:$P,10,FALSE),VLOOKUP(BQ$82,Cuision!$G:$P,9,FALSE),VLOOKUP(BQ$82,Cuision!$G:$P,10,FALSE))</f>
        <v>-1</v>
      </c>
      <c r="BR101" s="33">
        <f>distance(VLOOKUP($A101,Cuision!$G:$P,9,FALSE),VLOOKUP($A101,Cuision!$G:$P,10,FALSE),VLOOKUP(BR$82,Cuision!$G:$P,9,FALSE),VLOOKUP(BR$82,Cuision!$G:$P,10,FALSE))</f>
        <v>-1</v>
      </c>
      <c r="BS101" s="33">
        <f>distance(VLOOKUP($A101,Cuision!$G:$P,9,FALSE),VLOOKUP($A101,Cuision!$G:$P,10,FALSE),VLOOKUP(BS$82,Cuision!$G:$P,9,FALSE),VLOOKUP(BS$82,Cuision!$G:$P,10,FALSE))</f>
        <v>-1</v>
      </c>
      <c r="BT101" s="33">
        <f>distance(VLOOKUP($A101,Cuision!$G:$P,9,FALSE),VLOOKUP($A101,Cuision!$G:$P,10,FALSE),VLOOKUP(BT$82,Cuision!$G:$P,9,FALSE),VLOOKUP(BT$82,Cuision!$G:$P,10,FALSE))</f>
        <v>-1</v>
      </c>
      <c r="BU101" s="33">
        <f>distance(VLOOKUP($A101,Cuision!$G:$P,9,FALSE),VLOOKUP($A101,Cuision!$G:$P,10,FALSE),VLOOKUP(BU$82,Cuision!$G:$P,9,FALSE),VLOOKUP(BU$82,Cuision!$G:$P,10,FALSE))</f>
        <v>-1</v>
      </c>
      <c r="BV101" s="33">
        <f>distance(VLOOKUP($A101,Cuision!$G:$P,9,FALSE),VLOOKUP($A101,Cuision!$G:$P,10,FALSE),VLOOKUP(BV$82,Cuision!$G:$P,9,FALSE),VLOOKUP(BV$82,Cuision!$G:$P,10,FALSE))</f>
        <v>-1</v>
      </c>
      <c r="BW101" s="33">
        <f>distance(VLOOKUP($A101,Cuision!$G:$P,9,FALSE),VLOOKUP($A101,Cuision!$G:$P,10,FALSE),VLOOKUP(BW$82,Cuision!$G:$P,9,FALSE),VLOOKUP(BW$82,Cuision!$G:$P,10,FALSE))</f>
        <v>-1</v>
      </c>
      <c r="BX101" s="33">
        <f>distance(VLOOKUP($A101,Cuision!$G:$P,9,FALSE),VLOOKUP($A101,Cuision!$G:$P,10,FALSE),VLOOKUP(BX$82,Cuision!$G:$P,9,FALSE),VLOOKUP(BX$82,Cuision!$G:$P,10,FALSE))</f>
        <v>-1</v>
      </c>
      <c r="BY101" s="33">
        <f>distance(VLOOKUP($A101,Cuision!$G:$P,9,FALSE),VLOOKUP($A101,Cuision!$G:$P,10,FALSE),VLOOKUP(BY$82,Cuision!$G:$P,9,FALSE),VLOOKUP(BY$82,Cuision!$G:$P,10,FALSE))</f>
        <v>-1</v>
      </c>
      <c r="BZ101" s="33">
        <f>distance(VLOOKUP($A101,Cuision!$G:$P,9,FALSE),VLOOKUP($A101,Cuision!$G:$P,10,FALSE),VLOOKUP(BZ$82,Cuision!$G:$P,9,FALSE),VLOOKUP(BZ$82,Cuision!$G:$P,10,FALSE))</f>
        <v>-1</v>
      </c>
      <c r="CC101" t="str">
        <f>IF(B101&gt;0,B101,"")</f>
        <v/>
      </c>
      <c r="CD101" t="str">
        <f>IF(C101&gt;0,C101,"")</f>
        <v/>
      </c>
      <c r="CE101" t="str">
        <f>IF(D101&gt;0,D101,"")</f>
        <v/>
      </c>
      <c r="CF101" t="str">
        <f>IF(E101&gt;0,E101,"")</f>
        <v/>
      </c>
      <c r="CG101" t="str">
        <f>IF(F101&gt;0,F101,"")</f>
        <v/>
      </c>
      <c r="CH101" t="str">
        <f>IF(G101&gt;0,G101,"")</f>
        <v/>
      </c>
      <c r="CI101" t="str">
        <f>IF(H101&gt;0,H101,"")</f>
        <v/>
      </c>
      <c r="CJ101" t="str">
        <f>IF(I101&gt;0,I101,"")</f>
        <v/>
      </c>
      <c r="CK101" t="str">
        <f>IF(J101&gt;0,J101,"")</f>
        <v/>
      </c>
      <c r="CL101" t="str">
        <f>IF(K101&gt;0,K101,"")</f>
        <v/>
      </c>
      <c r="CM101" t="str">
        <f>IF(L101&gt;0,L101,"")</f>
        <v/>
      </c>
      <c r="CN101" t="str">
        <f>IF(M101&gt;0,M101,"")</f>
        <v/>
      </c>
      <c r="CO101" t="str">
        <f>IF(N101&gt;0,N101,"")</f>
        <v/>
      </c>
      <c r="CP101" t="str">
        <f>IF(O101&gt;0,O101,"")</f>
        <v/>
      </c>
      <c r="CQ101" t="str">
        <f>IF(P101&gt;0,P101,"")</f>
        <v/>
      </c>
      <c r="CR101" t="str">
        <f>IF(Q101&gt;0,Q101,"")</f>
        <v/>
      </c>
      <c r="CS101" t="str">
        <f>IF(R101&gt;0,R101,"")</f>
        <v/>
      </c>
      <c r="CT101" t="str">
        <f>IF(S101&gt;0,S101,"")</f>
        <v/>
      </c>
      <c r="CU101" t="str">
        <f>IF(T101&gt;0,T101,"")</f>
        <v/>
      </c>
      <c r="CV101" t="str">
        <f>IF(U101&gt;0,U101,"")</f>
        <v/>
      </c>
      <c r="CW101" t="str">
        <f>IF(V101&gt;0,V101,"")</f>
        <v/>
      </c>
      <c r="CX101" t="str">
        <f>IF(W101&gt;0,W101,"")</f>
        <v/>
      </c>
      <c r="CY101" t="str">
        <f>IF(X101&gt;0,X101,"")</f>
        <v/>
      </c>
      <c r="CZ101" t="str">
        <f>IF(Y101&gt;0,Y101,"")</f>
        <v/>
      </c>
      <c r="DA101" t="str">
        <f>IF(Z101&gt;0,Z101,"")</f>
        <v/>
      </c>
      <c r="DB101" t="str">
        <f>IF(AA101&gt;0,AA101,"")</f>
        <v/>
      </c>
      <c r="DC101" t="str">
        <f>IF(AB101&gt;0,AB101,"")</f>
        <v/>
      </c>
      <c r="DD101" t="str">
        <f>IF(AC101&gt;0,AC101,"")</f>
        <v/>
      </c>
      <c r="DE101" t="str">
        <f>IF(AD101&gt;0,AD101,"")</f>
        <v/>
      </c>
      <c r="DF101" t="str">
        <f>IF(AE101&gt;0,AE101,"")</f>
        <v/>
      </c>
      <c r="DG101" t="str">
        <f>IF(AF101&gt;0,AF101,"")</f>
        <v/>
      </c>
      <c r="DH101" t="str">
        <f>IF(AG101&gt;0,AG101,"")</f>
        <v/>
      </c>
      <c r="DI101" t="str">
        <f>IF(AH101&gt;0,AH101,"")</f>
        <v/>
      </c>
      <c r="DJ101" t="str">
        <f>IF(AI101&gt;0,AI101,"")</f>
        <v/>
      </c>
      <c r="DK101" t="str">
        <f>IF(AJ101&gt;0,AJ101,"")</f>
        <v/>
      </c>
      <c r="DL101" t="str">
        <f>IF(AK101&gt;0,AK101,"")</f>
        <v/>
      </c>
      <c r="DM101" t="str">
        <f>IF(AL101&gt;0,AL101,"")</f>
        <v/>
      </c>
      <c r="DN101" t="str">
        <f>IF(AM101&gt;0,AM101,"")</f>
        <v/>
      </c>
      <c r="DO101" t="str">
        <f>IF(AN101&gt;0,AN101,"")</f>
        <v/>
      </c>
      <c r="DP101" t="str">
        <f>IF(AO101&gt;0,AO101,"")</f>
        <v/>
      </c>
      <c r="DQ101" t="str">
        <f>IF(AP101&gt;0,AP101,"")</f>
        <v/>
      </c>
      <c r="DR101" t="str">
        <f>IF(AQ101&gt;0,AQ101,"")</f>
        <v/>
      </c>
      <c r="DS101" t="str">
        <f>IF(AR101&gt;0,AR101,"")</f>
        <v/>
      </c>
      <c r="DT101" t="str">
        <f>IF(AS101&gt;0,AS101,"")</f>
        <v/>
      </c>
      <c r="DU101" t="str">
        <f>IF(AT101&gt;0,AT101,"")</f>
        <v/>
      </c>
      <c r="DV101" t="str">
        <f>IF(AU101&gt;0,AU101,"")</f>
        <v/>
      </c>
      <c r="DW101" t="str">
        <f>IF(AV101&gt;0,AV101,"")</f>
        <v/>
      </c>
      <c r="DX101" t="str">
        <f>IF(AW101&gt;0,AW101,"")</f>
        <v/>
      </c>
      <c r="DY101" t="str">
        <f>IF(AX101&gt;0,AX101,"")</f>
        <v/>
      </c>
      <c r="DZ101" t="str">
        <f>IF(AY101&gt;0,AY101,"")</f>
        <v/>
      </c>
      <c r="EA101" t="str">
        <f>IF(AZ101&gt;0,AZ101,"")</f>
        <v/>
      </c>
      <c r="EB101" t="str">
        <f>IF(BA101&gt;0,BA101,"")</f>
        <v/>
      </c>
      <c r="EC101" t="str">
        <f>IF(BB101&gt;0,BB101,"")</f>
        <v/>
      </c>
      <c r="ED101" t="str">
        <f>IF(BC101&gt;0,BC101,"")</f>
        <v/>
      </c>
      <c r="EE101" t="str">
        <f>IF(BD101&gt;0,BD101,"")</f>
        <v/>
      </c>
      <c r="EF101" t="str">
        <f>IF(BE101&gt;0,BE101,"")</f>
        <v/>
      </c>
      <c r="EG101" t="str">
        <f>IF(BF101&gt;0,BF101,"")</f>
        <v/>
      </c>
      <c r="EH101" t="str">
        <f>IF(BG101&gt;0,BG101,"")</f>
        <v/>
      </c>
      <c r="EI101" t="str">
        <f>IF(BH101&gt;0,BH101,"")</f>
        <v/>
      </c>
      <c r="EJ101" t="str">
        <f>IF(BI101&gt;0,BI101,"")</f>
        <v/>
      </c>
      <c r="EK101" t="str">
        <f>IF(BJ101&gt;0,BJ101,"")</f>
        <v/>
      </c>
      <c r="EL101" t="str">
        <f>IF(BK101&gt;0,BK101,"")</f>
        <v/>
      </c>
      <c r="EM101" t="str">
        <f>IF(BL101&gt;0,BL101,"")</f>
        <v/>
      </c>
      <c r="EN101" t="str">
        <f>IF(BM101&gt;0,BM101,"")</f>
        <v/>
      </c>
      <c r="EO101" t="str">
        <f>IF(BN101&gt;0,BN101,"")</f>
        <v/>
      </c>
      <c r="EP101" t="str">
        <f>IF(BO101&gt;0,BO101,"")</f>
        <v/>
      </c>
      <c r="EQ101" t="str">
        <f>IF(BP101&gt;0,BP101,"")</f>
        <v/>
      </c>
      <c r="ER101" t="str">
        <f>IF(BQ101&gt;0,BQ101,"")</f>
        <v/>
      </c>
      <c r="ES101" t="str">
        <f>IF(BR101&gt;0,BR101,"")</f>
        <v/>
      </c>
      <c r="ET101" t="str">
        <f>IF(BS101&gt;0,BS101,"")</f>
        <v/>
      </c>
      <c r="EU101" t="str">
        <f>IF(BT101&gt;0,BT101,"")</f>
        <v/>
      </c>
      <c r="EV101" t="str">
        <f>IF(BU101&gt;0,BU101,"")</f>
        <v/>
      </c>
      <c r="EW101" t="str">
        <f>IF(BV101&gt;0,BV101,"")</f>
        <v/>
      </c>
      <c r="EX101" t="str">
        <f>IF(BW101&gt;0,BW101,"")</f>
        <v/>
      </c>
      <c r="EY101" t="str">
        <f>IF(BX101&gt;0,BX101,"")</f>
        <v/>
      </c>
      <c r="EZ101" t="str">
        <f>IF(BY101&gt;0,BY101,"")</f>
        <v/>
      </c>
      <c r="FA101" t="str">
        <f>IF(BZ101&gt;0,BZ101,"")</f>
        <v/>
      </c>
    </row>
    <row r="102" spans="1:157" ht="14.25" x14ac:dyDescent="0.2">
      <c r="A102" s="30" t="s">
        <v>62</v>
      </c>
      <c r="B102" s="33">
        <f>distance(VLOOKUP($A102,Cuision!$G:$P,9,FALSE),VLOOKUP($A102,Cuision!$G:$P,10,FALSE),VLOOKUP(B$82,Cuision!$G:$P,9,FALSE),VLOOKUP(B$82,Cuision!$G:$P,10,FALSE))</f>
        <v>4421.9236315036251</v>
      </c>
      <c r="C102" s="33">
        <f>distance(VLOOKUP($A102,Cuision!$G:$P,9,FALSE),VLOOKUP($A102,Cuision!$G:$P,10,FALSE),VLOOKUP(C$82,Cuision!$G:$P,9,FALSE),VLOOKUP(C$82,Cuision!$G:$P,10,FALSE))</f>
        <v>8105.9155116710626</v>
      </c>
      <c r="D102" s="33">
        <f>distance(VLOOKUP($A102,Cuision!$G:$P,9,FALSE),VLOOKUP($A102,Cuision!$G:$P,10,FALSE),VLOOKUP(D$82,Cuision!$G:$P,9,FALSE),VLOOKUP(D$82,Cuision!$G:$P,10,FALSE))</f>
        <v>10993.954848255356</v>
      </c>
      <c r="E102" s="33">
        <f>distance(VLOOKUP($A102,Cuision!$G:$P,9,FALSE),VLOOKUP($A102,Cuision!$G:$P,10,FALSE),VLOOKUP(E$82,Cuision!$G:$P,9,FALSE),VLOOKUP(E$82,Cuision!$G:$P,10,FALSE))</f>
        <v>10993.954848255356</v>
      </c>
      <c r="F102" s="33">
        <f>distance(VLOOKUP($A102,Cuision!$G:$P,9,FALSE),VLOOKUP($A102,Cuision!$G:$P,10,FALSE),VLOOKUP(F$82,Cuision!$G:$P,9,FALSE),VLOOKUP(F$82,Cuision!$G:$P,10,FALSE))</f>
        <v>6713.1465983626103</v>
      </c>
      <c r="G102" s="33">
        <f>distance(VLOOKUP($A102,Cuision!$G:$P,9,FALSE),VLOOKUP($A102,Cuision!$G:$P,10,FALSE),VLOOKUP(G$82,Cuision!$G:$P,9,FALSE),VLOOKUP(G$82,Cuision!$G:$P,10,FALSE))</f>
        <v>16944.610132612681</v>
      </c>
      <c r="H102" s="33">
        <f>distance(VLOOKUP($A102,Cuision!$G:$P,9,FALSE),VLOOKUP($A102,Cuision!$G:$P,10,FALSE),VLOOKUP(H$82,Cuision!$G:$P,9,FALSE),VLOOKUP(H$82,Cuision!$G:$P,10,FALSE))</f>
        <v>6679.4203989044108</v>
      </c>
      <c r="I102" s="33">
        <f>distance(VLOOKUP($A102,Cuision!$G:$P,9,FALSE),VLOOKUP($A102,Cuision!$G:$P,10,FALSE),VLOOKUP(I$82,Cuision!$G:$P,9,FALSE),VLOOKUP(I$82,Cuision!$G:$P,10,FALSE))</f>
        <v>2538.2095994166079</v>
      </c>
      <c r="J102" s="33">
        <f>distance(VLOOKUP($A102,Cuision!$G:$P,9,FALSE),VLOOKUP($A102,Cuision!$G:$P,10,FALSE),VLOOKUP(J$82,Cuision!$G:$P,9,FALSE),VLOOKUP(J$82,Cuision!$G:$P,10,FALSE))</f>
        <v>6979.5999705712447</v>
      </c>
      <c r="K102" s="33">
        <f>distance(VLOOKUP($A102,Cuision!$G:$P,9,FALSE),VLOOKUP($A102,Cuision!$G:$P,10,FALSE),VLOOKUP(K$82,Cuision!$G:$P,9,FALSE),VLOOKUP(K$82,Cuision!$G:$P,10,FALSE))</f>
        <v>8945.0402537903228</v>
      </c>
      <c r="L102" s="33">
        <f>distance(VLOOKUP($A102,Cuision!$G:$P,9,FALSE),VLOOKUP($A102,Cuision!$G:$P,10,FALSE),VLOOKUP(L$82,Cuision!$G:$P,9,FALSE),VLOOKUP(L$82,Cuision!$G:$P,10,FALSE))</f>
        <v>2043.6162232490128</v>
      </c>
      <c r="M102" s="33">
        <f>distance(VLOOKUP($A102,Cuision!$G:$P,9,FALSE),VLOOKUP($A102,Cuision!$G:$P,10,FALSE),VLOOKUP(M$82,Cuision!$G:$P,9,FALSE),VLOOKUP(M$82,Cuision!$G:$P,10,FALSE))</f>
        <v>10697.82585655102</v>
      </c>
      <c r="N102" s="33">
        <f>distance(VLOOKUP($A102,Cuision!$G:$P,9,FALSE),VLOOKUP($A102,Cuision!$G:$P,10,FALSE),VLOOKUP(N$82,Cuision!$G:$P,9,FALSE),VLOOKUP(N$82,Cuision!$G:$P,10,FALSE))</f>
        <v>9739.7923712174434</v>
      </c>
      <c r="O102" s="33">
        <f>distance(VLOOKUP($A102,Cuision!$G:$P,9,FALSE),VLOOKUP($A102,Cuision!$G:$P,10,FALSE),VLOOKUP(O$82,Cuision!$G:$P,9,FALSE),VLOOKUP(O$82,Cuision!$G:$P,10,FALSE))</f>
        <v>17045.869306297147</v>
      </c>
      <c r="P102" s="33">
        <f>distance(VLOOKUP($A102,Cuision!$G:$P,9,FALSE),VLOOKUP($A102,Cuision!$G:$P,10,FALSE),VLOOKUP(P$82,Cuision!$G:$P,9,FALSE),VLOOKUP(P$82,Cuision!$G:$P,10,FALSE))</f>
        <v>-1</v>
      </c>
      <c r="Q102" s="33">
        <f>distance(VLOOKUP($A102,Cuision!$G:$P,9,FALSE),VLOOKUP($A102,Cuision!$G:$P,10,FALSE),VLOOKUP(Q$82,Cuision!$G:$P,9,FALSE),VLOOKUP(Q$82,Cuision!$G:$P,10,FALSE))</f>
        <v>10016.477477790329</v>
      </c>
      <c r="R102" s="33">
        <f>distance(VLOOKUP($A102,Cuision!$G:$P,9,FALSE),VLOOKUP($A102,Cuision!$G:$P,10,FALSE),VLOOKUP(R$82,Cuision!$G:$P,9,FALSE),VLOOKUP(R$82,Cuision!$G:$P,10,FALSE))</f>
        <v>-1</v>
      </c>
      <c r="S102" s="33">
        <f>distance(VLOOKUP($A102,Cuision!$G:$P,9,FALSE),VLOOKUP($A102,Cuision!$G:$P,10,FALSE),VLOOKUP(S$82,Cuision!$G:$P,9,FALSE),VLOOKUP(S$82,Cuision!$G:$P,10,FALSE))</f>
        <v>1308.7962895351191</v>
      </c>
      <c r="T102" s="33">
        <f>distance(VLOOKUP($A102,Cuision!$G:$P,9,FALSE),VLOOKUP($A102,Cuision!$G:$P,10,FALSE),VLOOKUP(T$82,Cuision!$G:$P,9,FALSE),VLOOKUP(T$82,Cuision!$G:$P,10,FALSE))</f>
        <v>-1</v>
      </c>
      <c r="U102" s="33">
        <f>distance(VLOOKUP($A102,Cuision!$G:$P,9,FALSE),VLOOKUP($A102,Cuision!$G:$P,10,FALSE),VLOOKUP(U$82,Cuision!$G:$P,9,FALSE),VLOOKUP(U$82,Cuision!$G:$P,10,FALSE))</f>
        <v>0</v>
      </c>
      <c r="V102" s="33">
        <f>distance(VLOOKUP($A102,Cuision!$G:$P,9,FALSE),VLOOKUP($A102,Cuision!$G:$P,10,FALSE),VLOOKUP(V$82,Cuision!$G:$P,9,FALSE),VLOOKUP(V$82,Cuision!$G:$P,10,FALSE))</f>
        <v>10697.82585655102</v>
      </c>
      <c r="W102" s="33">
        <f>distance(VLOOKUP($A102,Cuision!$G:$P,9,FALSE),VLOOKUP($A102,Cuision!$G:$P,10,FALSE),VLOOKUP(W$82,Cuision!$G:$P,9,FALSE),VLOOKUP(W$82,Cuision!$G:$P,10,FALSE))</f>
        <v>3348.3598858421738</v>
      </c>
      <c r="X102" s="33">
        <f>distance(VLOOKUP($A102,Cuision!$G:$P,9,FALSE),VLOOKUP($A102,Cuision!$G:$P,10,FALSE),VLOOKUP(X$82,Cuision!$G:$P,9,FALSE),VLOOKUP(X$82,Cuision!$G:$P,10,FALSE))</f>
        <v>-1</v>
      </c>
      <c r="Y102" s="33">
        <f>distance(VLOOKUP($A102,Cuision!$G:$P,9,FALSE),VLOOKUP($A102,Cuision!$G:$P,10,FALSE),VLOOKUP(Y$82,Cuision!$G:$P,9,FALSE),VLOOKUP(Y$82,Cuision!$G:$P,10,FALSE))</f>
        <v>16075.954465517003</v>
      </c>
      <c r="Z102" s="33">
        <f>distance(VLOOKUP($A102,Cuision!$G:$P,9,FALSE),VLOOKUP($A102,Cuision!$G:$P,10,FALSE),VLOOKUP(Z$82,Cuision!$G:$P,9,FALSE),VLOOKUP(Z$82,Cuision!$G:$P,10,FALSE))</f>
        <v>9059.2565404359448</v>
      </c>
      <c r="AA102" s="33">
        <f>distance(VLOOKUP($A102,Cuision!$G:$P,9,FALSE),VLOOKUP($A102,Cuision!$G:$P,10,FALSE),VLOOKUP(AA$82,Cuision!$G:$P,9,FALSE),VLOOKUP(AA$82,Cuision!$G:$P,10,FALSE))</f>
        <v>7229.1974855754042</v>
      </c>
      <c r="AB102" s="33">
        <f>distance(VLOOKUP($A102,Cuision!$G:$P,9,FALSE),VLOOKUP($A102,Cuision!$G:$P,10,FALSE),VLOOKUP(AB$82,Cuision!$G:$P,9,FALSE),VLOOKUP(AB$82,Cuision!$G:$P,10,FALSE))</f>
        <v>-1</v>
      </c>
      <c r="AC102" s="33">
        <f>distance(VLOOKUP($A102,Cuision!$G:$P,9,FALSE),VLOOKUP($A102,Cuision!$G:$P,10,FALSE),VLOOKUP(AC$82,Cuision!$G:$P,9,FALSE),VLOOKUP(AC$82,Cuision!$G:$P,10,FALSE))</f>
        <v>1771.3923185953558</v>
      </c>
      <c r="AD102" s="33">
        <f>distance(VLOOKUP($A102,Cuision!$G:$P,9,FALSE),VLOOKUP($A102,Cuision!$G:$P,10,FALSE),VLOOKUP(AD$82,Cuision!$G:$P,9,FALSE),VLOOKUP(AD$82,Cuision!$G:$P,10,FALSE))</f>
        <v>9939.5924239483793</v>
      </c>
      <c r="AE102" s="33">
        <f>distance(VLOOKUP($A102,Cuision!$G:$P,9,FALSE),VLOOKUP($A102,Cuision!$G:$P,10,FALSE),VLOOKUP(AE$82,Cuision!$G:$P,9,FALSE),VLOOKUP(AE$82,Cuision!$G:$P,10,FALSE))</f>
        <v>9090.8807230194361</v>
      </c>
      <c r="AF102" s="33">
        <f>distance(VLOOKUP($A102,Cuision!$G:$P,9,FALSE),VLOOKUP($A102,Cuision!$G:$P,10,FALSE),VLOOKUP(AF$82,Cuision!$G:$P,9,FALSE),VLOOKUP(AF$82,Cuision!$G:$P,10,FALSE))</f>
        <v>-1</v>
      </c>
      <c r="AG102" s="33">
        <f>distance(VLOOKUP($A102,Cuision!$G:$P,9,FALSE),VLOOKUP($A102,Cuision!$G:$P,10,FALSE),VLOOKUP(AG$82,Cuision!$G:$P,9,FALSE),VLOOKUP(AG$82,Cuision!$G:$P,10,FALSE))</f>
        <v>8453.4336319678059</v>
      </c>
      <c r="AH102" s="33">
        <f>distance(VLOOKUP($A102,Cuision!$G:$P,9,FALSE),VLOOKUP($A102,Cuision!$G:$P,10,FALSE),VLOOKUP(AH$82,Cuision!$G:$P,9,FALSE),VLOOKUP(AH$82,Cuision!$G:$P,10,FALSE))</f>
        <v>6713.1465983626103</v>
      </c>
      <c r="AI102" s="33">
        <f>distance(VLOOKUP($A102,Cuision!$G:$P,9,FALSE),VLOOKUP($A102,Cuision!$G:$P,10,FALSE),VLOOKUP(AI$82,Cuision!$G:$P,9,FALSE),VLOOKUP(AI$82,Cuision!$G:$P,10,FALSE))</f>
        <v>10541.577757491204</v>
      </c>
      <c r="AJ102" s="33">
        <f>distance(VLOOKUP($A102,Cuision!$G:$P,9,FALSE),VLOOKUP($A102,Cuision!$G:$P,10,FALSE),VLOOKUP(AJ$82,Cuision!$G:$P,9,FALSE),VLOOKUP(AJ$82,Cuision!$G:$P,10,FALSE))</f>
        <v>2718.5669362656704</v>
      </c>
      <c r="AK102" s="33">
        <f>distance(VLOOKUP($A102,Cuision!$G:$P,9,FALSE),VLOOKUP($A102,Cuision!$G:$P,10,FALSE),VLOOKUP(AK$82,Cuision!$G:$P,9,FALSE),VLOOKUP(AK$82,Cuision!$G:$P,10,FALSE))</f>
        <v>-1</v>
      </c>
      <c r="AL102" s="33">
        <f>distance(VLOOKUP($A102,Cuision!$G:$P,9,FALSE),VLOOKUP($A102,Cuision!$G:$P,10,FALSE),VLOOKUP(AL$82,Cuision!$G:$P,9,FALSE),VLOOKUP(AL$82,Cuision!$G:$P,10,FALSE))</f>
        <v>8754.8199967539531</v>
      </c>
      <c r="AM102" s="33">
        <f>distance(VLOOKUP($A102,Cuision!$G:$P,9,FALSE),VLOOKUP($A102,Cuision!$G:$P,10,FALSE),VLOOKUP(AM$82,Cuision!$G:$P,9,FALSE),VLOOKUP(AM$82,Cuision!$G:$P,10,FALSE))</f>
        <v>3444.5942511496714</v>
      </c>
      <c r="AN102" s="33">
        <f>distance(VLOOKUP($A102,Cuision!$G:$P,9,FALSE),VLOOKUP($A102,Cuision!$G:$P,10,FALSE),VLOOKUP(AN$82,Cuision!$G:$P,9,FALSE),VLOOKUP(AN$82,Cuision!$G:$P,10,FALSE))</f>
        <v>1987.3395797813014</v>
      </c>
      <c r="AO102" s="33">
        <f>distance(VLOOKUP($A102,Cuision!$G:$P,9,FALSE),VLOOKUP($A102,Cuision!$G:$P,10,FALSE),VLOOKUP(AO$82,Cuision!$G:$P,9,FALSE),VLOOKUP(AO$82,Cuision!$G:$P,10,FALSE))</f>
        <v>10016.477477790329</v>
      </c>
      <c r="AP102" s="33">
        <f>distance(VLOOKUP($A102,Cuision!$G:$P,9,FALSE),VLOOKUP($A102,Cuision!$G:$P,10,FALSE),VLOOKUP(AP$82,Cuision!$G:$P,9,FALSE),VLOOKUP(AP$82,Cuision!$G:$P,10,FALSE))</f>
        <v>9351.2914066552148</v>
      </c>
      <c r="AQ102" s="33">
        <f>distance(VLOOKUP($A102,Cuision!$G:$P,9,FALSE),VLOOKUP($A102,Cuision!$G:$P,10,FALSE),VLOOKUP(AQ$82,Cuision!$G:$P,9,FALSE),VLOOKUP(AQ$82,Cuision!$G:$P,10,FALSE))</f>
        <v>4402.7949655455432</v>
      </c>
      <c r="AR102" s="33">
        <f>distance(VLOOKUP($A102,Cuision!$G:$P,9,FALSE),VLOOKUP($A102,Cuision!$G:$P,10,FALSE),VLOOKUP(AR$82,Cuision!$G:$P,9,FALSE),VLOOKUP(AR$82,Cuision!$G:$P,10,FALSE))</f>
        <v>3631.678744562164</v>
      </c>
      <c r="AS102" s="33">
        <f>distance(VLOOKUP($A102,Cuision!$G:$P,9,FALSE),VLOOKUP($A102,Cuision!$G:$P,10,FALSE),VLOOKUP(AS$82,Cuision!$G:$P,9,FALSE),VLOOKUP(AS$82,Cuision!$G:$P,10,FALSE))</f>
        <v>7745.5884733799858</v>
      </c>
      <c r="AT102" s="33">
        <f>distance(VLOOKUP($A102,Cuision!$G:$P,9,FALSE),VLOOKUP($A102,Cuision!$G:$P,10,FALSE),VLOOKUP(AT$82,Cuision!$G:$P,9,FALSE),VLOOKUP(AT$82,Cuision!$G:$P,10,FALSE))</f>
        <v>755.06251246634918</v>
      </c>
      <c r="AU102" s="33">
        <f>distance(VLOOKUP($A102,Cuision!$G:$P,9,FALSE),VLOOKUP($A102,Cuision!$G:$P,10,FALSE),VLOOKUP(AU$82,Cuision!$G:$P,9,FALSE),VLOOKUP(AU$82,Cuision!$G:$P,10,FALSE))</f>
        <v>18306.43355467022</v>
      </c>
      <c r="AV102" s="33">
        <f>distance(VLOOKUP($A102,Cuision!$G:$P,9,FALSE),VLOOKUP($A102,Cuision!$G:$P,10,FALSE),VLOOKUP(AV$82,Cuision!$G:$P,9,FALSE),VLOOKUP(AV$82,Cuision!$G:$P,10,FALSE))</f>
        <v>1001.5651302936873</v>
      </c>
      <c r="AW102" s="33">
        <f>distance(VLOOKUP($A102,Cuision!$G:$P,9,FALSE),VLOOKUP($A102,Cuision!$G:$P,10,FALSE),VLOOKUP(AW$82,Cuision!$G:$P,9,FALSE),VLOOKUP(AW$82,Cuision!$G:$P,10,FALSE))</f>
        <v>8998.2741599159617</v>
      </c>
      <c r="AX102" s="33">
        <f>distance(VLOOKUP($A102,Cuision!$G:$P,9,FALSE),VLOOKUP($A102,Cuision!$G:$P,10,FALSE),VLOOKUP(AX$82,Cuision!$G:$P,9,FALSE),VLOOKUP(AX$82,Cuision!$G:$P,10,FALSE))</f>
        <v>15676.778267559877</v>
      </c>
      <c r="AY102" s="33">
        <f>distance(VLOOKUP($A102,Cuision!$G:$P,9,FALSE),VLOOKUP($A102,Cuision!$G:$P,10,FALSE),VLOOKUP(AY$82,Cuision!$G:$P,9,FALSE),VLOOKUP(AY$82,Cuision!$G:$P,10,FALSE))</f>
        <v>6713.1465983626103</v>
      </c>
      <c r="AZ102" s="33">
        <f>distance(VLOOKUP($A102,Cuision!$G:$P,9,FALSE),VLOOKUP($A102,Cuision!$G:$P,10,FALSE),VLOOKUP(AZ$82,Cuision!$G:$P,9,FALSE),VLOOKUP(AZ$82,Cuision!$G:$P,10,FALSE))</f>
        <v>4045.8688456983368</v>
      </c>
      <c r="BA102" s="33">
        <f>distance(VLOOKUP($A102,Cuision!$G:$P,9,FALSE),VLOOKUP($A102,Cuision!$G:$P,10,FALSE),VLOOKUP(BA$82,Cuision!$G:$P,9,FALSE),VLOOKUP(BA$82,Cuision!$G:$P,10,FALSE))</f>
        <v>11217.443447240719</v>
      </c>
      <c r="BB102" s="33">
        <f>distance(VLOOKUP($A102,Cuision!$G:$P,9,FALSE),VLOOKUP($A102,Cuision!$G:$P,10,FALSE),VLOOKUP(BB$82,Cuision!$G:$P,9,FALSE),VLOOKUP(BB$82,Cuision!$G:$P,10,FALSE))</f>
        <v>4065.3084448902819</v>
      </c>
      <c r="BC102" s="33">
        <f>distance(VLOOKUP($A102,Cuision!$G:$P,9,FALSE),VLOOKUP($A102,Cuision!$G:$P,10,FALSE),VLOOKUP(BC$82,Cuision!$G:$P,9,FALSE),VLOOKUP(BC$82,Cuision!$G:$P,10,FALSE))</f>
        <v>5985.0711424570663</v>
      </c>
      <c r="BD102" s="33">
        <f>distance(VLOOKUP($A102,Cuision!$G:$P,9,FALSE),VLOOKUP($A102,Cuision!$G:$P,10,FALSE),VLOOKUP(BD$82,Cuision!$G:$P,9,FALSE),VLOOKUP(BD$82,Cuision!$G:$P,10,FALSE))</f>
        <v>19795.279550364794</v>
      </c>
      <c r="BE102" s="33">
        <f>distance(VLOOKUP($A102,Cuision!$G:$P,9,FALSE),VLOOKUP($A102,Cuision!$G:$P,10,FALSE),VLOOKUP(BE$82,Cuision!$G:$P,9,FALSE),VLOOKUP(BE$82,Cuision!$G:$P,10,FALSE))</f>
        <v>8580.4395510210979</v>
      </c>
      <c r="BF102" s="33">
        <f>distance(VLOOKUP($A102,Cuision!$G:$P,9,FALSE),VLOOKUP($A102,Cuision!$G:$P,10,FALSE),VLOOKUP(BF$82,Cuision!$G:$P,9,FALSE),VLOOKUP(BF$82,Cuision!$G:$P,10,FALSE))</f>
        <v>11200.01221009039</v>
      </c>
      <c r="BG102" s="33">
        <f>distance(VLOOKUP($A102,Cuision!$G:$P,9,FALSE),VLOOKUP($A102,Cuision!$G:$P,10,FALSE),VLOOKUP(BG$82,Cuision!$G:$P,9,FALSE),VLOOKUP(BG$82,Cuision!$G:$P,10,FALSE))</f>
        <v>7534.6134415570741</v>
      </c>
      <c r="BH102" s="33">
        <f>distance(VLOOKUP($A102,Cuision!$G:$P,9,FALSE),VLOOKUP($A102,Cuision!$G:$P,10,FALSE),VLOOKUP(BH$82,Cuision!$G:$P,9,FALSE),VLOOKUP(BH$82,Cuision!$G:$P,10,FALSE))</f>
        <v>-1</v>
      </c>
      <c r="BI102" s="33">
        <f>distance(VLOOKUP($A102,Cuision!$G:$P,9,FALSE),VLOOKUP($A102,Cuision!$G:$P,10,FALSE),VLOOKUP(BI$82,Cuision!$G:$P,9,FALSE),VLOOKUP(BI$82,Cuision!$G:$P,10,FALSE))</f>
        <v>9003.4846649896936</v>
      </c>
      <c r="BJ102" s="33">
        <f>distance(VLOOKUP($A102,Cuision!$G:$P,9,FALSE),VLOOKUP($A102,Cuision!$G:$P,10,FALSE),VLOOKUP(BJ$82,Cuision!$G:$P,9,FALSE),VLOOKUP(BJ$82,Cuision!$G:$P,10,FALSE))</f>
        <v>10016.477477790329</v>
      </c>
      <c r="BK102" s="33">
        <f>distance(VLOOKUP($A102,Cuision!$G:$P,9,FALSE),VLOOKUP($A102,Cuision!$G:$P,10,FALSE),VLOOKUP(BK$82,Cuision!$G:$P,9,FALSE),VLOOKUP(BK$82,Cuision!$G:$P,10,FALSE))</f>
        <v>-1</v>
      </c>
      <c r="BL102" s="33">
        <f>distance(VLOOKUP($A102,Cuision!$G:$P,9,FALSE),VLOOKUP($A102,Cuision!$G:$P,10,FALSE),VLOOKUP(BL$82,Cuision!$G:$P,9,FALSE),VLOOKUP(BL$82,Cuision!$G:$P,10,FALSE))</f>
        <v>1148.0038109547311</v>
      </c>
      <c r="BM102" s="33">
        <f>distance(VLOOKUP($A102,Cuision!$G:$P,9,FALSE),VLOOKUP($A102,Cuision!$G:$P,10,FALSE),VLOOKUP(BM$82,Cuision!$G:$P,9,FALSE),VLOOKUP(BM$82,Cuision!$G:$P,10,FALSE))</f>
        <v>8891.2697902678901</v>
      </c>
      <c r="BN102" s="33">
        <f>distance(VLOOKUP($A102,Cuision!$G:$P,9,FALSE),VLOOKUP($A102,Cuision!$G:$P,10,FALSE),VLOOKUP(BN$82,Cuision!$G:$P,9,FALSE),VLOOKUP(BN$82,Cuision!$G:$P,10,FALSE))</f>
        <v>-1</v>
      </c>
      <c r="BO102" s="33">
        <f>distance(VLOOKUP($A102,Cuision!$G:$P,9,FALSE),VLOOKUP($A102,Cuision!$G:$P,10,FALSE),VLOOKUP(BO$82,Cuision!$G:$P,9,FALSE),VLOOKUP(BO$82,Cuision!$G:$P,10,FALSE))</f>
        <v>10993.954848255356</v>
      </c>
      <c r="BP102" s="33">
        <f>distance(VLOOKUP($A102,Cuision!$G:$P,9,FALSE),VLOOKUP($A102,Cuision!$G:$P,10,FALSE),VLOOKUP(BP$82,Cuision!$G:$P,9,FALSE),VLOOKUP(BP$82,Cuision!$G:$P,10,FALSE))</f>
        <v>10697.82585655102</v>
      </c>
      <c r="BQ102" s="33">
        <f>distance(VLOOKUP($A102,Cuision!$G:$P,9,FALSE),VLOOKUP($A102,Cuision!$G:$P,10,FALSE),VLOOKUP(BQ$82,Cuision!$G:$P,9,FALSE),VLOOKUP(BQ$82,Cuision!$G:$P,10,FALSE))</f>
        <v>10993.954848255356</v>
      </c>
      <c r="BR102" s="33">
        <f>distance(VLOOKUP($A102,Cuision!$G:$P,9,FALSE),VLOOKUP($A102,Cuision!$G:$P,10,FALSE),VLOOKUP(BR$82,Cuision!$G:$P,9,FALSE),VLOOKUP(BR$82,Cuision!$G:$P,10,FALSE))</f>
        <v>3348.3598858421738</v>
      </c>
      <c r="BS102" s="33">
        <f>distance(VLOOKUP($A102,Cuision!$G:$P,9,FALSE),VLOOKUP($A102,Cuision!$G:$P,10,FALSE),VLOOKUP(BS$82,Cuision!$G:$P,9,FALSE),VLOOKUP(BS$82,Cuision!$G:$P,10,FALSE))</f>
        <v>10697.82585655102</v>
      </c>
      <c r="BT102" s="33">
        <f>distance(VLOOKUP($A102,Cuision!$G:$P,9,FALSE),VLOOKUP($A102,Cuision!$G:$P,10,FALSE),VLOOKUP(BT$82,Cuision!$G:$P,9,FALSE),VLOOKUP(BT$82,Cuision!$G:$P,10,FALSE))</f>
        <v>537.76894067976775</v>
      </c>
      <c r="BU102" s="33">
        <f>distance(VLOOKUP($A102,Cuision!$G:$P,9,FALSE),VLOOKUP($A102,Cuision!$G:$P,10,FALSE),VLOOKUP(BU$82,Cuision!$G:$P,9,FALSE),VLOOKUP(BU$82,Cuision!$G:$P,10,FALSE))</f>
        <v>7661.530474657985</v>
      </c>
      <c r="BV102" s="33">
        <f>distance(VLOOKUP($A102,Cuision!$G:$P,9,FALSE),VLOOKUP($A102,Cuision!$G:$P,10,FALSE),VLOOKUP(BV$82,Cuision!$G:$P,9,FALSE),VLOOKUP(BV$82,Cuision!$G:$P,10,FALSE))</f>
        <v>7916.6065647282821</v>
      </c>
      <c r="BW102" s="33">
        <f>distance(VLOOKUP($A102,Cuision!$G:$P,9,FALSE),VLOOKUP($A102,Cuision!$G:$P,10,FALSE),VLOOKUP(BW$82,Cuision!$G:$P,9,FALSE),VLOOKUP(BW$82,Cuision!$G:$P,10,FALSE))</f>
        <v>4791.5881005722404</v>
      </c>
      <c r="BX102" s="33">
        <f>distance(VLOOKUP($A102,Cuision!$G:$P,9,FALSE),VLOOKUP($A102,Cuision!$G:$P,10,FALSE),VLOOKUP(BX$82,Cuision!$G:$P,9,FALSE),VLOOKUP(BX$82,Cuision!$G:$P,10,FALSE))</f>
        <v>-1</v>
      </c>
      <c r="BY102" s="33">
        <f>distance(VLOOKUP($A102,Cuision!$G:$P,9,FALSE),VLOOKUP($A102,Cuision!$G:$P,10,FALSE),VLOOKUP(BY$82,Cuision!$G:$P,9,FALSE),VLOOKUP(BY$82,Cuision!$G:$P,10,FALSE))</f>
        <v>-1</v>
      </c>
      <c r="BZ102" s="33">
        <f>distance(VLOOKUP($A102,Cuision!$G:$P,9,FALSE),VLOOKUP($A102,Cuision!$G:$P,10,FALSE),VLOOKUP(BZ$82,Cuision!$G:$P,9,FALSE),VLOOKUP(BZ$82,Cuision!$G:$P,10,FALSE))</f>
        <v>1056.4131999430044</v>
      </c>
      <c r="CC102">
        <f>IF(B102&gt;0,B102,"")</f>
        <v>4421.9236315036251</v>
      </c>
      <c r="CD102">
        <f>IF(C102&gt;0,C102,"")</f>
        <v>8105.9155116710626</v>
      </c>
      <c r="CE102">
        <f>IF(D102&gt;0,D102,"")</f>
        <v>10993.954848255356</v>
      </c>
      <c r="CF102">
        <f>IF(E102&gt;0,E102,"")</f>
        <v>10993.954848255356</v>
      </c>
      <c r="CG102">
        <f>IF(F102&gt;0,F102,"")</f>
        <v>6713.1465983626103</v>
      </c>
      <c r="CH102">
        <f>IF(G102&gt;0,G102,"")</f>
        <v>16944.610132612681</v>
      </c>
      <c r="CI102">
        <f>IF(H102&gt;0,H102,"")</f>
        <v>6679.4203989044108</v>
      </c>
      <c r="CJ102">
        <f>IF(I102&gt;0,I102,"")</f>
        <v>2538.2095994166079</v>
      </c>
      <c r="CK102">
        <f>IF(J102&gt;0,J102,"")</f>
        <v>6979.5999705712447</v>
      </c>
      <c r="CL102">
        <f>IF(K102&gt;0,K102,"")</f>
        <v>8945.0402537903228</v>
      </c>
      <c r="CM102">
        <f>IF(L102&gt;0,L102,"")</f>
        <v>2043.6162232490128</v>
      </c>
      <c r="CN102">
        <f>IF(M102&gt;0,M102,"")</f>
        <v>10697.82585655102</v>
      </c>
      <c r="CO102">
        <f>IF(N102&gt;0,N102,"")</f>
        <v>9739.7923712174434</v>
      </c>
      <c r="CP102">
        <f>IF(O102&gt;0,O102,"")</f>
        <v>17045.869306297147</v>
      </c>
      <c r="CQ102" t="str">
        <f>IF(P102&gt;0,P102,"")</f>
        <v/>
      </c>
      <c r="CR102">
        <f>IF(Q102&gt;0,Q102,"")</f>
        <v>10016.477477790329</v>
      </c>
      <c r="CS102" t="str">
        <f>IF(R102&gt;0,R102,"")</f>
        <v/>
      </c>
      <c r="CT102">
        <f>IF(S102&gt;0,S102,"")</f>
        <v>1308.7962895351191</v>
      </c>
      <c r="CU102" t="str">
        <f>IF(T102&gt;0,T102,"")</f>
        <v/>
      </c>
      <c r="CV102" t="str">
        <f>IF(U102&gt;0,U102,"")</f>
        <v/>
      </c>
      <c r="CW102">
        <f>IF(V102&gt;0,V102,"")</f>
        <v>10697.82585655102</v>
      </c>
      <c r="CX102">
        <f>IF(W102&gt;0,W102,"")</f>
        <v>3348.3598858421738</v>
      </c>
      <c r="CY102" t="str">
        <f>IF(X102&gt;0,X102,"")</f>
        <v/>
      </c>
      <c r="CZ102">
        <f>IF(Y102&gt;0,Y102,"")</f>
        <v>16075.954465517003</v>
      </c>
      <c r="DA102">
        <f>IF(Z102&gt;0,Z102,"")</f>
        <v>9059.2565404359448</v>
      </c>
      <c r="DB102">
        <f>IF(AA102&gt;0,AA102,"")</f>
        <v>7229.1974855754042</v>
      </c>
      <c r="DC102" t="str">
        <f>IF(AB102&gt;0,AB102,"")</f>
        <v/>
      </c>
      <c r="DD102">
        <f>IF(AC102&gt;0,AC102,"")</f>
        <v>1771.3923185953558</v>
      </c>
      <c r="DE102">
        <f>IF(AD102&gt;0,AD102,"")</f>
        <v>9939.5924239483793</v>
      </c>
      <c r="DF102">
        <f>IF(AE102&gt;0,AE102,"")</f>
        <v>9090.8807230194361</v>
      </c>
      <c r="DG102" t="str">
        <f>IF(AF102&gt;0,AF102,"")</f>
        <v/>
      </c>
      <c r="DH102">
        <f>IF(AG102&gt;0,AG102,"")</f>
        <v>8453.4336319678059</v>
      </c>
      <c r="DI102">
        <f>IF(AH102&gt;0,AH102,"")</f>
        <v>6713.1465983626103</v>
      </c>
      <c r="DJ102">
        <f>IF(AI102&gt;0,AI102,"")</f>
        <v>10541.577757491204</v>
      </c>
      <c r="DK102">
        <f>IF(AJ102&gt;0,AJ102,"")</f>
        <v>2718.5669362656704</v>
      </c>
      <c r="DL102" t="str">
        <f>IF(AK102&gt;0,AK102,"")</f>
        <v/>
      </c>
      <c r="DM102">
        <f>IF(AL102&gt;0,AL102,"")</f>
        <v>8754.8199967539531</v>
      </c>
      <c r="DN102">
        <f>IF(AM102&gt;0,AM102,"")</f>
        <v>3444.5942511496714</v>
      </c>
      <c r="DO102">
        <f>IF(AN102&gt;0,AN102,"")</f>
        <v>1987.3395797813014</v>
      </c>
      <c r="DP102">
        <f>IF(AO102&gt;0,AO102,"")</f>
        <v>10016.477477790329</v>
      </c>
      <c r="DQ102">
        <f>IF(AP102&gt;0,AP102,"")</f>
        <v>9351.2914066552148</v>
      </c>
      <c r="DR102">
        <f>IF(AQ102&gt;0,AQ102,"")</f>
        <v>4402.7949655455432</v>
      </c>
      <c r="DS102">
        <f>IF(AR102&gt;0,AR102,"")</f>
        <v>3631.678744562164</v>
      </c>
      <c r="DT102">
        <f>IF(AS102&gt;0,AS102,"")</f>
        <v>7745.5884733799858</v>
      </c>
      <c r="DU102">
        <f>IF(AT102&gt;0,AT102,"")</f>
        <v>755.06251246634918</v>
      </c>
      <c r="DV102">
        <f>IF(AU102&gt;0,AU102,"")</f>
        <v>18306.43355467022</v>
      </c>
      <c r="DW102">
        <f>IF(AV102&gt;0,AV102,"")</f>
        <v>1001.5651302936873</v>
      </c>
      <c r="DX102">
        <f>IF(AW102&gt;0,AW102,"")</f>
        <v>8998.2741599159617</v>
      </c>
      <c r="DY102">
        <f>IF(AX102&gt;0,AX102,"")</f>
        <v>15676.778267559877</v>
      </c>
      <c r="DZ102">
        <f>IF(AY102&gt;0,AY102,"")</f>
        <v>6713.1465983626103</v>
      </c>
      <c r="EA102">
        <f>IF(AZ102&gt;0,AZ102,"")</f>
        <v>4045.8688456983368</v>
      </c>
      <c r="EB102">
        <f>IF(BA102&gt;0,BA102,"")</f>
        <v>11217.443447240719</v>
      </c>
      <c r="EC102">
        <f>IF(BB102&gt;0,BB102,"")</f>
        <v>4065.3084448902819</v>
      </c>
      <c r="ED102">
        <f>IF(BC102&gt;0,BC102,"")</f>
        <v>5985.0711424570663</v>
      </c>
      <c r="EE102">
        <f>IF(BD102&gt;0,BD102,"")</f>
        <v>19795.279550364794</v>
      </c>
      <c r="EF102">
        <f>IF(BE102&gt;0,BE102,"")</f>
        <v>8580.4395510210979</v>
      </c>
      <c r="EG102">
        <f>IF(BF102&gt;0,BF102,"")</f>
        <v>11200.01221009039</v>
      </c>
      <c r="EH102">
        <f>IF(BG102&gt;0,BG102,"")</f>
        <v>7534.6134415570741</v>
      </c>
      <c r="EI102" t="str">
        <f>IF(BH102&gt;0,BH102,"")</f>
        <v/>
      </c>
      <c r="EJ102">
        <f>IF(BI102&gt;0,BI102,"")</f>
        <v>9003.4846649896936</v>
      </c>
      <c r="EK102">
        <f>IF(BJ102&gt;0,BJ102,"")</f>
        <v>10016.477477790329</v>
      </c>
      <c r="EL102" t="str">
        <f>IF(BK102&gt;0,BK102,"")</f>
        <v/>
      </c>
      <c r="EM102">
        <f>IF(BL102&gt;0,BL102,"")</f>
        <v>1148.0038109547311</v>
      </c>
      <c r="EN102">
        <f>IF(BM102&gt;0,BM102,"")</f>
        <v>8891.2697902678901</v>
      </c>
      <c r="EO102" t="str">
        <f>IF(BN102&gt;0,BN102,"")</f>
        <v/>
      </c>
      <c r="EP102">
        <f>IF(BO102&gt;0,BO102,"")</f>
        <v>10993.954848255356</v>
      </c>
      <c r="EQ102">
        <f>IF(BP102&gt;0,BP102,"")</f>
        <v>10697.82585655102</v>
      </c>
      <c r="ER102">
        <f>IF(BQ102&gt;0,BQ102,"")</f>
        <v>10993.954848255356</v>
      </c>
      <c r="ES102">
        <f>IF(BR102&gt;0,BR102,"")</f>
        <v>3348.3598858421738</v>
      </c>
      <c r="ET102">
        <f>IF(BS102&gt;0,BS102,"")</f>
        <v>10697.82585655102</v>
      </c>
      <c r="EU102">
        <f>IF(BT102&gt;0,BT102,"")</f>
        <v>537.76894067976775</v>
      </c>
      <c r="EV102">
        <f>IF(BU102&gt;0,BU102,"")</f>
        <v>7661.530474657985</v>
      </c>
      <c r="EW102">
        <f>IF(BV102&gt;0,BV102,"")</f>
        <v>7916.6065647282821</v>
      </c>
      <c r="EX102">
        <f>IF(BW102&gt;0,BW102,"")</f>
        <v>4791.5881005722404</v>
      </c>
      <c r="EY102" t="str">
        <f>IF(BX102&gt;0,BX102,"")</f>
        <v/>
      </c>
      <c r="EZ102" t="str">
        <f>IF(BY102&gt;0,BY102,"")</f>
        <v/>
      </c>
      <c r="FA102">
        <f>IF(BZ102&gt;0,BZ102,"")</f>
        <v>1056.4131999430044</v>
      </c>
    </row>
    <row r="103" spans="1:157" ht="14.25" x14ac:dyDescent="0.2">
      <c r="A103" s="30" t="s">
        <v>64</v>
      </c>
      <c r="B103" s="33">
        <f>distance(VLOOKUP($A103,Cuision!$G:$P,9,FALSE),VLOOKUP($A103,Cuision!$G:$P,10,FALSE),VLOOKUP(B$82,Cuision!$G:$P,9,FALSE),VLOOKUP(B$82,Cuision!$G:$P,10,FALSE))</f>
        <v>6279.7214454455579</v>
      </c>
      <c r="C103" s="33">
        <f>distance(VLOOKUP($A103,Cuision!$G:$P,9,FALSE),VLOOKUP($A103,Cuision!$G:$P,10,FALSE),VLOOKUP(C$82,Cuision!$G:$P,9,FALSE),VLOOKUP(C$82,Cuision!$G:$P,10,FALSE))</f>
        <v>6728.669599233649</v>
      </c>
      <c r="D103" s="33">
        <f>distance(VLOOKUP($A103,Cuision!$G:$P,9,FALSE),VLOOKUP($A103,Cuision!$G:$P,10,FALSE),VLOOKUP(D$82,Cuision!$G:$P,9,FALSE),VLOOKUP(D$82,Cuision!$G:$P,10,FALSE))</f>
        <v>1437.8453243937174</v>
      </c>
      <c r="E103" s="33">
        <f>distance(VLOOKUP($A103,Cuision!$G:$P,9,FALSE),VLOOKUP($A103,Cuision!$G:$P,10,FALSE),VLOOKUP(E$82,Cuision!$G:$P,9,FALSE),VLOOKUP(E$82,Cuision!$G:$P,10,FALSE))</f>
        <v>1437.8453243937174</v>
      </c>
      <c r="F103" s="33">
        <f>distance(VLOOKUP($A103,Cuision!$G:$P,9,FALSE),VLOOKUP($A103,Cuision!$G:$P,10,FALSE),VLOOKUP(F$82,Cuision!$G:$P,9,FALSE),VLOOKUP(F$82,Cuision!$G:$P,10,FALSE))</f>
        <v>4343.9450032441437</v>
      </c>
      <c r="G103" s="33">
        <f>distance(VLOOKUP($A103,Cuision!$G:$P,9,FALSE),VLOOKUP($A103,Cuision!$G:$P,10,FALSE),VLOOKUP(G$82,Cuision!$G:$P,9,FALSE),VLOOKUP(G$82,Cuision!$G:$P,10,FALSE))</f>
        <v>10045.398926015407</v>
      </c>
      <c r="H103" s="33">
        <f>distance(VLOOKUP($A103,Cuision!$G:$P,9,FALSE),VLOOKUP($A103,Cuision!$G:$P,10,FALSE),VLOOKUP(H$82,Cuision!$G:$P,9,FALSE),VLOOKUP(H$82,Cuision!$G:$P,10,FALSE))</f>
        <v>4035.9340840845825</v>
      </c>
      <c r="I103" s="33">
        <f>distance(VLOOKUP($A103,Cuision!$G:$P,9,FALSE),VLOOKUP($A103,Cuision!$G:$P,10,FALSE),VLOOKUP(I$82,Cuision!$G:$P,9,FALSE),VLOOKUP(I$82,Cuision!$G:$P,10,FALSE))</f>
        <v>8678.6959525314087</v>
      </c>
      <c r="J103" s="33">
        <f>distance(VLOOKUP($A103,Cuision!$G:$P,9,FALSE),VLOOKUP($A103,Cuision!$G:$P,10,FALSE),VLOOKUP(J$82,Cuision!$G:$P,9,FALSE),VLOOKUP(J$82,Cuision!$G:$P,10,FALSE))</f>
        <v>17571.647582875157</v>
      </c>
      <c r="K103" s="33">
        <f>distance(VLOOKUP($A103,Cuision!$G:$P,9,FALSE),VLOOKUP($A103,Cuision!$G:$P,10,FALSE),VLOOKUP(K$82,Cuision!$G:$P,9,FALSE),VLOOKUP(K$82,Cuision!$G:$P,10,FALSE))</f>
        <v>1808.8113005151201</v>
      </c>
      <c r="L103" s="33">
        <f>distance(VLOOKUP($A103,Cuision!$G:$P,9,FALSE),VLOOKUP($A103,Cuision!$G:$P,10,FALSE),VLOOKUP(L$82,Cuision!$G:$P,9,FALSE),VLOOKUP(L$82,Cuision!$G:$P,10,FALSE))</f>
        <v>8654.2167568200493</v>
      </c>
      <c r="M103" s="33">
        <f>distance(VLOOKUP($A103,Cuision!$G:$P,9,FALSE),VLOOKUP($A103,Cuision!$G:$P,10,FALSE),VLOOKUP(M$82,Cuision!$G:$P,9,FALSE),VLOOKUP(M$82,Cuision!$G:$P,10,FALSE))</f>
        <v>0</v>
      </c>
      <c r="N103" s="33">
        <f>distance(VLOOKUP($A103,Cuision!$G:$P,9,FALSE),VLOOKUP($A103,Cuision!$G:$P,10,FALSE),VLOOKUP(N$82,Cuision!$G:$P,9,FALSE),VLOOKUP(N$82,Cuision!$G:$P,10,FALSE))</f>
        <v>1315.9828038230444</v>
      </c>
      <c r="O103" s="33">
        <f>distance(VLOOKUP($A103,Cuision!$G:$P,9,FALSE),VLOOKUP($A103,Cuision!$G:$P,10,FALSE),VLOOKUP(O$82,Cuision!$G:$P,9,FALSE),VLOOKUP(O$82,Cuision!$G:$P,10,FALSE))</f>
        <v>7738.393607873697</v>
      </c>
      <c r="P103" s="33">
        <f>distance(VLOOKUP($A103,Cuision!$G:$P,9,FALSE),VLOOKUP($A103,Cuision!$G:$P,10,FALSE),VLOOKUP(P$82,Cuision!$G:$P,9,FALSE),VLOOKUP(P$82,Cuision!$G:$P,10,FALSE))</f>
        <v>-1</v>
      </c>
      <c r="Q103" s="33">
        <f>distance(VLOOKUP($A103,Cuision!$G:$P,9,FALSE),VLOOKUP($A103,Cuision!$G:$P,10,FALSE),VLOOKUP(Q$82,Cuision!$G:$P,9,FALSE),VLOOKUP(Q$82,Cuision!$G:$P,10,FALSE))</f>
        <v>1263.1830071173993</v>
      </c>
      <c r="R103" s="33">
        <f>distance(VLOOKUP($A103,Cuision!$G:$P,9,FALSE),VLOOKUP($A103,Cuision!$G:$P,10,FALSE),VLOOKUP(R$82,Cuision!$G:$P,9,FALSE),VLOOKUP(R$82,Cuision!$G:$P,10,FALSE))</f>
        <v>-1</v>
      </c>
      <c r="S103" s="33">
        <f>distance(VLOOKUP($A103,Cuision!$G:$P,9,FALSE),VLOOKUP($A103,Cuision!$G:$P,10,FALSE),VLOOKUP(S$82,Cuision!$G:$P,9,FALSE),VLOOKUP(S$82,Cuision!$G:$P,10,FALSE))</f>
        <v>9389.5991479003587</v>
      </c>
      <c r="T103" s="33">
        <f>distance(VLOOKUP($A103,Cuision!$G:$P,9,FALSE),VLOOKUP($A103,Cuision!$G:$P,10,FALSE),VLOOKUP(T$82,Cuision!$G:$P,9,FALSE),VLOOKUP(T$82,Cuision!$G:$P,10,FALSE))</f>
        <v>-1</v>
      </c>
      <c r="U103" s="33">
        <f>distance(VLOOKUP($A103,Cuision!$G:$P,9,FALSE),VLOOKUP($A103,Cuision!$G:$P,10,FALSE),VLOOKUP(U$82,Cuision!$G:$P,9,FALSE),VLOOKUP(U$82,Cuision!$G:$P,10,FALSE))</f>
        <v>10697.82585655102</v>
      </c>
      <c r="V103" s="33">
        <f>distance(VLOOKUP($A103,Cuision!$G:$P,9,FALSE),VLOOKUP($A103,Cuision!$G:$P,10,FALSE),VLOOKUP(V$82,Cuision!$G:$P,9,FALSE),VLOOKUP(V$82,Cuision!$G:$P,10,FALSE))</f>
        <v>0</v>
      </c>
      <c r="W103" s="33">
        <f>distance(VLOOKUP($A103,Cuision!$G:$P,9,FALSE),VLOOKUP($A103,Cuision!$G:$P,10,FALSE),VLOOKUP(W$82,Cuision!$G:$P,9,FALSE),VLOOKUP(W$82,Cuision!$G:$P,10,FALSE))</f>
        <v>9220.6558874152161</v>
      </c>
      <c r="X103" s="33">
        <f>distance(VLOOKUP($A103,Cuision!$G:$P,9,FALSE),VLOOKUP($A103,Cuision!$G:$P,10,FALSE),VLOOKUP(X$82,Cuision!$G:$P,9,FALSE),VLOOKUP(X$82,Cuision!$G:$P,10,FALSE))</f>
        <v>-1</v>
      </c>
      <c r="Y103" s="33">
        <f>distance(VLOOKUP($A103,Cuision!$G:$P,9,FALSE),VLOOKUP($A103,Cuision!$G:$P,10,FALSE),VLOOKUP(Y$82,Cuision!$G:$P,9,FALSE),VLOOKUP(Y$82,Cuision!$G:$P,10,FALSE))</f>
        <v>7440.0696014358364</v>
      </c>
      <c r="Z103" s="33">
        <f>distance(VLOOKUP($A103,Cuision!$G:$P,9,FALSE),VLOOKUP($A103,Cuision!$G:$P,10,FALSE),VLOOKUP(Z$82,Cuision!$G:$P,9,FALSE),VLOOKUP(Z$82,Cuision!$G:$P,10,FALSE))</f>
        <v>1771.9353222322964</v>
      </c>
      <c r="AA103" s="33">
        <f>distance(VLOOKUP($A103,Cuision!$G:$P,9,FALSE),VLOOKUP($A103,Cuision!$G:$P,10,FALSE),VLOOKUP(AA$82,Cuision!$G:$P,9,FALSE),VLOOKUP(AA$82,Cuision!$G:$P,10,FALSE))</f>
        <v>5444.9595956347284</v>
      </c>
      <c r="AB103" s="33">
        <f>distance(VLOOKUP($A103,Cuision!$G:$P,9,FALSE),VLOOKUP($A103,Cuision!$G:$P,10,FALSE),VLOOKUP(AB$82,Cuision!$G:$P,9,FALSE),VLOOKUP(AB$82,Cuision!$G:$P,10,FALSE))</f>
        <v>-1</v>
      </c>
      <c r="AC103" s="33">
        <f>distance(VLOOKUP($A103,Cuision!$G:$P,9,FALSE),VLOOKUP($A103,Cuision!$G:$P,10,FALSE),VLOOKUP(AC$82,Cuision!$G:$P,9,FALSE),VLOOKUP(AC$82,Cuision!$G:$P,10,FALSE))</f>
        <v>11654.704809147766</v>
      </c>
      <c r="AD103" s="33">
        <f>distance(VLOOKUP($A103,Cuision!$G:$P,9,FALSE),VLOOKUP($A103,Cuision!$G:$P,10,FALSE),VLOOKUP(AD$82,Cuision!$G:$P,9,FALSE),VLOOKUP(AD$82,Cuision!$G:$P,10,FALSE))</f>
        <v>1051.6642551163261</v>
      </c>
      <c r="AE103" s="33">
        <f>distance(VLOOKUP($A103,Cuision!$G:$P,9,FALSE),VLOOKUP($A103,Cuision!$G:$P,10,FALSE),VLOOKUP(AE$82,Cuision!$G:$P,9,FALSE),VLOOKUP(AE$82,Cuision!$G:$P,10,FALSE))</f>
        <v>1868.8393389955356</v>
      </c>
      <c r="AF103" s="33">
        <f>distance(VLOOKUP($A103,Cuision!$G:$P,9,FALSE),VLOOKUP($A103,Cuision!$G:$P,10,FALSE),VLOOKUP(AF$82,Cuision!$G:$P,9,FALSE),VLOOKUP(AF$82,Cuision!$G:$P,10,FALSE))</f>
        <v>-1</v>
      </c>
      <c r="AG103" s="33">
        <f>distance(VLOOKUP($A103,Cuision!$G:$P,9,FALSE),VLOOKUP($A103,Cuision!$G:$P,10,FALSE),VLOOKUP(AG$82,Cuision!$G:$P,9,FALSE),VLOOKUP(AG$82,Cuision!$G:$P,10,FALSE))</f>
        <v>2368.5954674031518</v>
      </c>
      <c r="AH103" s="33">
        <f>distance(VLOOKUP($A103,Cuision!$G:$P,9,FALSE),VLOOKUP($A103,Cuision!$G:$P,10,FALSE),VLOOKUP(AH$82,Cuision!$G:$P,9,FALSE),VLOOKUP(AH$82,Cuision!$G:$P,10,FALSE))</f>
        <v>4343.9450032441437</v>
      </c>
      <c r="AI103" s="33">
        <f>distance(VLOOKUP($A103,Cuision!$G:$P,9,FALSE),VLOOKUP($A103,Cuision!$G:$P,10,FALSE),VLOOKUP(AI$82,Cuision!$G:$P,9,FALSE),VLOOKUP(AI$82,Cuision!$G:$P,10,FALSE))</f>
        <v>12703.428302098975</v>
      </c>
      <c r="AJ103" s="33">
        <f>distance(VLOOKUP($A103,Cuision!$G:$P,9,FALSE),VLOOKUP($A103,Cuision!$G:$P,10,FALSE),VLOOKUP(AJ$82,Cuision!$G:$P,9,FALSE),VLOOKUP(AJ$82,Cuision!$G:$P,10,FALSE))</f>
        <v>7979.4496176157018</v>
      </c>
      <c r="AK103" s="33">
        <f>distance(VLOOKUP($A103,Cuision!$G:$P,9,FALSE),VLOOKUP($A103,Cuision!$G:$P,10,FALSE),VLOOKUP(AK$82,Cuision!$G:$P,9,FALSE),VLOOKUP(AK$82,Cuision!$G:$P,10,FALSE))</f>
        <v>-1</v>
      </c>
      <c r="AL103" s="33">
        <f>distance(VLOOKUP($A103,Cuision!$G:$P,9,FALSE),VLOOKUP($A103,Cuision!$G:$P,10,FALSE),VLOOKUP(AL$82,Cuision!$G:$P,9,FALSE),VLOOKUP(AL$82,Cuision!$G:$P,10,FALSE))</f>
        <v>1973.6323189764321</v>
      </c>
      <c r="AM103" s="33">
        <f>distance(VLOOKUP($A103,Cuision!$G:$P,9,FALSE),VLOOKUP($A103,Cuision!$G:$P,10,FALSE),VLOOKUP(AM$82,Cuision!$G:$P,9,FALSE),VLOOKUP(AM$82,Cuision!$G:$P,10,FALSE))</f>
        <v>7272.2271605290789</v>
      </c>
      <c r="AN103" s="33">
        <f>distance(VLOOKUP($A103,Cuision!$G:$P,9,FALSE),VLOOKUP($A103,Cuision!$G:$P,10,FALSE),VLOOKUP(AN$82,Cuision!$G:$P,9,FALSE),VLOOKUP(AN$82,Cuision!$G:$P,10,FALSE))</f>
        <v>12188.794191436858</v>
      </c>
      <c r="AO103" s="33">
        <f>distance(VLOOKUP($A103,Cuision!$G:$P,9,FALSE),VLOOKUP($A103,Cuision!$G:$P,10,FALSE),VLOOKUP(AO$82,Cuision!$G:$P,9,FALSE),VLOOKUP(AO$82,Cuision!$G:$P,10,FALSE))</f>
        <v>1263.1830071173993</v>
      </c>
      <c r="AP103" s="33">
        <f>distance(VLOOKUP($A103,Cuision!$G:$P,9,FALSE),VLOOKUP($A103,Cuision!$G:$P,10,FALSE),VLOOKUP(AP$82,Cuision!$G:$P,9,FALSE),VLOOKUP(AP$82,Cuision!$G:$P,10,FALSE))</f>
        <v>1362.3212321249973</v>
      </c>
      <c r="AQ103" s="33">
        <f>distance(VLOOKUP($A103,Cuision!$G:$P,9,FALSE),VLOOKUP($A103,Cuision!$G:$P,10,FALSE),VLOOKUP(AQ$82,Cuision!$G:$P,9,FALSE),VLOOKUP(AQ$82,Cuision!$G:$P,10,FALSE))</f>
        <v>10761.015395458382</v>
      </c>
      <c r="AR103" s="33">
        <f>distance(VLOOKUP($A103,Cuision!$G:$P,9,FALSE),VLOOKUP($A103,Cuision!$G:$P,10,FALSE),VLOOKUP(AR$82,Cuision!$G:$P,9,FALSE),VLOOKUP(AR$82,Cuision!$G:$P,10,FALSE))</f>
        <v>9994.2628743008809</v>
      </c>
      <c r="AS103" s="33">
        <f>distance(VLOOKUP($A103,Cuision!$G:$P,9,FALSE),VLOOKUP($A103,Cuision!$G:$P,10,FALSE),VLOOKUP(AS$82,Cuision!$G:$P,9,FALSE),VLOOKUP(AS$82,Cuision!$G:$P,10,FALSE))</f>
        <v>3146.4575583450787</v>
      </c>
      <c r="AT103" s="33">
        <f>distance(VLOOKUP($A103,Cuision!$G:$P,9,FALSE),VLOOKUP($A103,Cuision!$G:$P,10,FALSE),VLOOKUP(AT$82,Cuision!$G:$P,9,FALSE),VLOOKUP(AT$82,Cuision!$G:$P,10,FALSE))</f>
        <v>10027.52589106913</v>
      </c>
      <c r="AU103" s="33">
        <f>distance(VLOOKUP($A103,Cuision!$G:$P,9,FALSE),VLOOKUP($A103,Cuision!$G:$P,10,FALSE),VLOOKUP(AU$82,Cuision!$G:$P,9,FALSE),VLOOKUP(AU$82,Cuision!$G:$P,10,FALSE))</f>
        <v>7686.9513826910706</v>
      </c>
      <c r="AV103" s="33">
        <f>distance(VLOOKUP($A103,Cuision!$G:$P,9,FALSE),VLOOKUP($A103,Cuision!$G:$P,10,FALSE),VLOOKUP(AV$82,Cuision!$G:$P,9,FALSE),VLOOKUP(AV$82,Cuision!$G:$P,10,FALSE))</f>
        <v>11070.960455246979</v>
      </c>
      <c r="AW103" s="33">
        <f>distance(VLOOKUP($A103,Cuision!$G:$P,9,FALSE),VLOOKUP($A103,Cuision!$G:$P,10,FALSE),VLOOKUP(AW$82,Cuision!$G:$P,9,FALSE),VLOOKUP(AW$82,Cuision!$G:$P,10,FALSE))</f>
        <v>2020.3745597981479</v>
      </c>
      <c r="AX103" s="33">
        <f>distance(VLOOKUP($A103,Cuision!$G:$P,9,FALSE),VLOOKUP($A103,Cuision!$G:$P,10,FALSE),VLOOKUP(AX$82,Cuision!$G:$P,9,FALSE),VLOOKUP(AX$82,Cuision!$G:$P,10,FALSE))</f>
        <v>9062.339606741134</v>
      </c>
      <c r="AY103" s="33">
        <f>distance(VLOOKUP($A103,Cuision!$G:$P,9,FALSE),VLOOKUP($A103,Cuision!$G:$P,10,FALSE),VLOOKUP(AY$82,Cuision!$G:$P,9,FALSE),VLOOKUP(AY$82,Cuision!$G:$P,10,FALSE))</f>
        <v>4343.9450032441437</v>
      </c>
      <c r="AZ103" s="33">
        <f>distance(VLOOKUP($A103,Cuision!$G:$P,9,FALSE),VLOOKUP($A103,Cuision!$G:$P,10,FALSE),VLOOKUP(AZ$82,Cuision!$G:$P,9,FALSE),VLOOKUP(AZ$82,Cuision!$G:$P,10,FALSE))</f>
        <v>8054.0509150829721</v>
      </c>
      <c r="BA103" s="33">
        <f>distance(VLOOKUP($A103,Cuision!$G:$P,9,FALSE),VLOOKUP($A103,Cuision!$G:$P,10,FALSE),VLOOKUP(BA$82,Cuision!$G:$P,9,FALSE),VLOOKUP(BA$82,Cuision!$G:$P,10,FALSE))</f>
        <v>764.5696178536175</v>
      </c>
      <c r="BB103" s="33">
        <f>distance(VLOOKUP($A103,Cuision!$G:$P,9,FALSE),VLOOKUP($A103,Cuision!$G:$P,10,FALSE),VLOOKUP(BB$82,Cuision!$G:$P,9,FALSE),VLOOKUP(BB$82,Cuision!$G:$P,10,FALSE))</f>
        <v>6633.163069454301</v>
      </c>
      <c r="BC103" s="33">
        <f>distance(VLOOKUP($A103,Cuision!$G:$P,9,FALSE),VLOOKUP($A103,Cuision!$G:$P,10,FALSE),VLOOKUP(BC$82,Cuision!$G:$P,9,FALSE),VLOOKUP(BC$82,Cuision!$G:$P,10,FALSE))</f>
        <v>4776.3852380682592</v>
      </c>
      <c r="BD103" s="33">
        <f>distance(VLOOKUP($A103,Cuision!$G:$P,9,FALSE),VLOOKUP($A103,Cuision!$G:$P,10,FALSE),VLOOKUP(BD$82,Cuision!$G:$P,9,FALSE),VLOOKUP(BD$82,Cuision!$G:$P,10,FALSE))</f>
        <v>9507.4992749993253</v>
      </c>
      <c r="BE103" s="33">
        <f>distance(VLOOKUP($A103,Cuision!$G:$P,9,FALSE),VLOOKUP($A103,Cuision!$G:$P,10,FALSE),VLOOKUP(BE$82,Cuision!$G:$P,9,FALSE),VLOOKUP(BE$82,Cuision!$G:$P,10,FALSE))</f>
        <v>2289.1353855004536</v>
      </c>
      <c r="BF103" s="33">
        <f>distance(VLOOKUP($A103,Cuision!$G:$P,9,FALSE),VLOOKUP($A103,Cuision!$G:$P,10,FALSE),VLOOKUP(BF$82,Cuision!$G:$P,9,FALSE),VLOOKUP(BF$82,Cuision!$G:$P,10,FALSE))</f>
        <v>502.21306010820194</v>
      </c>
      <c r="BG103" s="33">
        <f>distance(VLOOKUP($A103,Cuision!$G:$P,9,FALSE),VLOOKUP($A103,Cuision!$G:$P,10,FALSE),VLOOKUP(BG$82,Cuision!$G:$P,9,FALSE),VLOOKUP(BG$82,Cuision!$G:$P,10,FALSE))</f>
        <v>3439.7306986688186</v>
      </c>
      <c r="BH103" s="33">
        <f>distance(VLOOKUP($A103,Cuision!$G:$P,9,FALSE),VLOOKUP($A103,Cuision!$G:$P,10,FALSE),VLOOKUP(BH$82,Cuision!$G:$P,9,FALSE),VLOOKUP(BH$82,Cuision!$G:$P,10,FALSE))</f>
        <v>-1</v>
      </c>
      <c r="BI103" s="33">
        <f>distance(VLOOKUP($A103,Cuision!$G:$P,9,FALSE),VLOOKUP($A103,Cuision!$G:$P,10,FALSE),VLOOKUP(BI$82,Cuision!$G:$P,9,FALSE),VLOOKUP(BI$82,Cuision!$G:$P,10,FALSE))</f>
        <v>2656.4257826141034</v>
      </c>
      <c r="BJ103" s="33">
        <f>distance(VLOOKUP($A103,Cuision!$G:$P,9,FALSE),VLOOKUP($A103,Cuision!$G:$P,10,FALSE),VLOOKUP(BJ$82,Cuision!$G:$P,9,FALSE),VLOOKUP(BJ$82,Cuision!$G:$P,10,FALSE))</f>
        <v>1263.1830071173993</v>
      </c>
      <c r="BK103" s="33">
        <f>distance(VLOOKUP($A103,Cuision!$G:$P,9,FALSE),VLOOKUP($A103,Cuision!$G:$P,10,FALSE),VLOOKUP(BK$82,Cuision!$G:$P,9,FALSE),VLOOKUP(BK$82,Cuision!$G:$P,10,FALSE))</f>
        <v>-1</v>
      </c>
      <c r="BL103" s="33">
        <f>distance(VLOOKUP($A103,Cuision!$G:$P,9,FALSE),VLOOKUP($A103,Cuision!$G:$P,10,FALSE),VLOOKUP(BL$82,Cuision!$G:$P,9,FALSE),VLOOKUP(BL$82,Cuision!$G:$P,10,FALSE))</f>
        <v>11386.947410739807</v>
      </c>
      <c r="BM103" s="33">
        <f>distance(VLOOKUP($A103,Cuision!$G:$P,9,FALSE),VLOOKUP($A103,Cuision!$G:$P,10,FALSE),VLOOKUP(BM$82,Cuision!$G:$P,9,FALSE),VLOOKUP(BM$82,Cuision!$G:$P,10,FALSE))</f>
        <v>1857.8709757605316</v>
      </c>
      <c r="BN103" s="33">
        <f>distance(VLOOKUP($A103,Cuision!$G:$P,9,FALSE),VLOOKUP($A103,Cuision!$G:$P,10,FALSE),VLOOKUP(BN$82,Cuision!$G:$P,9,FALSE),VLOOKUP(BN$82,Cuision!$G:$P,10,FALSE))</f>
        <v>-1</v>
      </c>
      <c r="BO103" s="33">
        <f>distance(VLOOKUP($A103,Cuision!$G:$P,9,FALSE),VLOOKUP($A103,Cuision!$G:$P,10,FALSE),VLOOKUP(BO$82,Cuision!$G:$P,9,FALSE),VLOOKUP(BO$82,Cuision!$G:$P,10,FALSE))</f>
        <v>1437.8453243937174</v>
      </c>
      <c r="BP103" s="33">
        <f>distance(VLOOKUP($A103,Cuision!$G:$P,9,FALSE),VLOOKUP($A103,Cuision!$G:$P,10,FALSE),VLOOKUP(BP$82,Cuision!$G:$P,9,FALSE),VLOOKUP(BP$82,Cuision!$G:$P,10,FALSE))</f>
        <v>0</v>
      </c>
      <c r="BQ103" s="33">
        <f>distance(VLOOKUP($A103,Cuision!$G:$P,9,FALSE),VLOOKUP($A103,Cuision!$G:$P,10,FALSE),VLOOKUP(BQ$82,Cuision!$G:$P,9,FALSE),VLOOKUP(BQ$82,Cuision!$G:$P,10,FALSE))</f>
        <v>1437.8453243937174</v>
      </c>
      <c r="BR103" s="33">
        <f>distance(VLOOKUP($A103,Cuision!$G:$P,9,FALSE),VLOOKUP($A103,Cuision!$G:$P,10,FALSE),VLOOKUP(BR$82,Cuision!$G:$P,9,FALSE),VLOOKUP(BR$82,Cuision!$G:$P,10,FALSE))</f>
        <v>9220.6558874152161</v>
      </c>
      <c r="BS103" s="33">
        <f>distance(VLOOKUP($A103,Cuision!$G:$P,9,FALSE),VLOOKUP($A103,Cuision!$G:$P,10,FALSE),VLOOKUP(BS$82,Cuision!$G:$P,9,FALSE),VLOOKUP(BS$82,Cuision!$G:$P,10,FALSE))</f>
        <v>0</v>
      </c>
      <c r="BT103" s="33">
        <f>distance(VLOOKUP($A103,Cuision!$G:$P,9,FALSE),VLOOKUP($A103,Cuision!$G:$P,10,FALSE),VLOOKUP(BT$82,Cuision!$G:$P,9,FALSE),VLOOKUP(BT$82,Cuision!$G:$P,10,FALSE))</f>
        <v>10180.948065801056</v>
      </c>
      <c r="BU103" s="33">
        <f>distance(VLOOKUP($A103,Cuision!$G:$P,9,FALSE),VLOOKUP($A103,Cuision!$G:$P,10,FALSE),VLOOKUP(BU$82,Cuision!$G:$P,9,FALSE),VLOOKUP(BU$82,Cuision!$G:$P,10,FALSE))</f>
        <v>3083.5034548866256</v>
      </c>
      <c r="BV103" s="33">
        <f>distance(VLOOKUP($A103,Cuision!$G:$P,9,FALSE),VLOOKUP($A103,Cuision!$G:$P,10,FALSE),VLOOKUP(BV$82,Cuision!$G:$P,9,FALSE),VLOOKUP(BV$82,Cuision!$G:$P,10,FALSE))</f>
        <v>2861.697404074624</v>
      </c>
      <c r="BW103" s="33">
        <f>distance(VLOOKUP($A103,Cuision!$G:$P,9,FALSE),VLOOKUP($A103,Cuision!$G:$P,10,FALSE),VLOOKUP(BW$82,Cuision!$G:$P,9,FALSE),VLOOKUP(BW$82,Cuision!$G:$P,10,FALSE))</f>
        <v>5941.8228699309493</v>
      </c>
      <c r="BX103" s="33">
        <f>distance(VLOOKUP($A103,Cuision!$G:$P,9,FALSE),VLOOKUP($A103,Cuision!$G:$P,10,FALSE),VLOOKUP(BX$82,Cuision!$G:$P,9,FALSE),VLOOKUP(BX$82,Cuision!$G:$P,10,FALSE))</f>
        <v>-1</v>
      </c>
      <c r="BY103" s="33">
        <f>distance(VLOOKUP($A103,Cuision!$G:$P,9,FALSE),VLOOKUP($A103,Cuision!$G:$P,10,FALSE),VLOOKUP(BY$82,Cuision!$G:$P,9,FALSE),VLOOKUP(BY$82,Cuision!$G:$P,10,FALSE))</f>
        <v>-1</v>
      </c>
      <c r="BZ103" s="33">
        <f>distance(VLOOKUP($A103,Cuision!$G:$P,9,FALSE),VLOOKUP($A103,Cuision!$G:$P,10,FALSE),VLOOKUP(BZ$82,Cuision!$G:$P,9,FALSE),VLOOKUP(BZ$82,Cuision!$G:$P,10,FALSE))</f>
        <v>10039.653054627077</v>
      </c>
      <c r="CC103">
        <f>IF(B103&gt;0,B103,"")</f>
        <v>6279.7214454455579</v>
      </c>
      <c r="CD103">
        <f>IF(C103&gt;0,C103,"")</f>
        <v>6728.669599233649</v>
      </c>
      <c r="CE103">
        <f>IF(D103&gt;0,D103,"")</f>
        <v>1437.8453243937174</v>
      </c>
      <c r="CF103">
        <f>IF(E103&gt;0,E103,"")</f>
        <v>1437.8453243937174</v>
      </c>
      <c r="CG103">
        <f>IF(F103&gt;0,F103,"")</f>
        <v>4343.9450032441437</v>
      </c>
      <c r="CH103">
        <f>IF(G103&gt;0,G103,"")</f>
        <v>10045.398926015407</v>
      </c>
      <c r="CI103">
        <f>IF(H103&gt;0,H103,"")</f>
        <v>4035.9340840845825</v>
      </c>
      <c r="CJ103">
        <f>IF(I103&gt;0,I103,"")</f>
        <v>8678.6959525314087</v>
      </c>
      <c r="CK103">
        <f>IF(J103&gt;0,J103,"")</f>
        <v>17571.647582875157</v>
      </c>
      <c r="CL103">
        <f>IF(K103&gt;0,K103,"")</f>
        <v>1808.8113005151201</v>
      </c>
      <c r="CM103">
        <f>IF(L103&gt;0,L103,"")</f>
        <v>8654.2167568200493</v>
      </c>
      <c r="CN103" t="str">
        <f>IF(M103&gt;0,M103,"")</f>
        <v/>
      </c>
      <c r="CO103">
        <f>IF(N103&gt;0,N103,"")</f>
        <v>1315.9828038230444</v>
      </c>
      <c r="CP103">
        <f>IF(O103&gt;0,O103,"")</f>
        <v>7738.393607873697</v>
      </c>
      <c r="CQ103" t="str">
        <f>IF(P103&gt;0,P103,"")</f>
        <v/>
      </c>
      <c r="CR103">
        <f>IF(Q103&gt;0,Q103,"")</f>
        <v>1263.1830071173993</v>
      </c>
      <c r="CS103" t="str">
        <f>IF(R103&gt;0,R103,"")</f>
        <v/>
      </c>
      <c r="CT103">
        <f>IF(S103&gt;0,S103,"")</f>
        <v>9389.5991479003587</v>
      </c>
      <c r="CU103" t="str">
        <f>IF(T103&gt;0,T103,"")</f>
        <v/>
      </c>
      <c r="CV103">
        <f>IF(U103&gt;0,U103,"")</f>
        <v>10697.82585655102</v>
      </c>
      <c r="CW103" t="str">
        <f>IF(V103&gt;0,V103,"")</f>
        <v/>
      </c>
      <c r="CX103">
        <f>IF(W103&gt;0,W103,"")</f>
        <v>9220.6558874152161</v>
      </c>
      <c r="CY103" t="str">
        <f>IF(X103&gt;0,X103,"")</f>
        <v/>
      </c>
      <c r="CZ103">
        <f>IF(Y103&gt;0,Y103,"")</f>
        <v>7440.0696014358364</v>
      </c>
      <c r="DA103">
        <f>IF(Z103&gt;0,Z103,"")</f>
        <v>1771.9353222322964</v>
      </c>
      <c r="DB103">
        <f>IF(AA103&gt;0,AA103,"")</f>
        <v>5444.9595956347284</v>
      </c>
      <c r="DC103" t="str">
        <f>IF(AB103&gt;0,AB103,"")</f>
        <v/>
      </c>
      <c r="DD103">
        <f>IF(AC103&gt;0,AC103,"")</f>
        <v>11654.704809147766</v>
      </c>
      <c r="DE103">
        <f>IF(AD103&gt;0,AD103,"")</f>
        <v>1051.6642551163261</v>
      </c>
      <c r="DF103">
        <f>IF(AE103&gt;0,AE103,"")</f>
        <v>1868.8393389955356</v>
      </c>
      <c r="DG103" t="str">
        <f>IF(AF103&gt;0,AF103,"")</f>
        <v/>
      </c>
      <c r="DH103">
        <f>IF(AG103&gt;0,AG103,"")</f>
        <v>2368.5954674031518</v>
      </c>
      <c r="DI103">
        <f>IF(AH103&gt;0,AH103,"")</f>
        <v>4343.9450032441437</v>
      </c>
      <c r="DJ103">
        <f>IF(AI103&gt;0,AI103,"")</f>
        <v>12703.428302098975</v>
      </c>
      <c r="DK103">
        <f>IF(AJ103&gt;0,AJ103,"")</f>
        <v>7979.4496176157018</v>
      </c>
      <c r="DL103" t="str">
        <f>IF(AK103&gt;0,AK103,"")</f>
        <v/>
      </c>
      <c r="DM103">
        <f>IF(AL103&gt;0,AL103,"")</f>
        <v>1973.6323189764321</v>
      </c>
      <c r="DN103">
        <f>IF(AM103&gt;0,AM103,"")</f>
        <v>7272.2271605290789</v>
      </c>
      <c r="DO103">
        <f>IF(AN103&gt;0,AN103,"")</f>
        <v>12188.794191436858</v>
      </c>
      <c r="DP103">
        <f>IF(AO103&gt;0,AO103,"")</f>
        <v>1263.1830071173993</v>
      </c>
      <c r="DQ103">
        <f>IF(AP103&gt;0,AP103,"")</f>
        <v>1362.3212321249973</v>
      </c>
      <c r="DR103">
        <f>IF(AQ103&gt;0,AQ103,"")</f>
        <v>10761.015395458382</v>
      </c>
      <c r="DS103">
        <f>IF(AR103&gt;0,AR103,"")</f>
        <v>9994.2628743008809</v>
      </c>
      <c r="DT103">
        <f>IF(AS103&gt;0,AS103,"")</f>
        <v>3146.4575583450787</v>
      </c>
      <c r="DU103">
        <f>IF(AT103&gt;0,AT103,"")</f>
        <v>10027.52589106913</v>
      </c>
      <c r="DV103">
        <f>IF(AU103&gt;0,AU103,"")</f>
        <v>7686.9513826910706</v>
      </c>
      <c r="DW103">
        <f>IF(AV103&gt;0,AV103,"")</f>
        <v>11070.960455246979</v>
      </c>
      <c r="DX103">
        <f>IF(AW103&gt;0,AW103,"")</f>
        <v>2020.3745597981479</v>
      </c>
      <c r="DY103">
        <f>IF(AX103&gt;0,AX103,"")</f>
        <v>9062.339606741134</v>
      </c>
      <c r="DZ103">
        <f>IF(AY103&gt;0,AY103,"")</f>
        <v>4343.9450032441437</v>
      </c>
      <c r="EA103">
        <f>IF(AZ103&gt;0,AZ103,"")</f>
        <v>8054.0509150829721</v>
      </c>
      <c r="EB103">
        <f>IF(BA103&gt;0,BA103,"")</f>
        <v>764.5696178536175</v>
      </c>
      <c r="EC103">
        <f>IF(BB103&gt;0,BB103,"")</f>
        <v>6633.163069454301</v>
      </c>
      <c r="ED103">
        <f>IF(BC103&gt;0,BC103,"")</f>
        <v>4776.3852380682592</v>
      </c>
      <c r="EE103">
        <f>IF(BD103&gt;0,BD103,"")</f>
        <v>9507.4992749993253</v>
      </c>
      <c r="EF103">
        <f>IF(BE103&gt;0,BE103,"")</f>
        <v>2289.1353855004536</v>
      </c>
      <c r="EG103">
        <f>IF(BF103&gt;0,BF103,"")</f>
        <v>502.21306010820194</v>
      </c>
      <c r="EH103">
        <f>IF(BG103&gt;0,BG103,"")</f>
        <v>3439.7306986688186</v>
      </c>
      <c r="EI103" t="str">
        <f>IF(BH103&gt;0,BH103,"")</f>
        <v/>
      </c>
      <c r="EJ103">
        <f>IF(BI103&gt;0,BI103,"")</f>
        <v>2656.4257826141034</v>
      </c>
      <c r="EK103">
        <f>IF(BJ103&gt;0,BJ103,"")</f>
        <v>1263.1830071173993</v>
      </c>
      <c r="EL103" t="str">
        <f>IF(BK103&gt;0,BK103,"")</f>
        <v/>
      </c>
      <c r="EM103">
        <f>IF(BL103&gt;0,BL103,"")</f>
        <v>11386.947410739807</v>
      </c>
      <c r="EN103">
        <f>IF(BM103&gt;0,BM103,"")</f>
        <v>1857.8709757605316</v>
      </c>
      <c r="EO103" t="str">
        <f>IF(BN103&gt;0,BN103,"")</f>
        <v/>
      </c>
      <c r="EP103">
        <f>IF(BO103&gt;0,BO103,"")</f>
        <v>1437.8453243937174</v>
      </c>
      <c r="EQ103" t="str">
        <f>IF(BP103&gt;0,BP103,"")</f>
        <v/>
      </c>
      <c r="ER103">
        <f>IF(BQ103&gt;0,BQ103,"")</f>
        <v>1437.8453243937174</v>
      </c>
      <c r="ES103">
        <f>IF(BR103&gt;0,BR103,"")</f>
        <v>9220.6558874152161</v>
      </c>
      <c r="ET103" t="str">
        <f>IF(BS103&gt;0,BS103,"")</f>
        <v/>
      </c>
      <c r="EU103">
        <f>IF(BT103&gt;0,BT103,"")</f>
        <v>10180.948065801056</v>
      </c>
      <c r="EV103">
        <f>IF(BU103&gt;0,BU103,"")</f>
        <v>3083.5034548866256</v>
      </c>
      <c r="EW103">
        <f>IF(BV103&gt;0,BV103,"")</f>
        <v>2861.697404074624</v>
      </c>
      <c r="EX103">
        <f>IF(BW103&gt;0,BW103,"")</f>
        <v>5941.8228699309493</v>
      </c>
      <c r="EY103" t="str">
        <f>IF(BX103&gt;0,BX103,"")</f>
        <v/>
      </c>
      <c r="EZ103" t="str">
        <f>IF(BY103&gt;0,BY103,"")</f>
        <v/>
      </c>
      <c r="FA103">
        <f>IF(BZ103&gt;0,BZ103,"")</f>
        <v>10039.653054627077</v>
      </c>
    </row>
    <row r="104" spans="1:157" ht="14.25" x14ac:dyDescent="0.2">
      <c r="A104" s="30" t="s">
        <v>66</v>
      </c>
      <c r="B104" s="33">
        <f>distance(VLOOKUP($A104,Cuision!$G:$P,9,FALSE),VLOOKUP($A104,Cuision!$G:$P,10,FALSE),VLOOKUP(B$82,Cuision!$G:$P,9,FALSE),VLOOKUP(B$82,Cuision!$G:$P,10,FALSE))</f>
        <v>4175.5622305194011</v>
      </c>
      <c r="C104" s="33">
        <f>distance(VLOOKUP($A104,Cuision!$G:$P,9,FALSE),VLOOKUP($A104,Cuision!$G:$P,10,FALSE),VLOOKUP(C$82,Cuision!$G:$P,9,FALSE),VLOOKUP(C$82,Cuision!$G:$P,10,FALSE))</f>
        <v>9950.0069099358752</v>
      </c>
      <c r="D104" s="33">
        <f>distance(VLOOKUP($A104,Cuision!$G:$P,9,FALSE),VLOOKUP($A104,Cuision!$G:$P,10,FALSE),VLOOKUP(D$82,Cuision!$G:$P,9,FALSE),VLOOKUP(D$82,Cuision!$G:$P,10,FALSE))</f>
        <v>8884.650432417342</v>
      </c>
      <c r="E104" s="33">
        <f>distance(VLOOKUP($A104,Cuision!$G:$P,9,FALSE),VLOOKUP($A104,Cuision!$G:$P,10,FALSE),VLOOKUP(E$82,Cuision!$G:$P,9,FALSE),VLOOKUP(E$82,Cuision!$G:$P,10,FALSE))</f>
        <v>8884.650432417342</v>
      </c>
      <c r="F104" s="33">
        <f>distance(VLOOKUP($A104,Cuision!$G:$P,9,FALSE),VLOOKUP($A104,Cuision!$G:$P,10,FALSE),VLOOKUP(F$82,Cuision!$G:$P,9,FALSE),VLOOKUP(F$82,Cuision!$G:$P,10,FALSE))</f>
        <v>6671.0633739861487</v>
      </c>
      <c r="G104" s="33">
        <f>distance(VLOOKUP($A104,Cuision!$G:$P,9,FALSE),VLOOKUP($A104,Cuision!$G:$P,10,FALSE),VLOOKUP(G$82,Cuision!$G:$P,9,FALSE),VLOOKUP(G$82,Cuision!$G:$P,10,FALSE))</f>
        <v>19265.656474237101</v>
      </c>
      <c r="H104" s="33">
        <f>distance(VLOOKUP($A104,Cuision!$G:$P,9,FALSE),VLOOKUP($A104,Cuision!$G:$P,10,FALSE),VLOOKUP(H$82,Cuision!$G:$P,9,FALSE),VLOOKUP(H$82,Cuision!$G:$P,10,FALSE))</f>
        <v>5938.4229649301178</v>
      </c>
      <c r="I104" s="33">
        <f>distance(VLOOKUP($A104,Cuision!$G:$P,9,FALSE),VLOOKUP($A104,Cuision!$G:$P,10,FALSE),VLOOKUP(I$82,Cuision!$G:$P,9,FALSE),VLOOKUP(I$82,Cuision!$G:$P,10,FALSE))</f>
        <v>1542.8576315693022</v>
      </c>
      <c r="J104" s="33">
        <f>distance(VLOOKUP($A104,Cuision!$G:$P,9,FALSE),VLOOKUP($A104,Cuision!$G:$P,10,FALSE),VLOOKUP(J$82,Cuision!$G:$P,9,FALSE),VLOOKUP(J$82,Cuision!$G:$P,10,FALSE))</f>
        <v>9007.8989005832045</v>
      </c>
      <c r="K104" s="33">
        <f>distance(VLOOKUP($A104,Cuision!$G:$P,9,FALSE),VLOOKUP($A104,Cuision!$G:$P,10,FALSE),VLOOKUP(K$82,Cuision!$G:$P,9,FALSE),VLOOKUP(K$82,Cuision!$G:$P,10,FALSE))</f>
        <v>7459.3739534444621</v>
      </c>
      <c r="L104" s="33">
        <f>distance(VLOOKUP($A104,Cuision!$G:$P,9,FALSE),VLOOKUP($A104,Cuision!$G:$P,10,FALSE),VLOOKUP(L$82,Cuision!$G:$P,9,FALSE),VLOOKUP(L$82,Cuision!$G:$P,10,FALSE))</f>
        <v>3026.4007762524179</v>
      </c>
      <c r="M104" s="33">
        <f>distance(VLOOKUP($A104,Cuision!$G:$P,9,FALSE),VLOOKUP($A104,Cuision!$G:$P,10,FALSE),VLOOKUP(M$82,Cuision!$G:$P,9,FALSE),VLOOKUP(M$82,Cuision!$G:$P,10,FALSE))</f>
        <v>9220.6558874152161</v>
      </c>
      <c r="N104" s="33">
        <f>distance(VLOOKUP($A104,Cuision!$G:$P,9,FALSE),VLOOKUP($A104,Cuision!$G:$P,10,FALSE),VLOOKUP(N$82,Cuision!$G:$P,9,FALSE),VLOOKUP(N$82,Cuision!$G:$P,10,FALSE))</f>
        <v>7960.5724250915828</v>
      </c>
      <c r="O104" s="33">
        <f>distance(VLOOKUP($A104,Cuision!$G:$P,9,FALSE),VLOOKUP($A104,Cuision!$G:$P,10,FALSE),VLOOKUP(O$82,Cuision!$G:$P,9,FALSE),VLOOKUP(O$82,Cuision!$G:$P,10,FALSE))</f>
        <v>16931.325907653547</v>
      </c>
      <c r="P104" s="33">
        <f>distance(VLOOKUP($A104,Cuision!$G:$P,9,FALSE),VLOOKUP($A104,Cuision!$G:$P,10,FALSE),VLOOKUP(P$82,Cuision!$G:$P,9,FALSE),VLOOKUP(P$82,Cuision!$G:$P,10,FALSE))</f>
        <v>-1</v>
      </c>
      <c r="Q104" s="33">
        <f>distance(VLOOKUP($A104,Cuision!$G:$P,9,FALSE),VLOOKUP($A104,Cuision!$G:$P,10,FALSE),VLOOKUP(Q$82,Cuision!$G:$P,9,FALSE),VLOOKUP(Q$82,Cuision!$G:$P,10,FALSE))</f>
        <v>8139.6812589707706</v>
      </c>
      <c r="R104" s="33">
        <f>distance(VLOOKUP($A104,Cuision!$G:$P,9,FALSE),VLOOKUP($A104,Cuision!$G:$P,10,FALSE),VLOOKUP(R$82,Cuision!$G:$P,9,FALSE),VLOOKUP(R$82,Cuision!$G:$P,10,FALSE))</f>
        <v>-1</v>
      </c>
      <c r="S104" s="33">
        <f>distance(VLOOKUP($A104,Cuision!$G:$P,9,FALSE),VLOOKUP($A104,Cuision!$G:$P,10,FALSE),VLOOKUP(S$82,Cuision!$G:$P,9,FALSE),VLOOKUP(S$82,Cuision!$G:$P,10,FALSE))</f>
        <v>2959.4818742454499</v>
      </c>
      <c r="T104" s="33">
        <f>distance(VLOOKUP($A104,Cuision!$G:$P,9,FALSE),VLOOKUP($A104,Cuision!$G:$P,10,FALSE),VLOOKUP(T$82,Cuision!$G:$P,9,FALSE),VLOOKUP(T$82,Cuision!$G:$P,10,FALSE))</f>
        <v>-1</v>
      </c>
      <c r="U104" s="33">
        <f>distance(VLOOKUP($A104,Cuision!$G:$P,9,FALSE),VLOOKUP($A104,Cuision!$G:$P,10,FALSE),VLOOKUP(U$82,Cuision!$G:$P,9,FALSE),VLOOKUP(U$82,Cuision!$G:$P,10,FALSE))</f>
        <v>3348.3598858421738</v>
      </c>
      <c r="V104" s="33">
        <f>distance(VLOOKUP($A104,Cuision!$G:$P,9,FALSE),VLOOKUP($A104,Cuision!$G:$P,10,FALSE),VLOOKUP(V$82,Cuision!$G:$P,9,FALSE),VLOOKUP(V$82,Cuision!$G:$P,10,FALSE))</f>
        <v>9220.6558874152161</v>
      </c>
      <c r="W104" s="33">
        <f>distance(VLOOKUP($A104,Cuision!$G:$P,9,FALSE),VLOOKUP($A104,Cuision!$G:$P,10,FALSE),VLOOKUP(W$82,Cuision!$G:$P,9,FALSE),VLOOKUP(W$82,Cuision!$G:$P,10,FALSE))</f>
        <v>0</v>
      </c>
      <c r="X104" s="33">
        <f>distance(VLOOKUP($A104,Cuision!$G:$P,9,FALSE),VLOOKUP($A104,Cuision!$G:$P,10,FALSE),VLOOKUP(X$82,Cuision!$G:$P,9,FALSE),VLOOKUP(X$82,Cuision!$G:$P,10,FALSE))</f>
        <v>-1</v>
      </c>
      <c r="Y104" s="33">
        <f>distance(VLOOKUP($A104,Cuision!$G:$P,9,FALSE),VLOOKUP($A104,Cuision!$G:$P,10,FALSE),VLOOKUP(Y$82,Cuision!$G:$P,9,FALSE),VLOOKUP(Y$82,Cuision!$G:$P,10,FALSE))</f>
        <v>12739.057707163363</v>
      </c>
      <c r="Z104" s="33">
        <f>distance(VLOOKUP($A104,Cuision!$G:$P,9,FALSE),VLOOKUP($A104,Cuision!$G:$P,10,FALSE),VLOOKUP(Z$82,Cuision!$G:$P,9,FALSE),VLOOKUP(Z$82,Cuision!$G:$P,10,FALSE))</f>
        <v>7454.9171199373995</v>
      </c>
      <c r="AA104" s="33">
        <f>distance(VLOOKUP($A104,Cuision!$G:$P,9,FALSE),VLOOKUP($A104,Cuision!$G:$P,10,FALSE),VLOOKUP(AA$82,Cuision!$G:$P,9,FALSE),VLOOKUP(AA$82,Cuision!$G:$P,10,FALSE))</f>
        <v>8314.1509723811268</v>
      </c>
      <c r="AB104" s="33">
        <f>distance(VLOOKUP($A104,Cuision!$G:$P,9,FALSE),VLOOKUP($A104,Cuision!$G:$P,10,FALSE),VLOOKUP(AB$82,Cuision!$G:$P,9,FALSE),VLOOKUP(AB$82,Cuision!$G:$P,10,FALSE))</f>
        <v>-1</v>
      </c>
      <c r="AC104" s="33">
        <f>distance(VLOOKUP($A104,Cuision!$G:$P,9,FALSE),VLOOKUP($A104,Cuision!$G:$P,10,FALSE),VLOOKUP(AC$82,Cuision!$G:$P,9,FALSE),VLOOKUP(AC$82,Cuision!$G:$P,10,FALSE))</f>
        <v>2849.3244302510147</v>
      </c>
      <c r="AD104" s="33">
        <f>distance(VLOOKUP($A104,Cuision!$G:$P,9,FALSE),VLOOKUP($A104,Cuision!$G:$P,10,FALSE),VLOOKUP(AD$82,Cuision!$G:$P,9,FALSE),VLOOKUP(AD$82,Cuision!$G:$P,10,FALSE))</f>
        <v>8216.3133062289235</v>
      </c>
      <c r="AE104" s="33">
        <f>distance(VLOOKUP($A104,Cuision!$G:$P,9,FALSE),VLOOKUP($A104,Cuision!$G:$P,10,FALSE),VLOOKUP(AE$82,Cuision!$G:$P,9,FALSE),VLOOKUP(AE$82,Cuision!$G:$P,10,FALSE))</f>
        <v>7356.0203052681836</v>
      </c>
      <c r="AF104" s="33">
        <f>distance(VLOOKUP($A104,Cuision!$G:$P,9,FALSE),VLOOKUP($A104,Cuision!$G:$P,10,FALSE),VLOOKUP(AF$82,Cuision!$G:$P,9,FALSE),VLOOKUP(AF$82,Cuision!$G:$P,10,FALSE))</f>
        <v>-1</v>
      </c>
      <c r="AG104" s="33">
        <f>distance(VLOOKUP($A104,Cuision!$G:$P,9,FALSE),VLOOKUP($A104,Cuision!$G:$P,10,FALSE),VLOOKUP(AG$82,Cuision!$G:$P,9,FALSE),VLOOKUP(AG$82,Cuision!$G:$P,10,FALSE))</f>
        <v>7616.1418471504239</v>
      </c>
      <c r="AH104" s="33">
        <f>distance(VLOOKUP($A104,Cuision!$G:$P,9,FALSE),VLOOKUP($A104,Cuision!$G:$P,10,FALSE),VLOOKUP(AH$82,Cuision!$G:$P,9,FALSE),VLOOKUP(AH$82,Cuision!$G:$P,10,FALSE))</f>
        <v>6671.0633739861487</v>
      </c>
      <c r="AI104" s="33">
        <f>distance(VLOOKUP($A104,Cuision!$G:$P,9,FALSE),VLOOKUP($A104,Cuision!$G:$P,10,FALSE),VLOOKUP(AI$82,Cuision!$G:$P,9,FALSE),VLOOKUP(AI$82,Cuision!$G:$P,10,FALSE))</f>
        <v>8441.3379473570458</v>
      </c>
      <c r="AJ104" s="33">
        <f>distance(VLOOKUP($A104,Cuision!$G:$P,9,FALSE),VLOOKUP($A104,Cuision!$G:$P,10,FALSE),VLOOKUP(AJ$82,Cuision!$G:$P,9,FALSE),VLOOKUP(AJ$82,Cuision!$G:$P,10,FALSE))</f>
        <v>3154.60144108553</v>
      </c>
      <c r="AK104" s="33">
        <f>distance(VLOOKUP($A104,Cuision!$G:$P,9,FALSE),VLOOKUP($A104,Cuision!$G:$P,10,FALSE),VLOOKUP(AK$82,Cuision!$G:$P,9,FALSE),VLOOKUP(AK$82,Cuision!$G:$P,10,FALSE))</f>
        <v>-1</v>
      </c>
      <c r="AL104" s="33">
        <f>distance(VLOOKUP($A104,Cuision!$G:$P,9,FALSE),VLOOKUP($A104,Cuision!$G:$P,10,FALSE),VLOOKUP(AL$82,Cuision!$G:$P,9,FALSE),VLOOKUP(AL$82,Cuision!$G:$P,10,FALSE))</f>
        <v>7339.1850442482701</v>
      </c>
      <c r="AM104" s="33">
        <f>distance(VLOOKUP($A104,Cuision!$G:$P,9,FALSE),VLOOKUP($A104,Cuision!$G:$P,10,FALSE),VLOOKUP(AM$82,Cuision!$G:$P,9,FALSE),VLOOKUP(AM$82,Cuision!$G:$P,10,FALSE))</f>
        <v>3776.7988331051965</v>
      </c>
      <c r="AN104" s="33">
        <f>distance(VLOOKUP($A104,Cuision!$G:$P,9,FALSE),VLOOKUP($A104,Cuision!$G:$P,10,FALSE),VLOOKUP(AN$82,Cuision!$G:$P,9,FALSE),VLOOKUP(AN$82,Cuision!$G:$P,10,FALSE))</f>
        <v>5220.8224608648115</v>
      </c>
      <c r="AO104" s="33">
        <f>distance(VLOOKUP($A104,Cuision!$G:$P,9,FALSE),VLOOKUP($A104,Cuision!$G:$P,10,FALSE),VLOOKUP(AO$82,Cuision!$G:$P,9,FALSE),VLOOKUP(AO$82,Cuision!$G:$P,10,FALSE))</f>
        <v>8139.6812589707706</v>
      </c>
      <c r="AP104" s="33">
        <f>distance(VLOOKUP($A104,Cuision!$G:$P,9,FALSE),VLOOKUP($A104,Cuision!$G:$P,10,FALSE),VLOOKUP(AP$82,Cuision!$G:$P,9,FALSE),VLOOKUP(AP$82,Cuision!$G:$P,10,FALSE))</f>
        <v>8125.845343103585</v>
      </c>
      <c r="AQ104" s="33">
        <f>distance(VLOOKUP($A104,Cuision!$G:$P,9,FALSE),VLOOKUP($A104,Cuision!$G:$P,10,FALSE),VLOOKUP(AQ$82,Cuision!$G:$P,9,FALSE),VLOOKUP(AQ$82,Cuision!$G:$P,10,FALSE))</f>
        <v>2092.8227628946483</v>
      </c>
      <c r="AR104" s="33">
        <f>distance(VLOOKUP($A104,Cuision!$G:$P,9,FALSE),VLOOKUP($A104,Cuision!$G:$P,10,FALSE),VLOOKUP(AR$82,Cuision!$G:$P,9,FALSE),VLOOKUP(AR$82,Cuision!$G:$P,10,FALSE))</f>
        <v>953.07664555826966</v>
      </c>
      <c r="AS104" s="33">
        <f>distance(VLOOKUP($A104,Cuision!$G:$P,9,FALSE),VLOOKUP($A104,Cuision!$G:$P,10,FALSE),VLOOKUP(AS$82,Cuision!$G:$P,9,FALSE),VLOOKUP(AS$82,Cuision!$G:$P,10,FALSE))</f>
        <v>7184.2086485108848</v>
      </c>
      <c r="AT104" s="33">
        <f>distance(VLOOKUP($A104,Cuision!$G:$P,9,FALSE),VLOOKUP($A104,Cuision!$G:$P,10,FALSE),VLOOKUP(AT$82,Cuision!$G:$P,9,FALSE),VLOOKUP(AT$82,Cuision!$G:$P,10,FALSE))</f>
        <v>2776.6263241476304</v>
      </c>
      <c r="AU104" s="33">
        <f>distance(VLOOKUP($A104,Cuision!$G:$P,9,FALSE),VLOOKUP($A104,Cuision!$G:$P,10,FALSE),VLOOKUP(AU$82,Cuision!$G:$P,9,FALSE),VLOOKUP(AU$82,Cuision!$G:$P,10,FALSE))</f>
        <v>16063.853804490127</v>
      </c>
      <c r="AV104" s="33">
        <f>distance(VLOOKUP($A104,Cuision!$G:$P,9,FALSE),VLOOKUP($A104,Cuision!$G:$P,10,FALSE),VLOOKUP(AV$82,Cuision!$G:$P,9,FALSE),VLOOKUP(AV$82,Cuision!$G:$P,10,FALSE))</f>
        <v>4348.5741099347806</v>
      </c>
      <c r="AW104" s="33">
        <f>distance(VLOOKUP($A104,Cuision!$G:$P,9,FALSE),VLOOKUP($A104,Cuision!$G:$P,10,FALSE),VLOOKUP(AW$82,Cuision!$G:$P,9,FALSE),VLOOKUP(AW$82,Cuision!$G:$P,10,FALSE))</f>
        <v>8251.3046218715517</v>
      </c>
      <c r="AX104" s="33">
        <f>distance(VLOOKUP($A104,Cuision!$G:$P,9,FALSE),VLOOKUP($A104,Cuision!$G:$P,10,FALSE),VLOOKUP(AX$82,Cuision!$G:$P,9,FALSE),VLOOKUP(AX$82,Cuision!$G:$P,10,FALSE))</f>
        <v>12457.719464621756</v>
      </c>
      <c r="AY104" s="33">
        <f>distance(VLOOKUP($A104,Cuision!$G:$P,9,FALSE),VLOOKUP($A104,Cuision!$G:$P,10,FALSE),VLOOKUP(AY$82,Cuision!$G:$P,9,FALSE),VLOOKUP(AY$82,Cuision!$G:$P,10,FALSE))</f>
        <v>6671.0633739861487</v>
      </c>
      <c r="AZ104" s="33">
        <f>distance(VLOOKUP($A104,Cuision!$G:$P,9,FALSE),VLOOKUP($A104,Cuision!$G:$P,10,FALSE),VLOOKUP(AZ$82,Cuision!$G:$P,9,FALSE),VLOOKUP(AZ$82,Cuision!$G:$P,10,FALSE))</f>
        <v>1169.858298533338</v>
      </c>
      <c r="BA104" s="33">
        <f>distance(VLOOKUP($A104,Cuision!$G:$P,9,FALSE),VLOOKUP($A104,Cuision!$G:$P,10,FALSE),VLOOKUP(BA$82,Cuision!$G:$P,9,FALSE),VLOOKUP(BA$82,Cuision!$G:$P,10,FALSE))</f>
        <v>9940.6776122278861</v>
      </c>
      <c r="BB104" s="33">
        <f>distance(VLOOKUP($A104,Cuision!$G:$P,9,FALSE),VLOOKUP($A104,Cuision!$G:$P,10,FALSE),VLOOKUP(BB$82,Cuision!$G:$P,9,FALSE),VLOOKUP(BB$82,Cuision!$G:$P,10,FALSE))</f>
        <v>3881.882632915585</v>
      </c>
      <c r="BC104" s="33">
        <f>distance(VLOOKUP($A104,Cuision!$G:$P,9,FALSE),VLOOKUP($A104,Cuision!$G:$P,10,FALSE),VLOOKUP(BC$82,Cuision!$G:$P,9,FALSE),VLOOKUP(BC$82,Cuision!$G:$P,10,FALSE))</f>
        <v>5600.9837818852293</v>
      </c>
      <c r="BD104" s="33">
        <f>distance(VLOOKUP($A104,Cuision!$G:$P,9,FALSE),VLOOKUP($A104,Cuision!$G:$P,10,FALSE),VLOOKUP(BD$82,Cuision!$G:$P,9,FALSE),VLOOKUP(BD$82,Cuision!$G:$P,10,FALSE))</f>
        <v>16646.353363045895</v>
      </c>
      <c r="BE104" s="33">
        <f>distance(VLOOKUP($A104,Cuision!$G:$P,9,FALSE),VLOOKUP($A104,Cuision!$G:$P,10,FALSE),VLOOKUP(BE$82,Cuision!$G:$P,9,FALSE),VLOOKUP(BE$82,Cuision!$G:$P,10,FALSE))</f>
        <v>6940.1821227882119</v>
      </c>
      <c r="BF104" s="33">
        <f>distance(VLOOKUP($A104,Cuision!$G:$P,9,FALSE),VLOOKUP($A104,Cuision!$G:$P,10,FALSE),VLOOKUP(BF$82,Cuision!$G:$P,9,FALSE),VLOOKUP(BF$82,Cuision!$G:$P,10,FALSE))</f>
        <v>9665.8427133613404</v>
      </c>
      <c r="BG104" s="33">
        <f>distance(VLOOKUP($A104,Cuision!$G:$P,9,FALSE),VLOOKUP($A104,Cuision!$G:$P,10,FALSE),VLOOKUP(BG$82,Cuision!$G:$P,9,FALSE),VLOOKUP(BG$82,Cuision!$G:$P,10,FALSE))</f>
        <v>5792.6523959023016</v>
      </c>
      <c r="BH104" s="33">
        <f>distance(VLOOKUP($A104,Cuision!$G:$P,9,FALSE),VLOOKUP($A104,Cuision!$G:$P,10,FALSE),VLOOKUP(BH$82,Cuision!$G:$P,9,FALSE),VLOOKUP(BH$82,Cuision!$G:$P,10,FALSE))</f>
        <v>-1</v>
      </c>
      <c r="BI104" s="33">
        <f>distance(VLOOKUP($A104,Cuision!$G:$P,9,FALSE),VLOOKUP($A104,Cuision!$G:$P,10,FALSE),VLOOKUP(BI$82,Cuision!$G:$P,9,FALSE),VLOOKUP(BI$82,Cuision!$G:$P,10,FALSE))</f>
        <v>6808.385044542666</v>
      </c>
      <c r="BJ104" s="33">
        <f>distance(VLOOKUP($A104,Cuision!$G:$P,9,FALSE),VLOOKUP($A104,Cuision!$G:$P,10,FALSE),VLOOKUP(BJ$82,Cuision!$G:$P,9,FALSE),VLOOKUP(BJ$82,Cuision!$G:$P,10,FALSE))</f>
        <v>8139.6812589707706</v>
      </c>
      <c r="BK104" s="33">
        <f>distance(VLOOKUP($A104,Cuision!$G:$P,9,FALSE),VLOOKUP($A104,Cuision!$G:$P,10,FALSE),VLOOKUP(BK$82,Cuision!$G:$P,9,FALSE),VLOOKUP(BK$82,Cuision!$G:$P,10,FALSE))</f>
        <v>-1</v>
      </c>
      <c r="BL104" s="33">
        <f>distance(VLOOKUP($A104,Cuision!$G:$P,9,FALSE),VLOOKUP($A104,Cuision!$G:$P,10,FALSE),VLOOKUP(BL$82,Cuision!$G:$P,9,FALSE),VLOOKUP(BL$82,Cuision!$G:$P,10,FALSE))</f>
        <v>4477.8701424061273</v>
      </c>
      <c r="BM104" s="33">
        <f>distance(VLOOKUP($A104,Cuision!$G:$P,9,FALSE),VLOOKUP($A104,Cuision!$G:$P,10,FALSE),VLOOKUP(BM$82,Cuision!$G:$P,9,FALSE),VLOOKUP(BM$82,Cuision!$G:$P,10,FALSE))</f>
        <v>7418.0699849274506</v>
      </c>
      <c r="BN104" s="33">
        <f>distance(VLOOKUP($A104,Cuision!$G:$P,9,FALSE),VLOOKUP($A104,Cuision!$G:$P,10,FALSE),VLOOKUP(BN$82,Cuision!$G:$P,9,FALSE),VLOOKUP(BN$82,Cuision!$G:$P,10,FALSE))</f>
        <v>-1</v>
      </c>
      <c r="BO104" s="33">
        <f>distance(VLOOKUP($A104,Cuision!$G:$P,9,FALSE),VLOOKUP($A104,Cuision!$G:$P,10,FALSE),VLOOKUP(BO$82,Cuision!$G:$P,9,FALSE),VLOOKUP(BO$82,Cuision!$G:$P,10,FALSE))</f>
        <v>8884.650432417342</v>
      </c>
      <c r="BP104" s="33">
        <f>distance(VLOOKUP($A104,Cuision!$G:$P,9,FALSE),VLOOKUP($A104,Cuision!$G:$P,10,FALSE),VLOOKUP(BP$82,Cuision!$G:$P,9,FALSE),VLOOKUP(BP$82,Cuision!$G:$P,10,FALSE))</f>
        <v>9220.6558874152161</v>
      </c>
      <c r="BQ104" s="33">
        <f>distance(VLOOKUP($A104,Cuision!$G:$P,9,FALSE),VLOOKUP($A104,Cuision!$G:$P,10,FALSE),VLOOKUP(BQ$82,Cuision!$G:$P,9,FALSE),VLOOKUP(BQ$82,Cuision!$G:$P,10,FALSE))</f>
        <v>8884.650432417342</v>
      </c>
      <c r="BR104" s="33">
        <f>distance(VLOOKUP($A104,Cuision!$G:$P,9,FALSE),VLOOKUP($A104,Cuision!$G:$P,10,FALSE),VLOOKUP(BR$82,Cuision!$G:$P,9,FALSE),VLOOKUP(BR$82,Cuision!$G:$P,10,FALSE))</f>
        <v>0</v>
      </c>
      <c r="BS104" s="33">
        <f>distance(VLOOKUP($A104,Cuision!$G:$P,9,FALSE),VLOOKUP($A104,Cuision!$G:$P,10,FALSE),VLOOKUP(BS$82,Cuision!$G:$P,9,FALSE),VLOOKUP(BS$82,Cuision!$G:$P,10,FALSE))</f>
        <v>9220.6558874152161</v>
      </c>
      <c r="BT104" s="33">
        <f>distance(VLOOKUP($A104,Cuision!$G:$P,9,FALSE),VLOOKUP($A104,Cuision!$G:$P,10,FALSE),VLOOKUP(BT$82,Cuision!$G:$P,9,FALSE),VLOOKUP(BT$82,Cuision!$G:$P,10,FALSE))</f>
        <v>3296.8046264323543</v>
      </c>
      <c r="BU104" s="33">
        <f>distance(VLOOKUP($A104,Cuision!$G:$P,9,FALSE),VLOOKUP($A104,Cuision!$G:$P,10,FALSE),VLOOKUP(BU$82,Cuision!$G:$P,9,FALSE),VLOOKUP(BU$82,Cuision!$G:$P,10,FALSE))</f>
        <v>6833.5029850257715</v>
      </c>
      <c r="BV104" s="33">
        <f>distance(VLOOKUP($A104,Cuision!$G:$P,9,FALSE),VLOOKUP($A104,Cuision!$G:$P,10,FALSE),VLOOKUP(BV$82,Cuision!$G:$P,9,FALSE),VLOOKUP(BV$82,Cuision!$G:$P,10,FALSE))</f>
        <v>6449.9192849998826</v>
      </c>
      <c r="BW104" s="33">
        <f>distance(VLOOKUP($A104,Cuision!$G:$P,9,FALSE),VLOOKUP($A104,Cuision!$G:$P,10,FALSE),VLOOKUP(BW$82,Cuision!$G:$P,9,FALSE),VLOOKUP(BW$82,Cuision!$G:$P,10,FALSE))</f>
        <v>3937.1663101277172</v>
      </c>
      <c r="BX104" s="33">
        <f>distance(VLOOKUP($A104,Cuision!$G:$P,9,FALSE),VLOOKUP($A104,Cuision!$G:$P,10,FALSE),VLOOKUP(BX$82,Cuision!$G:$P,9,FALSE),VLOOKUP(BX$82,Cuision!$G:$P,10,FALSE))</f>
        <v>-1</v>
      </c>
      <c r="BY104" s="33">
        <f>distance(VLOOKUP($A104,Cuision!$G:$P,9,FALSE),VLOOKUP($A104,Cuision!$G:$P,10,FALSE),VLOOKUP(BY$82,Cuision!$G:$P,9,FALSE),VLOOKUP(BY$82,Cuision!$G:$P,10,FALSE))</f>
        <v>-1</v>
      </c>
      <c r="BZ104" s="33">
        <f>distance(VLOOKUP($A104,Cuision!$G:$P,9,FALSE),VLOOKUP($A104,Cuision!$G:$P,10,FALSE),VLOOKUP(BZ$82,Cuision!$G:$P,9,FALSE),VLOOKUP(BZ$82,Cuision!$G:$P,10,FALSE))</f>
        <v>2327.2398956979741</v>
      </c>
      <c r="CC104">
        <f>IF(B104&gt;0,B104,"")</f>
        <v>4175.5622305194011</v>
      </c>
      <c r="CD104">
        <f>IF(C104&gt;0,C104,"")</f>
        <v>9950.0069099358752</v>
      </c>
      <c r="CE104">
        <f>IF(D104&gt;0,D104,"")</f>
        <v>8884.650432417342</v>
      </c>
      <c r="CF104">
        <f>IF(E104&gt;0,E104,"")</f>
        <v>8884.650432417342</v>
      </c>
      <c r="CG104">
        <f>IF(F104&gt;0,F104,"")</f>
        <v>6671.0633739861487</v>
      </c>
      <c r="CH104">
        <f>IF(G104&gt;0,G104,"")</f>
        <v>19265.656474237101</v>
      </c>
      <c r="CI104">
        <f>IF(H104&gt;0,H104,"")</f>
        <v>5938.4229649301178</v>
      </c>
      <c r="CJ104">
        <f>IF(I104&gt;0,I104,"")</f>
        <v>1542.8576315693022</v>
      </c>
      <c r="CK104">
        <f>IF(J104&gt;0,J104,"")</f>
        <v>9007.8989005832045</v>
      </c>
      <c r="CL104">
        <f>IF(K104&gt;0,K104,"")</f>
        <v>7459.3739534444621</v>
      </c>
      <c r="CM104">
        <f>IF(L104&gt;0,L104,"")</f>
        <v>3026.4007762524179</v>
      </c>
      <c r="CN104">
        <f>IF(M104&gt;0,M104,"")</f>
        <v>9220.6558874152161</v>
      </c>
      <c r="CO104">
        <f>IF(N104&gt;0,N104,"")</f>
        <v>7960.5724250915828</v>
      </c>
      <c r="CP104">
        <f>IF(O104&gt;0,O104,"")</f>
        <v>16931.325907653547</v>
      </c>
      <c r="CQ104" t="str">
        <f>IF(P104&gt;0,P104,"")</f>
        <v/>
      </c>
      <c r="CR104">
        <f>IF(Q104&gt;0,Q104,"")</f>
        <v>8139.6812589707706</v>
      </c>
      <c r="CS104" t="str">
        <f>IF(R104&gt;0,R104,"")</f>
        <v/>
      </c>
      <c r="CT104">
        <f>IF(S104&gt;0,S104,"")</f>
        <v>2959.4818742454499</v>
      </c>
      <c r="CU104" t="str">
        <f>IF(T104&gt;0,T104,"")</f>
        <v/>
      </c>
      <c r="CV104">
        <f>IF(U104&gt;0,U104,"")</f>
        <v>3348.3598858421738</v>
      </c>
      <c r="CW104">
        <f>IF(V104&gt;0,V104,"")</f>
        <v>9220.6558874152161</v>
      </c>
      <c r="CX104" t="str">
        <f>IF(W104&gt;0,W104,"")</f>
        <v/>
      </c>
      <c r="CY104" t="str">
        <f>IF(X104&gt;0,X104,"")</f>
        <v/>
      </c>
      <c r="CZ104">
        <f>IF(Y104&gt;0,Y104,"")</f>
        <v>12739.057707163363</v>
      </c>
      <c r="DA104">
        <f>IF(Z104&gt;0,Z104,"")</f>
        <v>7454.9171199373995</v>
      </c>
      <c r="DB104">
        <f>IF(AA104&gt;0,AA104,"")</f>
        <v>8314.1509723811268</v>
      </c>
      <c r="DC104" t="str">
        <f>IF(AB104&gt;0,AB104,"")</f>
        <v/>
      </c>
      <c r="DD104">
        <f>IF(AC104&gt;0,AC104,"")</f>
        <v>2849.3244302510147</v>
      </c>
      <c r="DE104">
        <f>IF(AD104&gt;0,AD104,"")</f>
        <v>8216.3133062289235</v>
      </c>
      <c r="DF104">
        <f>IF(AE104&gt;0,AE104,"")</f>
        <v>7356.0203052681836</v>
      </c>
      <c r="DG104" t="str">
        <f>IF(AF104&gt;0,AF104,"")</f>
        <v/>
      </c>
      <c r="DH104">
        <f>IF(AG104&gt;0,AG104,"")</f>
        <v>7616.1418471504239</v>
      </c>
      <c r="DI104">
        <f>IF(AH104&gt;0,AH104,"")</f>
        <v>6671.0633739861487</v>
      </c>
      <c r="DJ104">
        <f>IF(AI104&gt;0,AI104,"")</f>
        <v>8441.3379473570458</v>
      </c>
      <c r="DK104">
        <f>IF(AJ104&gt;0,AJ104,"")</f>
        <v>3154.60144108553</v>
      </c>
      <c r="DL104" t="str">
        <f>IF(AK104&gt;0,AK104,"")</f>
        <v/>
      </c>
      <c r="DM104">
        <f>IF(AL104&gt;0,AL104,"")</f>
        <v>7339.1850442482701</v>
      </c>
      <c r="DN104">
        <f>IF(AM104&gt;0,AM104,"")</f>
        <v>3776.7988331051965</v>
      </c>
      <c r="DO104">
        <f>IF(AN104&gt;0,AN104,"")</f>
        <v>5220.8224608648115</v>
      </c>
      <c r="DP104">
        <f>IF(AO104&gt;0,AO104,"")</f>
        <v>8139.6812589707706</v>
      </c>
      <c r="DQ104">
        <f>IF(AP104&gt;0,AP104,"")</f>
        <v>8125.845343103585</v>
      </c>
      <c r="DR104">
        <f>IF(AQ104&gt;0,AQ104,"")</f>
        <v>2092.8227628946483</v>
      </c>
      <c r="DS104">
        <f>IF(AR104&gt;0,AR104,"")</f>
        <v>953.07664555826966</v>
      </c>
      <c r="DT104">
        <f>IF(AS104&gt;0,AS104,"")</f>
        <v>7184.2086485108848</v>
      </c>
      <c r="DU104">
        <f>IF(AT104&gt;0,AT104,"")</f>
        <v>2776.6263241476304</v>
      </c>
      <c r="DV104">
        <f>IF(AU104&gt;0,AU104,"")</f>
        <v>16063.853804490127</v>
      </c>
      <c r="DW104">
        <f>IF(AV104&gt;0,AV104,"")</f>
        <v>4348.5741099347806</v>
      </c>
      <c r="DX104">
        <f>IF(AW104&gt;0,AW104,"")</f>
        <v>8251.3046218715517</v>
      </c>
      <c r="DY104">
        <f>IF(AX104&gt;0,AX104,"")</f>
        <v>12457.719464621756</v>
      </c>
      <c r="DZ104">
        <f>IF(AY104&gt;0,AY104,"")</f>
        <v>6671.0633739861487</v>
      </c>
      <c r="EA104">
        <f>IF(AZ104&gt;0,AZ104,"")</f>
        <v>1169.858298533338</v>
      </c>
      <c r="EB104">
        <f>IF(BA104&gt;0,BA104,"")</f>
        <v>9940.6776122278861</v>
      </c>
      <c r="EC104">
        <f>IF(BB104&gt;0,BB104,"")</f>
        <v>3881.882632915585</v>
      </c>
      <c r="ED104">
        <f>IF(BC104&gt;0,BC104,"")</f>
        <v>5600.9837818852293</v>
      </c>
      <c r="EE104">
        <f>IF(BD104&gt;0,BD104,"")</f>
        <v>16646.353363045895</v>
      </c>
      <c r="EF104">
        <f>IF(BE104&gt;0,BE104,"")</f>
        <v>6940.1821227882119</v>
      </c>
      <c r="EG104">
        <f>IF(BF104&gt;0,BF104,"")</f>
        <v>9665.8427133613404</v>
      </c>
      <c r="EH104">
        <f>IF(BG104&gt;0,BG104,"")</f>
        <v>5792.6523959023016</v>
      </c>
      <c r="EI104" t="str">
        <f>IF(BH104&gt;0,BH104,"")</f>
        <v/>
      </c>
      <c r="EJ104">
        <f>IF(BI104&gt;0,BI104,"")</f>
        <v>6808.385044542666</v>
      </c>
      <c r="EK104">
        <f>IF(BJ104&gt;0,BJ104,"")</f>
        <v>8139.6812589707706</v>
      </c>
      <c r="EL104" t="str">
        <f>IF(BK104&gt;0,BK104,"")</f>
        <v/>
      </c>
      <c r="EM104">
        <f>IF(BL104&gt;0,BL104,"")</f>
        <v>4477.8701424061273</v>
      </c>
      <c r="EN104">
        <f>IF(BM104&gt;0,BM104,"")</f>
        <v>7418.0699849274506</v>
      </c>
      <c r="EO104" t="str">
        <f>IF(BN104&gt;0,BN104,"")</f>
        <v/>
      </c>
      <c r="EP104">
        <f>IF(BO104&gt;0,BO104,"")</f>
        <v>8884.650432417342</v>
      </c>
      <c r="EQ104">
        <f>IF(BP104&gt;0,BP104,"")</f>
        <v>9220.6558874152161</v>
      </c>
      <c r="ER104">
        <f>IF(BQ104&gt;0,BQ104,"")</f>
        <v>8884.650432417342</v>
      </c>
      <c r="ES104" t="str">
        <f>IF(BR104&gt;0,BR104,"")</f>
        <v/>
      </c>
      <c r="ET104">
        <f>IF(BS104&gt;0,BS104,"")</f>
        <v>9220.6558874152161</v>
      </c>
      <c r="EU104">
        <f>IF(BT104&gt;0,BT104,"")</f>
        <v>3296.8046264323543</v>
      </c>
      <c r="EV104">
        <f>IF(BU104&gt;0,BU104,"")</f>
        <v>6833.5029850257715</v>
      </c>
      <c r="EW104">
        <f>IF(BV104&gt;0,BV104,"")</f>
        <v>6449.9192849998826</v>
      </c>
      <c r="EX104">
        <f>IF(BW104&gt;0,BW104,"")</f>
        <v>3937.1663101277172</v>
      </c>
      <c r="EY104" t="str">
        <f>IF(BX104&gt;0,BX104,"")</f>
        <v/>
      </c>
      <c r="EZ104" t="str">
        <f>IF(BY104&gt;0,BY104,"")</f>
        <v/>
      </c>
      <c r="FA104">
        <f>IF(BZ104&gt;0,BZ104,"")</f>
        <v>2327.2398956979741</v>
      </c>
    </row>
    <row r="105" spans="1:157" ht="14.25" x14ac:dyDescent="0.2">
      <c r="A105" s="30" t="s">
        <v>69</v>
      </c>
      <c r="B105" s="33">
        <f>distance(VLOOKUP($A105,Cuision!$G:$P,9,FALSE),VLOOKUP($A105,Cuision!$G:$P,10,FALSE),VLOOKUP(B$82,Cuision!$G:$P,9,FALSE),VLOOKUP(B$82,Cuision!$G:$P,10,FALSE))</f>
        <v>-1</v>
      </c>
      <c r="C105" s="33">
        <f>distance(VLOOKUP($A105,Cuision!$G:$P,9,FALSE),VLOOKUP($A105,Cuision!$G:$P,10,FALSE),VLOOKUP(C$82,Cuision!$G:$P,9,FALSE),VLOOKUP(C$82,Cuision!$G:$P,10,FALSE))</f>
        <v>-1</v>
      </c>
      <c r="D105" s="33">
        <f>distance(VLOOKUP($A105,Cuision!$G:$P,9,FALSE),VLOOKUP($A105,Cuision!$G:$P,10,FALSE),VLOOKUP(D$82,Cuision!$G:$P,9,FALSE),VLOOKUP(D$82,Cuision!$G:$P,10,FALSE))</f>
        <v>-1</v>
      </c>
      <c r="E105" s="33">
        <f>distance(VLOOKUP($A105,Cuision!$G:$P,9,FALSE),VLOOKUP($A105,Cuision!$G:$P,10,FALSE),VLOOKUP(E$82,Cuision!$G:$P,9,FALSE),VLOOKUP(E$82,Cuision!$G:$P,10,FALSE))</f>
        <v>-1</v>
      </c>
      <c r="F105" s="33">
        <f>distance(VLOOKUP($A105,Cuision!$G:$P,9,FALSE),VLOOKUP($A105,Cuision!$G:$P,10,FALSE),VLOOKUP(F$82,Cuision!$G:$P,9,FALSE),VLOOKUP(F$82,Cuision!$G:$P,10,FALSE))</f>
        <v>-1</v>
      </c>
      <c r="G105" s="33">
        <f>distance(VLOOKUP($A105,Cuision!$G:$P,9,FALSE),VLOOKUP($A105,Cuision!$G:$P,10,FALSE),VLOOKUP(G$82,Cuision!$G:$P,9,FALSE),VLOOKUP(G$82,Cuision!$G:$P,10,FALSE))</f>
        <v>-1</v>
      </c>
      <c r="H105" s="33">
        <f>distance(VLOOKUP($A105,Cuision!$G:$P,9,FALSE),VLOOKUP($A105,Cuision!$G:$P,10,FALSE),VLOOKUP(H$82,Cuision!$G:$P,9,FALSE),VLOOKUP(H$82,Cuision!$G:$P,10,FALSE))</f>
        <v>-1</v>
      </c>
      <c r="I105" s="33">
        <f>distance(VLOOKUP($A105,Cuision!$G:$P,9,FALSE),VLOOKUP($A105,Cuision!$G:$P,10,FALSE),VLOOKUP(I$82,Cuision!$G:$P,9,FALSE),VLOOKUP(I$82,Cuision!$G:$P,10,FALSE))</f>
        <v>-1</v>
      </c>
      <c r="J105" s="33">
        <f>distance(VLOOKUP($A105,Cuision!$G:$P,9,FALSE),VLOOKUP($A105,Cuision!$G:$P,10,FALSE),VLOOKUP(J$82,Cuision!$G:$P,9,FALSE),VLOOKUP(J$82,Cuision!$G:$P,10,FALSE))</f>
        <v>-1</v>
      </c>
      <c r="K105" s="33">
        <f>distance(VLOOKUP($A105,Cuision!$G:$P,9,FALSE),VLOOKUP($A105,Cuision!$G:$P,10,FALSE),VLOOKUP(K$82,Cuision!$G:$P,9,FALSE),VLOOKUP(K$82,Cuision!$G:$P,10,FALSE))</f>
        <v>-1</v>
      </c>
      <c r="L105" s="33">
        <f>distance(VLOOKUP($A105,Cuision!$G:$P,9,FALSE),VLOOKUP($A105,Cuision!$G:$P,10,FALSE),VLOOKUP(L$82,Cuision!$G:$P,9,FALSE),VLOOKUP(L$82,Cuision!$G:$P,10,FALSE))</f>
        <v>-1</v>
      </c>
      <c r="M105" s="33">
        <f>distance(VLOOKUP($A105,Cuision!$G:$P,9,FALSE),VLOOKUP($A105,Cuision!$G:$P,10,FALSE),VLOOKUP(M$82,Cuision!$G:$P,9,FALSE),VLOOKUP(M$82,Cuision!$G:$P,10,FALSE))</f>
        <v>-1</v>
      </c>
      <c r="N105" s="33">
        <f>distance(VLOOKUP($A105,Cuision!$G:$P,9,FALSE),VLOOKUP($A105,Cuision!$G:$P,10,FALSE),VLOOKUP(N$82,Cuision!$G:$P,9,FALSE),VLOOKUP(N$82,Cuision!$G:$P,10,FALSE))</f>
        <v>-1</v>
      </c>
      <c r="O105" s="33">
        <f>distance(VLOOKUP($A105,Cuision!$G:$P,9,FALSE),VLOOKUP($A105,Cuision!$G:$P,10,FALSE),VLOOKUP(O$82,Cuision!$G:$P,9,FALSE),VLOOKUP(O$82,Cuision!$G:$P,10,FALSE))</f>
        <v>-1</v>
      </c>
      <c r="P105" s="33">
        <f>distance(VLOOKUP($A105,Cuision!$G:$P,9,FALSE),VLOOKUP($A105,Cuision!$G:$P,10,FALSE),VLOOKUP(P$82,Cuision!$G:$P,9,FALSE),VLOOKUP(P$82,Cuision!$G:$P,10,FALSE))</f>
        <v>-1</v>
      </c>
      <c r="Q105" s="33">
        <f>distance(VLOOKUP($A105,Cuision!$G:$P,9,FALSE),VLOOKUP($A105,Cuision!$G:$P,10,FALSE),VLOOKUP(Q$82,Cuision!$G:$P,9,FALSE),VLOOKUP(Q$82,Cuision!$G:$P,10,FALSE))</f>
        <v>-1</v>
      </c>
      <c r="R105" s="33">
        <f>distance(VLOOKUP($A105,Cuision!$G:$P,9,FALSE),VLOOKUP($A105,Cuision!$G:$P,10,FALSE),VLOOKUP(R$82,Cuision!$G:$P,9,FALSE),VLOOKUP(R$82,Cuision!$G:$P,10,FALSE))</f>
        <v>-1</v>
      </c>
      <c r="S105" s="33">
        <f>distance(VLOOKUP($A105,Cuision!$G:$P,9,FALSE),VLOOKUP($A105,Cuision!$G:$P,10,FALSE),VLOOKUP(S$82,Cuision!$G:$P,9,FALSE),VLOOKUP(S$82,Cuision!$G:$P,10,FALSE))</f>
        <v>-1</v>
      </c>
      <c r="T105" s="33">
        <f>distance(VLOOKUP($A105,Cuision!$G:$P,9,FALSE),VLOOKUP($A105,Cuision!$G:$P,10,FALSE),VLOOKUP(T$82,Cuision!$G:$P,9,FALSE),VLOOKUP(T$82,Cuision!$G:$P,10,FALSE))</f>
        <v>-1</v>
      </c>
      <c r="U105" s="33">
        <f>distance(VLOOKUP($A105,Cuision!$G:$P,9,FALSE),VLOOKUP($A105,Cuision!$G:$P,10,FALSE),VLOOKUP(U$82,Cuision!$G:$P,9,FALSE),VLOOKUP(U$82,Cuision!$G:$P,10,FALSE))</f>
        <v>-1</v>
      </c>
      <c r="V105" s="33">
        <f>distance(VLOOKUP($A105,Cuision!$G:$P,9,FALSE),VLOOKUP($A105,Cuision!$G:$P,10,FALSE),VLOOKUP(V$82,Cuision!$G:$P,9,FALSE),VLOOKUP(V$82,Cuision!$G:$P,10,FALSE))</f>
        <v>-1</v>
      </c>
      <c r="W105" s="33">
        <f>distance(VLOOKUP($A105,Cuision!$G:$P,9,FALSE),VLOOKUP($A105,Cuision!$G:$P,10,FALSE),VLOOKUP(W$82,Cuision!$G:$P,9,FALSE),VLOOKUP(W$82,Cuision!$G:$P,10,FALSE))</f>
        <v>-1</v>
      </c>
      <c r="X105" s="33">
        <f>distance(VLOOKUP($A105,Cuision!$G:$P,9,FALSE),VLOOKUP($A105,Cuision!$G:$P,10,FALSE),VLOOKUP(X$82,Cuision!$G:$P,9,FALSE),VLOOKUP(X$82,Cuision!$G:$P,10,FALSE))</f>
        <v>-1</v>
      </c>
      <c r="Y105" s="33">
        <f>distance(VLOOKUP($A105,Cuision!$G:$P,9,FALSE),VLOOKUP($A105,Cuision!$G:$P,10,FALSE),VLOOKUP(Y$82,Cuision!$G:$P,9,FALSE),VLOOKUP(Y$82,Cuision!$G:$P,10,FALSE))</f>
        <v>-1</v>
      </c>
      <c r="Z105" s="33">
        <f>distance(VLOOKUP($A105,Cuision!$G:$P,9,FALSE),VLOOKUP($A105,Cuision!$G:$P,10,FALSE),VLOOKUP(Z$82,Cuision!$G:$P,9,FALSE),VLOOKUP(Z$82,Cuision!$G:$P,10,FALSE))</f>
        <v>-1</v>
      </c>
      <c r="AA105" s="33">
        <f>distance(VLOOKUP($A105,Cuision!$G:$P,9,FALSE),VLOOKUP($A105,Cuision!$G:$P,10,FALSE),VLOOKUP(AA$82,Cuision!$G:$P,9,FALSE),VLOOKUP(AA$82,Cuision!$G:$P,10,FALSE))</f>
        <v>-1</v>
      </c>
      <c r="AB105" s="33">
        <f>distance(VLOOKUP($A105,Cuision!$G:$P,9,FALSE),VLOOKUP($A105,Cuision!$G:$P,10,FALSE),VLOOKUP(AB$82,Cuision!$G:$P,9,FALSE),VLOOKUP(AB$82,Cuision!$G:$P,10,FALSE))</f>
        <v>-1</v>
      </c>
      <c r="AC105" s="33">
        <f>distance(VLOOKUP($A105,Cuision!$G:$P,9,FALSE),VLOOKUP($A105,Cuision!$G:$P,10,FALSE),VLOOKUP(AC$82,Cuision!$G:$P,9,FALSE),VLOOKUP(AC$82,Cuision!$G:$P,10,FALSE))</f>
        <v>-1</v>
      </c>
      <c r="AD105" s="33">
        <f>distance(VLOOKUP($A105,Cuision!$G:$P,9,FALSE),VLOOKUP($A105,Cuision!$G:$P,10,FALSE),VLOOKUP(AD$82,Cuision!$G:$P,9,FALSE),VLOOKUP(AD$82,Cuision!$G:$P,10,FALSE))</f>
        <v>-1</v>
      </c>
      <c r="AE105" s="33">
        <f>distance(VLOOKUP($A105,Cuision!$G:$P,9,FALSE),VLOOKUP($A105,Cuision!$G:$P,10,FALSE),VLOOKUP(AE$82,Cuision!$G:$P,9,FALSE),VLOOKUP(AE$82,Cuision!$G:$P,10,FALSE))</f>
        <v>-1</v>
      </c>
      <c r="AF105" s="33">
        <f>distance(VLOOKUP($A105,Cuision!$G:$P,9,FALSE),VLOOKUP($A105,Cuision!$G:$P,10,FALSE),VLOOKUP(AF$82,Cuision!$G:$P,9,FALSE),VLOOKUP(AF$82,Cuision!$G:$P,10,FALSE))</f>
        <v>-1</v>
      </c>
      <c r="AG105" s="33">
        <f>distance(VLOOKUP($A105,Cuision!$G:$P,9,FALSE),VLOOKUP($A105,Cuision!$G:$P,10,FALSE),VLOOKUP(AG$82,Cuision!$G:$P,9,FALSE),VLOOKUP(AG$82,Cuision!$G:$P,10,FALSE))</f>
        <v>-1</v>
      </c>
      <c r="AH105" s="33">
        <f>distance(VLOOKUP($A105,Cuision!$G:$P,9,FALSE),VLOOKUP($A105,Cuision!$G:$P,10,FALSE),VLOOKUP(AH$82,Cuision!$G:$P,9,FALSE),VLOOKUP(AH$82,Cuision!$G:$P,10,FALSE))</f>
        <v>-1</v>
      </c>
      <c r="AI105" s="33">
        <f>distance(VLOOKUP($A105,Cuision!$G:$P,9,FALSE),VLOOKUP($A105,Cuision!$G:$P,10,FALSE),VLOOKUP(AI$82,Cuision!$G:$P,9,FALSE),VLOOKUP(AI$82,Cuision!$G:$P,10,FALSE))</f>
        <v>-1</v>
      </c>
      <c r="AJ105" s="33">
        <f>distance(VLOOKUP($A105,Cuision!$G:$P,9,FALSE),VLOOKUP($A105,Cuision!$G:$P,10,FALSE),VLOOKUP(AJ$82,Cuision!$G:$P,9,FALSE),VLOOKUP(AJ$82,Cuision!$G:$P,10,FALSE))</f>
        <v>-1</v>
      </c>
      <c r="AK105" s="33">
        <f>distance(VLOOKUP($A105,Cuision!$G:$P,9,FALSE),VLOOKUP($A105,Cuision!$G:$P,10,FALSE),VLOOKUP(AK$82,Cuision!$G:$P,9,FALSE),VLOOKUP(AK$82,Cuision!$G:$P,10,FALSE))</f>
        <v>-1</v>
      </c>
      <c r="AL105" s="33">
        <f>distance(VLOOKUP($A105,Cuision!$G:$P,9,FALSE),VLOOKUP($A105,Cuision!$G:$P,10,FALSE),VLOOKUP(AL$82,Cuision!$G:$P,9,FALSE),VLOOKUP(AL$82,Cuision!$G:$P,10,FALSE))</f>
        <v>-1</v>
      </c>
      <c r="AM105" s="33">
        <f>distance(VLOOKUP($A105,Cuision!$G:$P,9,FALSE),VLOOKUP($A105,Cuision!$G:$P,10,FALSE),VLOOKUP(AM$82,Cuision!$G:$P,9,FALSE),VLOOKUP(AM$82,Cuision!$G:$P,10,FALSE))</f>
        <v>-1</v>
      </c>
      <c r="AN105" s="33">
        <f>distance(VLOOKUP($A105,Cuision!$G:$P,9,FALSE),VLOOKUP($A105,Cuision!$G:$P,10,FALSE),VLOOKUP(AN$82,Cuision!$G:$P,9,FALSE),VLOOKUP(AN$82,Cuision!$G:$P,10,FALSE))</f>
        <v>-1</v>
      </c>
      <c r="AO105" s="33">
        <f>distance(VLOOKUP($A105,Cuision!$G:$P,9,FALSE),VLOOKUP($A105,Cuision!$G:$P,10,FALSE),VLOOKUP(AO$82,Cuision!$G:$P,9,FALSE),VLOOKUP(AO$82,Cuision!$G:$P,10,FALSE))</f>
        <v>-1</v>
      </c>
      <c r="AP105" s="33">
        <f>distance(VLOOKUP($A105,Cuision!$G:$P,9,FALSE),VLOOKUP($A105,Cuision!$G:$P,10,FALSE),VLOOKUP(AP$82,Cuision!$G:$P,9,FALSE),VLOOKUP(AP$82,Cuision!$G:$P,10,FALSE))</f>
        <v>-1</v>
      </c>
      <c r="AQ105" s="33">
        <f>distance(VLOOKUP($A105,Cuision!$G:$P,9,FALSE),VLOOKUP($A105,Cuision!$G:$P,10,FALSE),VLOOKUP(AQ$82,Cuision!$G:$P,9,FALSE),VLOOKUP(AQ$82,Cuision!$G:$P,10,FALSE))</f>
        <v>-1</v>
      </c>
      <c r="AR105" s="33">
        <f>distance(VLOOKUP($A105,Cuision!$G:$P,9,FALSE),VLOOKUP($A105,Cuision!$G:$P,10,FALSE),VLOOKUP(AR$82,Cuision!$G:$P,9,FALSE),VLOOKUP(AR$82,Cuision!$G:$P,10,FALSE))</f>
        <v>-1</v>
      </c>
      <c r="AS105" s="33">
        <f>distance(VLOOKUP($A105,Cuision!$G:$P,9,FALSE),VLOOKUP($A105,Cuision!$G:$P,10,FALSE),VLOOKUP(AS$82,Cuision!$G:$P,9,FALSE),VLOOKUP(AS$82,Cuision!$G:$P,10,FALSE))</f>
        <v>-1</v>
      </c>
      <c r="AT105" s="33">
        <f>distance(VLOOKUP($A105,Cuision!$G:$P,9,FALSE),VLOOKUP($A105,Cuision!$G:$P,10,FALSE),VLOOKUP(AT$82,Cuision!$G:$P,9,FALSE),VLOOKUP(AT$82,Cuision!$G:$P,10,FALSE))</f>
        <v>-1</v>
      </c>
      <c r="AU105" s="33">
        <f>distance(VLOOKUP($A105,Cuision!$G:$P,9,FALSE),VLOOKUP($A105,Cuision!$G:$P,10,FALSE),VLOOKUP(AU$82,Cuision!$G:$P,9,FALSE),VLOOKUP(AU$82,Cuision!$G:$P,10,FALSE))</f>
        <v>-1</v>
      </c>
      <c r="AV105" s="33">
        <f>distance(VLOOKUP($A105,Cuision!$G:$P,9,FALSE),VLOOKUP($A105,Cuision!$G:$P,10,FALSE),VLOOKUP(AV$82,Cuision!$G:$P,9,FALSE),VLOOKUP(AV$82,Cuision!$G:$P,10,FALSE))</f>
        <v>-1</v>
      </c>
      <c r="AW105" s="33">
        <f>distance(VLOOKUP($A105,Cuision!$G:$P,9,FALSE),VLOOKUP($A105,Cuision!$G:$P,10,FALSE),VLOOKUP(AW$82,Cuision!$G:$P,9,FALSE),VLOOKUP(AW$82,Cuision!$G:$P,10,FALSE))</f>
        <v>-1</v>
      </c>
      <c r="AX105" s="33">
        <f>distance(VLOOKUP($A105,Cuision!$G:$P,9,FALSE),VLOOKUP($A105,Cuision!$G:$P,10,FALSE),VLOOKUP(AX$82,Cuision!$G:$P,9,FALSE),VLOOKUP(AX$82,Cuision!$G:$P,10,FALSE))</f>
        <v>-1</v>
      </c>
      <c r="AY105" s="33">
        <f>distance(VLOOKUP($A105,Cuision!$G:$P,9,FALSE),VLOOKUP($A105,Cuision!$G:$P,10,FALSE),VLOOKUP(AY$82,Cuision!$G:$P,9,FALSE),VLOOKUP(AY$82,Cuision!$G:$P,10,FALSE))</f>
        <v>-1</v>
      </c>
      <c r="AZ105" s="33">
        <f>distance(VLOOKUP($A105,Cuision!$G:$P,9,FALSE),VLOOKUP($A105,Cuision!$G:$P,10,FALSE),VLOOKUP(AZ$82,Cuision!$G:$P,9,FALSE),VLOOKUP(AZ$82,Cuision!$G:$P,10,FALSE))</f>
        <v>-1</v>
      </c>
      <c r="BA105" s="33">
        <f>distance(VLOOKUP($A105,Cuision!$G:$P,9,FALSE),VLOOKUP($A105,Cuision!$G:$P,10,FALSE),VLOOKUP(BA$82,Cuision!$G:$P,9,FALSE),VLOOKUP(BA$82,Cuision!$G:$P,10,FALSE))</f>
        <v>-1</v>
      </c>
      <c r="BB105" s="33">
        <f>distance(VLOOKUP($A105,Cuision!$G:$P,9,FALSE),VLOOKUP($A105,Cuision!$G:$P,10,FALSE),VLOOKUP(BB$82,Cuision!$G:$P,9,FALSE),VLOOKUP(BB$82,Cuision!$G:$P,10,FALSE))</f>
        <v>-1</v>
      </c>
      <c r="BC105" s="33">
        <f>distance(VLOOKUP($A105,Cuision!$G:$P,9,FALSE),VLOOKUP($A105,Cuision!$G:$P,10,FALSE),VLOOKUP(BC$82,Cuision!$G:$P,9,FALSE),VLOOKUP(BC$82,Cuision!$G:$P,10,FALSE))</f>
        <v>-1</v>
      </c>
      <c r="BD105" s="33">
        <f>distance(VLOOKUP($A105,Cuision!$G:$P,9,FALSE),VLOOKUP($A105,Cuision!$G:$P,10,FALSE),VLOOKUP(BD$82,Cuision!$G:$P,9,FALSE),VLOOKUP(BD$82,Cuision!$G:$P,10,FALSE))</f>
        <v>-1</v>
      </c>
      <c r="BE105" s="33">
        <f>distance(VLOOKUP($A105,Cuision!$G:$P,9,FALSE),VLOOKUP($A105,Cuision!$G:$P,10,FALSE),VLOOKUP(BE$82,Cuision!$G:$P,9,FALSE),VLOOKUP(BE$82,Cuision!$G:$P,10,FALSE))</f>
        <v>-1</v>
      </c>
      <c r="BF105" s="33">
        <f>distance(VLOOKUP($A105,Cuision!$G:$P,9,FALSE),VLOOKUP($A105,Cuision!$G:$P,10,FALSE),VLOOKUP(BF$82,Cuision!$G:$P,9,FALSE),VLOOKUP(BF$82,Cuision!$G:$P,10,FALSE))</f>
        <v>-1</v>
      </c>
      <c r="BG105" s="33">
        <f>distance(VLOOKUP($A105,Cuision!$G:$P,9,FALSE),VLOOKUP($A105,Cuision!$G:$P,10,FALSE),VLOOKUP(BG$82,Cuision!$G:$P,9,FALSE),VLOOKUP(BG$82,Cuision!$G:$P,10,FALSE))</f>
        <v>-1</v>
      </c>
      <c r="BH105" s="33">
        <f>distance(VLOOKUP($A105,Cuision!$G:$P,9,FALSE),VLOOKUP($A105,Cuision!$G:$P,10,FALSE),VLOOKUP(BH$82,Cuision!$G:$P,9,FALSE),VLOOKUP(BH$82,Cuision!$G:$P,10,FALSE))</f>
        <v>-1</v>
      </c>
      <c r="BI105" s="33">
        <f>distance(VLOOKUP($A105,Cuision!$G:$P,9,FALSE),VLOOKUP($A105,Cuision!$G:$P,10,FALSE),VLOOKUP(BI$82,Cuision!$G:$P,9,FALSE),VLOOKUP(BI$82,Cuision!$G:$P,10,FALSE))</f>
        <v>-1</v>
      </c>
      <c r="BJ105" s="33">
        <f>distance(VLOOKUP($A105,Cuision!$G:$P,9,FALSE),VLOOKUP($A105,Cuision!$G:$P,10,FALSE),VLOOKUP(BJ$82,Cuision!$G:$P,9,FALSE),VLOOKUP(BJ$82,Cuision!$G:$P,10,FALSE))</f>
        <v>-1</v>
      </c>
      <c r="BK105" s="33">
        <f>distance(VLOOKUP($A105,Cuision!$G:$P,9,FALSE),VLOOKUP($A105,Cuision!$G:$P,10,FALSE),VLOOKUP(BK$82,Cuision!$G:$P,9,FALSE),VLOOKUP(BK$82,Cuision!$G:$P,10,FALSE))</f>
        <v>-1</v>
      </c>
      <c r="BL105" s="33">
        <f>distance(VLOOKUP($A105,Cuision!$G:$P,9,FALSE),VLOOKUP($A105,Cuision!$G:$P,10,FALSE),VLOOKUP(BL$82,Cuision!$G:$P,9,FALSE),VLOOKUP(BL$82,Cuision!$G:$P,10,FALSE))</f>
        <v>-1</v>
      </c>
      <c r="BM105" s="33">
        <f>distance(VLOOKUP($A105,Cuision!$G:$P,9,FALSE),VLOOKUP($A105,Cuision!$G:$P,10,FALSE),VLOOKUP(BM$82,Cuision!$G:$P,9,FALSE),VLOOKUP(BM$82,Cuision!$G:$P,10,FALSE))</f>
        <v>-1</v>
      </c>
      <c r="BN105" s="33">
        <f>distance(VLOOKUP($A105,Cuision!$G:$P,9,FALSE),VLOOKUP($A105,Cuision!$G:$P,10,FALSE),VLOOKUP(BN$82,Cuision!$G:$P,9,FALSE),VLOOKUP(BN$82,Cuision!$G:$P,10,FALSE))</f>
        <v>-1</v>
      </c>
      <c r="BO105" s="33">
        <f>distance(VLOOKUP($A105,Cuision!$G:$P,9,FALSE),VLOOKUP($A105,Cuision!$G:$P,10,FALSE),VLOOKUP(BO$82,Cuision!$G:$P,9,FALSE),VLOOKUP(BO$82,Cuision!$G:$P,10,FALSE))</f>
        <v>-1</v>
      </c>
      <c r="BP105" s="33">
        <f>distance(VLOOKUP($A105,Cuision!$G:$P,9,FALSE),VLOOKUP($A105,Cuision!$G:$P,10,FALSE),VLOOKUP(BP$82,Cuision!$G:$P,9,FALSE),VLOOKUP(BP$82,Cuision!$G:$P,10,FALSE))</f>
        <v>-1</v>
      </c>
      <c r="BQ105" s="33">
        <f>distance(VLOOKUP($A105,Cuision!$G:$P,9,FALSE),VLOOKUP($A105,Cuision!$G:$P,10,FALSE),VLOOKUP(BQ$82,Cuision!$G:$P,9,FALSE),VLOOKUP(BQ$82,Cuision!$G:$P,10,FALSE))</f>
        <v>-1</v>
      </c>
      <c r="BR105" s="33">
        <f>distance(VLOOKUP($A105,Cuision!$G:$P,9,FALSE),VLOOKUP($A105,Cuision!$G:$P,10,FALSE),VLOOKUP(BR$82,Cuision!$G:$P,9,FALSE),VLOOKUP(BR$82,Cuision!$G:$P,10,FALSE))</f>
        <v>-1</v>
      </c>
      <c r="BS105" s="33">
        <f>distance(VLOOKUP($A105,Cuision!$G:$P,9,FALSE),VLOOKUP($A105,Cuision!$G:$P,10,FALSE),VLOOKUP(BS$82,Cuision!$G:$P,9,FALSE),VLOOKUP(BS$82,Cuision!$G:$P,10,FALSE))</f>
        <v>-1</v>
      </c>
      <c r="BT105" s="33">
        <f>distance(VLOOKUP($A105,Cuision!$G:$P,9,FALSE),VLOOKUP($A105,Cuision!$G:$P,10,FALSE),VLOOKUP(BT$82,Cuision!$G:$P,9,FALSE),VLOOKUP(BT$82,Cuision!$G:$P,10,FALSE))</f>
        <v>-1</v>
      </c>
      <c r="BU105" s="33">
        <f>distance(VLOOKUP($A105,Cuision!$G:$P,9,FALSE),VLOOKUP($A105,Cuision!$G:$P,10,FALSE),VLOOKUP(BU$82,Cuision!$G:$P,9,FALSE),VLOOKUP(BU$82,Cuision!$G:$P,10,FALSE))</f>
        <v>-1</v>
      </c>
      <c r="BV105" s="33">
        <f>distance(VLOOKUP($A105,Cuision!$G:$P,9,FALSE),VLOOKUP($A105,Cuision!$G:$P,10,FALSE),VLOOKUP(BV$82,Cuision!$G:$P,9,FALSE),VLOOKUP(BV$82,Cuision!$G:$P,10,FALSE))</f>
        <v>-1</v>
      </c>
      <c r="BW105" s="33">
        <f>distance(VLOOKUP($A105,Cuision!$G:$P,9,FALSE),VLOOKUP($A105,Cuision!$G:$P,10,FALSE),VLOOKUP(BW$82,Cuision!$G:$P,9,FALSE),VLOOKUP(BW$82,Cuision!$G:$P,10,FALSE))</f>
        <v>-1</v>
      </c>
      <c r="BX105" s="33">
        <f>distance(VLOOKUP($A105,Cuision!$G:$P,9,FALSE),VLOOKUP($A105,Cuision!$G:$P,10,FALSE),VLOOKUP(BX$82,Cuision!$G:$P,9,FALSE),VLOOKUP(BX$82,Cuision!$G:$P,10,FALSE))</f>
        <v>-1</v>
      </c>
      <c r="BY105" s="33">
        <f>distance(VLOOKUP($A105,Cuision!$G:$P,9,FALSE),VLOOKUP($A105,Cuision!$G:$P,10,FALSE),VLOOKUP(BY$82,Cuision!$G:$P,9,FALSE),VLOOKUP(BY$82,Cuision!$G:$P,10,FALSE))</f>
        <v>-1</v>
      </c>
      <c r="BZ105" s="33">
        <f>distance(VLOOKUP($A105,Cuision!$G:$P,9,FALSE),VLOOKUP($A105,Cuision!$G:$P,10,FALSE),VLOOKUP(BZ$82,Cuision!$G:$P,9,FALSE),VLOOKUP(BZ$82,Cuision!$G:$P,10,FALSE))</f>
        <v>-1</v>
      </c>
      <c r="CC105" t="str">
        <f>IF(B105&gt;0,B105,"")</f>
        <v/>
      </c>
      <c r="CD105" t="str">
        <f>IF(C105&gt;0,C105,"")</f>
        <v/>
      </c>
      <c r="CE105" t="str">
        <f>IF(D105&gt;0,D105,"")</f>
        <v/>
      </c>
      <c r="CF105" t="str">
        <f>IF(E105&gt;0,E105,"")</f>
        <v/>
      </c>
      <c r="CG105" t="str">
        <f>IF(F105&gt;0,F105,"")</f>
        <v/>
      </c>
      <c r="CH105" t="str">
        <f>IF(G105&gt;0,G105,"")</f>
        <v/>
      </c>
      <c r="CI105" t="str">
        <f>IF(H105&gt;0,H105,"")</f>
        <v/>
      </c>
      <c r="CJ105" t="str">
        <f>IF(I105&gt;0,I105,"")</f>
        <v/>
      </c>
      <c r="CK105" t="str">
        <f>IF(J105&gt;0,J105,"")</f>
        <v/>
      </c>
      <c r="CL105" t="str">
        <f>IF(K105&gt;0,K105,"")</f>
        <v/>
      </c>
      <c r="CM105" t="str">
        <f>IF(L105&gt;0,L105,"")</f>
        <v/>
      </c>
      <c r="CN105" t="str">
        <f>IF(M105&gt;0,M105,"")</f>
        <v/>
      </c>
      <c r="CO105" t="str">
        <f>IF(N105&gt;0,N105,"")</f>
        <v/>
      </c>
      <c r="CP105" t="str">
        <f>IF(O105&gt;0,O105,"")</f>
        <v/>
      </c>
      <c r="CQ105" t="str">
        <f>IF(P105&gt;0,P105,"")</f>
        <v/>
      </c>
      <c r="CR105" t="str">
        <f>IF(Q105&gt;0,Q105,"")</f>
        <v/>
      </c>
      <c r="CS105" t="str">
        <f>IF(R105&gt;0,R105,"")</f>
        <v/>
      </c>
      <c r="CT105" t="str">
        <f>IF(S105&gt;0,S105,"")</f>
        <v/>
      </c>
      <c r="CU105" t="str">
        <f>IF(T105&gt;0,T105,"")</f>
        <v/>
      </c>
      <c r="CV105" t="str">
        <f>IF(U105&gt;0,U105,"")</f>
        <v/>
      </c>
      <c r="CW105" t="str">
        <f>IF(V105&gt;0,V105,"")</f>
        <v/>
      </c>
      <c r="CX105" t="str">
        <f>IF(W105&gt;0,W105,"")</f>
        <v/>
      </c>
      <c r="CY105" t="str">
        <f>IF(X105&gt;0,X105,"")</f>
        <v/>
      </c>
      <c r="CZ105" t="str">
        <f>IF(Y105&gt;0,Y105,"")</f>
        <v/>
      </c>
      <c r="DA105" t="str">
        <f>IF(Z105&gt;0,Z105,"")</f>
        <v/>
      </c>
      <c r="DB105" t="str">
        <f>IF(AA105&gt;0,AA105,"")</f>
        <v/>
      </c>
      <c r="DC105" t="str">
        <f>IF(AB105&gt;0,AB105,"")</f>
        <v/>
      </c>
      <c r="DD105" t="str">
        <f>IF(AC105&gt;0,AC105,"")</f>
        <v/>
      </c>
      <c r="DE105" t="str">
        <f>IF(AD105&gt;0,AD105,"")</f>
        <v/>
      </c>
      <c r="DF105" t="str">
        <f>IF(AE105&gt;0,AE105,"")</f>
        <v/>
      </c>
      <c r="DG105" t="str">
        <f>IF(AF105&gt;0,AF105,"")</f>
        <v/>
      </c>
      <c r="DH105" t="str">
        <f>IF(AG105&gt;0,AG105,"")</f>
        <v/>
      </c>
      <c r="DI105" t="str">
        <f>IF(AH105&gt;0,AH105,"")</f>
        <v/>
      </c>
      <c r="DJ105" t="str">
        <f>IF(AI105&gt;0,AI105,"")</f>
        <v/>
      </c>
      <c r="DK105" t="str">
        <f>IF(AJ105&gt;0,AJ105,"")</f>
        <v/>
      </c>
      <c r="DL105" t="str">
        <f>IF(AK105&gt;0,AK105,"")</f>
        <v/>
      </c>
      <c r="DM105" t="str">
        <f>IF(AL105&gt;0,AL105,"")</f>
        <v/>
      </c>
      <c r="DN105" t="str">
        <f>IF(AM105&gt;0,AM105,"")</f>
        <v/>
      </c>
      <c r="DO105" t="str">
        <f>IF(AN105&gt;0,AN105,"")</f>
        <v/>
      </c>
      <c r="DP105" t="str">
        <f>IF(AO105&gt;0,AO105,"")</f>
        <v/>
      </c>
      <c r="DQ105" t="str">
        <f>IF(AP105&gt;0,AP105,"")</f>
        <v/>
      </c>
      <c r="DR105" t="str">
        <f>IF(AQ105&gt;0,AQ105,"")</f>
        <v/>
      </c>
      <c r="DS105" t="str">
        <f>IF(AR105&gt;0,AR105,"")</f>
        <v/>
      </c>
      <c r="DT105" t="str">
        <f>IF(AS105&gt;0,AS105,"")</f>
        <v/>
      </c>
      <c r="DU105" t="str">
        <f>IF(AT105&gt;0,AT105,"")</f>
        <v/>
      </c>
      <c r="DV105" t="str">
        <f>IF(AU105&gt;0,AU105,"")</f>
        <v/>
      </c>
      <c r="DW105" t="str">
        <f>IF(AV105&gt;0,AV105,"")</f>
        <v/>
      </c>
      <c r="DX105" t="str">
        <f>IF(AW105&gt;0,AW105,"")</f>
        <v/>
      </c>
      <c r="DY105" t="str">
        <f>IF(AX105&gt;0,AX105,"")</f>
        <v/>
      </c>
      <c r="DZ105" t="str">
        <f>IF(AY105&gt;0,AY105,"")</f>
        <v/>
      </c>
      <c r="EA105" t="str">
        <f>IF(AZ105&gt;0,AZ105,"")</f>
        <v/>
      </c>
      <c r="EB105" t="str">
        <f>IF(BA105&gt;0,BA105,"")</f>
        <v/>
      </c>
      <c r="EC105" t="str">
        <f>IF(BB105&gt;0,BB105,"")</f>
        <v/>
      </c>
      <c r="ED105" t="str">
        <f>IF(BC105&gt;0,BC105,"")</f>
        <v/>
      </c>
      <c r="EE105" t="str">
        <f>IF(BD105&gt;0,BD105,"")</f>
        <v/>
      </c>
      <c r="EF105" t="str">
        <f>IF(BE105&gt;0,BE105,"")</f>
        <v/>
      </c>
      <c r="EG105" t="str">
        <f>IF(BF105&gt;0,BF105,"")</f>
        <v/>
      </c>
      <c r="EH105" t="str">
        <f>IF(BG105&gt;0,BG105,"")</f>
        <v/>
      </c>
      <c r="EI105" t="str">
        <f>IF(BH105&gt;0,BH105,"")</f>
        <v/>
      </c>
      <c r="EJ105" t="str">
        <f>IF(BI105&gt;0,BI105,"")</f>
        <v/>
      </c>
      <c r="EK105" t="str">
        <f>IF(BJ105&gt;0,BJ105,"")</f>
        <v/>
      </c>
      <c r="EL105" t="str">
        <f>IF(BK105&gt;0,BK105,"")</f>
        <v/>
      </c>
      <c r="EM105" t="str">
        <f>IF(BL105&gt;0,BL105,"")</f>
        <v/>
      </c>
      <c r="EN105" t="str">
        <f>IF(BM105&gt;0,BM105,"")</f>
        <v/>
      </c>
      <c r="EO105" t="str">
        <f>IF(BN105&gt;0,BN105,"")</f>
        <v/>
      </c>
      <c r="EP105" t="str">
        <f>IF(BO105&gt;0,BO105,"")</f>
        <v/>
      </c>
      <c r="EQ105" t="str">
        <f>IF(BP105&gt;0,BP105,"")</f>
        <v/>
      </c>
      <c r="ER105" t="str">
        <f>IF(BQ105&gt;0,BQ105,"")</f>
        <v/>
      </c>
      <c r="ES105" t="str">
        <f>IF(BR105&gt;0,BR105,"")</f>
        <v/>
      </c>
      <c r="ET105" t="str">
        <f>IF(BS105&gt;0,BS105,"")</f>
        <v/>
      </c>
      <c r="EU105" t="str">
        <f>IF(BT105&gt;0,BT105,"")</f>
        <v/>
      </c>
      <c r="EV105" t="str">
        <f>IF(BU105&gt;0,BU105,"")</f>
        <v/>
      </c>
      <c r="EW105" t="str">
        <f>IF(BV105&gt;0,BV105,"")</f>
        <v/>
      </c>
      <c r="EX105" t="str">
        <f>IF(BW105&gt;0,BW105,"")</f>
        <v/>
      </c>
      <c r="EY105" t="str">
        <f>IF(BX105&gt;0,BX105,"")</f>
        <v/>
      </c>
      <c r="EZ105" t="str">
        <f>IF(BY105&gt;0,BY105,"")</f>
        <v/>
      </c>
      <c r="FA105" t="str">
        <f>IF(BZ105&gt;0,BZ105,"")</f>
        <v/>
      </c>
    </row>
    <row r="106" spans="1:157" ht="14.25" x14ac:dyDescent="0.2">
      <c r="A106" s="30" t="s">
        <v>72</v>
      </c>
      <c r="B106" s="33">
        <f>distance(VLOOKUP($A106,Cuision!$G:$P,9,FALSE),VLOOKUP($A106,Cuision!$G:$P,10,FALSE),VLOOKUP(B$82,Cuision!$G:$P,9,FALSE),VLOOKUP(B$82,Cuision!$G:$P,10,FALSE))</f>
        <v>12934.029799415384</v>
      </c>
      <c r="C106" s="33">
        <f>distance(VLOOKUP($A106,Cuision!$G:$P,9,FALSE),VLOOKUP($A106,Cuision!$G:$P,10,FALSE),VLOOKUP(C$82,Cuision!$G:$P,9,FALSE),VLOOKUP(C$82,Cuision!$G:$P,10,FALSE))</f>
        <v>13131.45036020207</v>
      </c>
      <c r="D106" s="33">
        <f>distance(VLOOKUP($A106,Cuision!$G:$P,9,FALSE),VLOOKUP($A106,Cuision!$G:$P,10,FALSE),VLOOKUP(D$82,Cuision!$G:$P,9,FALSE),VLOOKUP(D$82,Cuision!$G:$P,10,FALSE))</f>
        <v>6464.658202290515</v>
      </c>
      <c r="E106" s="33">
        <f>distance(VLOOKUP($A106,Cuision!$G:$P,9,FALSE),VLOOKUP($A106,Cuision!$G:$P,10,FALSE),VLOOKUP(E$82,Cuision!$G:$P,9,FALSE),VLOOKUP(E$82,Cuision!$G:$P,10,FALSE))</f>
        <v>6464.658202290515</v>
      </c>
      <c r="F106" s="33">
        <f>distance(VLOOKUP($A106,Cuision!$G:$P,9,FALSE),VLOOKUP($A106,Cuision!$G:$P,10,FALSE),VLOOKUP(F$82,Cuision!$G:$P,9,FALSE),VLOOKUP(F$82,Cuision!$G:$P,10,FALSE))</f>
        <v>11728.764498042847</v>
      </c>
      <c r="G106" s="33">
        <f>distance(VLOOKUP($A106,Cuision!$G:$P,9,FALSE),VLOOKUP($A106,Cuision!$G:$P,10,FALSE),VLOOKUP(G$82,Cuision!$G:$P,9,FALSE),VLOOKUP(G$82,Cuision!$G:$P,10,FALSE))</f>
        <v>6902.0124252805672</v>
      </c>
      <c r="H106" s="33">
        <f>distance(VLOOKUP($A106,Cuision!$G:$P,9,FALSE),VLOOKUP($A106,Cuision!$G:$P,10,FALSE),VLOOKUP(H$82,Cuision!$G:$P,9,FALSE),VLOOKUP(H$82,Cuision!$G:$P,10,FALSE))</f>
        <v>11084.491828264079</v>
      </c>
      <c r="I106" s="33">
        <f>distance(VLOOKUP($A106,Cuision!$G:$P,9,FALSE),VLOOKUP($A106,Cuision!$G:$P,10,FALSE),VLOOKUP(I$82,Cuision!$G:$P,9,FALSE),VLOOKUP(I$82,Cuision!$G:$P,10,FALSE))</f>
        <v>13648.629825057773</v>
      </c>
      <c r="J106" s="33">
        <f>distance(VLOOKUP($A106,Cuision!$G:$P,9,FALSE),VLOOKUP($A106,Cuision!$G:$P,10,FALSE),VLOOKUP(J$82,Cuision!$G:$P,9,FALSE),VLOOKUP(J$82,Cuision!$G:$P,10,FALSE))</f>
        <v>14894.567229068414</v>
      </c>
      <c r="K106" s="33">
        <f>distance(VLOOKUP($A106,Cuision!$G:$P,9,FALSE),VLOOKUP($A106,Cuision!$G:$P,10,FALSE),VLOOKUP(K$82,Cuision!$G:$P,9,FALSE),VLOOKUP(K$82,Cuision!$G:$P,10,FALSE))</f>
        <v>8726.507833061858</v>
      </c>
      <c r="L106" s="33">
        <f>distance(VLOOKUP($A106,Cuision!$G:$P,9,FALSE),VLOOKUP($A106,Cuision!$G:$P,10,FALSE),VLOOKUP(L$82,Cuision!$G:$P,9,FALSE),VLOOKUP(L$82,Cuision!$G:$P,10,FALSE))</f>
        <v>14748.103433445805</v>
      </c>
      <c r="M106" s="33">
        <f>distance(VLOOKUP($A106,Cuision!$G:$P,9,FALSE),VLOOKUP($A106,Cuision!$G:$P,10,FALSE),VLOOKUP(M$82,Cuision!$G:$P,9,FALSE),VLOOKUP(M$82,Cuision!$G:$P,10,FALSE))</f>
        <v>7440.0696014358364</v>
      </c>
      <c r="N106" s="33">
        <f>distance(VLOOKUP($A106,Cuision!$G:$P,9,FALSE),VLOOKUP($A106,Cuision!$G:$P,10,FALSE),VLOOKUP(N$82,Cuision!$G:$P,9,FALSE),VLOOKUP(N$82,Cuision!$G:$P,10,FALSE))</f>
        <v>7812.2131171428819</v>
      </c>
      <c r="O106" s="33">
        <f>distance(VLOOKUP($A106,Cuision!$G:$P,9,FALSE),VLOOKUP($A106,Cuision!$G:$P,10,FALSE),VLOOKUP(O$82,Cuision!$G:$P,9,FALSE),VLOOKUP(O$82,Cuision!$G:$P,10,FALSE))</f>
        <v>5722.8839168422064</v>
      </c>
      <c r="P106" s="33">
        <f>distance(VLOOKUP($A106,Cuision!$G:$P,9,FALSE),VLOOKUP($A106,Cuision!$G:$P,10,FALSE),VLOOKUP(P$82,Cuision!$G:$P,9,FALSE),VLOOKUP(P$82,Cuision!$G:$P,10,FALSE))</f>
        <v>-1</v>
      </c>
      <c r="Q106" s="33">
        <f>distance(VLOOKUP($A106,Cuision!$G:$P,9,FALSE),VLOOKUP($A106,Cuision!$G:$P,10,FALSE),VLOOKUP(Q$82,Cuision!$G:$P,9,FALSE),VLOOKUP(Q$82,Cuision!$G:$P,10,FALSE))</f>
        <v>7491.746776603246</v>
      </c>
      <c r="R106" s="33">
        <f>distance(VLOOKUP($A106,Cuision!$G:$P,9,FALSE),VLOOKUP($A106,Cuision!$G:$P,10,FALSE),VLOOKUP(R$82,Cuision!$G:$P,9,FALSE),VLOOKUP(R$82,Cuision!$G:$P,10,FALSE))</f>
        <v>-1</v>
      </c>
      <c r="S106" s="33">
        <f>distance(VLOOKUP($A106,Cuision!$G:$P,9,FALSE),VLOOKUP($A106,Cuision!$G:$P,10,FALSE),VLOOKUP(S$82,Cuision!$G:$P,9,FALSE),VLOOKUP(S$82,Cuision!$G:$P,10,FALSE))</f>
        <v>15243.575550366688</v>
      </c>
      <c r="T106" s="33">
        <f>distance(VLOOKUP($A106,Cuision!$G:$P,9,FALSE),VLOOKUP($A106,Cuision!$G:$P,10,FALSE),VLOOKUP(T$82,Cuision!$G:$P,9,FALSE),VLOOKUP(T$82,Cuision!$G:$P,10,FALSE))</f>
        <v>-1</v>
      </c>
      <c r="U106" s="33">
        <f>distance(VLOOKUP($A106,Cuision!$G:$P,9,FALSE),VLOOKUP($A106,Cuision!$G:$P,10,FALSE),VLOOKUP(U$82,Cuision!$G:$P,9,FALSE),VLOOKUP(U$82,Cuision!$G:$P,10,FALSE))</f>
        <v>16075.954465517003</v>
      </c>
      <c r="V106" s="33">
        <f>distance(VLOOKUP($A106,Cuision!$G:$P,9,FALSE),VLOOKUP($A106,Cuision!$G:$P,10,FALSE),VLOOKUP(V$82,Cuision!$G:$P,9,FALSE),VLOOKUP(V$82,Cuision!$G:$P,10,FALSE))</f>
        <v>7440.0696014358364</v>
      </c>
      <c r="W106" s="33">
        <f>distance(VLOOKUP($A106,Cuision!$G:$P,9,FALSE),VLOOKUP($A106,Cuision!$G:$P,10,FALSE),VLOOKUP(W$82,Cuision!$G:$P,9,FALSE),VLOOKUP(W$82,Cuision!$G:$P,10,FALSE))</f>
        <v>12739.057707163363</v>
      </c>
      <c r="X106" s="33">
        <f>distance(VLOOKUP($A106,Cuision!$G:$P,9,FALSE),VLOOKUP($A106,Cuision!$G:$P,10,FALSE),VLOOKUP(X$82,Cuision!$G:$P,9,FALSE),VLOOKUP(X$82,Cuision!$G:$P,10,FALSE))</f>
        <v>-1</v>
      </c>
      <c r="Y106" s="33">
        <f>distance(VLOOKUP($A106,Cuision!$G:$P,9,FALSE),VLOOKUP($A106,Cuision!$G:$P,10,FALSE),VLOOKUP(Y$82,Cuision!$G:$P,9,FALSE),VLOOKUP(Y$82,Cuision!$G:$P,10,FALSE))</f>
        <v>0</v>
      </c>
      <c r="Z106" s="33">
        <f>distance(VLOOKUP($A106,Cuision!$G:$P,9,FALSE),VLOOKUP($A106,Cuision!$G:$P,10,FALSE),VLOOKUP(Z$82,Cuision!$G:$P,9,FALSE),VLOOKUP(Z$82,Cuision!$G:$P,10,FALSE))</f>
        <v>8519.0512477318516</v>
      </c>
      <c r="AA106" s="33">
        <f>distance(VLOOKUP($A106,Cuision!$G:$P,9,FALSE),VLOOKUP($A106,Cuision!$G:$P,10,FALSE),VLOOKUP(AA$82,Cuision!$G:$P,9,FALSE),VLOOKUP(AA$82,Cuision!$G:$P,10,FALSE))</f>
        <v>12684.14173487755</v>
      </c>
      <c r="AB106" s="33">
        <f>distance(VLOOKUP($A106,Cuision!$G:$P,9,FALSE),VLOOKUP($A106,Cuision!$G:$P,10,FALSE),VLOOKUP(AB$82,Cuision!$G:$P,9,FALSE),VLOOKUP(AB$82,Cuision!$G:$P,10,FALSE))</f>
        <v>-1</v>
      </c>
      <c r="AC106" s="33">
        <f>distance(VLOOKUP($A106,Cuision!$G:$P,9,FALSE),VLOOKUP($A106,Cuision!$G:$P,10,FALSE),VLOOKUP(AC$82,Cuision!$G:$P,9,FALSE),VLOOKUP(AC$82,Cuision!$G:$P,10,FALSE))</f>
        <v>15109.122146683176</v>
      </c>
      <c r="AD106" s="33">
        <f>distance(VLOOKUP($A106,Cuision!$G:$P,9,FALSE),VLOOKUP($A106,Cuision!$G:$P,10,FALSE),VLOOKUP(AD$82,Cuision!$G:$P,9,FALSE),VLOOKUP(AD$82,Cuision!$G:$P,10,FALSE))</f>
        <v>7719.7683513075726</v>
      </c>
      <c r="AE106" s="33">
        <f>distance(VLOOKUP($A106,Cuision!$G:$P,9,FALSE),VLOOKUP($A106,Cuision!$G:$P,10,FALSE),VLOOKUP(AE$82,Cuision!$G:$P,9,FALSE),VLOOKUP(AE$82,Cuision!$G:$P,10,FALSE))</f>
        <v>8362.5724061328601</v>
      </c>
      <c r="AF106" s="33">
        <f>distance(VLOOKUP($A106,Cuision!$G:$P,9,FALSE),VLOOKUP($A106,Cuision!$G:$P,10,FALSE),VLOOKUP(AF$82,Cuision!$G:$P,9,FALSE),VLOOKUP(AF$82,Cuision!$G:$P,10,FALSE))</f>
        <v>-1</v>
      </c>
      <c r="AG106" s="33">
        <f>distance(VLOOKUP($A106,Cuision!$G:$P,9,FALSE),VLOOKUP($A106,Cuision!$G:$P,10,FALSE),VLOOKUP(AG$82,Cuision!$G:$P,9,FALSE),VLOOKUP(AG$82,Cuision!$G:$P,10,FALSE))</f>
        <v>9747.5779676974344</v>
      </c>
      <c r="AH106" s="33">
        <f>distance(VLOOKUP($A106,Cuision!$G:$P,9,FALSE),VLOOKUP($A106,Cuision!$G:$P,10,FALSE),VLOOKUP(AH$82,Cuision!$G:$P,9,FALSE),VLOOKUP(AH$82,Cuision!$G:$P,10,FALSE))</f>
        <v>11728.764498042847</v>
      </c>
      <c r="AI106" s="33">
        <f>distance(VLOOKUP($A106,Cuision!$G:$P,9,FALSE),VLOOKUP($A106,Cuision!$G:$P,10,FALSE),VLOOKUP(AI$82,Cuision!$G:$P,9,FALSE),VLOOKUP(AI$82,Cuision!$G:$P,10,FALSE))</f>
        <v>7499.1235587949004</v>
      </c>
      <c r="AJ106" s="33">
        <f>distance(VLOOKUP($A106,Cuision!$G:$P,9,FALSE),VLOOKUP($A106,Cuision!$G:$P,10,FALSE),VLOOKUP(AJ$82,Cuision!$G:$P,9,FALSE),VLOOKUP(AJ$82,Cuision!$G:$P,10,FALSE))</f>
        <v>14210.24080614828</v>
      </c>
      <c r="AK106" s="33">
        <f>distance(VLOOKUP($A106,Cuision!$G:$P,9,FALSE),VLOOKUP($A106,Cuision!$G:$P,10,FALSE),VLOOKUP(AK$82,Cuision!$G:$P,9,FALSE),VLOOKUP(AK$82,Cuision!$G:$P,10,FALSE))</f>
        <v>-1</v>
      </c>
      <c r="AL106" s="33">
        <f>distance(VLOOKUP($A106,Cuision!$G:$P,9,FALSE),VLOOKUP($A106,Cuision!$G:$P,10,FALSE),VLOOKUP(AL$82,Cuision!$G:$P,9,FALSE),VLOOKUP(AL$82,Cuision!$G:$P,10,FALSE))</f>
        <v>8940.7162629294344</v>
      </c>
      <c r="AM106" s="33">
        <f>distance(VLOOKUP($A106,Cuision!$G:$P,9,FALSE),VLOOKUP($A106,Cuision!$G:$P,10,FALSE),VLOOKUP(AM$82,Cuision!$G:$P,9,FALSE),VLOOKUP(AM$82,Cuision!$G:$P,10,FALSE))</f>
        <v>13856.979737513411</v>
      </c>
      <c r="AN106" s="33">
        <f>distance(VLOOKUP($A106,Cuision!$G:$P,9,FALSE),VLOOKUP($A106,Cuision!$G:$P,10,FALSE),VLOOKUP(AN$82,Cuision!$G:$P,9,FALSE),VLOOKUP(AN$82,Cuision!$G:$P,10,FALSE))</f>
        <v>17888.966623210497</v>
      </c>
      <c r="AO106" s="33">
        <f>distance(VLOOKUP($A106,Cuision!$G:$P,9,FALSE),VLOOKUP($A106,Cuision!$G:$P,10,FALSE),VLOOKUP(AO$82,Cuision!$G:$P,9,FALSE),VLOOKUP(AO$82,Cuision!$G:$P,10,FALSE))</f>
        <v>7491.746776603246</v>
      </c>
      <c r="AP106" s="33">
        <f>distance(VLOOKUP($A106,Cuision!$G:$P,9,FALSE),VLOOKUP($A106,Cuision!$G:$P,10,FALSE),VLOOKUP(AP$82,Cuision!$G:$P,9,FALSE),VLOOKUP(AP$82,Cuision!$G:$P,10,FALSE))</f>
        <v>8696.3862688231056</v>
      </c>
      <c r="AQ106" s="33">
        <f>distance(VLOOKUP($A106,Cuision!$G:$P,9,FALSE),VLOOKUP($A106,Cuision!$G:$P,10,FALSE),VLOOKUP(AQ$82,Cuision!$G:$P,9,FALSE),VLOOKUP(AQ$82,Cuision!$G:$P,10,FALSE))</f>
        <v>12117.672786681651</v>
      </c>
      <c r="AR106" s="33">
        <f>distance(VLOOKUP($A106,Cuision!$G:$P,9,FALSE),VLOOKUP($A106,Cuision!$G:$P,10,FALSE),VLOOKUP(AR$82,Cuision!$G:$P,9,FALSE),VLOOKUP(AR$82,Cuision!$G:$P,10,FALSE))</f>
        <v>12599.269605847074</v>
      </c>
      <c r="AS106" s="33">
        <f>distance(VLOOKUP($A106,Cuision!$G:$P,9,FALSE),VLOOKUP($A106,Cuision!$G:$P,10,FALSE),VLOOKUP(AS$82,Cuision!$G:$P,9,FALSE),VLOOKUP(AS$82,Cuision!$G:$P,10,FALSE))</f>
        <v>10521.910854994103</v>
      </c>
      <c r="AT106" s="33">
        <f>distance(VLOOKUP($A106,Cuision!$G:$P,9,FALSE),VLOOKUP($A106,Cuision!$G:$P,10,FALSE),VLOOKUP(AT$82,Cuision!$G:$P,9,FALSE),VLOOKUP(AT$82,Cuision!$G:$P,10,FALSE))</f>
        <v>15412.322241065838</v>
      </c>
      <c r="AU106" s="33">
        <f>distance(VLOOKUP($A106,Cuision!$G:$P,9,FALSE),VLOOKUP($A106,Cuision!$G:$P,10,FALSE),VLOOKUP(AU$82,Cuision!$G:$P,9,FALSE),VLOOKUP(AU$82,Cuision!$G:$P,10,FALSE))</f>
        <v>3823.636774778674</v>
      </c>
      <c r="AV106" s="33">
        <f>distance(VLOOKUP($A106,Cuision!$G:$P,9,FALSE),VLOOKUP($A106,Cuision!$G:$P,10,FALSE),VLOOKUP(AV$82,Cuision!$G:$P,9,FALSE),VLOOKUP(AV$82,Cuision!$G:$P,10,FALSE))</f>
        <v>17060.01655054195</v>
      </c>
      <c r="AW106" s="33">
        <f>distance(VLOOKUP($A106,Cuision!$G:$P,9,FALSE),VLOOKUP($A106,Cuision!$G:$P,10,FALSE),VLOOKUP(AW$82,Cuision!$G:$P,9,FALSE),VLOOKUP(AW$82,Cuision!$G:$P,10,FALSE))</f>
        <v>9460.3824826651962</v>
      </c>
      <c r="AX106" s="33">
        <f>distance(VLOOKUP($A106,Cuision!$G:$P,9,FALSE),VLOOKUP($A106,Cuision!$G:$P,10,FALSE),VLOOKUP(AX$82,Cuision!$G:$P,9,FALSE),VLOOKUP(AX$82,Cuision!$G:$P,10,FALSE))</f>
        <v>1782.3122389972511</v>
      </c>
      <c r="AY106" s="33">
        <f>distance(VLOOKUP($A106,Cuision!$G:$P,9,FALSE),VLOOKUP($A106,Cuision!$G:$P,10,FALSE),VLOOKUP(AY$82,Cuision!$G:$P,9,FALSE),VLOOKUP(AY$82,Cuision!$G:$P,10,FALSE))</f>
        <v>11728.764498042847</v>
      </c>
      <c r="AZ106" s="33">
        <f>distance(VLOOKUP($A106,Cuision!$G:$P,9,FALSE),VLOOKUP($A106,Cuision!$G:$P,10,FALSE),VLOOKUP(AZ$82,Cuision!$G:$P,9,FALSE),VLOOKUP(AZ$82,Cuision!$G:$P,10,FALSE))</f>
        <v>12061.183150283214</v>
      </c>
      <c r="BA106" s="33">
        <f>distance(VLOOKUP($A106,Cuision!$G:$P,9,FALSE),VLOOKUP($A106,Cuision!$G:$P,10,FALSE),VLOOKUP(BA$82,Cuision!$G:$P,9,FALSE),VLOOKUP(BA$82,Cuision!$G:$P,10,FALSE))</f>
        <v>7316.1527745953126</v>
      </c>
      <c r="BB106" s="33">
        <f>distance(VLOOKUP($A106,Cuision!$G:$P,9,FALSE),VLOOKUP($A106,Cuision!$G:$P,10,FALSE),VLOOKUP(BB$82,Cuision!$G:$P,9,FALSE),VLOOKUP(BB$82,Cuision!$G:$P,10,FALSE))</f>
        <v>13178.573656720466</v>
      </c>
      <c r="BC106" s="33">
        <f>distance(VLOOKUP($A106,Cuision!$G:$P,9,FALSE),VLOOKUP($A106,Cuision!$G:$P,10,FALSE),VLOOKUP(BC$82,Cuision!$G:$P,9,FALSE),VLOOKUP(BC$82,Cuision!$G:$P,10,FALSE))</f>
        <v>11866.788377974981</v>
      </c>
      <c r="BD106" s="33">
        <f>distance(VLOOKUP($A106,Cuision!$G:$P,9,FALSE),VLOOKUP($A106,Cuision!$G:$P,10,FALSE),VLOOKUP(BD$82,Cuision!$G:$P,9,FALSE),VLOOKUP(BD$82,Cuision!$G:$P,10,FALSE))</f>
        <v>3953.664112061676</v>
      </c>
      <c r="BE106" s="33">
        <f>distance(VLOOKUP($A106,Cuision!$G:$P,9,FALSE),VLOOKUP($A106,Cuision!$G:$P,10,FALSE),VLOOKUP(BE$82,Cuision!$G:$P,9,FALSE),VLOOKUP(BE$82,Cuision!$G:$P,10,FALSE))</f>
        <v>8853.5649561539558</v>
      </c>
      <c r="BF106" s="33">
        <f>distance(VLOOKUP($A106,Cuision!$G:$P,9,FALSE),VLOOKUP($A106,Cuision!$G:$P,10,FALSE),VLOOKUP(BF$82,Cuision!$G:$P,9,FALSE),VLOOKUP(BF$82,Cuision!$G:$P,10,FALSE))</f>
        <v>7015.6422009818707</v>
      </c>
      <c r="BG106" s="33">
        <f>distance(VLOOKUP($A106,Cuision!$G:$P,9,FALSE),VLOOKUP($A106,Cuision!$G:$P,10,FALSE),VLOOKUP(BG$82,Cuision!$G:$P,9,FALSE),VLOOKUP(BG$82,Cuision!$G:$P,10,FALSE))</f>
        <v>9586.815738537407</v>
      </c>
      <c r="BH106" s="33">
        <f>distance(VLOOKUP($A106,Cuision!$G:$P,9,FALSE),VLOOKUP($A106,Cuision!$G:$P,10,FALSE),VLOOKUP(BH$82,Cuision!$G:$P,9,FALSE),VLOOKUP(BH$82,Cuision!$G:$P,10,FALSE))</f>
        <v>-1</v>
      </c>
      <c r="BI106" s="33">
        <f>distance(VLOOKUP($A106,Cuision!$G:$P,9,FALSE),VLOOKUP($A106,Cuision!$G:$P,10,FALSE),VLOOKUP(BI$82,Cuision!$G:$P,9,FALSE),VLOOKUP(BI$82,Cuision!$G:$P,10,FALSE))</f>
        <v>7982.1075304583646</v>
      </c>
      <c r="BJ106" s="33">
        <f>distance(VLOOKUP($A106,Cuision!$G:$P,9,FALSE),VLOOKUP($A106,Cuision!$G:$P,10,FALSE),VLOOKUP(BJ$82,Cuision!$G:$P,9,FALSE),VLOOKUP(BJ$82,Cuision!$G:$P,10,FALSE))</f>
        <v>7491.746776603246</v>
      </c>
      <c r="BK106" s="33">
        <f>distance(VLOOKUP($A106,Cuision!$G:$P,9,FALSE),VLOOKUP($A106,Cuision!$G:$P,10,FALSE),VLOOKUP(BK$82,Cuision!$G:$P,9,FALSE),VLOOKUP(BK$82,Cuision!$G:$P,10,FALSE))</f>
        <v>-1</v>
      </c>
      <c r="BL106" s="33">
        <f>distance(VLOOKUP($A106,Cuision!$G:$P,9,FALSE),VLOOKUP($A106,Cuision!$G:$P,10,FALSE),VLOOKUP(BL$82,Cuision!$G:$P,9,FALSE),VLOOKUP(BL$82,Cuision!$G:$P,10,FALSE))</f>
        <v>17216.379888267555</v>
      </c>
      <c r="BM106" s="33">
        <f>distance(VLOOKUP($A106,Cuision!$G:$P,9,FALSE),VLOOKUP($A106,Cuision!$G:$P,10,FALSE),VLOOKUP(BM$82,Cuision!$G:$P,9,FALSE),VLOOKUP(BM$82,Cuision!$G:$P,10,FALSE))</f>
        <v>8779.8250384971398</v>
      </c>
      <c r="BN106" s="33">
        <f>distance(VLOOKUP($A106,Cuision!$G:$P,9,FALSE),VLOOKUP($A106,Cuision!$G:$P,10,FALSE),VLOOKUP(BN$82,Cuision!$G:$P,9,FALSE),VLOOKUP(BN$82,Cuision!$G:$P,10,FALSE))</f>
        <v>-1</v>
      </c>
      <c r="BO106" s="33">
        <f>distance(VLOOKUP($A106,Cuision!$G:$P,9,FALSE),VLOOKUP($A106,Cuision!$G:$P,10,FALSE),VLOOKUP(BO$82,Cuision!$G:$P,9,FALSE),VLOOKUP(BO$82,Cuision!$G:$P,10,FALSE))</f>
        <v>6464.658202290515</v>
      </c>
      <c r="BP106" s="33">
        <f>distance(VLOOKUP($A106,Cuision!$G:$P,9,FALSE),VLOOKUP($A106,Cuision!$G:$P,10,FALSE),VLOOKUP(BP$82,Cuision!$G:$P,9,FALSE),VLOOKUP(BP$82,Cuision!$G:$P,10,FALSE))</f>
        <v>7440.0696014358364</v>
      </c>
      <c r="BQ106" s="33">
        <f>distance(VLOOKUP($A106,Cuision!$G:$P,9,FALSE),VLOOKUP($A106,Cuision!$G:$P,10,FALSE),VLOOKUP(BQ$82,Cuision!$G:$P,9,FALSE),VLOOKUP(BQ$82,Cuision!$G:$P,10,FALSE))</f>
        <v>6464.658202290515</v>
      </c>
      <c r="BR106" s="33">
        <f>distance(VLOOKUP($A106,Cuision!$G:$P,9,FALSE),VLOOKUP($A106,Cuision!$G:$P,10,FALSE),VLOOKUP(BR$82,Cuision!$G:$P,9,FALSE),VLOOKUP(BR$82,Cuision!$G:$P,10,FALSE))</f>
        <v>12739.057707163363</v>
      </c>
      <c r="BS106" s="33">
        <f>distance(VLOOKUP($A106,Cuision!$G:$P,9,FALSE),VLOOKUP($A106,Cuision!$G:$P,10,FALSE),VLOOKUP(BS$82,Cuision!$G:$P,9,FALSE),VLOOKUP(BS$82,Cuision!$G:$P,10,FALSE))</f>
        <v>7440.0696014358364</v>
      </c>
      <c r="BT106" s="33">
        <f>distance(VLOOKUP($A106,Cuision!$G:$P,9,FALSE),VLOOKUP($A106,Cuision!$G:$P,10,FALSE),VLOOKUP(BT$82,Cuision!$G:$P,9,FALSE),VLOOKUP(BT$82,Cuision!$G:$P,10,FALSE))</f>
        <v>15901.490702902393</v>
      </c>
      <c r="BU106" s="33">
        <f>distance(VLOOKUP($A106,Cuision!$G:$P,9,FALSE),VLOOKUP($A106,Cuision!$G:$P,10,FALSE),VLOOKUP(BU$82,Cuision!$G:$P,9,FALSE),VLOOKUP(BU$82,Cuision!$G:$P,10,FALSE))</f>
        <v>10316.506110352824</v>
      </c>
      <c r="BV106" s="33">
        <f>distance(VLOOKUP($A106,Cuision!$G:$P,9,FALSE),VLOOKUP($A106,Cuision!$G:$P,10,FALSE),VLOOKUP(BV$82,Cuision!$G:$P,9,FALSE),VLOOKUP(BV$82,Cuision!$G:$P,10,FALSE))</f>
        <v>9528.6040738822994</v>
      </c>
      <c r="BW106" s="33">
        <f>distance(VLOOKUP($A106,Cuision!$G:$P,9,FALSE),VLOOKUP($A106,Cuision!$G:$P,10,FALSE),VLOOKUP(BW$82,Cuision!$G:$P,9,FALSE),VLOOKUP(BW$82,Cuision!$G:$P,10,FALSE))</f>
        <v>12278.540419957739</v>
      </c>
      <c r="BX106" s="33">
        <f>distance(VLOOKUP($A106,Cuision!$G:$P,9,FALSE),VLOOKUP($A106,Cuision!$G:$P,10,FALSE),VLOOKUP(BX$82,Cuision!$G:$P,9,FALSE),VLOOKUP(BX$82,Cuision!$G:$P,10,FALSE))</f>
        <v>-1</v>
      </c>
      <c r="BY106" s="33">
        <f>distance(VLOOKUP($A106,Cuision!$G:$P,9,FALSE),VLOOKUP($A106,Cuision!$G:$P,10,FALSE),VLOOKUP(BY$82,Cuision!$G:$P,9,FALSE),VLOOKUP(BY$82,Cuision!$G:$P,10,FALSE))</f>
        <v>-1</v>
      </c>
      <c r="BZ106" s="33">
        <f>distance(VLOOKUP($A106,Cuision!$G:$P,9,FALSE),VLOOKUP($A106,Cuision!$G:$P,10,FALSE),VLOOKUP(BZ$82,Cuision!$G:$P,9,FALSE),VLOOKUP(BZ$82,Cuision!$G:$P,10,FALSE))</f>
        <v>15024.960038589918</v>
      </c>
      <c r="CC106">
        <f>IF(B106&gt;0,B106,"")</f>
        <v>12934.029799415384</v>
      </c>
      <c r="CD106">
        <f>IF(C106&gt;0,C106,"")</f>
        <v>13131.45036020207</v>
      </c>
      <c r="CE106">
        <f>IF(D106&gt;0,D106,"")</f>
        <v>6464.658202290515</v>
      </c>
      <c r="CF106">
        <f>IF(E106&gt;0,E106,"")</f>
        <v>6464.658202290515</v>
      </c>
      <c r="CG106">
        <f>IF(F106&gt;0,F106,"")</f>
        <v>11728.764498042847</v>
      </c>
      <c r="CH106">
        <f>IF(G106&gt;0,G106,"")</f>
        <v>6902.0124252805672</v>
      </c>
      <c r="CI106">
        <f>IF(H106&gt;0,H106,"")</f>
        <v>11084.491828264079</v>
      </c>
      <c r="CJ106">
        <f>IF(I106&gt;0,I106,"")</f>
        <v>13648.629825057773</v>
      </c>
      <c r="CK106">
        <f>IF(J106&gt;0,J106,"")</f>
        <v>14894.567229068414</v>
      </c>
      <c r="CL106">
        <f>IF(K106&gt;0,K106,"")</f>
        <v>8726.507833061858</v>
      </c>
      <c r="CM106">
        <f>IF(L106&gt;0,L106,"")</f>
        <v>14748.103433445805</v>
      </c>
      <c r="CN106">
        <f>IF(M106&gt;0,M106,"")</f>
        <v>7440.0696014358364</v>
      </c>
      <c r="CO106">
        <f>IF(N106&gt;0,N106,"")</f>
        <v>7812.2131171428819</v>
      </c>
      <c r="CP106">
        <f>IF(O106&gt;0,O106,"")</f>
        <v>5722.8839168422064</v>
      </c>
      <c r="CQ106" t="str">
        <f>IF(P106&gt;0,P106,"")</f>
        <v/>
      </c>
      <c r="CR106">
        <f>IF(Q106&gt;0,Q106,"")</f>
        <v>7491.746776603246</v>
      </c>
      <c r="CS106" t="str">
        <f>IF(R106&gt;0,R106,"")</f>
        <v/>
      </c>
      <c r="CT106">
        <f>IF(S106&gt;0,S106,"")</f>
        <v>15243.575550366688</v>
      </c>
      <c r="CU106" t="str">
        <f>IF(T106&gt;0,T106,"")</f>
        <v/>
      </c>
      <c r="CV106">
        <f>IF(U106&gt;0,U106,"")</f>
        <v>16075.954465517003</v>
      </c>
      <c r="CW106">
        <f>IF(V106&gt;0,V106,"")</f>
        <v>7440.0696014358364</v>
      </c>
      <c r="CX106">
        <f>IF(W106&gt;0,W106,"")</f>
        <v>12739.057707163363</v>
      </c>
      <c r="CY106" t="str">
        <f>IF(X106&gt;0,X106,"")</f>
        <v/>
      </c>
      <c r="CZ106" t="str">
        <f>IF(Y106&gt;0,Y106,"")</f>
        <v/>
      </c>
      <c r="DA106">
        <f>IF(Z106&gt;0,Z106,"")</f>
        <v>8519.0512477318516</v>
      </c>
      <c r="DB106">
        <f>IF(AA106&gt;0,AA106,"")</f>
        <v>12684.14173487755</v>
      </c>
      <c r="DC106" t="str">
        <f>IF(AB106&gt;0,AB106,"")</f>
        <v/>
      </c>
      <c r="DD106">
        <f>IF(AC106&gt;0,AC106,"")</f>
        <v>15109.122146683176</v>
      </c>
      <c r="DE106">
        <f>IF(AD106&gt;0,AD106,"")</f>
        <v>7719.7683513075726</v>
      </c>
      <c r="DF106">
        <f>IF(AE106&gt;0,AE106,"")</f>
        <v>8362.5724061328601</v>
      </c>
      <c r="DG106" t="str">
        <f>IF(AF106&gt;0,AF106,"")</f>
        <v/>
      </c>
      <c r="DH106">
        <f>IF(AG106&gt;0,AG106,"")</f>
        <v>9747.5779676974344</v>
      </c>
      <c r="DI106">
        <f>IF(AH106&gt;0,AH106,"")</f>
        <v>11728.764498042847</v>
      </c>
      <c r="DJ106">
        <f>IF(AI106&gt;0,AI106,"")</f>
        <v>7499.1235587949004</v>
      </c>
      <c r="DK106">
        <f>IF(AJ106&gt;0,AJ106,"")</f>
        <v>14210.24080614828</v>
      </c>
      <c r="DL106" t="str">
        <f>IF(AK106&gt;0,AK106,"")</f>
        <v/>
      </c>
      <c r="DM106">
        <f>IF(AL106&gt;0,AL106,"")</f>
        <v>8940.7162629294344</v>
      </c>
      <c r="DN106">
        <f>IF(AM106&gt;0,AM106,"")</f>
        <v>13856.979737513411</v>
      </c>
      <c r="DO106">
        <f>IF(AN106&gt;0,AN106,"")</f>
        <v>17888.966623210497</v>
      </c>
      <c r="DP106">
        <f>IF(AO106&gt;0,AO106,"")</f>
        <v>7491.746776603246</v>
      </c>
      <c r="DQ106">
        <f>IF(AP106&gt;0,AP106,"")</f>
        <v>8696.3862688231056</v>
      </c>
      <c r="DR106">
        <f>IF(AQ106&gt;0,AQ106,"")</f>
        <v>12117.672786681651</v>
      </c>
      <c r="DS106">
        <f>IF(AR106&gt;0,AR106,"")</f>
        <v>12599.269605847074</v>
      </c>
      <c r="DT106">
        <f>IF(AS106&gt;0,AS106,"")</f>
        <v>10521.910854994103</v>
      </c>
      <c r="DU106">
        <f>IF(AT106&gt;0,AT106,"")</f>
        <v>15412.322241065838</v>
      </c>
      <c r="DV106">
        <f>IF(AU106&gt;0,AU106,"")</f>
        <v>3823.636774778674</v>
      </c>
      <c r="DW106">
        <f>IF(AV106&gt;0,AV106,"")</f>
        <v>17060.01655054195</v>
      </c>
      <c r="DX106">
        <f>IF(AW106&gt;0,AW106,"")</f>
        <v>9460.3824826651962</v>
      </c>
      <c r="DY106">
        <f>IF(AX106&gt;0,AX106,"")</f>
        <v>1782.3122389972511</v>
      </c>
      <c r="DZ106">
        <f>IF(AY106&gt;0,AY106,"")</f>
        <v>11728.764498042847</v>
      </c>
      <c r="EA106">
        <f>IF(AZ106&gt;0,AZ106,"")</f>
        <v>12061.183150283214</v>
      </c>
      <c r="EB106">
        <f>IF(BA106&gt;0,BA106,"")</f>
        <v>7316.1527745953126</v>
      </c>
      <c r="EC106">
        <f>IF(BB106&gt;0,BB106,"")</f>
        <v>13178.573656720466</v>
      </c>
      <c r="ED106">
        <f>IF(BC106&gt;0,BC106,"")</f>
        <v>11866.788377974981</v>
      </c>
      <c r="EE106">
        <f>IF(BD106&gt;0,BD106,"")</f>
        <v>3953.664112061676</v>
      </c>
      <c r="EF106">
        <f>IF(BE106&gt;0,BE106,"")</f>
        <v>8853.5649561539558</v>
      </c>
      <c r="EG106">
        <f>IF(BF106&gt;0,BF106,"")</f>
        <v>7015.6422009818707</v>
      </c>
      <c r="EH106">
        <f>IF(BG106&gt;0,BG106,"")</f>
        <v>9586.815738537407</v>
      </c>
      <c r="EI106" t="str">
        <f>IF(BH106&gt;0,BH106,"")</f>
        <v/>
      </c>
      <c r="EJ106">
        <f>IF(BI106&gt;0,BI106,"")</f>
        <v>7982.1075304583646</v>
      </c>
      <c r="EK106">
        <f>IF(BJ106&gt;0,BJ106,"")</f>
        <v>7491.746776603246</v>
      </c>
      <c r="EL106" t="str">
        <f>IF(BK106&gt;0,BK106,"")</f>
        <v/>
      </c>
      <c r="EM106">
        <f>IF(BL106&gt;0,BL106,"")</f>
        <v>17216.379888267555</v>
      </c>
      <c r="EN106">
        <f>IF(BM106&gt;0,BM106,"")</f>
        <v>8779.8250384971398</v>
      </c>
      <c r="EO106" t="str">
        <f>IF(BN106&gt;0,BN106,"")</f>
        <v/>
      </c>
      <c r="EP106">
        <f>IF(BO106&gt;0,BO106,"")</f>
        <v>6464.658202290515</v>
      </c>
      <c r="EQ106">
        <f>IF(BP106&gt;0,BP106,"")</f>
        <v>7440.0696014358364</v>
      </c>
      <c r="ER106">
        <f>IF(BQ106&gt;0,BQ106,"")</f>
        <v>6464.658202290515</v>
      </c>
      <c r="ES106">
        <f>IF(BR106&gt;0,BR106,"")</f>
        <v>12739.057707163363</v>
      </c>
      <c r="ET106">
        <f>IF(BS106&gt;0,BS106,"")</f>
        <v>7440.0696014358364</v>
      </c>
      <c r="EU106">
        <f>IF(BT106&gt;0,BT106,"")</f>
        <v>15901.490702902393</v>
      </c>
      <c r="EV106">
        <f>IF(BU106&gt;0,BU106,"")</f>
        <v>10316.506110352824</v>
      </c>
      <c r="EW106">
        <f>IF(BV106&gt;0,BV106,"")</f>
        <v>9528.6040738822994</v>
      </c>
      <c r="EX106">
        <f>IF(BW106&gt;0,BW106,"")</f>
        <v>12278.540419957739</v>
      </c>
      <c r="EY106" t="str">
        <f>IF(BX106&gt;0,BX106,"")</f>
        <v/>
      </c>
      <c r="EZ106" t="str">
        <f>IF(BY106&gt;0,BY106,"")</f>
        <v/>
      </c>
      <c r="FA106">
        <f>IF(BZ106&gt;0,BZ106,"")</f>
        <v>15024.960038589918</v>
      </c>
    </row>
    <row r="107" spans="1:157" ht="14.25" x14ac:dyDescent="0.2">
      <c r="A107" s="30" t="s">
        <v>74</v>
      </c>
      <c r="B107" s="33">
        <f>distance(VLOOKUP($A107,Cuision!$G:$P,9,FALSE),VLOOKUP($A107,Cuision!$G:$P,10,FALSE),VLOOKUP(B$82,Cuision!$G:$P,9,FALSE),VLOOKUP(B$82,Cuision!$G:$P,10,FALSE))</f>
        <v>4701.2667950453297</v>
      </c>
      <c r="C107" s="33">
        <f>distance(VLOOKUP($A107,Cuision!$G:$P,9,FALSE),VLOOKUP($A107,Cuision!$G:$P,10,FALSE),VLOOKUP(C$82,Cuision!$G:$P,9,FALSE),VLOOKUP(C$82,Cuision!$G:$P,10,FALSE))</f>
        <v>6829.4505568078939</v>
      </c>
      <c r="D107" s="33">
        <f>distance(VLOOKUP($A107,Cuision!$G:$P,9,FALSE),VLOOKUP($A107,Cuision!$G:$P,10,FALSE),VLOOKUP(D$82,Cuision!$G:$P,9,FALSE),VLOOKUP(D$82,Cuision!$G:$P,10,FALSE))</f>
        <v>2071.4583140964182</v>
      </c>
      <c r="E107" s="33">
        <f>distance(VLOOKUP($A107,Cuision!$G:$P,9,FALSE),VLOOKUP($A107,Cuision!$G:$P,10,FALSE),VLOOKUP(E$82,Cuision!$G:$P,9,FALSE),VLOOKUP(E$82,Cuision!$G:$P,10,FALSE))</f>
        <v>2071.4583140964182</v>
      </c>
      <c r="F107" s="33">
        <f>distance(VLOOKUP($A107,Cuision!$G:$P,9,FALSE),VLOOKUP($A107,Cuision!$G:$P,10,FALSE),VLOOKUP(F$82,Cuision!$G:$P,9,FALSE),VLOOKUP(F$82,Cuision!$G:$P,10,FALSE))</f>
        <v>3300.3657412703096</v>
      </c>
      <c r="G107" s="33">
        <f>distance(VLOOKUP($A107,Cuision!$G:$P,9,FALSE),VLOOKUP($A107,Cuision!$G:$P,10,FALSE),VLOOKUP(G$82,Cuision!$G:$P,9,FALSE),VLOOKUP(G$82,Cuision!$G:$P,10,FALSE))</f>
        <v>11811.900201689261</v>
      </c>
      <c r="H107" s="33">
        <f>distance(VLOOKUP($A107,Cuision!$G:$P,9,FALSE),VLOOKUP($A107,Cuision!$G:$P,10,FALSE),VLOOKUP(H$82,Cuision!$G:$P,9,FALSE),VLOOKUP(H$82,Cuision!$G:$P,10,FALSE))</f>
        <v>2581.4359626157498</v>
      </c>
      <c r="I107" s="33">
        <f>distance(VLOOKUP($A107,Cuision!$G:$P,9,FALSE),VLOOKUP($A107,Cuision!$G:$P,10,FALSE),VLOOKUP(I$82,Cuision!$G:$P,9,FALSE),VLOOKUP(I$82,Cuision!$G:$P,10,FALSE))</f>
        <v>6928.1646654567694</v>
      </c>
      <c r="J107" s="33">
        <f>distance(VLOOKUP($A107,Cuision!$G:$P,9,FALSE),VLOOKUP($A107,Cuision!$G:$P,10,FALSE),VLOOKUP(J$82,Cuision!$G:$P,9,FALSE),VLOOKUP(J$82,Cuision!$G:$P,10,FALSE))</f>
        <v>16038.254874801372</v>
      </c>
      <c r="K107" s="33">
        <f>distance(VLOOKUP($A107,Cuision!$G:$P,9,FALSE),VLOOKUP($A107,Cuision!$G:$P,10,FALSE),VLOOKUP(K$82,Cuision!$G:$P,9,FALSE),VLOOKUP(K$82,Cuision!$G:$P,10,FALSE))</f>
        <v>252.58325408143548</v>
      </c>
      <c r="L107" s="33">
        <f>distance(VLOOKUP($A107,Cuision!$G:$P,9,FALSE),VLOOKUP($A107,Cuision!$G:$P,10,FALSE),VLOOKUP(L$82,Cuision!$G:$P,9,FALSE),VLOOKUP(L$82,Cuision!$G:$P,10,FALSE))</f>
        <v>7028.8100426112187</v>
      </c>
      <c r="M107" s="33">
        <f>distance(VLOOKUP($A107,Cuision!$G:$P,9,FALSE),VLOOKUP($A107,Cuision!$G:$P,10,FALSE),VLOOKUP(M$82,Cuision!$G:$P,9,FALSE),VLOOKUP(M$82,Cuision!$G:$P,10,FALSE))</f>
        <v>1771.9353222322964</v>
      </c>
      <c r="N107" s="33">
        <f>distance(VLOOKUP($A107,Cuision!$G:$P,9,FALSE),VLOOKUP($A107,Cuision!$G:$P,10,FALSE),VLOOKUP(N$82,Cuision!$G:$P,9,FALSE),VLOOKUP(N$82,Cuision!$G:$P,10,FALSE))</f>
        <v>717.0778707713614</v>
      </c>
      <c r="O107" s="33">
        <f>distance(VLOOKUP($A107,Cuision!$G:$P,9,FALSE),VLOOKUP($A107,Cuision!$G:$P,10,FALSE),VLOOKUP(O$82,Cuision!$G:$P,9,FALSE),VLOOKUP(O$82,Cuision!$G:$P,10,FALSE))</f>
        <v>9510.1379677985769</v>
      </c>
      <c r="P107" s="33">
        <f>distance(VLOOKUP($A107,Cuision!$G:$P,9,FALSE),VLOOKUP($A107,Cuision!$G:$P,10,FALSE),VLOOKUP(P$82,Cuision!$G:$P,9,FALSE),VLOOKUP(P$82,Cuision!$G:$P,10,FALSE))</f>
        <v>-1</v>
      </c>
      <c r="Q107" s="33">
        <f>distance(VLOOKUP($A107,Cuision!$G:$P,9,FALSE),VLOOKUP($A107,Cuision!$G:$P,10,FALSE),VLOOKUP(Q$82,Cuision!$G:$P,9,FALSE),VLOOKUP(Q$82,Cuision!$G:$P,10,FALSE))</f>
        <v>1032.8440943855489</v>
      </c>
      <c r="R107" s="33">
        <f>distance(VLOOKUP($A107,Cuision!$G:$P,9,FALSE),VLOOKUP($A107,Cuision!$G:$P,10,FALSE),VLOOKUP(R$82,Cuision!$G:$P,9,FALSE),VLOOKUP(R$82,Cuision!$G:$P,10,FALSE))</f>
        <v>-1</v>
      </c>
      <c r="S107" s="33">
        <f>distance(VLOOKUP($A107,Cuision!$G:$P,9,FALSE),VLOOKUP($A107,Cuision!$G:$P,10,FALSE),VLOOKUP(S$82,Cuision!$G:$P,9,FALSE),VLOOKUP(S$82,Cuision!$G:$P,10,FALSE))</f>
        <v>7754.4731844961407</v>
      </c>
      <c r="T107" s="33">
        <f>distance(VLOOKUP($A107,Cuision!$G:$P,9,FALSE),VLOOKUP($A107,Cuision!$G:$P,10,FALSE),VLOOKUP(T$82,Cuision!$G:$P,9,FALSE),VLOOKUP(T$82,Cuision!$G:$P,10,FALSE))</f>
        <v>-1</v>
      </c>
      <c r="U107" s="33">
        <f>distance(VLOOKUP($A107,Cuision!$G:$P,9,FALSE),VLOOKUP($A107,Cuision!$G:$P,10,FALSE),VLOOKUP(U$82,Cuision!$G:$P,9,FALSE),VLOOKUP(U$82,Cuision!$G:$P,10,FALSE))</f>
        <v>9059.2565404359448</v>
      </c>
      <c r="V107" s="33">
        <f>distance(VLOOKUP($A107,Cuision!$G:$P,9,FALSE),VLOOKUP($A107,Cuision!$G:$P,10,FALSE),VLOOKUP(V$82,Cuision!$G:$P,9,FALSE),VLOOKUP(V$82,Cuision!$G:$P,10,FALSE))</f>
        <v>1771.9353222322964</v>
      </c>
      <c r="W107" s="33">
        <f>distance(VLOOKUP($A107,Cuision!$G:$P,9,FALSE),VLOOKUP($A107,Cuision!$G:$P,10,FALSE),VLOOKUP(W$82,Cuision!$G:$P,9,FALSE),VLOOKUP(W$82,Cuision!$G:$P,10,FALSE))</f>
        <v>7454.9171199373995</v>
      </c>
      <c r="X107" s="33">
        <f>distance(VLOOKUP($A107,Cuision!$G:$P,9,FALSE),VLOOKUP($A107,Cuision!$G:$P,10,FALSE),VLOOKUP(X$82,Cuision!$G:$P,9,FALSE),VLOOKUP(X$82,Cuision!$G:$P,10,FALSE))</f>
        <v>-1</v>
      </c>
      <c r="Y107" s="33">
        <f>distance(VLOOKUP($A107,Cuision!$G:$P,9,FALSE),VLOOKUP($A107,Cuision!$G:$P,10,FALSE),VLOOKUP(Y$82,Cuision!$G:$P,9,FALSE),VLOOKUP(Y$82,Cuision!$G:$P,10,FALSE))</f>
        <v>8519.0512477318516</v>
      </c>
      <c r="Z107" s="33">
        <f>distance(VLOOKUP($A107,Cuision!$G:$P,9,FALSE),VLOOKUP($A107,Cuision!$G:$P,10,FALSE),VLOOKUP(Z$82,Cuision!$G:$P,9,FALSE),VLOOKUP(Z$82,Cuision!$G:$P,10,FALSE))</f>
        <v>0</v>
      </c>
      <c r="AA107" s="33">
        <f>distance(VLOOKUP($A107,Cuision!$G:$P,9,FALSE),VLOOKUP($A107,Cuision!$G:$P,10,FALSE),VLOOKUP(AA$82,Cuision!$G:$P,9,FALSE),VLOOKUP(AA$82,Cuision!$G:$P,10,FALSE))</f>
        <v>5088.3357739691883</v>
      </c>
      <c r="AB107" s="33">
        <f>distance(VLOOKUP($A107,Cuision!$G:$P,9,FALSE),VLOOKUP($A107,Cuision!$G:$P,10,FALSE),VLOOKUP(AB$82,Cuision!$G:$P,9,FALSE),VLOOKUP(AB$82,Cuision!$G:$P,10,FALSE))</f>
        <v>-1</v>
      </c>
      <c r="AC107" s="33">
        <f>distance(VLOOKUP($A107,Cuision!$G:$P,9,FALSE),VLOOKUP($A107,Cuision!$G:$P,10,FALSE),VLOOKUP(AC$82,Cuision!$G:$P,9,FALSE),VLOOKUP(AC$82,Cuision!$G:$P,10,FALSE))</f>
        <v>9902.6303535056541</v>
      </c>
      <c r="AD107" s="33">
        <f>distance(VLOOKUP($A107,Cuision!$G:$P,9,FALSE),VLOOKUP($A107,Cuision!$G:$P,10,FALSE),VLOOKUP(AD$82,Cuision!$G:$P,9,FALSE),VLOOKUP(AD$82,Cuision!$G:$P,10,FALSE))</f>
        <v>881.95491047670396</v>
      </c>
      <c r="AE107" s="33">
        <f>distance(VLOOKUP($A107,Cuision!$G:$P,9,FALSE),VLOOKUP($A107,Cuision!$G:$P,10,FALSE),VLOOKUP(AE$82,Cuision!$G:$P,9,FALSE),VLOOKUP(AE$82,Cuision!$G:$P,10,FALSE))</f>
        <v>279.15568035241535</v>
      </c>
      <c r="AF107" s="33">
        <f>distance(VLOOKUP($A107,Cuision!$G:$P,9,FALSE),VLOOKUP($A107,Cuision!$G:$P,10,FALSE),VLOOKUP(AF$82,Cuision!$G:$P,9,FALSE),VLOOKUP(AF$82,Cuision!$G:$P,10,FALSE))</f>
        <v>-1</v>
      </c>
      <c r="AG107" s="33">
        <f>distance(VLOOKUP($A107,Cuision!$G:$P,9,FALSE),VLOOKUP($A107,Cuision!$G:$P,10,FALSE),VLOOKUP(AG$82,Cuision!$G:$P,9,FALSE),VLOOKUP(AG$82,Cuision!$G:$P,10,FALSE))</f>
        <v>1535.3472565573152</v>
      </c>
      <c r="AH107" s="33">
        <f>distance(VLOOKUP($A107,Cuision!$G:$P,9,FALSE),VLOOKUP($A107,Cuision!$G:$P,10,FALSE),VLOOKUP(AH$82,Cuision!$G:$P,9,FALSE),VLOOKUP(AH$82,Cuision!$G:$P,10,FALSE))</f>
        <v>3300.3657412703096</v>
      </c>
      <c r="AI107" s="33">
        <f>distance(VLOOKUP($A107,Cuision!$G:$P,9,FALSE),VLOOKUP($A107,Cuision!$G:$P,10,FALSE),VLOOKUP(AI$82,Cuision!$G:$P,9,FALSE),VLOOKUP(AI$82,Cuision!$G:$P,10,FALSE))</f>
        <v>12170.326729086097</v>
      </c>
      <c r="AJ107" s="33">
        <f>distance(VLOOKUP($A107,Cuision!$G:$P,9,FALSE),VLOOKUP($A107,Cuision!$G:$P,10,FALSE),VLOOKUP(AJ$82,Cuision!$G:$P,9,FALSE),VLOOKUP(AJ$82,Cuision!$G:$P,10,FALSE))</f>
        <v>6354.5263519495975</v>
      </c>
      <c r="AK107" s="33">
        <f>distance(VLOOKUP($A107,Cuision!$G:$P,9,FALSE),VLOOKUP($A107,Cuision!$G:$P,10,FALSE),VLOOKUP(AK$82,Cuision!$G:$P,9,FALSE),VLOOKUP(AK$82,Cuision!$G:$P,10,FALSE))</f>
        <v>-1</v>
      </c>
      <c r="AL107" s="33">
        <f>distance(VLOOKUP($A107,Cuision!$G:$P,9,FALSE),VLOOKUP($A107,Cuision!$G:$P,10,FALSE),VLOOKUP(AL$82,Cuision!$G:$P,9,FALSE),VLOOKUP(AL$82,Cuision!$G:$P,10,FALSE))</f>
        <v>444.20324917664038</v>
      </c>
      <c r="AM107" s="33">
        <f>distance(VLOOKUP($A107,Cuision!$G:$P,9,FALSE),VLOOKUP($A107,Cuision!$G:$P,10,FALSE),VLOOKUP(AM$82,Cuision!$G:$P,9,FALSE),VLOOKUP(AM$82,Cuision!$G:$P,10,FALSE))</f>
        <v>5705.7030070540368</v>
      </c>
      <c r="AN107" s="33">
        <f>distance(VLOOKUP($A107,Cuision!$G:$P,9,FALSE),VLOOKUP($A107,Cuision!$G:$P,10,FALSE),VLOOKUP(AN$82,Cuision!$G:$P,9,FALSE),VLOOKUP(AN$82,Cuision!$G:$P,10,FALSE))</f>
        <v>10709.368694704252</v>
      </c>
      <c r="AO107" s="33">
        <f>distance(VLOOKUP($A107,Cuision!$G:$P,9,FALSE),VLOOKUP($A107,Cuision!$G:$P,10,FALSE),VLOOKUP(AO$82,Cuision!$G:$P,9,FALSE),VLOOKUP(AO$82,Cuision!$G:$P,10,FALSE))</f>
        <v>1032.8440943855489</v>
      </c>
      <c r="AP107" s="33">
        <f>distance(VLOOKUP($A107,Cuision!$G:$P,9,FALSE),VLOOKUP($A107,Cuision!$G:$P,10,FALSE),VLOOKUP(AP$82,Cuision!$G:$P,9,FALSE),VLOOKUP(AP$82,Cuision!$G:$P,10,FALSE))</f>
        <v>923.90178746386846</v>
      </c>
      <c r="AQ107" s="33">
        <f>distance(VLOOKUP($A107,Cuision!$G:$P,9,FALSE),VLOOKUP($A107,Cuision!$G:$P,10,FALSE),VLOOKUP(AQ$82,Cuision!$G:$P,9,FALSE),VLOOKUP(AQ$82,Cuision!$G:$P,10,FALSE))</f>
        <v>9069.6864254766024</v>
      </c>
      <c r="AR107" s="33">
        <f>distance(VLOOKUP($A107,Cuision!$G:$P,9,FALSE),VLOOKUP($A107,Cuision!$G:$P,10,FALSE),VLOOKUP(AR$82,Cuision!$G:$P,9,FALSE),VLOOKUP(AR$82,Cuision!$G:$P,10,FALSE))</f>
        <v>8248.1521606599617</v>
      </c>
      <c r="AS107" s="33">
        <f>distance(VLOOKUP($A107,Cuision!$G:$P,9,FALSE),VLOOKUP($A107,Cuision!$G:$P,10,FALSE),VLOOKUP(AS$82,Cuision!$G:$P,9,FALSE),VLOOKUP(AS$82,Cuision!$G:$P,10,FALSE))</f>
        <v>2166.8789198504642</v>
      </c>
      <c r="AT107" s="33">
        <f>distance(VLOOKUP($A107,Cuision!$G:$P,9,FALSE),VLOOKUP($A107,Cuision!$G:$P,10,FALSE),VLOOKUP(AT$82,Cuision!$G:$P,9,FALSE),VLOOKUP(AT$82,Cuision!$G:$P,10,FALSE))</f>
        <v>8357.5867952900062</v>
      </c>
      <c r="AU107" s="33">
        <f>distance(VLOOKUP($A107,Cuision!$G:$P,9,FALSE),VLOOKUP($A107,Cuision!$G:$P,10,FALSE),VLOOKUP(AU$82,Cuision!$G:$P,9,FALSE),VLOOKUP(AU$82,Cuision!$G:$P,10,FALSE))</f>
        <v>9381.2254305303813</v>
      </c>
      <c r="AV107" s="33">
        <f>distance(VLOOKUP($A107,Cuision!$G:$P,9,FALSE),VLOOKUP($A107,Cuision!$G:$P,10,FALSE),VLOOKUP(AV$82,Cuision!$G:$P,9,FALSE),VLOOKUP(AV$82,Cuision!$G:$P,10,FALSE))</f>
        <v>9544.5994327207263</v>
      </c>
      <c r="AW107" s="33">
        <f>distance(VLOOKUP($A107,Cuision!$G:$P,9,FALSE),VLOOKUP($A107,Cuision!$G:$P,10,FALSE),VLOOKUP(AW$82,Cuision!$G:$P,9,FALSE),VLOOKUP(AW$82,Cuision!$G:$P,10,FALSE))</f>
        <v>1752.5482233470971</v>
      </c>
      <c r="AX107" s="33">
        <f>distance(VLOOKUP($A107,Cuision!$G:$P,9,FALSE),VLOOKUP($A107,Cuision!$G:$P,10,FALSE),VLOOKUP(AX$82,Cuision!$G:$P,9,FALSE),VLOOKUP(AX$82,Cuision!$G:$P,10,FALSE))</f>
        <v>9921.570903602742</v>
      </c>
      <c r="AY107" s="33">
        <f>distance(VLOOKUP($A107,Cuision!$G:$P,9,FALSE),VLOOKUP($A107,Cuision!$G:$P,10,FALSE),VLOOKUP(AY$82,Cuision!$G:$P,9,FALSE),VLOOKUP(AY$82,Cuision!$G:$P,10,FALSE))</f>
        <v>3300.3657412703096</v>
      </c>
      <c r="AZ107" s="33">
        <f>distance(VLOOKUP($A107,Cuision!$G:$P,9,FALSE),VLOOKUP($A107,Cuision!$G:$P,10,FALSE),VLOOKUP(AZ$82,Cuision!$G:$P,9,FALSE),VLOOKUP(AZ$82,Cuision!$G:$P,10,FALSE))</f>
        <v>6291.1526723072584</v>
      </c>
      <c r="BA107" s="33">
        <f>distance(VLOOKUP($A107,Cuision!$G:$P,9,FALSE),VLOOKUP($A107,Cuision!$G:$P,10,FALSE),VLOOKUP(BA$82,Cuision!$G:$P,9,FALSE),VLOOKUP(BA$82,Cuision!$G:$P,10,FALSE))</f>
        <v>2487.8142977869529</v>
      </c>
      <c r="BB107" s="33">
        <f>distance(VLOOKUP($A107,Cuision!$G:$P,9,FALSE),VLOOKUP($A107,Cuision!$G:$P,10,FALSE),VLOOKUP(BB$82,Cuision!$G:$P,9,FALSE),VLOOKUP(BB$82,Cuision!$G:$P,10,FALSE))</f>
        <v>5034.2187288335945</v>
      </c>
      <c r="BC107" s="33">
        <f>distance(VLOOKUP($A107,Cuision!$G:$P,9,FALSE),VLOOKUP($A107,Cuision!$G:$P,10,FALSE),VLOOKUP(BC$82,Cuision!$G:$P,9,FALSE),VLOOKUP(BC$82,Cuision!$G:$P,10,FALSE))</f>
        <v>3365.7641570267547</v>
      </c>
      <c r="BD107" s="33">
        <f>distance(VLOOKUP($A107,Cuision!$G:$P,9,FALSE),VLOOKUP($A107,Cuision!$G:$P,10,FALSE),VLOOKUP(BD$82,Cuision!$G:$P,9,FALSE),VLOOKUP(BD$82,Cuision!$G:$P,10,FALSE))</f>
        <v>11133.40434352068</v>
      </c>
      <c r="BE107" s="33">
        <f>distance(VLOOKUP($A107,Cuision!$G:$P,9,FALSE),VLOOKUP($A107,Cuision!$G:$P,10,FALSE),VLOOKUP(BE$82,Cuision!$G:$P,9,FALSE),VLOOKUP(BE$82,Cuision!$G:$P,10,FALSE))</f>
        <v>517.21553726283798</v>
      </c>
      <c r="BF107" s="33">
        <f>distance(VLOOKUP($A107,Cuision!$G:$P,9,FALSE),VLOOKUP($A107,Cuision!$G:$P,10,FALSE),VLOOKUP(BF$82,Cuision!$G:$P,9,FALSE),VLOOKUP(BF$82,Cuision!$G:$P,10,FALSE))</f>
        <v>2242.5248818849486</v>
      </c>
      <c r="BG107" s="33">
        <f>distance(VLOOKUP($A107,Cuision!$G:$P,9,FALSE),VLOOKUP($A107,Cuision!$G:$P,10,FALSE),VLOOKUP(BG$82,Cuision!$G:$P,9,FALSE),VLOOKUP(BG$82,Cuision!$G:$P,10,FALSE))</f>
        <v>1667.8507180155268</v>
      </c>
      <c r="BH107" s="33">
        <f>distance(VLOOKUP($A107,Cuision!$G:$P,9,FALSE),VLOOKUP($A107,Cuision!$G:$P,10,FALSE),VLOOKUP(BH$82,Cuision!$G:$P,9,FALSE),VLOOKUP(BH$82,Cuision!$G:$P,10,FALSE))</f>
        <v>-1</v>
      </c>
      <c r="BI107" s="33">
        <f>distance(VLOOKUP($A107,Cuision!$G:$P,9,FALSE),VLOOKUP($A107,Cuision!$G:$P,10,FALSE),VLOOKUP(BI$82,Cuision!$G:$P,9,FALSE),VLOOKUP(BI$82,Cuision!$G:$P,10,FALSE))</f>
        <v>1361.1703242317108</v>
      </c>
      <c r="BJ107" s="33">
        <f>distance(VLOOKUP($A107,Cuision!$G:$P,9,FALSE),VLOOKUP($A107,Cuision!$G:$P,10,FALSE),VLOOKUP(BJ$82,Cuision!$G:$P,9,FALSE),VLOOKUP(BJ$82,Cuision!$G:$P,10,FALSE))</f>
        <v>1032.8440943855489</v>
      </c>
      <c r="BK107" s="33">
        <f>distance(VLOOKUP($A107,Cuision!$G:$P,9,FALSE),VLOOKUP($A107,Cuision!$G:$P,10,FALSE),VLOOKUP(BK$82,Cuision!$G:$P,9,FALSE),VLOOKUP(BK$82,Cuision!$G:$P,10,FALSE))</f>
        <v>-1</v>
      </c>
      <c r="BL107" s="33">
        <f>distance(VLOOKUP($A107,Cuision!$G:$P,9,FALSE),VLOOKUP($A107,Cuision!$G:$P,10,FALSE),VLOOKUP(BL$82,Cuision!$G:$P,9,FALSE),VLOOKUP(BL$82,Cuision!$G:$P,10,FALSE))</f>
        <v>9856.3838999700565</v>
      </c>
      <c r="BM107" s="33">
        <f>distance(VLOOKUP($A107,Cuision!$G:$P,9,FALSE),VLOOKUP($A107,Cuision!$G:$P,10,FALSE),VLOOKUP(BM$82,Cuision!$G:$P,9,FALSE),VLOOKUP(BM$82,Cuision!$G:$P,10,FALSE))</f>
        <v>291.25099295832189</v>
      </c>
      <c r="BN107" s="33">
        <f>distance(VLOOKUP($A107,Cuision!$G:$P,9,FALSE),VLOOKUP($A107,Cuision!$G:$P,10,FALSE),VLOOKUP(BN$82,Cuision!$G:$P,9,FALSE),VLOOKUP(BN$82,Cuision!$G:$P,10,FALSE))</f>
        <v>-1</v>
      </c>
      <c r="BO107" s="33">
        <f>distance(VLOOKUP($A107,Cuision!$G:$P,9,FALSE),VLOOKUP($A107,Cuision!$G:$P,10,FALSE),VLOOKUP(BO$82,Cuision!$G:$P,9,FALSE),VLOOKUP(BO$82,Cuision!$G:$P,10,FALSE))</f>
        <v>2071.4583140964182</v>
      </c>
      <c r="BP107" s="33">
        <f>distance(VLOOKUP($A107,Cuision!$G:$P,9,FALSE),VLOOKUP($A107,Cuision!$G:$P,10,FALSE),VLOOKUP(BP$82,Cuision!$G:$P,9,FALSE),VLOOKUP(BP$82,Cuision!$G:$P,10,FALSE))</f>
        <v>1771.9353222322964</v>
      </c>
      <c r="BQ107" s="33">
        <f>distance(VLOOKUP($A107,Cuision!$G:$P,9,FALSE),VLOOKUP($A107,Cuision!$G:$P,10,FALSE),VLOOKUP(BQ$82,Cuision!$G:$P,9,FALSE),VLOOKUP(BQ$82,Cuision!$G:$P,10,FALSE))</f>
        <v>2071.4583140964182</v>
      </c>
      <c r="BR107" s="33">
        <f>distance(VLOOKUP($A107,Cuision!$G:$P,9,FALSE),VLOOKUP($A107,Cuision!$G:$P,10,FALSE),VLOOKUP(BR$82,Cuision!$G:$P,9,FALSE),VLOOKUP(BR$82,Cuision!$G:$P,10,FALSE))</f>
        <v>7454.9171199373995</v>
      </c>
      <c r="BS107" s="33">
        <f>distance(VLOOKUP($A107,Cuision!$G:$P,9,FALSE),VLOOKUP($A107,Cuision!$G:$P,10,FALSE),VLOOKUP(BS$82,Cuision!$G:$P,9,FALSE),VLOOKUP(BS$82,Cuision!$G:$P,10,FALSE))</f>
        <v>1771.9353222322964</v>
      </c>
      <c r="BT107" s="33">
        <f>distance(VLOOKUP($A107,Cuision!$G:$P,9,FALSE),VLOOKUP($A107,Cuision!$G:$P,10,FALSE),VLOOKUP(BT$82,Cuision!$G:$P,9,FALSE),VLOOKUP(BT$82,Cuision!$G:$P,10,FALSE))</f>
        <v>8561.7894776798366</v>
      </c>
      <c r="BU107" s="33">
        <f>distance(VLOOKUP($A107,Cuision!$G:$P,9,FALSE),VLOOKUP($A107,Cuision!$G:$P,10,FALSE),VLOOKUP(BU$82,Cuision!$G:$P,9,FALSE),VLOOKUP(BU$82,Cuision!$G:$P,10,FALSE))</f>
        <v>1829.4356823865367</v>
      </c>
      <c r="BV107" s="33">
        <f>distance(VLOOKUP($A107,Cuision!$G:$P,9,FALSE),VLOOKUP($A107,Cuision!$G:$P,10,FALSE),VLOOKUP(BV$82,Cuision!$G:$P,9,FALSE),VLOOKUP(BV$82,Cuision!$G:$P,10,FALSE))</f>
        <v>1142.6714708663676</v>
      </c>
      <c r="BW107" s="33">
        <f>distance(VLOOKUP($A107,Cuision!$G:$P,9,FALSE),VLOOKUP($A107,Cuision!$G:$P,10,FALSE),VLOOKUP(BW$82,Cuision!$G:$P,9,FALSE),VLOOKUP(BW$82,Cuision!$G:$P,10,FALSE))</f>
        <v>4267.9312320251411</v>
      </c>
      <c r="BX107" s="33">
        <f>distance(VLOOKUP($A107,Cuision!$G:$P,9,FALSE),VLOOKUP($A107,Cuision!$G:$P,10,FALSE),VLOOKUP(BX$82,Cuision!$G:$P,9,FALSE),VLOOKUP(BX$82,Cuision!$G:$P,10,FALSE))</f>
        <v>-1</v>
      </c>
      <c r="BY107" s="33">
        <f>distance(VLOOKUP($A107,Cuision!$G:$P,9,FALSE),VLOOKUP($A107,Cuision!$G:$P,10,FALSE),VLOOKUP(BY$82,Cuision!$G:$P,9,FALSE),VLOOKUP(BY$82,Cuision!$G:$P,10,FALSE))</f>
        <v>-1</v>
      </c>
      <c r="BZ107" s="33">
        <f>distance(VLOOKUP($A107,Cuision!$G:$P,9,FALSE),VLOOKUP($A107,Cuision!$G:$P,10,FALSE),VLOOKUP(BZ$82,Cuision!$G:$P,9,FALSE),VLOOKUP(BZ$82,Cuision!$G:$P,10,FALSE))</f>
        <v>8329.4746956609379</v>
      </c>
      <c r="CC107">
        <f>IF(B107&gt;0,B107,"")</f>
        <v>4701.2667950453297</v>
      </c>
      <c r="CD107">
        <f>IF(C107&gt;0,C107,"")</f>
        <v>6829.4505568078939</v>
      </c>
      <c r="CE107">
        <f>IF(D107&gt;0,D107,"")</f>
        <v>2071.4583140964182</v>
      </c>
      <c r="CF107">
        <f>IF(E107&gt;0,E107,"")</f>
        <v>2071.4583140964182</v>
      </c>
      <c r="CG107">
        <f>IF(F107&gt;0,F107,"")</f>
        <v>3300.3657412703096</v>
      </c>
      <c r="CH107">
        <f>IF(G107&gt;0,G107,"")</f>
        <v>11811.900201689261</v>
      </c>
      <c r="CI107">
        <f>IF(H107&gt;0,H107,"")</f>
        <v>2581.4359626157498</v>
      </c>
      <c r="CJ107">
        <f>IF(I107&gt;0,I107,"")</f>
        <v>6928.1646654567694</v>
      </c>
      <c r="CK107">
        <f>IF(J107&gt;0,J107,"")</f>
        <v>16038.254874801372</v>
      </c>
      <c r="CL107">
        <f>IF(K107&gt;0,K107,"")</f>
        <v>252.58325408143548</v>
      </c>
      <c r="CM107">
        <f>IF(L107&gt;0,L107,"")</f>
        <v>7028.8100426112187</v>
      </c>
      <c r="CN107">
        <f>IF(M107&gt;0,M107,"")</f>
        <v>1771.9353222322964</v>
      </c>
      <c r="CO107">
        <f>IF(N107&gt;0,N107,"")</f>
        <v>717.0778707713614</v>
      </c>
      <c r="CP107">
        <f>IF(O107&gt;0,O107,"")</f>
        <v>9510.1379677985769</v>
      </c>
      <c r="CQ107" t="str">
        <f>IF(P107&gt;0,P107,"")</f>
        <v/>
      </c>
      <c r="CR107">
        <f>IF(Q107&gt;0,Q107,"")</f>
        <v>1032.8440943855489</v>
      </c>
      <c r="CS107" t="str">
        <f>IF(R107&gt;0,R107,"")</f>
        <v/>
      </c>
      <c r="CT107">
        <f>IF(S107&gt;0,S107,"")</f>
        <v>7754.4731844961407</v>
      </c>
      <c r="CU107" t="str">
        <f>IF(T107&gt;0,T107,"")</f>
        <v/>
      </c>
      <c r="CV107">
        <f>IF(U107&gt;0,U107,"")</f>
        <v>9059.2565404359448</v>
      </c>
      <c r="CW107">
        <f>IF(V107&gt;0,V107,"")</f>
        <v>1771.9353222322964</v>
      </c>
      <c r="CX107">
        <f>IF(W107&gt;0,W107,"")</f>
        <v>7454.9171199373995</v>
      </c>
      <c r="CY107" t="str">
        <f>IF(X107&gt;0,X107,"")</f>
        <v/>
      </c>
      <c r="CZ107">
        <f>IF(Y107&gt;0,Y107,"")</f>
        <v>8519.0512477318516</v>
      </c>
      <c r="DA107" t="str">
        <f>IF(Z107&gt;0,Z107,"")</f>
        <v/>
      </c>
      <c r="DB107">
        <f>IF(AA107&gt;0,AA107,"")</f>
        <v>5088.3357739691883</v>
      </c>
      <c r="DC107" t="str">
        <f>IF(AB107&gt;0,AB107,"")</f>
        <v/>
      </c>
      <c r="DD107">
        <f>IF(AC107&gt;0,AC107,"")</f>
        <v>9902.6303535056541</v>
      </c>
      <c r="DE107">
        <f>IF(AD107&gt;0,AD107,"")</f>
        <v>881.95491047670396</v>
      </c>
      <c r="DF107">
        <f>IF(AE107&gt;0,AE107,"")</f>
        <v>279.15568035241535</v>
      </c>
      <c r="DG107" t="str">
        <f>IF(AF107&gt;0,AF107,"")</f>
        <v/>
      </c>
      <c r="DH107">
        <f>IF(AG107&gt;0,AG107,"")</f>
        <v>1535.3472565573152</v>
      </c>
      <c r="DI107">
        <f>IF(AH107&gt;0,AH107,"")</f>
        <v>3300.3657412703096</v>
      </c>
      <c r="DJ107">
        <f>IF(AI107&gt;0,AI107,"")</f>
        <v>12170.326729086097</v>
      </c>
      <c r="DK107">
        <f>IF(AJ107&gt;0,AJ107,"")</f>
        <v>6354.5263519495975</v>
      </c>
      <c r="DL107" t="str">
        <f>IF(AK107&gt;0,AK107,"")</f>
        <v/>
      </c>
      <c r="DM107">
        <f>IF(AL107&gt;0,AL107,"")</f>
        <v>444.20324917664038</v>
      </c>
      <c r="DN107">
        <f>IF(AM107&gt;0,AM107,"")</f>
        <v>5705.7030070540368</v>
      </c>
      <c r="DO107">
        <f>IF(AN107&gt;0,AN107,"")</f>
        <v>10709.368694704252</v>
      </c>
      <c r="DP107">
        <f>IF(AO107&gt;0,AO107,"")</f>
        <v>1032.8440943855489</v>
      </c>
      <c r="DQ107">
        <f>IF(AP107&gt;0,AP107,"")</f>
        <v>923.90178746386846</v>
      </c>
      <c r="DR107">
        <f>IF(AQ107&gt;0,AQ107,"")</f>
        <v>9069.6864254766024</v>
      </c>
      <c r="DS107">
        <f>IF(AR107&gt;0,AR107,"")</f>
        <v>8248.1521606599617</v>
      </c>
      <c r="DT107">
        <f>IF(AS107&gt;0,AS107,"")</f>
        <v>2166.8789198504642</v>
      </c>
      <c r="DU107">
        <f>IF(AT107&gt;0,AT107,"")</f>
        <v>8357.5867952900062</v>
      </c>
      <c r="DV107">
        <f>IF(AU107&gt;0,AU107,"")</f>
        <v>9381.2254305303813</v>
      </c>
      <c r="DW107">
        <f>IF(AV107&gt;0,AV107,"")</f>
        <v>9544.5994327207263</v>
      </c>
      <c r="DX107">
        <f>IF(AW107&gt;0,AW107,"")</f>
        <v>1752.5482233470971</v>
      </c>
      <c r="DY107">
        <f>IF(AX107&gt;0,AX107,"")</f>
        <v>9921.570903602742</v>
      </c>
      <c r="DZ107">
        <f>IF(AY107&gt;0,AY107,"")</f>
        <v>3300.3657412703096</v>
      </c>
      <c r="EA107">
        <f>IF(AZ107&gt;0,AZ107,"")</f>
        <v>6291.1526723072584</v>
      </c>
      <c r="EB107">
        <f>IF(BA107&gt;0,BA107,"")</f>
        <v>2487.8142977869529</v>
      </c>
      <c r="EC107">
        <f>IF(BB107&gt;0,BB107,"")</f>
        <v>5034.2187288335945</v>
      </c>
      <c r="ED107">
        <f>IF(BC107&gt;0,BC107,"")</f>
        <v>3365.7641570267547</v>
      </c>
      <c r="EE107">
        <f>IF(BD107&gt;0,BD107,"")</f>
        <v>11133.40434352068</v>
      </c>
      <c r="EF107">
        <f>IF(BE107&gt;0,BE107,"")</f>
        <v>517.21553726283798</v>
      </c>
      <c r="EG107">
        <f>IF(BF107&gt;0,BF107,"")</f>
        <v>2242.5248818849486</v>
      </c>
      <c r="EH107">
        <f>IF(BG107&gt;0,BG107,"")</f>
        <v>1667.8507180155268</v>
      </c>
      <c r="EI107" t="str">
        <f>IF(BH107&gt;0,BH107,"")</f>
        <v/>
      </c>
      <c r="EJ107">
        <f>IF(BI107&gt;0,BI107,"")</f>
        <v>1361.1703242317108</v>
      </c>
      <c r="EK107">
        <f>IF(BJ107&gt;0,BJ107,"")</f>
        <v>1032.8440943855489</v>
      </c>
      <c r="EL107" t="str">
        <f>IF(BK107&gt;0,BK107,"")</f>
        <v/>
      </c>
      <c r="EM107">
        <f>IF(BL107&gt;0,BL107,"")</f>
        <v>9856.3838999700565</v>
      </c>
      <c r="EN107">
        <f>IF(BM107&gt;0,BM107,"")</f>
        <v>291.25099295832189</v>
      </c>
      <c r="EO107" t="str">
        <f>IF(BN107&gt;0,BN107,"")</f>
        <v/>
      </c>
      <c r="EP107">
        <f>IF(BO107&gt;0,BO107,"")</f>
        <v>2071.4583140964182</v>
      </c>
      <c r="EQ107">
        <f>IF(BP107&gt;0,BP107,"")</f>
        <v>1771.9353222322964</v>
      </c>
      <c r="ER107">
        <f>IF(BQ107&gt;0,BQ107,"")</f>
        <v>2071.4583140964182</v>
      </c>
      <c r="ES107">
        <f>IF(BR107&gt;0,BR107,"")</f>
        <v>7454.9171199373995</v>
      </c>
      <c r="ET107">
        <f>IF(BS107&gt;0,BS107,"")</f>
        <v>1771.9353222322964</v>
      </c>
      <c r="EU107">
        <f>IF(BT107&gt;0,BT107,"")</f>
        <v>8561.7894776798366</v>
      </c>
      <c r="EV107">
        <f>IF(BU107&gt;0,BU107,"")</f>
        <v>1829.4356823865367</v>
      </c>
      <c r="EW107">
        <f>IF(BV107&gt;0,BV107,"")</f>
        <v>1142.6714708663676</v>
      </c>
      <c r="EX107">
        <f>IF(BW107&gt;0,BW107,"")</f>
        <v>4267.9312320251411</v>
      </c>
      <c r="EY107" t="str">
        <f>IF(BX107&gt;0,BX107,"")</f>
        <v/>
      </c>
      <c r="EZ107" t="str">
        <f>IF(BY107&gt;0,BY107,"")</f>
        <v/>
      </c>
      <c r="FA107">
        <f>IF(BZ107&gt;0,BZ107,"")</f>
        <v>8329.4746956609379</v>
      </c>
    </row>
    <row r="108" spans="1:157" ht="14.25" x14ac:dyDescent="0.2">
      <c r="A108" s="30" t="s">
        <v>76</v>
      </c>
      <c r="B108" s="33">
        <f>distance(VLOOKUP($A108,Cuision!$G:$P,9,FALSE),VLOOKUP($A108,Cuision!$G:$P,10,FALSE),VLOOKUP(B$82,Cuision!$G:$P,9,FALSE),VLOOKUP(B$82,Cuision!$G:$P,10,FALSE))</f>
        <v>4199.3606450481584</v>
      </c>
      <c r="C108" s="33">
        <f>distance(VLOOKUP($A108,Cuision!$G:$P,9,FALSE),VLOOKUP($A108,Cuision!$G:$P,10,FALSE),VLOOKUP(C$82,Cuision!$G:$P,9,FALSE),VLOOKUP(C$82,Cuision!$G:$P,10,FALSE))</f>
        <v>2034.4922061354682</v>
      </c>
      <c r="D108" s="33">
        <f>distance(VLOOKUP($A108,Cuision!$G:$P,9,FALSE),VLOOKUP($A108,Cuision!$G:$P,10,FALSE),VLOOKUP(D$82,Cuision!$G:$P,9,FALSE),VLOOKUP(D$82,Cuision!$G:$P,10,FALSE))</f>
        <v>6734.492899064051</v>
      </c>
      <c r="E108" s="33">
        <f>distance(VLOOKUP($A108,Cuision!$G:$P,9,FALSE),VLOOKUP($A108,Cuision!$G:$P,10,FALSE),VLOOKUP(E$82,Cuision!$G:$P,9,FALSE),VLOOKUP(E$82,Cuision!$G:$P,10,FALSE))</f>
        <v>6734.492899064051</v>
      </c>
      <c r="F108" s="33">
        <f>distance(VLOOKUP($A108,Cuision!$G:$P,9,FALSE),VLOOKUP($A108,Cuision!$G:$P,10,FALSE),VLOOKUP(F$82,Cuision!$G:$P,9,FALSE),VLOOKUP(F$82,Cuision!$G:$P,10,FALSE))</f>
        <v>2289.3323429839843</v>
      </c>
      <c r="G108" s="33">
        <f>distance(VLOOKUP($A108,Cuision!$G:$P,9,FALSE),VLOOKUP($A108,Cuision!$G:$P,10,FALSE),VLOOKUP(G$82,Cuision!$G:$P,9,FALSE),VLOOKUP(G$82,Cuision!$G:$P,10,FALSE))</f>
        <v>11224.518215317046</v>
      </c>
      <c r="H108" s="33">
        <f>distance(VLOOKUP($A108,Cuision!$G:$P,9,FALSE),VLOOKUP($A108,Cuision!$G:$P,10,FALSE),VLOOKUP(H$82,Cuision!$G:$P,9,FALSE),VLOOKUP(H$82,Cuision!$G:$P,10,FALSE))</f>
        <v>3511.292780277573</v>
      </c>
      <c r="I108" s="33">
        <f>distance(VLOOKUP($A108,Cuision!$G:$P,9,FALSE),VLOOKUP($A108,Cuision!$G:$P,10,FALSE),VLOOKUP(I$82,Cuision!$G:$P,9,FALSE),VLOOKUP(I$82,Cuision!$G:$P,10,FALSE))</f>
        <v>6863.9266755856088</v>
      </c>
      <c r="J108" s="33">
        <f>distance(VLOOKUP($A108,Cuision!$G:$P,9,FALSE),VLOOKUP($A108,Cuision!$G:$P,10,FALSE),VLOOKUP(J$82,Cuision!$G:$P,9,FALSE),VLOOKUP(J$82,Cuision!$G:$P,10,FALSE))</f>
        <v>12430.678633669484</v>
      </c>
      <c r="K108" s="33">
        <f>distance(VLOOKUP($A108,Cuision!$G:$P,9,FALSE),VLOOKUP($A108,Cuision!$G:$P,10,FALSE),VLOOKUP(K$82,Cuision!$G:$P,9,FALSE),VLOOKUP(K$82,Cuision!$G:$P,10,FALSE))</f>
        <v>4835.7558823455593</v>
      </c>
      <c r="L108" s="33">
        <f>distance(VLOOKUP($A108,Cuision!$G:$P,9,FALSE),VLOOKUP($A108,Cuision!$G:$P,10,FALSE),VLOOKUP(L$82,Cuision!$G:$P,9,FALSE),VLOOKUP(L$82,Cuision!$G:$P,10,FALSE))</f>
        <v>5714.2855034400591</v>
      </c>
      <c r="M108" s="33">
        <f>distance(VLOOKUP($A108,Cuision!$G:$P,9,FALSE),VLOOKUP($A108,Cuision!$G:$P,10,FALSE),VLOOKUP(M$82,Cuision!$G:$P,9,FALSE),VLOOKUP(M$82,Cuision!$G:$P,10,FALSE))</f>
        <v>5444.9595956347284</v>
      </c>
      <c r="N108" s="33">
        <f>distance(VLOOKUP($A108,Cuision!$G:$P,9,FALSE),VLOOKUP($A108,Cuision!$G:$P,10,FALSE),VLOOKUP(N$82,Cuision!$G:$P,9,FALSE),VLOOKUP(N$82,Cuision!$G:$P,10,FALSE))</f>
        <v>5615.0816553936811</v>
      </c>
      <c r="O108" s="33">
        <f>distance(VLOOKUP($A108,Cuision!$G:$P,9,FALSE),VLOOKUP($A108,Cuision!$G:$P,10,FALSE),VLOOKUP(O$82,Cuision!$G:$P,9,FALSE),VLOOKUP(O$82,Cuision!$G:$P,10,FALSE))</f>
        <v>9928.027872121067</v>
      </c>
      <c r="P108" s="33">
        <f>distance(VLOOKUP($A108,Cuision!$G:$P,9,FALSE),VLOOKUP($A108,Cuision!$G:$P,10,FALSE),VLOOKUP(P$82,Cuision!$G:$P,9,FALSE),VLOOKUP(P$82,Cuision!$G:$P,10,FALSE))</f>
        <v>-1</v>
      </c>
      <c r="Q108" s="33">
        <f>distance(VLOOKUP($A108,Cuision!$G:$P,9,FALSE),VLOOKUP($A108,Cuision!$G:$P,10,FALSE),VLOOKUP(Q$82,Cuision!$G:$P,9,FALSE),VLOOKUP(Q$82,Cuision!$G:$P,10,FALSE))</f>
        <v>5897.7918379418779</v>
      </c>
      <c r="R108" s="33">
        <f>distance(VLOOKUP($A108,Cuision!$G:$P,9,FALSE),VLOOKUP($A108,Cuision!$G:$P,10,FALSE),VLOOKUP(R$82,Cuision!$G:$P,9,FALSE),VLOOKUP(R$82,Cuision!$G:$P,10,FALSE))</f>
        <v>-1</v>
      </c>
      <c r="S108" s="33">
        <f>distance(VLOOKUP($A108,Cuision!$G:$P,9,FALSE),VLOOKUP($A108,Cuision!$G:$P,10,FALSE),VLOOKUP(S$82,Cuision!$G:$P,9,FALSE),VLOOKUP(S$82,Cuision!$G:$P,10,FALSE))</f>
        <v>6265.9850355497874</v>
      </c>
      <c r="T108" s="33">
        <f>distance(VLOOKUP($A108,Cuision!$G:$P,9,FALSE),VLOOKUP($A108,Cuision!$G:$P,10,FALSE),VLOOKUP(T$82,Cuision!$G:$P,9,FALSE),VLOOKUP(T$82,Cuision!$G:$P,10,FALSE))</f>
        <v>-1</v>
      </c>
      <c r="U108" s="33">
        <f>distance(VLOOKUP($A108,Cuision!$G:$P,9,FALSE),VLOOKUP($A108,Cuision!$G:$P,10,FALSE),VLOOKUP(U$82,Cuision!$G:$P,9,FALSE),VLOOKUP(U$82,Cuision!$G:$P,10,FALSE))</f>
        <v>7229.1974855754042</v>
      </c>
      <c r="V108" s="33">
        <f>distance(VLOOKUP($A108,Cuision!$G:$P,9,FALSE),VLOOKUP($A108,Cuision!$G:$P,10,FALSE),VLOOKUP(V$82,Cuision!$G:$P,9,FALSE),VLOOKUP(V$82,Cuision!$G:$P,10,FALSE))</f>
        <v>5444.9595956347284</v>
      </c>
      <c r="W108" s="33">
        <f>distance(VLOOKUP($A108,Cuision!$G:$P,9,FALSE),VLOOKUP($A108,Cuision!$G:$P,10,FALSE),VLOOKUP(W$82,Cuision!$G:$P,9,FALSE),VLOOKUP(W$82,Cuision!$G:$P,10,FALSE))</f>
        <v>8314.1509723811268</v>
      </c>
      <c r="X108" s="33">
        <f>distance(VLOOKUP($A108,Cuision!$G:$P,9,FALSE),VLOOKUP($A108,Cuision!$G:$P,10,FALSE),VLOOKUP(X$82,Cuision!$G:$P,9,FALSE),VLOOKUP(X$82,Cuision!$G:$P,10,FALSE))</f>
        <v>-1</v>
      </c>
      <c r="Y108" s="33">
        <f>distance(VLOOKUP($A108,Cuision!$G:$P,9,FALSE),VLOOKUP($A108,Cuision!$G:$P,10,FALSE),VLOOKUP(Y$82,Cuision!$G:$P,9,FALSE),VLOOKUP(Y$82,Cuision!$G:$P,10,FALSE))</f>
        <v>12684.14173487755</v>
      </c>
      <c r="Z108" s="33">
        <f>distance(VLOOKUP($A108,Cuision!$G:$P,9,FALSE),VLOOKUP($A108,Cuision!$G:$P,10,FALSE),VLOOKUP(Z$82,Cuision!$G:$P,9,FALSE),VLOOKUP(Z$82,Cuision!$G:$P,10,FALSE))</f>
        <v>5088.3357739691883</v>
      </c>
      <c r="AA108" s="33">
        <f>distance(VLOOKUP($A108,Cuision!$G:$P,9,FALSE),VLOOKUP($A108,Cuision!$G:$P,10,FALSE),VLOOKUP(AA$82,Cuision!$G:$P,9,FALSE),VLOOKUP(AA$82,Cuision!$G:$P,10,FALSE))</f>
        <v>0</v>
      </c>
      <c r="AB108" s="33">
        <f>distance(VLOOKUP($A108,Cuision!$G:$P,9,FALSE),VLOOKUP($A108,Cuision!$G:$P,10,FALSE),VLOOKUP(AB$82,Cuision!$G:$P,9,FALSE),VLOOKUP(AB$82,Cuision!$G:$P,10,FALSE))</f>
        <v>-1</v>
      </c>
      <c r="AC108" s="33">
        <f>distance(VLOOKUP($A108,Cuision!$G:$P,9,FALSE),VLOOKUP($A108,Cuision!$G:$P,10,FALSE),VLOOKUP(AC$82,Cuision!$G:$P,9,FALSE),VLOOKUP(AC$82,Cuision!$G:$P,10,FALSE))</f>
        <v>8926.9515572644032</v>
      </c>
      <c r="AD108" s="33">
        <f>distance(VLOOKUP($A108,Cuision!$G:$P,9,FALSE),VLOOKUP($A108,Cuision!$G:$P,10,FALSE),VLOOKUP(AD$82,Cuision!$G:$P,9,FALSE),VLOOKUP(AD$82,Cuision!$G:$P,10,FALSE))</f>
        <v>5573.0882467120464</v>
      </c>
      <c r="AE108" s="33">
        <f>distance(VLOOKUP($A108,Cuision!$G:$P,9,FALSE),VLOOKUP($A108,Cuision!$G:$P,10,FALSE),VLOOKUP(AE$82,Cuision!$G:$P,9,FALSE),VLOOKUP(AE$82,Cuision!$G:$P,10,FALSE))</f>
        <v>5350.6160205299111</v>
      </c>
      <c r="AF108" s="33">
        <f>distance(VLOOKUP($A108,Cuision!$G:$P,9,FALSE),VLOOKUP($A108,Cuision!$G:$P,10,FALSE),VLOOKUP(AF$82,Cuision!$G:$P,9,FALSE),VLOOKUP(AF$82,Cuision!$G:$P,10,FALSE))</f>
        <v>-1</v>
      </c>
      <c r="AG108" s="33">
        <f>distance(VLOOKUP($A108,Cuision!$G:$P,9,FALSE),VLOOKUP($A108,Cuision!$G:$P,10,FALSE),VLOOKUP(AG$82,Cuision!$G:$P,9,FALSE),VLOOKUP(AG$82,Cuision!$G:$P,10,FALSE))</f>
        <v>3554.7198305395154</v>
      </c>
      <c r="AH108" s="33">
        <f>distance(VLOOKUP($A108,Cuision!$G:$P,9,FALSE),VLOOKUP($A108,Cuision!$G:$P,10,FALSE),VLOOKUP(AH$82,Cuision!$G:$P,9,FALSE),VLOOKUP(AH$82,Cuision!$G:$P,10,FALSE))</f>
        <v>2289.3323429839843</v>
      </c>
      <c r="AI108" s="33">
        <f>distance(VLOOKUP($A108,Cuision!$G:$P,9,FALSE),VLOOKUP($A108,Cuision!$G:$P,10,FALSE),VLOOKUP(AI$82,Cuision!$G:$P,9,FALSE),VLOOKUP(AI$82,Cuision!$G:$P,10,FALSE))</f>
        <v>16436.499184720331</v>
      </c>
      <c r="AJ108" s="33">
        <f>distance(VLOOKUP($A108,Cuision!$G:$P,9,FALSE),VLOOKUP($A108,Cuision!$G:$P,10,FALSE),VLOOKUP(AJ$82,Cuision!$G:$P,9,FALSE),VLOOKUP(AJ$82,Cuision!$G:$P,10,FALSE))</f>
        <v>5294.9725343858709</v>
      </c>
      <c r="AK108" s="33">
        <f>distance(VLOOKUP($A108,Cuision!$G:$P,9,FALSE),VLOOKUP($A108,Cuision!$G:$P,10,FALSE),VLOOKUP(AK$82,Cuision!$G:$P,9,FALSE),VLOOKUP(AK$82,Cuision!$G:$P,10,FALSE))</f>
        <v>-1</v>
      </c>
      <c r="AL108" s="33">
        <f>distance(VLOOKUP($A108,Cuision!$G:$P,9,FALSE),VLOOKUP($A108,Cuision!$G:$P,10,FALSE),VLOOKUP(AL$82,Cuision!$G:$P,9,FALSE),VLOOKUP(AL$82,Cuision!$G:$P,10,FALSE))</f>
        <v>4664.3576338025014</v>
      </c>
      <c r="AM108" s="33">
        <f>distance(VLOOKUP($A108,Cuision!$G:$P,9,FALSE),VLOOKUP($A108,Cuision!$G:$P,10,FALSE),VLOOKUP(AM$82,Cuision!$G:$P,9,FALSE),VLOOKUP(AM$82,Cuision!$G:$P,10,FALSE))</f>
        <v>4567.7095113788719</v>
      </c>
      <c r="AN108" s="33">
        <f>distance(VLOOKUP($A108,Cuision!$G:$P,9,FALSE),VLOOKUP($A108,Cuision!$G:$P,10,FALSE),VLOOKUP(AN$82,Cuision!$G:$P,9,FALSE),VLOOKUP(AN$82,Cuision!$G:$P,10,FALSE))</f>
        <v>7734.1556685769892</v>
      </c>
      <c r="AO108" s="33">
        <f>distance(VLOOKUP($A108,Cuision!$G:$P,9,FALSE),VLOOKUP($A108,Cuision!$G:$P,10,FALSE),VLOOKUP(AO$82,Cuision!$G:$P,9,FALSE),VLOOKUP(AO$82,Cuision!$G:$P,10,FALSE))</f>
        <v>5897.7918379418779</v>
      </c>
      <c r="AP108" s="33">
        <f>distance(VLOOKUP($A108,Cuision!$G:$P,9,FALSE),VLOOKUP($A108,Cuision!$G:$P,10,FALSE),VLOOKUP(AP$82,Cuision!$G:$P,9,FALSE),VLOOKUP(AP$82,Cuision!$G:$P,10,FALSE))</f>
        <v>4468.1120080461878</v>
      </c>
      <c r="AQ108" s="33">
        <f>distance(VLOOKUP($A108,Cuision!$G:$P,9,FALSE),VLOOKUP($A108,Cuision!$G:$P,10,FALSE),VLOOKUP(AQ$82,Cuision!$G:$P,9,FALSE),VLOOKUP(AQ$82,Cuision!$G:$P,10,FALSE))</f>
        <v>10394.423838136718</v>
      </c>
      <c r="AR108" s="33">
        <f>distance(VLOOKUP($A108,Cuision!$G:$P,9,FALSE),VLOOKUP($A108,Cuision!$G:$P,10,FALSE),VLOOKUP(AR$82,Cuision!$G:$P,9,FALSE),VLOOKUP(AR$82,Cuision!$G:$P,10,FALSE))</f>
        <v>9242.1954863666397</v>
      </c>
      <c r="AS108" s="33">
        <f>distance(VLOOKUP($A108,Cuision!$G:$P,9,FALSE),VLOOKUP($A108,Cuision!$G:$P,10,FALSE),VLOOKUP(AS$82,Cuision!$G:$P,9,FALSE),VLOOKUP(AS$82,Cuision!$G:$P,10,FALSE))</f>
        <v>2999.3710111788978</v>
      </c>
      <c r="AT108" s="33">
        <f>distance(VLOOKUP($A108,Cuision!$G:$P,9,FALSE),VLOOKUP($A108,Cuision!$G:$P,10,FALSE),VLOOKUP(AT$82,Cuision!$G:$P,9,FALSE),VLOOKUP(AT$82,Cuision!$G:$P,10,FALSE))</f>
        <v>6944.6079079552055</v>
      </c>
      <c r="AU108" s="33">
        <f>distance(VLOOKUP($A108,Cuision!$G:$P,9,FALSE),VLOOKUP($A108,Cuision!$G:$P,10,FALSE),VLOOKUP(AU$82,Cuision!$G:$P,9,FALSE),VLOOKUP(AU$82,Cuision!$G:$P,10,FALSE))</f>
        <v>11188.766318244561</v>
      </c>
      <c r="AV108" s="33">
        <f>distance(VLOOKUP($A108,Cuision!$G:$P,9,FALSE),VLOOKUP($A108,Cuision!$G:$P,10,FALSE),VLOOKUP(AV$82,Cuision!$G:$P,9,FALSE),VLOOKUP(AV$82,Cuision!$G:$P,10,FALSE))</f>
        <v>6981.8971896980247</v>
      </c>
      <c r="AW108" s="33">
        <f>distance(VLOOKUP($A108,Cuision!$G:$P,9,FALSE),VLOOKUP($A108,Cuision!$G:$P,10,FALSE),VLOOKUP(AW$82,Cuision!$G:$P,9,FALSE),VLOOKUP(AW$82,Cuision!$G:$P,10,FALSE))</f>
        <v>3536.7629569647729</v>
      </c>
      <c r="AX108" s="33">
        <f>distance(VLOOKUP($A108,Cuision!$G:$P,9,FALSE),VLOOKUP($A108,Cuision!$G:$P,10,FALSE),VLOOKUP(AX$82,Cuision!$G:$P,9,FALSE),VLOOKUP(AX$82,Cuision!$G:$P,10,FALSE))</f>
        <v>14420.684680267617</v>
      </c>
      <c r="AY108" s="33">
        <f>distance(VLOOKUP($A108,Cuision!$G:$P,9,FALSE),VLOOKUP($A108,Cuision!$G:$P,10,FALSE),VLOOKUP(AY$82,Cuision!$G:$P,9,FALSE),VLOOKUP(AY$82,Cuision!$G:$P,10,FALSE))</f>
        <v>2289.3323429839843</v>
      </c>
      <c r="AZ108" s="33">
        <f>distance(VLOOKUP($A108,Cuision!$G:$P,9,FALSE),VLOOKUP($A108,Cuision!$G:$P,10,FALSE),VLOOKUP(AZ$82,Cuision!$G:$P,9,FALSE),VLOOKUP(AZ$82,Cuision!$G:$P,10,FALSE))</f>
        <v>7640.8246563545217</v>
      </c>
      <c r="BA108" s="33">
        <f>distance(VLOOKUP($A108,Cuision!$G:$P,9,FALSE),VLOOKUP($A108,Cuision!$G:$P,10,FALSE),VLOOKUP(BA$82,Cuision!$G:$P,9,FALSE),VLOOKUP(BA$82,Cuision!$G:$P,10,FALSE))</f>
        <v>5408.9796907419595</v>
      </c>
      <c r="BB108" s="33">
        <f>distance(VLOOKUP($A108,Cuision!$G:$P,9,FALSE),VLOOKUP($A108,Cuision!$G:$P,10,FALSE),VLOOKUP(BB$82,Cuision!$G:$P,9,FALSE),VLOOKUP(BB$82,Cuision!$G:$P,10,FALSE))</f>
        <v>4450.6675969760345</v>
      </c>
      <c r="BC108" s="33">
        <f>distance(VLOOKUP($A108,Cuision!$G:$P,9,FALSE),VLOOKUP($A108,Cuision!$G:$P,10,FALSE),VLOOKUP(BC$82,Cuision!$G:$P,9,FALSE),VLOOKUP(BC$82,Cuision!$G:$P,10,FALSE))</f>
        <v>3231.661436257536</v>
      </c>
      <c r="BD108" s="33">
        <f>distance(VLOOKUP($A108,Cuision!$G:$P,9,FALSE),VLOOKUP($A108,Cuision!$G:$P,10,FALSE),VLOOKUP(BD$82,Cuision!$G:$P,9,FALSE),VLOOKUP(BD$82,Cuision!$G:$P,10,FALSE))</f>
        <v>13000.620381730514</v>
      </c>
      <c r="BE108" s="33">
        <f>distance(VLOOKUP($A108,Cuision!$G:$P,9,FALSE),VLOOKUP($A108,Cuision!$G:$P,10,FALSE),VLOOKUP(BE$82,Cuision!$G:$P,9,FALSE),VLOOKUP(BE$82,Cuision!$G:$P,10,FALSE))</f>
        <v>5066.4870898068566</v>
      </c>
      <c r="BF108" s="33">
        <f>distance(VLOOKUP($A108,Cuision!$G:$P,9,FALSE),VLOOKUP($A108,Cuision!$G:$P,10,FALSE),VLOOKUP(BF$82,Cuision!$G:$P,9,FALSE),VLOOKUP(BF$82,Cuision!$G:$P,10,FALSE))</f>
        <v>5788.2238499030145</v>
      </c>
      <c r="BG108" s="33">
        <f>distance(VLOOKUP($A108,Cuision!$G:$P,9,FALSE),VLOOKUP($A108,Cuision!$G:$P,10,FALSE),VLOOKUP(BG$82,Cuision!$G:$P,9,FALSE),VLOOKUP(BG$82,Cuision!$G:$P,10,FALSE))</f>
        <v>5196.8346625645772</v>
      </c>
      <c r="BH108" s="33">
        <f>distance(VLOOKUP($A108,Cuision!$G:$P,9,FALSE),VLOOKUP($A108,Cuision!$G:$P,10,FALSE),VLOOKUP(BH$82,Cuision!$G:$P,9,FALSE),VLOOKUP(BH$82,Cuision!$G:$P,10,FALSE))</f>
        <v>-1</v>
      </c>
      <c r="BI108" s="33">
        <f>distance(VLOOKUP($A108,Cuision!$G:$P,9,FALSE),VLOOKUP($A108,Cuision!$G:$P,10,FALSE),VLOOKUP(BI$82,Cuision!$G:$P,9,FALSE),VLOOKUP(BI$82,Cuision!$G:$P,10,FALSE))</f>
        <v>6295.0406460174518</v>
      </c>
      <c r="BJ108" s="33">
        <f>distance(VLOOKUP($A108,Cuision!$G:$P,9,FALSE),VLOOKUP($A108,Cuision!$G:$P,10,FALSE),VLOOKUP(BJ$82,Cuision!$G:$P,9,FALSE),VLOOKUP(BJ$82,Cuision!$G:$P,10,FALSE))</f>
        <v>5897.7918379418779</v>
      </c>
      <c r="BK108" s="33">
        <f>distance(VLOOKUP($A108,Cuision!$G:$P,9,FALSE),VLOOKUP($A108,Cuision!$G:$P,10,FALSE),VLOOKUP(BK$82,Cuision!$G:$P,9,FALSE),VLOOKUP(BK$82,Cuision!$G:$P,10,FALSE))</f>
        <v>-1</v>
      </c>
      <c r="BL108" s="33">
        <f>distance(VLOOKUP($A108,Cuision!$G:$P,9,FALSE),VLOOKUP($A108,Cuision!$G:$P,10,FALSE),VLOOKUP(BL$82,Cuision!$G:$P,9,FALSE),VLOOKUP(BL$82,Cuision!$G:$P,10,FALSE))</f>
        <v>7250.9553582529825</v>
      </c>
      <c r="BM108" s="33">
        <f>distance(VLOOKUP($A108,Cuision!$G:$P,9,FALSE),VLOOKUP($A108,Cuision!$G:$P,10,FALSE),VLOOKUP(BM$82,Cuision!$G:$P,9,FALSE),VLOOKUP(BM$82,Cuision!$G:$P,10,FALSE))</f>
        <v>4800.546627634365</v>
      </c>
      <c r="BN108" s="33">
        <f>distance(VLOOKUP($A108,Cuision!$G:$P,9,FALSE),VLOOKUP($A108,Cuision!$G:$P,10,FALSE),VLOOKUP(BN$82,Cuision!$G:$P,9,FALSE),VLOOKUP(BN$82,Cuision!$G:$P,10,FALSE))</f>
        <v>-1</v>
      </c>
      <c r="BO108" s="33">
        <f>distance(VLOOKUP($A108,Cuision!$G:$P,9,FALSE),VLOOKUP($A108,Cuision!$G:$P,10,FALSE),VLOOKUP(BO$82,Cuision!$G:$P,9,FALSE),VLOOKUP(BO$82,Cuision!$G:$P,10,FALSE))</f>
        <v>6734.492899064051</v>
      </c>
      <c r="BP108" s="33">
        <f>distance(VLOOKUP($A108,Cuision!$G:$P,9,FALSE),VLOOKUP($A108,Cuision!$G:$P,10,FALSE),VLOOKUP(BP$82,Cuision!$G:$P,9,FALSE),VLOOKUP(BP$82,Cuision!$G:$P,10,FALSE))</f>
        <v>5444.9595956347284</v>
      </c>
      <c r="BQ108" s="33">
        <f>distance(VLOOKUP($A108,Cuision!$G:$P,9,FALSE),VLOOKUP($A108,Cuision!$G:$P,10,FALSE),VLOOKUP(BQ$82,Cuision!$G:$P,9,FALSE),VLOOKUP(BQ$82,Cuision!$G:$P,10,FALSE))</f>
        <v>6734.492899064051</v>
      </c>
      <c r="BR108" s="33">
        <f>distance(VLOOKUP($A108,Cuision!$G:$P,9,FALSE),VLOOKUP($A108,Cuision!$G:$P,10,FALSE),VLOOKUP(BR$82,Cuision!$G:$P,9,FALSE),VLOOKUP(BR$82,Cuision!$G:$P,10,FALSE))</f>
        <v>8314.1509723811268</v>
      </c>
      <c r="BS108" s="33">
        <f>distance(VLOOKUP($A108,Cuision!$G:$P,9,FALSE),VLOOKUP($A108,Cuision!$G:$P,10,FALSE),VLOOKUP(BS$82,Cuision!$G:$P,9,FALSE),VLOOKUP(BS$82,Cuision!$G:$P,10,FALSE))</f>
        <v>5444.9595956347284</v>
      </c>
      <c r="BT108" s="33">
        <f>distance(VLOOKUP($A108,Cuision!$G:$P,9,FALSE),VLOOKUP($A108,Cuision!$G:$P,10,FALSE),VLOOKUP(BT$82,Cuision!$G:$P,9,FALSE),VLOOKUP(BT$82,Cuision!$G:$P,10,FALSE))</f>
        <v>6734.941549656116</v>
      </c>
      <c r="BU108" s="33">
        <f>distance(VLOOKUP($A108,Cuision!$G:$P,9,FALSE),VLOOKUP($A108,Cuision!$G:$P,10,FALSE),VLOOKUP(BU$82,Cuision!$G:$P,9,FALSE),VLOOKUP(BU$82,Cuision!$G:$P,10,FALSE))</f>
        <v>3485.2130355822196</v>
      </c>
      <c r="BV108" s="33">
        <f>distance(VLOOKUP($A108,Cuision!$G:$P,9,FALSE),VLOOKUP($A108,Cuision!$G:$P,10,FALSE),VLOOKUP(BV$82,Cuision!$G:$P,9,FALSE),VLOOKUP(BV$82,Cuision!$G:$P,10,FALSE))</f>
        <v>4668.5973966343627</v>
      </c>
      <c r="BW108" s="33">
        <f>distance(VLOOKUP($A108,Cuision!$G:$P,9,FALSE),VLOOKUP($A108,Cuision!$G:$P,10,FALSE),VLOOKUP(BW$82,Cuision!$G:$P,9,FALSE),VLOOKUP(BW$82,Cuision!$G:$P,10,FALSE))</f>
        <v>4668.602001223112</v>
      </c>
      <c r="BX108" s="33">
        <f>distance(VLOOKUP($A108,Cuision!$G:$P,9,FALSE),VLOOKUP($A108,Cuision!$G:$P,10,FALSE),VLOOKUP(BX$82,Cuision!$G:$P,9,FALSE),VLOOKUP(BX$82,Cuision!$G:$P,10,FALSE))</f>
        <v>-1</v>
      </c>
      <c r="BY108" s="33">
        <f>distance(VLOOKUP($A108,Cuision!$G:$P,9,FALSE),VLOOKUP($A108,Cuision!$G:$P,10,FALSE),VLOOKUP(BY$82,Cuision!$G:$P,9,FALSE),VLOOKUP(BY$82,Cuision!$G:$P,10,FALSE))</f>
        <v>-1</v>
      </c>
      <c r="BZ108" s="33">
        <f>distance(VLOOKUP($A108,Cuision!$G:$P,9,FALSE),VLOOKUP($A108,Cuision!$G:$P,10,FALSE),VLOOKUP(BZ$82,Cuision!$G:$P,9,FALSE),VLOOKUP(BZ$82,Cuision!$G:$P,10,FALSE))</f>
        <v>7279.9156328805984</v>
      </c>
      <c r="CC108">
        <f>IF(B108&gt;0,B108,"")</f>
        <v>4199.3606450481584</v>
      </c>
      <c r="CD108">
        <f>IF(C108&gt;0,C108,"")</f>
        <v>2034.4922061354682</v>
      </c>
      <c r="CE108">
        <f>IF(D108&gt;0,D108,"")</f>
        <v>6734.492899064051</v>
      </c>
      <c r="CF108">
        <f>IF(E108&gt;0,E108,"")</f>
        <v>6734.492899064051</v>
      </c>
      <c r="CG108">
        <f>IF(F108&gt;0,F108,"")</f>
        <v>2289.3323429839843</v>
      </c>
      <c r="CH108">
        <f>IF(G108&gt;0,G108,"")</f>
        <v>11224.518215317046</v>
      </c>
      <c r="CI108">
        <f>IF(H108&gt;0,H108,"")</f>
        <v>3511.292780277573</v>
      </c>
      <c r="CJ108">
        <f>IF(I108&gt;0,I108,"")</f>
        <v>6863.9266755856088</v>
      </c>
      <c r="CK108">
        <f>IF(J108&gt;0,J108,"")</f>
        <v>12430.678633669484</v>
      </c>
      <c r="CL108">
        <f>IF(K108&gt;0,K108,"")</f>
        <v>4835.7558823455593</v>
      </c>
      <c r="CM108">
        <f>IF(L108&gt;0,L108,"")</f>
        <v>5714.2855034400591</v>
      </c>
      <c r="CN108">
        <f>IF(M108&gt;0,M108,"")</f>
        <v>5444.9595956347284</v>
      </c>
      <c r="CO108">
        <f>IF(N108&gt;0,N108,"")</f>
        <v>5615.0816553936811</v>
      </c>
      <c r="CP108">
        <f>IF(O108&gt;0,O108,"")</f>
        <v>9928.027872121067</v>
      </c>
      <c r="CQ108" t="str">
        <f>IF(P108&gt;0,P108,"")</f>
        <v/>
      </c>
      <c r="CR108">
        <f>IF(Q108&gt;0,Q108,"")</f>
        <v>5897.7918379418779</v>
      </c>
      <c r="CS108" t="str">
        <f>IF(R108&gt;0,R108,"")</f>
        <v/>
      </c>
      <c r="CT108">
        <f>IF(S108&gt;0,S108,"")</f>
        <v>6265.9850355497874</v>
      </c>
      <c r="CU108" t="str">
        <f>IF(T108&gt;0,T108,"")</f>
        <v/>
      </c>
      <c r="CV108">
        <f>IF(U108&gt;0,U108,"")</f>
        <v>7229.1974855754042</v>
      </c>
      <c r="CW108">
        <f>IF(V108&gt;0,V108,"")</f>
        <v>5444.9595956347284</v>
      </c>
      <c r="CX108">
        <f>IF(W108&gt;0,W108,"")</f>
        <v>8314.1509723811268</v>
      </c>
      <c r="CY108" t="str">
        <f>IF(X108&gt;0,X108,"")</f>
        <v/>
      </c>
      <c r="CZ108">
        <f>IF(Y108&gt;0,Y108,"")</f>
        <v>12684.14173487755</v>
      </c>
      <c r="DA108">
        <f>IF(Z108&gt;0,Z108,"")</f>
        <v>5088.3357739691883</v>
      </c>
      <c r="DB108" t="str">
        <f>IF(AA108&gt;0,AA108,"")</f>
        <v/>
      </c>
      <c r="DC108" t="str">
        <f>IF(AB108&gt;0,AB108,"")</f>
        <v/>
      </c>
      <c r="DD108">
        <f>IF(AC108&gt;0,AC108,"")</f>
        <v>8926.9515572644032</v>
      </c>
      <c r="DE108">
        <f>IF(AD108&gt;0,AD108,"")</f>
        <v>5573.0882467120464</v>
      </c>
      <c r="DF108">
        <f>IF(AE108&gt;0,AE108,"")</f>
        <v>5350.6160205299111</v>
      </c>
      <c r="DG108" t="str">
        <f>IF(AF108&gt;0,AF108,"")</f>
        <v/>
      </c>
      <c r="DH108">
        <f>IF(AG108&gt;0,AG108,"")</f>
        <v>3554.7198305395154</v>
      </c>
      <c r="DI108">
        <f>IF(AH108&gt;0,AH108,"")</f>
        <v>2289.3323429839843</v>
      </c>
      <c r="DJ108">
        <f>IF(AI108&gt;0,AI108,"")</f>
        <v>16436.499184720331</v>
      </c>
      <c r="DK108">
        <f>IF(AJ108&gt;0,AJ108,"")</f>
        <v>5294.9725343858709</v>
      </c>
      <c r="DL108" t="str">
        <f>IF(AK108&gt;0,AK108,"")</f>
        <v/>
      </c>
      <c r="DM108">
        <f>IF(AL108&gt;0,AL108,"")</f>
        <v>4664.3576338025014</v>
      </c>
      <c r="DN108">
        <f>IF(AM108&gt;0,AM108,"")</f>
        <v>4567.7095113788719</v>
      </c>
      <c r="DO108">
        <f>IF(AN108&gt;0,AN108,"")</f>
        <v>7734.1556685769892</v>
      </c>
      <c r="DP108">
        <f>IF(AO108&gt;0,AO108,"")</f>
        <v>5897.7918379418779</v>
      </c>
      <c r="DQ108">
        <f>IF(AP108&gt;0,AP108,"")</f>
        <v>4468.1120080461878</v>
      </c>
      <c r="DR108">
        <f>IF(AQ108&gt;0,AQ108,"")</f>
        <v>10394.423838136718</v>
      </c>
      <c r="DS108">
        <f>IF(AR108&gt;0,AR108,"")</f>
        <v>9242.1954863666397</v>
      </c>
      <c r="DT108">
        <f>IF(AS108&gt;0,AS108,"")</f>
        <v>2999.3710111788978</v>
      </c>
      <c r="DU108">
        <f>IF(AT108&gt;0,AT108,"")</f>
        <v>6944.6079079552055</v>
      </c>
      <c r="DV108">
        <f>IF(AU108&gt;0,AU108,"")</f>
        <v>11188.766318244561</v>
      </c>
      <c r="DW108">
        <f>IF(AV108&gt;0,AV108,"")</f>
        <v>6981.8971896980247</v>
      </c>
      <c r="DX108">
        <f>IF(AW108&gt;0,AW108,"")</f>
        <v>3536.7629569647729</v>
      </c>
      <c r="DY108">
        <f>IF(AX108&gt;0,AX108,"")</f>
        <v>14420.684680267617</v>
      </c>
      <c r="DZ108">
        <f>IF(AY108&gt;0,AY108,"")</f>
        <v>2289.3323429839843</v>
      </c>
      <c r="EA108">
        <f>IF(AZ108&gt;0,AZ108,"")</f>
        <v>7640.8246563545217</v>
      </c>
      <c r="EB108">
        <f>IF(BA108&gt;0,BA108,"")</f>
        <v>5408.9796907419595</v>
      </c>
      <c r="EC108">
        <f>IF(BB108&gt;0,BB108,"")</f>
        <v>4450.6675969760345</v>
      </c>
      <c r="ED108">
        <f>IF(BC108&gt;0,BC108,"")</f>
        <v>3231.661436257536</v>
      </c>
      <c r="EE108">
        <f>IF(BD108&gt;0,BD108,"")</f>
        <v>13000.620381730514</v>
      </c>
      <c r="EF108">
        <f>IF(BE108&gt;0,BE108,"")</f>
        <v>5066.4870898068566</v>
      </c>
      <c r="EG108">
        <f>IF(BF108&gt;0,BF108,"")</f>
        <v>5788.2238499030145</v>
      </c>
      <c r="EH108">
        <f>IF(BG108&gt;0,BG108,"")</f>
        <v>5196.8346625645772</v>
      </c>
      <c r="EI108" t="str">
        <f>IF(BH108&gt;0,BH108,"")</f>
        <v/>
      </c>
      <c r="EJ108">
        <f>IF(BI108&gt;0,BI108,"")</f>
        <v>6295.0406460174518</v>
      </c>
      <c r="EK108">
        <f>IF(BJ108&gt;0,BJ108,"")</f>
        <v>5897.7918379418779</v>
      </c>
      <c r="EL108" t="str">
        <f>IF(BK108&gt;0,BK108,"")</f>
        <v/>
      </c>
      <c r="EM108">
        <f>IF(BL108&gt;0,BL108,"")</f>
        <v>7250.9553582529825</v>
      </c>
      <c r="EN108">
        <f>IF(BM108&gt;0,BM108,"")</f>
        <v>4800.546627634365</v>
      </c>
      <c r="EO108" t="str">
        <f>IF(BN108&gt;0,BN108,"")</f>
        <v/>
      </c>
      <c r="EP108">
        <f>IF(BO108&gt;0,BO108,"")</f>
        <v>6734.492899064051</v>
      </c>
      <c r="EQ108">
        <f>IF(BP108&gt;0,BP108,"")</f>
        <v>5444.9595956347284</v>
      </c>
      <c r="ER108">
        <f>IF(BQ108&gt;0,BQ108,"")</f>
        <v>6734.492899064051</v>
      </c>
      <c r="ES108">
        <f>IF(BR108&gt;0,BR108,"")</f>
        <v>8314.1509723811268</v>
      </c>
      <c r="ET108">
        <f>IF(BS108&gt;0,BS108,"")</f>
        <v>5444.9595956347284</v>
      </c>
      <c r="EU108">
        <f>IF(BT108&gt;0,BT108,"")</f>
        <v>6734.941549656116</v>
      </c>
      <c r="EV108">
        <f>IF(BU108&gt;0,BU108,"")</f>
        <v>3485.2130355822196</v>
      </c>
      <c r="EW108">
        <f>IF(BV108&gt;0,BV108,"")</f>
        <v>4668.5973966343627</v>
      </c>
      <c r="EX108">
        <f>IF(BW108&gt;0,BW108,"")</f>
        <v>4668.602001223112</v>
      </c>
      <c r="EY108" t="str">
        <f>IF(BX108&gt;0,BX108,"")</f>
        <v/>
      </c>
      <c r="EZ108" t="str">
        <f>IF(BY108&gt;0,BY108,"")</f>
        <v/>
      </c>
      <c r="FA108">
        <f>IF(BZ108&gt;0,BZ108,"")</f>
        <v>7279.9156328805984</v>
      </c>
    </row>
    <row r="109" spans="1:157" ht="14.25" x14ac:dyDescent="0.2">
      <c r="A109" s="30" t="s">
        <v>52</v>
      </c>
      <c r="B109" s="33">
        <f>distance(VLOOKUP($A109,Cuision!$G:$P,9,FALSE),VLOOKUP($A109,Cuision!$G:$P,10,FALSE),VLOOKUP(B$82,Cuision!$G:$P,9,FALSE),VLOOKUP(B$82,Cuision!$G:$P,10,FALSE))</f>
        <v>-1</v>
      </c>
      <c r="C109" s="33">
        <f>distance(VLOOKUP($A109,Cuision!$G:$P,9,FALSE),VLOOKUP($A109,Cuision!$G:$P,10,FALSE),VLOOKUP(C$82,Cuision!$G:$P,9,FALSE),VLOOKUP(C$82,Cuision!$G:$P,10,FALSE))</f>
        <v>-1</v>
      </c>
      <c r="D109" s="33">
        <f>distance(VLOOKUP($A109,Cuision!$G:$P,9,FALSE),VLOOKUP($A109,Cuision!$G:$P,10,FALSE),VLOOKUP(D$82,Cuision!$G:$P,9,FALSE),VLOOKUP(D$82,Cuision!$G:$P,10,FALSE))</f>
        <v>-1</v>
      </c>
      <c r="E109" s="33">
        <f>distance(VLOOKUP($A109,Cuision!$G:$P,9,FALSE),VLOOKUP($A109,Cuision!$G:$P,10,FALSE),VLOOKUP(E$82,Cuision!$G:$P,9,FALSE),VLOOKUP(E$82,Cuision!$G:$P,10,FALSE))</f>
        <v>-1</v>
      </c>
      <c r="F109" s="33">
        <f>distance(VLOOKUP($A109,Cuision!$G:$P,9,FALSE),VLOOKUP($A109,Cuision!$G:$P,10,FALSE),VLOOKUP(F$82,Cuision!$G:$P,9,FALSE),VLOOKUP(F$82,Cuision!$G:$P,10,FALSE))</f>
        <v>-1</v>
      </c>
      <c r="G109" s="33">
        <f>distance(VLOOKUP($A109,Cuision!$G:$P,9,FALSE),VLOOKUP($A109,Cuision!$G:$P,10,FALSE),VLOOKUP(G$82,Cuision!$G:$P,9,FALSE),VLOOKUP(G$82,Cuision!$G:$P,10,FALSE))</f>
        <v>-1</v>
      </c>
      <c r="H109" s="33">
        <f>distance(VLOOKUP($A109,Cuision!$G:$P,9,FALSE),VLOOKUP($A109,Cuision!$G:$P,10,FALSE),VLOOKUP(H$82,Cuision!$G:$P,9,FALSE),VLOOKUP(H$82,Cuision!$G:$P,10,FALSE))</f>
        <v>-1</v>
      </c>
      <c r="I109" s="33">
        <f>distance(VLOOKUP($A109,Cuision!$G:$P,9,FALSE),VLOOKUP($A109,Cuision!$G:$P,10,FALSE),VLOOKUP(I$82,Cuision!$G:$P,9,FALSE),VLOOKUP(I$82,Cuision!$G:$P,10,FALSE))</f>
        <v>-1</v>
      </c>
      <c r="J109" s="33">
        <f>distance(VLOOKUP($A109,Cuision!$G:$P,9,FALSE),VLOOKUP($A109,Cuision!$G:$P,10,FALSE),VLOOKUP(J$82,Cuision!$G:$P,9,FALSE),VLOOKUP(J$82,Cuision!$G:$P,10,FALSE))</f>
        <v>-1</v>
      </c>
      <c r="K109" s="33">
        <f>distance(VLOOKUP($A109,Cuision!$G:$P,9,FALSE),VLOOKUP($A109,Cuision!$G:$P,10,FALSE),VLOOKUP(K$82,Cuision!$G:$P,9,FALSE),VLOOKUP(K$82,Cuision!$G:$P,10,FALSE))</f>
        <v>-1</v>
      </c>
      <c r="L109" s="33">
        <f>distance(VLOOKUP($A109,Cuision!$G:$P,9,FALSE),VLOOKUP($A109,Cuision!$G:$P,10,FALSE),VLOOKUP(L$82,Cuision!$G:$P,9,FALSE),VLOOKUP(L$82,Cuision!$G:$P,10,FALSE))</f>
        <v>-1</v>
      </c>
      <c r="M109" s="33">
        <f>distance(VLOOKUP($A109,Cuision!$G:$P,9,FALSE),VLOOKUP($A109,Cuision!$G:$P,10,FALSE),VLOOKUP(M$82,Cuision!$G:$P,9,FALSE),VLOOKUP(M$82,Cuision!$G:$P,10,FALSE))</f>
        <v>-1</v>
      </c>
      <c r="N109" s="33">
        <f>distance(VLOOKUP($A109,Cuision!$G:$P,9,FALSE),VLOOKUP($A109,Cuision!$G:$P,10,FALSE),VLOOKUP(N$82,Cuision!$G:$P,9,FALSE),VLOOKUP(N$82,Cuision!$G:$P,10,FALSE))</f>
        <v>-1</v>
      </c>
      <c r="O109" s="33">
        <f>distance(VLOOKUP($A109,Cuision!$G:$P,9,FALSE),VLOOKUP($A109,Cuision!$G:$P,10,FALSE),VLOOKUP(O$82,Cuision!$G:$P,9,FALSE),VLOOKUP(O$82,Cuision!$G:$P,10,FALSE))</f>
        <v>-1</v>
      </c>
      <c r="P109" s="33">
        <f>distance(VLOOKUP($A109,Cuision!$G:$P,9,FALSE),VLOOKUP($A109,Cuision!$G:$P,10,FALSE),VLOOKUP(P$82,Cuision!$G:$P,9,FALSE),VLOOKUP(P$82,Cuision!$G:$P,10,FALSE))</f>
        <v>-1</v>
      </c>
      <c r="Q109" s="33">
        <f>distance(VLOOKUP($A109,Cuision!$G:$P,9,FALSE),VLOOKUP($A109,Cuision!$G:$P,10,FALSE),VLOOKUP(Q$82,Cuision!$G:$P,9,FALSE),VLOOKUP(Q$82,Cuision!$G:$P,10,FALSE))</f>
        <v>-1</v>
      </c>
      <c r="R109" s="33">
        <f>distance(VLOOKUP($A109,Cuision!$G:$P,9,FALSE),VLOOKUP($A109,Cuision!$G:$P,10,FALSE),VLOOKUP(R$82,Cuision!$G:$P,9,FALSE),VLOOKUP(R$82,Cuision!$G:$P,10,FALSE))</f>
        <v>-1</v>
      </c>
      <c r="S109" s="33">
        <f>distance(VLOOKUP($A109,Cuision!$G:$P,9,FALSE),VLOOKUP($A109,Cuision!$G:$P,10,FALSE),VLOOKUP(S$82,Cuision!$G:$P,9,FALSE),VLOOKUP(S$82,Cuision!$G:$P,10,FALSE))</f>
        <v>-1</v>
      </c>
      <c r="T109" s="33">
        <f>distance(VLOOKUP($A109,Cuision!$G:$P,9,FALSE),VLOOKUP($A109,Cuision!$G:$P,10,FALSE),VLOOKUP(T$82,Cuision!$G:$P,9,FALSE),VLOOKUP(T$82,Cuision!$G:$P,10,FALSE))</f>
        <v>-1</v>
      </c>
      <c r="U109" s="33">
        <f>distance(VLOOKUP($A109,Cuision!$G:$P,9,FALSE),VLOOKUP($A109,Cuision!$G:$P,10,FALSE),VLOOKUP(U$82,Cuision!$G:$P,9,FALSE),VLOOKUP(U$82,Cuision!$G:$P,10,FALSE))</f>
        <v>-1</v>
      </c>
      <c r="V109" s="33">
        <f>distance(VLOOKUP($A109,Cuision!$G:$P,9,FALSE),VLOOKUP($A109,Cuision!$G:$P,10,FALSE),VLOOKUP(V$82,Cuision!$G:$P,9,FALSE),VLOOKUP(V$82,Cuision!$G:$P,10,FALSE))</f>
        <v>-1</v>
      </c>
      <c r="W109" s="33">
        <f>distance(VLOOKUP($A109,Cuision!$G:$P,9,FALSE),VLOOKUP($A109,Cuision!$G:$P,10,FALSE),VLOOKUP(W$82,Cuision!$G:$P,9,FALSE),VLOOKUP(W$82,Cuision!$G:$P,10,FALSE))</f>
        <v>-1</v>
      </c>
      <c r="X109" s="33">
        <f>distance(VLOOKUP($A109,Cuision!$G:$P,9,FALSE),VLOOKUP($A109,Cuision!$G:$P,10,FALSE),VLOOKUP(X$82,Cuision!$G:$P,9,FALSE),VLOOKUP(X$82,Cuision!$G:$P,10,FALSE))</f>
        <v>-1</v>
      </c>
      <c r="Y109" s="33">
        <f>distance(VLOOKUP($A109,Cuision!$G:$P,9,FALSE),VLOOKUP($A109,Cuision!$G:$P,10,FALSE),VLOOKUP(Y$82,Cuision!$G:$P,9,FALSE),VLOOKUP(Y$82,Cuision!$G:$P,10,FALSE))</f>
        <v>-1</v>
      </c>
      <c r="Z109" s="33">
        <f>distance(VLOOKUP($A109,Cuision!$G:$P,9,FALSE),VLOOKUP($A109,Cuision!$G:$P,10,FALSE),VLOOKUP(Z$82,Cuision!$G:$P,9,FALSE),VLOOKUP(Z$82,Cuision!$G:$P,10,FALSE))</f>
        <v>-1</v>
      </c>
      <c r="AA109" s="33">
        <f>distance(VLOOKUP($A109,Cuision!$G:$P,9,FALSE),VLOOKUP($A109,Cuision!$G:$P,10,FALSE),VLOOKUP(AA$82,Cuision!$G:$P,9,FALSE),VLOOKUP(AA$82,Cuision!$G:$P,10,FALSE))</f>
        <v>-1</v>
      </c>
      <c r="AB109" s="33">
        <f>distance(VLOOKUP($A109,Cuision!$G:$P,9,FALSE),VLOOKUP($A109,Cuision!$G:$P,10,FALSE),VLOOKUP(AB$82,Cuision!$G:$P,9,FALSE),VLOOKUP(AB$82,Cuision!$G:$P,10,FALSE))</f>
        <v>-1</v>
      </c>
      <c r="AC109" s="33">
        <f>distance(VLOOKUP($A109,Cuision!$G:$P,9,FALSE),VLOOKUP($A109,Cuision!$G:$P,10,FALSE),VLOOKUP(AC$82,Cuision!$G:$P,9,FALSE),VLOOKUP(AC$82,Cuision!$G:$P,10,FALSE))</f>
        <v>-1</v>
      </c>
      <c r="AD109" s="33">
        <f>distance(VLOOKUP($A109,Cuision!$G:$P,9,FALSE),VLOOKUP($A109,Cuision!$G:$P,10,FALSE),VLOOKUP(AD$82,Cuision!$G:$P,9,FALSE),VLOOKUP(AD$82,Cuision!$G:$P,10,FALSE))</f>
        <v>-1</v>
      </c>
      <c r="AE109" s="33">
        <f>distance(VLOOKUP($A109,Cuision!$G:$P,9,FALSE),VLOOKUP($A109,Cuision!$G:$P,10,FALSE),VLOOKUP(AE$82,Cuision!$G:$P,9,FALSE),VLOOKUP(AE$82,Cuision!$G:$P,10,FALSE))</f>
        <v>-1</v>
      </c>
      <c r="AF109" s="33">
        <f>distance(VLOOKUP($A109,Cuision!$G:$P,9,FALSE),VLOOKUP($A109,Cuision!$G:$P,10,FALSE),VLOOKUP(AF$82,Cuision!$G:$P,9,FALSE),VLOOKUP(AF$82,Cuision!$G:$P,10,FALSE))</f>
        <v>-1</v>
      </c>
      <c r="AG109" s="33">
        <f>distance(VLOOKUP($A109,Cuision!$G:$P,9,FALSE),VLOOKUP($A109,Cuision!$G:$P,10,FALSE),VLOOKUP(AG$82,Cuision!$G:$P,9,FALSE),VLOOKUP(AG$82,Cuision!$G:$P,10,FALSE))</f>
        <v>-1</v>
      </c>
      <c r="AH109" s="33">
        <f>distance(VLOOKUP($A109,Cuision!$G:$P,9,FALSE),VLOOKUP($A109,Cuision!$G:$P,10,FALSE),VLOOKUP(AH$82,Cuision!$G:$P,9,FALSE),VLOOKUP(AH$82,Cuision!$G:$P,10,FALSE))</f>
        <v>-1</v>
      </c>
      <c r="AI109" s="33">
        <f>distance(VLOOKUP($A109,Cuision!$G:$P,9,FALSE),VLOOKUP($A109,Cuision!$G:$P,10,FALSE),VLOOKUP(AI$82,Cuision!$G:$P,9,FALSE),VLOOKUP(AI$82,Cuision!$G:$P,10,FALSE))</f>
        <v>-1</v>
      </c>
      <c r="AJ109" s="33">
        <f>distance(VLOOKUP($A109,Cuision!$G:$P,9,FALSE),VLOOKUP($A109,Cuision!$G:$P,10,FALSE),VLOOKUP(AJ$82,Cuision!$G:$P,9,FALSE),VLOOKUP(AJ$82,Cuision!$G:$P,10,FALSE))</f>
        <v>-1</v>
      </c>
      <c r="AK109" s="33">
        <f>distance(VLOOKUP($A109,Cuision!$G:$P,9,FALSE),VLOOKUP($A109,Cuision!$G:$P,10,FALSE),VLOOKUP(AK$82,Cuision!$G:$P,9,FALSE),VLOOKUP(AK$82,Cuision!$G:$P,10,FALSE))</f>
        <v>-1</v>
      </c>
      <c r="AL109" s="33">
        <f>distance(VLOOKUP($A109,Cuision!$G:$P,9,FALSE),VLOOKUP($A109,Cuision!$G:$P,10,FALSE),VLOOKUP(AL$82,Cuision!$G:$P,9,FALSE),VLOOKUP(AL$82,Cuision!$G:$P,10,FALSE))</f>
        <v>-1</v>
      </c>
      <c r="AM109" s="33">
        <f>distance(VLOOKUP($A109,Cuision!$G:$P,9,FALSE),VLOOKUP($A109,Cuision!$G:$P,10,FALSE),VLOOKUP(AM$82,Cuision!$G:$P,9,FALSE),VLOOKUP(AM$82,Cuision!$G:$P,10,FALSE))</f>
        <v>-1</v>
      </c>
      <c r="AN109" s="33">
        <f>distance(VLOOKUP($A109,Cuision!$G:$P,9,FALSE),VLOOKUP($A109,Cuision!$G:$P,10,FALSE),VLOOKUP(AN$82,Cuision!$G:$P,9,FALSE),VLOOKUP(AN$82,Cuision!$G:$P,10,FALSE))</f>
        <v>-1</v>
      </c>
      <c r="AO109" s="33">
        <f>distance(VLOOKUP($A109,Cuision!$G:$P,9,FALSE),VLOOKUP($A109,Cuision!$G:$P,10,FALSE),VLOOKUP(AO$82,Cuision!$G:$P,9,FALSE),VLOOKUP(AO$82,Cuision!$G:$P,10,FALSE))</f>
        <v>-1</v>
      </c>
      <c r="AP109" s="33">
        <f>distance(VLOOKUP($A109,Cuision!$G:$P,9,FALSE),VLOOKUP($A109,Cuision!$G:$P,10,FALSE),VLOOKUP(AP$82,Cuision!$G:$P,9,FALSE),VLOOKUP(AP$82,Cuision!$G:$P,10,FALSE))</f>
        <v>-1</v>
      </c>
      <c r="AQ109" s="33">
        <f>distance(VLOOKUP($A109,Cuision!$G:$P,9,FALSE),VLOOKUP($A109,Cuision!$G:$P,10,FALSE),VLOOKUP(AQ$82,Cuision!$G:$P,9,FALSE),VLOOKUP(AQ$82,Cuision!$G:$P,10,FALSE))</f>
        <v>-1</v>
      </c>
      <c r="AR109" s="33">
        <f>distance(VLOOKUP($A109,Cuision!$G:$P,9,FALSE),VLOOKUP($A109,Cuision!$G:$P,10,FALSE),VLOOKUP(AR$82,Cuision!$G:$P,9,FALSE),VLOOKUP(AR$82,Cuision!$G:$P,10,FALSE))</f>
        <v>-1</v>
      </c>
      <c r="AS109" s="33">
        <f>distance(VLOOKUP($A109,Cuision!$G:$P,9,FALSE),VLOOKUP($A109,Cuision!$G:$P,10,FALSE),VLOOKUP(AS$82,Cuision!$G:$P,9,FALSE),VLOOKUP(AS$82,Cuision!$G:$P,10,FALSE))</f>
        <v>-1</v>
      </c>
      <c r="AT109" s="33">
        <f>distance(VLOOKUP($A109,Cuision!$G:$P,9,FALSE),VLOOKUP($A109,Cuision!$G:$P,10,FALSE),VLOOKUP(AT$82,Cuision!$G:$P,9,FALSE),VLOOKUP(AT$82,Cuision!$G:$P,10,FALSE))</f>
        <v>-1</v>
      </c>
      <c r="AU109" s="33">
        <f>distance(VLOOKUP($A109,Cuision!$G:$P,9,FALSE),VLOOKUP($A109,Cuision!$G:$P,10,FALSE),VLOOKUP(AU$82,Cuision!$G:$P,9,FALSE),VLOOKUP(AU$82,Cuision!$G:$P,10,FALSE))</f>
        <v>-1</v>
      </c>
      <c r="AV109" s="33">
        <f>distance(VLOOKUP($A109,Cuision!$G:$P,9,FALSE),VLOOKUP($A109,Cuision!$G:$P,10,FALSE),VLOOKUP(AV$82,Cuision!$G:$P,9,FALSE),VLOOKUP(AV$82,Cuision!$G:$P,10,FALSE))</f>
        <v>-1</v>
      </c>
      <c r="AW109" s="33">
        <f>distance(VLOOKUP($A109,Cuision!$G:$P,9,FALSE),VLOOKUP($A109,Cuision!$G:$P,10,FALSE),VLOOKUP(AW$82,Cuision!$G:$P,9,FALSE),VLOOKUP(AW$82,Cuision!$G:$P,10,FALSE))</f>
        <v>-1</v>
      </c>
      <c r="AX109" s="33">
        <f>distance(VLOOKUP($A109,Cuision!$G:$P,9,FALSE),VLOOKUP($A109,Cuision!$G:$P,10,FALSE),VLOOKUP(AX$82,Cuision!$G:$P,9,FALSE),VLOOKUP(AX$82,Cuision!$G:$P,10,FALSE))</f>
        <v>-1</v>
      </c>
      <c r="AY109" s="33">
        <f>distance(VLOOKUP($A109,Cuision!$G:$P,9,FALSE),VLOOKUP($A109,Cuision!$G:$P,10,FALSE),VLOOKUP(AY$82,Cuision!$G:$P,9,FALSE),VLOOKUP(AY$82,Cuision!$G:$P,10,FALSE))</f>
        <v>-1</v>
      </c>
      <c r="AZ109" s="33">
        <f>distance(VLOOKUP($A109,Cuision!$G:$P,9,FALSE),VLOOKUP($A109,Cuision!$G:$P,10,FALSE),VLOOKUP(AZ$82,Cuision!$G:$P,9,FALSE),VLOOKUP(AZ$82,Cuision!$G:$P,10,FALSE))</f>
        <v>-1</v>
      </c>
      <c r="BA109" s="33">
        <f>distance(VLOOKUP($A109,Cuision!$G:$P,9,FALSE),VLOOKUP($A109,Cuision!$G:$P,10,FALSE),VLOOKUP(BA$82,Cuision!$G:$P,9,FALSE),VLOOKUP(BA$82,Cuision!$G:$P,10,FALSE))</f>
        <v>-1</v>
      </c>
      <c r="BB109" s="33">
        <f>distance(VLOOKUP($A109,Cuision!$G:$P,9,FALSE),VLOOKUP($A109,Cuision!$G:$P,10,FALSE),VLOOKUP(BB$82,Cuision!$G:$P,9,FALSE),VLOOKUP(BB$82,Cuision!$G:$P,10,FALSE))</f>
        <v>-1</v>
      </c>
      <c r="BC109" s="33">
        <f>distance(VLOOKUP($A109,Cuision!$G:$P,9,FALSE),VLOOKUP($A109,Cuision!$G:$P,10,FALSE),VLOOKUP(BC$82,Cuision!$G:$P,9,FALSE),VLOOKUP(BC$82,Cuision!$G:$P,10,FALSE))</f>
        <v>-1</v>
      </c>
      <c r="BD109" s="33">
        <f>distance(VLOOKUP($A109,Cuision!$G:$P,9,FALSE),VLOOKUP($A109,Cuision!$G:$P,10,FALSE),VLOOKUP(BD$82,Cuision!$G:$P,9,FALSE),VLOOKUP(BD$82,Cuision!$G:$P,10,FALSE))</f>
        <v>-1</v>
      </c>
      <c r="BE109" s="33">
        <f>distance(VLOOKUP($A109,Cuision!$G:$P,9,FALSE),VLOOKUP($A109,Cuision!$G:$P,10,FALSE),VLOOKUP(BE$82,Cuision!$G:$P,9,FALSE),VLOOKUP(BE$82,Cuision!$G:$P,10,FALSE))</f>
        <v>-1</v>
      </c>
      <c r="BF109" s="33">
        <f>distance(VLOOKUP($A109,Cuision!$G:$P,9,FALSE),VLOOKUP($A109,Cuision!$G:$P,10,FALSE),VLOOKUP(BF$82,Cuision!$G:$P,9,FALSE),VLOOKUP(BF$82,Cuision!$G:$P,10,FALSE))</f>
        <v>-1</v>
      </c>
      <c r="BG109" s="33">
        <f>distance(VLOOKUP($A109,Cuision!$G:$P,9,FALSE),VLOOKUP($A109,Cuision!$G:$P,10,FALSE),VLOOKUP(BG$82,Cuision!$G:$P,9,FALSE),VLOOKUP(BG$82,Cuision!$G:$P,10,FALSE))</f>
        <v>-1</v>
      </c>
      <c r="BH109" s="33">
        <f>distance(VLOOKUP($A109,Cuision!$G:$P,9,FALSE),VLOOKUP($A109,Cuision!$G:$P,10,FALSE),VLOOKUP(BH$82,Cuision!$G:$P,9,FALSE),VLOOKUP(BH$82,Cuision!$G:$P,10,FALSE))</f>
        <v>-1</v>
      </c>
      <c r="BI109" s="33">
        <f>distance(VLOOKUP($A109,Cuision!$G:$P,9,FALSE),VLOOKUP($A109,Cuision!$G:$P,10,FALSE),VLOOKUP(BI$82,Cuision!$G:$P,9,FALSE),VLOOKUP(BI$82,Cuision!$G:$P,10,FALSE))</f>
        <v>-1</v>
      </c>
      <c r="BJ109" s="33">
        <f>distance(VLOOKUP($A109,Cuision!$G:$P,9,FALSE),VLOOKUP($A109,Cuision!$G:$P,10,FALSE),VLOOKUP(BJ$82,Cuision!$G:$P,9,FALSE),VLOOKUP(BJ$82,Cuision!$G:$P,10,FALSE))</f>
        <v>-1</v>
      </c>
      <c r="BK109" s="33">
        <f>distance(VLOOKUP($A109,Cuision!$G:$P,9,FALSE),VLOOKUP($A109,Cuision!$G:$P,10,FALSE),VLOOKUP(BK$82,Cuision!$G:$P,9,FALSE),VLOOKUP(BK$82,Cuision!$G:$P,10,FALSE))</f>
        <v>-1</v>
      </c>
      <c r="BL109" s="33">
        <f>distance(VLOOKUP($A109,Cuision!$G:$P,9,FALSE),VLOOKUP($A109,Cuision!$G:$P,10,FALSE),VLOOKUP(BL$82,Cuision!$G:$P,9,FALSE),VLOOKUP(BL$82,Cuision!$G:$P,10,FALSE))</f>
        <v>-1</v>
      </c>
      <c r="BM109" s="33">
        <f>distance(VLOOKUP($A109,Cuision!$G:$P,9,FALSE),VLOOKUP($A109,Cuision!$G:$P,10,FALSE),VLOOKUP(BM$82,Cuision!$G:$P,9,FALSE),VLOOKUP(BM$82,Cuision!$G:$P,10,FALSE))</f>
        <v>-1</v>
      </c>
      <c r="BN109" s="33">
        <f>distance(VLOOKUP($A109,Cuision!$G:$P,9,FALSE),VLOOKUP($A109,Cuision!$G:$P,10,FALSE),VLOOKUP(BN$82,Cuision!$G:$P,9,FALSE),VLOOKUP(BN$82,Cuision!$G:$P,10,FALSE))</f>
        <v>-1</v>
      </c>
      <c r="BO109" s="33">
        <f>distance(VLOOKUP($A109,Cuision!$G:$P,9,FALSE),VLOOKUP($A109,Cuision!$G:$P,10,FALSE),VLOOKUP(BO$82,Cuision!$G:$P,9,FALSE),VLOOKUP(BO$82,Cuision!$G:$P,10,FALSE))</f>
        <v>-1</v>
      </c>
      <c r="BP109" s="33">
        <f>distance(VLOOKUP($A109,Cuision!$G:$P,9,FALSE),VLOOKUP($A109,Cuision!$G:$P,10,FALSE),VLOOKUP(BP$82,Cuision!$G:$P,9,FALSE),VLOOKUP(BP$82,Cuision!$G:$P,10,FALSE))</f>
        <v>-1</v>
      </c>
      <c r="BQ109" s="33">
        <f>distance(VLOOKUP($A109,Cuision!$G:$P,9,FALSE),VLOOKUP($A109,Cuision!$G:$P,10,FALSE),VLOOKUP(BQ$82,Cuision!$G:$P,9,FALSE),VLOOKUP(BQ$82,Cuision!$G:$P,10,FALSE))</f>
        <v>-1</v>
      </c>
      <c r="BR109" s="33">
        <f>distance(VLOOKUP($A109,Cuision!$G:$P,9,FALSE),VLOOKUP($A109,Cuision!$G:$P,10,FALSE),VLOOKUP(BR$82,Cuision!$G:$P,9,FALSE),VLOOKUP(BR$82,Cuision!$G:$P,10,FALSE))</f>
        <v>-1</v>
      </c>
      <c r="BS109" s="33">
        <f>distance(VLOOKUP($A109,Cuision!$G:$P,9,FALSE),VLOOKUP($A109,Cuision!$G:$P,10,FALSE),VLOOKUP(BS$82,Cuision!$G:$P,9,FALSE),VLOOKUP(BS$82,Cuision!$G:$P,10,FALSE))</f>
        <v>-1</v>
      </c>
      <c r="BT109" s="33">
        <f>distance(VLOOKUP($A109,Cuision!$G:$P,9,FALSE),VLOOKUP($A109,Cuision!$G:$P,10,FALSE),VLOOKUP(BT$82,Cuision!$G:$P,9,FALSE),VLOOKUP(BT$82,Cuision!$G:$P,10,FALSE))</f>
        <v>-1</v>
      </c>
      <c r="BU109" s="33">
        <f>distance(VLOOKUP($A109,Cuision!$G:$P,9,FALSE),VLOOKUP($A109,Cuision!$G:$P,10,FALSE),VLOOKUP(BU$82,Cuision!$G:$P,9,FALSE),VLOOKUP(BU$82,Cuision!$G:$P,10,FALSE))</f>
        <v>-1</v>
      </c>
      <c r="BV109" s="33">
        <f>distance(VLOOKUP($A109,Cuision!$G:$P,9,FALSE),VLOOKUP($A109,Cuision!$G:$P,10,FALSE),VLOOKUP(BV$82,Cuision!$G:$P,9,FALSE),VLOOKUP(BV$82,Cuision!$G:$P,10,FALSE))</f>
        <v>-1</v>
      </c>
      <c r="BW109" s="33">
        <f>distance(VLOOKUP($A109,Cuision!$G:$P,9,FALSE),VLOOKUP($A109,Cuision!$G:$P,10,FALSE),VLOOKUP(BW$82,Cuision!$G:$P,9,FALSE),VLOOKUP(BW$82,Cuision!$G:$P,10,FALSE))</f>
        <v>-1</v>
      </c>
      <c r="BX109" s="33">
        <f>distance(VLOOKUP($A109,Cuision!$G:$P,9,FALSE),VLOOKUP($A109,Cuision!$G:$P,10,FALSE),VLOOKUP(BX$82,Cuision!$G:$P,9,FALSE),VLOOKUP(BX$82,Cuision!$G:$P,10,FALSE))</f>
        <v>-1</v>
      </c>
      <c r="BY109" s="33">
        <f>distance(VLOOKUP($A109,Cuision!$G:$P,9,FALSE),VLOOKUP($A109,Cuision!$G:$P,10,FALSE),VLOOKUP(BY$82,Cuision!$G:$P,9,FALSE),VLOOKUP(BY$82,Cuision!$G:$P,10,FALSE))</f>
        <v>-1</v>
      </c>
      <c r="BZ109" s="33">
        <f>distance(VLOOKUP($A109,Cuision!$G:$P,9,FALSE),VLOOKUP($A109,Cuision!$G:$P,10,FALSE),VLOOKUP(BZ$82,Cuision!$G:$P,9,FALSE),VLOOKUP(BZ$82,Cuision!$G:$P,10,FALSE))</f>
        <v>-1</v>
      </c>
      <c r="CC109" t="str">
        <f>IF(B109&gt;0,B109,"")</f>
        <v/>
      </c>
      <c r="CD109" t="str">
        <f>IF(C109&gt;0,C109,"")</f>
        <v/>
      </c>
      <c r="CE109" t="str">
        <f>IF(D109&gt;0,D109,"")</f>
        <v/>
      </c>
      <c r="CF109" t="str">
        <f>IF(E109&gt;0,E109,"")</f>
        <v/>
      </c>
      <c r="CG109" t="str">
        <f>IF(F109&gt;0,F109,"")</f>
        <v/>
      </c>
      <c r="CH109" t="str">
        <f>IF(G109&gt;0,G109,"")</f>
        <v/>
      </c>
      <c r="CI109" t="str">
        <f>IF(H109&gt;0,H109,"")</f>
        <v/>
      </c>
      <c r="CJ109" t="str">
        <f>IF(I109&gt;0,I109,"")</f>
        <v/>
      </c>
      <c r="CK109" t="str">
        <f>IF(J109&gt;0,J109,"")</f>
        <v/>
      </c>
      <c r="CL109" t="str">
        <f>IF(K109&gt;0,K109,"")</f>
        <v/>
      </c>
      <c r="CM109" t="str">
        <f>IF(L109&gt;0,L109,"")</f>
        <v/>
      </c>
      <c r="CN109" t="str">
        <f>IF(M109&gt;0,M109,"")</f>
        <v/>
      </c>
      <c r="CO109" t="str">
        <f>IF(N109&gt;0,N109,"")</f>
        <v/>
      </c>
      <c r="CP109" t="str">
        <f>IF(O109&gt;0,O109,"")</f>
        <v/>
      </c>
      <c r="CQ109" t="str">
        <f>IF(P109&gt;0,P109,"")</f>
        <v/>
      </c>
      <c r="CR109" t="str">
        <f>IF(Q109&gt;0,Q109,"")</f>
        <v/>
      </c>
      <c r="CS109" t="str">
        <f>IF(R109&gt;0,R109,"")</f>
        <v/>
      </c>
      <c r="CT109" t="str">
        <f>IF(S109&gt;0,S109,"")</f>
        <v/>
      </c>
      <c r="CU109" t="str">
        <f>IF(T109&gt;0,T109,"")</f>
        <v/>
      </c>
      <c r="CV109" t="str">
        <f>IF(U109&gt;0,U109,"")</f>
        <v/>
      </c>
      <c r="CW109" t="str">
        <f>IF(V109&gt;0,V109,"")</f>
        <v/>
      </c>
      <c r="CX109" t="str">
        <f>IF(W109&gt;0,W109,"")</f>
        <v/>
      </c>
      <c r="CY109" t="str">
        <f>IF(X109&gt;0,X109,"")</f>
        <v/>
      </c>
      <c r="CZ109" t="str">
        <f>IF(Y109&gt;0,Y109,"")</f>
        <v/>
      </c>
      <c r="DA109" t="str">
        <f>IF(Z109&gt;0,Z109,"")</f>
        <v/>
      </c>
      <c r="DB109" t="str">
        <f>IF(AA109&gt;0,AA109,"")</f>
        <v/>
      </c>
      <c r="DC109" t="str">
        <f>IF(AB109&gt;0,AB109,"")</f>
        <v/>
      </c>
      <c r="DD109" t="str">
        <f>IF(AC109&gt;0,AC109,"")</f>
        <v/>
      </c>
      <c r="DE109" t="str">
        <f>IF(AD109&gt;0,AD109,"")</f>
        <v/>
      </c>
      <c r="DF109" t="str">
        <f>IF(AE109&gt;0,AE109,"")</f>
        <v/>
      </c>
      <c r="DG109" t="str">
        <f>IF(AF109&gt;0,AF109,"")</f>
        <v/>
      </c>
      <c r="DH109" t="str">
        <f>IF(AG109&gt;0,AG109,"")</f>
        <v/>
      </c>
      <c r="DI109" t="str">
        <f>IF(AH109&gt;0,AH109,"")</f>
        <v/>
      </c>
      <c r="DJ109" t="str">
        <f>IF(AI109&gt;0,AI109,"")</f>
        <v/>
      </c>
      <c r="DK109" t="str">
        <f>IF(AJ109&gt;0,AJ109,"")</f>
        <v/>
      </c>
      <c r="DL109" t="str">
        <f>IF(AK109&gt;0,AK109,"")</f>
        <v/>
      </c>
      <c r="DM109" t="str">
        <f>IF(AL109&gt;0,AL109,"")</f>
        <v/>
      </c>
      <c r="DN109" t="str">
        <f>IF(AM109&gt;0,AM109,"")</f>
        <v/>
      </c>
      <c r="DO109" t="str">
        <f>IF(AN109&gt;0,AN109,"")</f>
        <v/>
      </c>
      <c r="DP109" t="str">
        <f>IF(AO109&gt;0,AO109,"")</f>
        <v/>
      </c>
      <c r="DQ109" t="str">
        <f>IF(AP109&gt;0,AP109,"")</f>
        <v/>
      </c>
      <c r="DR109" t="str">
        <f>IF(AQ109&gt;0,AQ109,"")</f>
        <v/>
      </c>
      <c r="DS109" t="str">
        <f>IF(AR109&gt;0,AR109,"")</f>
        <v/>
      </c>
      <c r="DT109" t="str">
        <f>IF(AS109&gt;0,AS109,"")</f>
        <v/>
      </c>
      <c r="DU109" t="str">
        <f>IF(AT109&gt;0,AT109,"")</f>
        <v/>
      </c>
      <c r="DV109" t="str">
        <f>IF(AU109&gt;0,AU109,"")</f>
        <v/>
      </c>
      <c r="DW109" t="str">
        <f>IF(AV109&gt;0,AV109,"")</f>
        <v/>
      </c>
      <c r="DX109" t="str">
        <f>IF(AW109&gt;0,AW109,"")</f>
        <v/>
      </c>
      <c r="DY109" t="str">
        <f>IF(AX109&gt;0,AX109,"")</f>
        <v/>
      </c>
      <c r="DZ109" t="str">
        <f>IF(AY109&gt;0,AY109,"")</f>
        <v/>
      </c>
      <c r="EA109" t="str">
        <f>IF(AZ109&gt;0,AZ109,"")</f>
        <v/>
      </c>
      <c r="EB109" t="str">
        <f>IF(BA109&gt;0,BA109,"")</f>
        <v/>
      </c>
      <c r="EC109" t="str">
        <f>IF(BB109&gt;0,BB109,"")</f>
        <v/>
      </c>
      <c r="ED109" t="str">
        <f>IF(BC109&gt;0,BC109,"")</f>
        <v/>
      </c>
      <c r="EE109" t="str">
        <f>IF(BD109&gt;0,BD109,"")</f>
        <v/>
      </c>
      <c r="EF109" t="str">
        <f>IF(BE109&gt;0,BE109,"")</f>
        <v/>
      </c>
      <c r="EG109" t="str">
        <f>IF(BF109&gt;0,BF109,"")</f>
        <v/>
      </c>
      <c r="EH109" t="str">
        <f>IF(BG109&gt;0,BG109,"")</f>
        <v/>
      </c>
      <c r="EI109" t="str">
        <f>IF(BH109&gt;0,BH109,"")</f>
        <v/>
      </c>
      <c r="EJ109" t="str">
        <f>IF(BI109&gt;0,BI109,"")</f>
        <v/>
      </c>
      <c r="EK109" t="str">
        <f>IF(BJ109&gt;0,BJ109,"")</f>
        <v/>
      </c>
      <c r="EL109" t="str">
        <f>IF(BK109&gt;0,BK109,"")</f>
        <v/>
      </c>
      <c r="EM109" t="str">
        <f>IF(BL109&gt;0,BL109,"")</f>
        <v/>
      </c>
      <c r="EN109" t="str">
        <f>IF(BM109&gt;0,BM109,"")</f>
        <v/>
      </c>
      <c r="EO109" t="str">
        <f>IF(BN109&gt;0,BN109,"")</f>
        <v/>
      </c>
      <c r="EP109" t="str">
        <f>IF(BO109&gt;0,BO109,"")</f>
        <v/>
      </c>
      <c r="EQ109" t="str">
        <f>IF(BP109&gt;0,BP109,"")</f>
        <v/>
      </c>
      <c r="ER109" t="str">
        <f>IF(BQ109&gt;0,BQ109,"")</f>
        <v/>
      </c>
      <c r="ES109" t="str">
        <f>IF(BR109&gt;0,BR109,"")</f>
        <v/>
      </c>
      <c r="ET109" t="str">
        <f>IF(BS109&gt;0,BS109,"")</f>
        <v/>
      </c>
      <c r="EU109" t="str">
        <f>IF(BT109&gt;0,BT109,"")</f>
        <v/>
      </c>
      <c r="EV109" t="str">
        <f>IF(BU109&gt;0,BU109,"")</f>
        <v/>
      </c>
      <c r="EW109" t="str">
        <f>IF(BV109&gt;0,BV109,"")</f>
        <v/>
      </c>
      <c r="EX109" t="str">
        <f>IF(BW109&gt;0,BW109,"")</f>
        <v/>
      </c>
      <c r="EY109" t="str">
        <f>IF(BX109&gt;0,BX109,"")</f>
        <v/>
      </c>
      <c r="EZ109" t="str">
        <f>IF(BY109&gt;0,BY109,"")</f>
        <v/>
      </c>
      <c r="FA109" t="str">
        <f>IF(BZ109&gt;0,BZ109,"")</f>
        <v/>
      </c>
    </row>
    <row r="110" spans="1:157" ht="14.25" x14ac:dyDescent="0.2">
      <c r="A110" s="30" t="s">
        <v>78</v>
      </c>
      <c r="B110" s="33">
        <f>distance(VLOOKUP($A110,Cuision!$G:$P,9,FALSE),VLOOKUP($A110,Cuision!$G:$P,10,FALSE),VLOOKUP(B$82,Cuision!$G:$P,9,FALSE),VLOOKUP(B$82,Cuision!$G:$P,10,FALSE))</f>
        <v>5617.4928933565188</v>
      </c>
      <c r="C110" s="33">
        <f>distance(VLOOKUP($A110,Cuision!$G:$P,9,FALSE),VLOOKUP($A110,Cuision!$G:$P,10,FALSE),VLOOKUP(C$82,Cuision!$G:$P,9,FALSE),VLOOKUP(C$82,Cuision!$G:$P,10,FALSE))</f>
        <v>9877.2840376792847</v>
      </c>
      <c r="D110" s="33">
        <f>distance(VLOOKUP($A110,Cuision!$G:$P,9,FALSE),VLOOKUP($A110,Cuision!$G:$P,10,FALSE),VLOOKUP(D$82,Cuision!$G:$P,9,FALSE),VLOOKUP(D$82,Cuision!$G:$P,10,FALSE))</f>
        <v>11587.804447469458</v>
      </c>
      <c r="E110" s="33">
        <f>distance(VLOOKUP($A110,Cuision!$G:$P,9,FALSE),VLOOKUP($A110,Cuision!$G:$P,10,FALSE),VLOOKUP(E$82,Cuision!$G:$P,9,FALSE),VLOOKUP(E$82,Cuision!$G:$P,10,FALSE))</f>
        <v>11587.804447469458</v>
      </c>
      <c r="F110" s="33">
        <f>distance(VLOOKUP($A110,Cuision!$G:$P,9,FALSE),VLOOKUP($A110,Cuision!$G:$P,10,FALSE),VLOOKUP(F$82,Cuision!$G:$P,9,FALSE),VLOOKUP(F$82,Cuision!$G:$P,10,FALSE))</f>
        <v>8115.130137555303</v>
      </c>
      <c r="G110" s="33">
        <f>distance(VLOOKUP($A110,Cuision!$G:$P,9,FALSE),VLOOKUP($A110,Cuision!$G:$P,10,FALSE),VLOOKUP(G$82,Cuision!$G:$P,9,FALSE),VLOOKUP(G$82,Cuision!$G:$P,10,FALSE))</f>
        <v>17788.295539104936</v>
      </c>
      <c r="H110" s="33">
        <f>distance(VLOOKUP($A110,Cuision!$G:$P,9,FALSE),VLOOKUP($A110,Cuision!$G:$P,10,FALSE),VLOOKUP(H$82,Cuision!$G:$P,9,FALSE),VLOOKUP(H$82,Cuision!$G:$P,10,FALSE))</f>
        <v>7826.6936121023591</v>
      </c>
      <c r="I110" s="33">
        <f>distance(VLOOKUP($A110,Cuision!$G:$P,9,FALSE),VLOOKUP($A110,Cuision!$G:$P,10,FALSE),VLOOKUP(I$82,Cuision!$G:$P,9,FALSE),VLOOKUP(I$82,Cuision!$G:$P,10,FALSE))</f>
        <v>2976.1444269758181</v>
      </c>
      <c r="J110" s="33">
        <f>distance(VLOOKUP($A110,Cuision!$G:$P,9,FALSE),VLOOKUP($A110,Cuision!$G:$P,10,FALSE),VLOOKUP(J$82,Cuision!$G:$P,9,FALSE),VLOOKUP(J$82,Cuision!$G:$P,10,FALSE))</f>
        <v>6289.7612674216789</v>
      </c>
      <c r="K110" s="33">
        <f>distance(VLOOKUP($A110,Cuision!$G:$P,9,FALSE),VLOOKUP($A110,Cuision!$G:$P,10,FALSE),VLOOKUP(K$82,Cuision!$G:$P,9,FALSE),VLOOKUP(K$82,Cuision!$G:$P,10,FALSE))</f>
        <v>9846.014987987679</v>
      </c>
      <c r="L110" s="33">
        <f>distance(VLOOKUP($A110,Cuision!$G:$P,9,FALSE),VLOOKUP($A110,Cuision!$G:$P,10,FALSE),VLOOKUP(L$82,Cuision!$G:$P,9,FALSE),VLOOKUP(L$82,Cuision!$G:$P,10,FALSE))</f>
        <v>3358.4180180821681</v>
      </c>
      <c r="M110" s="33">
        <f>distance(VLOOKUP($A110,Cuision!$G:$P,9,FALSE),VLOOKUP($A110,Cuision!$G:$P,10,FALSE),VLOOKUP(M$82,Cuision!$G:$P,9,FALSE),VLOOKUP(M$82,Cuision!$G:$P,10,FALSE))</f>
        <v>11654.704809147766</v>
      </c>
      <c r="N110" s="33">
        <f>distance(VLOOKUP($A110,Cuision!$G:$P,9,FALSE),VLOOKUP($A110,Cuision!$G:$P,10,FALSE),VLOOKUP(N$82,Cuision!$G:$P,9,FALSE),VLOOKUP(N$82,Cuision!$G:$P,10,FALSE))</f>
        <v>10506.863679877182</v>
      </c>
      <c r="O110" s="33">
        <f>distance(VLOOKUP($A110,Cuision!$G:$P,9,FALSE),VLOOKUP($A110,Cuision!$G:$P,10,FALSE),VLOOKUP(O$82,Cuision!$G:$P,9,FALSE),VLOOKUP(O$82,Cuision!$G:$P,10,FALSE))</f>
        <v>18817.054656054814</v>
      </c>
      <c r="P110" s="33">
        <f>distance(VLOOKUP($A110,Cuision!$G:$P,9,FALSE),VLOOKUP($A110,Cuision!$G:$P,10,FALSE),VLOOKUP(P$82,Cuision!$G:$P,9,FALSE),VLOOKUP(P$82,Cuision!$G:$P,10,FALSE))</f>
        <v>-1</v>
      </c>
      <c r="Q110" s="33">
        <f>distance(VLOOKUP($A110,Cuision!$G:$P,9,FALSE),VLOOKUP($A110,Cuision!$G:$P,10,FALSE),VLOOKUP(Q$82,Cuision!$G:$P,9,FALSE),VLOOKUP(Q$82,Cuision!$G:$P,10,FALSE))</f>
        <v>10734.193213960001</v>
      </c>
      <c r="R110" s="33">
        <f>distance(VLOOKUP($A110,Cuision!$G:$P,9,FALSE),VLOOKUP($A110,Cuision!$G:$P,10,FALSE),VLOOKUP(R$82,Cuision!$G:$P,9,FALSE),VLOOKUP(R$82,Cuision!$G:$P,10,FALSE))</f>
        <v>-1</v>
      </c>
      <c r="S110" s="33">
        <f>distance(VLOOKUP($A110,Cuision!$G:$P,9,FALSE),VLOOKUP($A110,Cuision!$G:$P,10,FALSE),VLOOKUP(S$82,Cuision!$G:$P,9,FALSE),VLOOKUP(S$82,Cuision!$G:$P,10,FALSE))</f>
        <v>2698.3240616773296</v>
      </c>
      <c r="T110" s="33">
        <f>distance(VLOOKUP($A110,Cuision!$G:$P,9,FALSE),VLOOKUP($A110,Cuision!$G:$P,10,FALSE),VLOOKUP(T$82,Cuision!$G:$P,9,FALSE),VLOOKUP(T$82,Cuision!$G:$P,10,FALSE))</f>
        <v>-1</v>
      </c>
      <c r="U110" s="33">
        <f>distance(VLOOKUP($A110,Cuision!$G:$P,9,FALSE),VLOOKUP($A110,Cuision!$G:$P,10,FALSE),VLOOKUP(U$82,Cuision!$G:$P,9,FALSE),VLOOKUP(U$82,Cuision!$G:$P,10,FALSE))</f>
        <v>1771.3923185953558</v>
      </c>
      <c r="V110" s="33">
        <f>distance(VLOOKUP($A110,Cuision!$G:$P,9,FALSE),VLOOKUP($A110,Cuision!$G:$P,10,FALSE),VLOOKUP(V$82,Cuision!$G:$P,9,FALSE),VLOOKUP(V$82,Cuision!$G:$P,10,FALSE))</f>
        <v>11654.704809147766</v>
      </c>
      <c r="W110" s="33">
        <f>distance(VLOOKUP($A110,Cuision!$G:$P,9,FALSE),VLOOKUP($A110,Cuision!$G:$P,10,FALSE),VLOOKUP(W$82,Cuision!$G:$P,9,FALSE),VLOOKUP(W$82,Cuision!$G:$P,10,FALSE))</f>
        <v>2849.3244302510147</v>
      </c>
      <c r="X110" s="33">
        <f>distance(VLOOKUP($A110,Cuision!$G:$P,9,FALSE),VLOOKUP($A110,Cuision!$G:$P,10,FALSE),VLOOKUP(X$82,Cuision!$G:$P,9,FALSE),VLOOKUP(X$82,Cuision!$G:$P,10,FALSE))</f>
        <v>-1</v>
      </c>
      <c r="Y110" s="33">
        <f>distance(VLOOKUP($A110,Cuision!$G:$P,9,FALSE),VLOOKUP($A110,Cuision!$G:$P,10,FALSE),VLOOKUP(Y$82,Cuision!$G:$P,9,FALSE),VLOOKUP(Y$82,Cuision!$G:$P,10,FALSE))</f>
        <v>15109.122146683176</v>
      </c>
      <c r="Z110" s="33">
        <f>distance(VLOOKUP($A110,Cuision!$G:$P,9,FALSE),VLOOKUP($A110,Cuision!$G:$P,10,FALSE),VLOOKUP(Z$82,Cuision!$G:$P,9,FALSE),VLOOKUP(Z$82,Cuision!$G:$P,10,FALSE))</f>
        <v>9902.6303535056541</v>
      </c>
      <c r="AA110" s="33">
        <f>distance(VLOOKUP($A110,Cuision!$G:$P,9,FALSE),VLOOKUP($A110,Cuision!$G:$P,10,FALSE),VLOOKUP(AA$82,Cuision!$G:$P,9,FALSE),VLOOKUP(AA$82,Cuision!$G:$P,10,FALSE))</f>
        <v>8926.9515572644032</v>
      </c>
      <c r="AB110" s="33">
        <f>distance(VLOOKUP($A110,Cuision!$G:$P,9,FALSE),VLOOKUP($A110,Cuision!$G:$P,10,FALSE),VLOOKUP(AB$82,Cuision!$G:$P,9,FALSE),VLOOKUP(AB$82,Cuision!$G:$P,10,FALSE))</f>
        <v>-1</v>
      </c>
      <c r="AC110" s="33">
        <f>distance(VLOOKUP($A110,Cuision!$G:$P,9,FALSE),VLOOKUP($A110,Cuision!$G:$P,10,FALSE),VLOOKUP(AC$82,Cuision!$G:$P,9,FALSE),VLOOKUP(AC$82,Cuision!$G:$P,10,FALSE))</f>
        <v>0</v>
      </c>
      <c r="AD110" s="33">
        <f>distance(VLOOKUP($A110,Cuision!$G:$P,9,FALSE),VLOOKUP($A110,Cuision!$G:$P,10,FALSE),VLOOKUP(AD$82,Cuision!$G:$P,9,FALSE),VLOOKUP(AD$82,Cuision!$G:$P,10,FALSE))</f>
        <v>10743.307775006286</v>
      </c>
      <c r="AE110" s="33">
        <f>distance(VLOOKUP($A110,Cuision!$G:$P,9,FALSE),VLOOKUP($A110,Cuision!$G:$P,10,FALSE),VLOOKUP(AE$82,Cuision!$G:$P,9,FALSE),VLOOKUP(AE$82,Cuision!$G:$P,10,FALSE))</f>
        <v>9865.1031569392762</v>
      </c>
      <c r="AF110" s="33">
        <f>distance(VLOOKUP($A110,Cuision!$G:$P,9,FALSE),VLOOKUP($A110,Cuision!$G:$P,10,FALSE),VLOOKUP(AF$82,Cuision!$G:$P,9,FALSE),VLOOKUP(AF$82,Cuision!$G:$P,10,FALSE))</f>
        <v>-1</v>
      </c>
      <c r="AG110" s="33">
        <f>distance(VLOOKUP($A110,Cuision!$G:$P,9,FALSE),VLOOKUP($A110,Cuision!$G:$P,10,FALSE),VLOOKUP(AG$82,Cuision!$G:$P,9,FALSE),VLOOKUP(AG$82,Cuision!$G:$P,10,FALSE))</f>
        <v>9632.7161061890893</v>
      </c>
      <c r="AH110" s="33">
        <f>distance(VLOOKUP($A110,Cuision!$G:$P,9,FALSE),VLOOKUP($A110,Cuision!$G:$P,10,FALSE),VLOOKUP(AH$82,Cuision!$G:$P,9,FALSE),VLOOKUP(AH$82,Cuision!$G:$P,10,FALSE))</f>
        <v>8115.130137555303</v>
      </c>
      <c r="AI110" s="33">
        <f>distance(VLOOKUP($A110,Cuision!$G:$P,9,FALSE),VLOOKUP($A110,Cuision!$G:$P,10,FALSE),VLOOKUP(AI$82,Cuision!$G:$P,9,FALSE),VLOOKUP(AI$82,Cuision!$G:$P,10,FALSE))</f>
        <v>8790.6211289917537</v>
      </c>
      <c r="AJ110" s="33">
        <f>distance(VLOOKUP($A110,Cuision!$G:$P,9,FALSE),VLOOKUP($A110,Cuision!$G:$P,10,FALSE),VLOOKUP(AJ$82,Cuision!$G:$P,9,FALSE),VLOOKUP(AJ$82,Cuision!$G:$P,10,FALSE))</f>
        <v>3955.9779747296893</v>
      </c>
      <c r="AK110" s="33">
        <f>distance(VLOOKUP($A110,Cuision!$G:$P,9,FALSE),VLOOKUP($A110,Cuision!$G:$P,10,FALSE),VLOOKUP(AK$82,Cuision!$G:$P,9,FALSE),VLOOKUP(AK$82,Cuision!$G:$P,10,FALSE))</f>
        <v>-1</v>
      </c>
      <c r="AL110" s="33">
        <f>distance(VLOOKUP($A110,Cuision!$G:$P,9,FALSE),VLOOKUP($A110,Cuision!$G:$P,10,FALSE),VLOOKUP(AL$82,Cuision!$G:$P,9,FALSE),VLOOKUP(AL$82,Cuision!$G:$P,10,FALSE))</f>
        <v>9684.6478890849212</v>
      </c>
      <c r="AM110" s="33">
        <f>distance(VLOOKUP($A110,Cuision!$G:$P,9,FALSE),VLOOKUP($A110,Cuision!$G:$P,10,FALSE),VLOOKUP(AM$82,Cuision!$G:$P,9,FALSE),VLOOKUP(AM$82,Cuision!$G:$P,10,FALSE))</f>
        <v>4754.2655887129276</v>
      </c>
      <c r="AN110" s="33">
        <f>distance(VLOOKUP($A110,Cuision!$G:$P,9,FALSE),VLOOKUP($A110,Cuision!$G:$P,10,FALSE),VLOOKUP(AN$82,Cuision!$G:$P,9,FALSE),VLOOKUP(AN$82,Cuision!$G:$P,10,FALSE))</f>
        <v>2789.536545343854</v>
      </c>
      <c r="AO110" s="33">
        <f>distance(VLOOKUP($A110,Cuision!$G:$P,9,FALSE),VLOOKUP($A110,Cuision!$G:$P,10,FALSE),VLOOKUP(AO$82,Cuision!$G:$P,9,FALSE),VLOOKUP(AO$82,Cuision!$G:$P,10,FALSE))</f>
        <v>10734.193213960001</v>
      </c>
      <c r="AP110" s="33">
        <f>distance(VLOOKUP($A110,Cuision!$G:$P,9,FALSE),VLOOKUP($A110,Cuision!$G:$P,10,FALSE),VLOOKUP(AP$82,Cuision!$G:$P,9,FALSE),VLOOKUP(AP$82,Cuision!$G:$P,10,FALSE))</f>
        <v>10391.292786119644</v>
      </c>
      <c r="AQ110" s="33">
        <f>distance(VLOOKUP($A110,Cuision!$G:$P,9,FALSE),VLOOKUP($A110,Cuision!$G:$P,10,FALSE),VLOOKUP(AQ$82,Cuision!$G:$P,9,FALSE),VLOOKUP(AQ$82,Cuision!$G:$P,10,FALSE))</f>
        <v>2995.442452122023</v>
      </c>
      <c r="AR110" s="33">
        <f>distance(VLOOKUP($A110,Cuision!$G:$P,9,FALSE),VLOOKUP($A110,Cuision!$G:$P,10,FALSE),VLOOKUP(AR$82,Cuision!$G:$P,9,FALSE),VLOOKUP(AR$82,Cuision!$G:$P,10,FALSE))</f>
        <v>2621.7689513226592</v>
      </c>
      <c r="AS110" s="33">
        <f>distance(VLOOKUP($A110,Cuision!$G:$P,9,FALSE),VLOOKUP($A110,Cuision!$G:$P,10,FALSE),VLOOKUP(AS$82,Cuision!$G:$P,9,FALSE),VLOOKUP(AS$82,Cuision!$G:$P,10,FALSE))</f>
        <v>9007.175055417094</v>
      </c>
      <c r="AT110" s="33">
        <f>distance(VLOOKUP($A110,Cuision!$G:$P,9,FALSE),VLOOKUP($A110,Cuision!$G:$P,10,FALSE),VLOOKUP(AT$82,Cuision!$G:$P,9,FALSE),VLOOKUP(AT$82,Cuision!$G:$P,10,FALSE))</f>
        <v>1996.131351877139</v>
      </c>
      <c r="AU110" s="33">
        <f>distance(VLOOKUP($A110,Cuision!$G:$P,9,FALSE),VLOOKUP($A110,Cuision!$G:$P,10,FALSE),VLOOKUP(AU$82,Cuision!$G:$P,9,FALSE),VLOOKUP(AU$82,Cuision!$G:$P,10,FALSE))</f>
        <v>18856.761398757561</v>
      </c>
      <c r="AV110" s="33">
        <f>distance(VLOOKUP($A110,Cuision!$G:$P,9,FALSE),VLOOKUP($A110,Cuision!$G:$P,10,FALSE),VLOOKUP(AV$82,Cuision!$G:$P,9,FALSE),VLOOKUP(AV$82,Cuision!$G:$P,10,FALSE))</f>
        <v>2469.3171543047233</v>
      </c>
      <c r="AW110" s="33">
        <f>distance(VLOOKUP($A110,Cuision!$G:$P,9,FALSE),VLOOKUP($A110,Cuision!$G:$P,10,FALSE),VLOOKUP(AW$82,Cuision!$G:$P,9,FALSE),VLOOKUP(AW$82,Cuision!$G:$P,10,FALSE))</f>
        <v>10232.626218611</v>
      </c>
      <c r="AX110" s="33">
        <f>distance(VLOOKUP($A110,Cuision!$G:$P,9,FALSE),VLOOKUP($A110,Cuision!$G:$P,10,FALSE),VLOOKUP(AX$82,Cuision!$G:$P,9,FALSE),VLOOKUP(AX$82,Cuision!$G:$P,10,FALSE))</f>
        <v>14219.733229452424</v>
      </c>
      <c r="AY110" s="33">
        <f>distance(VLOOKUP($A110,Cuision!$G:$P,9,FALSE),VLOOKUP($A110,Cuision!$G:$P,10,FALSE),VLOOKUP(AY$82,Cuision!$G:$P,9,FALSE),VLOOKUP(AY$82,Cuision!$G:$P,10,FALSE))</f>
        <v>8115.130137555303</v>
      </c>
      <c r="AZ110" s="33">
        <f>distance(VLOOKUP($A110,Cuision!$G:$P,9,FALSE),VLOOKUP($A110,Cuision!$G:$P,10,FALSE),VLOOKUP(AZ$82,Cuision!$G:$P,9,FALSE),VLOOKUP(AZ$82,Cuision!$G:$P,10,FALSE))</f>
        <v>3924.6465557555812</v>
      </c>
      <c r="BA110" s="33">
        <f>distance(VLOOKUP($A110,Cuision!$G:$P,9,FALSE),VLOOKUP($A110,Cuision!$G:$P,10,FALSE),VLOOKUP(BA$82,Cuision!$G:$P,9,FALSE),VLOOKUP(BA$82,Cuision!$G:$P,10,FALSE))</f>
        <v>12290.316925821649</v>
      </c>
      <c r="BB110" s="33">
        <f>distance(VLOOKUP($A110,Cuision!$G:$P,9,FALSE),VLOOKUP($A110,Cuision!$G:$P,10,FALSE),VLOOKUP(BB$82,Cuision!$G:$P,9,FALSE),VLOOKUP(BB$82,Cuision!$G:$P,10,FALSE))</f>
        <v>5250.735530944753</v>
      </c>
      <c r="BC110" s="33">
        <f>distance(VLOOKUP($A110,Cuision!$G:$P,9,FALSE),VLOOKUP($A110,Cuision!$G:$P,10,FALSE),VLOOKUP(BC$82,Cuision!$G:$P,9,FALSE),VLOOKUP(BC$82,Cuision!$G:$P,10,FALSE))</f>
        <v>7234.936570964609</v>
      </c>
      <c r="BD110" s="33">
        <f>distance(VLOOKUP($A110,Cuision!$G:$P,9,FALSE),VLOOKUP($A110,Cuision!$G:$P,10,FALSE),VLOOKUP(BD$82,Cuision!$G:$P,9,FALSE),VLOOKUP(BD$82,Cuision!$G:$P,10,FALSE))</f>
        <v>18045.403815429072</v>
      </c>
      <c r="BE110" s="33">
        <f>distance(VLOOKUP($A110,Cuision!$G:$P,9,FALSE),VLOOKUP($A110,Cuision!$G:$P,10,FALSE),VLOOKUP(BE$82,Cuision!$G:$P,9,FALSE),VLOOKUP(BE$82,Cuision!$G:$P,10,FALSE))</f>
        <v>9390.4585320316528</v>
      </c>
      <c r="BF110" s="33">
        <f>distance(VLOOKUP($A110,Cuision!$G:$P,9,FALSE),VLOOKUP($A110,Cuision!$G:$P,10,FALSE),VLOOKUP(BF$82,Cuision!$G:$P,9,FALSE),VLOOKUP(BF$82,Cuision!$G:$P,10,FALSE))</f>
        <v>12141.13392928477</v>
      </c>
      <c r="BG110" s="33">
        <f>distance(VLOOKUP($A110,Cuision!$G:$P,9,FALSE),VLOOKUP($A110,Cuision!$G:$P,10,FALSE),VLOOKUP(BG$82,Cuision!$G:$P,9,FALSE),VLOOKUP(BG$82,Cuision!$G:$P,10,FALSE))</f>
        <v>8256.5305038383922</v>
      </c>
      <c r="BH110" s="33">
        <f>distance(VLOOKUP($A110,Cuision!$G:$P,9,FALSE),VLOOKUP($A110,Cuision!$G:$P,10,FALSE),VLOOKUP(BH$82,Cuision!$G:$P,9,FALSE),VLOOKUP(BH$82,Cuision!$G:$P,10,FALSE))</f>
        <v>-1</v>
      </c>
      <c r="BI110" s="33">
        <f>distance(VLOOKUP($A110,Cuision!$G:$P,9,FALSE),VLOOKUP($A110,Cuision!$G:$P,10,FALSE),VLOOKUP(BI$82,Cuision!$G:$P,9,FALSE),VLOOKUP(BI$82,Cuision!$G:$P,10,FALSE))</f>
        <v>9501.5875664832565</v>
      </c>
      <c r="BJ110" s="33">
        <f>distance(VLOOKUP($A110,Cuision!$G:$P,9,FALSE),VLOOKUP($A110,Cuision!$G:$P,10,FALSE),VLOOKUP(BJ$82,Cuision!$G:$P,9,FALSE),VLOOKUP(BJ$82,Cuision!$G:$P,10,FALSE))</f>
        <v>10734.193213960001</v>
      </c>
      <c r="BK110" s="33">
        <f>distance(VLOOKUP($A110,Cuision!$G:$P,9,FALSE),VLOOKUP($A110,Cuision!$G:$P,10,FALSE),VLOOKUP(BK$82,Cuision!$G:$P,9,FALSE),VLOOKUP(BK$82,Cuision!$G:$P,10,FALSE))</f>
        <v>-1</v>
      </c>
      <c r="BL110" s="33">
        <f>distance(VLOOKUP($A110,Cuision!$G:$P,9,FALSE),VLOOKUP($A110,Cuision!$G:$P,10,FALSE),VLOOKUP(BL$82,Cuision!$G:$P,9,FALSE),VLOOKUP(BL$82,Cuision!$G:$P,10,FALSE))</f>
        <v>2393.9909839493203</v>
      </c>
      <c r="BM110" s="33">
        <f>distance(VLOOKUP($A110,Cuision!$G:$P,9,FALSE),VLOOKUP($A110,Cuision!$G:$P,10,FALSE),VLOOKUP(BM$82,Cuision!$G:$P,9,FALSE),VLOOKUP(BM$82,Cuision!$G:$P,10,FALSE))</f>
        <v>9796.8381644610508</v>
      </c>
      <c r="BN110" s="33">
        <f>distance(VLOOKUP($A110,Cuision!$G:$P,9,FALSE),VLOOKUP($A110,Cuision!$G:$P,10,FALSE),VLOOKUP(BN$82,Cuision!$G:$P,9,FALSE),VLOOKUP(BN$82,Cuision!$G:$P,10,FALSE))</f>
        <v>-1</v>
      </c>
      <c r="BO110" s="33">
        <f>distance(VLOOKUP($A110,Cuision!$G:$P,9,FALSE),VLOOKUP($A110,Cuision!$G:$P,10,FALSE),VLOOKUP(BO$82,Cuision!$G:$P,9,FALSE),VLOOKUP(BO$82,Cuision!$G:$P,10,FALSE))</f>
        <v>11587.804447469458</v>
      </c>
      <c r="BP110" s="33">
        <f>distance(VLOOKUP($A110,Cuision!$G:$P,9,FALSE),VLOOKUP($A110,Cuision!$G:$P,10,FALSE),VLOOKUP(BP$82,Cuision!$G:$P,9,FALSE),VLOOKUP(BP$82,Cuision!$G:$P,10,FALSE))</f>
        <v>11654.704809147766</v>
      </c>
      <c r="BQ110" s="33">
        <f>distance(VLOOKUP($A110,Cuision!$G:$P,9,FALSE),VLOOKUP($A110,Cuision!$G:$P,10,FALSE),VLOOKUP(BQ$82,Cuision!$G:$P,9,FALSE),VLOOKUP(BQ$82,Cuision!$G:$P,10,FALSE))</f>
        <v>11587.804447469458</v>
      </c>
      <c r="BR110" s="33">
        <f>distance(VLOOKUP($A110,Cuision!$G:$P,9,FALSE),VLOOKUP($A110,Cuision!$G:$P,10,FALSE),VLOOKUP(BR$82,Cuision!$G:$P,9,FALSE),VLOOKUP(BR$82,Cuision!$G:$P,10,FALSE))</f>
        <v>2849.3244302510147</v>
      </c>
      <c r="BS110" s="33">
        <f>distance(VLOOKUP($A110,Cuision!$G:$P,9,FALSE),VLOOKUP($A110,Cuision!$G:$P,10,FALSE),VLOOKUP(BS$82,Cuision!$G:$P,9,FALSE),VLOOKUP(BS$82,Cuision!$G:$P,10,FALSE))</f>
        <v>11654.704809147766</v>
      </c>
      <c r="BT110" s="33">
        <f>distance(VLOOKUP($A110,Cuision!$G:$P,9,FALSE),VLOOKUP($A110,Cuision!$G:$P,10,FALSE),VLOOKUP(BT$82,Cuision!$G:$P,9,FALSE),VLOOKUP(BT$82,Cuision!$G:$P,10,FALSE))</f>
        <v>2209.1132593789425</v>
      </c>
      <c r="BU110" s="33">
        <f>distance(VLOOKUP($A110,Cuision!$G:$P,9,FALSE),VLOOKUP($A110,Cuision!$G:$P,10,FALSE),VLOOKUP(BU$82,Cuision!$G:$P,9,FALSE),VLOOKUP(BU$82,Cuision!$G:$P,10,FALSE))</f>
        <v>8815.328329080925</v>
      </c>
      <c r="BV110" s="33">
        <f>distance(VLOOKUP($A110,Cuision!$G:$P,9,FALSE),VLOOKUP($A110,Cuision!$G:$P,10,FALSE),VLOOKUP(BV$82,Cuision!$G:$P,9,FALSE),VLOOKUP(BV$82,Cuision!$G:$P,10,FALSE))</f>
        <v>8793.0165476249986</v>
      </c>
      <c r="BW110" s="33">
        <f>distance(VLOOKUP($A110,Cuision!$G:$P,9,FALSE),VLOOKUP($A110,Cuision!$G:$P,10,FALSE),VLOOKUP(BW$82,Cuision!$G:$P,9,FALSE),VLOOKUP(BW$82,Cuision!$G:$P,10,FALSE))</f>
        <v>5775.1190728922702</v>
      </c>
      <c r="BX110" s="33">
        <f>distance(VLOOKUP($A110,Cuision!$G:$P,9,FALSE),VLOOKUP($A110,Cuision!$G:$P,10,FALSE),VLOOKUP(BX$82,Cuision!$G:$P,9,FALSE),VLOOKUP(BX$82,Cuision!$G:$P,10,FALSE))</f>
        <v>-1</v>
      </c>
      <c r="BY110" s="33">
        <f>distance(VLOOKUP($A110,Cuision!$G:$P,9,FALSE),VLOOKUP($A110,Cuision!$G:$P,10,FALSE),VLOOKUP(BY$82,Cuision!$G:$P,9,FALSE),VLOOKUP(BY$82,Cuision!$G:$P,10,FALSE))</f>
        <v>-1</v>
      </c>
      <c r="BZ110" s="33">
        <f>distance(VLOOKUP($A110,Cuision!$G:$P,9,FALSE),VLOOKUP($A110,Cuision!$G:$P,10,FALSE),VLOOKUP(BZ$82,Cuision!$G:$P,9,FALSE),VLOOKUP(BZ$82,Cuision!$G:$P,10,FALSE))</f>
        <v>1753.1080468328728</v>
      </c>
      <c r="CC110">
        <f>IF(B110&gt;0,B110,"")</f>
        <v>5617.4928933565188</v>
      </c>
      <c r="CD110">
        <f>IF(C110&gt;0,C110,"")</f>
        <v>9877.2840376792847</v>
      </c>
      <c r="CE110">
        <f>IF(D110&gt;0,D110,"")</f>
        <v>11587.804447469458</v>
      </c>
      <c r="CF110">
        <f>IF(E110&gt;0,E110,"")</f>
        <v>11587.804447469458</v>
      </c>
      <c r="CG110">
        <f>IF(F110&gt;0,F110,"")</f>
        <v>8115.130137555303</v>
      </c>
      <c r="CH110">
        <f>IF(G110&gt;0,G110,"")</f>
        <v>17788.295539104936</v>
      </c>
      <c r="CI110">
        <f>IF(H110&gt;0,H110,"")</f>
        <v>7826.6936121023591</v>
      </c>
      <c r="CJ110">
        <f>IF(I110&gt;0,I110,"")</f>
        <v>2976.1444269758181</v>
      </c>
      <c r="CK110">
        <f>IF(J110&gt;0,J110,"")</f>
        <v>6289.7612674216789</v>
      </c>
      <c r="CL110">
        <f>IF(K110&gt;0,K110,"")</f>
        <v>9846.014987987679</v>
      </c>
      <c r="CM110">
        <f>IF(L110&gt;0,L110,"")</f>
        <v>3358.4180180821681</v>
      </c>
      <c r="CN110">
        <f>IF(M110&gt;0,M110,"")</f>
        <v>11654.704809147766</v>
      </c>
      <c r="CO110">
        <f>IF(N110&gt;0,N110,"")</f>
        <v>10506.863679877182</v>
      </c>
      <c r="CP110">
        <f>IF(O110&gt;0,O110,"")</f>
        <v>18817.054656054814</v>
      </c>
      <c r="CQ110" t="str">
        <f>IF(P110&gt;0,P110,"")</f>
        <v/>
      </c>
      <c r="CR110">
        <f>IF(Q110&gt;0,Q110,"")</f>
        <v>10734.193213960001</v>
      </c>
      <c r="CS110" t="str">
        <f>IF(R110&gt;0,R110,"")</f>
        <v/>
      </c>
      <c r="CT110">
        <f>IF(S110&gt;0,S110,"")</f>
        <v>2698.3240616773296</v>
      </c>
      <c r="CU110" t="str">
        <f>IF(T110&gt;0,T110,"")</f>
        <v/>
      </c>
      <c r="CV110">
        <f>IF(U110&gt;0,U110,"")</f>
        <v>1771.3923185953558</v>
      </c>
      <c r="CW110">
        <f>IF(V110&gt;0,V110,"")</f>
        <v>11654.704809147766</v>
      </c>
      <c r="CX110">
        <f>IF(W110&gt;0,W110,"")</f>
        <v>2849.3244302510147</v>
      </c>
      <c r="CY110" t="str">
        <f>IF(X110&gt;0,X110,"")</f>
        <v/>
      </c>
      <c r="CZ110">
        <f>IF(Y110&gt;0,Y110,"")</f>
        <v>15109.122146683176</v>
      </c>
      <c r="DA110">
        <f>IF(Z110&gt;0,Z110,"")</f>
        <v>9902.6303535056541</v>
      </c>
      <c r="DB110">
        <f>IF(AA110&gt;0,AA110,"")</f>
        <v>8926.9515572644032</v>
      </c>
      <c r="DC110" t="str">
        <f>IF(AB110&gt;0,AB110,"")</f>
        <v/>
      </c>
      <c r="DD110" t="str">
        <f>IF(AC110&gt;0,AC110,"")</f>
        <v/>
      </c>
      <c r="DE110">
        <f>IF(AD110&gt;0,AD110,"")</f>
        <v>10743.307775006286</v>
      </c>
      <c r="DF110">
        <f>IF(AE110&gt;0,AE110,"")</f>
        <v>9865.1031569392762</v>
      </c>
      <c r="DG110" t="str">
        <f>IF(AF110&gt;0,AF110,"")</f>
        <v/>
      </c>
      <c r="DH110">
        <f>IF(AG110&gt;0,AG110,"")</f>
        <v>9632.7161061890893</v>
      </c>
      <c r="DI110">
        <f>IF(AH110&gt;0,AH110,"")</f>
        <v>8115.130137555303</v>
      </c>
      <c r="DJ110">
        <f>IF(AI110&gt;0,AI110,"")</f>
        <v>8790.6211289917537</v>
      </c>
      <c r="DK110">
        <f>IF(AJ110&gt;0,AJ110,"")</f>
        <v>3955.9779747296893</v>
      </c>
      <c r="DL110" t="str">
        <f>IF(AK110&gt;0,AK110,"")</f>
        <v/>
      </c>
      <c r="DM110">
        <f>IF(AL110&gt;0,AL110,"")</f>
        <v>9684.6478890849212</v>
      </c>
      <c r="DN110">
        <f>IF(AM110&gt;0,AM110,"")</f>
        <v>4754.2655887129276</v>
      </c>
      <c r="DO110">
        <f>IF(AN110&gt;0,AN110,"")</f>
        <v>2789.536545343854</v>
      </c>
      <c r="DP110">
        <f>IF(AO110&gt;0,AO110,"")</f>
        <v>10734.193213960001</v>
      </c>
      <c r="DQ110">
        <f>IF(AP110&gt;0,AP110,"")</f>
        <v>10391.292786119644</v>
      </c>
      <c r="DR110">
        <f>IF(AQ110&gt;0,AQ110,"")</f>
        <v>2995.442452122023</v>
      </c>
      <c r="DS110">
        <f>IF(AR110&gt;0,AR110,"")</f>
        <v>2621.7689513226592</v>
      </c>
      <c r="DT110">
        <f>IF(AS110&gt;0,AS110,"")</f>
        <v>9007.175055417094</v>
      </c>
      <c r="DU110">
        <f>IF(AT110&gt;0,AT110,"")</f>
        <v>1996.131351877139</v>
      </c>
      <c r="DV110">
        <f>IF(AU110&gt;0,AU110,"")</f>
        <v>18856.761398757561</v>
      </c>
      <c r="DW110">
        <f>IF(AV110&gt;0,AV110,"")</f>
        <v>2469.3171543047233</v>
      </c>
      <c r="DX110">
        <f>IF(AW110&gt;0,AW110,"")</f>
        <v>10232.626218611</v>
      </c>
      <c r="DY110">
        <f>IF(AX110&gt;0,AX110,"")</f>
        <v>14219.733229452424</v>
      </c>
      <c r="DZ110">
        <f>IF(AY110&gt;0,AY110,"")</f>
        <v>8115.130137555303</v>
      </c>
      <c r="EA110">
        <f>IF(AZ110&gt;0,AZ110,"")</f>
        <v>3924.6465557555812</v>
      </c>
      <c r="EB110">
        <f>IF(BA110&gt;0,BA110,"")</f>
        <v>12290.316925821649</v>
      </c>
      <c r="EC110">
        <f>IF(BB110&gt;0,BB110,"")</f>
        <v>5250.735530944753</v>
      </c>
      <c r="ED110">
        <f>IF(BC110&gt;0,BC110,"")</f>
        <v>7234.936570964609</v>
      </c>
      <c r="EE110">
        <f>IF(BD110&gt;0,BD110,"")</f>
        <v>18045.403815429072</v>
      </c>
      <c r="EF110">
        <f>IF(BE110&gt;0,BE110,"")</f>
        <v>9390.4585320316528</v>
      </c>
      <c r="EG110">
        <f>IF(BF110&gt;0,BF110,"")</f>
        <v>12141.13392928477</v>
      </c>
      <c r="EH110">
        <f>IF(BG110&gt;0,BG110,"")</f>
        <v>8256.5305038383922</v>
      </c>
      <c r="EI110" t="str">
        <f>IF(BH110&gt;0,BH110,"")</f>
        <v/>
      </c>
      <c r="EJ110">
        <f>IF(BI110&gt;0,BI110,"")</f>
        <v>9501.5875664832565</v>
      </c>
      <c r="EK110">
        <f>IF(BJ110&gt;0,BJ110,"")</f>
        <v>10734.193213960001</v>
      </c>
      <c r="EL110" t="str">
        <f>IF(BK110&gt;0,BK110,"")</f>
        <v/>
      </c>
      <c r="EM110">
        <f>IF(BL110&gt;0,BL110,"")</f>
        <v>2393.9909839493203</v>
      </c>
      <c r="EN110">
        <f>IF(BM110&gt;0,BM110,"")</f>
        <v>9796.8381644610508</v>
      </c>
      <c r="EO110" t="str">
        <f>IF(BN110&gt;0,BN110,"")</f>
        <v/>
      </c>
      <c r="EP110">
        <f>IF(BO110&gt;0,BO110,"")</f>
        <v>11587.804447469458</v>
      </c>
      <c r="EQ110">
        <f>IF(BP110&gt;0,BP110,"")</f>
        <v>11654.704809147766</v>
      </c>
      <c r="ER110">
        <f>IF(BQ110&gt;0,BQ110,"")</f>
        <v>11587.804447469458</v>
      </c>
      <c r="ES110">
        <f>IF(BR110&gt;0,BR110,"")</f>
        <v>2849.3244302510147</v>
      </c>
      <c r="ET110">
        <f>IF(BS110&gt;0,BS110,"")</f>
        <v>11654.704809147766</v>
      </c>
      <c r="EU110">
        <f>IF(BT110&gt;0,BT110,"")</f>
        <v>2209.1132593789425</v>
      </c>
      <c r="EV110">
        <f>IF(BU110&gt;0,BU110,"")</f>
        <v>8815.328329080925</v>
      </c>
      <c r="EW110">
        <f>IF(BV110&gt;0,BV110,"")</f>
        <v>8793.0165476249986</v>
      </c>
      <c r="EX110">
        <f>IF(BW110&gt;0,BW110,"")</f>
        <v>5775.1190728922702</v>
      </c>
      <c r="EY110" t="str">
        <f>IF(BX110&gt;0,BX110,"")</f>
        <v/>
      </c>
      <c r="EZ110" t="str">
        <f>IF(BY110&gt;0,BY110,"")</f>
        <v/>
      </c>
      <c r="FA110">
        <f>IF(BZ110&gt;0,BZ110,"")</f>
        <v>1753.1080468328728</v>
      </c>
    </row>
    <row r="111" spans="1:157" ht="14.25" x14ac:dyDescent="0.2">
      <c r="A111" s="30" t="s">
        <v>79</v>
      </c>
      <c r="B111" s="33">
        <f>distance(VLOOKUP($A111,Cuision!$G:$P,9,FALSE),VLOOKUP($A111,Cuision!$G:$P,10,FALSE),VLOOKUP(B$82,Cuision!$G:$P,9,FALSE),VLOOKUP(B$82,Cuision!$G:$P,10,FALSE))</f>
        <v>5580.9067797067974</v>
      </c>
      <c r="C111" s="33">
        <f>distance(VLOOKUP($A111,Cuision!$G:$P,9,FALSE),VLOOKUP($A111,Cuision!$G:$P,10,FALSE),VLOOKUP(C$82,Cuision!$G:$P,9,FALSE),VLOOKUP(C$82,Cuision!$G:$P,10,FALSE))</f>
        <v>7136.0064639463862</v>
      </c>
      <c r="D111" s="33">
        <f>distance(VLOOKUP($A111,Cuision!$G:$P,9,FALSE),VLOOKUP($A111,Cuision!$G:$P,10,FALSE),VLOOKUP(D$82,Cuision!$G:$P,9,FALSE),VLOOKUP(D$82,Cuision!$G:$P,10,FALSE))</f>
        <v>1258.3423112717123</v>
      </c>
      <c r="E111" s="33">
        <f>distance(VLOOKUP($A111,Cuision!$G:$P,9,FALSE),VLOOKUP($A111,Cuision!$G:$P,10,FALSE),VLOOKUP(E$82,Cuision!$G:$P,9,FALSE),VLOOKUP(E$82,Cuision!$G:$P,10,FALSE))</f>
        <v>1258.3423112717123</v>
      </c>
      <c r="F111" s="33">
        <f>distance(VLOOKUP($A111,Cuision!$G:$P,9,FALSE),VLOOKUP($A111,Cuision!$G:$P,10,FALSE),VLOOKUP(F$82,Cuision!$G:$P,9,FALSE),VLOOKUP(F$82,Cuision!$G:$P,10,FALSE))</f>
        <v>4026.9300302650677</v>
      </c>
      <c r="G111" s="33">
        <f>distance(VLOOKUP($A111,Cuision!$G:$P,9,FALSE),VLOOKUP($A111,Cuision!$G:$P,10,FALSE),VLOOKUP(G$82,Cuision!$G:$P,9,FALSE),VLOOKUP(G$82,Cuision!$G:$P,10,FALSE))</f>
        <v>11049.451352765071</v>
      </c>
      <c r="H111" s="33">
        <f>distance(VLOOKUP($A111,Cuision!$G:$P,9,FALSE),VLOOKUP($A111,Cuision!$G:$P,10,FALSE),VLOOKUP(H$82,Cuision!$G:$P,9,FALSE),VLOOKUP(H$82,Cuision!$G:$P,10,FALSE))</f>
        <v>3430.3826878007635</v>
      </c>
      <c r="I111" s="33">
        <f>distance(VLOOKUP($A111,Cuision!$G:$P,9,FALSE),VLOOKUP($A111,Cuision!$G:$P,10,FALSE),VLOOKUP(I$82,Cuision!$G:$P,9,FALSE),VLOOKUP(I$82,Cuision!$G:$P,10,FALSE))</f>
        <v>7775.4986920720694</v>
      </c>
      <c r="J111" s="33">
        <f>distance(VLOOKUP($A111,Cuision!$G:$P,9,FALSE),VLOOKUP($A111,Cuision!$G:$P,10,FALSE),VLOOKUP(J$82,Cuision!$G:$P,9,FALSE),VLOOKUP(J$82,Cuision!$G:$P,10,FALSE))</f>
        <v>16919.145353624383</v>
      </c>
      <c r="K111" s="33">
        <f>distance(VLOOKUP($A111,Cuision!$G:$P,9,FALSE),VLOOKUP($A111,Cuision!$G:$P,10,FALSE),VLOOKUP(K$82,Cuision!$G:$P,9,FALSE),VLOOKUP(K$82,Cuision!$G:$P,10,FALSE))</f>
        <v>1033.3103275456103</v>
      </c>
      <c r="L111" s="33">
        <f>distance(VLOOKUP($A111,Cuision!$G:$P,9,FALSE),VLOOKUP($A111,Cuision!$G:$P,10,FALSE),VLOOKUP(L$82,Cuision!$G:$P,9,FALSE),VLOOKUP(L$82,Cuision!$G:$P,10,FALSE))</f>
        <v>7910.5519436194463</v>
      </c>
      <c r="M111" s="33">
        <f>distance(VLOOKUP($A111,Cuision!$G:$P,9,FALSE),VLOOKUP($A111,Cuision!$G:$P,10,FALSE),VLOOKUP(M$82,Cuision!$G:$P,9,FALSE),VLOOKUP(M$82,Cuision!$G:$P,10,FALSE))</f>
        <v>1051.6642551163261</v>
      </c>
      <c r="N111" s="33">
        <f>distance(VLOOKUP($A111,Cuision!$G:$P,9,FALSE),VLOOKUP($A111,Cuision!$G:$P,10,FALSE),VLOOKUP(N$82,Cuision!$G:$P,9,FALSE),VLOOKUP(N$82,Cuision!$G:$P,10,FALSE))</f>
        <v>264.57610141617624</v>
      </c>
      <c r="O111" s="33">
        <f>distance(VLOOKUP($A111,Cuision!$G:$P,9,FALSE),VLOOKUP($A111,Cuision!$G:$P,10,FALSE),VLOOKUP(O$82,Cuision!$G:$P,9,FALSE),VLOOKUP(O$82,Cuision!$G:$P,10,FALSE))</f>
        <v>8725.0013309005226</v>
      </c>
      <c r="P111" s="33">
        <f>distance(VLOOKUP($A111,Cuision!$G:$P,9,FALSE),VLOOKUP($A111,Cuision!$G:$P,10,FALSE),VLOOKUP(P$82,Cuision!$G:$P,9,FALSE),VLOOKUP(P$82,Cuision!$G:$P,10,FALSE))</f>
        <v>-1</v>
      </c>
      <c r="Q111" s="33">
        <f>distance(VLOOKUP($A111,Cuision!$G:$P,9,FALSE),VLOOKUP($A111,Cuision!$G:$P,10,FALSE),VLOOKUP(Q$82,Cuision!$G:$P,9,FALSE),VLOOKUP(Q$82,Cuision!$G:$P,10,FALSE))</f>
        <v>344.42106518642191</v>
      </c>
      <c r="R111" s="33">
        <f>distance(VLOOKUP($A111,Cuision!$G:$P,9,FALSE),VLOOKUP($A111,Cuision!$G:$P,10,FALSE),VLOOKUP(R$82,Cuision!$G:$P,9,FALSE),VLOOKUP(R$82,Cuision!$G:$P,10,FALSE))</f>
        <v>-1</v>
      </c>
      <c r="S111" s="33">
        <f>distance(VLOOKUP($A111,Cuision!$G:$P,9,FALSE),VLOOKUP($A111,Cuision!$G:$P,10,FALSE),VLOOKUP(S$82,Cuision!$G:$P,9,FALSE),VLOOKUP(S$82,Cuision!$G:$P,10,FALSE))</f>
        <v>8635.5959371693662</v>
      </c>
      <c r="T111" s="33">
        <f>distance(VLOOKUP($A111,Cuision!$G:$P,9,FALSE),VLOOKUP($A111,Cuision!$G:$P,10,FALSE),VLOOKUP(T$82,Cuision!$G:$P,9,FALSE),VLOOKUP(T$82,Cuision!$G:$P,10,FALSE))</f>
        <v>-1</v>
      </c>
      <c r="U111" s="33">
        <f>distance(VLOOKUP($A111,Cuision!$G:$P,9,FALSE),VLOOKUP($A111,Cuision!$G:$P,10,FALSE),VLOOKUP(U$82,Cuision!$G:$P,9,FALSE),VLOOKUP(U$82,Cuision!$G:$P,10,FALSE))</f>
        <v>9939.5924239483793</v>
      </c>
      <c r="V111" s="33">
        <f>distance(VLOOKUP($A111,Cuision!$G:$P,9,FALSE),VLOOKUP($A111,Cuision!$G:$P,10,FALSE),VLOOKUP(V$82,Cuision!$G:$P,9,FALSE),VLOOKUP(V$82,Cuision!$G:$P,10,FALSE))</f>
        <v>1051.6642551163261</v>
      </c>
      <c r="W111" s="33">
        <f>distance(VLOOKUP($A111,Cuision!$G:$P,9,FALSE),VLOOKUP($A111,Cuision!$G:$P,10,FALSE),VLOOKUP(W$82,Cuision!$G:$P,9,FALSE),VLOOKUP(W$82,Cuision!$G:$P,10,FALSE))</f>
        <v>8216.3133062289235</v>
      </c>
      <c r="X111" s="33">
        <f>distance(VLOOKUP($A111,Cuision!$G:$P,9,FALSE),VLOOKUP($A111,Cuision!$G:$P,10,FALSE),VLOOKUP(X$82,Cuision!$G:$P,9,FALSE),VLOOKUP(X$82,Cuision!$G:$P,10,FALSE))</f>
        <v>-1</v>
      </c>
      <c r="Y111" s="33">
        <f>distance(VLOOKUP($A111,Cuision!$G:$P,9,FALSE),VLOOKUP($A111,Cuision!$G:$P,10,FALSE),VLOOKUP(Y$82,Cuision!$G:$P,9,FALSE),VLOOKUP(Y$82,Cuision!$G:$P,10,FALSE))</f>
        <v>7719.7683513075726</v>
      </c>
      <c r="Z111" s="33">
        <f>distance(VLOOKUP($A111,Cuision!$G:$P,9,FALSE),VLOOKUP($A111,Cuision!$G:$P,10,FALSE),VLOOKUP(Z$82,Cuision!$G:$P,9,FALSE),VLOOKUP(Z$82,Cuision!$G:$P,10,FALSE))</f>
        <v>881.95491047670396</v>
      </c>
      <c r="AA111" s="33">
        <f>distance(VLOOKUP($A111,Cuision!$G:$P,9,FALSE),VLOOKUP($A111,Cuision!$G:$P,10,FALSE),VLOOKUP(AA$82,Cuision!$G:$P,9,FALSE),VLOOKUP(AA$82,Cuision!$G:$P,10,FALSE))</f>
        <v>5573.0882467120464</v>
      </c>
      <c r="AB111" s="33">
        <f>distance(VLOOKUP($A111,Cuision!$G:$P,9,FALSE),VLOOKUP($A111,Cuision!$G:$P,10,FALSE),VLOOKUP(AB$82,Cuision!$G:$P,9,FALSE),VLOOKUP(AB$82,Cuision!$G:$P,10,FALSE))</f>
        <v>-1</v>
      </c>
      <c r="AC111" s="33">
        <f>distance(VLOOKUP($A111,Cuision!$G:$P,9,FALSE),VLOOKUP($A111,Cuision!$G:$P,10,FALSE),VLOOKUP(AC$82,Cuision!$G:$P,9,FALSE),VLOOKUP(AC$82,Cuision!$G:$P,10,FALSE))</f>
        <v>10743.307775006286</v>
      </c>
      <c r="AD111" s="33">
        <f>distance(VLOOKUP($A111,Cuision!$G:$P,9,FALSE),VLOOKUP($A111,Cuision!$G:$P,10,FALSE),VLOOKUP(AD$82,Cuision!$G:$P,9,FALSE),VLOOKUP(AD$82,Cuision!$G:$P,10,FALSE))</f>
        <v>0</v>
      </c>
      <c r="AE111" s="33">
        <f>distance(VLOOKUP($A111,Cuision!$G:$P,9,FALSE),VLOOKUP($A111,Cuision!$G:$P,10,FALSE),VLOOKUP(AE$82,Cuision!$G:$P,9,FALSE),VLOOKUP(AE$82,Cuision!$G:$P,10,FALSE))</f>
        <v>878.25573407342142</v>
      </c>
      <c r="AF111" s="33">
        <f>distance(VLOOKUP($A111,Cuision!$G:$P,9,FALSE),VLOOKUP($A111,Cuision!$G:$P,10,FALSE),VLOOKUP(AF$82,Cuision!$G:$P,9,FALSE),VLOOKUP(AF$82,Cuision!$G:$P,10,FALSE))</f>
        <v>-1</v>
      </c>
      <c r="AG111" s="33">
        <f>distance(VLOOKUP($A111,Cuision!$G:$P,9,FALSE),VLOOKUP($A111,Cuision!$G:$P,10,FALSE),VLOOKUP(AG$82,Cuision!$G:$P,9,FALSE),VLOOKUP(AG$82,Cuision!$G:$P,10,FALSE))</f>
        <v>2095.3495961221715</v>
      </c>
      <c r="AH111" s="33">
        <f>distance(VLOOKUP($A111,Cuision!$G:$P,9,FALSE),VLOOKUP($A111,Cuision!$G:$P,10,FALSE),VLOOKUP(AH$82,Cuision!$G:$P,9,FALSE),VLOOKUP(AH$82,Cuision!$G:$P,10,FALSE))</f>
        <v>4026.9300302650677</v>
      </c>
      <c r="AI111" s="33">
        <f>distance(VLOOKUP($A111,Cuision!$G:$P,9,FALSE),VLOOKUP($A111,Cuision!$G:$P,10,FALSE),VLOOKUP(AI$82,Cuision!$G:$P,9,FALSE),VLOOKUP(AI$82,Cuision!$G:$P,10,FALSE))</f>
        <v>12063.118304011517</v>
      </c>
      <c r="AJ111" s="33">
        <f>distance(VLOOKUP($A111,Cuision!$G:$P,9,FALSE),VLOOKUP($A111,Cuision!$G:$P,10,FALSE),VLOOKUP(AJ$82,Cuision!$G:$P,9,FALSE),VLOOKUP(AJ$82,Cuision!$G:$P,10,FALSE))</f>
        <v>7236.3948542486169</v>
      </c>
      <c r="AK111" s="33">
        <f>distance(VLOOKUP($A111,Cuision!$G:$P,9,FALSE),VLOOKUP($A111,Cuision!$G:$P,10,FALSE),VLOOKUP(AK$82,Cuision!$G:$P,9,FALSE),VLOOKUP(AK$82,Cuision!$G:$P,10,FALSE))</f>
        <v>-1</v>
      </c>
      <c r="AL111" s="33">
        <f>distance(VLOOKUP($A111,Cuision!$G:$P,9,FALSE),VLOOKUP($A111,Cuision!$G:$P,10,FALSE),VLOOKUP(AL$82,Cuision!$G:$P,9,FALSE),VLOOKUP(AL$82,Cuision!$G:$P,10,FALSE))</f>
        <v>1244.0396116801887</v>
      </c>
      <c r="AM111" s="33">
        <f>distance(VLOOKUP($A111,Cuision!$G:$P,9,FALSE),VLOOKUP($A111,Cuision!$G:$P,10,FALSE),VLOOKUP(AM$82,Cuision!$G:$P,9,FALSE),VLOOKUP(AM$82,Cuision!$G:$P,10,FALSE))</f>
        <v>6585.3347236866866</v>
      </c>
      <c r="AN111" s="33">
        <f>distance(VLOOKUP($A111,Cuision!$G:$P,9,FALSE),VLOOKUP($A111,Cuision!$G:$P,10,FALSE),VLOOKUP(AN$82,Cuision!$G:$P,9,FALSE),VLOOKUP(AN$82,Cuision!$G:$P,10,FALSE))</f>
        <v>11585.540319312388</v>
      </c>
      <c r="AO111" s="33">
        <f>distance(VLOOKUP($A111,Cuision!$G:$P,9,FALSE),VLOOKUP($A111,Cuision!$G:$P,10,FALSE),VLOOKUP(AO$82,Cuision!$G:$P,9,FALSE),VLOOKUP(AO$82,Cuision!$G:$P,10,FALSE))</f>
        <v>344.42106518642191</v>
      </c>
      <c r="AP111" s="33">
        <f>distance(VLOOKUP($A111,Cuision!$G:$P,9,FALSE),VLOOKUP($A111,Cuision!$G:$P,10,FALSE),VLOOKUP(AP$82,Cuision!$G:$P,9,FALSE),VLOOKUP(AP$82,Cuision!$G:$P,10,FALSE))</f>
        <v>1105.0159520899758</v>
      </c>
      <c r="AQ111" s="33">
        <f>distance(VLOOKUP($A111,Cuision!$G:$P,9,FALSE),VLOOKUP($A111,Cuision!$G:$P,10,FALSE),VLOOKUP(AQ$82,Cuision!$G:$P,9,FALSE),VLOOKUP(AQ$82,Cuision!$G:$P,10,FALSE))</f>
        <v>9712.1867163275001</v>
      </c>
      <c r="AR111" s="33">
        <f>distance(VLOOKUP($A111,Cuision!$G:$P,9,FALSE),VLOOKUP($A111,Cuision!$G:$P,10,FALSE),VLOOKUP(AR$82,Cuision!$G:$P,9,FALSE),VLOOKUP(AR$82,Cuision!$G:$P,10,FALSE))</f>
        <v>8965.7304159038758</v>
      </c>
      <c r="AS111" s="33">
        <f>distance(VLOOKUP($A111,Cuision!$G:$P,9,FALSE),VLOOKUP($A111,Cuision!$G:$P,10,FALSE),VLOOKUP(AS$82,Cuision!$G:$P,9,FALSE),VLOOKUP(AS$82,Cuision!$G:$P,10,FALSE))</f>
        <v>2835.6646741768759</v>
      </c>
      <c r="AT111" s="33">
        <f>distance(VLOOKUP($A111,Cuision!$G:$P,9,FALSE),VLOOKUP($A111,Cuision!$G:$P,10,FALSE),VLOOKUP(AT$82,Cuision!$G:$P,9,FALSE),VLOOKUP(AT$82,Cuision!$G:$P,10,FALSE))</f>
        <v>9234.7581604071202</v>
      </c>
      <c r="AU111" s="33">
        <f>distance(VLOOKUP($A111,Cuision!$G:$P,9,FALSE),VLOOKUP($A111,Cuision!$G:$P,10,FALSE),VLOOKUP(AU$82,Cuision!$G:$P,9,FALSE),VLOOKUP(AU$82,Cuision!$G:$P,10,FALSE))</f>
        <v>8511.556090292248</v>
      </c>
      <c r="AV111" s="33">
        <f>distance(VLOOKUP($A111,Cuision!$G:$P,9,FALSE),VLOOKUP($A111,Cuision!$G:$P,10,FALSE),VLOOKUP(AV$82,Cuision!$G:$P,9,FALSE),VLOOKUP(AV$82,Cuision!$G:$P,10,FALSE))</f>
        <v>10423.925598812812</v>
      </c>
      <c r="AW111" s="33">
        <f>distance(VLOOKUP($A111,Cuision!$G:$P,9,FALSE),VLOOKUP($A111,Cuision!$G:$P,10,FALSE),VLOOKUP(AW$82,Cuision!$G:$P,9,FALSE),VLOOKUP(AW$82,Cuision!$G:$P,10,FALSE))</f>
        <v>2047.1218496632064</v>
      </c>
      <c r="AX111" s="33">
        <f>distance(VLOOKUP($A111,Cuision!$G:$P,9,FALSE),VLOOKUP($A111,Cuision!$G:$P,10,FALSE),VLOOKUP(AX$82,Cuision!$G:$P,9,FALSE),VLOOKUP(AX$82,Cuision!$G:$P,10,FALSE))</f>
        <v>9195.9289537760997</v>
      </c>
      <c r="AY111" s="33">
        <f>distance(VLOOKUP($A111,Cuision!$G:$P,9,FALSE),VLOOKUP($A111,Cuision!$G:$P,10,FALSE),VLOOKUP(AY$82,Cuision!$G:$P,9,FALSE),VLOOKUP(AY$82,Cuision!$G:$P,10,FALSE))</f>
        <v>4026.9300302650677</v>
      </c>
      <c r="AZ111" s="33">
        <f>distance(VLOOKUP($A111,Cuision!$G:$P,9,FALSE),VLOOKUP($A111,Cuision!$G:$P,10,FALSE),VLOOKUP(AZ$82,Cuision!$G:$P,9,FALSE),VLOOKUP(AZ$82,Cuision!$G:$P,10,FALSE))</f>
        <v>7046.7937113085982</v>
      </c>
      <c r="BA111" s="33">
        <f>distance(VLOOKUP($A111,Cuision!$G:$P,9,FALSE),VLOOKUP($A111,Cuision!$G:$P,10,FALSE),VLOOKUP(BA$82,Cuision!$G:$P,9,FALSE),VLOOKUP(BA$82,Cuision!$G:$P,10,FALSE))</f>
        <v>1815.7201598866704</v>
      </c>
      <c r="BB111" s="33">
        <f>distance(VLOOKUP($A111,Cuision!$G:$P,9,FALSE),VLOOKUP($A111,Cuision!$G:$P,10,FALSE),VLOOKUP(BB$82,Cuision!$G:$P,9,FALSE),VLOOKUP(BB$82,Cuision!$G:$P,10,FALSE))</f>
        <v>5915.4753339330455</v>
      </c>
      <c r="BC111" s="33">
        <f>distance(VLOOKUP($A111,Cuision!$G:$P,9,FALSE),VLOOKUP($A111,Cuision!$G:$P,10,FALSE),VLOOKUP(BC$82,Cuision!$G:$P,9,FALSE),VLOOKUP(BC$82,Cuision!$G:$P,10,FALSE))</f>
        <v>4210.520134950817</v>
      </c>
      <c r="BD111" s="33">
        <f>distance(VLOOKUP($A111,Cuision!$G:$P,9,FALSE),VLOOKUP($A111,Cuision!$G:$P,10,FALSE),VLOOKUP(BD$82,Cuision!$G:$P,9,FALSE),VLOOKUP(BD$82,Cuision!$G:$P,10,FALSE))</f>
        <v>10252.173807230021</v>
      </c>
      <c r="BE111" s="33">
        <f>distance(VLOOKUP($A111,Cuision!$G:$P,9,FALSE),VLOOKUP($A111,Cuision!$G:$P,10,FALSE),VLOOKUP(BE$82,Cuision!$G:$P,9,FALSE),VLOOKUP(BE$82,Cuision!$G:$P,10,FALSE))</f>
        <v>1366.77574805825</v>
      </c>
      <c r="BF111" s="33">
        <f>distance(VLOOKUP($A111,Cuision!$G:$P,9,FALSE),VLOOKUP($A111,Cuision!$G:$P,10,FALSE),VLOOKUP(BF$82,Cuision!$G:$P,9,FALSE),VLOOKUP(BF$82,Cuision!$G:$P,10,FALSE))</f>
        <v>1451.9610087308874</v>
      </c>
      <c r="BG111" s="33">
        <f>distance(VLOOKUP($A111,Cuision!$G:$P,9,FALSE),VLOOKUP($A111,Cuision!$G:$P,10,FALSE),VLOOKUP(BG$82,Cuision!$G:$P,9,FALSE),VLOOKUP(BG$82,Cuision!$G:$P,10,FALSE))</f>
        <v>2486.7821584180833</v>
      </c>
      <c r="BH111" s="33">
        <f>distance(VLOOKUP($A111,Cuision!$G:$P,9,FALSE),VLOOKUP($A111,Cuision!$G:$P,10,FALSE),VLOOKUP(BH$82,Cuision!$G:$P,9,FALSE),VLOOKUP(BH$82,Cuision!$G:$P,10,FALSE))</f>
        <v>-1</v>
      </c>
      <c r="BI111" s="33">
        <f>distance(VLOOKUP($A111,Cuision!$G:$P,9,FALSE),VLOOKUP($A111,Cuision!$G:$P,10,FALSE),VLOOKUP(BI$82,Cuision!$G:$P,9,FALSE),VLOOKUP(BI$82,Cuision!$G:$P,10,FALSE))</f>
        <v>1615.527015590319</v>
      </c>
      <c r="BJ111" s="33">
        <f>distance(VLOOKUP($A111,Cuision!$G:$P,9,FALSE),VLOOKUP($A111,Cuision!$G:$P,10,FALSE),VLOOKUP(BJ$82,Cuision!$G:$P,9,FALSE),VLOOKUP(BJ$82,Cuision!$G:$P,10,FALSE))</f>
        <v>344.42106518642191</v>
      </c>
      <c r="BK111" s="33">
        <f>distance(VLOOKUP($A111,Cuision!$G:$P,9,FALSE),VLOOKUP($A111,Cuision!$G:$P,10,FALSE),VLOOKUP(BK$82,Cuision!$G:$P,9,FALSE),VLOOKUP(BK$82,Cuision!$G:$P,10,FALSE))</f>
        <v>-1</v>
      </c>
      <c r="BL111" s="33">
        <f>distance(VLOOKUP($A111,Cuision!$G:$P,9,FALSE),VLOOKUP($A111,Cuision!$G:$P,10,FALSE),VLOOKUP(BL$82,Cuision!$G:$P,9,FALSE),VLOOKUP(BL$82,Cuision!$G:$P,10,FALSE))</f>
        <v>10736.220581057478</v>
      </c>
      <c r="BM111" s="33">
        <f>distance(VLOOKUP($A111,Cuision!$G:$P,9,FALSE),VLOOKUP($A111,Cuision!$G:$P,10,FALSE),VLOOKUP(BM$82,Cuision!$G:$P,9,FALSE),VLOOKUP(BM$82,Cuision!$G:$P,10,FALSE))</f>
        <v>1088.5269343296975</v>
      </c>
      <c r="BN111" s="33">
        <f>distance(VLOOKUP($A111,Cuision!$G:$P,9,FALSE),VLOOKUP($A111,Cuision!$G:$P,10,FALSE),VLOOKUP(BN$82,Cuision!$G:$P,9,FALSE),VLOOKUP(BN$82,Cuision!$G:$P,10,FALSE))</f>
        <v>-1</v>
      </c>
      <c r="BO111" s="33">
        <f>distance(VLOOKUP($A111,Cuision!$G:$P,9,FALSE),VLOOKUP($A111,Cuision!$G:$P,10,FALSE),VLOOKUP(BO$82,Cuision!$G:$P,9,FALSE),VLOOKUP(BO$82,Cuision!$G:$P,10,FALSE))</f>
        <v>1258.3423112717123</v>
      </c>
      <c r="BP111" s="33">
        <f>distance(VLOOKUP($A111,Cuision!$G:$P,9,FALSE),VLOOKUP($A111,Cuision!$G:$P,10,FALSE),VLOOKUP(BP$82,Cuision!$G:$P,9,FALSE),VLOOKUP(BP$82,Cuision!$G:$P,10,FALSE))</f>
        <v>1051.6642551163261</v>
      </c>
      <c r="BQ111" s="33">
        <f>distance(VLOOKUP($A111,Cuision!$G:$P,9,FALSE),VLOOKUP($A111,Cuision!$G:$P,10,FALSE),VLOOKUP(BQ$82,Cuision!$G:$P,9,FALSE),VLOOKUP(BQ$82,Cuision!$G:$P,10,FALSE))</f>
        <v>1258.3423112717123</v>
      </c>
      <c r="BR111" s="33">
        <f>distance(VLOOKUP($A111,Cuision!$G:$P,9,FALSE),VLOOKUP($A111,Cuision!$G:$P,10,FALSE),VLOOKUP(BR$82,Cuision!$G:$P,9,FALSE),VLOOKUP(BR$82,Cuision!$G:$P,10,FALSE))</f>
        <v>8216.3133062289235</v>
      </c>
      <c r="BS111" s="33">
        <f>distance(VLOOKUP($A111,Cuision!$G:$P,9,FALSE),VLOOKUP($A111,Cuision!$G:$P,10,FALSE),VLOOKUP(BS$82,Cuision!$G:$P,9,FALSE),VLOOKUP(BS$82,Cuision!$G:$P,10,FALSE))</f>
        <v>1051.6642551163261</v>
      </c>
      <c r="BT111" s="33">
        <f>distance(VLOOKUP($A111,Cuision!$G:$P,9,FALSE),VLOOKUP($A111,Cuision!$G:$P,10,FALSE),VLOOKUP(BT$82,Cuision!$G:$P,9,FALSE),VLOOKUP(BT$82,Cuision!$G:$P,10,FALSE))</f>
        <v>9443.3978528658026</v>
      </c>
      <c r="BU111" s="33">
        <f>distance(VLOOKUP($A111,Cuision!$G:$P,9,FALSE),VLOOKUP($A111,Cuision!$G:$P,10,FALSE),VLOOKUP(BU$82,Cuision!$G:$P,9,FALSE),VLOOKUP(BU$82,Cuision!$G:$P,10,FALSE))</f>
        <v>2597.1454281499773</v>
      </c>
      <c r="BV111" s="33">
        <f>distance(VLOOKUP($A111,Cuision!$G:$P,9,FALSE),VLOOKUP($A111,Cuision!$G:$P,10,FALSE),VLOOKUP(BV$82,Cuision!$G:$P,9,FALSE),VLOOKUP(BV$82,Cuision!$G:$P,10,FALSE))</f>
        <v>2023.498164865073</v>
      </c>
      <c r="BW111" s="33">
        <f>distance(VLOOKUP($A111,Cuision!$G:$P,9,FALSE),VLOOKUP($A111,Cuision!$G:$P,10,FALSE),VLOOKUP(BW$82,Cuision!$G:$P,9,FALSE),VLOOKUP(BW$82,Cuision!$G:$P,10,FALSE))</f>
        <v>5148.0045752611823</v>
      </c>
      <c r="BX111" s="33">
        <f>distance(VLOOKUP($A111,Cuision!$G:$P,9,FALSE),VLOOKUP($A111,Cuision!$G:$P,10,FALSE),VLOOKUP(BX$82,Cuision!$G:$P,9,FALSE),VLOOKUP(BX$82,Cuision!$G:$P,10,FALSE))</f>
        <v>-1</v>
      </c>
      <c r="BY111" s="33">
        <f>distance(VLOOKUP($A111,Cuision!$G:$P,9,FALSE),VLOOKUP($A111,Cuision!$G:$P,10,FALSE),VLOOKUP(BY$82,Cuision!$G:$P,9,FALSE),VLOOKUP(BY$82,Cuision!$G:$P,10,FALSE))</f>
        <v>-1</v>
      </c>
      <c r="BZ111" s="33">
        <f>distance(VLOOKUP($A111,Cuision!$G:$P,9,FALSE),VLOOKUP($A111,Cuision!$G:$P,10,FALSE),VLOOKUP(BZ$82,Cuision!$G:$P,9,FALSE),VLOOKUP(BZ$82,Cuision!$G:$P,10,FALSE))</f>
        <v>9197.0487297513791</v>
      </c>
      <c r="CC111">
        <f>IF(B111&gt;0,B111,"")</f>
        <v>5580.9067797067974</v>
      </c>
      <c r="CD111">
        <f>IF(C111&gt;0,C111,"")</f>
        <v>7136.0064639463862</v>
      </c>
      <c r="CE111">
        <f>IF(D111&gt;0,D111,"")</f>
        <v>1258.3423112717123</v>
      </c>
      <c r="CF111">
        <f>IF(E111&gt;0,E111,"")</f>
        <v>1258.3423112717123</v>
      </c>
      <c r="CG111">
        <f>IF(F111&gt;0,F111,"")</f>
        <v>4026.9300302650677</v>
      </c>
      <c r="CH111">
        <f>IF(G111&gt;0,G111,"")</f>
        <v>11049.451352765071</v>
      </c>
      <c r="CI111">
        <f>IF(H111&gt;0,H111,"")</f>
        <v>3430.3826878007635</v>
      </c>
      <c r="CJ111">
        <f>IF(I111&gt;0,I111,"")</f>
        <v>7775.4986920720694</v>
      </c>
      <c r="CK111">
        <f>IF(J111&gt;0,J111,"")</f>
        <v>16919.145353624383</v>
      </c>
      <c r="CL111">
        <f>IF(K111&gt;0,K111,"")</f>
        <v>1033.3103275456103</v>
      </c>
      <c r="CM111">
        <f>IF(L111&gt;0,L111,"")</f>
        <v>7910.5519436194463</v>
      </c>
      <c r="CN111">
        <f>IF(M111&gt;0,M111,"")</f>
        <v>1051.6642551163261</v>
      </c>
      <c r="CO111">
        <f>IF(N111&gt;0,N111,"")</f>
        <v>264.57610141617624</v>
      </c>
      <c r="CP111">
        <f>IF(O111&gt;0,O111,"")</f>
        <v>8725.0013309005226</v>
      </c>
      <c r="CQ111" t="str">
        <f>IF(P111&gt;0,P111,"")</f>
        <v/>
      </c>
      <c r="CR111">
        <f>IF(Q111&gt;0,Q111,"")</f>
        <v>344.42106518642191</v>
      </c>
      <c r="CS111" t="str">
        <f>IF(R111&gt;0,R111,"")</f>
        <v/>
      </c>
      <c r="CT111">
        <f>IF(S111&gt;0,S111,"")</f>
        <v>8635.5959371693662</v>
      </c>
      <c r="CU111" t="str">
        <f>IF(T111&gt;0,T111,"")</f>
        <v/>
      </c>
      <c r="CV111">
        <f>IF(U111&gt;0,U111,"")</f>
        <v>9939.5924239483793</v>
      </c>
      <c r="CW111">
        <f>IF(V111&gt;0,V111,"")</f>
        <v>1051.6642551163261</v>
      </c>
      <c r="CX111">
        <f>IF(W111&gt;0,W111,"")</f>
        <v>8216.3133062289235</v>
      </c>
      <c r="CY111" t="str">
        <f>IF(X111&gt;0,X111,"")</f>
        <v/>
      </c>
      <c r="CZ111">
        <f>IF(Y111&gt;0,Y111,"")</f>
        <v>7719.7683513075726</v>
      </c>
      <c r="DA111">
        <f>IF(Z111&gt;0,Z111,"")</f>
        <v>881.95491047670396</v>
      </c>
      <c r="DB111">
        <f>IF(AA111&gt;0,AA111,"")</f>
        <v>5573.0882467120464</v>
      </c>
      <c r="DC111" t="str">
        <f>IF(AB111&gt;0,AB111,"")</f>
        <v/>
      </c>
      <c r="DD111">
        <f>IF(AC111&gt;0,AC111,"")</f>
        <v>10743.307775006286</v>
      </c>
      <c r="DE111" t="str">
        <f>IF(AD111&gt;0,AD111,"")</f>
        <v/>
      </c>
      <c r="DF111">
        <f>IF(AE111&gt;0,AE111,"")</f>
        <v>878.25573407342142</v>
      </c>
      <c r="DG111" t="str">
        <f>IF(AF111&gt;0,AF111,"")</f>
        <v/>
      </c>
      <c r="DH111">
        <f>IF(AG111&gt;0,AG111,"")</f>
        <v>2095.3495961221715</v>
      </c>
      <c r="DI111">
        <f>IF(AH111&gt;0,AH111,"")</f>
        <v>4026.9300302650677</v>
      </c>
      <c r="DJ111">
        <f>IF(AI111&gt;0,AI111,"")</f>
        <v>12063.118304011517</v>
      </c>
      <c r="DK111">
        <f>IF(AJ111&gt;0,AJ111,"")</f>
        <v>7236.3948542486169</v>
      </c>
      <c r="DL111" t="str">
        <f>IF(AK111&gt;0,AK111,"")</f>
        <v/>
      </c>
      <c r="DM111">
        <f>IF(AL111&gt;0,AL111,"")</f>
        <v>1244.0396116801887</v>
      </c>
      <c r="DN111">
        <f>IF(AM111&gt;0,AM111,"")</f>
        <v>6585.3347236866866</v>
      </c>
      <c r="DO111">
        <f>IF(AN111&gt;0,AN111,"")</f>
        <v>11585.540319312388</v>
      </c>
      <c r="DP111">
        <f>IF(AO111&gt;0,AO111,"")</f>
        <v>344.42106518642191</v>
      </c>
      <c r="DQ111">
        <f>IF(AP111&gt;0,AP111,"")</f>
        <v>1105.0159520899758</v>
      </c>
      <c r="DR111">
        <f>IF(AQ111&gt;0,AQ111,"")</f>
        <v>9712.1867163275001</v>
      </c>
      <c r="DS111">
        <f>IF(AR111&gt;0,AR111,"")</f>
        <v>8965.7304159038758</v>
      </c>
      <c r="DT111">
        <f>IF(AS111&gt;0,AS111,"")</f>
        <v>2835.6646741768759</v>
      </c>
      <c r="DU111">
        <f>IF(AT111&gt;0,AT111,"")</f>
        <v>9234.7581604071202</v>
      </c>
      <c r="DV111">
        <f>IF(AU111&gt;0,AU111,"")</f>
        <v>8511.556090292248</v>
      </c>
      <c r="DW111">
        <f>IF(AV111&gt;0,AV111,"")</f>
        <v>10423.925598812812</v>
      </c>
      <c r="DX111">
        <f>IF(AW111&gt;0,AW111,"")</f>
        <v>2047.1218496632064</v>
      </c>
      <c r="DY111">
        <f>IF(AX111&gt;0,AX111,"")</f>
        <v>9195.9289537760997</v>
      </c>
      <c r="DZ111">
        <f>IF(AY111&gt;0,AY111,"")</f>
        <v>4026.9300302650677</v>
      </c>
      <c r="EA111">
        <f>IF(AZ111&gt;0,AZ111,"")</f>
        <v>7046.7937113085982</v>
      </c>
      <c r="EB111">
        <f>IF(BA111&gt;0,BA111,"")</f>
        <v>1815.7201598866704</v>
      </c>
      <c r="EC111">
        <f>IF(BB111&gt;0,BB111,"")</f>
        <v>5915.4753339330455</v>
      </c>
      <c r="ED111">
        <f>IF(BC111&gt;0,BC111,"")</f>
        <v>4210.520134950817</v>
      </c>
      <c r="EE111">
        <f>IF(BD111&gt;0,BD111,"")</f>
        <v>10252.173807230021</v>
      </c>
      <c r="EF111">
        <f>IF(BE111&gt;0,BE111,"")</f>
        <v>1366.77574805825</v>
      </c>
      <c r="EG111">
        <f>IF(BF111&gt;0,BF111,"")</f>
        <v>1451.9610087308874</v>
      </c>
      <c r="EH111">
        <f>IF(BG111&gt;0,BG111,"")</f>
        <v>2486.7821584180833</v>
      </c>
      <c r="EI111" t="str">
        <f>IF(BH111&gt;0,BH111,"")</f>
        <v/>
      </c>
      <c r="EJ111">
        <f>IF(BI111&gt;0,BI111,"")</f>
        <v>1615.527015590319</v>
      </c>
      <c r="EK111">
        <f>IF(BJ111&gt;0,BJ111,"")</f>
        <v>344.42106518642191</v>
      </c>
      <c r="EL111" t="str">
        <f>IF(BK111&gt;0,BK111,"")</f>
        <v/>
      </c>
      <c r="EM111">
        <f>IF(BL111&gt;0,BL111,"")</f>
        <v>10736.220581057478</v>
      </c>
      <c r="EN111">
        <f>IF(BM111&gt;0,BM111,"")</f>
        <v>1088.5269343296975</v>
      </c>
      <c r="EO111" t="str">
        <f>IF(BN111&gt;0,BN111,"")</f>
        <v/>
      </c>
      <c r="EP111">
        <f>IF(BO111&gt;0,BO111,"")</f>
        <v>1258.3423112717123</v>
      </c>
      <c r="EQ111">
        <f>IF(BP111&gt;0,BP111,"")</f>
        <v>1051.6642551163261</v>
      </c>
      <c r="ER111">
        <f>IF(BQ111&gt;0,BQ111,"")</f>
        <v>1258.3423112717123</v>
      </c>
      <c r="ES111">
        <f>IF(BR111&gt;0,BR111,"")</f>
        <v>8216.3133062289235</v>
      </c>
      <c r="ET111">
        <f>IF(BS111&gt;0,BS111,"")</f>
        <v>1051.6642551163261</v>
      </c>
      <c r="EU111">
        <f>IF(BT111&gt;0,BT111,"")</f>
        <v>9443.3978528658026</v>
      </c>
      <c r="EV111">
        <f>IF(BU111&gt;0,BU111,"")</f>
        <v>2597.1454281499773</v>
      </c>
      <c r="EW111">
        <f>IF(BV111&gt;0,BV111,"")</f>
        <v>2023.498164865073</v>
      </c>
      <c r="EX111">
        <f>IF(BW111&gt;0,BW111,"")</f>
        <v>5148.0045752611823</v>
      </c>
      <c r="EY111" t="str">
        <f>IF(BX111&gt;0,BX111,"")</f>
        <v/>
      </c>
      <c r="EZ111" t="str">
        <f>IF(BY111&gt;0,BY111,"")</f>
        <v/>
      </c>
      <c r="FA111">
        <f>IF(BZ111&gt;0,BZ111,"")</f>
        <v>9197.0487297513791</v>
      </c>
    </row>
    <row r="112" spans="1:157" ht="14.25" x14ac:dyDescent="0.2">
      <c r="A112" s="30" t="s">
        <v>80</v>
      </c>
      <c r="B112" s="33">
        <f>distance(VLOOKUP($A112,Cuision!$G:$P,9,FALSE),VLOOKUP($A112,Cuision!$G:$P,10,FALSE),VLOOKUP(B$82,Cuision!$G:$P,9,FALSE),VLOOKUP(B$82,Cuision!$G:$P,10,FALSE))</f>
        <v>4776.2549322917876</v>
      </c>
      <c r="C112" s="33">
        <f>distance(VLOOKUP($A112,Cuision!$G:$P,9,FALSE),VLOOKUP($A112,Cuision!$G:$P,10,FALSE),VLOOKUP(C$82,Cuision!$G:$P,9,FALSE),VLOOKUP(C$82,Cuision!$G:$P,10,FALSE))</f>
        <v>7105.5624905453851</v>
      </c>
      <c r="D112" s="33">
        <f>distance(VLOOKUP($A112,Cuision!$G:$P,9,FALSE),VLOOKUP($A112,Cuision!$G:$P,10,FALSE),VLOOKUP(D$82,Cuision!$G:$P,9,FALSE),VLOOKUP(D$82,Cuision!$G:$P,10,FALSE))</f>
        <v>1958.1079182717574</v>
      </c>
      <c r="E112" s="33">
        <f>distance(VLOOKUP($A112,Cuision!$G:$P,9,FALSE),VLOOKUP($A112,Cuision!$G:$P,10,FALSE),VLOOKUP(E$82,Cuision!$G:$P,9,FALSE),VLOOKUP(E$82,Cuision!$G:$P,10,FALSE))</f>
        <v>1958.1079182717574</v>
      </c>
      <c r="F112" s="33">
        <f>distance(VLOOKUP($A112,Cuision!$G:$P,9,FALSE),VLOOKUP($A112,Cuision!$G:$P,10,FALSE),VLOOKUP(F$82,Cuision!$G:$P,9,FALSE),VLOOKUP(F$82,Cuision!$G:$P,10,FALSE))</f>
        <v>3512.4552957780443</v>
      </c>
      <c r="G112" s="33">
        <f>distance(VLOOKUP($A112,Cuision!$G:$P,9,FALSE),VLOOKUP($A112,Cuision!$G:$P,10,FALSE),VLOOKUP(G$82,Cuision!$G:$P,9,FALSE),VLOOKUP(G$82,Cuision!$G:$P,10,FALSE))</f>
        <v>11909.690192327809</v>
      </c>
      <c r="H112" s="33">
        <f>distance(VLOOKUP($A112,Cuision!$G:$P,9,FALSE),VLOOKUP($A112,Cuision!$G:$P,10,FALSE),VLOOKUP(H$82,Cuision!$G:$P,9,FALSE),VLOOKUP(H$82,Cuision!$G:$P,10,FALSE))</f>
        <v>2722.3833088567899</v>
      </c>
      <c r="I112" s="33">
        <f>distance(VLOOKUP($A112,Cuision!$G:$P,9,FALSE),VLOOKUP($A112,Cuision!$G:$P,10,FALSE),VLOOKUP(I$82,Cuision!$G:$P,9,FALSE),VLOOKUP(I$82,Cuision!$G:$P,10,FALSE))</f>
        <v>6898.2432683540947</v>
      </c>
      <c r="J112" s="33">
        <f>distance(VLOOKUP($A112,Cuision!$G:$P,9,FALSE),VLOOKUP($A112,Cuision!$G:$P,10,FALSE),VLOOKUP(J$82,Cuision!$G:$P,9,FALSE),VLOOKUP(J$82,Cuision!$G:$P,10,FALSE))</f>
        <v>16065.285513749428</v>
      </c>
      <c r="K112" s="33">
        <f>distance(VLOOKUP($A112,Cuision!$G:$P,9,FALSE),VLOOKUP($A112,Cuision!$G:$P,10,FALSE),VLOOKUP(K$82,Cuision!$G:$P,9,FALSE),VLOOKUP(K$82,Cuision!$G:$P,10,FALSE))</f>
        <v>523.08488804216711</v>
      </c>
      <c r="L112" s="33">
        <f>distance(VLOOKUP($A112,Cuision!$G:$P,9,FALSE),VLOOKUP($A112,Cuision!$G:$P,10,FALSE),VLOOKUP(L$82,Cuision!$G:$P,9,FALSE),VLOOKUP(L$82,Cuision!$G:$P,10,FALSE))</f>
        <v>7073.1561601405865</v>
      </c>
      <c r="M112" s="33">
        <f>distance(VLOOKUP($A112,Cuision!$G:$P,9,FALSE),VLOOKUP($A112,Cuision!$G:$P,10,FALSE),VLOOKUP(M$82,Cuision!$G:$P,9,FALSE),VLOOKUP(M$82,Cuision!$G:$P,10,FALSE))</f>
        <v>1868.8393389955356</v>
      </c>
      <c r="N112" s="33">
        <f>distance(VLOOKUP($A112,Cuision!$G:$P,9,FALSE),VLOOKUP($A112,Cuision!$G:$P,10,FALSE),VLOOKUP(N$82,Cuision!$G:$P,9,FALSE),VLOOKUP(N$82,Cuision!$G:$P,10,FALSE))</f>
        <v>651.06985166503853</v>
      </c>
      <c r="O112" s="33">
        <f>distance(VLOOKUP($A112,Cuision!$G:$P,9,FALSE),VLOOKUP($A112,Cuision!$G:$P,10,FALSE),VLOOKUP(O$82,Cuision!$G:$P,9,FALSE),VLOOKUP(O$82,Cuision!$G:$P,10,FALSE))</f>
        <v>9592.4723795124573</v>
      </c>
      <c r="P112" s="33">
        <f>distance(VLOOKUP($A112,Cuision!$G:$P,9,FALSE),VLOOKUP($A112,Cuision!$G:$P,10,FALSE),VLOOKUP(P$82,Cuision!$G:$P,9,FALSE),VLOOKUP(P$82,Cuision!$G:$P,10,FALSE))</f>
        <v>-1</v>
      </c>
      <c r="Q112" s="33">
        <f>distance(VLOOKUP($A112,Cuision!$G:$P,9,FALSE),VLOOKUP($A112,Cuision!$G:$P,10,FALSE),VLOOKUP(Q$82,Cuision!$G:$P,9,FALSE),VLOOKUP(Q$82,Cuision!$G:$P,10,FALSE))</f>
        <v>931.95029986096233</v>
      </c>
      <c r="R112" s="33">
        <f>distance(VLOOKUP($A112,Cuision!$G:$P,9,FALSE),VLOOKUP($A112,Cuision!$G:$P,10,FALSE),VLOOKUP(R$82,Cuision!$G:$P,9,FALSE),VLOOKUP(R$82,Cuision!$G:$P,10,FALSE))</f>
        <v>-1</v>
      </c>
      <c r="S112" s="33">
        <f>distance(VLOOKUP($A112,Cuision!$G:$P,9,FALSE),VLOOKUP($A112,Cuision!$G:$P,10,FALSE),VLOOKUP(S$82,Cuision!$G:$P,9,FALSE),VLOOKUP(S$82,Cuision!$G:$P,10,FALSE))</f>
        <v>7792.0174309997565</v>
      </c>
      <c r="T112" s="33">
        <f>distance(VLOOKUP($A112,Cuision!$G:$P,9,FALSE),VLOOKUP($A112,Cuision!$G:$P,10,FALSE),VLOOKUP(T$82,Cuision!$G:$P,9,FALSE),VLOOKUP(T$82,Cuision!$G:$P,10,FALSE))</f>
        <v>-1</v>
      </c>
      <c r="U112" s="33">
        <f>distance(VLOOKUP($A112,Cuision!$G:$P,9,FALSE),VLOOKUP($A112,Cuision!$G:$P,10,FALSE),VLOOKUP(U$82,Cuision!$G:$P,9,FALSE),VLOOKUP(U$82,Cuision!$G:$P,10,FALSE))</f>
        <v>9090.8807230194361</v>
      </c>
      <c r="V112" s="33">
        <f>distance(VLOOKUP($A112,Cuision!$G:$P,9,FALSE),VLOOKUP($A112,Cuision!$G:$P,10,FALSE),VLOOKUP(V$82,Cuision!$G:$P,9,FALSE),VLOOKUP(V$82,Cuision!$G:$P,10,FALSE))</f>
        <v>1868.8393389955356</v>
      </c>
      <c r="W112" s="33">
        <f>distance(VLOOKUP($A112,Cuision!$G:$P,9,FALSE),VLOOKUP($A112,Cuision!$G:$P,10,FALSE),VLOOKUP(W$82,Cuision!$G:$P,9,FALSE),VLOOKUP(W$82,Cuision!$G:$P,10,FALSE))</f>
        <v>7356.0203052681836</v>
      </c>
      <c r="X112" s="33">
        <f>distance(VLOOKUP($A112,Cuision!$G:$P,9,FALSE),VLOOKUP($A112,Cuision!$G:$P,10,FALSE),VLOOKUP(X$82,Cuision!$G:$P,9,FALSE),VLOOKUP(X$82,Cuision!$G:$P,10,FALSE))</f>
        <v>-1</v>
      </c>
      <c r="Y112" s="33">
        <f>distance(VLOOKUP($A112,Cuision!$G:$P,9,FALSE),VLOOKUP($A112,Cuision!$G:$P,10,FALSE),VLOOKUP(Y$82,Cuision!$G:$P,9,FALSE),VLOOKUP(Y$82,Cuision!$G:$P,10,FALSE))</f>
        <v>8362.5724061328601</v>
      </c>
      <c r="Z112" s="33">
        <f>distance(VLOOKUP($A112,Cuision!$G:$P,9,FALSE),VLOOKUP($A112,Cuision!$G:$P,10,FALSE),VLOOKUP(Z$82,Cuision!$G:$P,9,FALSE),VLOOKUP(Z$82,Cuision!$G:$P,10,FALSE))</f>
        <v>279.15568035241535</v>
      </c>
      <c r="AA112" s="33">
        <f>distance(VLOOKUP($A112,Cuision!$G:$P,9,FALSE),VLOOKUP($A112,Cuision!$G:$P,10,FALSE),VLOOKUP(AA$82,Cuision!$G:$P,9,FALSE),VLOOKUP(AA$82,Cuision!$G:$P,10,FALSE))</f>
        <v>5350.6160205299111</v>
      </c>
      <c r="AB112" s="33">
        <f>distance(VLOOKUP($A112,Cuision!$G:$P,9,FALSE),VLOOKUP($A112,Cuision!$G:$P,10,FALSE),VLOOKUP(AB$82,Cuision!$G:$P,9,FALSE),VLOOKUP(AB$82,Cuision!$G:$P,10,FALSE))</f>
        <v>-1</v>
      </c>
      <c r="AC112" s="33">
        <f>distance(VLOOKUP($A112,Cuision!$G:$P,9,FALSE),VLOOKUP($A112,Cuision!$G:$P,10,FALSE),VLOOKUP(AC$82,Cuision!$G:$P,9,FALSE),VLOOKUP(AC$82,Cuision!$G:$P,10,FALSE))</f>
        <v>9865.1031569392762</v>
      </c>
      <c r="AD112" s="33">
        <f>distance(VLOOKUP($A112,Cuision!$G:$P,9,FALSE),VLOOKUP($A112,Cuision!$G:$P,10,FALSE),VLOOKUP(AD$82,Cuision!$G:$P,9,FALSE),VLOOKUP(AD$82,Cuision!$G:$P,10,FALSE))</f>
        <v>878.25573407342142</v>
      </c>
      <c r="AE112" s="33">
        <f>distance(VLOOKUP($A112,Cuision!$G:$P,9,FALSE),VLOOKUP($A112,Cuision!$G:$P,10,FALSE),VLOOKUP(AE$82,Cuision!$G:$P,9,FALSE),VLOOKUP(AE$82,Cuision!$G:$P,10,FALSE))</f>
        <v>0</v>
      </c>
      <c r="AF112" s="33">
        <f>distance(VLOOKUP($A112,Cuision!$G:$P,9,FALSE),VLOOKUP($A112,Cuision!$G:$P,10,FALSE),VLOOKUP(AF$82,Cuision!$G:$P,9,FALSE),VLOOKUP(AF$82,Cuision!$G:$P,10,FALSE))</f>
        <v>-1</v>
      </c>
      <c r="AG112" s="33">
        <f>distance(VLOOKUP($A112,Cuision!$G:$P,9,FALSE),VLOOKUP($A112,Cuision!$G:$P,10,FALSE),VLOOKUP(AG$82,Cuision!$G:$P,9,FALSE),VLOOKUP(AG$82,Cuision!$G:$P,10,FALSE))</f>
        <v>1802.7584886821453</v>
      </c>
      <c r="AH112" s="33">
        <f>distance(VLOOKUP($A112,Cuision!$G:$P,9,FALSE),VLOOKUP($A112,Cuision!$G:$P,10,FALSE),VLOOKUP(AH$82,Cuision!$G:$P,9,FALSE),VLOOKUP(AH$82,Cuision!$G:$P,10,FALSE))</f>
        <v>3512.4552957780443</v>
      </c>
      <c r="AI112" s="33">
        <f>distance(VLOOKUP($A112,Cuision!$G:$P,9,FALSE),VLOOKUP($A112,Cuision!$G:$P,10,FALSE),VLOOKUP(AI$82,Cuision!$G:$P,9,FALSE),VLOOKUP(AI$82,Cuision!$G:$P,10,FALSE))</f>
        <v>11891.911073496603</v>
      </c>
      <c r="AJ112" s="33">
        <f>distance(VLOOKUP($A112,Cuision!$G:$P,9,FALSE),VLOOKUP($A112,Cuision!$G:$P,10,FALSE),VLOOKUP(AJ$82,Cuision!$G:$P,9,FALSE),VLOOKUP(AJ$82,Cuision!$G:$P,10,FALSE))</f>
        <v>6401.9315862849289</v>
      </c>
      <c r="AK112" s="33">
        <f>distance(VLOOKUP($A112,Cuision!$G:$P,9,FALSE),VLOOKUP($A112,Cuision!$G:$P,10,FALSE),VLOOKUP(AK$82,Cuision!$G:$P,9,FALSE),VLOOKUP(AK$82,Cuision!$G:$P,10,FALSE))</f>
        <v>-1</v>
      </c>
      <c r="AL112" s="33">
        <f>distance(VLOOKUP($A112,Cuision!$G:$P,9,FALSE),VLOOKUP($A112,Cuision!$G:$P,10,FALSE),VLOOKUP(AL$82,Cuision!$G:$P,9,FALSE),VLOOKUP(AL$82,Cuision!$G:$P,10,FALSE))</f>
        <v>687.58924559086006</v>
      </c>
      <c r="AM112" s="33">
        <f>distance(VLOOKUP($A112,Cuision!$G:$P,9,FALSE),VLOOKUP($A112,Cuision!$G:$P,10,FALSE),VLOOKUP(AM$82,Cuision!$G:$P,9,FALSE),VLOOKUP(AM$82,Cuision!$G:$P,10,FALSE))</f>
        <v>5778.6680262872278</v>
      </c>
      <c r="AN112" s="33">
        <f>distance(VLOOKUP($A112,Cuision!$G:$P,9,FALSE),VLOOKUP($A112,Cuision!$G:$P,10,FALSE),VLOOKUP(AN$82,Cuision!$G:$P,9,FALSE),VLOOKUP(AN$82,Cuision!$G:$P,10,FALSE))</f>
        <v>10787.120405202233</v>
      </c>
      <c r="AO112" s="33">
        <f>distance(VLOOKUP($A112,Cuision!$G:$P,9,FALSE),VLOOKUP($A112,Cuision!$G:$P,10,FALSE),VLOOKUP(AO$82,Cuision!$G:$P,9,FALSE),VLOOKUP(AO$82,Cuision!$G:$P,10,FALSE))</f>
        <v>931.95029986096233</v>
      </c>
      <c r="AP112" s="33">
        <f>distance(VLOOKUP($A112,Cuision!$G:$P,9,FALSE),VLOOKUP($A112,Cuision!$G:$P,10,FALSE),VLOOKUP(AP$82,Cuision!$G:$P,9,FALSE),VLOOKUP(AP$82,Cuision!$G:$P,10,FALSE))</f>
        <v>1184.0041729785096</v>
      </c>
      <c r="AQ112" s="33">
        <f>distance(VLOOKUP($A112,Cuision!$G:$P,9,FALSE),VLOOKUP($A112,Cuision!$G:$P,10,FALSE),VLOOKUP(AQ$82,Cuision!$G:$P,9,FALSE),VLOOKUP(AQ$82,Cuision!$G:$P,10,FALSE))</f>
        <v>8915.3273841628597</v>
      </c>
      <c r="AR112" s="33">
        <f>distance(VLOOKUP($A112,Cuision!$G:$P,9,FALSE),VLOOKUP($A112,Cuision!$G:$P,10,FALSE),VLOOKUP(AR$82,Cuision!$G:$P,9,FALSE),VLOOKUP(AR$82,Cuision!$G:$P,10,FALSE))</f>
        <v>8125.9215078820353</v>
      </c>
      <c r="AS112" s="33">
        <f>distance(VLOOKUP($A112,Cuision!$G:$P,9,FALSE),VLOOKUP($A112,Cuision!$G:$P,10,FALSE),VLOOKUP(AS$82,Cuision!$G:$P,9,FALSE),VLOOKUP(AS$82,Cuision!$G:$P,10,FALSE))</f>
        <v>2406.2743307773753</v>
      </c>
      <c r="AT112" s="33">
        <f>distance(VLOOKUP($A112,Cuision!$G:$P,9,FALSE),VLOOKUP($A112,Cuision!$G:$P,10,FALSE),VLOOKUP(AT$82,Cuision!$G:$P,9,FALSE),VLOOKUP(AT$82,Cuision!$G:$P,10,FALSE))</f>
        <v>8377.4846919001338</v>
      </c>
      <c r="AU112" s="33">
        <f>distance(VLOOKUP($A112,Cuision!$G:$P,9,FALSE),VLOOKUP($A112,Cuision!$G:$P,10,FALSE),VLOOKUP(AU$82,Cuision!$G:$P,9,FALSE),VLOOKUP(AU$82,Cuision!$G:$P,10,FALSE))</f>
        <v>9380.1821952567334</v>
      </c>
      <c r="AV112" s="33">
        <f>distance(VLOOKUP($A112,Cuision!$G:$P,9,FALSE),VLOOKUP($A112,Cuision!$G:$P,10,FALSE),VLOOKUP(AV$82,Cuision!$G:$P,9,FALSE),VLOOKUP(AV$82,Cuision!$G:$P,10,FALSE))</f>
        <v>9613.7108031616226</v>
      </c>
      <c r="AW112" s="33">
        <f>distance(VLOOKUP($A112,Cuision!$G:$P,9,FALSE),VLOOKUP($A112,Cuision!$G:$P,10,FALSE),VLOOKUP(AW$82,Cuision!$G:$P,9,FALSE),VLOOKUP(AW$82,Cuision!$G:$P,10,FALSE))</f>
        <v>2031.3473609327912</v>
      </c>
      <c r="AX112" s="33">
        <f>distance(VLOOKUP($A112,Cuision!$G:$P,9,FALSE),VLOOKUP($A112,Cuision!$G:$P,10,FALSE),VLOOKUP(AX$82,Cuision!$G:$P,9,FALSE),VLOOKUP(AX$82,Cuision!$G:$P,10,FALSE))</f>
        <v>9726.5452348529416</v>
      </c>
      <c r="AY112" s="33">
        <f>distance(VLOOKUP($A112,Cuision!$G:$P,9,FALSE),VLOOKUP($A112,Cuision!$G:$P,10,FALSE),VLOOKUP(AY$82,Cuision!$G:$P,9,FALSE),VLOOKUP(AY$82,Cuision!$G:$P,10,FALSE))</f>
        <v>3512.4552957780443</v>
      </c>
      <c r="AZ112" s="33">
        <f>distance(VLOOKUP($A112,Cuision!$G:$P,9,FALSE),VLOOKUP($A112,Cuision!$G:$P,10,FALSE),VLOOKUP(AZ$82,Cuision!$G:$P,9,FALSE),VLOOKUP(AZ$82,Cuision!$G:$P,10,FALSE))</f>
        <v>6187.9597799533331</v>
      </c>
      <c r="BA112" s="33">
        <f>distance(VLOOKUP($A112,Cuision!$G:$P,9,FALSE),VLOOKUP($A112,Cuision!$G:$P,10,FALSE),VLOOKUP(BA$82,Cuision!$G:$P,9,FALSE),VLOOKUP(BA$82,Cuision!$G:$P,10,FALSE))</f>
        <v>2611.9557097270099</v>
      </c>
      <c r="BB112" s="33">
        <f>distance(VLOOKUP($A112,Cuision!$G:$P,9,FALSE),VLOOKUP($A112,Cuision!$G:$P,10,FALSE),VLOOKUP(BB$82,Cuision!$G:$P,9,FALSE),VLOOKUP(BB$82,Cuision!$G:$P,10,FALSE))</f>
        <v>5099.1201221170713</v>
      </c>
      <c r="BC112" s="33">
        <f>distance(VLOOKUP($A112,Cuision!$G:$P,9,FALSE),VLOOKUP($A112,Cuision!$G:$P,10,FALSE),VLOOKUP(BC$82,Cuision!$G:$P,9,FALSE),VLOOKUP(BC$82,Cuision!$G:$P,10,FALSE))</f>
        <v>3506.0155952382333</v>
      </c>
      <c r="BD112" s="33">
        <f>distance(VLOOKUP($A112,Cuision!$G:$P,9,FALSE),VLOOKUP($A112,Cuision!$G:$P,10,FALSE),VLOOKUP(BD$82,Cuision!$G:$P,9,FALSE),VLOOKUP(BD$82,Cuision!$G:$P,10,FALSE))</f>
        <v>11096.034242007105</v>
      </c>
      <c r="BE112" s="33">
        <f>distance(VLOOKUP($A112,Cuision!$G:$P,9,FALSE),VLOOKUP($A112,Cuision!$G:$P,10,FALSE),VLOOKUP(BE$82,Cuision!$G:$P,9,FALSE),VLOOKUP(BE$82,Cuision!$G:$P,10,FALSE))</f>
        <v>516.6561292857906</v>
      </c>
      <c r="BF112" s="33">
        <f>distance(VLOOKUP($A112,Cuision!$G:$P,9,FALSE),VLOOKUP($A112,Cuision!$G:$P,10,FALSE),VLOOKUP(BF$82,Cuision!$G:$P,9,FALSE),VLOOKUP(BF$82,Cuision!$G:$P,10,FALSE))</f>
        <v>2311.959044374375</v>
      </c>
      <c r="BG112" s="33">
        <f>distance(VLOOKUP($A112,Cuision!$G:$P,9,FALSE),VLOOKUP($A112,Cuision!$G:$P,10,FALSE),VLOOKUP(BG$82,Cuision!$G:$P,9,FALSE),VLOOKUP(BG$82,Cuision!$G:$P,10,FALSE))</f>
        <v>1608.5788155900912</v>
      </c>
      <c r="BH112" s="33">
        <f>distance(VLOOKUP($A112,Cuision!$G:$P,9,FALSE),VLOOKUP($A112,Cuision!$G:$P,10,FALSE),VLOOKUP(BH$82,Cuision!$G:$P,9,FALSE),VLOOKUP(BH$82,Cuision!$G:$P,10,FALSE))</f>
        <v>-1</v>
      </c>
      <c r="BI112" s="33">
        <f>distance(VLOOKUP($A112,Cuision!$G:$P,9,FALSE),VLOOKUP($A112,Cuision!$G:$P,10,FALSE),VLOOKUP(BI$82,Cuision!$G:$P,9,FALSE),VLOOKUP(BI$82,Cuision!$G:$P,10,FALSE))</f>
        <v>1086.912869729694</v>
      </c>
      <c r="BJ112" s="33">
        <f>distance(VLOOKUP($A112,Cuision!$G:$P,9,FALSE),VLOOKUP($A112,Cuision!$G:$P,10,FALSE),VLOOKUP(BJ$82,Cuision!$G:$P,9,FALSE),VLOOKUP(BJ$82,Cuision!$G:$P,10,FALSE))</f>
        <v>931.95029986096233</v>
      </c>
      <c r="BK112" s="33">
        <f>distance(VLOOKUP($A112,Cuision!$G:$P,9,FALSE),VLOOKUP($A112,Cuision!$G:$P,10,FALSE),VLOOKUP(BK$82,Cuision!$G:$P,9,FALSE),VLOOKUP(BK$82,Cuision!$G:$P,10,FALSE))</f>
        <v>-1</v>
      </c>
      <c r="BL112" s="33">
        <f>distance(VLOOKUP($A112,Cuision!$G:$P,9,FALSE),VLOOKUP($A112,Cuision!$G:$P,10,FALSE),VLOOKUP(BL$82,Cuision!$G:$P,9,FALSE),VLOOKUP(BL$82,Cuision!$G:$P,10,FALSE))</f>
        <v>9923.0056481672709</v>
      </c>
      <c r="BM112" s="33">
        <f>distance(VLOOKUP($A112,Cuision!$G:$P,9,FALSE),VLOOKUP($A112,Cuision!$G:$P,10,FALSE),VLOOKUP(BM$82,Cuision!$G:$P,9,FALSE),VLOOKUP(BM$82,Cuision!$G:$P,10,FALSE))</f>
        <v>552.14194376649027</v>
      </c>
      <c r="BN112" s="33">
        <f>distance(VLOOKUP($A112,Cuision!$G:$P,9,FALSE),VLOOKUP($A112,Cuision!$G:$P,10,FALSE),VLOOKUP(BN$82,Cuision!$G:$P,9,FALSE),VLOOKUP(BN$82,Cuision!$G:$P,10,FALSE))</f>
        <v>-1</v>
      </c>
      <c r="BO112" s="33">
        <f>distance(VLOOKUP($A112,Cuision!$G:$P,9,FALSE),VLOOKUP($A112,Cuision!$G:$P,10,FALSE),VLOOKUP(BO$82,Cuision!$G:$P,9,FALSE),VLOOKUP(BO$82,Cuision!$G:$P,10,FALSE))</f>
        <v>1958.1079182717574</v>
      </c>
      <c r="BP112" s="33">
        <f>distance(VLOOKUP($A112,Cuision!$G:$P,9,FALSE),VLOOKUP($A112,Cuision!$G:$P,10,FALSE),VLOOKUP(BP$82,Cuision!$G:$P,9,FALSE),VLOOKUP(BP$82,Cuision!$G:$P,10,FALSE))</f>
        <v>1868.8393389955356</v>
      </c>
      <c r="BQ112" s="33">
        <f>distance(VLOOKUP($A112,Cuision!$G:$P,9,FALSE),VLOOKUP($A112,Cuision!$G:$P,10,FALSE),VLOOKUP(BQ$82,Cuision!$G:$P,9,FALSE),VLOOKUP(BQ$82,Cuision!$G:$P,10,FALSE))</f>
        <v>1958.1079182717574</v>
      </c>
      <c r="BR112" s="33">
        <f>distance(VLOOKUP($A112,Cuision!$G:$P,9,FALSE),VLOOKUP($A112,Cuision!$G:$P,10,FALSE),VLOOKUP(BR$82,Cuision!$G:$P,9,FALSE),VLOOKUP(BR$82,Cuision!$G:$P,10,FALSE))</f>
        <v>7356.0203052681836</v>
      </c>
      <c r="BS112" s="33">
        <f>distance(VLOOKUP($A112,Cuision!$G:$P,9,FALSE),VLOOKUP($A112,Cuision!$G:$P,10,FALSE),VLOOKUP(BS$82,Cuision!$G:$P,9,FALSE),VLOOKUP(BS$82,Cuision!$G:$P,10,FALSE))</f>
        <v>1868.8393389955356</v>
      </c>
      <c r="BT112" s="33">
        <f>distance(VLOOKUP($A112,Cuision!$G:$P,9,FALSE),VLOOKUP($A112,Cuision!$G:$P,10,FALSE),VLOOKUP(BT$82,Cuision!$G:$P,9,FALSE),VLOOKUP(BT$82,Cuision!$G:$P,10,FALSE))</f>
        <v>8602.9269002978508</v>
      </c>
      <c r="BU112" s="33">
        <f>distance(VLOOKUP($A112,Cuision!$G:$P,9,FALSE),VLOOKUP($A112,Cuision!$G:$P,10,FALSE),VLOOKUP(BU$82,Cuision!$G:$P,9,FALSE),VLOOKUP(BU$82,Cuision!$G:$P,10,FALSE))</f>
        <v>2037.0693172950816</v>
      </c>
      <c r="BV112" s="33">
        <f>distance(VLOOKUP($A112,Cuision!$G:$P,9,FALSE),VLOOKUP($A112,Cuision!$G:$P,10,FALSE),VLOOKUP(BV$82,Cuision!$G:$P,9,FALSE),VLOOKUP(BV$82,Cuision!$G:$P,10,FALSE))</f>
        <v>1203.8301780295342</v>
      </c>
      <c r="BW112" s="33">
        <f>distance(VLOOKUP($A112,Cuision!$G:$P,9,FALSE),VLOOKUP($A112,Cuision!$G:$P,10,FALSE),VLOOKUP(BW$82,Cuision!$G:$P,9,FALSE),VLOOKUP(BW$82,Cuision!$G:$P,10,FALSE))</f>
        <v>4303.5857584946552</v>
      </c>
      <c r="BX112" s="33">
        <f>distance(VLOOKUP($A112,Cuision!$G:$P,9,FALSE),VLOOKUP($A112,Cuision!$G:$P,10,FALSE),VLOOKUP(BX$82,Cuision!$G:$P,9,FALSE),VLOOKUP(BX$82,Cuision!$G:$P,10,FALSE))</f>
        <v>-1</v>
      </c>
      <c r="BY112" s="33">
        <f>distance(VLOOKUP($A112,Cuision!$G:$P,9,FALSE),VLOOKUP($A112,Cuision!$G:$P,10,FALSE),VLOOKUP(BY$82,Cuision!$G:$P,9,FALSE),VLOOKUP(BY$82,Cuision!$G:$P,10,FALSE))</f>
        <v>-1</v>
      </c>
      <c r="BZ112" s="33">
        <f>distance(VLOOKUP($A112,Cuision!$G:$P,9,FALSE),VLOOKUP($A112,Cuision!$G:$P,10,FALSE),VLOOKUP(BZ$82,Cuision!$G:$P,9,FALSE),VLOOKUP(BZ$82,Cuision!$G:$P,10,FALSE))</f>
        <v>8327.7006856662319</v>
      </c>
      <c r="CC112">
        <f>IF(B112&gt;0,B112,"")</f>
        <v>4776.2549322917876</v>
      </c>
      <c r="CD112">
        <f>IF(C112&gt;0,C112,"")</f>
        <v>7105.5624905453851</v>
      </c>
      <c r="CE112">
        <f>IF(D112&gt;0,D112,"")</f>
        <v>1958.1079182717574</v>
      </c>
      <c r="CF112">
        <f>IF(E112&gt;0,E112,"")</f>
        <v>1958.1079182717574</v>
      </c>
      <c r="CG112">
        <f>IF(F112&gt;0,F112,"")</f>
        <v>3512.4552957780443</v>
      </c>
      <c r="CH112">
        <f>IF(G112&gt;0,G112,"")</f>
        <v>11909.690192327809</v>
      </c>
      <c r="CI112">
        <f>IF(H112&gt;0,H112,"")</f>
        <v>2722.3833088567899</v>
      </c>
      <c r="CJ112">
        <f>IF(I112&gt;0,I112,"")</f>
        <v>6898.2432683540947</v>
      </c>
      <c r="CK112">
        <f>IF(J112&gt;0,J112,"")</f>
        <v>16065.285513749428</v>
      </c>
      <c r="CL112">
        <f>IF(K112&gt;0,K112,"")</f>
        <v>523.08488804216711</v>
      </c>
      <c r="CM112">
        <f>IF(L112&gt;0,L112,"")</f>
        <v>7073.1561601405865</v>
      </c>
      <c r="CN112">
        <f>IF(M112&gt;0,M112,"")</f>
        <v>1868.8393389955356</v>
      </c>
      <c r="CO112">
        <f>IF(N112&gt;0,N112,"")</f>
        <v>651.06985166503853</v>
      </c>
      <c r="CP112">
        <f>IF(O112&gt;0,O112,"")</f>
        <v>9592.4723795124573</v>
      </c>
      <c r="CQ112" t="str">
        <f>IF(P112&gt;0,P112,"")</f>
        <v/>
      </c>
      <c r="CR112">
        <f>IF(Q112&gt;0,Q112,"")</f>
        <v>931.95029986096233</v>
      </c>
      <c r="CS112" t="str">
        <f>IF(R112&gt;0,R112,"")</f>
        <v/>
      </c>
      <c r="CT112">
        <f>IF(S112&gt;0,S112,"")</f>
        <v>7792.0174309997565</v>
      </c>
      <c r="CU112" t="str">
        <f>IF(T112&gt;0,T112,"")</f>
        <v/>
      </c>
      <c r="CV112">
        <f>IF(U112&gt;0,U112,"")</f>
        <v>9090.8807230194361</v>
      </c>
      <c r="CW112">
        <f>IF(V112&gt;0,V112,"")</f>
        <v>1868.8393389955356</v>
      </c>
      <c r="CX112">
        <f>IF(W112&gt;0,W112,"")</f>
        <v>7356.0203052681836</v>
      </c>
      <c r="CY112" t="str">
        <f>IF(X112&gt;0,X112,"")</f>
        <v/>
      </c>
      <c r="CZ112">
        <f>IF(Y112&gt;0,Y112,"")</f>
        <v>8362.5724061328601</v>
      </c>
      <c r="DA112">
        <f>IF(Z112&gt;0,Z112,"")</f>
        <v>279.15568035241535</v>
      </c>
      <c r="DB112">
        <f>IF(AA112&gt;0,AA112,"")</f>
        <v>5350.6160205299111</v>
      </c>
      <c r="DC112" t="str">
        <f>IF(AB112&gt;0,AB112,"")</f>
        <v/>
      </c>
      <c r="DD112">
        <f>IF(AC112&gt;0,AC112,"")</f>
        <v>9865.1031569392762</v>
      </c>
      <c r="DE112">
        <f>IF(AD112&gt;0,AD112,"")</f>
        <v>878.25573407342142</v>
      </c>
      <c r="DF112" t="str">
        <f>IF(AE112&gt;0,AE112,"")</f>
        <v/>
      </c>
      <c r="DG112" t="str">
        <f>IF(AF112&gt;0,AF112,"")</f>
        <v/>
      </c>
      <c r="DH112">
        <f>IF(AG112&gt;0,AG112,"")</f>
        <v>1802.7584886821453</v>
      </c>
      <c r="DI112">
        <f>IF(AH112&gt;0,AH112,"")</f>
        <v>3512.4552957780443</v>
      </c>
      <c r="DJ112">
        <f>IF(AI112&gt;0,AI112,"")</f>
        <v>11891.911073496603</v>
      </c>
      <c r="DK112">
        <f>IF(AJ112&gt;0,AJ112,"")</f>
        <v>6401.9315862849289</v>
      </c>
      <c r="DL112" t="str">
        <f>IF(AK112&gt;0,AK112,"")</f>
        <v/>
      </c>
      <c r="DM112">
        <f>IF(AL112&gt;0,AL112,"")</f>
        <v>687.58924559086006</v>
      </c>
      <c r="DN112">
        <f>IF(AM112&gt;0,AM112,"")</f>
        <v>5778.6680262872278</v>
      </c>
      <c r="DO112">
        <f>IF(AN112&gt;0,AN112,"")</f>
        <v>10787.120405202233</v>
      </c>
      <c r="DP112">
        <f>IF(AO112&gt;0,AO112,"")</f>
        <v>931.95029986096233</v>
      </c>
      <c r="DQ112">
        <f>IF(AP112&gt;0,AP112,"")</f>
        <v>1184.0041729785096</v>
      </c>
      <c r="DR112">
        <f>IF(AQ112&gt;0,AQ112,"")</f>
        <v>8915.3273841628597</v>
      </c>
      <c r="DS112">
        <f>IF(AR112&gt;0,AR112,"")</f>
        <v>8125.9215078820353</v>
      </c>
      <c r="DT112">
        <f>IF(AS112&gt;0,AS112,"")</f>
        <v>2406.2743307773753</v>
      </c>
      <c r="DU112">
        <f>IF(AT112&gt;0,AT112,"")</f>
        <v>8377.4846919001338</v>
      </c>
      <c r="DV112">
        <f>IF(AU112&gt;0,AU112,"")</f>
        <v>9380.1821952567334</v>
      </c>
      <c r="DW112">
        <f>IF(AV112&gt;0,AV112,"")</f>
        <v>9613.7108031616226</v>
      </c>
      <c r="DX112">
        <f>IF(AW112&gt;0,AW112,"")</f>
        <v>2031.3473609327912</v>
      </c>
      <c r="DY112">
        <f>IF(AX112&gt;0,AX112,"")</f>
        <v>9726.5452348529416</v>
      </c>
      <c r="DZ112">
        <f>IF(AY112&gt;0,AY112,"")</f>
        <v>3512.4552957780443</v>
      </c>
      <c r="EA112">
        <f>IF(AZ112&gt;0,AZ112,"")</f>
        <v>6187.9597799533331</v>
      </c>
      <c r="EB112">
        <f>IF(BA112&gt;0,BA112,"")</f>
        <v>2611.9557097270099</v>
      </c>
      <c r="EC112">
        <f>IF(BB112&gt;0,BB112,"")</f>
        <v>5099.1201221170713</v>
      </c>
      <c r="ED112">
        <f>IF(BC112&gt;0,BC112,"")</f>
        <v>3506.0155952382333</v>
      </c>
      <c r="EE112">
        <f>IF(BD112&gt;0,BD112,"")</f>
        <v>11096.034242007105</v>
      </c>
      <c r="EF112">
        <f>IF(BE112&gt;0,BE112,"")</f>
        <v>516.6561292857906</v>
      </c>
      <c r="EG112">
        <f>IF(BF112&gt;0,BF112,"")</f>
        <v>2311.959044374375</v>
      </c>
      <c r="EH112">
        <f>IF(BG112&gt;0,BG112,"")</f>
        <v>1608.5788155900912</v>
      </c>
      <c r="EI112" t="str">
        <f>IF(BH112&gt;0,BH112,"")</f>
        <v/>
      </c>
      <c r="EJ112">
        <f>IF(BI112&gt;0,BI112,"")</f>
        <v>1086.912869729694</v>
      </c>
      <c r="EK112">
        <f>IF(BJ112&gt;0,BJ112,"")</f>
        <v>931.95029986096233</v>
      </c>
      <c r="EL112" t="str">
        <f>IF(BK112&gt;0,BK112,"")</f>
        <v/>
      </c>
      <c r="EM112">
        <f>IF(BL112&gt;0,BL112,"")</f>
        <v>9923.0056481672709</v>
      </c>
      <c r="EN112">
        <f>IF(BM112&gt;0,BM112,"")</f>
        <v>552.14194376649027</v>
      </c>
      <c r="EO112" t="str">
        <f>IF(BN112&gt;0,BN112,"")</f>
        <v/>
      </c>
      <c r="EP112">
        <f>IF(BO112&gt;0,BO112,"")</f>
        <v>1958.1079182717574</v>
      </c>
      <c r="EQ112">
        <f>IF(BP112&gt;0,BP112,"")</f>
        <v>1868.8393389955356</v>
      </c>
      <c r="ER112">
        <f>IF(BQ112&gt;0,BQ112,"")</f>
        <v>1958.1079182717574</v>
      </c>
      <c r="ES112">
        <f>IF(BR112&gt;0,BR112,"")</f>
        <v>7356.0203052681836</v>
      </c>
      <c r="ET112">
        <f>IF(BS112&gt;0,BS112,"")</f>
        <v>1868.8393389955356</v>
      </c>
      <c r="EU112">
        <f>IF(BT112&gt;0,BT112,"")</f>
        <v>8602.9269002978508</v>
      </c>
      <c r="EV112">
        <f>IF(BU112&gt;0,BU112,"")</f>
        <v>2037.0693172950816</v>
      </c>
      <c r="EW112">
        <f>IF(BV112&gt;0,BV112,"")</f>
        <v>1203.8301780295342</v>
      </c>
      <c r="EX112">
        <f>IF(BW112&gt;0,BW112,"")</f>
        <v>4303.5857584946552</v>
      </c>
      <c r="EY112" t="str">
        <f>IF(BX112&gt;0,BX112,"")</f>
        <v/>
      </c>
      <c r="EZ112" t="str">
        <f>IF(BY112&gt;0,BY112,"")</f>
        <v/>
      </c>
      <c r="FA112">
        <f>IF(BZ112&gt;0,BZ112,"")</f>
        <v>8327.7006856662319</v>
      </c>
    </row>
    <row r="113" spans="1:157" ht="14.25" x14ac:dyDescent="0.2">
      <c r="A113" s="30" t="s">
        <v>81</v>
      </c>
      <c r="B113" s="33">
        <f>distance(VLOOKUP($A113,Cuision!$G:$P,9,FALSE),VLOOKUP($A113,Cuision!$G:$P,10,FALSE),VLOOKUP(B$82,Cuision!$G:$P,9,FALSE),VLOOKUP(B$82,Cuision!$G:$P,10,FALSE))</f>
        <v>-1</v>
      </c>
      <c r="C113" s="33">
        <f>distance(VLOOKUP($A113,Cuision!$G:$P,9,FALSE),VLOOKUP($A113,Cuision!$G:$P,10,FALSE),VLOOKUP(C$82,Cuision!$G:$P,9,FALSE),VLOOKUP(C$82,Cuision!$G:$P,10,FALSE))</f>
        <v>-1</v>
      </c>
      <c r="D113" s="33">
        <f>distance(VLOOKUP($A113,Cuision!$G:$P,9,FALSE),VLOOKUP($A113,Cuision!$G:$P,10,FALSE),VLOOKUP(D$82,Cuision!$G:$P,9,FALSE),VLOOKUP(D$82,Cuision!$G:$P,10,FALSE))</f>
        <v>-1</v>
      </c>
      <c r="E113" s="33">
        <f>distance(VLOOKUP($A113,Cuision!$G:$P,9,FALSE),VLOOKUP($A113,Cuision!$G:$P,10,FALSE),VLOOKUP(E$82,Cuision!$G:$P,9,FALSE),VLOOKUP(E$82,Cuision!$G:$P,10,FALSE))</f>
        <v>-1</v>
      </c>
      <c r="F113" s="33">
        <f>distance(VLOOKUP($A113,Cuision!$G:$P,9,FALSE),VLOOKUP($A113,Cuision!$G:$P,10,FALSE),VLOOKUP(F$82,Cuision!$G:$P,9,FALSE),VLOOKUP(F$82,Cuision!$G:$P,10,FALSE))</f>
        <v>-1</v>
      </c>
      <c r="G113" s="33">
        <f>distance(VLOOKUP($A113,Cuision!$G:$P,9,FALSE),VLOOKUP($A113,Cuision!$G:$P,10,FALSE),VLOOKUP(G$82,Cuision!$G:$P,9,FALSE),VLOOKUP(G$82,Cuision!$G:$P,10,FALSE))</f>
        <v>-1</v>
      </c>
      <c r="H113" s="33">
        <f>distance(VLOOKUP($A113,Cuision!$G:$P,9,FALSE),VLOOKUP($A113,Cuision!$G:$P,10,FALSE),VLOOKUP(H$82,Cuision!$G:$P,9,FALSE),VLOOKUP(H$82,Cuision!$G:$P,10,FALSE))</f>
        <v>-1</v>
      </c>
      <c r="I113" s="33">
        <f>distance(VLOOKUP($A113,Cuision!$G:$P,9,FALSE),VLOOKUP($A113,Cuision!$G:$P,10,FALSE),VLOOKUP(I$82,Cuision!$G:$P,9,FALSE),VLOOKUP(I$82,Cuision!$G:$P,10,FALSE))</f>
        <v>-1</v>
      </c>
      <c r="J113" s="33">
        <f>distance(VLOOKUP($A113,Cuision!$G:$P,9,FALSE),VLOOKUP($A113,Cuision!$G:$P,10,FALSE),VLOOKUP(J$82,Cuision!$G:$P,9,FALSE),VLOOKUP(J$82,Cuision!$G:$P,10,FALSE))</f>
        <v>-1</v>
      </c>
      <c r="K113" s="33">
        <f>distance(VLOOKUP($A113,Cuision!$G:$P,9,FALSE),VLOOKUP($A113,Cuision!$G:$P,10,FALSE),VLOOKUP(K$82,Cuision!$G:$P,9,FALSE),VLOOKUP(K$82,Cuision!$G:$P,10,FALSE))</f>
        <v>-1</v>
      </c>
      <c r="L113" s="33">
        <f>distance(VLOOKUP($A113,Cuision!$G:$P,9,FALSE),VLOOKUP($A113,Cuision!$G:$P,10,FALSE),VLOOKUP(L$82,Cuision!$G:$P,9,FALSE),VLOOKUP(L$82,Cuision!$G:$P,10,FALSE))</f>
        <v>-1</v>
      </c>
      <c r="M113" s="33">
        <f>distance(VLOOKUP($A113,Cuision!$G:$P,9,FALSE),VLOOKUP($A113,Cuision!$G:$P,10,FALSE),VLOOKUP(M$82,Cuision!$G:$P,9,FALSE),VLOOKUP(M$82,Cuision!$G:$P,10,FALSE))</f>
        <v>-1</v>
      </c>
      <c r="N113" s="33">
        <f>distance(VLOOKUP($A113,Cuision!$G:$P,9,FALSE),VLOOKUP($A113,Cuision!$G:$P,10,FALSE),VLOOKUP(N$82,Cuision!$G:$P,9,FALSE),VLOOKUP(N$82,Cuision!$G:$P,10,FALSE))</f>
        <v>-1</v>
      </c>
      <c r="O113" s="33">
        <f>distance(VLOOKUP($A113,Cuision!$G:$P,9,FALSE),VLOOKUP($A113,Cuision!$G:$P,10,FALSE),VLOOKUP(O$82,Cuision!$G:$P,9,FALSE),VLOOKUP(O$82,Cuision!$G:$P,10,FALSE))</f>
        <v>-1</v>
      </c>
      <c r="P113" s="33">
        <f>distance(VLOOKUP($A113,Cuision!$G:$P,9,FALSE),VLOOKUP($A113,Cuision!$G:$P,10,FALSE),VLOOKUP(P$82,Cuision!$G:$P,9,FALSE),VLOOKUP(P$82,Cuision!$G:$P,10,FALSE))</f>
        <v>-1</v>
      </c>
      <c r="Q113" s="33">
        <f>distance(VLOOKUP($A113,Cuision!$G:$P,9,FALSE),VLOOKUP($A113,Cuision!$G:$P,10,FALSE),VLOOKUP(Q$82,Cuision!$G:$P,9,FALSE),VLOOKUP(Q$82,Cuision!$G:$P,10,FALSE))</f>
        <v>-1</v>
      </c>
      <c r="R113" s="33">
        <f>distance(VLOOKUP($A113,Cuision!$G:$P,9,FALSE),VLOOKUP($A113,Cuision!$G:$P,10,FALSE),VLOOKUP(R$82,Cuision!$G:$P,9,FALSE),VLOOKUP(R$82,Cuision!$G:$P,10,FALSE))</f>
        <v>-1</v>
      </c>
      <c r="S113" s="33">
        <f>distance(VLOOKUP($A113,Cuision!$G:$P,9,FALSE),VLOOKUP($A113,Cuision!$G:$P,10,FALSE),VLOOKUP(S$82,Cuision!$G:$P,9,FALSE),VLOOKUP(S$82,Cuision!$G:$P,10,FALSE))</f>
        <v>-1</v>
      </c>
      <c r="T113" s="33">
        <f>distance(VLOOKUP($A113,Cuision!$G:$P,9,FALSE),VLOOKUP($A113,Cuision!$G:$P,10,FALSE),VLOOKUP(T$82,Cuision!$G:$P,9,FALSE),VLOOKUP(T$82,Cuision!$G:$P,10,FALSE))</f>
        <v>-1</v>
      </c>
      <c r="U113" s="33">
        <f>distance(VLOOKUP($A113,Cuision!$G:$P,9,FALSE),VLOOKUP($A113,Cuision!$G:$P,10,FALSE),VLOOKUP(U$82,Cuision!$G:$P,9,FALSE),VLOOKUP(U$82,Cuision!$G:$P,10,FALSE))</f>
        <v>-1</v>
      </c>
      <c r="V113" s="33">
        <f>distance(VLOOKUP($A113,Cuision!$G:$P,9,FALSE),VLOOKUP($A113,Cuision!$G:$P,10,FALSE),VLOOKUP(V$82,Cuision!$G:$P,9,FALSE),VLOOKUP(V$82,Cuision!$G:$P,10,FALSE))</f>
        <v>-1</v>
      </c>
      <c r="W113" s="33">
        <f>distance(VLOOKUP($A113,Cuision!$G:$P,9,FALSE),VLOOKUP($A113,Cuision!$G:$P,10,FALSE),VLOOKUP(W$82,Cuision!$G:$P,9,FALSE),VLOOKUP(W$82,Cuision!$G:$P,10,FALSE))</f>
        <v>-1</v>
      </c>
      <c r="X113" s="33">
        <f>distance(VLOOKUP($A113,Cuision!$G:$P,9,FALSE),VLOOKUP($A113,Cuision!$G:$P,10,FALSE),VLOOKUP(X$82,Cuision!$G:$P,9,FALSE),VLOOKUP(X$82,Cuision!$G:$P,10,FALSE))</f>
        <v>-1</v>
      </c>
      <c r="Y113" s="33">
        <f>distance(VLOOKUP($A113,Cuision!$G:$P,9,FALSE),VLOOKUP($A113,Cuision!$G:$P,10,FALSE),VLOOKUP(Y$82,Cuision!$G:$P,9,FALSE),VLOOKUP(Y$82,Cuision!$G:$P,10,FALSE))</f>
        <v>-1</v>
      </c>
      <c r="Z113" s="33">
        <f>distance(VLOOKUP($A113,Cuision!$G:$P,9,FALSE),VLOOKUP($A113,Cuision!$G:$P,10,FALSE),VLOOKUP(Z$82,Cuision!$G:$P,9,FALSE),VLOOKUP(Z$82,Cuision!$G:$P,10,FALSE))</f>
        <v>-1</v>
      </c>
      <c r="AA113" s="33">
        <f>distance(VLOOKUP($A113,Cuision!$G:$P,9,FALSE),VLOOKUP($A113,Cuision!$G:$P,10,FALSE),VLOOKUP(AA$82,Cuision!$G:$P,9,FALSE),VLOOKUP(AA$82,Cuision!$G:$P,10,FALSE))</f>
        <v>-1</v>
      </c>
      <c r="AB113" s="33">
        <f>distance(VLOOKUP($A113,Cuision!$G:$P,9,FALSE),VLOOKUP($A113,Cuision!$G:$P,10,FALSE),VLOOKUP(AB$82,Cuision!$G:$P,9,FALSE),VLOOKUP(AB$82,Cuision!$G:$P,10,FALSE))</f>
        <v>-1</v>
      </c>
      <c r="AC113" s="33">
        <f>distance(VLOOKUP($A113,Cuision!$G:$P,9,FALSE),VLOOKUP($A113,Cuision!$G:$P,10,FALSE),VLOOKUP(AC$82,Cuision!$G:$P,9,FALSE),VLOOKUP(AC$82,Cuision!$G:$P,10,FALSE))</f>
        <v>-1</v>
      </c>
      <c r="AD113" s="33">
        <f>distance(VLOOKUP($A113,Cuision!$G:$P,9,FALSE),VLOOKUP($A113,Cuision!$G:$P,10,FALSE),VLOOKUP(AD$82,Cuision!$G:$P,9,FALSE),VLOOKUP(AD$82,Cuision!$G:$P,10,FALSE))</f>
        <v>-1</v>
      </c>
      <c r="AE113" s="33">
        <f>distance(VLOOKUP($A113,Cuision!$G:$P,9,FALSE),VLOOKUP($A113,Cuision!$G:$P,10,FALSE),VLOOKUP(AE$82,Cuision!$G:$P,9,FALSE),VLOOKUP(AE$82,Cuision!$G:$P,10,FALSE))</f>
        <v>-1</v>
      </c>
      <c r="AF113" s="33">
        <f>distance(VLOOKUP($A113,Cuision!$G:$P,9,FALSE),VLOOKUP($A113,Cuision!$G:$P,10,FALSE),VLOOKUP(AF$82,Cuision!$G:$P,9,FALSE),VLOOKUP(AF$82,Cuision!$G:$P,10,FALSE))</f>
        <v>-1</v>
      </c>
      <c r="AG113" s="33">
        <f>distance(VLOOKUP($A113,Cuision!$G:$P,9,FALSE),VLOOKUP($A113,Cuision!$G:$P,10,FALSE),VLOOKUP(AG$82,Cuision!$G:$P,9,FALSE),VLOOKUP(AG$82,Cuision!$G:$P,10,FALSE))</f>
        <v>-1</v>
      </c>
      <c r="AH113" s="33">
        <f>distance(VLOOKUP($A113,Cuision!$G:$P,9,FALSE),VLOOKUP($A113,Cuision!$G:$P,10,FALSE),VLOOKUP(AH$82,Cuision!$G:$P,9,FALSE),VLOOKUP(AH$82,Cuision!$G:$P,10,FALSE))</f>
        <v>-1</v>
      </c>
      <c r="AI113" s="33">
        <f>distance(VLOOKUP($A113,Cuision!$G:$P,9,FALSE),VLOOKUP($A113,Cuision!$G:$P,10,FALSE),VLOOKUP(AI$82,Cuision!$G:$P,9,FALSE),VLOOKUP(AI$82,Cuision!$G:$P,10,FALSE))</f>
        <v>-1</v>
      </c>
      <c r="AJ113" s="33">
        <f>distance(VLOOKUP($A113,Cuision!$G:$P,9,FALSE),VLOOKUP($A113,Cuision!$G:$P,10,FALSE),VLOOKUP(AJ$82,Cuision!$G:$P,9,FALSE),VLOOKUP(AJ$82,Cuision!$G:$P,10,FALSE))</f>
        <v>-1</v>
      </c>
      <c r="AK113" s="33">
        <f>distance(VLOOKUP($A113,Cuision!$G:$P,9,FALSE),VLOOKUP($A113,Cuision!$G:$P,10,FALSE),VLOOKUP(AK$82,Cuision!$G:$P,9,FALSE),VLOOKUP(AK$82,Cuision!$G:$P,10,FALSE))</f>
        <v>-1</v>
      </c>
      <c r="AL113" s="33">
        <f>distance(VLOOKUP($A113,Cuision!$G:$P,9,FALSE),VLOOKUP($A113,Cuision!$G:$P,10,FALSE),VLOOKUP(AL$82,Cuision!$G:$P,9,FALSE),VLOOKUP(AL$82,Cuision!$G:$P,10,FALSE))</f>
        <v>-1</v>
      </c>
      <c r="AM113" s="33">
        <f>distance(VLOOKUP($A113,Cuision!$G:$P,9,FALSE),VLOOKUP($A113,Cuision!$G:$P,10,FALSE),VLOOKUP(AM$82,Cuision!$G:$P,9,FALSE),VLOOKUP(AM$82,Cuision!$G:$P,10,FALSE))</f>
        <v>-1</v>
      </c>
      <c r="AN113" s="33">
        <f>distance(VLOOKUP($A113,Cuision!$G:$P,9,FALSE),VLOOKUP($A113,Cuision!$G:$P,10,FALSE),VLOOKUP(AN$82,Cuision!$G:$P,9,FALSE),VLOOKUP(AN$82,Cuision!$G:$P,10,FALSE))</f>
        <v>-1</v>
      </c>
      <c r="AO113" s="33">
        <f>distance(VLOOKUP($A113,Cuision!$G:$P,9,FALSE),VLOOKUP($A113,Cuision!$G:$P,10,FALSE),VLOOKUP(AO$82,Cuision!$G:$P,9,FALSE),VLOOKUP(AO$82,Cuision!$G:$P,10,FALSE))</f>
        <v>-1</v>
      </c>
      <c r="AP113" s="33">
        <f>distance(VLOOKUP($A113,Cuision!$G:$P,9,FALSE),VLOOKUP($A113,Cuision!$G:$P,10,FALSE),VLOOKUP(AP$82,Cuision!$G:$P,9,FALSE),VLOOKUP(AP$82,Cuision!$G:$P,10,FALSE))</f>
        <v>-1</v>
      </c>
      <c r="AQ113" s="33">
        <f>distance(VLOOKUP($A113,Cuision!$G:$P,9,FALSE),VLOOKUP($A113,Cuision!$G:$P,10,FALSE),VLOOKUP(AQ$82,Cuision!$G:$P,9,FALSE),VLOOKUP(AQ$82,Cuision!$G:$P,10,FALSE))</f>
        <v>-1</v>
      </c>
      <c r="AR113" s="33">
        <f>distance(VLOOKUP($A113,Cuision!$G:$P,9,FALSE),VLOOKUP($A113,Cuision!$G:$P,10,FALSE),VLOOKUP(AR$82,Cuision!$G:$P,9,FALSE),VLOOKUP(AR$82,Cuision!$G:$P,10,FALSE))</f>
        <v>-1</v>
      </c>
      <c r="AS113" s="33">
        <f>distance(VLOOKUP($A113,Cuision!$G:$P,9,FALSE),VLOOKUP($A113,Cuision!$G:$P,10,FALSE),VLOOKUP(AS$82,Cuision!$G:$P,9,FALSE),VLOOKUP(AS$82,Cuision!$G:$P,10,FALSE))</f>
        <v>-1</v>
      </c>
      <c r="AT113" s="33">
        <f>distance(VLOOKUP($A113,Cuision!$G:$P,9,FALSE),VLOOKUP($A113,Cuision!$G:$P,10,FALSE),VLOOKUP(AT$82,Cuision!$G:$P,9,FALSE),VLOOKUP(AT$82,Cuision!$G:$P,10,FALSE))</f>
        <v>-1</v>
      </c>
      <c r="AU113" s="33">
        <f>distance(VLOOKUP($A113,Cuision!$G:$P,9,FALSE),VLOOKUP($A113,Cuision!$G:$P,10,FALSE),VLOOKUP(AU$82,Cuision!$G:$P,9,FALSE),VLOOKUP(AU$82,Cuision!$G:$P,10,FALSE))</f>
        <v>-1</v>
      </c>
      <c r="AV113" s="33">
        <f>distance(VLOOKUP($A113,Cuision!$G:$P,9,FALSE),VLOOKUP($A113,Cuision!$G:$P,10,FALSE),VLOOKUP(AV$82,Cuision!$G:$P,9,FALSE),VLOOKUP(AV$82,Cuision!$G:$P,10,FALSE))</f>
        <v>-1</v>
      </c>
      <c r="AW113" s="33">
        <f>distance(VLOOKUP($A113,Cuision!$G:$P,9,FALSE),VLOOKUP($A113,Cuision!$G:$P,10,FALSE),VLOOKUP(AW$82,Cuision!$G:$P,9,FALSE),VLOOKUP(AW$82,Cuision!$G:$P,10,FALSE))</f>
        <v>-1</v>
      </c>
      <c r="AX113" s="33">
        <f>distance(VLOOKUP($A113,Cuision!$G:$P,9,FALSE),VLOOKUP($A113,Cuision!$G:$P,10,FALSE),VLOOKUP(AX$82,Cuision!$G:$P,9,FALSE),VLOOKUP(AX$82,Cuision!$G:$P,10,FALSE))</f>
        <v>-1</v>
      </c>
      <c r="AY113" s="33">
        <f>distance(VLOOKUP($A113,Cuision!$G:$P,9,FALSE),VLOOKUP($A113,Cuision!$G:$P,10,FALSE),VLOOKUP(AY$82,Cuision!$G:$P,9,FALSE),VLOOKUP(AY$82,Cuision!$G:$P,10,FALSE))</f>
        <v>-1</v>
      </c>
      <c r="AZ113" s="33">
        <f>distance(VLOOKUP($A113,Cuision!$G:$P,9,FALSE),VLOOKUP($A113,Cuision!$G:$P,10,FALSE),VLOOKUP(AZ$82,Cuision!$G:$P,9,FALSE),VLOOKUP(AZ$82,Cuision!$G:$P,10,FALSE))</f>
        <v>-1</v>
      </c>
      <c r="BA113" s="33">
        <f>distance(VLOOKUP($A113,Cuision!$G:$P,9,FALSE),VLOOKUP($A113,Cuision!$G:$P,10,FALSE),VLOOKUP(BA$82,Cuision!$G:$P,9,FALSE),VLOOKUP(BA$82,Cuision!$G:$P,10,FALSE))</f>
        <v>-1</v>
      </c>
      <c r="BB113" s="33">
        <f>distance(VLOOKUP($A113,Cuision!$G:$P,9,FALSE),VLOOKUP($A113,Cuision!$G:$P,10,FALSE),VLOOKUP(BB$82,Cuision!$G:$P,9,FALSE),VLOOKUP(BB$82,Cuision!$G:$P,10,FALSE))</f>
        <v>-1</v>
      </c>
      <c r="BC113" s="33">
        <f>distance(VLOOKUP($A113,Cuision!$G:$P,9,FALSE),VLOOKUP($A113,Cuision!$G:$P,10,FALSE),VLOOKUP(BC$82,Cuision!$G:$P,9,FALSE),VLOOKUP(BC$82,Cuision!$G:$P,10,FALSE))</f>
        <v>-1</v>
      </c>
      <c r="BD113" s="33">
        <f>distance(VLOOKUP($A113,Cuision!$G:$P,9,FALSE),VLOOKUP($A113,Cuision!$G:$P,10,FALSE),VLOOKUP(BD$82,Cuision!$G:$P,9,FALSE),VLOOKUP(BD$82,Cuision!$G:$P,10,FALSE))</f>
        <v>-1</v>
      </c>
      <c r="BE113" s="33">
        <f>distance(VLOOKUP($A113,Cuision!$G:$P,9,FALSE),VLOOKUP($A113,Cuision!$G:$P,10,FALSE),VLOOKUP(BE$82,Cuision!$G:$P,9,FALSE),VLOOKUP(BE$82,Cuision!$G:$P,10,FALSE))</f>
        <v>-1</v>
      </c>
      <c r="BF113" s="33">
        <f>distance(VLOOKUP($A113,Cuision!$G:$P,9,FALSE),VLOOKUP($A113,Cuision!$G:$P,10,FALSE),VLOOKUP(BF$82,Cuision!$G:$P,9,FALSE),VLOOKUP(BF$82,Cuision!$G:$P,10,FALSE))</f>
        <v>-1</v>
      </c>
      <c r="BG113" s="33">
        <f>distance(VLOOKUP($A113,Cuision!$G:$P,9,FALSE),VLOOKUP($A113,Cuision!$G:$P,10,FALSE),VLOOKUP(BG$82,Cuision!$G:$P,9,FALSE),VLOOKUP(BG$82,Cuision!$G:$P,10,FALSE))</f>
        <v>-1</v>
      </c>
      <c r="BH113" s="33">
        <f>distance(VLOOKUP($A113,Cuision!$G:$P,9,FALSE),VLOOKUP($A113,Cuision!$G:$P,10,FALSE),VLOOKUP(BH$82,Cuision!$G:$P,9,FALSE),VLOOKUP(BH$82,Cuision!$G:$P,10,FALSE))</f>
        <v>-1</v>
      </c>
      <c r="BI113" s="33">
        <f>distance(VLOOKUP($A113,Cuision!$G:$P,9,FALSE),VLOOKUP($A113,Cuision!$G:$P,10,FALSE),VLOOKUP(BI$82,Cuision!$G:$P,9,FALSE),VLOOKUP(BI$82,Cuision!$G:$P,10,FALSE))</f>
        <v>-1</v>
      </c>
      <c r="BJ113" s="33">
        <f>distance(VLOOKUP($A113,Cuision!$G:$P,9,FALSE),VLOOKUP($A113,Cuision!$G:$P,10,FALSE),VLOOKUP(BJ$82,Cuision!$G:$P,9,FALSE),VLOOKUP(BJ$82,Cuision!$G:$P,10,FALSE))</f>
        <v>-1</v>
      </c>
      <c r="BK113" s="33">
        <f>distance(VLOOKUP($A113,Cuision!$G:$P,9,FALSE),VLOOKUP($A113,Cuision!$G:$P,10,FALSE),VLOOKUP(BK$82,Cuision!$G:$P,9,FALSE),VLOOKUP(BK$82,Cuision!$G:$P,10,FALSE))</f>
        <v>-1</v>
      </c>
      <c r="BL113" s="33">
        <f>distance(VLOOKUP($A113,Cuision!$G:$P,9,FALSE),VLOOKUP($A113,Cuision!$G:$P,10,FALSE),VLOOKUP(BL$82,Cuision!$G:$P,9,FALSE),VLOOKUP(BL$82,Cuision!$G:$P,10,FALSE))</f>
        <v>-1</v>
      </c>
      <c r="BM113" s="33">
        <f>distance(VLOOKUP($A113,Cuision!$G:$P,9,FALSE),VLOOKUP($A113,Cuision!$G:$P,10,FALSE),VLOOKUP(BM$82,Cuision!$G:$P,9,FALSE),VLOOKUP(BM$82,Cuision!$G:$P,10,FALSE))</f>
        <v>-1</v>
      </c>
      <c r="BN113" s="33">
        <f>distance(VLOOKUP($A113,Cuision!$G:$P,9,FALSE),VLOOKUP($A113,Cuision!$G:$P,10,FALSE),VLOOKUP(BN$82,Cuision!$G:$P,9,FALSE),VLOOKUP(BN$82,Cuision!$G:$P,10,FALSE))</f>
        <v>-1</v>
      </c>
      <c r="BO113" s="33">
        <f>distance(VLOOKUP($A113,Cuision!$G:$P,9,FALSE),VLOOKUP($A113,Cuision!$G:$P,10,FALSE),VLOOKUP(BO$82,Cuision!$G:$P,9,FALSE),VLOOKUP(BO$82,Cuision!$G:$P,10,FALSE))</f>
        <v>-1</v>
      </c>
      <c r="BP113" s="33">
        <f>distance(VLOOKUP($A113,Cuision!$G:$P,9,FALSE),VLOOKUP($A113,Cuision!$G:$P,10,FALSE),VLOOKUP(BP$82,Cuision!$G:$P,9,FALSE),VLOOKUP(BP$82,Cuision!$G:$P,10,FALSE))</f>
        <v>-1</v>
      </c>
      <c r="BQ113" s="33">
        <f>distance(VLOOKUP($A113,Cuision!$G:$P,9,FALSE),VLOOKUP($A113,Cuision!$G:$P,10,FALSE),VLOOKUP(BQ$82,Cuision!$G:$P,9,FALSE),VLOOKUP(BQ$82,Cuision!$G:$P,10,FALSE))</f>
        <v>-1</v>
      </c>
      <c r="BR113" s="33">
        <f>distance(VLOOKUP($A113,Cuision!$G:$P,9,FALSE),VLOOKUP($A113,Cuision!$G:$P,10,FALSE),VLOOKUP(BR$82,Cuision!$G:$P,9,FALSE),VLOOKUP(BR$82,Cuision!$G:$P,10,FALSE))</f>
        <v>-1</v>
      </c>
      <c r="BS113" s="33">
        <f>distance(VLOOKUP($A113,Cuision!$G:$P,9,FALSE),VLOOKUP($A113,Cuision!$G:$P,10,FALSE),VLOOKUP(BS$82,Cuision!$G:$P,9,FALSE),VLOOKUP(BS$82,Cuision!$G:$P,10,FALSE))</f>
        <v>-1</v>
      </c>
      <c r="BT113" s="33">
        <f>distance(VLOOKUP($A113,Cuision!$G:$P,9,FALSE),VLOOKUP($A113,Cuision!$G:$P,10,FALSE),VLOOKUP(BT$82,Cuision!$G:$P,9,FALSE),VLOOKUP(BT$82,Cuision!$G:$P,10,FALSE))</f>
        <v>-1</v>
      </c>
      <c r="BU113" s="33">
        <f>distance(VLOOKUP($A113,Cuision!$G:$P,9,FALSE),VLOOKUP($A113,Cuision!$G:$P,10,FALSE),VLOOKUP(BU$82,Cuision!$G:$P,9,FALSE),VLOOKUP(BU$82,Cuision!$G:$P,10,FALSE))</f>
        <v>-1</v>
      </c>
      <c r="BV113" s="33">
        <f>distance(VLOOKUP($A113,Cuision!$G:$P,9,FALSE),VLOOKUP($A113,Cuision!$G:$P,10,FALSE),VLOOKUP(BV$82,Cuision!$G:$P,9,FALSE),VLOOKUP(BV$82,Cuision!$G:$P,10,FALSE))</f>
        <v>-1</v>
      </c>
      <c r="BW113" s="33">
        <f>distance(VLOOKUP($A113,Cuision!$G:$P,9,FALSE),VLOOKUP($A113,Cuision!$G:$P,10,FALSE),VLOOKUP(BW$82,Cuision!$G:$P,9,FALSE),VLOOKUP(BW$82,Cuision!$G:$P,10,FALSE))</f>
        <v>-1</v>
      </c>
      <c r="BX113" s="33">
        <f>distance(VLOOKUP($A113,Cuision!$G:$P,9,FALSE),VLOOKUP($A113,Cuision!$G:$P,10,FALSE),VLOOKUP(BX$82,Cuision!$G:$P,9,FALSE),VLOOKUP(BX$82,Cuision!$G:$P,10,FALSE))</f>
        <v>-1</v>
      </c>
      <c r="BY113" s="33">
        <f>distance(VLOOKUP($A113,Cuision!$G:$P,9,FALSE),VLOOKUP($A113,Cuision!$G:$P,10,FALSE),VLOOKUP(BY$82,Cuision!$G:$P,9,FALSE),VLOOKUP(BY$82,Cuision!$G:$P,10,FALSE))</f>
        <v>-1</v>
      </c>
      <c r="BZ113" s="33">
        <f>distance(VLOOKUP($A113,Cuision!$G:$P,9,FALSE),VLOOKUP($A113,Cuision!$G:$P,10,FALSE),VLOOKUP(BZ$82,Cuision!$G:$P,9,FALSE),VLOOKUP(BZ$82,Cuision!$G:$P,10,FALSE))</f>
        <v>-1</v>
      </c>
      <c r="CC113" t="str">
        <f>IF(B113&gt;0,B113,"")</f>
        <v/>
      </c>
      <c r="CD113" t="str">
        <f>IF(C113&gt;0,C113,"")</f>
        <v/>
      </c>
      <c r="CE113" t="str">
        <f>IF(D113&gt;0,D113,"")</f>
        <v/>
      </c>
      <c r="CF113" t="str">
        <f>IF(E113&gt;0,E113,"")</f>
        <v/>
      </c>
      <c r="CG113" t="str">
        <f>IF(F113&gt;0,F113,"")</f>
        <v/>
      </c>
      <c r="CH113" t="str">
        <f>IF(G113&gt;0,G113,"")</f>
        <v/>
      </c>
      <c r="CI113" t="str">
        <f>IF(H113&gt;0,H113,"")</f>
        <v/>
      </c>
      <c r="CJ113" t="str">
        <f>IF(I113&gt;0,I113,"")</f>
        <v/>
      </c>
      <c r="CK113" t="str">
        <f>IF(J113&gt;0,J113,"")</f>
        <v/>
      </c>
      <c r="CL113" t="str">
        <f>IF(K113&gt;0,K113,"")</f>
        <v/>
      </c>
      <c r="CM113" t="str">
        <f>IF(L113&gt;0,L113,"")</f>
        <v/>
      </c>
      <c r="CN113" t="str">
        <f>IF(M113&gt;0,M113,"")</f>
        <v/>
      </c>
      <c r="CO113" t="str">
        <f>IF(N113&gt;0,N113,"")</f>
        <v/>
      </c>
      <c r="CP113" t="str">
        <f>IF(O113&gt;0,O113,"")</f>
        <v/>
      </c>
      <c r="CQ113" t="str">
        <f>IF(P113&gt;0,P113,"")</f>
        <v/>
      </c>
      <c r="CR113" t="str">
        <f>IF(Q113&gt;0,Q113,"")</f>
        <v/>
      </c>
      <c r="CS113" t="str">
        <f>IF(R113&gt;0,R113,"")</f>
        <v/>
      </c>
      <c r="CT113" t="str">
        <f>IF(S113&gt;0,S113,"")</f>
        <v/>
      </c>
      <c r="CU113" t="str">
        <f>IF(T113&gt;0,T113,"")</f>
        <v/>
      </c>
      <c r="CV113" t="str">
        <f>IF(U113&gt;0,U113,"")</f>
        <v/>
      </c>
      <c r="CW113" t="str">
        <f>IF(V113&gt;0,V113,"")</f>
        <v/>
      </c>
      <c r="CX113" t="str">
        <f>IF(W113&gt;0,W113,"")</f>
        <v/>
      </c>
      <c r="CY113" t="str">
        <f>IF(X113&gt;0,X113,"")</f>
        <v/>
      </c>
      <c r="CZ113" t="str">
        <f>IF(Y113&gt;0,Y113,"")</f>
        <v/>
      </c>
      <c r="DA113" t="str">
        <f>IF(Z113&gt;0,Z113,"")</f>
        <v/>
      </c>
      <c r="DB113" t="str">
        <f>IF(AA113&gt;0,AA113,"")</f>
        <v/>
      </c>
      <c r="DC113" t="str">
        <f>IF(AB113&gt;0,AB113,"")</f>
        <v/>
      </c>
      <c r="DD113" t="str">
        <f>IF(AC113&gt;0,AC113,"")</f>
        <v/>
      </c>
      <c r="DE113" t="str">
        <f>IF(AD113&gt;0,AD113,"")</f>
        <v/>
      </c>
      <c r="DF113" t="str">
        <f>IF(AE113&gt;0,AE113,"")</f>
        <v/>
      </c>
      <c r="DG113" t="str">
        <f>IF(AF113&gt;0,AF113,"")</f>
        <v/>
      </c>
      <c r="DH113" t="str">
        <f>IF(AG113&gt;0,AG113,"")</f>
        <v/>
      </c>
      <c r="DI113" t="str">
        <f>IF(AH113&gt;0,AH113,"")</f>
        <v/>
      </c>
      <c r="DJ113" t="str">
        <f>IF(AI113&gt;0,AI113,"")</f>
        <v/>
      </c>
      <c r="DK113" t="str">
        <f>IF(AJ113&gt;0,AJ113,"")</f>
        <v/>
      </c>
      <c r="DL113" t="str">
        <f>IF(AK113&gt;0,AK113,"")</f>
        <v/>
      </c>
      <c r="DM113" t="str">
        <f>IF(AL113&gt;0,AL113,"")</f>
        <v/>
      </c>
      <c r="DN113" t="str">
        <f>IF(AM113&gt;0,AM113,"")</f>
        <v/>
      </c>
      <c r="DO113" t="str">
        <f>IF(AN113&gt;0,AN113,"")</f>
        <v/>
      </c>
      <c r="DP113" t="str">
        <f>IF(AO113&gt;0,AO113,"")</f>
        <v/>
      </c>
      <c r="DQ113" t="str">
        <f>IF(AP113&gt;0,AP113,"")</f>
        <v/>
      </c>
      <c r="DR113" t="str">
        <f>IF(AQ113&gt;0,AQ113,"")</f>
        <v/>
      </c>
      <c r="DS113" t="str">
        <f>IF(AR113&gt;0,AR113,"")</f>
        <v/>
      </c>
      <c r="DT113" t="str">
        <f>IF(AS113&gt;0,AS113,"")</f>
        <v/>
      </c>
      <c r="DU113" t="str">
        <f>IF(AT113&gt;0,AT113,"")</f>
        <v/>
      </c>
      <c r="DV113" t="str">
        <f>IF(AU113&gt;0,AU113,"")</f>
        <v/>
      </c>
      <c r="DW113" t="str">
        <f>IF(AV113&gt;0,AV113,"")</f>
        <v/>
      </c>
      <c r="DX113" t="str">
        <f>IF(AW113&gt;0,AW113,"")</f>
        <v/>
      </c>
      <c r="DY113" t="str">
        <f>IF(AX113&gt;0,AX113,"")</f>
        <v/>
      </c>
      <c r="DZ113" t="str">
        <f>IF(AY113&gt;0,AY113,"")</f>
        <v/>
      </c>
      <c r="EA113" t="str">
        <f>IF(AZ113&gt;0,AZ113,"")</f>
        <v/>
      </c>
      <c r="EB113" t="str">
        <f>IF(BA113&gt;0,BA113,"")</f>
        <v/>
      </c>
      <c r="EC113" t="str">
        <f>IF(BB113&gt;0,BB113,"")</f>
        <v/>
      </c>
      <c r="ED113" t="str">
        <f>IF(BC113&gt;0,BC113,"")</f>
        <v/>
      </c>
      <c r="EE113" t="str">
        <f>IF(BD113&gt;0,BD113,"")</f>
        <v/>
      </c>
      <c r="EF113" t="str">
        <f>IF(BE113&gt;0,BE113,"")</f>
        <v/>
      </c>
      <c r="EG113" t="str">
        <f>IF(BF113&gt;0,BF113,"")</f>
        <v/>
      </c>
      <c r="EH113" t="str">
        <f>IF(BG113&gt;0,BG113,"")</f>
        <v/>
      </c>
      <c r="EI113" t="str">
        <f>IF(BH113&gt;0,BH113,"")</f>
        <v/>
      </c>
      <c r="EJ113" t="str">
        <f>IF(BI113&gt;0,BI113,"")</f>
        <v/>
      </c>
      <c r="EK113" t="str">
        <f>IF(BJ113&gt;0,BJ113,"")</f>
        <v/>
      </c>
      <c r="EL113" t="str">
        <f>IF(BK113&gt;0,BK113,"")</f>
        <v/>
      </c>
      <c r="EM113" t="str">
        <f>IF(BL113&gt;0,BL113,"")</f>
        <v/>
      </c>
      <c r="EN113" t="str">
        <f>IF(BM113&gt;0,BM113,"")</f>
        <v/>
      </c>
      <c r="EO113" t="str">
        <f>IF(BN113&gt;0,BN113,"")</f>
        <v/>
      </c>
      <c r="EP113" t="str">
        <f>IF(BO113&gt;0,BO113,"")</f>
        <v/>
      </c>
      <c r="EQ113" t="str">
        <f>IF(BP113&gt;0,BP113,"")</f>
        <v/>
      </c>
      <c r="ER113" t="str">
        <f>IF(BQ113&gt;0,BQ113,"")</f>
        <v/>
      </c>
      <c r="ES113" t="str">
        <f>IF(BR113&gt;0,BR113,"")</f>
        <v/>
      </c>
      <c r="ET113" t="str">
        <f>IF(BS113&gt;0,BS113,"")</f>
        <v/>
      </c>
      <c r="EU113" t="str">
        <f>IF(BT113&gt;0,BT113,"")</f>
        <v/>
      </c>
      <c r="EV113" t="str">
        <f>IF(BU113&gt;0,BU113,"")</f>
        <v/>
      </c>
      <c r="EW113" t="str">
        <f>IF(BV113&gt;0,BV113,"")</f>
        <v/>
      </c>
      <c r="EX113" t="str">
        <f>IF(BW113&gt;0,BW113,"")</f>
        <v/>
      </c>
      <c r="EY113" t="str">
        <f>IF(BX113&gt;0,BX113,"")</f>
        <v/>
      </c>
      <c r="EZ113" t="str">
        <f>IF(BY113&gt;0,BY113,"")</f>
        <v/>
      </c>
      <c r="FA113" t="str">
        <f>IF(BZ113&gt;0,BZ113,"")</f>
        <v/>
      </c>
    </row>
    <row r="114" spans="1:157" ht="14.25" x14ac:dyDescent="0.2">
      <c r="A114" s="30" t="s">
        <v>82</v>
      </c>
      <c r="B114" s="33">
        <f>distance(VLOOKUP($A114,Cuision!$G:$P,9,FALSE),VLOOKUP($A114,Cuision!$G:$P,10,FALSE),VLOOKUP(B$82,Cuision!$G:$P,9,FALSE),VLOOKUP(B$82,Cuision!$G:$P,10,FALSE))</f>
        <v>4052.8873695105267</v>
      </c>
      <c r="C114" s="33">
        <f>distance(VLOOKUP($A114,Cuision!$G:$P,9,FALSE),VLOOKUP($A114,Cuision!$G:$P,10,FALSE),VLOOKUP(C$82,Cuision!$G:$P,9,FALSE),VLOOKUP(C$82,Cuision!$G:$P,10,FALSE))</f>
        <v>5318.9373008481116</v>
      </c>
      <c r="D114" s="33">
        <f>distance(VLOOKUP($A114,Cuision!$G:$P,9,FALSE),VLOOKUP($A114,Cuision!$G:$P,10,FALSE),VLOOKUP(D$82,Cuision!$G:$P,9,FALSE),VLOOKUP(D$82,Cuision!$G:$P,10,FALSE))</f>
        <v>3338.1158955350957</v>
      </c>
      <c r="E114" s="33">
        <f>distance(VLOOKUP($A114,Cuision!$G:$P,9,FALSE),VLOOKUP($A114,Cuision!$G:$P,10,FALSE),VLOOKUP(E$82,Cuision!$G:$P,9,FALSE),VLOOKUP(E$82,Cuision!$G:$P,10,FALSE))</f>
        <v>3338.1158955350957</v>
      </c>
      <c r="F114" s="33">
        <f>distance(VLOOKUP($A114,Cuision!$G:$P,9,FALSE),VLOOKUP($A114,Cuision!$G:$P,10,FALSE),VLOOKUP(F$82,Cuision!$G:$P,9,FALSE),VLOOKUP(F$82,Cuision!$G:$P,10,FALSE))</f>
        <v>1987.0731511067702</v>
      </c>
      <c r="G114" s="33">
        <f>distance(VLOOKUP($A114,Cuision!$G:$P,9,FALSE),VLOOKUP($A114,Cuision!$G:$P,10,FALSE),VLOOKUP(G$82,Cuision!$G:$P,9,FALSE),VLOOKUP(G$82,Cuision!$G:$P,10,FALSE))</f>
        <v>11685.111013997934</v>
      </c>
      <c r="H114" s="33">
        <f>distance(VLOOKUP($A114,Cuision!$G:$P,9,FALSE),VLOOKUP($A114,Cuision!$G:$P,10,FALSE),VLOOKUP(H$82,Cuision!$G:$P,9,FALSE),VLOOKUP(H$82,Cuision!$G:$P,10,FALSE))</f>
        <v>1806.8073622711534</v>
      </c>
      <c r="I114" s="33">
        <f>distance(VLOOKUP($A114,Cuision!$G:$P,9,FALSE),VLOOKUP($A114,Cuision!$G:$P,10,FALSE),VLOOKUP(I$82,Cuision!$G:$P,9,FALSE),VLOOKUP(I$82,Cuision!$G:$P,10,FALSE))</f>
        <v>6725.8600934546103</v>
      </c>
      <c r="J114" s="33">
        <f>distance(VLOOKUP($A114,Cuision!$G:$P,9,FALSE),VLOOKUP($A114,Cuision!$G:$P,10,FALSE),VLOOKUP(J$82,Cuision!$G:$P,9,FALSE),VLOOKUP(J$82,Cuision!$G:$P,10,FALSE))</f>
        <v>15204.197655132402</v>
      </c>
      <c r="K114" s="33">
        <f>distance(VLOOKUP($A114,Cuision!$G:$P,9,FALSE),VLOOKUP($A114,Cuision!$G:$P,10,FALSE),VLOOKUP(K$82,Cuision!$G:$P,9,FALSE),VLOOKUP(K$82,Cuision!$G:$P,10,FALSE))</f>
        <v>1283.083847189306</v>
      </c>
      <c r="L114" s="33">
        <f>distance(VLOOKUP($A114,Cuision!$G:$P,9,FALSE),VLOOKUP($A114,Cuision!$G:$P,10,FALSE),VLOOKUP(L$82,Cuision!$G:$P,9,FALSE),VLOOKUP(L$82,Cuision!$G:$P,10,FALSE))</f>
        <v>6425.6017466396388</v>
      </c>
      <c r="M114" s="33">
        <f>distance(VLOOKUP($A114,Cuision!$G:$P,9,FALSE),VLOOKUP($A114,Cuision!$G:$P,10,FALSE),VLOOKUP(M$82,Cuision!$G:$P,9,FALSE),VLOOKUP(M$82,Cuision!$G:$P,10,FALSE))</f>
        <v>2368.5954674031518</v>
      </c>
      <c r="N114" s="33">
        <f>distance(VLOOKUP($A114,Cuision!$G:$P,9,FALSE),VLOOKUP($A114,Cuision!$G:$P,10,FALSE),VLOOKUP(N$82,Cuision!$G:$P,9,FALSE),VLOOKUP(N$82,Cuision!$G:$P,10,FALSE))</f>
        <v>2089.1771348508892</v>
      </c>
      <c r="O114" s="33">
        <f>distance(VLOOKUP($A114,Cuision!$G:$P,9,FALSE),VLOOKUP($A114,Cuision!$G:$P,10,FALSE),VLOOKUP(O$82,Cuision!$G:$P,9,FALSE),VLOOKUP(O$82,Cuision!$G:$P,10,FALSE))</f>
        <v>9551.506899483762</v>
      </c>
      <c r="P114" s="33">
        <f>distance(VLOOKUP($A114,Cuision!$G:$P,9,FALSE),VLOOKUP($A114,Cuision!$G:$P,10,FALSE),VLOOKUP(P$82,Cuision!$G:$P,9,FALSE),VLOOKUP(P$82,Cuision!$G:$P,10,FALSE))</f>
        <v>-1</v>
      </c>
      <c r="Q114" s="33">
        <f>distance(VLOOKUP($A114,Cuision!$G:$P,9,FALSE),VLOOKUP($A114,Cuision!$G:$P,10,FALSE),VLOOKUP(Q$82,Cuision!$G:$P,9,FALSE),VLOOKUP(Q$82,Cuision!$G:$P,10,FALSE))</f>
        <v>2391.6454996048055</v>
      </c>
      <c r="R114" s="33">
        <f>distance(VLOOKUP($A114,Cuision!$G:$P,9,FALSE),VLOOKUP($A114,Cuision!$G:$P,10,FALSE),VLOOKUP(R$82,Cuision!$G:$P,9,FALSE),VLOOKUP(R$82,Cuision!$G:$P,10,FALSE))</f>
        <v>-1</v>
      </c>
      <c r="S114" s="33">
        <f>distance(VLOOKUP($A114,Cuision!$G:$P,9,FALSE),VLOOKUP($A114,Cuision!$G:$P,10,FALSE),VLOOKUP(S$82,Cuision!$G:$P,9,FALSE),VLOOKUP(S$82,Cuision!$G:$P,10,FALSE))</f>
        <v>7160.2130910685182</v>
      </c>
      <c r="T114" s="33">
        <f>distance(VLOOKUP($A114,Cuision!$G:$P,9,FALSE),VLOOKUP($A114,Cuision!$G:$P,10,FALSE),VLOOKUP(T$82,Cuision!$G:$P,9,FALSE),VLOOKUP(T$82,Cuision!$G:$P,10,FALSE))</f>
        <v>-1</v>
      </c>
      <c r="U114" s="33">
        <f>distance(VLOOKUP($A114,Cuision!$G:$P,9,FALSE),VLOOKUP($A114,Cuision!$G:$P,10,FALSE),VLOOKUP(U$82,Cuision!$G:$P,9,FALSE),VLOOKUP(U$82,Cuision!$G:$P,10,FALSE))</f>
        <v>8453.4336319678059</v>
      </c>
      <c r="V114" s="33">
        <f>distance(VLOOKUP($A114,Cuision!$G:$P,9,FALSE),VLOOKUP($A114,Cuision!$G:$P,10,FALSE),VLOOKUP(V$82,Cuision!$G:$P,9,FALSE),VLOOKUP(V$82,Cuision!$G:$P,10,FALSE))</f>
        <v>2368.5954674031518</v>
      </c>
      <c r="W114" s="33">
        <f>distance(VLOOKUP($A114,Cuision!$G:$P,9,FALSE),VLOOKUP($A114,Cuision!$G:$P,10,FALSE),VLOOKUP(W$82,Cuision!$G:$P,9,FALSE),VLOOKUP(W$82,Cuision!$G:$P,10,FALSE))</f>
        <v>7616.1418471504239</v>
      </c>
      <c r="X114" s="33">
        <f>distance(VLOOKUP($A114,Cuision!$G:$P,9,FALSE),VLOOKUP($A114,Cuision!$G:$P,10,FALSE),VLOOKUP(X$82,Cuision!$G:$P,9,FALSE),VLOOKUP(X$82,Cuision!$G:$P,10,FALSE))</f>
        <v>-1</v>
      </c>
      <c r="Y114" s="33">
        <f>distance(VLOOKUP($A114,Cuision!$G:$P,9,FALSE),VLOOKUP($A114,Cuision!$G:$P,10,FALSE),VLOOKUP(Y$82,Cuision!$G:$P,9,FALSE),VLOOKUP(Y$82,Cuision!$G:$P,10,FALSE))</f>
        <v>9747.5779676974344</v>
      </c>
      <c r="Z114" s="33">
        <f>distance(VLOOKUP($A114,Cuision!$G:$P,9,FALSE),VLOOKUP($A114,Cuision!$G:$P,10,FALSE),VLOOKUP(Z$82,Cuision!$G:$P,9,FALSE),VLOOKUP(Z$82,Cuision!$G:$P,10,FALSE))</f>
        <v>1535.3472565573152</v>
      </c>
      <c r="AA114" s="33">
        <f>distance(VLOOKUP($A114,Cuision!$G:$P,9,FALSE),VLOOKUP($A114,Cuision!$G:$P,10,FALSE),VLOOKUP(AA$82,Cuision!$G:$P,9,FALSE),VLOOKUP(AA$82,Cuision!$G:$P,10,FALSE))</f>
        <v>3554.7198305395154</v>
      </c>
      <c r="AB114" s="33">
        <f>distance(VLOOKUP($A114,Cuision!$G:$P,9,FALSE),VLOOKUP($A114,Cuision!$G:$P,10,FALSE),VLOOKUP(AB$82,Cuision!$G:$P,9,FALSE),VLOOKUP(AB$82,Cuision!$G:$P,10,FALSE))</f>
        <v>-1</v>
      </c>
      <c r="AC114" s="33">
        <f>distance(VLOOKUP($A114,Cuision!$G:$P,9,FALSE),VLOOKUP($A114,Cuision!$G:$P,10,FALSE),VLOOKUP(AC$82,Cuision!$G:$P,9,FALSE),VLOOKUP(AC$82,Cuision!$G:$P,10,FALSE))</f>
        <v>9632.7161061890893</v>
      </c>
      <c r="AD114" s="33">
        <f>distance(VLOOKUP($A114,Cuision!$G:$P,9,FALSE),VLOOKUP($A114,Cuision!$G:$P,10,FALSE),VLOOKUP(AD$82,Cuision!$G:$P,9,FALSE),VLOOKUP(AD$82,Cuision!$G:$P,10,FALSE))</f>
        <v>2095.3495961221715</v>
      </c>
      <c r="AE114" s="33">
        <f>distance(VLOOKUP($A114,Cuision!$G:$P,9,FALSE),VLOOKUP($A114,Cuision!$G:$P,10,FALSE),VLOOKUP(AE$82,Cuision!$G:$P,9,FALSE),VLOOKUP(AE$82,Cuision!$G:$P,10,FALSE))</f>
        <v>1802.7584886821453</v>
      </c>
      <c r="AF114" s="33">
        <f>distance(VLOOKUP($A114,Cuision!$G:$P,9,FALSE),VLOOKUP($A114,Cuision!$G:$P,10,FALSE),VLOOKUP(AF$82,Cuision!$G:$P,9,FALSE),VLOOKUP(AF$82,Cuision!$G:$P,10,FALSE))</f>
        <v>-1</v>
      </c>
      <c r="AG114" s="33">
        <f>distance(VLOOKUP($A114,Cuision!$G:$P,9,FALSE),VLOOKUP($A114,Cuision!$G:$P,10,FALSE),VLOOKUP(AG$82,Cuision!$G:$P,9,FALSE),VLOOKUP(AG$82,Cuision!$G:$P,10,FALSE))</f>
        <v>0</v>
      </c>
      <c r="AH114" s="33">
        <f>distance(VLOOKUP($A114,Cuision!$G:$P,9,FALSE),VLOOKUP($A114,Cuision!$G:$P,10,FALSE),VLOOKUP(AH$82,Cuision!$G:$P,9,FALSE),VLOOKUP(AH$82,Cuision!$G:$P,10,FALSE))</f>
        <v>1987.0731511067702</v>
      </c>
      <c r="AI114" s="33">
        <f>distance(VLOOKUP($A114,Cuision!$G:$P,9,FALSE),VLOOKUP($A114,Cuision!$G:$P,10,FALSE),VLOOKUP(AI$82,Cuision!$G:$P,9,FALSE),VLOOKUP(AI$82,Cuision!$G:$P,10,FALSE))</f>
        <v>13578.417944721969</v>
      </c>
      <c r="AJ114" s="33">
        <f>distance(VLOOKUP($A114,Cuision!$G:$P,9,FALSE),VLOOKUP($A114,Cuision!$G:$P,10,FALSE),VLOOKUP(AJ$82,Cuision!$G:$P,9,FALSE),VLOOKUP(AJ$82,Cuision!$G:$P,10,FALSE))</f>
        <v>5763.0046409564229</v>
      </c>
      <c r="AK114" s="33">
        <f>distance(VLOOKUP($A114,Cuision!$G:$P,9,FALSE),VLOOKUP($A114,Cuision!$G:$P,10,FALSE),VLOOKUP(AK$82,Cuision!$G:$P,9,FALSE),VLOOKUP(AK$82,Cuision!$G:$P,10,FALSE))</f>
        <v>-1</v>
      </c>
      <c r="AL114" s="33">
        <f>distance(VLOOKUP($A114,Cuision!$G:$P,9,FALSE),VLOOKUP($A114,Cuision!$G:$P,10,FALSE),VLOOKUP(AL$82,Cuision!$G:$P,9,FALSE),VLOOKUP(AL$82,Cuision!$G:$P,10,FALSE))</f>
        <v>1124.8551539033042</v>
      </c>
      <c r="AM114" s="33">
        <f>distance(VLOOKUP($A114,Cuision!$G:$P,9,FALSE),VLOOKUP($A114,Cuision!$G:$P,10,FALSE),VLOOKUP(AM$82,Cuision!$G:$P,9,FALSE),VLOOKUP(AM$82,Cuision!$G:$P,10,FALSE))</f>
        <v>5009.4715759859646</v>
      </c>
      <c r="AN114" s="33">
        <f>distance(VLOOKUP($A114,Cuision!$G:$P,9,FALSE),VLOOKUP($A114,Cuision!$G:$P,10,FALSE),VLOOKUP(AN$82,Cuision!$G:$P,9,FALSE),VLOOKUP(AN$82,Cuision!$G:$P,10,FALSE))</f>
        <v>9833.9881903857586</v>
      </c>
      <c r="AO114" s="33">
        <f>distance(VLOOKUP($A114,Cuision!$G:$P,9,FALSE),VLOOKUP($A114,Cuision!$G:$P,10,FALSE),VLOOKUP(AO$82,Cuision!$G:$P,9,FALSE),VLOOKUP(AO$82,Cuision!$G:$P,10,FALSE))</f>
        <v>2391.6454996048055</v>
      </c>
      <c r="AP114" s="33">
        <f>distance(VLOOKUP($A114,Cuision!$G:$P,9,FALSE),VLOOKUP($A114,Cuision!$G:$P,10,FALSE),VLOOKUP(AP$82,Cuision!$G:$P,9,FALSE),VLOOKUP(AP$82,Cuision!$G:$P,10,FALSE))</f>
        <v>1051.1936261534088</v>
      </c>
      <c r="AQ114" s="33">
        <f>distance(VLOOKUP($A114,Cuision!$G:$P,9,FALSE),VLOOKUP($A114,Cuision!$G:$P,10,FALSE),VLOOKUP(AQ$82,Cuision!$G:$P,9,FALSE),VLOOKUP(AQ$82,Cuision!$G:$P,10,FALSE))</f>
        <v>9505.3059132206563</v>
      </c>
      <c r="AR114" s="33">
        <f>distance(VLOOKUP($A114,Cuision!$G:$P,9,FALSE),VLOOKUP($A114,Cuision!$G:$P,10,FALSE),VLOOKUP(AR$82,Cuision!$G:$P,9,FALSE),VLOOKUP(AR$82,Cuision!$G:$P,10,FALSE))</f>
        <v>8515.9976770702469</v>
      </c>
      <c r="AS114" s="33">
        <f>distance(VLOOKUP($A114,Cuision!$G:$P,9,FALSE),VLOOKUP($A114,Cuision!$G:$P,10,FALSE),VLOOKUP(AS$82,Cuision!$G:$P,9,FALSE),VLOOKUP(AS$82,Cuision!$G:$P,10,FALSE))</f>
        <v>780.52851957417943</v>
      </c>
      <c r="AT114" s="33">
        <f>distance(VLOOKUP($A114,Cuision!$G:$P,9,FALSE),VLOOKUP($A114,Cuision!$G:$P,10,FALSE),VLOOKUP(AT$82,Cuision!$G:$P,9,FALSE),VLOOKUP(AT$82,Cuision!$G:$P,10,FALSE))</f>
        <v>7834.4284512647246</v>
      </c>
      <c r="AU114" s="33">
        <f>distance(VLOOKUP($A114,Cuision!$G:$P,9,FALSE),VLOOKUP($A114,Cuision!$G:$P,10,FALSE),VLOOKUP(AU$82,Cuision!$G:$P,9,FALSE),VLOOKUP(AU$82,Cuision!$G:$P,10,FALSE))</f>
        <v>9878.4301365601841</v>
      </c>
      <c r="AV114" s="33">
        <f>distance(VLOOKUP($A114,Cuision!$G:$P,9,FALSE),VLOOKUP($A114,Cuision!$G:$P,10,FALSE),VLOOKUP(AV$82,Cuision!$G:$P,9,FALSE),VLOOKUP(AV$82,Cuision!$G:$P,10,FALSE))</f>
        <v>8738.920034535704</v>
      </c>
      <c r="AW114" s="33">
        <f>distance(VLOOKUP($A114,Cuision!$G:$P,9,FALSE),VLOOKUP($A114,Cuision!$G:$P,10,FALSE),VLOOKUP(AW$82,Cuision!$G:$P,9,FALSE),VLOOKUP(AW$82,Cuision!$G:$P,10,FALSE))</f>
        <v>635.19419955939509</v>
      </c>
      <c r="AX114" s="33">
        <f>distance(VLOOKUP($A114,Cuision!$G:$P,9,FALSE),VLOOKUP($A114,Cuision!$G:$P,10,FALSE),VLOOKUP(AX$82,Cuision!$G:$P,9,FALSE),VLOOKUP(AX$82,Cuision!$G:$P,10,FALSE))</f>
        <v>11280.129132480073</v>
      </c>
      <c r="AY114" s="33">
        <f>distance(VLOOKUP($A114,Cuision!$G:$P,9,FALSE),VLOOKUP($A114,Cuision!$G:$P,10,FALSE),VLOOKUP(AY$82,Cuision!$G:$P,9,FALSE),VLOOKUP(AY$82,Cuision!$G:$P,10,FALSE))</f>
        <v>1987.0731511067702</v>
      </c>
      <c r="AZ114" s="33">
        <f>distance(VLOOKUP($A114,Cuision!$G:$P,9,FALSE),VLOOKUP($A114,Cuision!$G:$P,10,FALSE),VLOOKUP(AZ$82,Cuision!$G:$P,9,FALSE),VLOOKUP(AZ$82,Cuision!$G:$P,10,FALSE))</f>
        <v>6526.2381071355667</v>
      </c>
      <c r="BA114" s="33">
        <f>distance(VLOOKUP($A114,Cuision!$G:$P,9,FALSE),VLOOKUP($A114,Cuision!$G:$P,10,FALSE),VLOOKUP(BA$82,Cuision!$G:$P,9,FALSE),VLOOKUP(BA$82,Cuision!$G:$P,10,FALSE))</f>
        <v>2770.7916380886309</v>
      </c>
      <c r="BB114" s="33">
        <f>distance(VLOOKUP($A114,Cuision!$G:$P,9,FALSE),VLOOKUP($A114,Cuision!$G:$P,10,FALSE),VLOOKUP(BB$82,Cuision!$G:$P,9,FALSE),VLOOKUP(BB$82,Cuision!$G:$P,10,FALSE))</f>
        <v>4418.466177473174</v>
      </c>
      <c r="BC114" s="33">
        <f>distance(VLOOKUP($A114,Cuision!$G:$P,9,FALSE),VLOOKUP($A114,Cuision!$G:$P,10,FALSE),VLOOKUP(BC$82,Cuision!$G:$P,9,FALSE),VLOOKUP(BC$82,Cuision!$G:$P,10,FALSE))</f>
        <v>2469.0579561543077</v>
      </c>
      <c r="BD114" s="33">
        <f>distance(VLOOKUP($A114,Cuision!$G:$P,9,FALSE),VLOOKUP($A114,Cuision!$G:$P,10,FALSE),VLOOKUP(BD$82,Cuision!$G:$P,9,FALSE),VLOOKUP(BD$82,Cuision!$G:$P,10,FALSE))</f>
        <v>11763.028435528711</v>
      </c>
      <c r="BE114" s="33">
        <f>distance(VLOOKUP($A114,Cuision!$G:$P,9,FALSE),VLOOKUP($A114,Cuision!$G:$P,10,FALSE),VLOOKUP(BE$82,Cuision!$G:$P,9,FALSE),VLOOKUP(BE$82,Cuision!$G:$P,10,FALSE))</f>
        <v>1598.3654778523344</v>
      </c>
      <c r="BF114" s="33">
        <f>distance(VLOOKUP($A114,Cuision!$G:$P,9,FALSE),VLOOKUP($A114,Cuision!$G:$P,10,FALSE),VLOOKUP(BF$82,Cuision!$G:$P,9,FALSE),VLOOKUP(BF$82,Cuision!$G:$P,10,FALSE))</f>
        <v>2850.2209300022732</v>
      </c>
      <c r="BG114" s="33">
        <f>distance(VLOOKUP($A114,Cuision!$G:$P,9,FALSE),VLOOKUP($A114,Cuision!$G:$P,10,FALSE),VLOOKUP(BG$82,Cuision!$G:$P,9,FALSE),VLOOKUP(BG$82,Cuision!$G:$P,10,FALSE))</f>
        <v>2231.1183304895003</v>
      </c>
      <c r="BH114" s="33">
        <f>distance(VLOOKUP($A114,Cuision!$G:$P,9,FALSE),VLOOKUP($A114,Cuision!$G:$P,10,FALSE),VLOOKUP(BH$82,Cuision!$G:$P,9,FALSE),VLOOKUP(BH$82,Cuision!$G:$P,10,FALSE))</f>
        <v>-1</v>
      </c>
      <c r="BI114" s="33">
        <f>distance(VLOOKUP($A114,Cuision!$G:$P,9,FALSE),VLOOKUP($A114,Cuision!$G:$P,10,FALSE),VLOOKUP(BI$82,Cuision!$G:$P,9,FALSE),VLOOKUP(BI$82,Cuision!$G:$P,10,FALSE))</f>
        <v>2811.2748521345061</v>
      </c>
      <c r="BJ114" s="33">
        <f>distance(VLOOKUP($A114,Cuision!$G:$P,9,FALSE),VLOOKUP($A114,Cuision!$G:$P,10,FALSE),VLOOKUP(BJ$82,Cuision!$G:$P,9,FALSE),VLOOKUP(BJ$82,Cuision!$G:$P,10,FALSE))</f>
        <v>2391.6454996048055</v>
      </c>
      <c r="BK114" s="33">
        <f>distance(VLOOKUP($A114,Cuision!$G:$P,9,FALSE),VLOOKUP($A114,Cuision!$G:$P,10,FALSE),VLOOKUP(BK$82,Cuision!$G:$P,9,FALSE),VLOOKUP(BK$82,Cuision!$G:$P,10,FALSE))</f>
        <v>-1</v>
      </c>
      <c r="BL114" s="33">
        <f>distance(VLOOKUP($A114,Cuision!$G:$P,9,FALSE),VLOOKUP($A114,Cuision!$G:$P,10,FALSE),VLOOKUP(BL$82,Cuision!$G:$P,9,FALSE),VLOOKUP(BL$82,Cuision!$G:$P,10,FALSE))</f>
        <v>9054.717600718508</v>
      </c>
      <c r="BM114" s="33">
        <f>distance(VLOOKUP($A114,Cuision!$G:$P,9,FALSE),VLOOKUP($A114,Cuision!$G:$P,10,FALSE),VLOOKUP(BM$82,Cuision!$G:$P,9,FALSE),VLOOKUP(BM$82,Cuision!$G:$P,10,FALSE))</f>
        <v>1250.6490195389636</v>
      </c>
      <c r="BN114" s="33">
        <f>distance(VLOOKUP($A114,Cuision!$G:$P,9,FALSE),VLOOKUP($A114,Cuision!$G:$P,10,FALSE),VLOOKUP(BN$82,Cuision!$G:$P,9,FALSE),VLOOKUP(BN$82,Cuision!$G:$P,10,FALSE))</f>
        <v>-1</v>
      </c>
      <c r="BO114" s="33">
        <f>distance(VLOOKUP($A114,Cuision!$G:$P,9,FALSE),VLOOKUP($A114,Cuision!$G:$P,10,FALSE),VLOOKUP(BO$82,Cuision!$G:$P,9,FALSE),VLOOKUP(BO$82,Cuision!$G:$P,10,FALSE))</f>
        <v>3338.1158955350957</v>
      </c>
      <c r="BP114" s="33">
        <f>distance(VLOOKUP($A114,Cuision!$G:$P,9,FALSE),VLOOKUP($A114,Cuision!$G:$P,10,FALSE),VLOOKUP(BP$82,Cuision!$G:$P,9,FALSE),VLOOKUP(BP$82,Cuision!$G:$P,10,FALSE))</f>
        <v>2368.5954674031518</v>
      </c>
      <c r="BQ114" s="33">
        <f>distance(VLOOKUP($A114,Cuision!$G:$P,9,FALSE),VLOOKUP($A114,Cuision!$G:$P,10,FALSE),VLOOKUP(BQ$82,Cuision!$G:$P,9,FALSE),VLOOKUP(BQ$82,Cuision!$G:$P,10,FALSE))</f>
        <v>3338.1158955350957</v>
      </c>
      <c r="BR114" s="33">
        <f>distance(VLOOKUP($A114,Cuision!$G:$P,9,FALSE),VLOOKUP($A114,Cuision!$G:$P,10,FALSE),VLOOKUP(BR$82,Cuision!$G:$P,9,FALSE),VLOOKUP(BR$82,Cuision!$G:$P,10,FALSE))</f>
        <v>7616.1418471504239</v>
      </c>
      <c r="BS114" s="33">
        <f>distance(VLOOKUP($A114,Cuision!$G:$P,9,FALSE),VLOOKUP($A114,Cuision!$G:$P,10,FALSE),VLOOKUP(BS$82,Cuision!$G:$P,9,FALSE),VLOOKUP(BS$82,Cuision!$G:$P,10,FALSE))</f>
        <v>2368.5954674031518</v>
      </c>
      <c r="BT114" s="33">
        <f>distance(VLOOKUP($A114,Cuision!$G:$P,9,FALSE),VLOOKUP($A114,Cuision!$G:$P,10,FALSE),VLOOKUP(BT$82,Cuision!$G:$P,9,FALSE),VLOOKUP(BT$82,Cuision!$G:$P,10,FALSE))</f>
        <v>7922.7741421715882</v>
      </c>
      <c r="BU114" s="33">
        <f>distance(VLOOKUP($A114,Cuision!$G:$P,9,FALSE),VLOOKUP($A114,Cuision!$G:$P,10,FALSE),VLOOKUP(BU$82,Cuision!$G:$P,9,FALSE),VLOOKUP(BU$82,Cuision!$G:$P,10,FALSE))</f>
        <v>817.99684360263404</v>
      </c>
      <c r="BV114" s="33">
        <f>distance(VLOOKUP($A114,Cuision!$G:$P,9,FALSE),VLOOKUP($A114,Cuision!$G:$P,10,FALSE),VLOOKUP(BV$82,Cuision!$G:$P,9,FALSE),VLOOKUP(BV$82,Cuision!$G:$P,10,FALSE))</f>
        <v>1487.1149172159044</v>
      </c>
      <c r="BW114" s="33">
        <f>distance(VLOOKUP($A114,Cuision!$G:$P,9,FALSE),VLOOKUP($A114,Cuision!$G:$P,10,FALSE),VLOOKUP(BW$82,Cuision!$G:$P,9,FALSE),VLOOKUP(BW$82,Cuision!$G:$P,10,FALSE))</f>
        <v>3869.4776199259259</v>
      </c>
      <c r="BX114" s="33">
        <f>distance(VLOOKUP($A114,Cuision!$G:$P,9,FALSE),VLOOKUP($A114,Cuision!$G:$P,10,FALSE),VLOOKUP(BX$82,Cuision!$G:$P,9,FALSE),VLOOKUP(BX$82,Cuision!$G:$P,10,FALSE))</f>
        <v>-1</v>
      </c>
      <c r="BY114" s="33">
        <f>distance(VLOOKUP($A114,Cuision!$G:$P,9,FALSE),VLOOKUP($A114,Cuision!$G:$P,10,FALSE),VLOOKUP(BY$82,Cuision!$G:$P,9,FALSE),VLOOKUP(BY$82,Cuision!$G:$P,10,FALSE))</f>
        <v>-1</v>
      </c>
      <c r="BZ114" s="33">
        <f>distance(VLOOKUP($A114,Cuision!$G:$P,9,FALSE),VLOOKUP($A114,Cuision!$G:$P,10,FALSE),VLOOKUP(BZ$82,Cuision!$G:$P,9,FALSE),VLOOKUP(BZ$82,Cuision!$G:$P,10,FALSE))</f>
        <v>7921.1173192024826</v>
      </c>
      <c r="CC114">
        <f>IF(B114&gt;0,B114,"")</f>
        <v>4052.8873695105267</v>
      </c>
      <c r="CD114">
        <f>IF(C114&gt;0,C114,"")</f>
        <v>5318.9373008481116</v>
      </c>
      <c r="CE114">
        <f>IF(D114&gt;0,D114,"")</f>
        <v>3338.1158955350957</v>
      </c>
      <c r="CF114">
        <f>IF(E114&gt;0,E114,"")</f>
        <v>3338.1158955350957</v>
      </c>
      <c r="CG114">
        <f>IF(F114&gt;0,F114,"")</f>
        <v>1987.0731511067702</v>
      </c>
      <c r="CH114">
        <f>IF(G114&gt;0,G114,"")</f>
        <v>11685.111013997934</v>
      </c>
      <c r="CI114">
        <f>IF(H114&gt;0,H114,"")</f>
        <v>1806.8073622711534</v>
      </c>
      <c r="CJ114">
        <f>IF(I114&gt;0,I114,"")</f>
        <v>6725.8600934546103</v>
      </c>
      <c r="CK114">
        <f>IF(J114&gt;0,J114,"")</f>
        <v>15204.197655132402</v>
      </c>
      <c r="CL114">
        <f>IF(K114&gt;0,K114,"")</f>
        <v>1283.083847189306</v>
      </c>
      <c r="CM114">
        <f>IF(L114&gt;0,L114,"")</f>
        <v>6425.6017466396388</v>
      </c>
      <c r="CN114">
        <f>IF(M114&gt;0,M114,"")</f>
        <v>2368.5954674031518</v>
      </c>
      <c r="CO114">
        <f>IF(N114&gt;0,N114,"")</f>
        <v>2089.1771348508892</v>
      </c>
      <c r="CP114">
        <f>IF(O114&gt;0,O114,"")</f>
        <v>9551.506899483762</v>
      </c>
      <c r="CQ114" t="str">
        <f>IF(P114&gt;0,P114,"")</f>
        <v/>
      </c>
      <c r="CR114">
        <f>IF(Q114&gt;0,Q114,"")</f>
        <v>2391.6454996048055</v>
      </c>
      <c r="CS114" t="str">
        <f>IF(R114&gt;0,R114,"")</f>
        <v/>
      </c>
      <c r="CT114">
        <f>IF(S114&gt;0,S114,"")</f>
        <v>7160.2130910685182</v>
      </c>
      <c r="CU114" t="str">
        <f>IF(T114&gt;0,T114,"")</f>
        <v/>
      </c>
      <c r="CV114">
        <f>IF(U114&gt;0,U114,"")</f>
        <v>8453.4336319678059</v>
      </c>
      <c r="CW114">
        <f>IF(V114&gt;0,V114,"")</f>
        <v>2368.5954674031518</v>
      </c>
      <c r="CX114">
        <f>IF(W114&gt;0,W114,"")</f>
        <v>7616.1418471504239</v>
      </c>
      <c r="CY114" t="str">
        <f>IF(X114&gt;0,X114,"")</f>
        <v/>
      </c>
      <c r="CZ114">
        <f>IF(Y114&gt;0,Y114,"")</f>
        <v>9747.5779676974344</v>
      </c>
      <c r="DA114">
        <f>IF(Z114&gt;0,Z114,"")</f>
        <v>1535.3472565573152</v>
      </c>
      <c r="DB114">
        <f>IF(AA114&gt;0,AA114,"")</f>
        <v>3554.7198305395154</v>
      </c>
      <c r="DC114" t="str">
        <f>IF(AB114&gt;0,AB114,"")</f>
        <v/>
      </c>
      <c r="DD114">
        <f>IF(AC114&gt;0,AC114,"")</f>
        <v>9632.7161061890893</v>
      </c>
      <c r="DE114">
        <f>IF(AD114&gt;0,AD114,"")</f>
        <v>2095.3495961221715</v>
      </c>
      <c r="DF114">
        <f>IF(AE114&gt;0,AE114,"")</f>
        <v>1802.7584886821453</v>
      </c>
      <c r="DG114" t="str">
        <f>IF(AF114&gt;0,AF114,"")</f>
        <v/>
      </c>
      <c r="DH114" t="str">
        <f>IF(AG114&gt;0,AG114,"")</f>
        <v/>
      </c>
      <c r="DI114">
        <f>IF(AH114&gt;0,AH114,"")</f>
        <v>1987.0731511067702</v>
      </c>
      <c r="DJ114">
        <f>IF(AI114&gt;0,AI114,"")</f>
        <v>13578.417944721969</v>
      </c>
      <c r="DK114">
        <f>IF(AJ114&gt;0,AJ114,"")</f>
        <v>5763.0046409564229</v>
      </c>
      <c r="DL114" t="str">
        <f>IF(AK114&gt;0,AK114,"")</f>
        <v/>
      </c>
      <c r="DM114">
        <f>IF(AL114&gt;0,AL114,"")</f>
        <v>1124.8551539033042</v>
      </c>
      <c r="DN114">
        <f>IF(AM114&gt;0,AM114,"")</f>
        <v>5009.4715759859646</v>
      </c>
      <c r="DO114">
        <f>IF(AN114&gt;0,AN114,"")</f>
        <v>9833.9881903857586</v>
      </c>
      <c r="DP114">
        <f>IF(AO114&gt;0,AO114,"")</f>
        <v>2391.6454996048055</v>
      </c>
      <c r="DQ114">
        <f>IF(AP114&gt;0,AP114,"")</f>
        <v>1051.1936261534088</v>
      </c>
      <c r="DR114">
        <f>IF(AQ114&gt;0,AQ114,"")</f>
        <v>9505.3059132206563</v>
      </c>
      <c r="DS114">
        <f>IF(AR114&gt;0,AR114,"")</f>
        <v>8515.9976770702469</v>
      </c>
      <c r="DT114">
        <f>IF(AS114&gt;0,AS114,"")</f>
        <v>780.52851957417943</v>
      </c>
      <c r="DU114">
        <f>IF(AT114&gt;0,AT114,"")</f>
        <v>7834.4284512647246</v>
      </c>
      <c r="DV114">
        <f>IF(AU114&gt;0,AU114,"")</f>
        <v>9878.4301365601841</v>
      </c>
      <c r="DW114">
        <f>IF(AV114&gt;0,AV114,"")</f>
        <v>8738.920034535704</v>
      </c>
      <c r="DX114">
        <f>IF(AW114&gt;0,AW114,"")</f>
        <v>635.19419955939509</v>
      </c>
      <c r="DY114">
        <f>IF(AX114&gt;0,AX114,"")</f>
        <v>11280.129132480073</v>
      </c>
      <c r="DZ114">
        <f>IF(AY114&gt;0,AY114,"")</f>
        <v>1987.0731511067702</v>
      </c>
      <c r="EA114">
        <f>IF(AZ114&gt;0,AZ114,"")</f>
        <v>6526.2381071355667</v>
      </c>
      <c r="EB114">
        <f>IF(BA114&gt;0,BA114,"")</f>
        <v>2770.7916380886309</v>
      </c>
      <c r="EC114">
        <f>IF(BB114&gt;0,BB114,"")</f>
        <v>4418.466177473174</v>
      </c>
      <c r="ED114">
        <f>IF(BC114&gt;0,BC114,"")</f>
        <v>2469.0579561543077</v>
      </c>
      <c r="EE114">
        <f>IF(BD114&gt;0,BD114,"")</f>
        <v>11763.028435528711</v>
      </c>
      <c r="EF114">
        <f>IF(BE114&gt;0,BE114,"")</f>
        <v>1598.3654778523344</v>
      </c>
      <c r="EG114">
        <f>IF(BF114&gt;0,BF114,"")</f>
        <v>2850.2209300022732</v>
      </c>
      <c r="EH114">
        <f>IF(BG114&gt;0,BG114,"")</f>
        <v>2231.1183304895003</v>
      </c>
      <c r="EI114" t="str">
        <f>IF(BH114&gt;0,BH114,"")</f>
        <v/>
      </c>
      <c r="EJ114">
        <f>IF(BI114&gt;0,BI114,"")</f>
        <v>2811.2748521345061</v>
      </c>
      <c r="EK114">
        <f>IF(BJ114&gt;0,BJ114,"")</f>
        <v>2391.6454996048055</v>
      </c>
      <c r="EL114" t="str">
        <f>IF(BK114&gt;0,BK114,"")</f>
        <v/>
      </c>
      <c r="EM114">
        <f>IF(BL114&gt;0,BL114,"")</f>
        <v>9054.717600718508</v>
      </c>
      <c r="EN114">
        <f>IF(BM114&gt;0,BM114,"")</f>
        <v>1250.6490195389636</v>
      </c>
      <c r="EO114" t="str">
        <f>IF(BN114&gt;0,BN114,"")</f>
        <v/>
      </c>
      <c r="EP114">
        <f>IF(BO114&gt;0,BO114,"")</f>
        <v>3338.1158955350957</v>
      </c>
      <c r="EQ114">
        <f>IF(BP114&gt;0,BP114,"")</f>
        <v>2368.5954674031518</v>
      </c>
      <c r="ER114">
        <f>IF(BQ114&gt;0,BQ114,"")</f>
        <v>3338.1158955350957</v>
      </c>
      <c r="ES114">
        <f>IF(BR114&gt;0,BR114,"")</f>
        <v>7616.1418471504239</v>
      </c>
      <c r="ET114">
        <f>IF(BS114&gt;0,BS114,"")</f>
        <v>2368.5954674031518</v>
      </c>
      <c r="EU114">
        <f>IF(BT114&gt;0,BT114,"")</f>
        <v>7922.7741421715882</v>
      </c>
      <c r="EV114">
        <f>IF(BU114&gt;0,BU114,"")</f>
        <v>817.99684360263404</v>
      </c>
      <c r="EW114">
        <f>IF(BV114&gt;0,BV114,"")</f>
        <v>1487.1149172159044</v>
      </c>
      <c r="EX114">
        <f>IF(BW114&gt;0,BW114,"")</f>
        <v>3869.4776199259259</v>
      </c>
      <c r="EY114" t="str">
        <f>IF(BX114&gt;0,BX114,"")</f>
        <v/>
      </c>
      <c r="EZ114" t="str">
        <f>IF(BY114&gt;0,BY114,"")</f>
        <v/>
      </c>
      <c r="FA114">
        <f>IF(BZ114&gt;0,BZ114,"")</f>
        <v>7921.1173192024826</v>
      </c>
    </row>
    <row r="115" spans="1:157" ht="14.25" x14ac:dyDescent="0.2">
      <c r="A115" s="30" t="s">
        <v>83</v>
      </c>
      <c r="B115" s="33">
        <f>distance(VLOOKUP($A115,Cuision!$G:$P,9,FALSE),VLOOKUP($A115,Cuision!$G:$P,10,FALSE),VLOOKUP(B$82,Cuision!$G:$P,9,FALSE),VLOOKUP(B$82,Cuision!$G:$P,10,FALSE))</f>
        <v>2570.7238229972659</v>
      </c>
      <c r="C115" s="33">
        <f>distance(VLOOKUP($A115,Cuision!$G:$P,9,FALSE),VLOOKUP($A115,Cuision!$G:$P,10,FALSE),VLOOKUP(C$82,Cuision!$G:$P,9,FALSE),VLOOKUP(C$82,Cuision!$G:$P,10,FALSE))</f>
        <v>4321.0931957966122</v>
      </c>
      <c r="D115" s="33">
        <f>distance(VLOOKUP($A115,Cuision!$G:$P,9,FALSE),VLOOKUP($A115,Cuision!$G:$P,10,FALSE),VLOOKUP(D$82,Cuision!$G:$P,9,FALSE),VLOOKUP(D$82,Cuision!$G:$P,10,FALSE))</f>
        <v>5284.804745084055</v>
      </c>
      <c r="E115" s="33">
        <f>distance(VLOOKUP($A115,Cuision!$G:$P,9,FALSE),VLOOKUP($A115,Cuision!$G:$P,10,FALSE),VLOOKUP(E$82,Cuision!$G:$P,9,FALSE),VLOOKUP(E$82,Cuision!$G:$P,10,FALSE))</f>
        <v>5284.804745084055</v>
      </c>
      <c r="F115" s="33">
        <f>distance(VLOOKUP($A115,Cuision!$G:$P,9,FALSE),VLOOKUP($A115,Cuision!$G:$P,10,FALSE),VLOOKUP(F$82,Cuision!$G:$P,9,FALSE),VLOOKUP(F$82,Cuision!$G:$P,10,FALSE))</f>
        <v>0</v>
      </c>
      <c r="G115" s="33">
        <f>distance(VLOOKUP($A115,Cuision!$G:$P,9,FALSE),VLOOKUP($A115,Cuision!$G:$P,10,FALSE),VLOOKUP(G$82,Cuision!$G:$P,9,FALSE),VLOOKUP(G$82,Cuision!$G:$P,10,FALSE))</f>
        <v>12726.746020259774</v>
      </c>
      <c r="H115" s="33">
        <f>distance(VLOOKUP($A115,Cuision!$G:$P,9,FALSE),VLOOKUP($A115,Cuision!$G:$P,10,FALSE),VLOOKUP(H$82,Cuision!$G:$P,9,FALSE),VLOOKUP(H$82,Cuision!$G:$P,10,FALSE))</f>
        <v>1222.9781545507158</v>
      </c>
      <c r="I115" s="33">
        <f>distance(VLOOKUP($A115,Cuision!$G:$P,9,FALSE),VLOOKUP($A115,Cuision!$G:$P,10,FALSE),VLOOKUP(I$82,Cuision!$G:$P,9,FALSE),VLOOKUP(I$82,Cuision!$G:$P,10,FALSE))</f>
        <v>5447.4366135981581</v>
      </c>
      <c r="J115" s="33">
        <f>distance(VLOOKUP($A115,Cuision!$G:$P,9,FALSE),VLOOKUP($A115,Cuision!$G:$P,10,FALSE),VLOOKUP(J$82,Cuision!$G:$P,9,FALSE),VLOOKUP(J$82,Cuision!$G:$P,10,FALSE))</f>
        <v>13238.605750921441</v>
      </c>
      <c r="K115" s="33">
        <f>distance(VLOOKUP($A115,Cuision!$G:$P,9,FALSE),VLOOKUP($A115,Cuision!$G:$P,10,FALSE),VLOOKUP(K$82,Cuision!$G:$P,9,FALSE),VLOOKUP(K$82,Cuision!$G:$P,10,FALSE))</f>
        <v>3066.1786725516477</v>
      </c>
      <c r="L115" s="33">
        <f>distance(VLOOKUP($A115,Cuision!$G:$P,9,FALSE),VLOOKUP($A115,Cuision!$G:$P,10,FALSE),VLOOKUP(L$82,Cuision!$G:$P,9,FALSE),VLOOKUP(L$82,Cuision!$G:$P,10,FALSE))</f>
        <v>4770.2867872065144</v>
      </c>
      <c r="M115" s="33">
        <f>distance(VLOOKUP($A115,Cuision!$G:$P,9,FALSE),VLOOKUP($A115,Cuision!$G:$P,10,FALSE),VLOOKUP(M$82,Cuision!$G:$P,9,FALSE),VLOOKUP(M$82,Cuision!$G:$P,10,FALSE))</f>
        <v>4343.9450032441437</v>
      </c>
      <c r="N115" s="33">
        <f>distance(VLOOKUP($A115,Cuision!$G:$P,9,FALSE),VLOOKUP($A115,Cuision!$G:$P,10,FALSE),VLOOKUP(N$82,Cuision!$G:$P,9,FALSE),VLOOKUP(N$82,Cuision!$G:$P,10,FALSE))</f>
        <v>3968.4509412716166</v>
      </c>
      <c r="O115" s="33">
        <f>distance(VLOOKUP($A115,Cuision!$G:$P,9,FALSE),VLOOKUP($A115,Cuision!$G:$P,10,FALSE),VLOOKUP(O$82,Cuision!$G:$P,9,FALSE),VLOOKUP(O$82,Cuision!$G:$P,10,FALSE))</f>
        <v>10902.695491990489</v>
      </c>
      <c r="P115" s="33">
        <f>distance(VLOOKUP($A115,Cuision!$G:$P,9,FALSE),VLOOKUP($A115,Cuision!$G:$P,10,FALSE),VLOOKUP(P$82,Cuision!$G:$P,9,FALSE),VLOOKUP(P$82,Cuision!$G:$P,10,FALSE))</f>
        <v>-1</v>
      </c>
      <c r="Q115" s="33">
        <f>distance(VLOOKUP($A115,Cuision!$G:$P,9,FALSE),VLOOKUP($A115,Cuision!$G:$P,10,FALSE),VLOOKUP(Q$82,Cuision!$G:$P,9,FALSE),VLOOKUP(Q$82,Cuision!$G:$P,10,FALSE))</f>
        <v>4286.6304195766115</v>
      </c>
      <c r="R115" s="33">
        <f>distance(VLOOKUP($A115,Cuision!$G:$P,9,FALSE),VLOOKUP($A115,Cuision!$G:$P,10,FALSE),VLOOKUP(R$82,Cuision!$G:$P,9,FALSE),VLOOKUP(R$82,Cuision!$G:$P,10,FALSE))</f>
        <v>-1</v>
      </c>
      <c r="S115" s="33">
        <f>distance(VLOOKUP($A115,Cuision!$G:$P,9,FALSE),VLOOKUP($A115,Cuision!$G:$P,10,FALSE),VLOOKUP(S$82,Cuision!$G:$P,9,FALSE),VLOOKUP(S$82,Cuision!$G:$P,10,FALSE))</f>
        <v>5476.817066441874</v>
      </c>
      <c r="T115" s="33">
        <f>distance(VLOOKUP($A115,Cuision!$G:$P,9,FALSE),VLOOKUP($A115,Cuision!$G:$P,10,FALSE),VLOOKUP(T$82,Cuision!$G:$P,9,FALSE),VLOOKUP(T$82,Cuision!$G:$P,10,FALSE))</f>
        <v>-1</v>
      </c>
      <c r="U115" s="33">
        <f>distance(VLOOKUP($A115,Cuision!$G:$P,9,FALSE),VLOOKUP($A115,Cuision!$G:$P,10,FALSE),VLOOKUP(U$82,Cuision!$G:$P,9,FALSE),VLOOKUP(U$82,Cuision!$G:$P,10,FALSE))</f>
        <v>6713.1465983626103</v>
      </c>
      <c r="V115" s="33">
        <f>distance(VLOOKUP($A115,Cuision!$G:$P,9,FALSE),VLOOKUP($A115,Cuision!$G:$P,10,FALSE),VLOOKUP(V$82,Cuision!$G:$P,9,FALSE),VLOOKUP(V$82,Cuision!$G:$P,10,FALSE))</f>
        <v>4343.9450032441437</v>
      </c>
      <c r="W115" s="33">
        <f>distance(VLOOKUP($A115,Cuision!$G:$P,9,FALSE),VLOOKUP($A115,Cuision!$G:$P,10,FALSE),VLOOKUP(W$82,Cuision!$G:$P,9,FALSE),VLOOKUP(W$82,Cuision!$G:$P,10,FALSE))</f>
        <v>6671.0633739861487</v>
      </c>
      <c r="X115" s="33">
        <f>distance(VLOOKUP($A115,Cuision!$G:$P,9,FALSE),VLOOKUP($A115,Cuision!$G:$P,10,FALSE),VLOOKUP(X$82,Cuision!$G:$P,9,FALSE),VLOOKUP(X$82,Cuision!$G:$P,10,FALSE))</f>
        <v>-1</v>
      </c>
      <c r="Y115" s="33">
        <f>distance(VLOOKUP($A115,Cuision!$G:$P,9,FALSE),VLOOKUP($A115,Cuision!$G:$P,10,FALSE),VLOOKUP(Y$82,Cuision!$G:$P,9,FALSE),VLOOKUP(Y$82,Cuision!$G:$P,10,FALSE))</f>
        <v>11728.764498042847</v>
      </c>
      <c r="Z115" s="33">
        <f>distance(VLOOKUP($A115,Cuision!$G:$P,9,FALSE),VLOOKUP($A115,Cuision!$G:$P,10,FALSE),VLOOKUP(Z$82,Cuision!$G:$P,9,FALSE),VLOOKUP(Z$82,Cuision!$G:$P,10,FALSE))</f>
        <v>3300.3657412703096</v>
      </c>
      <c r="AA115" s="33">
        <f>distance(VLOOKUP($A115,Cuision!$G:$P,9,FALSE),VLOOKUP($A115,Cuision!$G:$P,10,FALSE),VLOOKUP(AA$82,Cuision!$G:$P,9,FALSE),VLOOKUP(AA$82,Cuision!$G:$P,10,FALSE))</f>
        <v>2289.3323429839843</v>
      </c>
      <c r="AB115" s="33">
        <f>distance(VLOOKUP($A115,Cuision!$G:$P,9,FALSE),VLOOKUP($A115,Cuision!$G:$P,10,FALSE),VLOOKUP(AB$82,Cuision!$G:$P,9,FALSE),VLOOKUP(AB$82,Cuision!$G:$P,10,FALSE))</f>
        <v>-1</v>
      </c>
      <c r="AC115" s="33">
        <f>distance(VLOOKUP($A115,Cuision!$G:$P,9,FALSE),VLOOKUP($A115,Cuision!$G:$P,10,FALSE),VLOOKUP(AC$82,Cuision!$G:$P,9,FALSE),VLOOKUP(AC$82,Cuision!$G:$P,10,FALSE))</f>
        <v>8115.130137555303</v>
      </c>
      <c r="AD115" s="33">
        <f>distance(VLOOKUP($A115,Cuision!$G:$P,9,FALSE),VLOOKUP($A115,Cuision!$G:$P,10,FALSE),VLOOKUP(AD$82,Cuision!$G:$P,9,FALSE),VLOOKUP(AD$82,Cuision!$G:$P,10,FALSE))</f>
        <v>4026.9300302650677</v>
      </c>
      <c r="AE115" s="33">
        <f>distance(VLOOKUP($A115,Cuision!$G:$P,9,FALSE),VLOOKUP($A115,Cuision!$G:$P,10,FALSE),VLOOKUP(AE$82,Cuision!$G:$P,9,FALSE),VLOOKUP(AE$82,Cuision!$G:$P,10,FALSE))</f>
        <v>3512.4552957780443</v>
      </c>
      <c r="AF115" s="33">
        <f>distance(VLOOKUP($A115,Cuision!$G:$P,9,FALSE),VLOOKUP($A115,Cuision!$G:$P,10,FALSE),VLOOKUP(AF$82,Cuision!$G:$P,9,FALSE),VLOOKUP(AF$82,Cuision!$G:$P,10,FALSE))</f>
        <v>-1</v>
      </c>
      <c r="AG115" s="33">
        <f>distance(VLOOKUP($A115,Cuision!$G:$P,9,FALSE),VLOOKUP($A115,Cuision!$G:$P,10,FALSE),VLOOKUP(AG$82,Cuision!$G:$P,9,FALSE),VLOOKUP(AG$82,Cuision!$G:$P,10,FALSE))</f>
        <v>1987.0731511067702</v>
      </c>
      <c r="AH115" s="33">
        <f>distance(VLOOKUP($A115,Cuision!$G:$P,9,FALSE),VLOOKUP($A115,Cuision!$G:$P,10,FALSE),VLOOKUP(AH$82,Cuision!$G:$P,9,FALSE),VLOOKUP(AH$82,Cuision!$G:$P,10,FALSE))</f>
        <v>0</v>
      </c>
      <c r="AI115" s="33">
        <f>distance(VLOOKUP($A115,Cuision!$G:$P,9,FALSE),VLOOKUP($A115,Cuision!$G:$P,10,FALSE),VLOOKUP(AI$82,Cuision!$G:$P,9,FALSE),VLOOKUP(AI$82,Cuision!$G:$P,10,FALSE))</f>
        <v>14208.794805039061</v>
      </c>
      <c r="AJ115" s="33">
        <f>distance(VLOOKUP($A115,Cuision!$G:$P,9,FALSE),VLOOKUP($A115,Cuision!$G:$P,10,FALSE),VLOOKUP(AJ$82,Cuision!$G:$P,9,FALSE),VLOOKUP(AJ$82,Cuision!$G:$P,10,FALSE))</f>
        <v>4159.7141131910785</v>
      </c>
      <c r="AK115" s="33">
        <f>distance(VLOOKUP($A115,Cuision!$G:$P,9,FALSE),VLOOKUP($A115,Cuision!$G:$P,10,FALSE),VLOOKUP(AK$82,Cuision!$G:$P,9,FALSE),VLOOKUP(AK$82,Cuision!$G:$P,10,FALSE))</f>
        <v>-1</v>
      </c>
      <c r="AL115" s="33">
        <f>distance(VLOOKUP($A115,Cuision!$G:$P,9,FALSE),VLOOKUP($A115,Cuision!$G:$P,10,FALSE),VLOOKUP(AL$82,Cuision!$G:$P,9,FALSE),VLOOKUP(AL$82,Cuision!$G:$P,10,FALSE))</f>
        <v>2857.9220379798753</v>
      </c>
      <c r="AM115" s="33">
        <f>distance(VLOOKUP($A115,Cuision!$G:$P,9,FALSE),VLOOKUP($A115,Cuision!$G:$P,10,FALSE),VLOOKUP(AM$82,Cuision!$G:$P,9,FALSE),VLOOKUP(AM$82,Cuision!$G:$P,10,FALSE))</f>
        <v>3360.8729294850868</v>
      </c>
      <c r="AN115" s="33">
        <f>distance(VLOOKUP($A115,Cuision!$G:$P,9,FALSE),VLOOKUP($A115,Cuision!$G:$P,10,FALSE),VLOOKUP(AN$82,Cuision!$G:$P,9,FALSE),VLOOKUP(AN$82,Cuision!$G:$P,10,FALSE))</f>
        <v>7911.4512125727097</v>
      </c>
      <c r="AO115" s="33">
        <f>distance(VLOOKUP($A115,Cuision!$G:$P,9,FALSE),VLOOKUP($A115,Cuision!$G:$P,10,FALSE),VLOOKUP(AO$82,Cuision!$G:$P,9,FALSE),VLOOKUP(AO$82,Cuision!$G:$P,10,FALSE))</f>
        <v>4286.6304195766115</v>
      </c>
      <c r="AP115" s="33">
        <f>distance(VLOOKUP($A115,Cuision!$G:$P,9,FALSE),VLOOKUP($A115,Cuision!$G:$P,10,FALSE),VLOOKUP(AP$82,Cuision!$G:$P,9,FALSE),VLOOKUP(AP$82,Cuision!$G:$P,10,FALSE))</f>
        <v>3036.1322588678363</v>
      </c>
      <c r="AQ115" s="33">
        <f>distance(VLOOKUP($A115,Cuision!$G:$P,9,FALSE),VLOOKUP($A115,Cuision!$G:$P,10,FALSE),VLOOKUP(AQ$82,Cuision!$G:$P,9,FALSE),VLOOKUP(AQ$82,Cuision!$G:$P,10,FALSE))</f>
        <v>8740.7309829021906</v>
      </c>
      <c r="AR115" s="33">
        <f>distance(VLOOKUP($A115,Cuision!$G:$P,9,FALSE),VLOOKUP($A115,Cuision!$G:$P,10,FALSE),VLOOKUP(AR$82,Cuision!$G:$P,9,FALSE),VLOOKUP(AR$82,Cuision!$G:$P,10,FALSE))</f>
        <v>7623.4724299442769</v>
      </c>
      <c r="AS115" s="33">
        <f>distance(VLOOKUP($A115,Cuision!$G:$P,9,FALSE),VLOOKUP($A115,Cuision!$G:$P,10,FALSE),VLOOKUP(AS$82,Cuision!$G:$P,9,FALSE),VLOOKUP(AS$82,Cuision!$G:$P,10,FALSE))</f>
        <v>1208.1206432809738</v>
      </c>
      <c r="AT115" s="33">
        <f>distance(VLOOKUP($A115,Cuision!$G:$P,9,FALSE),VLOOKUP($A115,Cuision!$G:$P,10,FALSE),VLOOKUP(AT$82,Cuision!$G:$P,9,FALSE),VLOOKUP(AT$82,Cuision!$G:$P,10,FALSE))</f>
        <v>6180.8635170883254</v>
      </c>
      <c r="AU115" s="33">
        <f>distance(VLOOKUP($A115,Cuision!$G:$P,9,FALSE),VLOOKUP($A115,Cuision!$G:$P,10,FALSE),VLOOKUP(AU$82,Cuision!$G:$P,9,FALSE),VLOOKUP(AU$82,Cuision!$G:$P,10,FALSE))</f>
        <v>11593.425488036519</v>
      </c>
      <c r="AV115" s="33">
        <f>distance(VLOOKUP($A115,Cuision!$G:$P,9,FALSE),VLOOKUP($A115,Cuision!$G:$P,10,FALSE),VLOOKUP(AV$82,Cuision!$G:$P,9,FALSE),VLOOKUP(AV$82,Cuision!$G:$P,10,FALSE))</f>
        <v>6864.8395762776072</v>
      </c>
      <c r="AW115" s="33">
        <f>distance(VLOOKUP($A115,Cuision!$G:$P,9,FALSE),VLOOKUP($A115,Cuision!$G:$P,10,FALSE),VLOOKUP(AW$82,Cuision!$G:$P,9,FALSE),VLOOKUP(AW$82,Cuision!$G:$P,10,FALSE))</f>
        <v>2378.4761758547033</v>
      </c>
      <c r="AX115" s="33">
        <f>distance(VLOOKUP($A115,Cuision!$G:$P,9,FALSE),VLOOKUP($A115,Cuision!$G:$P,10,FALSE),VLOOKUP(AX$82,Cuision!$G:$P,9,FALSE),VLOOKUP(AX$82,Cuision!$G:$P,10,FALSE))</f>
        <v>13214.422901668919</v>
      </c>
      <c r="AY115" s="33">
        <f>distance(VLOOKUP($A115,Cuision!$G:$P,9,FALSE),VLOOKUP($A115,Cuision!$G:$P,10,FALSE),VLOOKUP(AY$82,Cuision!$G:$P,9,FALSE),VLOOKUP(AY$82,Cuision!$G:$P,10,FALSE))</f>
        <v>0</v>
      </c>
      <c r="AZ115" s="33">
        <f>distance(VLOOKUP($A115,Cuision!$G:$P,9,FALSE),VLOOKUP($A115,Cuision!$G:$P,10,FALSE),VLOOKUP(AZ$82,Cuision!$G:$P,9,FALSE),VLOOKUP(AZ$82,Cuision!$G:$P,10,FALSE))</f>
        <v>5776.0382562216264</v>
      </c>
      <c r="BA115" s="33">
        <f>distance(VLOOKUP($A115,Cuision!$G:$P,9,FALSE),VLOOKUP($A115,Cuision!$G:$P,10,FALSE),VLOOKUP(BA$82,Cuision!$G:$P,9,FALSE),VLOOKUP(BA$82,Cuision!$G:$P,10,FALSE))</f>
        <v>4658.5106620817187</v>
      </c>
      <c r="BB115" s="33">
        <f>distance(VLOOKUP($A115,Cuision!$G:$P,9,FALSE),VLOOKUP($A115,Cuision!$G:$P,10,FALSE),VLOOKUP(BB$82,Cuision!$G:$P,9,FALSE),VLOOKUP(BB$82,Cuision!$G:$P,10,FALSE))</f>
        <v>2920.8466396726699</v>
      </c>
      <c r="BC115" s="33">
        <f>distance(VLOOKUP($A115,Cuision!$G:$P,9,FALSE),VLOOKUP($A115,Cuision!$G:$P,10,FALSE),VLOOKUP(BC$82,Cuision!$G:$P,9,FALSE),VLOOKUP(BC$82,Cuision!$G:$P,10,FALSE))</f>
        <v>1093.1013209129344</v>
      </c>
      <c r="BD115" s="33">
        <f>distance(VLOOKUP($A115,Cuision!$G:$P,9,FALSE),VLOOKUP($A115,Cuision!$G:$P,10,FALSE),VLOOKUP(BD$82,Cuision!$G:$P,9,FALSE),VLOOKUP(BD$82,Cuision!$G:$P,10,FALSE))</f>
        <v>13514.132201346438</v>
      </c>
      <c r="BE115" s="33">
        <f>distance(VLOOKUP($A115,Cuision!$G:$P,9,FALSE),VLOOKUP($A115,Cuision!$G:$P,10,FALSE),VLOOKUP(BE$82,Cuision!$G:$P,9,FALSE),VLOOKUP(BE$82,Cuision!$G:$P,10,FALSE))</f>
        <v>3103.5690849636899</v>
      </c>
      <c r="BF115" s="33">
        <f>distance(VLOOKUP($A115,Cuision!$G:$P,9,FALSE),VLOOKUP($A115,Cuision!$G:$P,10,FALSE),VLOOKUP(BF$82,Cuision!$G:$P,9,FALSE),VLOOKUP(BF$82,Cuision!$G:$P,10,FALSE))</f>
        <v>4812.5625048246093</v>
      </c>
      <c r="BG115" s="33">
        <f>distance(VLOOKUP($A115,Cuision!$G:$P,9,FALSE),VLOOKUP($A115,Cuision!$G:$P,10,FALSE),VLOOKUP(BG$82,Cuision!$G:$P,9,FALSE),VLOOKUP(BG$82,Cuision!$G:$P,10,FALSE))</f>
        <v>2967.0024699578635</v>
      </c>
      <c r="BH115" s="33">
        <f>distance(VLOOKUP($A115,Cuision!$G:$P,9,FALSE),VLOOKUP($A115,Cuision!$G:$P,10,FALSE),VLOOKUP(BH$82,Cuision!$G:$P,9,FALSE),VLOOKUP(BH$82,Cuision!$G:$P,10,FALSE))</f>
        <v>-1</v>
      </c>
      <c r="BI115" s="33">
        <f>distance(VLOOKUP($A115,Cuision!$G:$P,9,FALSE),VLOOKUP($A115,Cuision!$G:$P,10,FALSE),VLOOKUP(BI$82,Cuision!$G:$P,9,FALSE),VLOOKUP(BI$82,Cuision!$G:$P,10,FALSE))</f>
        <v>4268.9813819103929</v>
      </c>
      <c r="BJ115" s="33">
        <f>distance(VLOOKUP($A115,Cuision!$G:$P,9,FALSE),VLOOKUP($A115,Cuision!$G:$P,10,FALSE),VLOOKUP(BJ$82,Cuision!$G:$P,9,FALSE),VLOOKUP(BJ$82,Cuision!$G:$P,10,FALSE))</f>
        <v>4286.6304195766115</v>
      </c>
      <c r="BK115" s="33">
        <f>distance(VLOOKUP($A115,Cuision!$G:$P,9,FALSE),VLOOKUP($A115,Cuision!$G:$P,10,FALSE),VLOOKUP(BK$82,Cuision!$G:$P,9,FALSE),VLOOKUP(BK$82,Cuision!$G:$P,10,FALSE))</f>
        <v>-1</v>
      </c>
      <c r="BL115" s="33">
        <f>distance(VLOOKUP($A115,Cuision!$G:$P,9,FALSE),VLOOKUP($A115,Cuision!$G:$P,10,FALSE),VLOOKUP(BL$82,Cuision!$G:$P,9,FALSE),VLOOKUP(BL$82,Cuision!$G:$P,10,FALSE))</f>
        <v>7177.3224168504667</v>
      </c>
      <c r="BM115" s="33">
        <f>distance(VLOOKUP($A115,Cuision!$G:$P,9,FALSE),VLOOKUP($A115,Cuision!$G:$P,10,FALSE),VLOOKUP(BM$82,Cuision!$G:$P,9,FALSE),VLOOKUP(BM$82,Cuision!$G:$P,10,FALSE))</f>
        <v>3017.0860721623199</v>
      </c>
      <c r="BN115" s="33">
        <f>distance(VLOOKUP($A115,Cuision!$G:$P,9,FALSE),VLOOKUP($A115,Cuision!$G:$P,10,FALSE),VLOOKUP(BN$82,Cuision!$G:$P,9,FALSE),VLOOKUP(BN$82,Cuision!$G:$P,10,FALSE))</f>
        <v>-1</v>
      </c>
      <c r="BO115" s="33">
        <f>distance(VLOOKUP($A115,Cuision!$G:$P,9,FALSE),VLOOKUP($A115,Cuision!$G:$P,10,FALSE),VLOOKUP(BO$82,Cuision!$G:$P,9,FALSE),VLOOKUP(BO$82,Cuision!$G:$P,10,FALSE))</f>
        <v>5284.804745084055</v>
      </c>
      <c r="BP115" s="33">
        <f>distance(VLOOKUP($A115,Cuision!$G:$P,9,FALSE),VLOOKUP($A115,Cuision!$G:$P,10,FALSE),VLOOKUP(BP$82,Cuision!$G:$P,9,FALSE),VLOOKUP(BP$82,Cuision!$G:$P,10,FALSE))</f>
        <v>4343.9450032441437</v>
      </c>
      <c r="BQ115" s="33">
        <f>distance(VLOOKUP($A115,Cuision!$G:$P,9,FALSE),VLOOKUP($A115,Cuision!$G:$P,10,FALSE),VLOOKUP(BQ$82,Cuision!$G:$P,9,FALSE),VLOOKUP(BQ$82,Cuision!$G:$P,10,FALSE))</f>
        <v>5284.804745084055</v>
      </c>
      <c r="BR115" s="33">
        <f>distance(VLOOKUP($A115,Cuision!$G:$P,9,FALSE),VLOOKUP($A115,Cuision!$G:$P,10,FALSE),VLOOKUP(BR$82,Cuision!$G:$P,9,FALSE),VLOOKUP(BR$82,Cuision!$G:$P,10,FALSE))</f>
        <v>6671.0633739861487</v>
      </c>
      <c r="BS115" s="33">
        <f>distance(VLOOKUP($A115,Cuision!$G:$P,9,FALSE),VLOOKUP($A115,Cuision!$G:$P,10,FALSE),VLOOKUP(BS$82,Cuision!$G:$P,9,FALSE),VLOOKUP(BS$82,Cuision!$G:$P,10,FALSE))</f>
        <v>4343.9450032441437</v>
      </c>
      <c r="BT115" s="33">
        <f>distance(VLOOKUP($A115,Cuision!$G:$P,9,FALSE),VLOOKUP($A115,Cuision!$G:$P,10,FALSE),VLOOKUP(BT$82,Cuision!$G:$P,9,FALSE),VLOOKUP(BT$82,Cuision!$G:$P,10,FALSE))</f>
        <v>6175.3788344260647</v>
      </c>
      <c r="BU115" s="33">
        <f>distance(VLOOKUP($A115,Cuision!$G:$P,9,FALSE),VLOOKUP($A115,Cuision!$G:$P,10,FALSE),VLOOKUP(BU$82,Cuision!$G:$P,9,FALSE),VLOOKUP(BU$82,Cuision!$G:$P,10,FALSE))</f>
        <v>1475.3981008260353</v>
      </c>
      <c r="BV115" s="33">
        <f>distance(VLOOKUP($A115,Cuision!$G:$P,9,FALSE),VLOOKUP($A115,Cuision!$G:$P,10,FALSE),VLOOKUP(BV$82,Cuision!$G:$P,9,FALSE),VLOOKUP(BV$82,Cuision!$G:$P,10,FALSE))</f>
        <v>2558.5383069950167</v>
      </c>
      <c r="BW115" s="33">
        <f>distance(VLOOKUP($A115,Cuision!$G:$P,9,FALSE),VLOOKUP($A115,Cuision!$G:$P,10,FALSE),VLOOKUP(BW$82,Cuision!$G:$P,9,FALSE),VLOOKUP(BW$82,Cuision!$G:$P,10,FALSE))</f>
        <v>2745.829705712074</v>
      </c>
      <c r="BX115" s="33">
        <f>distance(VLOOKUP($A115,Cuision!$G:$P,9,FALSE),VLOOKUP($A115,Cuision!$G:$P,10,FALSE),VLOOKUP(BX$82,Cuision!$G:$P,9,FALSE),VLOOKUP(BX$82,Cuision!$G:$P,10,FALSE))</f>
        <v>-1</v>
      </c>
      <c r="BY115" s="33">
        <f>distance(VLOOKUP($A115,Cuision!$G:$P,9,FALSE),VLOOKUP($A115,Cuision!$G:$P,10,FALSE),VLOOKUP(BY$82,Cuision!$G:$P,9,FALSE),VLOOKUP(BY$82,Cuision!$G:$P,10,FALSE))</f>
        <v>-1</v>
      </c>
      <c r="BZ115" s="33">
        <f>distance(VLOOKUP($A115,Cuision!$G:$P,9,FALSE),VLOOKUP($A115,Cuision!$G:$P,10,FALSE),VLOOKUP(BZ$82,Cuision!$G:$P,9,FALSE),VLOOKUP(BZ$82,Cuision!$G:$P,10,FALSE))</f>
        <v>6362.0923233280291</v>
      </c>
      <c r="CC115">
        <f>IF(B115&gt;0,B115,"")</f>
        <v>2570.7238229972659</v>
      </c>
      <c r="CD115">
        <f>IF(C115&gt;0,C115,"")</f>
        <v>4321.0931957966122</v>
      </c>
      <c r="CE115">
        <f>IF(D115&gt;0,D115,"")</f>
        <v>5284.804745084055</v>
      </c>
      <c r="CF115">
        <f>IF(E115&gt;0,E115,"")</f>
        <v>5284.804745084055</v>
      </c>
      <c r="CG115" t="str">
        <f>IF(F115&gt;0,F115,"")</f>
        <v/>
      </c>
      <c r="CH115">
        <f>IF(G115&gt;0,G115,"")</f>
        <v>12726.746020259774</v>
      </c>
      <c r="CI115">
        <f>IF(H115&gt;0,H115,"")</f>
        <v>1222.9781545507158</v>
      </c>
      <c r="CJ115">
        <f>IF(I115&gt;0,I115,"")</f>
        <v>5447.4366135981581</v>
      </c>
      <c r="CK115">
        <f>IF(J115&gt;0,J115,"")</f>
        <v>13238.605750921441</v>
      </c>
      <c r="CL115">
        <f>IF(K115&gt;0,K115,"")</f>
        <v>3066.1786725516477</v>
      </c>
      <c r="CM115">
        <f>IF(L115&gt;0,L115,"")</f>
        <v>4770.2867872065144</v>
      </c>
      <c r="CN115">
        <f>IF(M115&gt;0,M115,"")</f>
        <v>4343.9450032441437</v>
      </c>
      <c r="CO115">
        <f>IF(N115&gt;0,N115,"")</f>
        <v>3968.4509412716166</v>
      </c>
      <c r="CP115">
        <f>IF(O115&gt;0,O115,"")</f>
        <v>10902.695491990489</v>
      </c>
      <c r="CQ115" t="str">
        <f>IF(P115&gt;0,P115,"")</f>
        <v/>
      </c>
      <c r="CR115">
        <f>IF(Q115&gt;0,Q115,"")</f>
        <v>4286.6304195766115</v>
      </c>
      <c r="CS115" t="str">
        <f>IF(R115&gt;0,R115,"")</f>
        <v/>
      </c>
      <c r="CT115">
        <f>IF(S115&gt;0,S115,"")</f>
        <v>5476.817066441874</v>
      </c>
      <c r="CU115" t="str">
        <f>IF(T115&gt;0,T115,"")</f>
        <v/>
      </c>
      <c r="CV115">
        <f>IF(U115&gt;0,U115,"")</f>
        <v>6713.1465983626103</v>
      </c>
      <c r="CW115">
        <f>IF(V115&gt;0,V115,"")</f>
        <v>4343.9450032441437</v>
      </c>
      <c r="CX115">
        <f>IF(W115&gt;0,W115,"")</f>
        <v>6671.0633739861487</v>
      </c>
      <c r="CY115" t="str">
        <f>IF(X115&gt;0,X115,"")</f>
        <v/>
      </c>
      <c r="CZ115">
        <f>IF(Y115&gt;0,Y115,"")</f>
        <v>11728.764498042847</v>
      </c>
      <c r="DA115">
        <f>IF(Z115&gt;0,Z115,"")</f>
        <v>3300.3657412703096</v>
      </c>
      <c r="DB115">
        <f>IF(AA115&gt;0,AA115,"")</f>
        <v>2289.3323429839843</v>
      </c>
      <c r="DC115" t="str">
        <f>IF(AB115&gt;0,AB115,"")</f>
        <v/>
      </c>
      <c r="DD115">
        <f>IF(AC115&gt;0,AC115,"")</f>
        <v>8115.130137555303</v>
      </c>
      <c r="DE115">
        <f>IF(AD115&gt;0,AD115,"")</f>
        <v>4026.9300302650677</v>
      </c>
      <c r="DF115">
        <f>IF(AE115&gt;0,AE115,"")</f>
        <v>3512.4552957780443</v>
      </c>
      <c r="DG115" t="str">
        <f>IF(AF115&gt;0,AF115,"")</f>
        <v/>
      </c>
      <c r="DH115">
        <f>IF(AG115&gt;0,AG115,"")</f>
        <v>1987.0731511067702</v>
      </c>
      <c r="DI115" t="str">
        <f>IF(AH115&gt;0,AH115,"")</f>
        <v/>
      </c>
      <c r="DJ115">
        <f>IF(AI115&gt;0,AI115,"")</f>
        <v>14208.794805039061</v>
      </c>
      <c r="DK115">
        <f>IF(AJ115&gt;0,AJ115,"")</f>
        <v>4159.7141131910785</v>
      </c>
      <c r="DL115" t="str">
        <f>IF(AK115&gt;0,AK115,"")</f>
        <v/>
      </c>
      <c r="DM115">
        <f>IF(AL115&gt;0,AL115,"")</f>
        <v>2857.9220379798753</v>
      </c>
      <c r="DN115">
        <f>IF(AM115&gt;0,AM115,"")</f>
        <v>3360.8729294850868</v>
      </c>
      <c r="DO115">
        <f>IF(AN115&gt;0,AN115,"")</f>
        <v>7911.4512125727097</v>
      </c>
      <c r="DP115">
        <f>IF(AO115&gt;0,AO115,"")</f>
        <v>4286.6304195766115</v>
      </c>
      <c r="DQ115">
        <f>IF(AP115&gt;0,AP115,"")</f>
        <v>3036.1322588678363</v>
      </c>
      <c r="DR115">
        <f>IF(AQ115&gt;0,AQ115,"")</f>
        <v>8740.7309829021906</v>
      </c>
      <c r="DS115">
        <f>IF(AR115&gt;0,AR115,"")</f>
        <v>7623.4724299442769</v>
      </c>
      <c r="DT115">
        <f>IF(AS115&gt;0,AS115,"")</f>
        <v>1208.1206432809738</v>
      </c>
      <c r="DU115">
        <f>IF(AT115&gt;0,AT115,"")</f>
        <v>6180.8635170883254</v>
      </c>
      <c r="DV115">
        <f>IF(AU115&gt;0,AU115,"")</f>
        <v>11593.425488036519</v>
      </c>
      <c r="DW115">
        <f>IF(AV115&gt;0,AV115,"")</f>
        <v>6864.8395762776072</v>
      </c>
      <c r="DX115">
        <f>IF(AW115&gt;0,AW115,"")</f>
        <v>2378.4761758547033</v>
      </c>
      <c r="DY115">
        <f>IF(AX115&gt;0,AX115,"")</f>
        <v>13214.422901668919</v>
      </c>
      <c r="DZ115" t="str">
        <f>IF(AY115&gt;0,AY115,"")</f>
        <v/>
      </c>
      <c r="EA115">
        <f>IF(AZ115&gt;0,AZ115,"")</f>
        <v>5776.0382562216264</v>
      </c>
      <c r="EB115">
        <f>IF(BA115&gt;0,BA115,"")</f>
        <v>4658.5106620817187</v>
      </c>
      <c r="EC115">
        <f>IF(BB115&gt;0,BB115,"")</f>
        <v>2920.8466396726699</v>
      </c>
      <c r="ED115">
        <f>IF(BC115&gt;0,BC115,"")</f>
        <v>1093.1013209129344</v>
      </c>
      <c r="EE115">
        <f>IF(BD115&gt;0,BD115,"")</f>
        <v>13514.132201346438</v>
      </c>
      <c r="EF115">
        <f>IF(BE115&gt;0,BE115,"")</f>
        <v>3103.5690849636899</v>
      </c>
      <c r="EG115">
        <f>IF(BF115&gt;0,BF115,"")</f>
        <v>4812.5625048246093</v>
      </c>
      <c r="EH115">
        <f>IF(BG115&gt;0,BG115,"")</f>
        <v>2967.0024699578635</v>
      </c>
      <c r="EI115" t="str">
        <f>IF(BH115&gt;0,BH115,"")</f>
        <v/>
      </c>
      <c r="EJ115">
        <f>IF(BI115&gt;0,BI115,"")</f>
        <v>4268.9813819103929</v>
      </c>
      <c r="EK115">
        <f>IF(BJ115&gt;0,BJ115,"")</f>
        <v>4286.6304195766115</v>
      </c>
      <c r="EL115" t="str">
        <f>IF(BK115&gt;0,BK115,"")</f>
        <v/>
      </c>
      <c r="EM115">
        <f>IF(BL115&gt;0,BL115,"")</f>
        <v>7177.3224168504667</v>
      </c>
      <c r="EN115">
        <f>IF(BM115&gt;0,BM115,"")</f>
        <v>3017.0860721623199</v>
      </c>
      <c r="EO115" t="str">
        <f>IF(BN115&gt;0,BN115,"")</f>
        <v/>
      </c>
      <c r="EP115">
        <f>IF(BO115&gt;0,BO115,"")</f>
        <v>5284.804745084055</v>
      </c>
      <c r="EQ115">
        <f>IF(BP115&gt;0,BP115,"")</f>
        <v>4343.9450032441437</v>
      </c>
      <c r="ER115">
        <f>IF(BQ115&gt;0,BQ115,"")</f>
        <v>5284.804745084055</v>
      </c>
      <c r="ES115">
        <f>IF(BR115&gt;0,BR115,"")</f>
        <v>6671.0633739861487</v>
      </c>
      <c r="ET115">
        <f>IF(BS115&gt;0,BS115,"")</f>
        <v>4343.9450032441437</v>
      </c>
      <c r="EU115">
        <f>IF(BT115&gt;0,BT115,"")</f>
        <v>6175.3788344260647</v>
      </c>
      <c r="EV115">
        <f>IF(BU115&gt;0,BU115,"")</f>
        <v>1475.3981008260353</v>
      </c>
      <c r="EW115">
        <f>IF(BV115&gt;0,BV115,"")</f>
        <v>2558.5383069950167</v>
      </c>
      <c r="EX115">
        <f>IF(BW115&gt;0,BW115,"")</f>
        <v>2745.829705712074</v>
      </c>
      <c r="EY115" t="str">
        <f>IF(BX115&gt;0,BX115,"")</f>
        <v/>
      </c>
      <c r="EZ115" t="str">
        <f>IF(BY115&gt;0,BY115,"")</f>
        <v/>
      </c>
      <c r="FA115">
        <f>IF(BZ115&gt;0,BZ115,"")</f>
        <v>6362.0923233280291</v>
      </c>
    </row>
    <row r="116" spans="1:157" ht="14.25" x14ac:dyDescent="0.2">
      <c r="A116" s="30" t="s">
        <v>84</v>
      </c>
      <c r="B116" s="33">
        <f>distance(VLOOKUP($A116,Cuision!$G:$P,9,FALSE),VLOOKUP($A116,Cuision!$G:$P,10,FALSE),VLOOKUP(B$82,Cuision!$G:$P,9,FALSE),VLOOKUP(B$82,Cuision!$G:$P,10,FALSE))</f>
        <v>12334.148834301777</v>
      </c>
      <c r="C116" s="33">
        <f>distance(VLOOKUP($A116,Cuision!$G:$P,9,FALSE),VLOOKUP($A116,Cuision!$G:$P,10,FALSE),VLOOKUP(C$82,Cuision!$G:$P,9,FALSE),VLOOKUP(C$82,Cuision!$G:$P,10,FALSE))</f>
        <v>18369.702517608919</v>
      </c>
      <c r="D116" s="33">
        <f>distance(VLOOKUP($A116,Cuision!$G:$P,9,FALSE),VLOOKUP($A116,Cuision!$G:$P,10,FALSE),VLOOKUP(D$82,Cuision!$G:$P,9,FALSE),VLOOKUP(D$82,Cuision!$G:$P,10,FALSE))</f>
        <v>11269.747080751764</v>
      </c>
      <c r="E116" s="33">
        <f>distance(VLOOKUP($A116,Cuision!$G:$P,9,FALSE),VLOOKUP($A116,Cuision!$G:$P,10,FALSE),VLOOKUP(E$82,Cuision!$G:$P,9,FALSE),VLOOKUP(E$82,Cuision!$G:$P,10,FALSE))</f>
        <v>11269.747080751764</v>
      </c>
      <c r="F116" s="33">
        <f>distance(VLOOKUP($A116,Cuision!$G:$P,9,FALSE),VLOOKUP($A116,Cuision!$G:$P,10,FALSE),VLOOKUP(F$82,Cuision!$G:$P,9,FALSE),VLOOKUP(F$82,Cuision!$G:$P,10,FALSE))</f>
        <v>14208.794805039061</v>
      </c>
      <c r="G116" s="33">
        <f>distance(VLOOKUP($A116,Cuision!$G:$P,9,FALSE),VLOOKUP($A116,Cuision!$G:$P,10,FALSE),VLOOKUP(G$82,Cuision!$G:$P,9,FALSE),VLOOKUP(G$82,Cuision!$G:$P,10,FALSE))</f>
        <v>11883.719851353942</v>
      </c>
      <c r="H116" s="33">
        <f>distance(VLOOKUP($A116,Cuision!$G:$P,9,FALSE),VLOOKUP($A116,Cuision!$G:$P,10,FALSE),VLOOKUP(H$82,Cuision!$G:$P,9,FALSE),VLOOKUP(H$82,Cuision!$G:$P,10,FALSE))</f>
        <v>13017.221398986356</v>
      </c>
      <c r="I116" s="33">
        <f>distance(VLOOKUP($A116,Cuision!$G:$P,9,FALSE),VLOOKUP($A116,Cuision!$G:$P,10,FALSE),VLOOKUP(I$82,Cuision!$G:$P,9,FALSE),VLOOKUP(I$82,Cuision!$G:$P,10,FALSE))</f>
        <v>9976.9118083860085</v>
      </c>
      <c r="J116" s="33">
        <f>distance(VLOOKUP($A116,Cuision!$G:$P,9,FALSE),VLOOKUP($A116,Cuision!$G:$P,10,FALSE),VLOOKUP(J$82,Cuision!$G:$P,9,FALSE),VLOOKUP(J$82,Cuision!$G:$P,10,FALSE))</f>
        <v>8459.3348069442745</v>
      </c>
      <c r="K116" s="33">
        <f>distance(VLOOKUP($A116,Cuision!$G:$P,9,FALSE),VLOOKUP($A116,Cuision!$G:$P,10,FALSE),VLOOKUP(K$82,Cuision!$G:$P,9,FALSE),VLOOKUP(K$82,Cuision!$G:$P,10,FALSE))</f>
        <v>12399.052875922662</v>
      </c>
      <c r="L116" s="33">
        <f>distance(VLOOKUP($A116,Cuision!$G:$P,9,FALSE),VLOOKUP($A116,Cuision!$G:$P,10,FALSE),VLOOKUP(L$82,Cuision!$G:$P,9,FALSE),VLOOKUP(L$82,Cuision!$G:$P,10,FALSE))</f>
        <v>11377.27577751589</v>
      </c>
      <c r="M116" s="33">
        <f>distance(VLOOKUP($A116,Cuision!$G:$P,9,FALSE),VLOOKUP($A116,Cuision!$G:$P,10,FALSE),VLOOKUP(M$82,Cuision!$G:$P,9,FALSE),VLOOKUP(M$82,Cuision!$G:$P,10,FALSE))</f>
        <v>12703.428302098975</v>
      </c>
      <c r="N116" s="33">
        <f>distance(VLOOKUP($A116,Cuision!$G:$P,9,FALSE),VLOOKUP($A116,Cuision!$G:$P,10,FALSE),VLOOKUP(N$82,Cuision!$G:$P,9,FALSE),VLOOKUP(N$82,Cuision!$G:$P,10,FALSE))</f>
        <v>11906.154893740981</v>
      </c>
      <c r="O116" s="33">
        <f>distance(VLOOKUP($A116,Cuision!$G:$P,9,FALSE),VLOOKUP($A116,Cuision!$G:$P,10,FALSE),VLOOKUP(O$82,Cuision!$G:$P,9,FALSE),VLOOKUP(O$82,Cuision!$G:$P,10,FALSE))</f>
        <v>12400.709160924293</v>
      </c>
      <c r="P116" s="33">
        <f>distance(VLOOKUP($A116,Cuision!$G:$P,9,FALSE),VLOOKUP($A116,Cuision!$G:$P,10,FALSE),VLOOKUP(P$82,Cuision!$G:$P,9,FALSE),VLOOKUP(P$82,Cuision!$G:$P,10,FALSE))</f>
        <v>-1</v>
      </c>
      <c r="Q116" s="33">
        <f>distance(VLOOKUP($A116,Cuision!$G:$P,9,FALSE),VLOOKUP($A116,Cuision!$G:$P,10,FALSE),VLOOKUP(Q$82,Cuision!$G:$P,9,FALSE),VLOOKUP(Q$82,Cuision!$G:$P,10,FALSE))</f>
        <v>11722.01167431121</v>
      </c>
      <c r="R116" s="33">
        <f>distance(VLOOKUP($A116,Cuision!$G:$P,9,FALSE),VLOOKUP($A116,Cuision!$G:$P,10,FALSE),VLOOKUP(R$82,Cuision!$G:$P,9,FALSE),VLOOKUP(R$82,Cuision!$G:$P,10,FALSE))</f>
        <v>-1</v>
      </c>
      <c r="S116" s="33">
        <f>distance(VLOOKUP($A116,Cuision!$G:$P,9,FALSE),VLOOKUP($A116,Cuision!$G:$P,10,FALSE),VLOOKUP(S$82,Cuision!$G:$P,9,FALSE),VLOOKUP(S$82,Cuision!$G:$P,10,FALSE))</f>
        <v>11048.151735967642</v>
      </c>
      <c r="T116" s="33">
        <f>distance(VLOOKUP($A116,Cuision!$G:$P,9,FALSE),VLOOKUP($A116,Cuision!$G:$P,10,FALSE),VLOOKUP(T$82,Cuision!$G:$P,9,FALSE),VLOOKUP(T$82,Cuision!$G:$P,10,FALSE))</f>
        <v>-1</v>
      </c>
      <c r="U116" s="33">
        <f>distance(VLOOKUP($A116,Cuision!$G:$P,9,FALSE),VLOOKUP($A116,Cuision!$G:$P,10,FALSE),VLOOKUP(U$82,Cuision!$G:$P,9,FALSE),VLOOKUP(U$82,Cuision!$G:$P,10,FALSE))</f>
        <v>10541.577757491204</v>
      </c>
      <c r="V116" s="33">
        <f>distance(VLOOKUP($A116,Cuision!$G:$P,9,FALSE),VLOOKUP($A116,Cuision!$G:$P,10,FALSE),VLOOKUP(V$82,Cuision!$G:$P,9,FALSE),VLOOKUP(V$82,Cuision!$G:$P,10,FALSE))</f>
        <v>12703.428302098975</v>
      </c>
      <c r="W116" s="33">
        <f>distance(VLOOKUP($A116,Cuision!$G:$P,9,FALSE),VLOOKUP($A116,Cuision!$G:$P,10,FALSE),VLOOKUP(W$82,Cuision!$G:$P,9,FALSE),VLOOKUP(W$82,Cuision!$G:$P,10,FALSE))</f>
        <v>8441.3379473570458</v>
      </c>
      <c r="X116" s="33">
        <f>distance(VLOOKUP($A116,Cuision!$G:$P,9,FALSE),VLOOKUP($A116,Cuision!$G:$P,10,FALSE),VLOOKUP(X$82,Cuision!$G:$P,9,FALSE),VLOOKUP(X$82,Cuision!$G:$P,10,FALSE))</f>
        <v>-1</v>
      </c>
      <c r="Y116" s="33">
        <f>distance(VLOOKUP($A116,Cuision!$G:$P,9,FALSE),VLOOKUP($A116,Cuision!$G:$P,10,FALSE),VLOOKUP(Y$82,Cuision!$G:$P,9,FALSE),VLOOKUP(Y$82,Cuision!$G:$P,10,FALSE))</f>
        <v>7499.1235587949004</v>
      </c>
      <c r="Z116" s="33">
        <f>distance(VLOOKUP($A116,Cuision!$G:$P,9,FALSE),VLOOKUP($A116,Cuision!$G:$P,10,FALSE),VLOOKUP(Z$82,Cuision!$G:$P,9,FALSE),VLOOKUP(Z$82,Cuision!$G:$P,10,FALSE))</f>
        <v>12170.326729086097</v>
      </c>
      <c r="AA116" s="33">
        <f>distance(VLOOKUP($A116,Cuision!$G:$P,9,FALSE),VLOOKUP($A116,Cuision!$G:$P,10,FALSE),VLOOKUP(AA$82,Cuision!$G:$P,9,FALSE),VLOOKUP(AA$82,Cuision!$G:$P,10,FALSE))</f>
        <v>16436.499184720331</v>
      </c>
      <c r="AB116" s="33">
        <f>distance(VLOOKUP($A116,Cuision!$G:$P,9,FALSE),VLOOKUP($A116,Cuision!$G:$P,10,FALSE),VLOOKUP(AB$82,Cuision!$G:$P,9,FALSE),VLOOKUP(AB$82,Cuision!$G:$P,10,FALSE))</f>
        <v>-1</v>
      </c>
      <c r="AC116" s="33">
        <f>distance(VLOOKUP($A116,Cuision!$G:$P,9,FALSE),VLOOKUP($A116,Cuision!$G:$P,10,FALSE),VLOOKUP(AC$82,Cuision!$G:$P,9,FALSE),VLOOKUP(AC$82,Cuision!$G:$P,10,FALSE))</f>
        <v>8790.6211289917537</v>
      </c>
      <c r="AD116" s="33">
        <f>distance(VLOOKUP($A116,Cuision!$G:$P,9,FALSE),VLOOKUP($A116,Cuision!$G:$P,10,FALSE),VLOOKUP(AD$82,Cuision!$G:$P,9,FALSE),VLOOKUP(AD$82,Cuision!$G:$P,10,FALSE))</f>
        <v>12063.118304011517</v>
      </c>
      <c r="AE116" s="33">
        <f>distance(VLOOKUP($A116,Cuision!$G:$P,9,FALSE),VLOOKUP($A116,Cuision!$G:$P,10,FALSE),VLOOKUP(AE$82,Cuision!$G:$P,9,FALSE),VLOOKUP(AE$82,Cuision!$G:$P,10,FALSE))</f>
        <v>11891.911073496603</v>
      </c>
      <c r="AF116" s="33">
        <f>distance(VLOOKUP($A116,Cuision!$G:$P,9,FALSE),VLOOKUP($A116,Cuision!$G:$P,10,FALSE),VLOOKUP(AF$82,Cuision!$G:$P,9,FALSE),VLOOKUP(AF$82,Cuision!$G:$P,10,FALSE))</f>
        <v>-1</v>
      </c>
      <c r="AG116" s="33">
        <f>distance(VLOOKUP($A116,Cuision!$G:$P,9,FALSE),VLOOKUP($A116,Cuision!$G:$P,10,FALSE),VLOOKUP(AG$82,Cuision!$G:$P,9,FALSE),VLOOKUP(AG$82,Cuision!$G:$P,10,FALSE))</f>
        <v>13578.417944721969</v>
      </c>
      <c r="AH116" s="33">
        <f>distance(VLOOKUP($A116,Cuision!$G:$P,9,FALSE),VLOOKUP($A116,Cuision!$G:$P,10,FALSE),VLOOKUP(AH$82,Cuision!$G:$P,9,FALSE),VLOOKUP(AH$82,Cuision!$G:$P,10,FALSE))</f>
        <v>14208.794805039061</v>
      </c>
      <c r="AI116" s="33">
        <f>distance(VLOOKUP($A116,Cuision!$G:$P,9,FALSE),VLOOKUP($A116,Cuision!$G:$P,10,FALSE),VLOOKUP(AI$82,Cuision!$G:$P,9,FALSE),VLOOKUP(AI$82,Cuision!$G:$P,10,FALSE))</f>
        <v>0</v>
      </c>
      <c r="AJ116" s="33">
        <f>distance(VLOOKUP($A116,Cuision!$G:$P,9,FALSE),VLOOKUP($A116,Cuision!$G:$P,10,FALSE),VLOOKUP(AJ$82,Cuision!$G:$P,9,FALSE),VLOOKUP(AJ$82,Cuision!$G:$P,10,FALSE))</f>
        <v>11594.852802899051</v>
      </c>
      <c r="AK116" s="33">
        <f>distance(VLOOKUP($A116,Cuision!$G:$P,9,FALSE),VLOOKUP($A116,Cuision!$G:$P,10,FALSE),VLOOKUP(AK$82,Cuision!$G:$P,9,FALSE),VLOOKUP(AK$82,Cuision!$G:$P,10,FALSE))</f>
        <v>-1</v>
      </c>
      <c r="AL116" s="33">
        <f>distance(VLOOKUP($A116,Cuision!$G:$P,9,FALSE),VLOOKUP($A116,Cuision!$G:$P,10,FALSE),VLOOKUP(AL$82,Cuision!$G:$P,9,FALSE),VLOOKUP(AL$82,Cuision!$G:$P,10,FALSE))</f>
        <v>12501.026358946416</v>
      </c>
      <c r="AM116" s="33">
        <f>distance(VLOOKUP($A116,Cuision!$G:$P,9,FALSE),VLOOKUP($A116,Cuision!$G:$P,10,FALSE),VLOOKUP(AM$82,Cuision!$G:$P,9,FALSE),VLOOKUP(AM$82,Cuision!$G:$P,10,FALSE))</f>
        <v>12188.728001592015</v>
      </c>
      <c r="AN116" s="33">
        <f>distance(VLOOKUP($A116,Cuision!$G:$P,9,FALSE),VLOOKUP($A116,Cuision!$G:$P,10,FALSE),VLOOKUP(AN$82,Cuision!$G:$P,9,FALSE),VLOOKUP(AN$82,Cuision!$G:$P,10,FALSE))</f>
        <v>11030.229653941251</v>
      </c>
      <c r="AO116" s="33">
        <f>distance(VLOOKUP($A116,Cuision!$G:$P,9,FALSE),VLOOKUP($A116,Cuision!$G:$P,10,FALSE),VLOOKUP(AO$82,Cuision!$G:$P,9,FALSE),VLOOKUP(AO$82,Cuision!$G:$P,10,FALSE))</f>
        <v>11722.01167431121</v>
      </c>
      <c r="AP116" s="33">
        <f>distance(VLOOKUP($A116,Cuision!$G:$P,9,FALSE),VLOOKUP($A116,Cuision!$G:$P,10,FALSE),VLOOKUP(AP$82,Cuision!$G:$P,9,FALSE),VLOOKUP(AP$82,Cuision!$G:$P,10,FALSE))</f>
        <v>13035.136170078606</v>
      </c>
      <c r="AQ116" s="33">
        <f>distance(VLOOKUP($A116,Cuision!$G:$P,9,FALSE),VLOOKUP($A116,Cuision!$G:$P,10,FALSE),VLOOKUP(AQ$82,Cuision!$G:$P,9,FALSE),VLOOKUP(AQ$82,Cuision!$G:$P,10,FALSE))</f>
        <v>6488.9286363286801</v>
      </c>
      <c r="AR116" s="33">
        <f>distance(VLOOKUP($A116,Cuision!$G:$P,9,FALSE),VLOOKUP($A116,Cuision!$G:$P,10,FALSE),VLOOKUP(AR$82,Cuision!$G:$P,9,FALSE),VLOOKUP(AR$82,Cuision!$G:$P,10,FALSE))</f>
        <v>7595.1436662953402</v>
      </c>
      <c r="AS116" s="33">
        <f>distance(VLOOKUP($A116,Cuision!$G:$P,9,FALSE),VLOOKUP($A116,Cuision!$G:$P,10,FALSE),VLOOKUP(AS$82,Cuision!$G:$P,9,FALSE),VLOOKUP(AS$82,Cuision!$G:$P,10,FALSE))</f>
        <v>13835.687828097405</v>
      </c>
      <c r="AT116" s="33">
        <f>distance(VLOOKUP($A116,Cuision!$G:$P,9,FALSE),VLOOKUP($A116,Cuision!$G:$P,10,FALSE),VLOOKUP(AT$82,Cuision!$G:$P,9,FALSE),VLOOKUP(AT$82,Cuision!$G:$P,10,FALSE))</f>
        <v>10505.598586325026</v>
      </c>
      <c r="AU116" s="33">
        <f>distance(VLOOKUP($A116,Cuision!$G:$P,9,FALSE),VLOOKUP($A116,Cuision!$G:$P,10,FALSE),VLOOKUP(AU$82,Cuision!$G:$P,9,FALSE),VLOOKUP(AU$82,Cuision!$G:$P,10,FALSE))</f>
        <v>10619.147876584546</v>
      </c>
      <c r="AV116" s="33">
        <f>distance(VLOOKUP($A116,Cuision!$G:$P,9,FALSE),VLOOKUP($A116,Cuision!$G:$P,10,FALSE),VLOOKUP(AV$82,Cuision!$G:$P,9,FALSE),VLOOKUP(AV$82,Cuision!$G:$P,10,FALSE))</f>
        <v>11213.258530931316</v>
      </c>
      <c r="AW116" s="33">
        <f>distance(VLOOKUP($A116,Cuision!$G:$P,9,FALSE),VLOOKUP($A116,Cuision!$G:$P,10,FALSE),VLOOKUP(AW$82,Cuision!$G:$P,9,FALSE),VLOOKUP(AW$82,Cuision!$G:$P,10,FALSE))</f>
        <v>13922.512350518851</v>
      </c>
      <c r="AX116" s="33">
        <f>distance(VLOOKUP($A116,Cuision!$G:$P,9,FALSE),VLOOKUP($A116,Cuision!$G:$P,10,FALSE),VLOOKUP(AX$82,Cuision!$G:$P,9,FALSE),VLOOKUP(AX$82,Cuision!$G:$P,10,FALSE))</f>
        <v>5881.5636022933149</v>
      </c>
      <c r="AY116" s="33">
        <f>distance(VLOOKUP($A116,Cuision!$G:$P,9,FALSE),VLOOKUP($A116,Cuision!$G:$P,10,FALSE),VLOOKUP(AY$82,Cuision!$G:$P,9,FALSE),VLOOKUP(AY$82,Cuision!$G:$P,10,FALSE))</f>
        <v>14208.794805039061</v>
      </c>
      <c r="AZ116" s="33">
        <f>distance(VLOOKUP($A116,Cuision!$G:$P,9,FALSE),VLOOKUP($A116,Cuision!$G:$P,10,FALSE),VLOOKUP(AZ$82,Cuision!$G:$P,9,FALSE),VLOOKUP(AZ$82,Cuision!$G:$P,10,FALSE))</f>
        <v>8919.5393792357663</v>
      </c>
      <c r="BA116" s="33">
        <f>distance(VLOOKUP($A116,Cuision!$G:$P,9,FALSE),VLOOKUP($A116,Cuision!$G:$P,10,FALSE),VLOOKUP(BA$82,Cuision!$G:$P,9,FALSE),VLOOKUP(BA$82,Cuision!$G:$P,10,FALSE))</f>
        <v>13167.788192834982</v>
      </c>
      <c r="BB116" s="33">
        <f>distance(VLOOKUP($A116,Cuision!$G:$P,9,FALSE),VLOOKUP($A116,Cuision!$G:$P,10,FALSE),VLOOKUP(BB$82,Cuision!$G:$P,9,FALSE),VLOOKUP(BB$82,Cuision!$G:$P,10,FALSE))</f>
        <v>12136.450953860953</v>
      </c>
      <c r="BC116" s="33">
        <f>distance(VLOOKUP($A116,Cuision!$G:$P,9,FALSE),VLOOKUP($A116,Cuision!$G:$P,10,FALSE),VLOOKUP(BC$82,Cuision!$G:$P,9,FALSE),VLOOKUP(BC$82,Cuision!$G:$P,10,FALSE))</f>
        <v>13210.400092989486</v>
      </c>
      <c r="BD116" s="33">
        <f>distance(VLOOKUP($A116,Cuision!$G:$P,9,FALSE),VLOOKUP($A116,Cuision!$G:$P,10,FALSE),VLOOKUP(BD$82,Cuision!$G:$P,9,FALSE),VLOOKUP(BD$82,Cuision!$G:$P,10,FALSE))</f>
        <v>9295.1033815957471</v>
      </c>
      <c r="BE116" s="33">
        <f>distance(VLOOKUP($A116,Cuision!$G:$P,9,FALSE),VLOOKUP($A116,Cuision!$G:$P,10,FALSE),VLOOKUP(BE$82,Cuision!$G:$P,9,FALSE),VLOOKUP(BE$82,Cuision!$G:$P,10,FALSE))</f>
        <v>11987.565879034879</v>
      </c>
      <c r="BF116" s="33">
        <f>distance(VLOOKUP($A116,Cuision!$G:$P,9,FALSE),VLOOKUP($A116,Cuision!$G:$P,10,FALSE),VLOOKUP(BF$82,Cuision!$G:$P,9,FALSE),VLOOKUP(BF$82,Cuision!$G:$P,10,FALSE))</f>
        <v>12618.690171756112</v>
      </c>
      <c r="BG116" s="33">
        <f>distance(VLOOKUP($A116,Cuision!$G:$P,9,FALSE),VLOOKUP($A116,Cuision!$G:$P,10,FALSE),VLOOKUP(BG$82,Cuision!$G:$P,9,FALSE),VLOOKUP(BG$82,Cuision!$G:$P,10,FALSE))</f>
        <v>11511.172502091009</v>
      </c>
      <c r="BH116" s="33">
        <f>distance(VLOOKUP($A116,Cuision!$G:$P,9,FALSE),VLOOKUP($A116,Cuision!$G:$P,10,FALSE),VLOOKUP(BH$82,Cuision!$G:$P,9,FALSE),VLOOKUP(BH$82,Cuision!$G:$P,10,FALSE))</f>
        <v>-1</v>
      </c>
      <c r="BI116" s="33">
        <f>distance(VLOOKUP($A116,Cuision!$G:$P,9,FALSE),VLOOKUP($A116,Cuision!$G:$P,10,FALSE),VLOOKUP(BI$82,Cuision!$G:$P,9,FALSE),VLOOKUP(BI$82,Cuision!$G:$P,10,FALSE))</f>
        <v>10814.86067033126</v>
      </c>
      <c r="BJ116" s="33">
        <f>distance(VLOOKUP($A116,Cuision!$G:$P,9,FALSE),VLOOKUP($A116,Cuision!$G:$P,10,FALSE),VLOOKUP(BJ$82,Cuision!$G:$P,9,FALSE),VLOOKUP(BJ$82,Cuision!$G:$P,10,FALSE))</f>
        <v>11722.01167431121</v>
      </c>
      <c r="BK116" s="33">
        <f>distance(VLOOKUP($A116,Cuision!$G:$P,9,FALSE),VLOOKUP($A116,Cuision!$G:$P,10,FALSE),VLOOKUP(BK$82,Cuision!$G:$P,9,FALSE),VLOOKUP(BK$82,Cuision!$G:$P,10,FALSE))</f>
        <v>-1</v>
      </c>
      <c r="BL116" s="33">
        <f>distance(VLOOKUP($A116,Cuision!$G:$P,9,FALSE),VLOOKUP($A116,Cuision!$G:$P,10,FALSE),VLOOKUP(BL$82,Cuision!$G:$P,9,FALSE),VLOOKUP(BL$82,Cuision!$G:$P,10,FALSE))</f>
        <v>11061.353665902225</v>
      </c>
      <c r="BM116" s="33">
        <f>distance(VLOOKUP($A116,Cuision!$G:$P,9,FALSE),VLOOKUP($A116,Cuision!$G:$P,10,FALSE),VLOOKUP(BM$82,Cuision!$G:$P,9,FALSE),VLOOKUP(BM$82,Cuision!$G:$P,10,FALSE))</f>
        <v>12413.074072249019</v>
      </c>
      <c r="BN116" s="33">
        <f>distance(VLOOKUP($A116,Cuision!$G:$P,9,FALSE),VLOOKUP($A116,Cuision!$G:$P,10,FALSE),VLOOKUP(BN$82,Cuision!$G:$P,9,FALSE),VLOOKUP(BN$82,Cuision!$G:$P,10,FALSE))</f>
        <v>-1</v>
      </c>
      <c r="BO116" s="33">
        <f>distance(VLOOKUP($A116,Cuision!$G:$P,9,FALSE),VLOOKUP($A116,Cuision!$G:$P,10,FALSE),VLOOKUP(BO$82,Cuision!$G:$P,9,FALSE),VLOOKUP(BO$82,Cuision!$G:$P,10,FALSE))</f>
        <v>11269.747080751764</v>
      </c>
      <c r="BP116" s="33">
        <f>distance(VLOOKUP($A116,Cuision!$G:$P,9,FALSE),VLOOKUP($A116,Cuision!$G:$P,10,FALSE),VLOOKUP(BP$82,Cuision!$G:$P,9,FALSE),VLOOKUP(BP$82,Cuision!$G:$P,10,FALSE))</f>
        <v>12703.428302098975</v>
      </c>
      <c r="BQ116" s="33">
        <f>distance(VLOOKUP($A116,Cuision!$G:$P,9,FALSE),VLOOKUP($A116,Cuision!$G:$P,10,FALSE),VLOOKUP(BQ$82,Cuision!$G:$P,9,FALSE),VLOOKUP(BQ$82,Cuision!$G:$P,10,FALSE))</f>
        <v>11269.747080751764</v>
      </c>
      <c r="BR116" s="33">
        <f>distance(VLOOKUP($A116,Cuision!$G:$P,9,FALSE),VLOOKUP($A116,Cuision!$G:$P,10,FALSE),VLOOKUP(BR$82,Cuision!$G:$P,9,FALSE),VLOOKUP(BR$82,Cuision!$G:$P,10,FALSE))</f>
        <v>8441.3379473570458</v>
      </c>
      <c r="BS116" s="33">
        <f>distance(VLOOKUP($A116,Cuision!$G:$P,9,FALSE),VLOOKUP($A116,Cuision!$G:$P,10,FALSE),VLOOKUP(BS$82,Cuision!$G:$P,9,FALSE),VLOOKUP(BS$82,Cuision!$G:$P,10,FALSE))</f>
        <v>12703.428302098975</v>
      </c>
      <c r="BT116" s="33">
        <f>distance(VLOOKUP($A116,Cuision!$G:$P,9,FALSE),VLOOKUP($A116,Cuision!$G:$P,10,FALSE),VLOOKUP(BT$82,Cuision!$G:$P,9,FALSE),VLOOKUP(BT$82,Cuision!$G:$P,10,FALSE))</f>
        <v>10894.116114926277</v>
      </c>
      <c r="BU116" s="33">
        <f>distance(VLOOKUP($A116,Cuision!$G:$P,9,FALSE),VLOOKUP($A116,Cuision!$G:$P,10,FALSE),VLOOKUP(BU$82,Cuision!$G:$P,9,FALSE),VLOOKUP(BU$82,Cuision!$G:$P,10,FALSE))</f>
        <v>13305.810846469349</v>
      </c>
      <c r="BV116" s="33">
        <f>distance(VLOOKUP($A116,Cuision!$G:$P,9,FALSE),VLOOKUP($A116,Cuision!$G:$P,10,FALSE),VLOOKUP(BV$82,Cuision!$G:$P,9,FALSE),VLOOKUP(BV$82,Cuision!$G:$P,10,FALSE))</f>
        <v>12169.357170651439</v>
      </c>
      <c r="BW116" s="33">
        <f>distance(VLOOKUP($A116,Cuision!$G:$P,9,FALSE),VLOOKUP($A116,Cuision!$G:$P,10,FALSE),VLOOKUP(BW$82,Cuision!$G:$P,9,FALSE),VLOOKUP(BW$82,Cuision!$G:$P,10,FALSE))</f>
        <v>11795.790901924849</v>
      </c>
      <c r="BX116" s="33">
        <f>distance(VLOOKUP($A116,Cuision!$G:$P,9,FALSE),VLOOKUP($A116,Cuision!$G:$P,10,FALSE),VLOOKUP(BX$82,Cuision!$G:$P,9,FALSE),VLOOKUP(BX$82,Cuision!$G:$P,10,FALSE))</f>
        <v>-1</v>
      </c>
      <c r="BY116" s="33">
        <f>distance(VLOOKUP($A116,Cuision!$G:$P,9,FALSE),VLOOKUP($A116,Cuision!$G:$P,10,FALSE),VLOOKUP(BY$82,Cuision!$G:$P,9,FALSE),VLOOKUP(BY$82,Cuision!$G:$P,10,FALSE))</f>
        <v>-1</v>
      </c>
      <c r="BZ116" s="33">
        <f>distance(VLOOKUP($A116,Cuision!$G:$P,9,FALSE),VLOOKUP($A116,Cuision!$G:$P,10,FALSE),VLOOKUP(BZ$82,Cuision!$G:$P,9,FALSE),VLOOKUP(BZ$82,Cuision!$G:$P,10,FALSE))</f>
        <v>10063.343209683124</v>
      </c>
      <c r="CC116">
        <f>IF(B116&gt;0,B116,"")</f>
        <v>12334.148834301777</v>
      </c>
      <c r="CD116">
        <f>IF(C116&gt;0,C116,"")</f>
        <v>18369.702517608919</v>
      </c>
      <c r="CE116">
        <f>IF(D116&gt;0,D116,"")</f>
        <v>11269.747080751764</v>
      </c>
      <c r="CF116">
        <f>IF(E116&gt;0,E116,"")</f>
        <v>11269.747080751764</v>
      </c>
      <c r="CG116">
        <f>IF(F116&gt;0,F116,"")</f>
        <v>14208.794805039061</v>
      </c>
      <c r="CH116">
        <f>IF(G116&gt;0,G116,"")</f>
        <v>11883.719851353942</v>
      </c>
      <c r="CI116">
        <f>IF(H116&gt;0,H116,"")</f>
        <v>13017.221398986356</v>
      </c>
      <c r="CJ116">
        <f>IF(I116&gt;0,I116,"")</f>
        <v>9976.9118083860085</v>
      </c>
      <c r="CK116">
        <f>IF(J116&gt;0,J116,"")</f>
        <v>8459.3348069442745</v>
      </c>
      <c r="CL116">
        <f>IF(K116&gt;0,K116,"")</f>
        <v>12399.052875922662</v>
      </c>
      <c r="CM116">
        <f>IF(L116&gt;0,L116,"")</f>
        <v>11377.27577751589</v>
      </c>
      <c r="CN116">
        <f>IF(M116&gt;0,M116,"")</f>
        <v>12703.428302098975</v>
      </c>
      <c r="CO116">
        <f>IF(N116&gt;0,N116,"")</f>
        <v>11906.154893740981</v>
      </c>
      <c r="CP116">
        <f>IF(O116&gt;0,O116,"")</f>
        <v>12400.709160924293</v>
      </c>
      <c r="CQ116" t="str">
        <f>IF(P116&gt;0,P116,"")</f>
        <v/>
      </c>
      <c r="CR116">
        <f>IF(Q116&gt;0,Q116,"")</f>
        <v>11722.01167431121</v>
      </c>
      <c r="CS116" t="str">
        <f>IF(R116&gt;0,R116,"")</f>
        <v/>
      </c>
      <c r="CT116">
        <f>IF(S116&gt;0,S116,"")</f>
        <v>11048.151735967642</v>
      </c>
      <c r="CU116" t="str">
        <f>IF(T116&gt;0,T116,"")</f>
        <v/>
      </c>
      <c r="CV116">
        <f>IF(U116&gt;0,U116,"")</f>
        <v>10541.577757491204</v>
      </c>
      <c r="CW116">
        <f>IF(V116&gt;0,V116,"")</f>
        <v>12703.428302098975</v>
      </c>
      <c r="CX116">
        <f>IF(W116&gt;0,W116,"")</f>
        <v>8441.3379473570458</v>
      </c>
      <c r="CY116" t="str">
        <f>IF(X116&gt;0,X116,"")</f>
        <v/>
      </c>
      <c r="CZ116">
        <f>IF(Y116&gt;0,Y116,"")</f>
        <v>7499.1235587949004</v>
      </c>
      <c r="DA116">
        <f>IF(Z116&gt;0,Z116,"")</f>
        <v>12170.326729086097</v>
      </c>
      <c r="DB116">
        <f>IF(AA116&gt;0,AA116,"")</f>
        <v>16436.499184720331</v>
      </c>
      <c r="DC116" t="str">
        <f>IF(AB116&gt;0,AB116,"")</f>
        <v/>
      </c>
      <c r="DD116">
        <f>IF(AC116&gt;0,AC116,"")</f>
        <v>8790.6211289917537</v>
      </c>
      <c r="DE116">
        <f>IF(AD116&gt;0,AD116,"")</f>
        <v>12063.118304011517</v>
      </c>
      <c r="DF116">
        <f>IF(AE116&gt;0,AE116,"")</f>
        <v>11891.911073496603</v>
      </c>
      <c r="DG116" t="str">
        <f>IF(AF116&gt;0,AF116,"")</f>
        <v/>
      </c>
      <c r="DH116">
        <f>IF(AG116&gt;0,AG116,"")</f>
        <v>13578.417944721969</v>
      </c>
      <c r="DI116">
        <f>IF(AH116&gt;0,AH116,"")</f>
        <v>14208.794805039061</v>
      </c>
      <c r="DJ116" t="str">
        <f>IF(AI116&gt;0,AI116,"")</f>
        <v/>
      </c>
      <c r="DK116">
        <f>IF(AJ116&gt;0,AJ116,"")</f>
        <v>11594.852802899051</v>
      </c>
      <c r="DL116" t="str">
        <f>IF(AK116&gt;0,AK116,"")</f>
        <v/>
      </c>
      <c r="DM116">
        <f>IF(AL116&gt;0,AL116,"")</f>
        <v>12501.026358946416</v>
      </c>
      <c r="DN116">
        <f>IF(AM116&gt;0,AM116,"")</f>
        <v>12188.728001592015</v>
      </c>
      <c r="DO116">
        <f>IF(AN116&gt;0,AN116,"")</f>
        <v>11030.229653941251</v>
      </c>
      <c r="DP116">
        <f>IF(AO116&gt;0,AO116,"")</f>
        <v>11722.01167431121</v>
      </c>
      <c r="DQ116">
        <f>IF(AP116&gt;0,AP116,"")</f>
        <v>13035.136170078606</v>
      </c>
      <c r="DR116">
        <f>IF(AQ116&gt;0,AQ116,"")</f>
        <v>6488.9286363286801</v>
      </c>
      <c r="DS116">
        <f>IF(AR116&gt;0,AR116,"")</f>
        <v>7595.1436662953402</v>
      </c>
      <c r="DT116">
        <f>IF(AS116&gt;0,AS116,"")</f>
        <v>13835.687828097405</v>
      </c>
      <c r="DU116">
        <f>IF(AT116&gt;0,AT116,"")</f>
        <v>10505.598586325026</v>
      </c>
      <c r="DV116">
        <f>IF(AU116&gt;0,AU116,"")</f>
        <v>10619.147876584546</v>
      </c>
      <c r="DW116">
        <f>IF(AV116&gt;0,AV116,"")</f>
        <v>11213.258530931316</v>
      </c>
      <c r="DX116">
        <f>IF(AW116&gt;0,AW116,"")</f>
        <v>13922.512350518851</v>
      </c>
      <c r="DY116">
        <f>IF(AX116&gt;0,AX116,"")</f>
        <v>5881.5636022933149</v>
      </c>
      <c r="DZ116">
        <f>IF(AY116&gt;0,AY116,"")</f>
        <v>14208.794805039061</v>
      </c>
      <c r="EA116">
        <f>IF(AZ116&gt;0,AZ116,"")</f>
        <v>8919.5393792357663</v>
      </c>
      <c r="EB116">
        <f>IF(BA116&gt;0,BA116,"")</f>
        <v>13167.788192834982</v>
      </c>
      <c r="EC116">
        <f>IF(BB116&gt;0,BB116,"")</f>
        <v>12136.450953860953</v>
      </c>
      <c r="ED116">
        <f>IF(BC116&gt;0,BC116,"")</f>
        <v>13210.400092989486</v>
      </c>
      <c r="EE116">
        <f>IF(BD116&gt;0,BD116,"")</f>
        <v>9295.1033815957471</v>
      </c>
      <c r="EF116">
        <f>IF(BE116&gt;0,BE116,"")</f>
        <v>11987.565879034879</v>
      </c>
      <c r="EG116">
        <f>IF(BF116&gt;0,BF116,"")</f>
        <v>12618.690171756112</v>
      </c>
      <c r="EH116">
        <f>IF(BG116&gt;0,BG116,"")</f>
        <v>11511.172502091009</v>
      </c>
      <c r="EI116" t="str">
        <f>IF(BH116&gt;0,BH116,"")</f>
        <v/>
      </c>
      <c r="EJ116">
        <f>IF(BI116&gt;0,BI116,"")</f>
        <v>10814.86067033126</v>
      </c>
      <c r="EK116">
        <f>IF(BJ116&gt;0,BJ116,"")</f>
        <v>11722.01167431121</v>
      </c>
      <c r="EL116" t="str">
        <f>IF(BK116&gt;0,BK116,"")</f>
        <v/>
      </c>
      <c r="EM116">
        <f>IF(BL116&gt;0,BL116,"")</f>
        <v>11061.353665902225</v>
      </c>
      <c r="EN116">
        <f>IF(BM116&gt;0,BM116,"")</f>
        <v>12413.074072249019</v>
      </c>
      <c r="EO116" t="str">
        <f>IF(BN116&gt;0,BN116,"")</f>
        <v/>
      </c>
      <c r="EP116">
        <f>IF(BO116&gt;0,BO116,"")</f>
        <v>11269.747080751764</v>
      </c>
      <c r="EQ116">
        <f>IF(BP116&gt;0,BP116,"")</f>
        <v>12703.428302098975</v>
      </c>
      <c r="ER116">
        <f>IF(BQ116&gt;0,BQ116,"")</f>
        <v>11269.747080751764</v>
      </c>
      <c r="ES116">
        <f>IF(BR116&gt;0,BR116,"")</f>
        <v>8441.3379473570458</v>
      </c>
      <c r="ET116">
        <f>IF(BS116&gt;0,BS116,"")</f>
        <v>12703.428302098975</v>
      </c>
      <c r="EU116">
        <f>IF(BT116&gt;0,BT116,"")</f>
        <v>10894.116114926277</v>
      </c>
      <c r="EV116">
        <f>IF(BU116&gt;0,BU116,"")</f>
        <v>13305.810846469349</v>
      </c>
      <c r="EW116">
        <f>IF(BV116&gt;0,BV116,"")</f>
        <v>12169.357170651439</v>
      </c>
      <c r="EX116">
        <f>IF(BW116&gt;0,BW116,"")</f>
        <v>11795.790901924849</v>
      </c>
      <c r="EY116" t="str">
        <f>IF(BX116&gt;0,BX116,"")</f>
        <v/>
      </c>
      <c r="EZ116" t="str">
        <f>IF(BY116&gt;0,BY116,"")</f>
        <v/>
      </c>
      <c r="FA116">
        <f>IF(BZ116&gt;0,BZ116,"")</f>
        <v>10063.343209683124</v>
      </c>
    </row>
    <row r="117" spans="1:157" ht="14.25" x14ac:dyDescent="0.2">
      <c r="A117" s="30" t="s">
        <v>85</v>
      </c>
      <c r="B117" s="33">
        <f>distance(VLOOKUP($A117,Cuision!$G:$P,9,FALSE),VLOOKUP($A117,Cuision!$G:$P,10,FALSE),VLOOKUP(B$82,Cuision!$G:$P,9,FALSE),VLOOKUP(B$82,Cuision!$G:$P,10,FALSE))</f>
        <v>1711.7682400139572</v>
      </c>
      <c r="C117" s="33">
        <f>distance(VLOOKUP($A117,Cuision!$G:$P,9,FALSE),VLOOKUP($A117,Cuision!$G:$P,10,FALSE),VLOOKUP(C$82,Cuision!$G:$P,9,FALSE),VLOOKUP(C$82,Cuision!$G:$P,10,FALSE))</f>
        <v>6803.6138416135236</v>
      </c>
      <c r="D117" s="33">
        <f>distance(VLOOKUP($A117,Cuision!$G:$P,9,FALSE),VLOOKUP($A117,Cuision!$G:$P,10,FALSE),VLOOKUP(D$82,Cuision!$G:$P,9,FALSE),VLOOKUP(D$82,Cuision!$G:$P,10,FALSE))</f>
        <v>8335.3256052152592</v>
      </c>
      <c r="E117" s="33">
        <f>distance(VLOOKUP($A117,Cuision!$G:$P,9,FALSE),VLOOKUP($A117,Cuision!$G:$P,10,FALSE),VLOOKUP(E$82,Cuision!$G:$P,9,FALSE),VLOOKUP(E$82,Cuision!$G:$P,10,FALSE))</f>
        <v>8335.3256052152592</v>
      </c>
      <c r="F117" s="33">
        <f>distance(VLOOKUP($A117,Cuision!$G:$P,9,FALSE),VLOOKUP($A117,Cuision!$G:$P,10,FALSE),VLOOKUP(F$82,Cuision!$G:$P,9,FALSE),VLOOKUP(F$82,Cuision!$G:$P,10,FALSE))</f>
        <v>4159.7141131910785</v>
      </c>
      <c r="G117" s="33">
        <f>distance(VLOOKUP($A117,Cuision!$G:$P,9,FALSE),VLOOKUP($A117,Cuision!$G:$P,10,FALSE),VLOOKUP(G$82,Cuision!$G:$P,9,FALSE),VLOOKUP(G$82,Cuision!$G:$P,10,FALSE))</f>
        <v>16495.515705783891</v>
      </c>
      <c r="H117" s="33">
        <f>distance(VLOOKUP($A117,Cuision!$G:$P,9,FALSE),VLOOKUP($A117,Cuision!$G:$P,10,FALSE),VLOOKUP(H$82,Cuision!$G:$P,9,FALSE),VLOOKUP(H$82,Cuision!$G:$P,10,FALSE))</f>
        <v>3971.3475097483315</v>
      </c>
      <c r="I117" s="33">
        <f>distance(VLOOKUP($A117,Cuision!$G:$P,9,FALSE),VLOOKUP($A117,Cuision!$G:$P,10,FALSE),VLOOKUP(I$82,Cuision!$G:$P,9,FALSE),VLOOKUP(I$82,Cuision!$G:$P,10,FALSE))</f>
        <v>1619.3260754164382</v>
      </c>
      <c r="J117" s="33">
        <f>distance(VLOOKUP($A117,Cuision!$G:$P,9,FALSE),VLOOKUP($A117,Cuision!$G:$P,10,FALSE),VLOOKUP(J$82,Cuision!$G:$P,9,FALSE),VLOOKUP(J$82,Cuision!$G:$P,10,FALSE))</f>
        <v>9685.0836608741574</v>
      </c>
      <c r="K117" s="33">
        <f>distance(VLOOKUP($A117,Cuision!$G:$P,9,FALSE),VLOOKUP($A117,Cuision!$G:$P,10,FALSE),VLOOKUP(K$82,Cuision!$G:$P,9,FALSE),VLOOKUP(K$82,Cuision!$G:$P,10,FALSE))</f>
        <v>6231.8584260759471</v>
      </c>
      <c r="L117" s="33">
        <f>distance(VLOOKUP($A117,Cuision!$G:$P,9,FALSE),VLOOKUP($A117,Cuision!$G:$P,10,FALSE),VLOOKUP(L$82,Cuision!$G:$P,9,FALSE),VLOOKUP(L$82,Cuision!$G:$P,10,FALSE))</f>
        <v>675.76494610698023</v>
      </c>
      <c r="M117" s="33">
        <f>distance(VLOOKUP($A117,Cuision!$G:$P,9,FALSE),VLOOKUP($A117,Cuision!$G:$P,10,FALSE),VLOOKUP(M$82,Cuision!$G:$P,9,FALSE),VLOOKUP(M$82,Cuision!$G:$P,10,FALSE))</f>
        <v>7979.4496176157018</v>
      </c>
      <c r="N117" s="33">
        <f>distance(VLOOKUP($A117,Cuision!$G:$P,9,FALSE),VLOOKUP($A117,Cuision!$G:$P,10,FALSE),VLOOKUP(N$82,Cuision!$G:$P,9,FALSE),VLOOKUP(N$82,Cuision!$G:$P,10,FALSE))</f>
        <v>7046.1469418317292</v>
      </c>
      <c r="O117" s="33">
        <f>distance(VLOOKUP($A117,Cuision!$G:$P,9,FALSE),VLOOKUP($A117,Cuision!$G:$P,10,FALSE),VLOOKUP(O$82,Cuision!$G:$P,9,FALSE),VLOOKUP(O$82,Cuision!$G:$P,10,FALSE))</f>
        <v>15038.565509810165</v>
      </c>
      <c r="P117" s="33">
        <f>distance(VLOOKUP($A117,Cuision!$G:$P,9,FALSE),VLOOKUP($A117,Cuision!$G:$P,10,FALSE),VLOOKUP(P$82,Cuision!$G:$P,9,FALSE),VLOOKUP(P$82,Cuision!$G:$P,10,FALSE))</f>
        <v>-1</v>
      </c>
      <c r="Q117" s="33">
        <f>distance(VLOOKUP($A117,Cuision!$G:$P,9,FALSE),VLOOKUP($A117,Cuision!$G:$P,10,FALSE),VLOOKUP(Q$82,Cuision!$G:$P,9,FALSE),VLOOKUP(Q$82,Cuision!$G:$P,10,FALSE))</f>
        <v>7332.8116745157486</v>
      </c>
      <c r="R117" s="33">
        <f>distance(VLOOKUP($A117,Cuision!$G:$P,9,FALSE),VLOOKUP($A117,Cuision!$G:$P,10,FALSE),VLOOKUP(R$82,Cuision!$G:$P,9,FALSE),VLOOKUP(R$82,Cuision!$G:$P,10,FALSE))</f>
        <v>-1</v>
      </c>
      <c r="S117" s="33">
        <f>distance(VLOOKUP($A117,Cuision!$G:$P,9,FALSE),VLOOKUP($A117,Cuision!$G:$P,10,FALSE),VLOOKUP(S$82,Cuision!$G:$P,9,FALSE),VLOOKUP(S$82,Cuision!$G:$P,10,FALSE))</f>
        <v>1410.1618659266303</v>
      </c>
      <c r="T117" s="33">
        <f>distance(VLOOKUP($A117,Cuision!$G:$P,9,FALSE),VLOOKUP($A117,Cuision!$G:$P,10,FALSE),VLOOKUP(T$82,Cuision!$G:$P,9,FALSE),VLOOKUP(T$82,Cuision!$G:$P,10,FALSE))</f>
        <v>-1</v>
      </c>
      <c r="U117" s="33">
        <f>distance(VLOOKUP($A117,Cuision!$G:$P,9,FALSE),VLOOKUP($A117,Cuision!$G:$P,10,FALSE),VLOOKUP(U$82,Cuision!$G:$P,9,FALSE),VLOOKUP(U$82,Cuision!$G:$P,10,FALSE))</f>
        <v>2718.5669362656704</v>
      </c>
      <c r="V117" s="33">
        <f>distance(VLOOKUP($A117,Cuision!$G:$P,9,FALSE),VLOOKUP($A117,Cuision!$G:$P,10,FALSE),VLOOKUP(V$82,Cuision!$G:$P,9,FALSE),VLOOKUP(V$82,Cuision!$G:$P,10,FALSE))</f>
        <v>7979.4496176157018</v>
      </c>
      <c r="W117" s="33">
        <f>distance(VLOOKUP($A117,Cuision!$G:$P,9,FALSE),VLOOKUP($A117,Cuision!$G:$P,10,FALSE),VLOOKUP(W$82,Cuision!$G:$P,9,FALSE),VLOOKUP(W$82,Cuision!$G:$P,10,FALSE))</f>
        <v>3154.60144108553</v>
      </c>
      <c r="X117" s="33">
        <f>distance(VLOOKUP($A117,Cuision!$G:$P,9,FALSE),VLOOKUP($A117,Cuision!$G:$P,10,FALSE),VLOOKUP(X$82,Cuision!$G:$P,9,FALSE),VLOOKUP(X$82,Cuision!$G:$P,10,FALSE))</f>
        <v>-1</v>
      </c>
      <c r="Y117" s="33">
        <f>distance(VLOOKUP($A117,Cuision!$G:$P,9,FALSE),VLOOKUP($A117,Cuision!$G:$P,10,FALSE),VLOOKUP(Y$82,Cuision!$G:$P,9,FALSE),VLOOKUP(Y$82,Cuision!$G:$P,10,FALSE))</f>
        <v>14210.24080614828</v>
      </c>
      <c r="Z117" s="33">
        <f>distance(VLOOKUP($A117,Cuision!$G:$P,9,FALSE),VLOOKUP($A117,Cuision!$G:$P,10,FALSE),VLOOKUP(Z$82,Cuision!$G:$P,9,FALSE),VLOOKUP(Z$82,Cuision!$G:$P,10,FALSE))</f>
        <v>6354.5263519495975</v>
      </c>
      <c r="AA117" s="33">
        <f>distance(VLOOKUP($A117,Cuision!$G:$P,9,FALSE),VLOOKUP($A117,Cuision!$G:$P,10,FALSE),VLOOKUP(AA$82,Cuision!$G:$P,9,FALSE),VLOOKUP(AA$82,Cuision!$G:$P,10,FALSE))</f>
        <v>5294.9725343858709</v>
      </c>
      <c r="AB117" s="33">
        <f>distance(VLOOKUP($A117,Cuision!$G:$P,9,FALSE),VLOOKUP($A117,Cuision!$G:$P,10,FALSE),VLOOKUP(AB$82,Cuision!$G:$P,9,FALSE),VLOOKUP(AB$82,Cuision!$G:$P,10,FALSE))</f>
        <v>-1</v>
      </c>
      <c r="AC117" s="33">
        <f>distance(VLOOKUP($A117,Cuision!$G:$P,9,FALSE),VLOOKUP($A117,Cuision!$G:$P,10,FALSE),VLOOKUP(AC$82,Cuision!$G:$P,9,FALSE),VLOOKUP(AC$82,Cuision!$G:$P,10,FALSE))</f>
        <v>3955.9779747296893</v>
      </c>
      <c r="AD117" s="33">
        <f>distance(VLOOKUP($A117,Cuision!$G:$P,9,FALSE),VLOOKUP($A117,Cuision!$G:$P,10,FALSE),VLOOKUP(AD$82,Cuision!$G:$P,9,FALSE),VLOOKUP(AD$82,Cuision!$G:$P,10,FALSE))</f>
        <v>7236.3948542486169</v>
      </c>
      <c r="AE117" s="33">
        <f>distance(VLOOKUP($A117,Cuision!$G:$P,9,FALSE),VLOOKUP($A117,Cuision!$G:$P,10,FALSE),VLOOKUP(AE$82,Cuision!$G:$P,9,FALSE),VLOOKUP(AE$82,Cuision!$G:$P,10,FALSE))</f>
        <v>6401.9315862849289</v>
      </c>
      <c r="AF117" s="33">
        <f>distance(VLOOKUP($A117,Cuision!$G:$P,9,FALSE),VLOOKUP($A117,Cuision!$G:$P,10,FALSE),VLOOKUP(AF$82,Cuision!$G:$P,9,FALSE),VLOOKUP(AF$82,Cuision!$G:$P,10,FALSE))</f>
        <v>-1</v>
      </c>
      <c r="AG117" s="33">
        <f>distance(VLOOKUP($A117,Cuision!$G:$P,9,FALSE),VLOOKUP($A117,Cuision!$G:$P,10,FALSE),VLOOKUP(AG$82,Cuision!$G:$P,9,FALSE),VLOOKUP(AG$82,Cuision!$G:$P,10,FALSE))</f>
        <v>5763.0046409564229</v>
      </c>
      <c r="AH117" s="33">
        <f>distance(VLOOKUP($A117,Cuision!$G:$P,9,FALSE),VLOOKUP($A117,Cuision!$G:$P,10,FALSE),VLOOKUP(AH$82,Cuision!$G:$P,9,FALSE),VLOOKUP(AH$82,Cuision!$G:$P,10,FALSE))</f>
        <v>4159.7141131910785</v>
      </c>
      <c r="AI117" s="33">
        <f>distance(VLOOKUP($A117,Cuision!$G:$P,9,FALSE),VLOOKUP($A117,Cuision!$G:$P,10,FALSE),VLOOKUP(AI$82,Cuision!$G:$P,9,FALSE),VLOOKUP(AI$82,Cuision!$G:$P,10,FALSE))</f>
        <v>11594.852802899051</v>
      </c>
      <c r="AJ117" s="33">
        <f>distance(VLOOKUP($A117,Cuision!$G:$P,9,FALSE),VLOOKUP($A117,Cuision!$G:$P,10,FALSE),VLOOKUP(AJ$82,Cuision!$G:$P,9,FALSE),VLOOKUP(AJ$82,Cuision!$G:$P,10,FALSE))</f>
        <v>0</v>
      </c>
      <c r="AK117" s="33">
        <f>distance(VLOOKUP($A117,Cuision!$G:$P,9,FALSE),VLOOKUP($A117,Cuision!$G:$P,10,FALSE),VLOOKUP(AK$82,Cuision!$G:$P,9,FALSE),VLOOKUP(AK$82,Cuision!$G:$P,10,FALSE))</f>
        <v>-1</v>
      </c>
      <c r="AL117" s="33">
        <f>distance(VLOOKUP($A117,Cuision!$G:$P,9,FALSE),VLOOKUP($A117,Cuision!$G:$P,10,FALSE),VLOOKUP(AL$82,Cuision!$G:$P,9,FALSE),VLOOKUP(AL$82,Cuision!$G:$P,10,FALSE))</f>
        <v>6039.179633051659</v>
      </c>
      <c r="AM117" s="33">
        <f>distance(VLOOKUP($A117,Cuision!$G:$P,9,FALSE),VLOOKUP($A117,Cuision!$G:$P,10,FALSE),VLOOKUP(AM$82,Cuision!$G:$P,9,FALSE),VLOOKUP(AM$82,Cuision!$G:$P,10,FALSE))</f>
        <v>800.64318843359035</v>
      </c>
      <c r="AN117" s="33">
        <f>distance(VLOOKUP($A117,Cuision!$G:$P,9,FALSE),VLOOKUP($A117,Cuision!$G:$P,10,FALSE),VLOOKUP(AN$82,Cuision!$G:$P,9,FALSE),VLOOKUP(AN$82,Cuision!$G:$P,10,FALSE))</f>
        <v>4423.1944994050136</v>
      </c>
      <c r="AO117" s="33">
        <f>distance(VLOOKUP($A117,Cuision!$G:$P,9,FALSE),VLOOKUP($A117,Cuision!$G:$P,10,FALSE),VLOOKUP(AO$82,Cuision!$G:$P,9,FALSE),VLOOKUP(AO$82,Cuision!$G:$P,10,FALSE))</f>
        <v>7332.8116745157486</v>
      </c>
      <c r="AP117" s="33">
        <f>distance(VLOOKUP($A117,Cuision!$G:$P,9,FALSE),VLOOKUP($A117,Cuision!$G:$P,10,FALSE),VLOOKUP(AP$82,Cuision!$G:$P,9,FALSE),VLOOKUP(AP$82,Cuision!$G:$P,10,FALSE))</f>
        <v>6635.7027263892851</v>
      </c>
      <c r="AQ117" s="33">
        <f>distance(VLOOKUP($A117,Cuision!$G:$P,9,FALSE),VLOOKUP($A117,Cuision!$G:$P,10,FALSE),VLOOKUP(AQ$82,Cuision!$G:$P,9,FALSE),VLOOKUP(AQ$82,Cuision!$G:$P,10,FALSE))</f>
        <v>5154.9551474817035</v>
      </c>
      <c r="AR117" s="33">
        <f>distance(VLOOKUP($A117,Cuision!$G:$P,9,FALSE),VLOOKUP($A117,Cuision!$G:$P,10,FALSE),VLOOKUP(AR$82,Cuision!$G:$P,9,FALSE),VLOOKUP(AR$82,Cuision!$G:$P,10,FALSE))</f>
        <v>4016.8281492971937</v>
      </c>
      <c r="AS117" s="33">
        <f>distance(VLOOKUP($A117,Cuision!$G:$P,9,FALSE),VLOOKUP($A117,Cuision!$G:$P,10,FALSE),VLOOKUP(AS$82,Cuision!$G:$P,9,FALSE),VLOOKUP(AS$82,Cuision!$G:$P,10,FALSE))</f>
        <v>5086.5398940361201</v>
      </c>
      <c r="AT117" s="33">
        <f>distance(VLOOKUP($A117,Cuision!$G:$P,9,FALSE),VLOOKUP($A117,Cuision!$G:$P,10,FALSE),VLOOKUP(AT$82,Cuision!$G:$P,9,FALSE),VLOOKUP(AT$82,Cuision!$G:$P,10,FALSE))</f>
        <v>2071.4489435236333</v>
      </c>
      <c r="AU117" s="33">
        <f>distance(VLOOKUP($A117,Cuision!$G:$P,9,FALSE),VLOOKUP($A117,Cuision!$G:$P,10,FALSE),VLOOKUP(AU$82,Cuision!$G:$P,9,FALSE),VLOOKUP(AU$82,Cuision!$G:$P,10,FALSE))</f>
        <v>15639.425588133674</v>
      </c>
      <c r="AV117" s="33">
        <f>distance(VLOOKUP($A117,Cuision!$G:$P,9,FALSE),VLOOKUP($A117,Cuision!$G:$P,10,FALSE),VLOOKUP(AV$82,Cuision!$G:$P,9,FALSE),VLOOKUP(AV$82,Cuision!$G:$P,10,FALSE))</f>
        <v>3236.719533882324</v>
      </c>
      <c r="AW117" s="33">
        <f>distance(VLOOKUP($A117,Cuision!$G:$P,9,FALSE),VLOOKUP($A117,Cuision!$G:$P,10,FALSE),VLOOKUP(AW$82,Cuision!$G:$P,9,FALSE),VLOOKUP(AW$82,Cuision!$G:$P,10,FALSE))</f>
        <v>6332.1740401194274</v>
      </c>
      <c r="AX117" s="33">
        <f>distance(VLOOKUP($A117,Cuision!$G:$P,9,FALSE),VLOOKUP($A117,Cuision!$G:$P,10,FALSE),VLOOKUP(AX$82,Cuision!$G:$P,9,FALSE),VLOOKUP(AX$82,Cuision!$G:$P,10,FALSE))</f>
        <v>14751.914215480347</v>
      </c>
      <c r="AY117" s="33">
        <f>distance(VLOOKUP($A117,Cuision!$G:$P,9,FALSE),VLOOKUP($A117,Cuision!$G:$P,10,FALSE),VLOOKUP(AY$82,Cuision!$G:$P,9,FALSE),VLOOKUP(AY$82,Cuision!$G:$P,10,FALSE))</f>
        <v>4159.7141131910785</v>
      </c>
      <c r="AZ117" s="33">
        <f>distance(VLOOKUP($A117,Cuision!$G:$P,9,FALSE),VLOOKUP($A117,Cuision!$G:$P,10,FALSE),VLOOKUP(AZ$82,Cuision!$G:$P,9,FALSE),VLOOKUP(AZ$82,Cuision!$G:$P,10,FALSE))</f>
        <v>2918.2025653166424</v>
      </c>
      <c r="BA117" s="33">
        <f>distance(VLOOKUP($A117,Cuision!$G:$P,9,FALSE),VLOOKUP($A117,Cuision!$G:$P,10,FALSE),VLOOKUP(BA$82,Cuision!$G:$P,9,FALSE),VLOOKUP(BA$82,Cuision!$G:$P,10,FALSE))</f>
        <v>8512.3962931604019</v>
      </c>
      <c r="BB117" s="33">
        <f>distance(VLOOKUP($A117,Cuision!$G:$P,9,FALSE),VLOOKUP($A117,Cuision!$G:$P,10,FALSE),VLOOKUP(BB$82,Cuision!$G:$P,9,FALSE),VLOOKUP(BB$82,Cuision!$G:$P,10,FALSE))</f>
        <v>1349.8730118312815</v>
      </c>
      <c r="BC117" s="33">
        <f>distance(VLOOKUP($A117,Cuision!$G:$P,9,FALSE),VLOOKUP($A117,Cuision!$G:$P,10,FALSE),VLOOKUP(BC$82,Cuision!$G:$P,9,FALSE),VLOOKUP(BC$82,Cuision!$G:$P,10,FALSE))</f>
        <v>3309.7545227645678</v>
      </c>
      <c r="BD117" s="33">
        <f>distance(VLOOKUP($A117,Cuision!$G:$P,9,FALSE),VLOOKUP($A117,Cuision!$G:$P,10,FALSE),VLOOKUP(BD$82,Cuision!$G:$P,9,FALSE),VLOOKUP(BD$82,Cuision!$G:$P,10,FALSE))</f>
        <v>17483.204853059528</v>
      </c>
      <c r="BE117" s="33">
        <f>distance(VLOOKUP($A117,Cuision!$G:$P,9,FALSE),VLOOKUP($A117,Cuision!$G:$P,10,FALSE),VLOOKUP(BE$82,Cuision!$G:$P,9,FALSE),VLOOKUP(BE$82,Cuision!$G:$P,10,FALSE))</f>
        <v>5887.3151946805619</v>
      </c>
      <c r="BF117" s="33">
        <f>distance(VLOOKUP($A117,Cuision!$G:$P,9,FALSE),VLOOKUP($A117,Cuision!$G:$P,10,FALSE),VLOOKUP(BF$82,Cuision!$G:$P,9,FALSE),VLOOKUP(BF$82,Cuision!$G:$P,10,FALSE))</f>
        <v>8481.6046631413428</v>
      </c>
      <c r="BG117" s="33">
        <f>distance(VLOOKUP($A117,Cuision!$G:$P,9,FALSE),VLOOKUP($A117,Cuision!$G:$P,10,FALSE),VLOOKUP(BG$82,Cuision!$G:$P,9,FALSE),VLOOKUP(BG$82,Cuision!$G:$P,10,FALSE))</f>
        <v>4889.9690689090667</v>
      </c>
      <c r="BH117" s="33">
        <f>distance(VLOOKUP($A117,Cuision!$G:$P,9,FALSE),VLOOKUP($A117,Cuision!$G:$P,10,FALSE),VLOOKUP(BH$82,Cuision!$G:$P,9,FALSE),VLOOKUP(BH$82,Cuision!$G:$P,10,FALSE))</f>
        <v>-1</v>
      </c>
      <c r="BI117" s="33">
        <f>distance(VLOOKUP($A117,Cuision!$G:$P,9,FALSE),VLOOKUP($A117,Cuision!$G:$P,10,FALSE),VLOOKUP(BI$82,Cuision!$G:$P,9,FALSE),VLOOKUP(BI$82,Cuision!$G:$P,10,FALSE))</f>
        <v>6433.0322089780584</v>
      </c>
      <c r="BJ117" s="33">
        <f>distance(VLOOKUP($A117,Cuision!$G:$P,9,FALSE),VLOOKUP($A117,Cuision!$G:$P,10,FALSE),VLOOKUP(BJ$82,Cuision!$G:$P,9,FALSE),VLOOKUP(BJ$82,Cuision!$G:$P,10,FALSE))</f>
        <v>7332.8116745157486</v>
      </c>
      <c r="BK117" s="33">
        <f>distance(VLOOKUP($A117,Cuision!$G:$P,9,FALSE),VLOOKUP($A117,Cuision!$G:$P,10,FALSE),VLOOKUP(BK$82,Cuision!$G:$P,9,FALSE),VLOOKUP(BK$82,Cuision!$G:$P,10,FALSE))</f>
        <v>-1</v>
      </c>
      <c r="BL117" s="33">
        <f>distance(VLOOKUP($A117,Cuision!$G:$P,9,FALSE),VLOOKUP($A117,Cuision!$G:$P,10,FALSE),VLOOKUP(BL$82,Cuision!$G:$P,9,FALSE),VLOOKUP(BL$82,Cuision!$G:$P,10,FALSE))</f>
        <v>3537.6178570332268</v>
      </c>
      <c r="BM117" s="33">
        <f>distance(VLOOKUP($A117,Cuision!$G:$P,9,FALSE),VLOOKUP($A117,Cuision!$G:$P,10,FALSE),VLOOKUP(BM$82,Cuision!$G:$P,9,FALSE),VLOOKUP(BM$82,Cuision!$G:$P,10,FALSE))</f>
        <v>6177.7422039049388</v>
      </c>
      <c r="BN117" s="33">
        <f>distance(VLOOKUP($A117,Cuision!$G:$P,9,FALSE),VLOOKUP($A117,Cuision!$G:$P,10,FALSE),VLOOKUP(BN$82,Cuision!$G:$P,9,FALSE),VLOOKUP(BN$82,Cuision!$G:$P,10,FALSE))</f>
        <v>-1</v>
      </c>
      <c r="BO117" s="33">
        <f>distance(VLOOKUP($A117,Cuision!$G:$P,9,FALSE),VLOOKUP($A117,Cuision!$G:$P,10,FALSE),VLOOKUP(BO$82,Cuision!$G:$P,9,FALSE),VLOOKUP(BO$82,Cuision!$G:$P,10,FALSE))</f>
        <v>8335.3256052152592</v>
      </c>
      <c r="BP117" s="33">
        <f>distance(VLOOKUP($A117,Cuision!$G:$P,9,FALSE),VLOOKUP($A117,Cuision!$G:$P,10,FALSE),VLOOKUP(BP$82,Cuision!$G:$P,9,FALSE),VLOOKUP(BP$82,Cuision!$G:$P,10,FALSE))</f>
        <v>7979.4496176157018</v>
      </c>
      <c r="BQ117" s="33">
        <f>distance(VLOOKUP($A117,Cuision!$G:$P,9,FALSE),VLOOKUP($A117,Cuision!$G:$P,10,FALSE),VLOOKUP(BQ$82,Cuision!$G:$P,9,FALSE),VLOOKUP(BQ$82,Cuision!$G:$P,10,FALSE))</f>
        <v>8335.3256052152592</v>
      </c>
      <c r="BR117" s="33">
        <f>distance(VLOOKUP($A117,Cuision!$G:$P,9,FALSE),VLOOKUP($A117,Cuision!$G:$P,10,FALSE),VLOOKUP(BR$82,Cuision!$G:$P,9,FALSE),VLOOKUP(BR$82,Cuision!$G:$P,10,FALSE))</f>
        <v>3154.60144108553</v>
      </c>
      <c r="BS117" s="33">
        <f>distance(VLOOKUP($A117,Cuision!$G:$P,9,FALSE),VLOOKUP($A117,Cuision!$G:$P,10,FALSE),VLOOKUP(BS$82,Cuision!$G:$P,9,FALSE),VLOOKUP(BS$82,Cuision!$G:$P,10,FALSE))</f>
        <v>7979.4496176157018</v>
      </c>
      <c r="BT117" s="33">
        <f>distance(VLOOKUP($A117,Cuision!$G:$P,9,FALSE),VLOOKUP($A117,Cuision!$G:$P,10,FALSE),VLOOKUP(BT$82,Cuision!$G:$P,9,FALSE),VLOOKUP(BT$82,Cuision!$G:$P,10,FALSE))</f>
        <v>2208.7296071953479</v>
      </c>
      <c r="BU117" s="33">
        <f>distance(VLOOKUP($A117,Cuision!$G:$P,9,FALSE),VLOOKUP($A117,Cuision!$G:$P,10,FALSE),VLOOKUP(BU$82,Cuision!$G:$P,9,FALSE),VLOOKUP(BU$82,Cuision!$G:$P,10,FALSE))</f>
        <v>4959.6947102552249</v>
      </c>
      <c r="BV117" s="33">
        <f>distance(VLOOKUP($A117,Cuision!$G:$P,9,FALSE),VLOOKUP($A117,Cuision!$G:$P,10,FALSE),VLOOKUP(BV$82,Cuision!$G:$P,9,FALSE),VLOOKUP(BV$82,Cuision!$G:$P,10,FALSE))</f>
        <v>5213.6561156038579</v>
      </c>
      <c r="BW117" s="33">
        <f>distance(VLOOKUP($A117,Cuision!$G:$P,9,FALSE),VLOOKUP($A117,Cuision!$G:$P,10,FALSE),VLOOKUP(BW$82,Cuision!$G:$P,9,FALSE),VLOOKUP(BW$82,Cuision!$G:$P,10,FALSE))</f>
        <v>2102.7559660905708</v>
      </c>
      <c r="BX117" s="33">
        <f>distance(VLOOKUP($A117,Cuision!$G:$P,9,FALSE),VLOOKUP($A117,Cuision!$G:$P,10,FALSE),VLOOKUP(BX$82,Cuision!$G:$P,9,FALSE),VLOOKUP(BX$82,Cuision!$G:$P,10,FALSE))</f>
        <v>-1</v>
      </c>
      <c r="BY117" s="33">
        <f>distance(VLOOKUP($A117,Cuision!$G:$P,9,FALSE),VLOOKUP($A117,Cuision!$G:$P,10,FALSE),VLOOKUP(BY$82,Cuision!$G:$P,9,FALSE),VLOOKUP(BY$82,Cuision!$G:$P,10,FALSE))</f>
        <v>-1</v>
      </c>
      <c r="BZ117" s="33">
        <f>distance(VLOOKUP($A117,Cuision!$G:$P,9,FALSE),VLOOKUP($A117,Cuision!$G:$P,10,FALSE),VLOOKUP(BZ$82,Cuision!$G:$P,9,FALSE),VLOOKUP(BZ$82,Cuision!$G:$P,10,FALSE))</f>
        <v>2203.6103683957181</v>
      </c>
      <c r="CC117">
        <f>IF(B117&gt;0,B117,"")</f>
        <v>1711.7682400139572</v>
      </c>
      <c r="CD117">
        <f>IF(C117&gt;0,C117,"")</f>
        <v>6803.6138416135236</v>
      </c>
      <c r="CE117">
        <f>IF(D117&gt;0,D117,"")</f>
        <v>8335.3256052152592</v>
      </c>
      <c r="CF117">
        <f>IF(E117&gt;0,E117,"")</f>
        <v>8335.3256052152592</v>
      </c>
      <c r="CG117">
        <f>IF(F117&gt;0,F117,"")</f>
        <v>4159.7141131910785</v>
      </c>
      <c r="CH117">
        <f>IF(G117&gt;0,G117,"")</f>
        <v>16495.515705783891</v>
      </c>
      <c r="CI117">
        <f>IF(H117&gt;0,H117,"")</f>
        <v>3971.3475097483315</v>
      </c>
      <c r="CJ117">
        <f>IF(I117&gt;0,I117,"")</f>
        <v>1619.3260754164382</v>
      </c>
      <c r="CK117">
        <f>IF(J117&gt;0,J117,"")</f>
        <v>9685.0836608741574</v>
      </c>
      <c r="CL117">
        <f>IF(K117&gt;0,K117,"")</f>
        <v>6231.8584260759471</v>
      </c>
      <c r="CM117">
        <f>IF(L117&gt;0,L117,"")</f>
        <v>675.76494610698023</v>
      </c>
      <c r="CN117">
        <f>IF(M117&gt;0,M117,"")</f>
        <v>7979.4496176157018</v>
      </c>
      <c r="CO117">
        <f>IF(N117&gt;0,N117,"")</f>
        <v>7046.1469418317292</v>
      </c>
      <c r="CP117">
        <f>IF(O117&gt;0,O117,"")</f>
        <v>15038.565509810165</v>
      </c>
      <c r="CQ117" t="str">
        <f>IF(P117&gt;0,P117,"")</f>
        <v/>
      </c>
      <c r="CR117">
        <f>IF(Q117&gt;0,Q117,"")</f>
        <v>7332.8116745157486</v>
      </c>
      <c r="CS117" t="str">
        <f>IF(R117&gt;0,R117,"")</f>
        <v/>
      </c>
      <c r="CT117">
        <f>IF(S117&gt;0,S117,"")</f>
        <v>1410.1618659266303</v>
      </c>
      <c r="CU117" t="str">
        <f>IF(T117&gt;0,T117,"")</f>
        <v/>
      </c>
      <c r="CV117">
        <f>IF(U117&gt;0,U117,"")</f>
        <v>2718.5669362656704</v>
      </c>
      <c r="CW117">
        <f>IF(V117&gt;0,V117,"")</f>
        <v>7979.4496176157018</v>
      </c>
      <c r="CX117">
        <f>IF(W117&gt;0,W117,"")</f>
        <v>3154.60144108553</v>
      </c>
      <c r="CY117" t="str">
        <f>IF(X117&gt;0,X117,"")</f>
        <v/>
      </c>
      <c r="CZ117">
        <f>IF(Y117&gt;0,Y117,"")</f>
        <v>14210.24080614828</v>
      </c>
      <c r="DA117">
        <f>IF(Z117&gt;0,Z117,"")</f>
        <v>6354.5263519495975</v>
      </c>
      <c r="DB117">
        <f>IF(AA117&gt;0,AA117,"")</f>
        <v>5294.9725343858709</v>
      </c>
      <c r="DC117" t="str">
        <f>IF(AB117&gt;0,AB117,"")</f>
        <v/>
      </c>
      <c r="DD117">
        <f>IF(AC117&gt;0,AC117,"")</f>
        <v>3955.9779747296893</v>
      </c>
      <c r="DE117">
        <f>IF(AD117&gt;0,AD117,"")</f>
        <v>7236.3948542486169</v>
      </c>
      <c r="DF117">
        <f>IF(AE117&gt;0,AE117,"")</f>
        <v>6401.9315862849289</v>
      </c>
      <c r="DG117" t="str">
        <f>IF(AF117&gt;0,AF117,"")</f>
        <v/>
      </c>
      <c r="DH117">
        <f>IF(AG117&gt;0,AG117,"")</f>
        <v>5763.0046409564229</v>
      </c>
      <c r="DI117">
        <f>IF(AH117&gt;0,AH117,"")</f>
        <v>4159.7141131910785</v>
      </c>
      <c r="DJ117">
        <f>IF(AI117&gt;0,AI117,"")</f>
        <v>11594.852802899051</v>
      </c>
      <c r="DK117" t="str">
        <f>IF(AJ117&gt;0,AJ117,"")</f>
        <v/>
      </c>
      <c r="DL117" t="str">
        <f>IF(AK117&gt;0,AK117,"")</f>
        <v/>
      </c>
      <c r="DM117">
        <f>IF(AL117&gt;0,AL117,"")</f>
        <v>6039.179633051659</v>
      </c>
      <c r="DN117">
        <f>IF(AM117&gt;0,AM117,"")</f>
        <v>800.64318843359035</v>
      </c>
      <c r="DO117">
        <f>IF(AN117&gt;0,AN117,"")</f>
        <v>4423.1944994050136</v>
      </c>
      <c r="DP117">
        <f>IF(AO117&gt;0,AO117,"")</f>
        <v>7332.8116745157486</v>
      </c>
      <c r="DQ117">
        <f>IF(AP117&gt;0,AP117,"")</f>
        <v>6635.7027263892851</v>
      </c>
      <c r="DR117">
        <f>IF(AQ117&gt;0,AQ117,"")</f>
        <v>5154.9551474817035</v>
      </c>
      <c r="DS117">
        <f>IF(AR117&gt;0,AR117,"")</f>
        <v>4016.8281492971937</v>
      </c>
      <c r="DT117">
        <f>IF(AS117&gt;0,AS117,"")</f>
        <v>5086.5398940361201</v>
      </c>
      <c r="DU117">
        <f>IF(AT117&gt;0,AT117,"")</f>
        <v>2071.4489435236333</v>
      </c>
      <c r="DV117">
        <f>IF(AU117&gt;0,AU117,"")</f>
        <v>15639.425588133674</v>
      </c>
      <c r="DW117">
        <f>IF(AV117&gt;0,AV117,"")</f>
        <v>3236.719533882324</v>
      </c>
      <c r="DX117">
        <f>IF(AW117&gt;0,AW117,"")</f>
        <v>6332.1740401194274</v>
      </c>
      <c r="DY117">
        <f>IF(AX117&gt;0,AX117,"")</f>
        <v>14751.914215480347</v>
      </c>
      <c r="DZ117">
        <f>IF(AY117&gt;0,AY117,"")</f>
        <v>4159.7141131910785</v>
      </c>
      <c r="EA117">
        <f>IF(AZ117&gt;0,AZ117,"")</f>
        <v>2918.2025653166424</v>
      </c>
      <c r="EB117">
        <f>IF(BA117&gt;0,BA117,"")</f>
        <v>8512.3962931604019</v>
      </c>
      <c r="EC117">
        <f>IF(BB117&gt;0,BB117,"")</f>
        <v>1349.8730118312815</v>
      </c>
      <c r="ED117">
        <f>IF(BC117&gt;0,BC117,"")</f>
        <v>3309.7545227645678</v>
      </c>
      <c r="EE117">
        <f>IF(BD117&gt;0,BD117,"")</f>
        <v>17483.204853059528</v>
      </c>
      <c r="EF117">
        <f>IF(BE117&gt;0,BE117,"")</f>
        <v>5887.3151946805619</v>
      </c>
      <c r="EG117">
        <f>IF(BF117&gt;0,BF117,"")</f>
        <v>8481.6046631413428</v>
      </c>
      <c r="EH117">
        <f>IF(BG117&gt;0,BG117,"")</f>
        <v>4889.9690689090667</v>
      </c>
      <c r="EI117" t="str">
        <f>IF(BH117&gt;0,BH117,"")</f>
        <v/>
      </c>
      <c r="EJ117">
        <f>IF(BI117&gt;0,BI117,"")</f>
        <v>6433.0322089780584</v>
      </c>
      <c r="EK117">
        <f>IF(BJ117&gt;0,BJ117,"")</f>
        <v>7332.8116745157486</v>
      </c>
      <c r="EL117" t="str">
        <f>IF(BK117&gt;0,BK117,"")</f>
        <v/>
      </c>
      <c r="EM117">
        <f>IF(BL117&gt;0,BL117,"")</f>
        <v>3537.6178570332268</v>
      </c>
      <c r="EN117">
        <f>IF(BM117&gt;0,BM117,"")</f>
        <v>6177.7422039049388</v>
      </c>
      <c r="EO117" t="str">
        <f>IF(BN117&gt;0,BN117,"")</f>
        <v/>
      </c>
      <c r="EP117">
        <f>IF(BO117&gt;0,BO117,"")</f>
        <v>8335.3256052152592</v>
      </c>
      <c r="EQ117">
        <f>IF(BP117&gt;0,BP117,"")</f>
        <v>7979.4496176157018</v>
      </c>
      <c r="ER117">
        <f>IF(BQ117&gt;0,BQ117,"")</f>
        <v>8335.3256052152592</v>
      </c>
      <c r="ES117">
        <f>IF(BR117&gt;0,BR117,"")</f>
        <v>3154.60144108553</v>
      </c>
      <c r="ET117">
        <f>IF(BS117&gt;0,BS117,"")</f>
        <v>7979.4496176157018</v>
      </c>
      <c r="EU117">
        <f>IF(BT117&gt;0,BT117,"")</f>
        <v>2208.7296071953479</v>
      </c>
      <c r="EV117">
        <f>IF(BU117&gt;0,BU117,"")</f>
        <v>4959.6947102552249</v>
      </c>
      <c r="EW117">
        <f>IF(BV117&gt;0,BV117,"")</f>
        <v>5213.6561156038579</v>
      </c>
      <c r="EX117">
        <f>IF(BW117&gt;0,BW117,"")</f>
        <v>2102.7559660905708</v>
      </c>
      <c r="EY117" t="str">
        <f>IF(BX117&gt;0,BX117,"")</f>
        <v/>
      </c>
      <c r="EZ117" t="str">
        <f>IF(BY117&gt;0,BY117,"")</f>
        <v/>
      </c>
      <c r="FA117">
        <f>IF(BZ117&gt;0,BZ117,"")</f>
        <v>2203.6103683957181</v>
      </c>
    </row>
    <row r="118" spans="1:157" ht="14.25" x14ac:dyDescent="0.2">
      <c r="A118" s="30" t="s">
        <v>86</v>
      </c>
      <c r="B118" s="33">
        <f>distance(VLOOKUP($A118,Cuision!$G:$P,9,FALSE),VLOOKUP($A118,Cuision!$G:$P,10,FALSE),VLOOKUP(B$82,Cuision!$G:$P,9,FALSE),VLOOKUP(B$82,Cuision!$G:$P,10,FALSE))</f>
        <v>-1</v>
      </c>
      <c r="C118" s="33">
        <f>distance(VLOOKUP($A118,Cuision!$G:$P,9,FALSE),VLOOKUP($A118,Cuision!$G:$P,10,FALSE),VLOOKUP(C$82,Cuision!$G:$P,9,FALSE),VLOOKUP(C$82,Cuision!$G:$P,10,FALSE))</f>
        <v>-1</v>
      </c>
      <c r="D118" s="33">
        <f>distance(VLOOKUP($A118,Cuision!$G:$P,9,FALSE),VLOOKUP($A118,Cuision!$G:$P,10,FALSE),VLOOKUP(D$82,Cuision!$G:$P,9,FALSE),VLOOKUP(D$82,Cuision!$G:$P,10,FALSE))</f>
        <v>-1</v>
      </c>
      <c r="E118" s="33">
        <f>distance(VLOOKUP($A118,Cuision!$G:$P,9,FALSE),VLOOKUP($A118,Cuision!$G:$P,10,FALSE),VLOOKUP(E$82,Cuision!$G:$P,9,FALSE),VLOOKUP(E$82,Cuision!$G:$P,10,FALSE))</f>
        <v>-1</v>
      </c>
      <c r="F118" s="33">
        <f>distance(VLOOKUP($A118,Cuision!$G:$P,9,FALSE),VLOOKUP($A118,Cuision!$G:$P,10,FALSE),VLOOKUP(F$82,Cuision!$G:$P,9,FALSE),VLOOKUP(F$82,Cuision!$G:$P,10,FALSE))</f>
        <v>-1</v>
      </c>
      <c r="G118" s="33">
        <f>distance(VLOOKUP($A118,Cuision!$G:$P,9,FALSE),VLOOKUP($A118,Cuision!$G:$P,10,FALSE),VLOOKUP(G$82,Cuision!$G:$P,9,FALSE),VLOOKUP(G$82,Cuision!$G:$P,10,FALSE))</f>
        <v>-1</v>
      </c>
      <c r="H118" s="33">
        <f>distance(VLOOKUP($A118,Cuision!$G:$P,9,FALSE),VLOOKUP($A118,Cuision!$G:$P,10,FALSE),VLOOKUP(H$82,Cuision!$G:$P,9,FALSE),VLOOKUP(H$82,Cuision!$G:$P,10,FALSE))</f>
        <v>-1</v>
      </c>
      <c r="I118" s="33">
        <f>distance(VLOOKUP($A118,Cuision!$G:$P,9,FALSE),VLOOKUP($A118,Cuision!$G:$P,10,FALSE),VLOOKUP(I$82,Cuision!$G:$P,9,FALSE),VLOOKUP(I$82,Cuision!$G:$P,10,FALSE))</f>
        <v>-1</v>
      </c>
      <c r="J118" s="33">
        <f>distance(VLOOKUP($A118,Cuision!$G:$P,9,FALSE),VLOOKUP($A118,Cuision!$G:$P,10,FALSE),VLOOKUP(J$82,Cuision!$G:$P,9,FALSE),VLOOKUP(J$82,Cuision!$G:$P,10,FALSE))</f>
        <v>-1</v>
      </c>
      <c r="K118" s="33">
        <f>distance(VLOOKUP($A118,Cuision!$G:$P,9,FALSE),VLOOKUP($A118,Cuision!$G:$P,10,FALSE),VLOOKUP(K$82,Cuision!$G:$P,9,FALSE),VLOOKUP(K$82,Cuision!$G:$P,10,FALSE))</f>
        <v>-1</v>
      </c>
      <c r="L118" s="33">
        <f>distance(VLOOKUP($A118,Cuision!$G:$P,9,FALSE),VLOOKUP($A118,Cuision!$G:$P,10,FALSE),VLOOKUP(L$82,Cuision!$G:$P,9,FALSE),VLOOKUP(L$82,Cuision!$G:$P,10,FALSE))</f>
        <v>-1</v>
      </c>
      <c r="M118" s="33">
        <f>distance(VLOOKUP($A118,Cuision!$G:$P,9,FALSE),VLOOKUP($A118,Cuision!$G:$P,10,FALSE),VLOOKUP(M$82,Cuision!$G:$P,9,FALSE),VLOOKUP(M$82,Cuision!$G:$P,10,FALSE))</f>
        <v>-1</v>
      </c>
      <c r="N118" s="33">
        <f>distance(VLOOKUP($A118,Cuision!$G:$P,9,FALSE),VLOOKUP($A118,Cuision!$G:$P,10,FALSE),VLOOKUP(N$82,Cuision!$G:$P,9,FALSE),VLOOKUP(N$82,Cuision!$G:$P,10,FALSE))</f>
        <v>-1</v>
      </c>
      <c r="O118" s="33">
        <f>distance(VLOOKUP($A118,Cuision!$G:$P,9,FALSE),VLOOKUP($A118,Cuision!$G:$P,10,FALSE),VLOOKUP(O$82,Cuision!$G:$P,9,FALSE),VLOOKUP(O$82,Cuision!$G:$P,10,FALSE))</f>
        <v>-1</v>
      </c>
      <c r="P118" s="33">
        <f>distance(VLOOKUP($A118,Cuision!$G:$P,9,FALSE),VLOOKUP($A118,Cuision!$G:$P,10,FALSE),VLOOKUP(P$82,Cuision!$G:$P,9,FALSE),VLOOKUP(P$82,Cuision!$G:$P,10,FALSE))</f>
        <v>-1</v>
      </c>
      <c r="Q118" s="33">
        <f>distance(VLOOKUP($A118,Cuision!$G:$P,9,FALSE),VLOOKUP($A118,Cuision!$G:$P,10,FALSE),VLOOKUP(Q$82,Cuision!$G:$P,9,FALSE),VLOOKUP(Q$82,Cuision!$G:$P,10,FALSE))</f>
        <v>-1</v>
      </c>
      <c r="R118" s="33">
        <f>distance(VLOOKUP($A118,Cuision!$G:$P,9,FALSE),VLOOKUP($A118,Cuision!$G:$P,10,FALSE),VLOOKUP(R$82,Cuision!$G:$P,9,FALSE),VLOOKUP(R$82,Cuision!$G:$P,10,FALSE))</f>
        <v>-1</v>
      </c>
      <c r="S118" s="33">
        <f>distance(VLOOKUP($A118,Cuision!$G:$P,9,FALSE),VLOOKUP($A118,Cuision!$G:$P,10,FALSE),VLOOKUP(S$82,Cuision!$G:$P,9,FALSE),VLOOKUP(S$82,Cuision!$G:$P,10,FALSE))</f>
        <v>-1</v>
      </c>
      <c r="T118" s="33">
        <f>distance(VLOOKUP($A118,Cuision!$G:$P,9,FALSE),VLOOKUP($A118,Cuision!$G:$P,10,FALSE),VLOOKUP(T$82,Cuision!$G:$P,9,FALSE),VLOOKUP(T$82,Cuision!$G:$P,10,FALSE))</f>
        <v>-1</v>
      </c>
      <c r="U118" s="33">
        <f>distance(VLOOKUP($A118,Cuision!$G:$P,9,FALSE),VLOOKUP($A118,Cuision!$G:$P,10,FALSE),VLOOKUP(U$82,Cuision!$G:$P,9,FALSE),VLOOKUP(U$82,Cuision!$G:$P,10,FALSE))</f>
        <v>-1</v>
      </c>
      <c r="V118" s="33">
        <f>distance(VLOOKUP($A118,Cuision!$G:$P,9,FALSE),VLOOKUP($A118,Cuision!$G:$P,10,FALSE),VLOOKUP(V$82,Cuision!$G:$P,9,FALSE),VLOOKUP(V$82,Cuision!$G:$P,10,FALSE))</f>
        <v>-1</v>
      </c>
      <c r="W118" s="33">
        <f>distance(VLOOKUP($A118,Cuision!$G:$P,9,FALSE),VLOOKUP($A118,Cuision!$G:$P,10,FALSE),VLOOKUP(W$82,Cuision!$G:$P,9,FALSE),VLOOKUP(W$82,Cuision!$G:$P,10,FALSE))</f>
        <v>-1</v>
      </c>
      <c r="X118" s="33">
        <f>distance(VLOOKUP($A118,Cuision!$G:$P,9,FALSE),VLOOKUP($A118,Cuision!$G:$P,10,FALSE),VLOOKUP(X$82,Cuision!$G:$P,9,FALSE),VLOOKUP(X$82,Cuision!$G:$P,10,FALSE))</f>
        <v>-1</v>
      </c>
      <c r="Y118" s="33">
        <f>distance(VLOOKUP($A118,Cuision!$G:$P,9,FALSE),VLOOKUP($A118,Cuision!$G:$P,10,FALSE),VLOOKUP(Y$82,Cuision!$G:$P,9,FALSE),VLOOKUP(Y$82,Cuision!$G:$P,10,FALSE))</f>
        <v>-1</v>
      </c>
      <c r="Z118" s="33">
        <f>distance(VLOOKUP($A118,Cuision!$G:$P,9,FALSE),VLOOKUP($A118,Cuision!$G:$P,10,FALSE),VLOOKUP(Z$82,Cuision!$G:$P,9,FALSE),VLOOKUP(Z$82,Cuision!$G:$P,10,FALSE))</f>
        <v>-1</v>
      </c>
      <c r="AA118" s="33">
        <f>distance(VLOOKUP($A118,Cuision!$G:$P,9,FALSE),VLOOKUP($A118,Cuision!$G:$P,10,FALSE),VLOOKUP(AA$82,Cuision!$G:$P,9,FALSE),VLOOKUP(AA$82,Cuision!$G:$P,10,FALSE))</f>
        <v>-1</v>
      </c>
      <c r="AB118" s="33">
        <f>distance(VLOOKUP($A118,Cuision!$G:$P,9,FALSE),VLOOKUP($A118,Cuision!$G:$P,10,FALSE),VLOOKUP(AB$82,Cuision!$G:$P,9,FALSE),VLOOKUP(AB$82,Cuision!$G:$P,10,FALSE))</f>
        <v>-1</v>
      </c>
      <c r="AC118" s="33">
        <f>distance(VLOOKUP($A118,Cuision!$G:$P,9,FALSE),VLOOKUP($A118,Cuision!$G:$P,10,FALSE),VLOOKUP(AC$82,Cuision!$G:$P,9,FALSE),VLOOKUP(AC$82,Cuision!$G:$P,10,FALSE))</f>
        <v>-1</v>
      </c>
      <c r="AD118" s="33">
        <f>distance(VLOOKUP($A118,Cuision!$G:$P,9,FALSE),VLOOKUP($A118,Cuision!$G:$P,10,FALSE),VLOOKUP(AD$82,Cuision!$G:$P,9,FALSE),VLOOKUP(AD$82,Cuision!$G:$P,10,FALSE))</f>
        <v>-1</v>
      </c>
      <c r="AE118" s="33">
        <f>distance(VLOOKUP($A118,Cuision!$G:$P,9,FALSE),VLOOKUP($A118,Cuision!$G:$P,10,FALSE),VLOOKUP(AE$82,Cuision!$G:$P,9,FALSE),VLOOKUP(AE$82,Cuision!$G:$P,10,FALSE))</f>
        <v>-1</v>
      </c>
      <c r="AF118" s="33">
        <f>distance(VLOOKUP($A118,Cuision!$G:$P,9,FALSE),VLOOKUP($A118,Cuision!$G:$P,10,FALSE),VLOOKUP(AF$82,Cuision!$G:$P,9,FALSE),VLOOKUP(AF$82,Cuision!$G:$P,10,FALSE))</f>
        <v>-1</v>
      </c>
      <c r="AG118" s="33">
        <f>distance(VLOOKUP($A118,Cuision!$G:$P,9,FALSE),VLOOKUP($A118,Cuision!$G:$P,10,FALSE),VLOOKUP(AG$82,Cuision!$G:$P,9,FALSE),VLOOKUP(AG$82,Cuision!$G:$P,10,FALSE))</f>
        <v>-1</v>
      </c>
      <c r="AH118" s="33">
        <f>distance(VLOOKUP($A118,Cuision!$G:$P,9,FALSE),VLOOKUP($A118,Cuision!$G:$P,10,FALSE),VLOOKUP(AH$82,Cuision!$G:$P,9,FALSE),VLOOKUP(AH$82,Cuision!$G:$P,10,FALSE))</f>
        <v>-1</v>
      </c>
      <c r="AI118" s="33">
        <f>distance(VLOOKUP($A118,Cuision!$G:$P,9,FALSE),VLOOKUP($A118,Cuision!$G:$P,10,FALSE),VLOOKUP(AI$82,Cuision!$G:$P,9,FALSE),VLOOKUP(AI$82,Cuision!$G:$P,10,FALSE))</f>
        <v>-1</v>
      </c>
      <c r="AJ118" s="33">
        <f>distance(VLOOKUP($A118,Cuision!$G:$P,9,FALSE),VLOOKUP($A118,Cuision!$G:$P,10,FALSE),VLOOKUP(AJ$82,Cuision!$G:$P,9,FALSE),VLOOKUP(AJ$82,Cuision!$G:$P,10,FALSE))</f>
        <v>-1</v>
      </c>
      <c r="AK118" s="33">
        <f>distance(VLOOKUP($A118,Cuision!$G:$P,9,FALSE),VLOOKUP($A118,Cuision!$G:$P,10,FALSE),VLOOKUP(AK$82,Cuision!$G:$P,9,FALSE),VLOOKUP(AK$82,Cuision!$G:$P,10,FALSE))</f>
        <v>-1</v>
      </c>
      <c r="AL118" s="33">
        <f>distance(VLOOKUP($A118,Cuision!$G:$P,9,FALSE),VLOOKUP($A118,Cuision!$G:$P,10,FALSE),VLOOKUP(AL$82,Cuision!$G:$P,9,FALSE),VLOOKUP(AL$82,Cuision!$G:$P,10,FALSE))</f>
        <v>-1</v>
      </c>
      <c r="AM118" s="33">
        <f>distance(VLOOKUP($A118,Cuision!$G:$P,9,FALSE),VLOOKUP($A118,Cuision!$G:$P,10,FALSE),VLOOKUP(AM$82,Cuision!$G:$P,9,FALSE),VLOOKUP(AM$82,Cuision!$G:$P,10,FALSE))</f>
        <v>-1</v>
      </c>
      <c r="AN118" s="33">
        <f>distance(VLOOKUP($A118,Cuision!$G:$P,9,FALSE),VLOOKUP($A118,Cuision!$G:$P,10,FALSE),VLOOKUP(AN$82,Cuision!$G:$P,9,FALSE),VLOOKUP(AN$82,Cuision!$G:$P,10,FALSE))</f>
        <v>-1</v>
      </c>
      <c r="AO118" s="33">
        <f>distance(VLOOKUP($A118,Cuision!$G:$P,9,FALSE),VLOOKUP($A118,Cuision!$G:$P,10,FALSE),VLOOKUP(AO$82,Cuision!$G:$P,9,FALSE),VLOOKUP(AO$82,Cuision!$G:$P,10,FALSE))</f>
        <v>-1</v>
      </c>
      <c r="AP118" s="33">
        <f>distance(VLOOKUP($A118,Cuision!$G:$P,9,FALSE),VLOOKUP($A118,Cuision!$G:$P,10,FALSE),VLOOKUP(AP$82,Cuision!$G:$P,9,FALSE),VLOOKUP(AP$82,Cuision!$G:$P,10,FALSE))</f>
        <v>-1</v>
      </c>
      <c r="AQ118" s="33">
        <f>distance(VLOOKUP($A118,Cuision!$G:$P,9,FALSE),VLOOKUP($A118,Cuision!$G:$P,10,FALSE),VLOOKUP(AQ$82,Cuision!$G:$P,9,FALSE),VLOOKUP(AQ$82,Cuision!$G:$P,10,FALSE))</f>
        <v>-1</v>
      </c>
      <c r="AR118" s="33">
        <f>distance(VLOOKUP($A118,Cuision!$G:$P,9,FALSE),VLOOKUP($A118,Cuision!$G:$P,10,FALSE),VLOOKUP(AR$82,Cuision!$G:$P,9,FALSE),VLOOKUP(AR$82,Cuision!$G:$P,10,FALSE))</f>
        <v>-1</v>
      </c>
      <c r="AS118" s="33">
        <f>distance(VLOOKUP($A118,Cuision!$G:$P,9,FALSE),VLOOKUP($A118,Cuision!$G:$P,10,FALSE),VLOOKUP(AS$82,Cuision!$G:$P,9,FALSE),VLOOKUP(AS$82,Cuision!$G:$P,10,FALSE))</f>
        <v>-1</v>
      </c>
      <c r="AT118" s="33">
        <f>distance(VLOOKUP($A118,Cuision!$G:$P,9,FALSE),VLOOKUP($A118,Cuision!$G:$P,10,FALSE),VLOOKUP(AT$82,Cuision!$G:$P,9,FALSE),VLOOKUP(AT$82,Cuision!$G:$P,10,FALSE))</f>
        <v>-1</v>
      </c>
      <c r="AU118" s="33">
        <f>distance(VLOOKUP($A118,Cuision!$G:$P,9,FALSE),VLOOKUP($A118,Cuision!$G:$P,10,FALSE),VLOOKUP(AU$82,Cuision!$G:$P,9,FALSE),VLOOKUP(AU$82,Cuision!$G:$P,10,FALSE))</f>
        <v>-1</v>
      </c>
      <c r="AV118" s="33">
        <f>distance(VLOOKUP($A118,Cuision!$G:$P,9,FALSE),VLOOKUP($A118,Cuision!$G:$P,10,FALSE),VLOOKUP(AV$82,Cuision!$G:$P,9,FALSE),VLOOKUP(AV$82,Cuision!$G:$P,10,FALSE))</f>
        <v>-1</v>
      </c>
      <c r="AW118" s="33">
        <f>distance(VLOOKUP($A118,Cuision!$G:$P,9,FALSE),VLOOKUP($A118,Cuision!$G:$P,10,FALSE),VLOOKUP(AW$82,Cuision!$G:$P,9,FALSE),VLOOKUP(AW$82,Cuision!$G:$P,10,FALSE))</f>
        <v>-1</v>
      </c>
      <c r="AX118" s="33">
        <f>distance(VLOOKUP($A118,Cuision!$G:$P,9,FALSE),VLOOKUP($A118,Cuision!$G:$P,10,FALSE),VLOOKUP(AX$82,Cuision!$G:$P,9,FALSE),VLOOKUP(AX$82,Cuision!$G:$P,10,FALSE))</f>
        <v>-1</v>
      </c>
      <c r="AY118" s="33">
        <f>distance(VLOOKUP($A118,Cuision!$G:$P,9,FALSE),VLOOKUP($A118,Cuision!$G:$P,10,FALSE),VLOOKUP(AY$82,Cuision!$G:$P,9,FALSE),VLOOKUP(AY$82,Cuision!$G:$P,10,FALSE))</f>
        <v>-1</v>
      </c>
      <c r="AZ118" s="33">
        <f>distance(VLOOKUP($A118,Cuision!$G:$P,9,FALSE),VLOOKUP($A118,Cuision!$G:$P,10,FALSE),VLOOKUP(AZ$82,Cuision!$G:$P,9,FALSE),VLOOKUP(AZ$82,Cuision!$G:$P,10,FALSE))</f>
        <v>-1</v>
      </c>
      <c r="BA118" s="33">
        <f>distance(VLOOKUP($A118,Cuision!$G:$P,9,FALSE),VLOOKUP($A118,Cuision!$G:$P,10,FALSE),VLOOKUP(BA$82,Cuision!$G:$P,9,FALSE),VLOOKUP(BA$82,Cuision!$G:$P,10,FALSE))</f>
        <v>-1</v>
      </c>
      <c r="BB118" s="33">
        <f>distance(VLOOKUP($A118,Cuision!$G:$P,9,FALSE),VLOOKUP($A118,Cuision!$G:$P,10,FALSE),VLOOKUP(BB$82,Cuision!$G:$P,9,FALSE),VLOOKUP(BB$82,Cuision!$G:$P,10,FALSE))</f>
        <v>-1</v>
      </c>
      <c r="BC118" s="33">
        <f>distance(VLOOKUP($A118,Cuision!$G:$P,9,FALSE),VLOOKUP($A118,Cuision!$G:$P,10,FALSE),VLOOKUP(BC$82,Cuision!$G:$P,9,FALSE),VLOOKUP(BC$82,Cuision!$G:$P,10,FALSE))</f>
        <v>-1</v>
      </c>
      <c r="BD118" s="33">
        <f>distance(VLOOKUP($A118,Cuision!$G:$P,9,FALSE),VLOOKUP($A118,Cuision!$G:$P,10,FALSE),VLOOKUP(BD$82,Cuision!$G:$P,9,FALSE),VLOOKUP(BD$82,Cuision!$G:$P,10,FALSE))</f>
        <v>-1</v>
      </c>
      <c r="BE118" s="33">
        <f>distance(VLOOKUP($A118,Cuision!$G:$P,9,FALSE),VLOOKUP($A118,Cuision!$G:$P,10,FALSE),VLOOKUP(BE$82,Cuision!$G:$P,9,FALSE),VLOOKUP(BE$82,Cuision!$G:$P,10,FALSE))</f>
        <v>-1</v>
      </c>
      <c r="BF118" s="33">
        <f>distance(VLOOKUP($A118,Cuision!$G:$P,9,FALSE),VLOOKUP($A118,Cuision!$G:$P,10,FALSE),VLOOKUP(BF$82,Cuision!$G:$P,9,FALSE),VLOOKUP(BF$82,Cuision!$G:$P,10,FALSE))</f>
        <v>-1</v>
      </c>
      <c r="BG118" s="33">
        <f>distance(VLOOKUP($A118,Cuision!$G:$P,9,FALSE),VLOOKUP($A118,Cuision!$G:$P,10,FALSE),VLOOKUP(BG$82,Cuision!$G:$P,9,FALSE),VLOOKUP(BG$82,Cuision!$G:$P,10,FALSE))</f>
        <v>-1</v>
      </c>
      <c r="BH118" s="33">
        <f>distance(VLOOKUP($A118,Cuision!$G:$P,9,FALSE),VLOOKUP($A118,Cuision!$G:$P,10,FALSE),VLOOKUP(BH$82,Cuision!$G:$P,9,FALSE),VLOOKUP(BH$82,Cuision!$G:$P,10,FALSE))</f>
        <v>-1</v>
      </c>
      <c r="BI118" s="33">
        <f>distance(VLOOKUP($A118,Cuision!$G:$P,9,FALSE),VLOOKUP($A118,Cuision!$G:$P,10,FALSE),VLOOKUP(BI$82,Cuision!$G:$P,9,FALSE),VLOOKUP(BI$82,Cuision!$G:$P,10,FALSE))</f>
        <v>-1</v>
      </c>
      <c r="BJ118" s="33">
        <f>distance(VLOOKUP($A118,Cuision!$G:$P,9,FALSE),VLOOKUP($A118,Cuision!$G:$P,10,FALSE),VLOOKUP(BJ$82,Cuision!$G:$P,9,FALSE),VLOOKUP(BJ$82,Cuision!$G:$P,10,FALSE))</f>
        <v>-1</v>
      </c>
      <c r="BK118" s="33">
        <f>distance(VLOOKUP($A118,Cuision!$G:$P,9,FALSE),VLOOKUP($A118,Cuision!$G:$P,10,FALSE),VLOOKUP(BK$82,Cuision!$G:$P,9,FALSE),VLOOKUP(BK$82,Cuision!$G:$P,10,FALSE))</f>
        <v>-1</v>
      </c>
      <c r="BL118" s="33">
        <f>distance(VLOOKUP($A118,Cuision!$G:$P,9,FALSE),VLOOKUP($A118,Cuision!$G:$P,10,FALSE),VLOOKUP(BL$82,Cuision!$G:$P,9,FALSE),VLOOKUP(BL$82,Cuision!$G:$P,10,FALSE))</f>
        <v>-1</v>
      </c>
      <c r="BM118" s="33">
        <f>distance(VLOOKUP($A118,Cuision!$G:$P,9,FALSE),VLOOKUP($A118,Cuision!$G:$P,10,FALSE),VLOOKUP(BM$82,Cuision!$G:$P,9,FALSE),VLOOKUP(BM$82,Cuision!$G:$P,10,FALSE))</f>
        <v>-1</v>
      </c>
      <c r="BN118" s="33">
        <f>distance(VLOOKUP($A118,Cuision!$G:$P,9,FALSE),VLOOKUP($A118,Cuision!$G:$P,10,FALSE),VLOOKUP(BN$82,Cuision!$G:$P,9,FALSE),VLOOKUP(BN$82,Cuision!$G:$P,10,FALSE))</f>
        <v>-1</v>
      </c>
      <c r="BO118" s="33">
        <f>distance(VLOOKUP($A118,Cuision!$G:$P,9,FALSE),VLOOKUP($A118,Cuision!$G:$P,10,FALSE),VLOOKUP(BO$82,Cuision!$G:$P,9,FALSE),VLOOKUP(BO$82,Cuision!$G:$P,10,FALSE))</f>
        <v>-1</v>
      </c>
      <c r="BP118" s="33">
        <f>distance(VLOOKUP($A118,Cuision!$G:$P,9,FALSE),VLOOKUP($A118,Cuision!$G:$P,10,FALSE),VLOOKUP(BP$82,Cuision!$G:$P,9,FALSE),VLOOKUP(BP$82,Cuision!$G:$P,10,FALSE))</f>
        <v>-1</v>
      </c>
      <c r="BQ118" s="33">
        <f>distance(VLOOKUP($A118,Cuision!$G:$P,9,FALSE),VLOOKUP($A118,Cuision!$G:$P,10,FALSE),VLOOKUP(BQ$82,Cuision!$G:$P,9,FALSE),VLOOKUP(BQ$82,Cuision!$G:$P,10,FALSE))</f>
        <v>-1</v>
      </c>
      <c r="BR118" s="33">
        <f>distance(VLOOKUP($A118,Cuision!$G:$P,9,FALSE),VLOOKUP($A118,Cuision!$G:$P,10,FALSE),VLOOKUP(BR$82,Cuision!$G:$P,9,FALSE),VLOOKUP(BR$82,Cuision!$G:$P,10,FALSE))</f>
        <v>-1</v>
      </c>
      <c r="BS118" s="33">
        <f>distance(VLOOKUP($A118,Cuision!$G:$P,9,FALSE),VLOOKUP($A118,Cuision!$G:$P,10,FALSE),VLOOKUP(BS$82,Cuision!$G:$P,9,FALSE),VLOOKUP(BS$82,Cuision!$G:$P,10,FALSE))</f>
        <v>-1</v>
      </c>
      <c r="BT118" s="33">
        <f>distance(VLOOKUP($A118,Cuision!$G:$P,9,FALSE),VLOOKUP($A118,Cuision!$G:$P,10,FALSE),VLOOKUP(BT$82,Cuision!$G:$P,9,FALSE),VLOOKUP(BT$82,Cuision!$G:$P,10,FALSE))</f>
        <v>-1</v>
      </c>
      <c r="BU118" s="33">
        <f>distance(VLOOKUP($A118,Cuision!$G:$P,9,FALSE),VLOOKUP($A118,Cuision!$G:$P,10,FALSE),VLOOKUP(BU$82,Cuision!$G:$P,9,FALSE),VLOOKUP(BU$82,Cuision!$G:$P,10,FALSE))</f>
        <v>-1</v>
      </c>
      <c r="BV118" s="33">
        <f>distance(VLOOKUP($A118,Cuision!$G:$P,9,FALSE),VLOOKUP($A118,Cuision!$G:$P,10,FALSE),VLOOKUP(BV$82,Cuision!$G:$P,9,FALSE),VLOOKUP(BV$82,Cuision!$G:$P,10,FALSE))</f>
        <v>-1</v>
      </c>
      <c r="BW118" s="33">
        <f>distance(VLOOKUP($A118,Cuision!$G:$P,9,FALSE),VLOOKUP($A118,Cuision!$G:$P,10,FALSE),VLOOKUP(BW$82,Cuision!$G:$P,9,FALSE),VLOOKUP(BW$82,Cuision!$G:$P,10,FALSE))</f>
        <v>-1</v>
      </c>
      <c r="BX118" s="33">
        <f>distance(VLOOKUP($A118,Cuision!$G:$P,9,FALSE),VLOOKUP($A118,Cuision!$G:$P,10,FALSE),VLOOKUP(BX$82,Cuision!$G:$P,9,FALSE),VLOOKUP(BX$82,Cuision!$G:$P,10,FALSE))</f>
        <v>-1</v>
      </c>
      <c r="BY118" s="33">
        <f>distance(VLOOKUP($A118,Cuision!$G:$P,9,FALSE),VLOOKUP($A118,Cuision!$G:$P,10,FALSE),VLOOKUP(BY$82,Cuision!$G:$P,9,FALSE),VLOOKUP(BY$82,Cuision!$G:$P,10,FALSE))</f>
        <v>-1</v>
      </c>
      <c r="BZ118" s="33">
        <f>distance(VLOOKUP($A118,Cuision!$G:$P,9,FALSE),VLOOKUP($A118,Cuision!$G:$P,10,FALSE),VLOOKUP(BZ$82,Cuision!$G:$P,9,FALSE),VLOOKUP(BZ$82,Cuision!$G:$P,10,FALSE))</f>
        <v>-1</v>
      </c>
      <c r="CC118" t="str">
        <f>IF(B118&gt;0,B118,"")</f>
        <v/>
      </c>
      <c r="CD118" t="str">
        <f>IF(C118&gt;0,C118,"")</f>
        <v/>
      </c>
      <c r="CE118" t="str">
        <f>IF(D118&gt;0,D118,"")</f>
        <v/>
      </c>
      <c r="CF118" t="str">
        <f>IF(E118&gt;0,E118,"")</f>
        <v/>
      </c>
      <c r="CG118" t="str">
        <f>IF(F118&gt;0,F118,"")</f>
        <v/>
      </c>
      <c r="CH118" t="str">
        <f>IF(G118&gt;0,G118,"")</f>
        <v/>
      </c>
      <c r="CI118" t="str">
        <f>IF(H118&gt;0,H118,"")</f>
        <v/>
      </c>
      <c r="CJ118" t="str">
        <f>IF(I118&gt;0,I118,"")</f>
        <v/>
      </c>
      <c r="CK118" t="str">
        <f>IF(J118&gt;0,J118,"")</f>
        <v/>
      </c>
      <c r="CL118" t="str">
        <f>IF(K118&gt;0,K118,"")</f>
        <v/>
      </c>
      <c r="CM118" t="str">
        <f>IF(L118&gt;0,L118,"")</f>
        <v/>
      </c>
      <c r="CN118" t="str">
        <f>IF(M118&gt;0,M118,"")</f>
        <v/>
      </c>
      <c r="CO118" t="str">
        <f>IF(N118&gt;0,N118,"")</f>
        <v/>
      </c>
      <c r="CP118" t="str">
        <f>IF(O118&gt;0,O118,"")</f>
        <v/>
      </c>
      <c r="CQ118" t="str">
        <f>IF(P118&gt;0,P118,"")</f>
        <v/>
      </c>
      <c r="CR118" t="str">
        <f>IF(Q118&gt;0,Q118,"")</f>
        <v/>
      </c>
      <c r="CS118" t="str">
        <f>IF(R118&gt;0,R118,"")</f>
        <v/>
      </c>
      <c r="CT118" t="str">
        <f>IF(S118&gt;0,S118,"")</f>
        <v/>
      </c>
      <c r="CU118" t="str">
        <f>IF(T118&gt;0,T118,"")</f>
        <v/>
      </c>
      <c r="CV118" t="str">
        <f>IF(U118&gt;0,U118,"")</f>
        <v/>
      </c>
      <c r="CW118" t="str">
        <f>IF(V118&gt;0,V118,"")</f>
        <v/>
      </c>
      <c r="CX118" t="str">
        <f>IF(W118&gt;0,W118,"")</f>
        <v/>
      </c>
      <c r="CY118" t="str">
        <f>IF(X118&gt;0,X118,"")</f>
        <v/>
      </c>
      <c r="CZ118" t="str">
        <f>IF(Y118&gt;0,Y118,"")</f>
        <v/>
      </c>
      <c r="DA118" t="str">
        <f>IF(Z118&gt;0,Z118,"")</f>
        <v/>
      </c>
      <c r="DB118" t="str">
        <f>IF(AA118&gt;0,AA118,"")</f>
        <v/>
      </c>
      <c r="DC118" t="str">
        <f>IF(AB118&gt;0,AB118,"")</f>
        <v/>
      </c>
      <c r="DD118" t="str">
        <f>IF(AC118&gt;0,AC118,"")</f>
        <v/>
      </c>
      <c r="DE118" t="str">
        <f>IF(AD118&gt;0,AD118,"")</f>
        <v/>
      </c>
      <c r="DF118" t="str">
        <f>IF(AE118&gt;0,AE118,"")</f>
        <v/>
      </c>
      <c r="DG118" t="str">
        <f>IF(AF118&gt;0,AF118,"")</f>
        <v/>
      </c>
      <c r="DH118" t="str">
        <f>IF(AG118&gt;0,AG118,"")</f>
        <v/>
      </c>
      <c r="DI118" t="str">
        <f>IF(AH118&gt;0,AH118,"")</f>
        <v/>
      </c>
      <c r="DJ118" t="str">
        <f>IF(AI118&gt;0,AI118,"")</f>
        <v/>
      </c>
      <c r="DK118" t="str">
        <f>IF(AJ118&gt;0,AJ118,"")</f>
        <v/>
      </c>
      <c r="DL118" t="str">
        <f>IF(AK118&gt;0,AK118,"")</f>
        <v/>
      </c>
      <c r="DM118" t="str">
        <f>IF(AL118&gt;0,AL118,"")</f>
        <v/>
      </c>
      <c r="DN118" t="str">
        <f>IF(AM118&gt;0,AM118,"")</f>
        <v/>
      </c>
      <c r="DO118" t="str">
        <f>IF(AN118&gt;0,AN118,"")</f>
        <v/>
      </c>
      <c r="DP118" t="str">
        <f>IF(AO118&gt;0,AO118,"")</f>
        <v/>
      </c>
      <c r="DQ118" t="str">
        <f>IF(AP118&gt;0,AP118,"")</f>
        <v/>
      </c>
      <c r="DR118" t="str">
        <f>IF(AQ118&gt;0,AQ118,"")</f>
        <v/>
      </c>
      <c r="DS118" t="str">
        <f>IF(AR118&gt;0,AR118,"")</f>
        <v/>
      </c>
      <c r="DT118" t="str">
        <f>IF(AS118&gt;0,AS118,"")</f>
        <v/>
      </c>
      <c r="DU118" t="str">
        <f>IF(AT118&gt;0,AT118,"")</f>
        <v/>
      </c>
      <c r="DV118" t="str">
        <f>IF(AU118&gt;0,AU118,"")</f>
        <v/>
      </c>
      <c r="DW118" t="str">
        <f>IF(AV118&gt;0,AV118,"")</f>
        <v/>
      </c>
      <c r="DX118" t="str">
        <f>IF(AW118&gt;0,AW118,"")</f>
        <v/>
      </c>
      <c r="DY118" t="str">
        <f>IF(AX118&gt;0,AX118,"")</f>
        <v/>
      </c>
      <c r="DZ118" t="str">
        <f>IF(AY118&gt;0,AY118,"")</f>
        <v/>
      </c>
      <c r="EA118" t="str">
        <f>IF(AZ118&gt;0,AZ118,"")</f>
        <v/>
      </c>
      <c r="EB118" t="str">
        <f>IF(BA118&gt;0,BA118,"")</f>
        <v/>
      </c>
      <c r="EC118" t="str">
        <f>IF(BB118&gt;0,BB118,"")</f>
        <v/>
      </c>
      <c r="ED118" t="str">
        <f>IF(BC118&gt;0,BC118,"")</f>
        <v/>
      </c>
      <c r="EE118" t="str">
        <f>IF(BD118&gt;0,BD118,"")</f>
        <v/>
      </c>
      <c r="EF118" t="str">
        <f>IF(BE118&gt;0,BE118,"")</f>
        <v/>
      </c>
      <c r="EG118" t="str">
        <f>IF(BF118&gt;0,BF118,"")</f>
        <v/>
      </c>
      <c r="EH118" t="str">
        <f>IF(BG118&gt;0,BG118,"")</f>
        <v/>
      </c>
      <c r="EI118" t="str">
        <f>IF(BH118&gt;0,BH118,"")</f>
        <v/>
      </c>
      <c r="EJ118" t="str">
        <f>IF(BI118&gt;0,BI118,"")</f>
        <v/>
      </c>
      <c r="EK118" t="str">
        <f>IF(BJ118&gt;0,BJ118,"")</f>
        <v/>
      </c>
      <c r="EL118" t="str">
        <f>IF(BK118&gt;0,BK118,"")</f>
        <v/>
      </c>
      <c r="EM118" t="str">
        <f>IF(BL118&gt;0,BL118,"")</f>
        <v/>
      </c>
      <c r="EN118" t="str">
        <f>IF(BM118&gt;0,BM118,"")</f>
        <v/>
      </c>
      <c r="EO118" t="str">
        <f>IF(BN118&gt;0,BN118,"")</f>
        <v/>
      </c>
      <c r="EP118" t="str">
        <f>IF(BO118&gt;0,BO118,"")</f>
        <v/>
      </c>
      <c r="EQ118" t="str">
        <f>IF(BP118&gt;0,BP118,"")</f>
        <v/>
      </c>
      <c r="ER118" t="str">
        <f>IF(BQ118&gt;0,BQ118,"")</f>
        <v/>
      </c>
      <c r="ES118" t="str">
        <f>IF(BR118&gt;0,BR118,"")</f>
        <v/>
      </c>
      <c r="ET118" t="str">
        <f>IF(BS118&gt;0,BS118,"")</f>
        <v/>
      </c>
      <c r="EU118" t="str">
        <f>IF(BT118&gt;0,BT118,"")</f>
        <v/>
      </c>
      <c r="EV118" t="str">
        <f>IF(BU118&gt;0,BU118,"")</f>
        <v/>
      </c>
      <c r="EW118" t="str">
        <f>IF(BV118&gt;0,BV118,"")</f>
        <v/>
      </c>
      <c r="EX118" t="str">
        <f>IF(BW118&gt;0,BW118,"")</f>
        <v/>
      </c>
      <c r="EY118" t="str">
        <f>IF(BX118&gt;0,BX118,"")</f>
        <v/>
      </c>
      <c r="EZ118" t="str">
        <f>IF(BY118&gt;0,BY118,"")</f>
        <v/>
      </c>
      <c r="FA118" t="str">
        <f>IF(BZ118&gt;0,BZ118,"")</f>
        <v/>
      </c>
    </row>
    <row r="119" spans="1:157" ht="14.25" x14ac:dyDescent="0.2">
      <c r="A119" s="30" t="s">
        <v>87</v>
      </c>
      <c r="B119" s="33">
        <f>distance(VLOOKUP($A119,Cuision!$G:$P,9,FALSE),VLOOKUP($A119,Cuision!$G:$P,10,FALSE),VLOOKUP(B$82,Cuision!$G:$P,9,FALSE),VLOOKUP(B$82,Cuision!$G:$P,10,FALSE))</f>
        <v>4361.0417248568019</v>
      </c>
      <c r="C119" s="33">
        <f>distance(VLOOKUP($A119,Cuision!$G:$P,9,FALSE),VLOOKUP($A119,Cuision!$G:$P,10,FALSE),VLOOKUP(C$82,Cuision!$G:$P,9,FALSE),VLOOKUP(C$82,Cuision!$G:$P,10,FALSE))</f>
        <v>6441.5984741691418</v>
      </c>
      <c r="D119" s="33">
        <f>distance(VLOOKUP($A119,Cuision!$G:$P,9,FALSE),VLOOKUP($A119,Cuision!$G:$P,10,FALSE),VLOOKUP(D$82,Cuision!$G:$P,9,FALSE),VLOOKUP(D$82,Cuision!$G:$P,10,FALSE))</f>
        <v>2479.7933414356125</v>
      </c>
      <c r="E119" s="33">
        <f>distance(VLOOKUP($A119,Cuision!$G:$P,9,FALSE),VLOOKUP($A119,Cuision!$G:$P,10,FALSE),VLOOKUP(E$82,Cuision!$G:$P,9,FALSE),VLOOKUP(E$82,Cuision!$G:$P,10,FALSE))</f>
        <v>2479.7933414356125</v>
      </c>
      <c r="F119" s="33">
        <f>distance(VLOOKUP($A119,Cuision!$G:$P,9,FALSE),VLOOKUP($A119,Cuision!$G:$P,10,FALSE),VLOOKUP(F$82,Cuision!$G:$P,9,FALSE),VLOOKUP(F$82,Cuision!$G:$P,10,FALSE))</f>
        <v>2857.9220379798753</v>
      </c>
      <c r="G119" s="33">
        <f>distance(VLOOKUP($A119,Cuision!$G:$P,9,FALSE),VLOOKUP($A119,Cuision!$G:$P,10,FALSE),VLOOKUP(G$82,Cuision!$G:$P,9,FALSE),VLOOKUP(G$82,Cuision!$G:$P,10,FALSE))</f>
        <v>11932.532133188302</v>
      </c>
      <c r="H119" s="33">
        <f>distance(VLOOKUP($A119,Cuision!$G:$P,9,FALSE),VLOOKUP($A119,Cuision!$G:$P,10,FALSE),VLOOKUP(H$82,Cuision!$G:$P,9,FALSE),VLOOKUP(H$82,Cuision!$G:$P,10,FALSE))</f>
        <v>2186.3928866156707</v>
      </c>
      <c r="I119" s="33">
        <f>distance(VLOOKUP($A119,Cuision!$G:$P,9,FALSE),VLOOKUP($A119,Cuision!$G:$P,10,FALSE),VLOOKUP(I$82,Cuision!$G:$P,9,FALSE),VLOOKUP(I$82,Cuision!$G:$P,10,FALSE))</f>
        <v>6709.8517397970936</v>
      </c>
      <c r="J119" s="33">
        <f>distance(VLOOKUP($A119,Cuision!$G:$P,9,FALSE),VLOOKUP($A119,Cuision!$G:$P,10,FALSE),VLOOKUP(J$82,Cuision!$G:$P,9,FALSE),VLOOKUP(J$82,Cuision!$G:$P,10,FALSE))</f>
        <v>15716.881660624953</v>
      </c>
      <c r="K119" s="33">
        <f>distance(VLOOKUP($A119,Cuision!$G:$P,9,FALSE),VLOOKUP($A119,Cuision!$G:$P,10,FALSE),VLOOKUP(K$82,Cuision!$G:$P,9,FALSE),VLOOKUP(K$82,Cuision!$G:$P,10,FALSE))</f>
        <v>214.26435788072064</v>
      </c>
      <c r="L119" s="33">
        <f>distance(VLOOKUP($A119,Cuision!$G:$P,9,FALSE),VLOOKUP($A119,Cuision!$G:$P,10,FALSE),VLOOKUP(L$82,Cuision!$G:$P,9,FALSE),VLOOKUP(L$82,Cuision!$G:$P,10,FALSE))</f>
        <v>6714.9196622757254</v>
      </c>
      <c r="M119" s="33">
        <f>distance(VLOOKUP($A119,Cuision!$G:$P,9,FALSE),VLOOKUP($A119,Cuision!$G:$P,10,FALSE),VLOOKUP(M$82,Cuision!$G:$P,9,FALSE),VLOOKUP(M$82,Cuision!$G:$P,10,FALSE))</f>
        <v>1973.6323189764321</v>
      </c>
      <c r="N119" s="33">
        <f>distance(VLOOKUP($A119,Cuision!$G:$P,9,FALSE),VLOOKUP($A119,Cuision!$G:$P,10,FALSE),VLOOKUP(N$82,Cuision!$G:$P,9,FALSE),VLOOKUP(N$82,Cuision!$G:$P,10,FALSE))</f>
        <v>1128.6159932499381</v>
      </c>
      <c r="O119" s="33">
        <f>distance(VLOOKUP($A119,Cuision!$G:$P,9,FALSE),VLOOKUP($A119,Cuision!$G:$P,10,FALSE),VLOOKUP(O$82,Cuision!$G:$P,9,FALSE),VLOOKUP(O$82,Cuision!$G:$P,10,FALSE))</f>
        <v>9663.8938505194837</v>
      </c>
      <c r="P119" s="33">
        <f>distance(VLOOKUP($A119,Cuision!$G:$P,9,FALSE),VLOOKUP($A119,Cuision!$G:$P,10,FALSE),VLOOKUP(P$82,Cuision!$G:$P,9,FALSE),VLOOKUP(P$82,Cuision!$G:$P,10,FALSE))</f>
        <v>-1</v>
      </c>
      <c r="Q119" s="33">
        <f>distance(VLOOKUP($A119,Cuision!$G:$P,9,FALSE),VLOOKUP($A119,Cuision!$G:$P,10,FALSE),VLOOKUP(Q$82,Cuision!$G:$P,9,FALSE),VLOOKUP(Q$82,Cuision!$G:$P,10,FALSE))</f>
        <v>1449.2563267410133</v>
      </c>
      <c r="R119" s="33">
        <f>distance(VLOOKUP($A119,Cuision!$G:$P,9,FALSE),VLOOKUP($A119,Cuision!$G:$P,10,FALSE),VLOOKUP(R$82,Cuision!$G:$P,9,FALSE),VLOOKUP(R$82,Cuision!$G:$P,10,FALSE))</f>
        <v>-1</v>
      </c>
      <c r="S119" s="33">
        <f>distance(VLOOKUP($A119,Cuision!$G:$P,9,FALSE),VLOOKUP($A119,Cuision!$G:$P,10,FALSE),VLOOKUP(S$82,Cuision!$G:$P,9,FALSE),VLOOKUP(S$82,Cuision!$G:$P,10,FALSE))</f>
        <v>7446.4567129274392</v>
      </c>
      <c r="T119" s="33">
        <f>distance(VLOOKUP($A119,Cuision!$G:$P,9,FALSE),VLOOKUP($A119,Cuision!$G:$P,10,FALSE),VLOOKUP(T$82,Cuision!$G:$P,9,FALSE),VLOOKUP(T$82,Cuision!$G:$P,10,FALSE))</f>
        <v>-1</v>
      </c>
      <c r="U119" s="33">
        <f>distance(VLOOKUP($A119,Cuision!$G:$P,9,FALSE),VLOOKUP($A119,Cuision!$G:$P,10,FALSE),VLOOKUP(U$82,Cuision!$G:$P,9,FALSE),VLOOKUP(U$82,Cuision!$G:$P,10,FALSE))</f>
        <v>8754.8199967539531</v>
      </c>
      <c r="V119" s="33">
        <f>distance(VLOOKUP($A119,Cuision!$G:$P,9,FALSE),VLOOKUP($A119,Cuision!$G:$P,10,FALSE),VLOOKUP(V$82,Cuision!$G:$P,9,FALSE),VLOOKUP(V$82,Cuision!$G:$P,10,FALSE))</f>
        <v>1973.6323189764321</v>
      </c>
      <c r="W119" s="33">
        <f>distance(VLOOKUP($A119,Cuision!$G:$P,9,FALSE),VLOOKUP($A119,Cuision!$G:$P,10,FALSE),VLOOKUP(W$82,Cuision!$G:$P,9,FALSE),VLOOKUP(W$82,Cuision!$G:$P,10,FALSE))</f>
        <v>7339.1850442482701</v>
      </c>
      <c r="X119" s="33">
        <f>distance(VLOOKUP($A119,Cuision!$G:$P,9,FALSE),VLOOKUP($A119,Cuision!$G:$P,10,FALSE),VLOOKUP(X$82,Cuision!$G:$P,9,FALSE),VLOOKUP(X$82,Cuision!$G:$P,10,FALSE))</f>
        <v>-1</v>
      </c>
      <c r="Y119" s="33">
        <f>distance(VLOOKUP($A119,Cuision!$G:$P,9,FALSE),VLOOKUP($A119,Cuision!$G:$P,10,FALSE),VLOOKUP(Y$82,Cuision!$G:$P,9,FALSE),VLOOKUP(Y$82,Cuision!$G:$P,10,FALSE))</f>
        <v>8940.7162629294344</v>
      </c>
      <c r="Z119" s="33">
        <f>distance(VLOOKUP($A119,Cuision!$G:$P,9,FALSE),VLOOKUP($A119,Cuision!$G:$P,10,FALSE),VLOOKUP(Z$82,Cuision!$G:$P,9,FALSE),VLOOKUP(Z$82,Cuision!$G:$P,10,FALSE))</f>
        <v>444.20324917664038</v>
      </c>
      <c r="AA119" s="33">
        <f>distance(VLOOKUP($A119,Cuision!$G:$P,9,FALSE),VLOOKUP($A119,Cuision!$G:$P,10,FALSE),VLOOKUP(AA$82,Cuision!$G:$P,9,FALSE),VLOOKUP(AA$82,Cuision!$G:$P,10,FALSE))</f>
        <v>4664.3576338025014</v>
      </c>
      <c r="AB119" s="33">
        <f>distance(VLOOKUP($A119,Cuision!$G:$P,9,FALSE),VLOOKUP($A119,Cuision!$G:$P,10,FALSE),VLOOKUP(AB$82,Cuision!$G:$P,9,FALSE),VLOOKUP(AB$82,Cuision!$G:$P,10,FALSE))</f>
        <v>-1</v>
      </c>
      <c r="AC119" s="33">
        <f>distance(VLOOKUP($A119,Cuision!$G:$P,9,FALSE),VLOOKUP($A119,Cuision!$G:$P,10,FALSE),VLOOKUP(AC$82,Cuision!$G:$P,9,FALSE),VLOOKUP(AC$82,Cuision!$G:$P,10,FALSE))</f>
        <v>9684.6478890849212</v>
      </c>
      <c r="AD119" s="33">
        <f>distance(VLOOKUP($A119,Cuision!$G:$P,9,FALSE),VLOOKUP($A119,Cuision!$G:$P,10,FALSE),VLOOKUP(AD$82,Cuision!$G:$P,9,FALSE),VLOOKUP(AD$82,Cuision!$G:$P,10,FALSE))</f>
        <v>1244.0396116801887</v>
      </c>
      <c r="AE119" s="33">
        <f>distance(VLOOKUP($A119,Cuision!$G:$P,9,FALSE),VLOOKUP($A119,Cuision!$G:$P,10,FALSE),VLOOKUP(AE$82,Cuision!$G:$P,9,FALSE),VLOOKUP(AE$82,Cuision!$G:$P,10,FALSE))</f>
        <v>687.58924559086006</v>
      </c>
      <c r="AF119" s="33">
        <f>distance(VLOOKUP($A119,Cuision!$G:$P,9,FALSE),VLOOKUP($A119,Cuision!$G:$P,10,FALSE),VLOOKUP(AF$82,Cuision!$G:$P,9,FALSE),VLOOKUP(AF$82,Cuision!$G:$P,10,FALSE))</f>
        <v>-1</v>
      </c>
      <c r="AG119" s="33">
        <f>distance(VLOOKUP($A119,Cuision!$G:$P,9,FALSE),VLOOKUP($A119,Cuision!$G:$P,10,FALSE),VLOOKUP(AG$82,Cuision!$G:$P,9,FALSE),VLOOKUP(AG$82,Cuision!$G:$P,10,FALSE))</f>
        <v>1124.8551539033042</v>
      </c>
      <c r="AH119" s="33">
        <f>distance(VLOOKUP($A119,Cuision!$G:$P,9,FALSE),VLOOKUP($A119,Cuision!$G:$P,10,FALSE),VLOOKUP(AH$82,Cuision!$G:$P,9,FALSE),VLOOKUP(AH$82,Cuision!$G:$P,10,FALSE))</f>
        <v>2857.9220379798753</v>
      </c>
      <c r="AI119" s="33">
        <f>distance(VLOOKUP($A119,Cuision!$G:$P,9,FALSE),VLOOKUP($A119,Cuision!$G:$P,10,FALSE),VLOOKUP(AI$82,Cuision!$G:$P,9,FALSE),VLOOKUP(AI$82,Cuision!$G:$P,10,FALSE))</f>
        <v>12501.026358946416</v>
      </c>
      <c r="AJ119" s="33">
        <f>distance(VLOOKUP($A119,Cuision!$G:$P,9,FALSE),VLOOKUP($A119,Cuision!$G:$P,10,FALSE),VLOOKUP(AJ$82,Cuision!$G:$P,9,FALSE),VLOOKUP(AJ$82,Cuision!$G:$P,10,FALSE))</f>
        <v>6039.179633051659</v>
      </c>
      <c r="AK119" s="33">
        <f>distance(VLOOKUP($A119,Cuision!$G:$P,9,FALSE),VLOOKUP($A119,Cuision!$G:$P,10,FALSE),VLOOKUP(AK$82,Cuision!$G:$P,9,FALSE),VLOOKUP(AK$82,Cuision!$G:$P,10,FALSE))</f>
        <v>-1</v>
      </c>
      <c r="AL119" s="33">
        <f>distance(VLOOKUP($A119,Cuision!$G:$P,9,FALSE),VLOOKUP($A119,Cuision!$G:$P,10,FALSE),VLOOKUP(AL$82,Cuision!$G:$P,9,FALSE),VLOOKUP(AL$82,Cuision!$G:$P,10,FALSE))</f>
        <v>0</v>
      </c>
      <c r="AM119" s="33">
        <f>distance(VLOOKUP($A119,Cuision!$G:$P,9,FALSE),VLOOKUP($A119,Cuision!$G:$P,10,FALSE),VLOOKUP(AM$82,Cuision!$G:$P,9,FALSE),VLOOKUP(AM$82,Cuision!$G:$P,10,FALSE))</f>
        <v>5363.8465707168625</v>
      </c>
      <c r="AN119" s="33">
        <f>distance(VLOOKUP($A119,Cuision!$G:$P,9,FALSE),VLOOKUP($A119,Cuision!$G:$P,10,FALSE),VLOOKUP(AN$82,Cuision!$G:$P,9,FALSE),VLOOKUP(AN$82,Cuision!$G:$P,10,FALSE))</f>
        <v>10351.810080029285</v>
      </c>
      <c r="AO119" s="33">
        <f>distance(VLOOKUP($A119,Cuision!$G:$P,9,FALSE),VLOOKUP($A119,Cuision!$G:$P,10,FALSE),VLOOKUP(AO$82,Cuision!$G:$P,9,FALSE),VLOOKUP(AO$82,Cuision!$G:$P,10,FALSE))</f>
        <v>1449.2563267410133</v>
      </c>
      <c r="AP119" s="33">
        <f>distance(VLOOKUP($A119,Cuision!$G:$P,9,FALSE),VLOOKUP($A119,Cuision!$G:$P,10,FALSE),VLOOKUP(AP$82,Cuision!$G:$P,9,FALSE),VLOOKUP(AP$82,Cuision!$G:$P,10,FALSE))</f>
        <v>810.52387331730313</v>
      </c>
      <c r="AQ119" s="33">
        <f>distance(VLOOKUP($A119,Cuision!$G:$P,9,FALSE),VLOOKUP($A119,Cuision!$G:$P,10,FALSE),VLOOKUP(AQ$82,Cuision!$G:$P,9,FALSE),VLOOKUP(AQ$82,Cuision!$G:$P,10,FALSE))</f>
        <v>9045.2481431918513</v>
      </c>
      <c r="AR119" s="33">
        <f>distance(VLOOKUP($A119,Cuision!$G:$P,9,FALSE),VLOOKUP($A119,Cuision!$G:$P,10,FALSE),VLOOKUP(AR$82,Cuision!$G:$P,9,FALSE),VLOOKUP(AR$82,Cuision!$G:$P,10,FALSE))</f>
        <v>8168.5382328443957</v>
      </c>
      <c r="AS119" s="33">
        <f>distance(VLOOKUP($A119,Cuision!$G:$P,9,FALSE),VLOOKUP($A119,Cuision!$G:$P,10,FALSE),VLOOKUP(AS$82,Cuision!$G:$P,9,FALSE),VLOOKUP(AS$82,Cuision!$G:$P,10,FALSE))</f>
        <v>1724.3526074544438</v>
      </c>
      <c r="AT119" s="33">
        <f>distance(VLOOKUP($A119,Cuision!$G:$P,9,FALSE),VLOOKUP($A119,Cuision!$G:$P,10,FALSE),VLOOKUP(AT$82,Cuision!$G:$P,9,FALSE),VLOOKUP(AT$82,Cuision!$G:$P,10,FALSE))</f>
        <v>8069.0063488739388</v>
      </c>
      <c r="AU119" s="33">
        <f>distance(VLOOKUP($A119,Cuision!$G:$P,9,FALSE),VLOOKUP($A119,Cuision!$G:$P,10,FALSE),VLOOKUP(AU$82,Cuision!$G:$P,9,FALSE),VLOOKUP(AU$82,Cuision!$G:$P,10,FALSE))</f>
        <v>9652.6012826002825</v>
      </c>
      <c r="AV119" s="33">
        <f>distance(VLOOKUP($A119,Cuision!$G:$P,9,FALSE),VLOOKUP($A119,Cuision!$G:$P,10,FALSE),VLOOKUP(AV$82,Cuision!$G:$P,9,FALSE),VLOOKUP(AV$82,Cuision!$G:$P,10,FALSE))</f>
        <v>9197.8248399989898</v>
      </c>
      <c r="AW119" s="33">
        <f>distance(VLOOKUP($A119,Cuision!$G:$P,9,FALSE),VLOOKUP($A119,Cuision!$G:$P,10,FALSE),VLOOKUP(AW$82,Cuision!$G:$P,9,FALSE),VLOOKUP(AW$82,Cuision!$G:$P,10,FALSE))</f>
        <v>1441.9265375583684</v>
      </c>
      <c r="AX119" s="33">
        <f>distance(VLOOKUP($A119,Cuision!$G:$P,9,FALSE),VLOOKUP($A119,Cuision!$G:$P,10,FALSE),VLOOKUP(AX$82,Cuision!$G:$P,9,FALSE),VLOOKUP(AX$82,Cuision!$G:$P,10,FALSE))</f>
        <v>10360.918646155731</v>
      </c>
      <c r="AY119" s="33">
        <f>distance(VLOOKUP($A119,Cuision!$G:$P,9,FALSE),VLOOKUP($A119,Cuision!$G:$P,10,FALSE),VLOOKUP(AY$82,Cuision!$G:$P,9,FALSE),VLOOKUP(AY$82,Cuision!$G:$P,10,FALSE))</f>
        <v>2857.9220379798753</v>
      </c>
      <c r="AZ119" s="33">
        <f>distance(VLOOKUP($A119,Cuision!$G:$P,9,FALSE),VLOOKUP($A119,Cuision!$G:$P,10,FALSE),VLOOKUP(AZ$82,Cuision!$G:$P,9,FALSE),VLOOKUP(AZ$82,Cuision!$G:$P,10,FALSE))</f>
        <v>6188.0908059437979</v>
      </c>
      <c r="BA119" s="33">
        <f>distance(VLOOKUP($A119,Cuision!$G:$P,9,FALSE),VLOOKUP($A119,Cuision!$G:$P,10,FALSE),VLOOKUP(BA$82,Cuision!$G:$P,9,FALSE),VLOOKUP(BA$82,Cuision!$G:$P,10,FALSE))</f>
        <v>2625.2527995145338</v>
      </c>
      <c r="BB119" s="33">
        <f>distance(VLOOKUP($A119,Cuision!$G:$P,9,FALSE),VLOOKUP($A119,Cuision!$G:$P,10,FALSE),VLOOKUP(BB$82,Cuision!$G:$P,9,FALSE),VLOOKUP(BB$82,Cuision!$G:$P,10,FALSE))</f>
        <v>4703.7839063287565</v>
      </c>
      <c r="BC119" s="33">
        <f>distance(VLOOKUP($A119,Cuision!$G:$P,9,FALSE),VLOOKUP($A119,Cuision!$G:$P,10,FALSE),VLOOKUP(BC$82,Cuision!$G:$P,9,FALSE),VLOOKUP(BC$82,Cuision!$G:$P,10,FALSE))</f>
        <v>2966.7061361655396</v>
      </c>
      <c r="BD119" s="33">
        <f>distance(VLOOKUP($A119,Cuision!$G:$P,9,FALSE),VLOOKUP($A119,Cuision!$G:$P,10,FALSE),VLOOKUP(BD$82,Cuision!$G:$P,9,FALSE),VLOOKUP(BD$82,Cuision!$G:$P,10,FALSE))</f>
        <v>11444.084658949323</v>
      </c>
      <c r="BE119" s="33">
        <f>distance(VLOOKUP($A119,Cuision!$G:$P,9,FALSE),VLOOKUP($A119,Cuision!$G:$P,10,FALSE),VLOOKUP(BE$82,Cuision!$G:$P,9,FALSE),VLOOKUP(BE$82,Cuision!$G:$P,10,FALSE))</f>
        <v>544.49443448103318</v>
      </c>
      <c r="BF119" s="33">
        <f>distance(VLOOKUP($A119,Cuision!$G:$P,9,FALSE),VLOOKUP($A119,Cuision!$G:$P,10,FALSE),VLOOKUP(BF$82,Cuision!$G:$P,9,FALSE),VLOOKUP(BF$82,Cuision!$G:$P,10,FALSE))</f>
        <v>2468.8113877734545</v>
      </c>
      <c r="BG119" s="33">
        <f>distance(VLOOKUP($A119,Cuision!$G:$P,9,FALSE),VLOOKUP($A119,Cuision!$G:$P,10,FALSE),VLOOKUP(BG$82,Cuision!$G:$P,9,FALSE),VLOOKUP(BG$82,Cuision!$G:$P,10,FALSE))</f>
        <v>1568.7690460377673</v>
      </c>
      <c r="BH119" s="33">
        <f>distance(VLOOKUP($A119,Cuision!$G:$P,9,FALSE),VLOOKUP($A119,Cuision!$G:$P,10,FALSE),VLOOKUP(BH$82,Cuision!$G:$P,9,FALSE),VLOOKUP(BH$82,Cuision!$G:$P,10,FALSE))</f>
        <v>-1</v>
      </c>
      <c r="BI119" s="33">
        <f>distance(VLOOKUP($A119,Cuision!$G:$P,9,FALSE),VLOOKUP($A119,Cuision!$G:$P,10,FALSE),VLOOKUP(BI$82,Cuision!$G:$P,9,FALSE),VLOOKUP(BI$82,Cuision!$G:$P,10,FALSE))</f>
        <v>1696.0025696884986</v>
      </c>
      <c r="BJ119" s="33">
        <f>distance(VLOOKUP($A119,Cuision!$G:$P,9,FALSE),VLOOKUP($A119,Cuision!$G:$P,10,FALSE),VLOOKUP(BJ$82,Cuision!$G:$P,9,FALSE),VLOOKUP(BJ$82,Cuision!$G:$P,10,FALSE))</f>
        <v>1449.2563267410133</v>
      </c>
      <c r="BK119" s="33">
        <f>distance(VLOOKUP($A119,Cuision!$G:$P,9,FALSE),VLOOKUP($A119,Cuision!$G:$P,10,FALSE),VLOOKUP(BK$82,Cuision!$G:$P,9,FALSE),VLOOKUP(BK$82,Cuision!$G:$P,10,FALSE))</f>
        <v>-1</v>
      </c>
      <c r="BL119" s="33">
        <f>distance(VLOOKUP($A119,Cuision!$G:$P,9,FALSE),VLOOKUP($A119,Cuision!$G:$P,10,FALSE),VLOOKUP(BL$82,Cuision!$G:$P,9,FALSE),VLOOKUP(BL$82,Cuision!$G:$P,10,FALSE))</f>
        <v>9511.5865902829664</v>
      </c>
      <c r="BM119" s="33">
        <f>distance(VLOOKUP($A119,Cuision!$G:$P,9,FALSE),VLOOKUP($A119,Cuision!$G:$P,10,FALSE),VLOOKUP(BM$82,Cuision!$G:$P,9,FALSE),VLOOKUP(BM$82,Cuision!$G:$P,10,FALSE))</f>
        <v>161.18340472146372</v>
      </c>
      <c r="BN119" s="33">
        <f>distance(VLOOKUP($A119,Cuision!$G:$P,9,FALSE),VLOOKUP($A119,Cuision!$G:$P,10,FALSE),VLOOKUP(BN$82,Cuision!$G:$P,9,FALSE),VLOOKUP(BN$82,Cuision!$G:$P,10,FALSE))</f>
        <v>-1</v>
      </c>
      <c r="BO119" s="33">
        <f>distance(VLOOKUP($A119,Cuision!$G:$P,9,FALSE),VLOOKUP($A119,Cuision!$G:$P,10,FALSE),VLOOKUP(BO$82,Cuision!$G:$P,9,FALSE),VLOOKUP(BO$82,Cuision!$G:$P,10,FALSE))</f>
        <v>2479.7933414356125</v>
      </c>
      <c r="BP119" s="33">
        <f>distance(VLOOKUP($A119,Cuision!$G:$P,9,FALSE),VLOOKUP($A119,Cuision!$G:$P,10,FALSE),VLOOKUP(BP$82,Cuision!$G:$P,9,FALSE),VLOOKUP(BP$82,Cuision!$G:$P,10,FALSE))</f>
        <v>1973.6323189764321</v>
      </c>
      <c r="BQ119" s="33">
        <f>distance(VLOOKUP($A119,Cuision!$G:$P,9,FALSE),VLOOKUP($A119,Cuision!$G:$P,10,FALSE),VLOOKUP(BQ$82,Cuision!$G:$P,9,FALSE),VLOOKUP(BQ$82,Cuision!$G:$P,10,FALSE))</f>
        <v>2479.7933414356125</v>
      </c>
      <c r="BR119" s="33">
        <f>distance(VLOOKUP($A119,Cuision!$G:$P,9,FALSE),VLOOKUP($A119,Cuision!$G:$P,10,FALSE),VLOOKUP(BR$82,Cuision!$G:$P,9,FALSE),VLOOKUP(BR$82,Cuision!$G:$P,10,FALSE))</f>
        <v>7339.1850442482701</v>
      </c>
      <c r="BS119" s="33">
        <f>distance(VLOOKUP($A119,Cuision!$G:$P,9,FALSE),VLOOKUP($A119,Cuision!$G:$P,10,FALSE),VLOOKUP(BS$82,Cuision!$G:$P,9,FALSE),VLOOKUP(BS$82,Cuision!$G:$P,10,FALSE))</f>
        <v>1973.6323189764321</v>
      </c>
      <c r="BT119" s="33">
        <f>distance(VLOOKUP($A119,Cuision!$G:$P,9,FALSE),VLOOKUP($A119,Cuision!$G:$P,10,FALSE),VLOOKUP(BT$82,Cuision!$G:$P,9,FALSE),VLOOKUP(BT$82,Cuision!$G:$P,10,FALSE))</f>
        <v>8247.5512167234774</v>
      </c>
      <c r="BU119" s="33">
        <f>distance(VLOOKUP($A119,Cuision!$G:$P,9,FALSE),VLOOKUP($A119,Cuision!$G:$P,10,FALSE),VLOOKUP(BU$82,Cuision!$G:$P,9,FALSE),VLOOKUP(BU$82,Cuision!$G:$P,10,FALSE))</f>
        <v>1390.2336233963845</v>
      </c>
      <c r="BV119" s="33">
        <f>distance(VLOOKUP($A119,Cuision!$G:$P,9,FALSE),VLOOKUP($A119,Cuision!$G:$P,10,FALSE),VLOOKUP(BV$82,Cuision!$G:$P,9,FALSE),VLOOKUP(BV$82,Cuision!$G:$P,10,FALSE))</f>
        <v>898.59729735930887</v>
      </c>
      <c r="BW119" s="33">
        <f>distance(VLOOKUP($A119,Cuision!$G:$P,9,FALSE),VLOOKUP($A119,Cuision!$G:$P,10,FALSE),VLOOKUP(BW$82,Cuision!$G:$P,9,FALSE),VLOOKUP(BW$82,Cuision!$G:$P,10,FALSE))</f>
        <v>3976.5056969273928</v>
      </c>
      <c r="BX119" s="33">
        <f>distance(VLOOKUP($A119,Cuision!$G:$P,9,FALSE),VLOOKUP($A119,Cuision!$G:$P,10,FALSE),VLOOKUP(BX$82,Cuision!$G:$P,9,FALSE),VLOOKUP(BX$82,Cuision!$G:$P,10,FALSE))</f>
        <v>-1</v>
      </c>
      <c r="BY119" s="33">
        <f>distance(VLOOKUP($A119,Cuision!$G:$P,9,FALSE),VLOOKUP($A119,Cuision!$G:$P,10,FALSE),VLOOKUP(BY$82,Cuision!$G:$P,9,FALSE),VLOOKUP(BY$82,Cuision!$G:$P,10,FALSE))</f>
        <v>-1</v>
      </c>
      <c r="BZ119" s="33">
        <f>distance(VLOOKUP($A119,Cuision!$G:$P,9,FALSE),VLOOKUP($A119,Cuision!$G:$P,10,FALSE),VLOOKUP(BZ$82,Cuision!$G:$P,9,FALSE),VLOOKUP(BZ$82,Cuision!$G:$P,10,FALSE))</f>
        <v>8068.2308334455611</v>
      </c>
      <c r="CC119">
        <f>IF(B119&gt;0,B119,"")</f>
        <v>4361.0417248568019</v>
      </c>
      <c r="CD119">
        <f>IF(C119&gt;0,C119,"")</f>
        <v>6441.5984741691418</v>
      </c>
      <c r="CE119">
        <f>IF(D119&gt;0,D119,"")</f>
        <v>2479.7933414356125</v>
      </c>
      <c r="CF119">
        <f>IF(E119&gt;0,E119,"")</f>
        <v>2479.7933414356125</v>
      </c>
      <c r="CG119">
        <f>IF(F119&gt;0,F119,"")</f>
        <v>2857.9220379798753</v>
      </c>
      <c r="CH119">
        <f>IF(G119&gt;0,G119,"")</f>
        <v>11932.532133188302</v>
      </c>
      <c r="CI119">
        <f>IF(H119&gt;0,H119,"")</f>
        <v>2186.3928866156707</v>
      </c>
      <c r="CJ119">
        <f>IF(I119&gt;0,I119,"")</f>
        <v>6709.8517397970936</v>
      </c>
      <c r="CK119">
        <f>IF(J119&gt;0,J119,"")</f>
        <v>15716.881660624953</v>
      </c>
      <c r="CL119">
        <f>IF(K119&gt;0,K119,"")</f>
        <v>214.26435788072064</v>
      </c>
      <c r="CM119">
        <f>IF(L119&gt;0,L119,"")</f>
        <v>6714.9196622757254</v>
      </c>
      <c r="CN119">
        <f>IF(M119&gt;0,M119,"")</f>
        <v>1973.6323189764321</v>
      </c>
      <c r="CO119">
        <f>IF(N119&gt;0,N119,"")</f>
        <v>1128.6159932499381</v>
      </c>
      <c r="CP119">
        <f>IF(O119&gt;0,O119,"")</f>
        <v>9663.8938505194837</v>
      </c>
      <c r="CQ119" t="str">
        <f>IF(P119&gt;0,P119,"")</f>
        <v/>
      </c>
      <c r="CR119">
        <f>IF(Q119&gt;0,Q119,"")</f>
        <v>1449.2563267410133</v>
      </c>
      <c r="CS119" t="str">
        <f>IF(R119&gt;0,R119,"")</f>
        <v/>
      </c>
      <c r="CT119">
        <f>IF(S119&gt;0,S119,"")</f>
        <v>7446.4567129274392</v>
      </c>
      <c r="CU119" t="str">
        <f>IF(T119&gt;0,T119,"")</f>
        <v/>
      </c>
      <c r="CV119">
        <f>IF(U119&gt;0,U119,"")</f>
        <v>8754.8199967539531</v>
      </c>
      <c r="CW119">
        <f>IF(V119&gt;0,V119,"")</f>
        <v>1973.6323189764321</v>
      </c>
      <c r="CX119">
        <f>IF(W119&gt;0,W119,"")</f>
        <v>7339.1850442482701</v>
      </c>
      <c r="CY119" t="str">
        <f>IF(X119&gt;0,X119,"")</f>
        <v/>
      </c>
      <c r="CZ119">
        <f>IF(Y119&gt;0,Y119,"")</f>
        <v>8940.7162629294344</v>
      </c>
      <c r="DA119">
        <f>IF(Z119&gt;0,Z119,"")</f>
        <v>444.20324917664038</v>
      </c>
      <c r="DB119">
        <f>IF(AA119&gt;0,AA119,"")</f>
        <v>4664.3576338025014</v>
      </c>
      <c r="DC119" t="str">
        <f>IF(AB119&gt;0,AB119,"")</f>
        <v/>
      </c>
      <c r="DD119">
        <f>IF(AC119&gt;0,AC119,"")</f>
        <v>9684.6478890849212</v>
      </c>
      <c r="DE119">
        <f>IF(AD119&gt;0,AD119,"")</f>
        <v>1244.0396116801887</v>
      </c>
      <c r="DF119">
        <f>IF(AE119&gt;0,AE119,"")</f>
        <v>687.58924559086006</v>
      </c>
      <c r="DG119" t="str">
        <f>IF(AF119&gt;0,AF119,"")</f>
        <v/>
      </c>
      <c r="DH119">
        <f>IF(AG119&gt;0,AG119,"")</f>
        <v>1124.8551539033042</v>
      </c>
      <c r="DI119">
        <f>IF(AH119&gt;0,AH119,"")</f>
        <v>2857.9220379798753</v>
      </c>
      <c r="DJ119">
        <f>IF(AI119&gt;0,AI119,"")</f>
        <v>12501.026358946416</v>
      </c>
      <c r="DK119">
        <f>IF(AJ119&gt;0,AJ119,"")</f>
        <v>6039.179633051659</v>
      </c>
      <c r="DL119" t="str">
        <f>IF(AK119&gt;0,AK119,"")</f>
        <v/>
      </c>
      <c r="DM119" t="str">
        <f>IF(AL119&gt;0,AL119,"")</f>
        <v/>
      </c>
      <c r="DN119">
        <f>IF(AM119&gt;0,AM119,"")</f>
        <v>5363.8465707168625</v>
      </c>
      <c r="DO119">
        <f>IF(AN119&gt;0,AN119,"")</f>
        <v>10351.810080029285</v>
      </c>
      <c r="DP119">
        <f>IF(AO119&gt;0,AO119,"")</f>
        <v>1449.2563267410133</v>
      </c>
      <c r="DQ119">
        <f>IF(AP119&gt;0,AP119,"")</f>
        <v>810.52387331730313</v>
      </c>
      <c r="DR119">
        <f>IF(AQ119&gt;0,AQ119,"")</f>
        <v>9045.2481431918513</v>
      </c>
      <c r="DS119">
        <f>IF(AR119&gt;0,AR119,"")</f>
        <v>8168.5382328443957</v>
      </c>
      <c r="DT119">
        <f>IF(AS119&gt;0,AS119,"")</f>
        <v>1724.3526074544438</v>
      </c>
      <c r="DU119">
        <f>IF(AT119&gt;0,AT119,"")</f>
        <v>8069.0063488739388</v>
      </c>
      <c r="DV119">
        <f>IF(AU119&gt;0,AU119,"")</f>
        <v>9652.6012826002825</v>
      </c>
      <c r="DW119">
        <f>IF(AV119&gt;0,AV119,"")</f>
        <v>9197.8248399989898</v>
      </c>
      <c r="DX119">
        <f>IF(AW119&gt;0,AW119,"")</f>
        <v>1441.9265375583684</v>
      </c>
      <c r="DY119">
        <f>IF(AX119&gt;0,AX119,"")</f>
        <v>10360.918646155731</v>
      </c>
      <c r="DZ119">
        <f>IF(AY119&gt;0,AY119,"")</f>
        <v>2857.9220379798753</v>
      </c>
      <c r="EA119">
        <f>IF(AZ119&gt;0,AZ119,"")</f>
        <v>6188.0908059437979</v>
      </c>
      <c r="EB119">
        <f>IF(BA119&gt;0,BA119,"")</f>
        <v>2625.2527995145338</v>
      </c>
      <c r="EC119">
        <f>IF(BB119&gt;0,BB119,"")</f>
        <v>4703.7839063287565</v>
      </c>
      <c r="ED119">
        <f>IF(BC119&gt;0,BC119,"")</f>
        <v>2966.7061361655396</v>
      </c>
      <c r="EE119">
        <f>IF(BD119&gt;0,BD119,"")</f>
        <v>11444.084658949323</v>
      </c>
      <c r="EF119">
        <f>IF(BE119&gt;0,BE119,"")</f>
        <v>544.49443448103318</v>
      </c>
      <c r="EG119">
        <f>IF(BF119&gt;0,BF119,"")</f>
        <v>2468.8113877734545</v>
      </c>
      <c r="EH119">
        <f>IF(BG119&gt;0,BG119,"")</f>
        <v>1568.7690460377673</v>
      </c>
      <c r="EI119" t="str">
        <f>IF(BH119&gt;0,BH119,"")</f>
        <v/>
      </c>
      <c r="EJ119">
        <f>IF(BI119&gt;0,BI119,"")</f>
        <v>1696.0025696884986</v>
      </c>
      <c r="EK119">
        <f>IF(BJ119&gt;0,BJ119,"")</f>
        <v>1449.2563267410133</v>
      </c>
      <c r="EL119" t="str">
        <f>IF(BK119&gt;0,BK119,"")</f>
        <v/>
      </c>
      <c r="EM119">
        <f>IF(BL119&gt;0,BL119,"")</f>
        <v>9511.5865902829664</v>
      </c>
      <c r="EN119">
        <f>IF(BM119&gt;0,BM119,"")</f>
        <v>161.18340472146372</v>
      </c>
      <c r="EO119" t="str">
        <f>IF(BN119&gt;0,BN119,"")</f>
        <v/>
      </c>
      <c r="EP119">
        <f>IF(BO119&gt;0,BO119,"")</f>
        <v>2479.7933414356125</v>
      </c>
      <c r="EQ119">
        <f>IF(BP119&gt;0,BP119,"")</f>
        <v>1973.6323189764321</v>
      </c>
      <c r="ER119">
        <f>IF(BQ119&gt;0,BQ119,"")</f>
        <v>2479.7933414356125</v>
      </c>
      <c r="ES119">
        <f>IF(BR119&gt;0,BR119,"")</f>
        <v>7339.1850442482701</v>
      </c>
      <c r="ET119">
        <f>IF(BS119&gt;0,BS119,"")</f>
        <v>1973.6323189764321</v>
      </c>
      <c r="EU119">
        <f>IF(BT119&gt;0,BT119,"")</f>
        <v>8247.5512167234774</v>
      </c>
      <c r="EV119">
        <f>IF(BU119&gt;0,BU119,"")</f>
        <v>1390.2336233963845</v>
      </c>
      <c r="EW119">
        <f>IF(BV119&gt;0,BV119,"")</f>
        <v>898.59729735930887</v>
      </c>
      <c r="EX119">
        <f>IF(BW119&gt;0,BW119,"")</f>
        <v>3976.5056969273928</v>
      </c>
      <c r="EY119" t="str">
        <f>IF(BX119&gt;0,BX119,"")</f>
        <v/>
      </c>
      <c r="EZ119" t="str">
        <f>IF(BY119&gt;0,BY119,"")</f>
        <v/>
      </c>
      <c r="FA119">
        <f>IF(BZ119&gt;0,BZ119,"")</f>
        <v>8068.2308334455611</v>
      </c>
    </row>
    <row r="120" spans="1:157" ht="14.25" x14ac:dyDescent="0.2">
      <c r="A120" s="30" t="s">
        <v>92</v>
      </c>
      <c r="B120" s="33">
        <f>distance(VLOOKUP($A120,Cuision!$G:$P,9,FALSE),VLOOKUP($A120,Cuision!$G:$P,10,FALSE),VLOOKUP(B$82,Cuision!$G:$P,9,FALSE),VLOOKUP(B$82,Cuision!$G:$P,10,FALSE))</f>
        <v>1004.4535861337849</v>
      </c>
      <c r="C120" s="33">
        <f>distance(VLOOKUP($A120,Cuision!$G:$P,9,FALSE),VLOOKUP($A120,Cuision!$G:$P,10,FALSE),VLOOKUP(C$82,Cuision!$G:$P,9,FALSE),VLOOKUP(C$82,Cuision!$G:$P,10,FALSE))</f>
        <v>6188.6218196708342</v>
      </c>
      <c r="D120" s="33">
        <f>distance(VLOOKUP($A120,Cuision!$G:$P,9,FALSE),VLOOKUP($A120,Cuision!$G:$P,10,FALSE),VLOOKUP(D$82,Cuision!$G:$P,9,FALSE),VLOOKUP(D$82,Cuision!$G:$P,10,FALSE))</f>
        <v>7732.2374602391974</v>
      </c>
      <c r="E120" s="33">
        <f>distance(VLOOKUP($A120,Cuision!$G:$P,9,FALSE),VLOOKUP($A120,Cuision!$G:$P,10,FALSE),VLOOKUP(E$82,Cuision!$G:$P,9,FALSE),VLOOKUP(E$82,Cuision!$G:$P,10,FALSE))</f>
        <v>7732.2374602391974</v>
      </c>
      <c r="F120" s="33">
        <f>distance(VLOOKUP($A120,Cuision!$G:$P,9,FALSE),VLOOKUP($A120,Cuision!$G:$P,10,FALSE),VLOOKUP(F$82,Cuision!$G:$P,9,FALSE),VLOOKUP(F$82,Cuision!$G:$P,10,FALSE))</f>
        <v>3360.8729294850868</v>
      </c>
      <c r="G120" s="33">
        <f>distance(VLOOKUP($A120,Cuision!$G:$P,9,FALSE),VLOOKUP($A120,Cuision!$G:$P,10,FALSE),VLOOKUP(G$82,Cuision!$G:$P,9,FALSE),VLOOKUP(G$82,Cuision!$G:$P,10,FALSE))</f>
        <v>15792.218379511587</v>
      </c>
      <c r="H120" s="33">
        <f>distance(VLOOKUP($A120,Cuision!$G:$P,9,FALSE),VLOOKUP($A120,Cuision!$G:$P,10,FALSE),VLOOKUP(H$82,Cuision!$G:$P,9,FALSE),VLOOKUP(H$82,Cuision!$G:$P,10,FALSE))</f>
        <v>3239.8568351060435</v>
      </c>
      <c r="I120" s="33">
        <f>distance(VLOOKUP($A120,Cuision!$G:$P,9,FALSE),VLOOKUP($A120,Cuision!$G:$P,10,FALSE),VLOOKUP(I$82,Cuision!$G:$P,9,FALSE),VLOOKUP(I$82,Cuision!$G:$P,10,FALSE))</f>
        <v>2296.2432631419201</v>
      </c>
      <c r="J120" s="33">
        <f>distance(VLOOKUP($A120,Cuision!$G:$P,9,FALSE),VLOOKUP($A120,Cuision!$G:$P,10,FALSE),VLOOKUP(J$82,Cuision!$G:$P,9,FALSE),VLOOKUP(J$82,Cuision!$G:$P,10,FALSE))</f>
        <v>10353.577100836006</v>
      </c>
      <c r="K120" s="33">
        <f>distance(VLOOKUP($A120,Cuision!$G:$P,9,FALSE),VLOOKUP($A120,Cuision!$G:$P,10,FALSE),VLOOKUP(K$82,Cuision!$G:$P,9,FALSE),VLOOKUP(K$82,Cuision!$G:$P,10,FALSE))</f>
        <v>5563.9210294544946</v>
      </c>
      <c r="L120" s="33">
        <f>distance(VLOOKUP($A120,Cuision!$G:$P,9,FALSE),VLOOKUP($A120,Cuision!$G:$P,10,FALSE),VLOOKUP(L$82,Cuision!$G:$P,9,FALSE),VLOOKUP(L$82,Cuision!$G:$P,10,FALSE))</f>
        <v>1424.6079957998065</v>
      </c>
      <c r="M120" s="33">
        <f>distance(VLOOKUP($A120,Cuision!$G:$P,9,FALSE),VLOOKUP($A120,Cuision!$G:$P,10,FALSE),VLOOKUP(M$82,Cuision!$G:$P,9,FALSE),VLOOKUP(M$82,Cuision!$G:$P,10,FALSE))</f>
        <v>7272.2271605290789</v>
      </c>
      <c r="N120" s="33">
        <f>distance(VLOOKUP($A120,Cuision!$G:$P,9,FALSE),VLOOKUP($A120,Cuision!$G:$P,10,FALSE),VLOOKUP(N$82,Cuision!$G:$P,9,FALSE),VLOOKUP(N$82,Cuision!$G:$P,10,FALSE))</f>
        <v>6411.4686611309953</v>
      </c>
      <c r="O120" s="33">
        <f>distance(VLOOKUP($A120,Cuision!$G:$P,9,FALSE),VLOOKUP($A120,Cuision!$G:$P,10,FALSE),VLOOKUP(O$82,Cuision!$G:$P,9,FALSE),VLOOKUP(O$82,Cuision!$G:$P,10,FALSE))</f>
        <v>14239.700781876059</v>
      </c>
      <c r="P120" s="33">
        <f>distance(VLOOKUP($A120,Cuision!$G:$P,9,FALSE),VLOOKUP($A120,Cuision!$G:$P,10,FALSE),VLOOKUP(P$82,Cuision!$G:$P,9,FALSE),VLOOKUP(P$82,Cuision!$G:$P,10,FALSE))</f>
        <v>-1</v>
      </c>
      <c r="Q120" s="33">
        <f>distance(VLOOKUP($A120,Cuision!$G:$P,9,FALSE),VLOOKUP($A120,Cuision!$G:$P,10,FALSE),VLOOKUP(Q$82,Cuision!$G:$P,9,FALSE),VLOOKUP(Q$82,Cuision!$G:$P,10,FALSE))</f>
        <v>6709.6991577878707</v>
      </c>
      <c r="R120" s="33">
        <f>distance(VLOOKUP($A120,Cuision!$G:$P,9,FALSE),VLOOKUP($A120,Cuision!$G:$P,10,FALSE),VLOOKUP(R$82,Cuision!$G:$P,9,FALSE),VLOOKUP(R$82,Cuision!$G:$P,10,FALSE))</f>
        <v>-1</v>
      </c>
      <c r="S120" s="33">
        <f>distance(VLOOKUP($A120,Cuision!$G:$P,9,FALSE),VLOOKUP($A120,Cuision!$G:$P,10,FALSE),VLOOKUP(S$82,Cuision!$G:$P,9,FALSE),VLOOKUP(S$82,Cuision!$G:$P,10,FALSE))</f>
        <v>2153.5687193937811</v>
      </c>
      <c r="T120" s="33">
        <f>distance(VLOOKUP($A120,Cuision!$G:$P,9,FALSE),VLOOKUP($A120,Cuision!$G:$P,10,FALSE),VLOOKUP(T$82,Cuision!$G:$P,9,FALSE),VLOOKUP(T$82,Cuision!$G:$P,10,FALSE))</f>
        <v>-1</v>
      </c>
      <c r="U120" s="33">
        <f>distance(VLOOKUP($A120,Cuision!$G:$P,9,FALSE),VLOOKUP($A120,Cuision!$G:$P,10,FALSE),VLOOKUP(U$82,Cuision!$G:$P,9,FALSE),VLOOKUP(U$82,Cuision!$G:$P,10,FALSE))</f>
        <v>3444.5942511496714</v>
      </c>
      <c r="V120" s="33">
        <f>distance(VLOOKUP($A120,Cuision!$G:$P,9,FALSE),VLOOKUP($A120,Cuision!$G:$P,10,FALSE),VLOOKUP(V$82,Cuision!$G:$P,9,FALSE),VLOOKUP(V$82,Cuision!$G:$P,10,FALSE))</f>
        <v>7272.2271605290789</v>
      </c>
      <c r="W120" s="33">
        <f>distance(VLOOKUP($A120,Cuision!$G:$P,9,FALSE),VLOOKUP($A120,Cuision!$G:$P,10,FALSE),VLOOKUP(W$82,Cuision!$G:$P,9,FALSE),VLOOKUP(W$82,Cuision!$G:$P,10,FALSE))</f>
        <v>3776.7988331051965</v>
      </c>
      <c r="X120" s="33">
        <f>distance(VLOOKUP($A120,Cuision!$G:$P,9,FALSE),VLOOKUP($A120,Cuision!$G:$P,10,FALSE),VLOOKUP(X$82,Cuision!$G:$P,9,FALSE),VLOOKUP(X$82,Cuision!$G:$P,10,FALSE))</f>
        <v>-1</v>
      </c>
      <c r="Y120" s="33">
        <f>distance(VLOOKUP($A120,Cuision!$G:$P,9,FALSE),VLOOKUP($A120,Cuision!$G:$P,10,FALSE),VLOOKUP(Y$82,Cuision!$G:$P,9,FALSE),VLOOKUP(Y$82,Cuision!$G:$P,10,FALSE))</f>
        <v>13856.979737513411</v>
      </c>
      <c r="Z120" s="33">
        <f>distance(VLOOKUP($A120,Cuision!$G:$P,9,FALSE),VLOOKUP($A120,Cuision!$G:$P,10,FALSE),VLOOKUP(Z$82,Cuision!$G:$P,9,FALSE),VLOOKUP(Z$82,Cuision!$G:$P,10,FALSE))</f>
        <v>5705.7030070540368</v>
      </c>
      <c r="AA120" s="33">
        <f>distance(VLOOKUP($A120,Cuision!$G:$P,9,FALSE),VLOOKUP($A120,Cuision!$G:$P,10,FALSE),VLOOKUP(AA$82,Cuision!$G:$P,9,FALSE),VLOOKUP(AA$82,Cuision!$G:$P,10,FALSE))</f>
        <v>4567.7095113788719</v>
      </c>
      <c r="AB120" s="33">
        <f>distance(VLOOKUP($A120,Cuision!$G:$P,9,FALSE),VLOOKUP($A120,Cuision!$G:$P,10,FALSE),VLOOKUP(AB$82,Cuision!$G:$P,9,FALSE),VLOOKUP(AB$82,Cuision!$G:$P,10,FALSE))</f>
        <v>-1</v>
      </c>
      <c r="AC120" s="33">
        <f>distance(VLOOKUP($A120,Cuision!$G:$P,9,FALSE),VLOOKUP($A120,Cuision!$G:$P,10,FALSE),VLOOKUP(AC$82,Cuision!$G:$P,9,FALSE),VLOOKUP(AC$82,Cuision!$G:$P,10,FALSE))</f>
        <v>4754.2655887129276</v>
      </c>
      <c r="AD120" s="33">
        <f>distance(VLOOKUP($A120,Cuision!$G:$P,9,FALSE),VLOOKUP($A120,Cuision!$G:$P,10,FALSE),VLOOKUP(AD$82,Cuision!$G:$P,9,FALSE),VLOOKUP(AD$82,Cuision!$G:$P,10,FALSE))</f>
        <v>6585.3347236866866</v>
      </c>
      <c r="AE120" s="33">
        <f>distance(VLOOKUP($A120,Cuision!$G:$P,9,FALSE),VLOOKUP($A120,Cuision!$G:$P,10,FALSE),VLOOKUP(AE$82,Cuision!$G:$P,9,FALSE),VLOOKUP(AE$82,Cuision!$G:$P,10,FALSE))</f>
        <v>5778.6680262872278</v>
      </c>
      <c r="AF120" s="33">
        <f>distance(VLOOKUP($A120,Cuision!$G:$P,9,FALSE),VLOOKUP($A120,Cuision!$G:$P,10,FALSE),VLOOKUP(AF$82,Cuision!$G:$P,9,FALSE),VLOOKUP(AF$82,Cuision!$G:$P,10,FALSE))</f>
        <v>-1</v>
      </c>
      <c r="AG120" s="33">
        <f>distance(VLOOKUP($A120,Cuision!$G:$P,9,FALSE),VLOOKUP($A120,Cuision!$G:$P,10,FALSE),VLOOKUP(AG$82,Cuision!$G:$P,9,FALSE),VLOOKUP(AG$82,Cuision!$G:$P,10,FALSE))</f>
        <v>5009.4715759859646</v>
      </c>
      <c r="AH120" s="33">
        <f>distance(VLOOKUP($A120,Cuision!$G:$P,9,FALSE),VLOOKUP($A120,Cuision!$G:$P,10,FALSE),VLOOKUP(AH$82,Cuision!$G:$P,9,FALSE),VLOOKUP(AH$82,Cuision!$G:$P,10,FALSE))</f>
        <v>3360.8729294850868</v>
      </c>
      <c r="AI120" s="33">
        <f>distance(VLOOKUP($A120,Cuision!$G:$P,9,FALSE),VLOOKUP($A120,Cuision!$G:$P,10,FALSE),VLOOKUP(AI$82,Cuision!$G:$P,9,FALSE),VLOOKUP(AI$82,Cuision!$G:$P,10,FALSE))</f>
        <v>12188.728001592015</v>
      </c>
      <c r="AJ120" s="33">
        <f>distance(VLOOKUP($A120,Cuision!$G:$P,9,FALSE),VLOOKUP($A120,Cuision!$G:$P,10,FALSE),VLOOKUP(AJ$82,Cuision!$G:$P,9,FALSE),VLOOKUP(AJ$82,Cuision!$G:$P,10,FALSE))</f>
        <v>800.64318843359035</v>
      </c>
      <c r="AK120" s="33">
        <f>distance(VLOOKUP($A120,Cuision!$G:$P,9,FALSE),VLOOKUP($A120,Cuision!$G:$P,10,FALSE),VLOOKUP(AK$82,Cuision!$G:$P,9,FALSE),VLOOKUP(AK$82,Cuision!$G:$P,10,FALSE))</f>
        <v>-1</v>
      </c>
      <c r="AL120" s="33">
        <f>distance(VLOOKUP($A120,Cuision!$G:$P,9,FALSE),VLOOKUP($A120,Cuision!$G:$P,10,FALSE),VLOOKUP(AL$82,Cuision!$G:$P,9,FALSE),VLOOKUP(AL$82,Cuision!$G:$P,10,FALSE))</f>
        <v>5363.8465707168625</v>
      </c>
      <c r="AM120" s="33">
        <f>distance(VLOOKUP($A120,Cuision!$G:$P,9,FALSE),VLOOKUP($A120,Cuision!$G:$P,10,FALSE),VLOOKUP(AM$82,Cuision!$G:$P,9,FALSE),VLOOKUP(AM$82,Cuision!$G:$P,10,FALSE))</f>
        <v>0</v>
      </c>
      <c r="AN120" s="33">
        <f>distance(VLOOKUP($A120,Cuision!$G:$P,9,FALSE),VLOOKUP($A120,Cuision!$G:$P,10,FALSE),VLOOKUP(AN$82,Cuision!$G:$P,9,FALSE),VLOOKUP(AN$82,Cuision!$G:$P,10,FALSE))</f>
        <v>5008.4588488515956</v>
      </c>
      <c r="AO120" s="33">
        <f>distance(VLOOKUP($A120,Cuision!$G:$P,9,FALSE),VLOOKUP($A120,Cuision!$G:$P,10,FALSE),VLOOKUP(AO$82,Cuision!$G:$P,9,FALSE),VLOOKUP(AO$82,Cuision!$G:$P,10,FALSE))</f>
        <v>6709.6991577878707</v>
      </c>
      <c r="AP120" s="33">
        <f>distance(VLOOKUP($A120,Cuision!$G:$P,9,FALSE),VLOOKUP($A120,Cuision!$G:$P,10,FALSE),VLOOKUP(AP$82,Cuision!$G:$P,9,FALSE),VLOOKUP(AP$82,Cuision!$G:$P,10,FALSE))</f>
        <v>5916.7999932002303</v>
      </c>
      <c r="AQ120" s="33">
        <f>distance(VLOOKUP($A120,Cuision!$G:$P,9,FALSE),VLOOKUP($A120,Cuision!$G:$P,10,FALSE),VLOOKUP(AQ$82,Cuision!$G:$P,9,FALSE),VLOOKUP(AQ$82,Cuision!$G:$P,10,FALSE))</f>
        <v>5834.7522627428234</v>
      </c>
      <c r="AR120" s="33">
        <f>distance(VLOOKUP($A120,Cuision!$G:$P,9,FALSE),VLOOKUP($A120,Cuision!$G:$P,10,FALSE),VLOOKUP(AR$82,Cuision!$G:$P,9,FALSE),VLOOKUP(AR$82,Cuision!$G:$P,10,FALSE))</f>
        <v>4684.4756923695068</v>
      </c>
      <c r="AS120" s="33">
        <f>distance(VLOOKUP($A120,Cuision!$G:$P,9,FALSE),VLOOKUP($A120,Cuision!$G:$P,10,FALSE),VLOOKUP(AS$82,Cuision!$G:$P,9,FALSE),VLOOKUP(AS$82,Cuision!$G:$P,10,FALSE))</f>
        <v>4313.3176772737579</v>
      </c>
      <c r="AT120" s="33">
        <f>distance(VLOOKUP($A120,Cuision!$G:$P,9,FALSE),VLOOKUP($A120,Cuision!$G:$P,10,FALSE),VLOOKUP(AT$82,Cuision!$G:$P,9,FALSE),VLOOKUP(AT$82,Cuision!$G:$P,10,FALSE))</f>
        <v>2841.979595635778</v>
      </c>
      <c r="AU120" s="33">
        <f>distance(VLOOKUP($A120,Cuision!$G:$P,9,FALSE),VLOOKUP($A120,Cuision!$G:$P,10,FALSE),VLOOKUP(AU$82,Cuision!$G:$P,9,FALSE),VLOOKUP(AU$82,Cuision!$G:$P,10,FALSE))</f>
        <v>14884.218163177289</v>
      </c>
      <c r="AV120" s="33">
        <f>distance(VLOOKUP($A120,Cuision!$G:$P,9,FALSE),VLOOKUP($A120,Cuision!$G:$P,10,FALSE),VLOOKUP(AV$82,Cuision!$G:$P,9,FALSE),VLOOKUP(AV$82,Cuision!$G:$P,10,FALSE))</f>
        <v>3838.9014922808929</v>
      </c>
      <c r="AW120" s="33">
        <f>distance(VLOOKUP($A120,Cuision!$G:$P,9,FALSE),VLOOKUP($A120,Cuision!$G:$P,10,FALSE),VLOOKUP(AW$82,Cuision!$G:$P,9,FALSE),VLOOKUP(AW$82,Cuision!$G:$P,10,FALSE))</f>
        <v>5563.7677600680609</v>
      </c>
      <c r="AX120" s="33">
        <f>distance(VLOOKUP($A120,Cuision!$G:$P,9,FALSE),VLOOKUP($A120,Cuision!$G:$P,10,FALSE),VLOOKUP(AX$82,Cuision!$G:$P,9,FALSE),VLOOKUP(AX$82,Cuision!$G:$P,10,FALSE))</f>
        <v>14654.878875672233</v>
      </c>
      <c r="AY120" s="33">
        <f>distance(VLOOKUP($A120,Cuision!$G:$P,9,FALSE),VLOOKUP($A120,Cuision!$G:$P,10,FALSE),VLOOKUP(AY$82,Cuision!$G:$P,9,FALSE),VLOOKUP(AY$82,Cuision!$G:$P,10,FALSE))</f>
        <v>3360.8729294850868</v>
      </c>
      <c r="AZ120" s="33">
        <f>distance(VLOOKUP($A120,Cuision!$G:$P,9,FALSE),VLOOKUP($A120,Cuision!$G:$P,10,FALSE),VLOOKUP(AZ$82,Cuision!$G:$P,9,FALSE),VLOOKUP(AZ$82,Cuision!$G:$P,10,FALSE))</f>
        <v>3324.5895428604445</v>
      </c>
      <c r="BA120" s="33">
        <f>distance(VLOOKUP($A120,Cuision!$G:$P,9,FALSE),VLOOKUP($A120,Cuision!$G:$P,10,FALSE),VLOOKUP(BA$82,Cuision!$G:$P,9,FALSE),VLOOKUP(BA$82,Cuision!$G:$P,10,FALSE))</f>
        <v>7773.1802384309776</v>
      </c>
      <c r="BB120" s="33">
        <f>distance(VLOOKUP($A120,Cuision!$G:$P,9,FALSE),VLOOKUP($A120,Cuision!$G:$P,10,FALSE),VLOOKUP(BB$82,Cuision!$G:$P,9,FALSE),VLOOKUP(BB$82,Cuision!$G:$P,10,FALSE))</f>
        <v>690.59683570153402</v>
      </c>
      <c r="BC120" s="33">
        <f>distance(VLOOKUP($A120,Cuision!$G:$P,9,FALSE),VLOOKUP($A120,Cuision!$G:$P,10,FALSE),VLOOKUP(BC$82,Cuision!$G:$P,9,FALSE),VLOOKUP(BC$82,Cuision!$G:$P,10,FALSE))</f>
        <v>2542.9664263221484</v>
      </c>
      <c r="BD120" s="33">
        <f>distance(VLOOKUP($A120,Cuision!$G:$P,9,FALSE),VLOOKUP($A120,Cuision!$G:$P,10,FALSE),VLOOKUP(BD$82,Cuision!$G:$P,9,FALSE),VLOOKUP(BD$82,Cuision!$G:$P,10,FALSE))</f>
        <v>16769.5513561513</v>
      </c>
      <c r="BE120" s="33">
        <f>distance(VLOOKUP($A120,Cuision!$G:$P,9,FALSE),VLOOKUP($A120,Cuision!$G:$P,10,FALSE),VLOOKUP(BE$82,Cuision!$G:$P,9,FALSE),VLOOKUP(BE$82,Cuision!$G:$P,10,FALSE))</f>
        <v>5262.0407035954959</v>
      </c>
      <c r="BF120" s="33">
        <f>distance(VLOOKUP($A120,Cuision!$G:$P,9,FALSE),VLOOKUP($A120,Cuision!$G:$P,10,FALSE),VLOOKUP(BF$82,Cuision!$G:$P,9,FALSE),VLOOKUP(BF$82,Cuision!$G:$P,10,FALSE))</f>
        <v>7773.8819301273443</v>
      </c>
      <c r="BG120" s="33">
        <f>distance(VLOOKUP($A120,Cuision!$G:$P,9,FALSE),VLOOKUP($A120,Cuision!$G:$P,10,FALSE),VLOOKUP(BG$82,Cuision!$G:$P,9,FALSE),VLOOKUP(BG$82,Cuision!$G:$P,10,FALSE))</f>
        <v>4340.1023036248453</v>
      </c>
      <c r="BH120" s="33">
        <f>distance(VLOOKUP($A120,Cuision!$G:$P,9,FALSE),VLOOKUP($A120,Cuision!$G:$P,10,FALSE),VLOOKUP(BH$82,Cuision!$G:$P,9,FALSE),VLOOKUP(BH$82,Cuision!$G:$P,10,FALSE))</f>
        <v>-1</v>
      </c>
      <c r="BI120" s="33">
        <f>distance(VLOOKUP($A120,Cuision!$G:$P,9,FALSE),VLOOKUP($A120,Cuision!$G:$P,10,FALSE),VLOOKUP(BI$82,Cuision!$G:$P,9,FALSE),VLOOKUP(BI$82,Cuision!$G:$P,10,FALSE))</f>
        <v>5926.5804048988884</v>
      </c>
      <c r="BJ120" s="33">
        <f>distance(VLOOKUP($A120,Cuision!$G:$P,9,FALSE),VLOOKUP($A120,Cuision!$G:$P,10,FALSE),VLOOKUP(BJ$82,Cuision!$G:$P,9,FALSE),VLOOKUP(BJ$82,Cuision!$G:$P,10,FALSE))</f>
        <v>6709.6991577878707</v>
      </c>
      <c r="BK120" s="33">
        <f>distance(VLOOKUP($A120,Cuision!$G:$P,9,FALSE),VLOOKUP($A120,Cuision!$G:$P,10,FALSE),VLOOKUP(BK$82,Cuision!$G:$P,9,FALSE),VLOOKUP(BK$82,Cuision!$G:$P,10,FALSE))</f>
        <v>-1</v>
      </c>
      <c r="BL120" s="33">
        <f>distance(VLOOKUP($A120,Cuision!$G:$P,9,FALSE),VLOOKUP($A120,Cuision!$G:$P,10,FALSE),VLOOKUP(BL$82,Cuision!$G:$P,9,FALSE),VLOOKUP(BL$82,Cuision!$G:$P,10,FALSE))</f>
        <v>4150.8863991125663</v>
      </c>
      <c r="BM120" s="33">
        <f>distance(VLOOKUP($A120,Cuision!$G:$P,9,FALSE),VLOOKUP($A120,Cuision!$G:$P,10,FALSE),VLOOKUP(BM$82,Cuision!$G:$P,9,FALSE),VLOOKUP(BM$82,Cuision!$G:$P,10,FALSE))</f>
        <v>5509.0342569331424</v>
      </c>
      <c r="BN120" s="33">
        <f>distance(VLOOKUP($A120,Cuision!$G:$P,9,FALSE),VLOOKUP($A120,Cuision!$G:$P,10,FALSE),VLOOKUP(BN$82,Cuision!$G:$P,9,FALSE),VLOOKUP(BN$82,Cuision!$G:$P,10,FALSE))</f>
        <v>-1</v>
      </c>
      <c r="BO120" s="33">
        <f>distance(VLOOKUP($A120,Cuision!$G:$P,9,FALSE),VLOOKUP($A120,Cuision!$G:$P,10,FALSE),VLOOKUP(BO$82,Cuision!$G:$P,9,FALSE),VLOOKUP(BO$82,Cuision!$G:$P,10,FALSE))</f>
        <v>7732.2374602391974</v>
      </c>
      <c r="BP120" s="33">
        <f>distance(VLOOKUP($A120,Cuision!$G:$P,9,FALSE),VLOOKUP($A120,Cuision!$G:$P,10,FALSE),VLOOKUP(BP$82,Cuision!$G:$P,9,FALSE),VLOOKUP(BP$82,Cuision!$G:$P,10,FALSE))</f>
        <v>7272.2271605290789</v>
      </c>
      <c r="BQ120" s="33">
        <f>distance(VLOOKUP($A120,Cuision!$G:$P,9,FALSE),VLOOKUP($A120,Cuision!$G:$P,10,FALSE),VLOOKUP(BQ$82,Cuision!$G:$P,9,FALSE),VLOOKUP(BQ$82,Cuision!$G:$P,10,FALSE))</f>
        <v>7732.2374602391974</v>
      </c>
      <c r="BR120" s="33">
        <f>distance(VLOOKUP($A120,Cuision!$G:$P,9,FALSE),VLOOKUP($A120,Cuision!$G:$P,10,FALSE),VLOOKUP(BR$82,Cuision!$G:$P,9,FALSE),VLOOKUP(BR$82,Cuision!$G:$P,10,FALSE))</f>
        <v>3776.7988331051965</v>
      </c>
      <c r="BS120" s="33">
        <f>distance(VLOOKUP($A120,Cuision!$G:$P,9,FALSE),VLOOKUP($A120,Cuision!$G:$P,10,FALSE),VLOOKUP(BS$82,Cuision!$G:$P,9,FALSE),VLOOKUP(BS$82,Cuision!$G:$P,10,FALSE))</f>
        <v>7272.2271605290789</v>
      </c>
      <c r="BT120" s="33">
        <f>distance(VLOOKUP($A120,Cuision!$G:$P,9,FALSE),VLOOKUP($A120,Cuision!$G:$P,10,FALSE),VLOOKUP(BT$82,Cuision!$G:$P,9,FALSE),VLOOKUP(BT$82,Cuision!$G:$P,10,FALSE))</f>
        <v>2916.6854829570702</v>
      </c>
      <c r="BU120" s="33">
        <f>distance(VLOOKUP($A120,Cuision!$G:$P,9,FALSE),VLOOKUP($A120,Cuision!$G:$P,10,FALSE),VLOOKUP(BU$82,Cuision!$G:$P,9,FALSE),VLOOKUP(BU$82,Cuision!$G:$P,10,FALSE))</f>
        <v>4217.6553145098951</v>
      </c>
      <c r="BV120" s="33">
        <f>distance(VLOOKUP($A120,Cuision!$G:$P,9,FALSE),VLOOKUP($A120,Cuision!$G:$P,10,FALSE),VLOOKUP(BV$82,Cuision!$G:$P,9,FALSE),VLOOKUP(BV$82,Cuision!$G:$P,10,FALSE))</f>
        <v>4576.8735061739235</v>
      </c>
      <c r="BW120" s="33">
        <f>distance(VLOOKUP($A120,Cuision!$G:$P,9,FALSE),VLOOKUP($A120,Cuision!$G:$P,10,FALSE),VLOOKUP(BW$82,Cuision!$G:$P,9,FALSE),VLOOKUP(BW$82,Cuision!$G:$P,10,FALSE))</f>
        <v>1579.5524532349075</v>
      </c>
      <c r="BX120" s="33">
        <f>distance(VLOOKUP($A120,Cuision!$G:$P,9,FALSE),VLOOKUP($A120,Cuision!$G:$P,10,FALSE),VLOOKUP(BX$82,Cuision!$G:$P,9,FALSE),VLOOKUP(BX$82,Cuision!$G:$P,10,FALSE))</f>
        <v>-1</v>
      </c>
      <c r="BY120" s="33">
        <f>distance(VLOOKUP($A120,Cuision!$G:$P,9,FALSE),VLOOKUP($A120,Cuision!$G:$P,10,FALSE),VLOOKUP(BY$82,Cuision!$G:$P,9,FALSE),VLOOKUP(BY$82,Cuision!$G:$P,10,FALSE))</f>
        <v>-1</v>
      </c>
      <c r="BZ120" s="33">
        <f>distance(VLOOKUP($A120,Cuision!$G:$P,9,FALSE),VLOOKUP($A120,Cuision!$G:$P,10,FALSE),VLOOKUP(BZ$82,Cuision!$G:$P,9,FALSE),VLOOKUP(BZ$82,Cuision!$G:$P,10,FALSE))</f>
        <v>3001.2213119411754</v>
      </c>
      <c r="CC120">
        <f>IF(B120&gt;0,B120,"")</f>
        <v>1004.4535861337849</v>
      </c>
      <c r="CD120">
        <f>IF(C120&gt;0,C120,"")</f>
        <v>6188.6218196708342</v>
      </c>
      <c r="CE120">
        <f>IF(D120&gt;0,D120,"")</f>
        <v>7732.2374602391974</v>
      </c>
      <c r="CF120">
        <f>IF(E120&gt;0,E120,"")</f>
        <v>7732.2374602391974</v>
      </c>
      <c r="CG120">
        <f>IF(F120&gt;0,F120,"")</f>
        <v>3360.8729294850868</v>
      </c>
      <c r="CH120">
        <f>IF(G120&gt;0,G120,"")</f>
        <v>15792.218379511587</v>
      </c>
      <c r="CI120">
        <f>IF(H120&gt;0,H120,"")</f>
        <v>3239.8568351060435</v>
      </c>
      <c r="CJ120">
        <f>IF(I120&gt;0,I120,"")</f>
        <v>2296.2432631419201</v>
      </c>
      <c r="CK120">
        <f>IF(J120&gt;0,J120,"")</f>
        <v>10353.577100836006</v>
      </c>
      <c r="CL120">
        <f>IF(K120&gt;0,K120,"")</f>
        <v>5563.9210294544946</v>
      </c>
      <c r="CM120">
        <f>IF(L120&gt;0,L120,"")</f>
        <v>1424.6079957998065</v>
      </c>
      <c r="CN120">
        <f>IF(M120&gt;0,M120,"")</f>
        <v>7272.2271605290789</v>
      </c>
      <c r="CO120">
        <f>IF(N120&gt;0,N120,"")</f>
        <v>6411.4686611309953</v>
      </c>
      <c r="CP120">
        <f>IF(O120&gt;0,O120,"")</f>
        <v>14239.700781876059</v>
      </c>
      <c r="CQ120" t="str">
        <f>IF(P120&gt;0,P120,"")</f>
        <v/>
      </c>
      <c r="CR120">
        <f>IF(Q120&gt;0,Q120,"")</f>
        <v>6709.6991577878707</v>
      </c>
      <c r="CS120" t="str">
        <f>IF(R120&gt;0,R120,"")</f>
        <v/>
      </c>
      <c r="CT120">
        <f>IF(S120&gt;0,S120,"")</f>
        <v>2153.5687193937811</v>
      </c>
      <c r="CU120" t="str">
        <f>IF(T120&gt;0,T120,"")</f>
        <v/>
      </c>
      <c r="CV120">
        <f>IF(U120&gt;0,U120,"")</f>
        <v>3444.5942511496714</v>
      </c>
      <c r="CW120">
        <f>IF(V120&gt;0,V120,"")</f>
        <v>7272.2271605290789</v>
      </c>
      <c r="CX120">
        <f>IF(W120&gt;0,W120,"")</f>
        <v>3776.7988331051965</v>
      </c>
      <c r="CY120" t="str">
        <f>IF(X120&gt;0,X120,"")</f>
        <v/>
      </c>
      <c r="CZ120">
        <f>IF(Y120&gt;0,Y120,"")</f>
        <v>13856.979737513411</v>
      </c>
      <c r="DA120">
        <f>IF(Z120&gt;0,Z120,"")</f>
        <v>5705.7030070540368</v>
      </c>
      <c r="DB120">
        <f>IF(AA120&gt;0,AA120,"")</f>
        <v>4567.7095113788719</v>
      </c>
      <c r="DC120" t="str">
        <f>IF(AB120&gt;0,AB120,"")</f>
        <v/>
      </c>
      <c r="DD120">
        <f>IF(AC120&gt;0,AC120,"")</f>
        <v>4754.2655887129276</v>
      </c>
      <c r="DE120">
        <f>IF(AD120&gt;0,AD120,"")</f>
        <v>6585.3347236866866</v>
      </c>
      <c r="DF120">
        <f>IF(AE120&gt;0,AE120,"")</f>
        <v>5778.6680262872278</v>
      </c>
      <c r="DG120" t="str">
        <f>IF(AF120&gt;0,AF120,"")</f>
        <v/>
      </c>
      <c r="DH120">
        <f>IF(AG120&gt;0,AG120,"")</f>
        <v>5009.4715759859646</v>
      </c>
      <c r="DI120">
        <f>IF(AH120&gt;0,AH120,"")</f>
        <v>3360.8729294850868</v>
      </c>
      <c r="DJ120">
        <f>IF(AI120&gt;0,AI120,"")</f>
        <v>12188.728001592015</v>
      </c>
      <c r="DK120">
        <f>IF(AJ120&gt;0,AJ120,"")</f>
        <v>800.64318843359035</v>
      </c>
      <c r="DL120" t="str">
        <f>IF(AK120&gt;0,AK120,"")</f>
        <v/>
      </c>
      <c r="DM120">
        <f>IF(AL120&gt;0,AL120,"")</f>
        <v>5363.8465707168625</v>
      </c>
      <c r="DN120" t="str">
        <f>IF(AM120&gt;0,AM120,"")</f>
        <v/>
      </c>
      <c r="DO120">
        <f>IF(AN120&gt;0,AN120,"")</f>
        <v>5008.4588488515956</v>
      </c>
      <c r="DP120">
        <f>IF(AO120&gt;0,AO120,"")</f>
        <v>6709.6991577878707</v>
      </c>
      <c r="DQ120">
        <f>IF(AP120&gt;0,AP120,"")</f>
        <v>5916.7999932002303</v>
      </c>
      <c r="DR120">
        <f>IF(AQ120&gt;0,AQ120,"")</f>
        <v>5834.7522627428234</v>
      </c>
      <c r="DS120">
        <f>IF(AR120&gt;0,AR120,"")</f>
        <v>4684.4756923695068</v>
      </c>
      <c r="DT120">
        <f>IF(AS120&gt;0,AS120,"")</f>
        <v>4313.3176772737579</v>
      </c>
      <c r="DU120">
        <f>IF(AT120&gt;0,AT120,"")</f>
        <v>2841.979595635778</v>
      </c>
      <c r="DV120">
        <f>IF(AU120&gt;0,AU120,"")</f>
        <v>14884.218163177289</v>
      </c>
      <c r="DW120">
        <f>IF(AV120&gt;0,AV120,"")</f>
        <v>3838.9014922808929</v>
      </c>
      <c r="DX120">
        <f>IF(AW120&gt;0,AW120,"")</f>
        <v>5563.7677600680609</v>
      </c>
      <c r="DY120">
        <f>IF(AX120&gt;0,AX120,"")</f>
        <v>14654.878875672233</v>
      </c>
      <c r="DZ120">
        <f>IF(AY120&gt;0,AY120,"")</f>
        <v>3360.8729294850868</v>
      </c>
      <c r="EA120">
        <f>IF(AZ120&gt;0,AZ120,"")</f>
        <v>3324.5895428604445</v>
      </c>
      <c r="EB120">
        <f>IF(BA120&gt;0,BA120,"")</f>
        <v>7773.1802384309776</v>
      </c>
      <c r="EC120">
        <f>IF(BB120&gt;0,BB120,"")</f>
        <v>690.59683570153402</v>
      </c>
      <c r="ED120">
        <f>IF(BC120&gt;0,BC120,"")</f>
        <v>2542.9664263221484</v>
      </c>
      <c r="EE120">
        <f>IF(BD120&gt;0,BD120,"")</f>
        <v>16769.5513561513</v>
      </c>
      <c r="EF120">
        <f>IF(BE120&gt;0,BE120,"")</f>
        <v>5262.0407035954959</v>
      </c>
      <c r="EG120">
        <f>IF(BF120&gt;0,BF120,"")</f>
        <v>7773.8819301273443</v>
      </c>
      <c r="EH120">
        <f>IF(BG120&gt;0,BG120,"")</f>
        <v>4340.1023036248453</v>
      </c>
      <c r="EI120" t="str">
        <f>IF(BH120&gt;0,BH120,"")</f>
        <v/>
      </c>
      <c r="EJ120">
        <f>IF(BI120&gt;0,BI120,"")</f>
        <v>5926.5804048988884</v>
      </c>
      <c r="EK120">
        <f>IF(BJ120&gt;0,BJ120,"")</f>
        <v>6709.6991577878707</v>
      </c>
      <c r="EL120" t="str">
        <f>IF(BK120&gt;0,BK120,"")</f>
        <v/>
      </c>
      <c r="EM120">
        <f>IF(BL120&gt;0,BL120,"")</f>
        <v>4150.8863991125663</v>
      </c>
      <c r="EN120">
        <f>IF(BM120&gt;0,BM120,"")</f>
        <v>5509.0342569331424</v>
      </c>
      <c r="EO120" t="str">
        <f>IF(BN120&gt;0,BN120,"")</f>
        <v/>
      </c>
      <c r="EP120">
        <f>IF(BO120&gt;0,BO120,"")</f>
        <v>7732.2374602391974</v>
      </c>
      <c r="EQ120">
        <f>IF(BP120&gt;0,BP120,"")</f>
        <v>7272.2271605290789</v>
      </c>
      <c r="ER120">
        <f>IF(BQ120&gt;0,BQ120,"")</f>
        <v>7732.2374602391974</v>
      </c>
      <c r="ES120">
        <f>IF(BR120&gt;0,BR120,"")</f>
        <v>3776.7988331051965</v>
      </c>
      <c r="ET120">
        <f>IF(BS120&gt;0,BS120,"")</f>
        <v>7272.2271605290789</v>
      </c>
      <c r="EU120">
        <f>IF(BT120&gt;0,BT120,"")</f>
        <v>2916.6854829570702</v>
      </c>
      <c r="EV120">
        <f>IF(BU120&gt;0,BU120,"")</f>
        <v>4217.6553145098951</v>
      </c>
      <c r="EW120">
        <f>IF(BV120&gt;0,BV120,"")</f>
        <v>4576.8735061739235</v>
      </c>
      <c r="EX120">
        <f>IF(BW120&gt;0,BW120,"")</f>
        <v>1579.5524532349075</v>
      </c>
      <c r="EY120" t="str">
        <f>IF(BX120&gt;0,BX120,"")</f>
        <v/>
      </c>
      <c r="EZ120" t="str">
        <f>IF(BY120&gt;0,BY120,"")</f>
        <v/>
      </c>
      <c r="FA120">
        <f>IF(BZ120&gt;0,BZ120,"")</f>
        <v>3001.2213119411754</v>
      </c>
    </row>
    <row r="121" spans="1:157" ht="14.25" x14ac:dyDescent="0.2">
      <c r="A121" s="30" t="s">
        <v>93</v>
      </c>
      <c r="B121" s="33">
        <f>distance(VLOOKUP($A121,Cuision!$G:$P,9,FALSE),VLOOKUP($A121,Cuision!$G:$P,10,FALSE),VLOOKUP(B$82,Cuision!$G:$P,9,FALSE),VLOOKUP(B$82,Cuision!$G:$P,10,FALSE))</f>
        <v>6011.4671833832163</v>
      </c>
      <c r="C121" s="33">
        <f>distance(VLOOKUP($A121,Cuision!$G:$P,9,FALSE),VLOOKUP($A121,Cuision!$G:$P,10,FALSE),VLOOKUP(C$82,Cuision!$G:$P,9,FALSE),VLOOKUP(C$82,Cuision!$G:$P,10,FALSE))</f>
        <v>7968.5877787609106</v>
      </c>
      <c r="D121" s="33">
        <f>distance(VLOOKUP($A121,Cuision!$G:$P,9,FALSE),VLOOKUP($A121,Cuision!$G:$P,10,FALSE),VLOOKUP(D$82,Cuision!$G:$P,9,FALSE),VLOOKUP(D$82,Cuision!$G:$P,10,FALSE))</f>
        <v>12739.119634086612</v>
      </c>
      <c r="E121" s="33">
        <f>distance(VLOOKUP($A121,Cuision!$G:$P,9,FALSE),VLOOKUP($A121,Cuision!$G:$P,10,FALSE),VLOOKUP(E$82,Cuision!$G:$P,9,FALSE),VLOOKUP(E$82,Cuision!$G:$P,10,FALSE))</f>
        <v>12739.119634086612</v>
      </c>
      <c r="F121" s="33">
        <f>distance(VLOOKUP($A121,Cuision!$G:$P,9,FALSE),VLOOKUP($A121,Cuision!$G:$P,10,FALSE),VLOOKUP(F$82,Cuision!$G:$P,9,FALSE),VLOOKUP(F$82,Cuision!$G:$P,10,FALSE))</f>
        <v>7911.4512125727097</v>
      </c>
      <c r="G121" s="33">
        <f>distance(VLOOKUP($A121,Cuision!$G:$P,9,FALSE),VLOOKUP($A121,Cuision!$G:$P,10,FALSE),VLOOKUP(G$82,Cuision!$G:$P,9,FALSE),VLOOKUP(G$82,Cuision!$G:$P,10,FALSE))</f>
        <v>15217.832287716275</v>
      </c>
      <c r="H121" s="33">
        <f>distance(VLOOKUP($A121,Cuision!$G:$P,9,FALSE),VLOOKUP($A121,Cuision!$G:$P,10,FALSE),VLOOKUP(H$82,Cuision!$G:$P,9,FALSE),VLOOKUP(H$82,Cuision!$G:$P,10,FALSE))</f>
        <v>8180.4842527209375</v>
      </c>
      <c r="I121" s="33">
        <f>distance(VLOOKUP($A121,Cuision!$G:$P,9,FALSE),VLOOKUP($A121,Cuision!$G:$P,10,FALSE),VLOOKUP(I$82,Cuision!$G:$P,9,FALSE),VLOOKUP(I$82,Cuision!$G:$P,10,FALSE))</f>
        <v>4524.0049106259139</v>
      </c>
      <c r="J121" s="33">
        <f>distance(VLOOKUP($A121,Cuision!$G:$P,9,FALSE),VLOOKUP($A121,Cuision!$G:$P,10,FALSE),VLOOKUP(J$82,Cuision!$G:$P,9,FALSE),VLOOKUP(J$82,Cuision!$G:$P,10,FALSE))</f>
        <v>5390.1832266683268</v>
      </c>
      <c r="K121" s="33">
        <f>distance(VLOOKUP($A121,Cuision!$G:$P,9,FALSE),VLOOKUP($A121,Cuision!$G:$P,10,FALSE),VLOOKUP(K$82,Cuision!$G:$P,9,FALSE),VLOOKUP(K$82,Cuision!$G:$P,10,FALSE))</f>
        <v>10556.9164363414</v>
      </c>
      <c r="L121" s="33">
        <f>distance(VLOOKUP($A121,Cuision!$G:$P,9,FALSE),VLOOKUP($A121,Cuision!$G:$P,10,FALSE),VLOOKUP(L$82,Cuision!$G:$P,9,FALSE),VLOOKUP(L$82,Cuision!$G:$P,10,FALSE))</f>
        <v>3775.061899782143</v>
      </c>
      <c r="M121" s="33">
        <f>distance(VLOOKUP($A121,Cuision!$G:$P,9,FALSE),VLOOKUP($A121,Cuision!$G:$P,10,FALSE),VLOOKUP(M$82,Cuision!$G:$P,9,FALSE),VLOOKUP(M$82,Cuision!$G:$P,10,FALSE))</f>
        <v>12188.794191436858</v>
      </c>
      <c r="N121" s="33">
        <f>distance(VLOOKUP($A121,Cuision!$G:$P,9,FALSE),VLOOKUP($A121,Cuision!$G:$P,10,FALSE),VLOOKUP(N$82,Cuision!$G:$P,9,FALSE),VLOOKUP(N$82,Cuision!$G:$P,10,FALSE))</f>
        <v>11418.44664707328</v>
      </c>
      <c r="O121" s="33">
        <f>distance(VLOOKUP($A121,Cuision!$G:$P,9,FALSE),VLOOKUP($A121,Cuision!$G:$P,10,FALSE),VLOOKUP(O$82,Cuision!$G:$P,9,FALSE),VLOOKUP(O$82,Cuision!$G:$P,10,FALSE))</f>
        <v>16314.423075385819</v>
      </c>
      <c r="P121" s="33">
        <f>distance(VLOOKUP($A121,Cuision!$G:$P,9,FALSE),VLOOKUP($A121,Cuision!$G:$P,10,FALSE),VLOOKUP(P$82,Cuision!$G:$P,9,FALSE),VLOOKUP(P$82,Cuision!$G:$P,10,FALSE))</f>
        <v>-1</v>
      </c>
      <c r="Q121" s="33">
        <f>distance(VLOOKUP($A121,Cuision!$G:$P,9,FALSE),VLOOKUP($A121,Cuision!$G:$P,10,FALSE),VLOOKUP(Q$82,Cuision!$G:$P,9,FALSE),VLOOKUP(Q$82,Cuision!$G:$P,10,FALSE))</f>
        <v>11718.086436211352</v>
      </c>
      <c r="R121" s="33">
        <f>distance(VLOOKUP($A121,Cuision!$G:$P,9,FALSE),VLOOKUP($A121,Cuision!$G:$P,10,FALSE),VLOOKUP(R$82,Cuision!$G:$P,9,FALSE),VLOOKUP(R$82,Cuision!$G:$P,10,FALSE))</f>
        <v>-1</v>
      </c>
      <c r="S121" s="33">
        <f>distance(VLOOKUP($A121,Cuision!$G:$P,9,FALSE),VLOOKUP($A121,Cuision!$G:$P,10,FALSE),VLOOKUP(S$82,Cuision!$G:$P,9,FALSE),VLOOKUP(S$82,Cuision!$G:$P,10,FALSE))</f>
        <v>3115.706664938386</v>
      </c>
      <c r="T121" s="33">
        <f>distance(VLOOKUP($A121,Cuision!$G:$P,9,FALSE),VLOOKUP($A121,Cuision!$G:$P,10,FALSE),VLOOKUP(T$82,Cuision!$G:$P,9,FALSE),VLOOKUP(T$82,Cuision!$G:$P,10,FALSE))</f>
        <v>-1</v>
      </c>
      <c r="U121" s="33">
        <f>distance(VLOOKUP($A121,Cuision!$G:$P,9,FALSE),VLOOKUP($A121,Cuision!$G:$P,10,FALSE),VLOOKUP(U$82,Cuision!$G:$P,9,FALSE),VLOOKUP(U$82,Cuision!$G:$P,10,FALSE))</f>
        <v>1987.3395797813014</v>
      </c>
      <c r="V121" s="33">
        <f>distance(VLOOKUP($A121,Cuision!$G:$P,9,FALSE),VLOOKUP($A121,Cuision!$G:$P,10,FALSE),VLOOKUP(V$82,Cuision!$G:$P,9,FALSE),VLOOKUP(V$82,Cuision!$G:$P,10,FALSE))</f>
        <v>12188.794191436858</v>
      </c>
      <c r="W121" s="33">
        <f>distance(VLOOKUP($A121,Cuision!$G:$P,9,FALSE),VLOOKUP($A121,Cuision!$G:$P,10,FALSE),VLOOKUP(W$82,Cuision!$G:$P,9,FALSE),VLOOKUP(W$82,Cuision!$G:$P,10,FALSE))</f>
        <v>5220.8224608648115</v>
      </c>
      <c r="X121" s="33">
        <f>distance(VLOOKUP($A121,Cuision!$G:$P,9,FALSE),VLOOKUP($A121,Cuision!$G:$P,10,FALSE),VLOOKUP(X$82,Cuision!$G:$P,9,FALSE),VLOOKUP(X$82,Cuision!$G:$P,10,FALSE))</f>
        <v>-1</v>
      </c>
      <c r="Y121" s="33">
        <f>distance(VLOOKUP($A121,Cuision!$G:$P,9,FALSE),VLOOKUP($A121,Cuision!$G:$P,10,FALSE),VLOOKUP(Y$82,Cuision!$G:$P,9,FALSE),VLOOKUP(Y$82,Cuision!$G:$P,10,FALSE))</f>
        <v>17888.966623210497</v>
      </c>
      <c r="Z121" s="33">
        <f>distance(VLOOKUP($A121,Cuision!$G:$P,9,FALSE),VLOOKUP($A121,Cuision!$G:$P,10,FALSE),VLOOKUP(Z$82,Cuision!$G:$P,9,FALSE),VLOOKUP(Z$82,Cuision!$G:$P,10,FALSE))</f>
        <v>10709.368694704252</v>
      </c>
      <c r="AA121" s="33">
        <f>distance(VLOOKUP($A121,Cuision!$G:$P,9,FALSE),VLOOKUP($A121,Cuision!$G:$P,10,FALSE),VLOOKUP(AA$82,Cuision!$G:$P,9,FALSE),VLOOKUP(AA$82,Cuision!$G:$P,10,FALSE))</f>
        <v>7734.1556685769892</v>
      </c>
      <c r="AB121" s="33">
        <f>distance(VLOOKUP($A121,Cuision!$G:$P,9,FALSE),VLOOKUP($A121,Cuision!$G:$P,10,FALSE),VLOOKUP(AB$82,Cuision!$G:$P,9,FALSE),VLOOKUP(AB$82,Cuision!$G:$P,10,FALSE))</f>
        <v>-1</v>
      </c>
      <c r="AC121" s="33">
        <f>distance(VLOOKUP($A121,Cuision!$G:$P,9,FALSE),VLOOKUP($A121,Cuision!$G:$P,10,FALSE),VLOOKUP(AC$82,Cuision!$G:$P,9,FALSE),VLOOKUP(AC$82,Cuision!$G:$P,10,FALSE))</f>
        <v>2789.536545343854</v>
      </c>
      <c r="AD121" s="33">
        <f>distance(VLOOKUP($A121,Cuision!$G:$P,9,FALSE),VLOOKUP($A121,Cuision!$G:$P,10,FALSE),VLOOKUP(AD$82,Cuision!$G:$P,9,FALSE),VLOOKUP(AD$82,Cuision!$G:$P,10,FALSE))</f>
        <v>11585.540319312388</v>
      </c>
      <c r="AE121" s="33">
        <f>distance(VLOOKUP($A121,Cuision!$G:$P,9,FALSE),VLOOKUP($A121,Cuision!$G:$P,10,FALSE),VLOOKUP(AE$82,Cuision!$G:$P,9,FALSE),VLOOKUP(AE$82,Cuision!$G:$P,10,FALSE))</f>
        <v>10787.120405202233</v>
      </c>
      <c r="AF121" s="33">
        <f>distance(VLOOKUP($A121,Cuision!$G:$P,9,FALSE),VLOOKUP($A121,Cuision!$G:$P,10,FALSE),VLOOKUP(AF$82,Cuision!$G:$P,9,FALSE),VLOOKUP(AF$82,Cuision!$G:$P,10,FALSE))</f>
        <v>-1</v>
      </c>
      <c r="AG121" s="33">
        <f>distance(VLOOKUP($A121,Cuision!$G:$P,9,FALSE),VLOOKUP($A121,Cuision!$G:$P,10,FALSE),VLOOKUP(AG$82,Cuision!$G:$P,9,FALSE),VLOOKUP(AG$82,Cuision!$G:$P,10,FALSE))</f>
        <v>9833.9881903857586</v>
      </c>
      <c r="AH121" s="33">
        <f>distance(VLOOKUP($A121,Cuision!$G:$P,9,FALSE),VLOOKUP($A121,Cuision!$G:$P,10,FALSE),VLOOKUP(AH$82,Cuision!$G:$P,9,FALSE),VLOOKUP(AH$82,Cuision!$G:$P,10,FALSE))</f>
        <v>7911.4512125727097</v>
      </c>
      <c r="AI121" s="33">
        <f>distance(VLOOKUP($A121,Cuision!$G:$P,9,FALSE),VLOOKUP($A121,Cuision!$G:$P,10,FALSE),VLOOKUP(AI$82,Cuision!$G:$P,9,FALSE),VLOOKUP(AI$82,Cuision!$G:$P,10,FALSE))</f>
        <v>11030.229653941251</v>
      </c>
      <c r="AJ121" s="33">
        <f>distance(VLOOKUP($A121,Cuision!$G:$P,9,FALSE),VLOOKUP($A121,Cuision!$G:$P,10,FALSE),VLOOKUP(AJ$82,Cuision!$G:$P,9,FALSE),VLOOKUP(AJ$82,Cuision!$G:$P,10,FALSE))</f>
        <v>4423.1944994050136</v>
      </c>
      <c r="AK121" s="33">
        <f>distance(VLOOKUP($A121,Cuision!$G:$P,9,FALSE),VLOOKUP($A121,Cuision!$G:$P,10,FALSE),VLOOKUP(AK$82,Cuision!$G:$P,9,FALSE),VLOOKUP(AK$82,Cuision!$G:$P,10,FALSE))</f>
        <v>-1</v>
      </c>
      <c r="AL121" s="33">
        <f>distance(VLOOKUP($A121,Cuision!$G:$P,9,FALSE),VLOOKUP($A121,Cuision!$G:$P,10,FALSE),VLOOKUP(AL$82,Cuision!$G:$P,9,FALSE),VLOOKUP(AL$82,Cuision!$G:$P,10,FALSE))</f>
        <v>10351.810080029285</v>
      </c>
      <c r="AM121" s="33">
        <f>distance(VLOOKUP($A121,Cuision!$G:$P,9,FALSE),VLOOKUP($A121,Cuision!$G:$P,10,FALSE),VLOOKUP(AM$82,Cuision!$G:$P,9,FALSE),VLOOKUP(AM$82,Cuision!$G:$P,10,FALSE))</f>
        <v>5008.4588488515956</v>
      </c>
      <c r="AN121" s="33">
        <f>distance(VLOOKUP($A121,Cuision!$G:$P,9,FALSE),VLOOKUP($A121,Cuision!$G:$P,10,FALSE),VLOOKUP(AN$82,Cuision!$G:$P,9,FALSE),VLOOKUP(AN$82,Cuision!$G:$P,10,FALSE))</f>
        <v>0</v>
      </c>
      <c r="AO121" s="33">
        <f>distance(VLOOKUP($A121,Cuision!$G:$P,9,FALSE),VLOOKUP($A121,Cuision!$G:$P,10,FALSE),VLOOKUP(AO$82,Cuision!$G:$P,9,FALSE),VLOOKUP(AO$82,Cuision!$G:$P,10,FALSE))</f>
        <v>11718.086436211352</v>
      </c>
      <c r="AP121" s="33">
        <f>distance(VLOOKUP($A121,Cuision!$G:$P,9,FALSE),VLOOKUP($A121,Cuision!$G:$P,10,FALSE),VLOOKUP(AP$82,Cuision!$G:$P,9,FALSE),VLOOKUP(AP$82,Cuision!$G:$P,10,FALSE))</f>
        <v>10828.72146150956</v>
      </c>
      <c r="AQ121" s="33">
        <f>distance(VLOOKUP($A121,Cuision!$G:$P,9,FALSE),VLOOKUP($A121,Cuision!$G:$P,10,FALSE),VLOOKUP(AQ$82,Cuision!$G:$P,9,FALSE),VLOOKUP(AQ$82,Cuision!$G:$P,10,FALSE))</f>
        <v>5784.9706522944598</v>
      </c>
      <c r="AR121" s="33">
        <f>distance(VLOOKUP($A121,Cuision!$G:$P,9,FALSE),VLOOKUP($A121,Cuision!$G:$P,10,FALSE),VLOOKUP(AR$82,Cuision!$G:$P,9,FALSE),VLOOKUP(AR$82,Cuision!$G:$P,10,FALSE))</f>
        <v>5296.3640776346429</v>
      </c>
      <c r="AS121" s="33">
        <f>distance(VLOOKUP($A121,Cuision!$G:$P,9,FALSE),VLOOKUP($A121,Cuision!$G:$P,10,FALSE),VLOOKUP(AS$82,Cuision!$G:$P,9,FALSE),VLOOKUP(AS$82,Cuision!$G:$P,10,FALSE))</f>
        <v>9069.2381977541172</v>
      </c>
      <c r="AT121" s="33">
        <f>distance(VLOOKUP($A121,Cuision!$G:$P,9,FALSE),VLOOKUP($A121,Cuision!$G:$P,10,FALSE),VLOOKUP(AT$82,Cuision!$G:$P,9,FALSE),VLOOKUP(AT$82,Cuision!$G:$P,10,FALSE))</f>
        <v>2728.7258689332798</v>
      </c>
      <c r="AU121" s="33">
        <f>distance(VLOOKUP($A121,Cuision!$G:$P,9,FALSE),VLOOKUP($A121,Cuision!$G:$P,10,FALSE),VLOOKUP(AU$82,Cuision!$G:$P,9,FALSE),VLOOKUP(AU$82,Cuision!$G:$P,10,FALSE))</f>
        <v>18246.188721682462</v>
      </c>
      <c r="AV121" s="33">
        <f>distance(VLOOKUP($A121,Cuision!$G:$P,9,FALSE),VLOOKUP($A121,Cuision!$G:$P,10,FALSE),VLOOKUP(AV$82,Cuision!$G:$P,9,FALSE),VLOOKUP(AV$82,Cuision!$G:$P,10,FALSE))</f>
        <v>1187.0224205541786</v>
      </c>
      <c r="AW121" s="33">
        <f>distance(VLOOKUP($A121,Cuision!$G:$P,9,FALSE),VLOOKUP($A121,Cuision!$G:$P,10,FALSE),VLOOKUP(AW$82,Cuision!$G:$P,9,FALSE),VLOOKUP(AW$82,Cuision!$G:$P,10,FALSE))</f>
        <v>10288.954270825763</v>
      </c>
      <c r="AX121" s="33">
        <f>distance(VLOOKUP($A121,Cuision!$G:$P,9,FALSE),VLOOKUP($A121,Cuision!$G:$P,10,FALSE),VLOOKUP(AX$82,Cuision!$G:$P,9,FALSE),VLOOKUP(AX$82,Cuision!$G:$P,10,FALSE))</f>
        <v>16844.464507257344</v>
      </c>
      <c r="AY121" s="33">
        <f>distance(VLOOKUP($A121,Cuision!$G:$P,9,FALSE),VLOOKUP($A121,Cuision!$G:$P,10,FALSE),VLOOKUP(AY$82,Cuision!$G:$P,9,FALSE),VLOOKUP(AY$82,Cuision!$G:$P,10,FALSE))</f>
        <v>7911.4512125727097</v>
      </c>
      <c r="AZ121" s="33">
        <f>distance(VLOOKUP($A121,Cuision!$G:$P,9,FALSE),VLOOKUP($A121,Cuision!$G:$P,10,FALSE),VLOOKUP(AZ$82,Cuision!$G:$P,9,FALSE),VLOOKUP(AZ$82,Cuision!$G:$P,10,FALSE))</f>
        <v>6017.5806232800478</v>
      </c>
      <c r="BA121" s="33">
        <f>distance(VLOOKUP($A121,Cuision!$G:$P,9,FALSE),VLOOKUP($A121,Cuision!$G:$P,10,FALSE),VLOOKUP(BA$82,Cuision!$G:$P,9,FALSE),VLOOKUP(BA$82,Cuision!$G:$P,10,FALSE))</f>
        <v>12569.586404484753</v>
      </c>
      <c r="BB121" s="33">
        <f>distance(VLOOKUP($A121,Cuision!$G:$P,9,FALSE),VLOOKUP($A121,Cuision!$G:$P,10,FALSE),VLOOKUP(BB$82,Cuision!$G:$P,9,FALSE),VLOOKUP(BB$82,Cuision!$G:$P,10,FALSE))</f>
        <v>5689.7211888128277</v>
      </c>
      <c r="BC121" s="33">
        <f>distance(VLOOKUP($A121,Cuision!$G:$P,9,FALSE),VLOOKUP($A121,Cuision!$G:$P,10,FALSE),VLOOKUP(BC$82,Cuision!$G:$P,9,FALSE),VLOOKUP(BC$82,Cuision!$G:$P,10,FALSE))</f>
        <v>7419.9056000913079</v>
      </c>
      <c r="BD121" s="33">
        <f>distance(VLOOKUP($A121,Cuision!$G:$P,9,FALSE),VLOOKUP($A121,Cuision!$G:$P,10,FALSE),VLOOKUP(BD$82,Cuision!$G:$P,9,FALSE),VLOOKUP(BD$82,Cuision!$G:$P,10,FALSE))</f>
        <v>17940.058863395174</v>
      </c>
      <c r="BE121" s="33">
        <f>distance(VLOOKUP($A121,Cuision!$G:$P,9,FALSE),VLOOKUP($A121,Cuision!$G:$P,10,FALSE),VLOOKUP(BE$82,Cuision!$G:$P,9,FALSE),VLOOKUP(BE$82,Cuision!$G:$P,10,FALSE))</f>
        <v>10270.484360060364</v>
      </c>
      <c r="BF121" s="33">
        <f>distance(VLOOKUP($A121,Cuision!$G:$P,9,FALSE),VLOOKUP($A121,Cuision!$G:$P,10,FALSE),VLOOKUP(BF$82,Cuision!$G:$P,9,FALSE),VLOOKUP(BF$82,Cuision!$G:$P,10,FALSE))</f>
        <v>12680.489013953127</v>
      </c>
      <c r="BG121" s="33">
        <f>distance(VLOOKUP($A121,Cuision!$G:$P,9,FALSE),VLOOKUP($A121,Cuision!$G:$P,10,FALSE),VLOOKUP(BG$82,Cuision!$G:$P,9,FALSE),VLOOKUP(BG$82,Cuision!$G:$P,10,FALSE))</f>
        <v>9311.3075896756764</v>
      </c>
      <c r="BH121" s="33">
        <f>distance(VLOOKUP($A121,Cuision!$G:$P,9,FALSE),VLOOKUP($A121,Cuision!$G:$P,10,FALSE),VLOOKUP(BH$82,Cuision!$G:$P,9,FALSE),VLOOKUP(BH$82,Cuision!$G:$P,10,FALSE))</f>
        <v>-1</v>
      </c>
      <c r="BI121" s="33">
        <f>distance(VLOOKUP($A121,Cuision!$G:$P,9,FALSE),VLOOKUP($A121,Cuision!$G:$P,10,FALSE),VLOOKUP(BI$82,Cuision!$G:$P,9,FALSE),VLOOKUP(BI$82,Cuision!$G:$P,10,FALSE))</f>
        <v>10851.217880328582</v>
      </c>
      <c r="BJ121" s="33">
        <f>distance(VLOOKUP($A121,Cuision!$G:$P,9,FALSE),VLOOKUP($A121,Cuision!$G:$P,10,FALSE),VLOOKUP(BJ$82,Cuision!$G:$P,9,FALSE),VLOOKUP(BJ$82,Cuision!$G:$P,10,FALSE))</f>
        <v>11718.086436211352</v>
      </c>
      <c r="BK121" s="33">
        <f>distance(VLOOKUP($A121,Cuision!$G:$P,9,FALSE),VLOOKUP($A121,Cuision!$G:$P,10,FALSE),VLOOKUP(BK$82,Cuision!$G:$P,9,FALSE),VLOOKUP(BK$82,Cuision!$G:$P,10,FALSE))</f>
        <v>-1</v>
      </c>
      <c r="BL121" s="33">
        <f>distance(VLOOKUP($A121,Cuision!$G:$P,9,FALSE),VLOOKUP($A121,Cuision!$G:$P,10,FALSE),VLOOKUP(BL$82,Cuision!$G:$P,9,FALSE),VLOOKUP(BL$82,Cuision!$G:$P,10,FALSE))</f>
        <v>897.9583279910521</v>
      </c>
      <c r="BM121" s="33">
        <f>distance(VLOOKUP($A121,Cuision!$G:$P,9,FALSE),VLOOKUP($A121,Cuision!$G:$P,10,FALSE),VLOOKUP(BM$82,Cuision!$G:$P,9,FALSE),VLOOKUP(BM$82,Cuision!$G:$P,10,FALSE))</f>
        <v>10501.717713290525</v>
      </c>
      <c r="BN121" s="33">
        <f>distance(VLOOKUP($A121,Cuision!$G:$P,9,FALSE),VLOOKUP($A121,Cuision!$G:$P,10,FALSE),VLOOKUP(BN$82,Cuision!$G:$P,9,FALSE),VLOOKUP(BN$82,Cuision!$G:$P,10,FALSE))</f>
        <v>-1</v>
      </c>
      <c r="BO121" s="33">
        <f>distance(VLOOKUP($A121,Cuision!$G:$P,9,FALSE),VLOOKUP($A121,Cuision!$G:$P,10,FALSE),VLOOKUP(BO$82,Cuision!$G:$P,9,FALSE),VLOOKUP(BO$82,Cuision!$G:$P,10,FALSE))</f>
        <v>12739.119634086612</v>
      </c>
      <c r="BP121" s="33">
        <f>distance(VLOOKUP($A121,Cuision!$G:$P,9,FALSE),VLOOKUP($A121,Cuision!$G:$P,10,FALSE),VLOOKUP(BP$82,Cuision!$G:$P,9,FALSE),VLOOKUP(BP$82,Cuision!$G:$P,10,FALSE))</f>
        <v>12188.794191436858</v>
      </c>
      <c r="BQ121" s="33">
        <f>distance(VLOOKUP($A121,Cuision!$G:$P,9,FALSE),VLOOKUP($A121,Cuision!$G:$P,10,FALSE),VLOOKUP(BQ$82,Cuision!$G:$P,9,FALSE),VLOOKUP(BQ$82,Cuision!$G:$P,10,FALSE))</f>
        <v>12739.119634086612</v>
      </c>
      <c r="BR121" s="33">
        <f>distance(VLOOKUP($A121,Cuision!$G:$P,9,FALSE),VLOOKUP($A121,Cuision!$G:$P,10,FALSE),VLOOKUP(BR$82,Cuision!$G:$P,9,FALSE),VLOOKUP(BR$82,Cuision!$G:$P,10,FALSE))</f>
        <v>5220.8224608648115</v>
      </c>
      <c r="BS121" s="33">
        <f>distance(VLOOKUP($A121,Cuision!$G:$P,9,FALSE),VLOOKUP($A121,Cuision!$G:$P,10,FALSE),VLOOKUP(BS$82,Cuision!$G:$P,9,FALSE),VLOOKUP(BS$82,Cuision!$G:$P,10,FALSE))</f>
        <v>12188.794191436858</v>
      </c>
      <c r="BT121" s="33">
        <f>distance(VLOOKUP($A121,Cuision!$G:$P,9,FALSE),VLOOKUP($A121,Cuision!$G:$P,10,FALSE),VLOOKUP(BT$82,Cuision!$G:$P,9,FALSE),VLOOKUP(BT$82,Cuision!$G:$P,10,FALSE))</f>
        <v>2327.3901829471247</v>
      </c>
      <c r="BU121" s="33">
        <f>distance(VLOOKUP($A121,Cuision!$G:$P,9,FALSE),VLOOKUP($A121,Cuision!$G:$P,10,FALSE),VLOOKUP(BU$82,Cuision!$G:$P,9,FALSE),VLOOKUP(BU$82,Cuision!$G:$P,10,FALSE))</f>
        <v>9107.4588665508272</v>
      </c>
      <c r="BV121" s="33">
        <f>distance(VLOOKUP($A121,Cuision!$G:$P,9,FALSE),VLOOKUP($A121,Cuision!$G:$P,10,FALSE),VLOOKUP(BV$82,Cuision!$G:$P,9,FALSE),VLOOKUP(BV$82,Cuision!$G:$P,10,FALSE))</f>
        <v>9585.0690059910048</v>
      </c>
      <c r="BW121" s="33">
        <f>distance(VLOOKUP($A121,Cuision!$G:$P,9,FALSE),VLOOKUP($A121,Cuision!$G:$P,10,FALSE),VLOOKUP(BW$82,Cuision!$G:$P,9,FALSE),VLOOKUP(BW$82,Cuision!$G:$P,10,FALSE))</f>
        <v>6519.4187471585146</v>
      </c>
      <c r="BX121" s="33">
        <f>distance(VLOOKUP($A121,Cuision!$G:$P,9,FALSE),VLOOKUP($A121,Cuision!$G:$P,10,FALSE),VLOOKUP(BX$82,Cuision!$G:$P,9,FALSE),VLOOKUP(BX$82,Cuision!$G:$P,10,FALSE))</f>
        <v>-1</v>
      </c>
      <c r="BY121" s="33">
        <f>distance(VLOOKUP($A121,Cuision!$G:$P,9,FALSE),VLOOKUP($A121,Cuision!$G:$P,10,FALSE),VLOOKUP(BY$82,Cuision!$G:$P,9,FALSE),VLOOKUP(BY$82,Cuision!$G:$P,10,FALSE))</f>
        <v>-1</v>
      </c>
      <c r="BZ121" s="33">
        <f>distance(VLOOKUP($A121,Cuision!$G:$P,9,FALSE),VLOOKUP($A121,Cuision!$G:$P,10,FALSE),VLOOKUP(BZ$82,Cuision!$G:$P,9,FALSE),VLOOKUP(BZ$82,Cuision!$G:$P,10,FALSE))</f>
        <v>3029.6989443145594</v>
      </c>
      <c r="CC121">
        <f>IF(B121&gt;0,B121,"")</f>
        <v>6011.4671833832163</v>
      </c>
      <c r="CD121">
        <f>IF(C121&gt;0,C121,"")</f>
        <v>7968.5877787609106</v>
      </c>
      <c r="CE121">
        <f>IF(D121&gt;0,D121,"")</f>
        <v>12739.119634086612</v>
      </c>
      <c r="CF121">
        <f>IF(E121&gt;0,E121,"")</f>
        <v>12739.119634086612</v>
      </c>
      <c r="CG121">
        <f>IF(F121&gt;0,F121,"")</f>
        <v>7911.4512125727097</v>
      </c>
      <c r="CH121">
        <f>IF(G121&gt;0,G121,"")</f>
        <v>15217.832287716275</v>
      </c>
      <c r="CI121">
        <f>IF(H121&gt;0,H121,"")</f>
        <v>8180.4842527209375</v>
      </c>
      <c r="CJ121">
        <f>IF(I121&gt;0,I121,"")</f>
        <v>4524.0049106259139</v>
      </c>
      <c r="CK121">
        <f>IF(J121&gt;0,J121,"")</f>
        <v>5390.1832266683268</v>
      </c>
      <c r="CL121">
        <f>IF(K121&gt;0,K121,"")</f>
        <v>10556.9164363414</v>
      </c>
      <c r="CM121">
        <f>IF(L121&gt;0,L121,"")</f>
        <v>3775.061899782143</v>
      </c>
      <c r="CN121">
        <f>IF(M121&gt;0,M121,"")</f>
        <v>12188.794191436858</v>
      </c>
      <c r="CO121">
        <f>IF(N121&gt;0,N121,"")</f>
        <v>11418.44664707328</v>
      </c>
      <c r="CP121">
        <f>IF(O121&gt;0,O121,"")</f>
        <v>16314.423075385819</v>
      </c>
      <c r="CQ121" t="str">
        <f>IF(P121&gt;0,P121,"")</f>
        <v/>
      </c>
      <c r="CR121">
        <f>IF(Q121&gt;0,Q121,"")</f>
        <v>11718.086436211352</v>
      </c>
      <c r="CS121" t="str">
        <f>IF(R121&gt;0,R121,"")</f>
        <v/>
      </c>
      <c r="CT121">
        <f>IF(S121&gt;0,S121,"")</f>
        <v>3115.706664938386</v>
      </c>
      <c r="CU121" t="str">
        <f>IF(T121&gt;0,T121,"")</f>
        <v/>
      </c>
      <c r="CV121">
        <f>IF(U121&gt;0,U121,"")</f>
        <v>1987.3395797813014</v>
      </c>
      <c r="CW121">
        <f>IF(V121&gt;0,V121,"")</f>
        <v>12188.794191436858</v>
      </c>
      <c r="CX121">
        <f>IF(W121&gt;0,W121,"")</f>
        <v>5220.8224608648115</v>
      </c>
      <c r="CY121" t="str">
        <f>IF(X121&gt;0,X121,"")</f>
        <v/>
      </c>
      <c r="CZ121">
        <f>IF(Y121&gt;0,Y121,"")</f>
        <v>17888.966623210497</v>
      </c>
      <c r="DA121">
        <f>IF(Z121&gt;0,Z121,"")</f>
        <v>10709.368694704252</v>
      </c>
      <c r="DB121">
        <f>IF(AA121&gt;0,AA121,"")</f>
        <v>7734.1556685769892</v>
      </c>
      <c r="DC121" t="str">
        <f>IF(AB121&gt;0,AB121,"")</f>
        <v/>
      </c>
      <c r="DD121">
        <f>IF(AC121&gt;0,AC121,"")</f>
        <v>2789.536545343854</v>
      </c>
      <c r="DE121">
        <f>IF(AD121&gt;0,AD121,"")</f>
        <v>11585.540319312388</v>
      </c>
      <c r="DF121">
        <f>IF(AE121&gt;0,AE121,"")</f>
        <v>10787.120405202233</v>
      </c>
      <c r="DG121" t="str">
        <f>IF(AF121&gt;0,AF121,"")</f>
        <v/>
      </c>
      <c r="DH121">
        <f>IF(AG121&gt;0,AG121,"")</f>
        <v>9833.9881903857586</v>
      </c>
      <c r="DI121">
        <f>IF(AH121&gt;0,AH121,"")</f>
        <v>7911.4512125727097</v>
      </c>
      <c r="DJ121">
        <f>IF(AI121&gt;0,AI121,"")</f>
        <v>11030.229653941251</v>
      </c>
      <c r="DK121">
        <f>IF(AJ121&gt;0,AJ121,"")</f>
        <v>4423.1944994050136</v>
      </c>
      <c r="DL121" t="str">
        <f>IF(AK121&gt;0,AK121,"")</f>
        <v/>
      </c>
      <c r="DM121">
        <f>IF(AL121&gt;0,AL121,"")</f>
        <v>10351.810080029285</v>
      </c>
      <c r="DN121">
        <f>IF(AM121&gt;0,AM121,"")</f>
        <v>5008.4588488515956</v>
      </c>
      <c r="DO121" t="str">
        <f>IF(AN121&gt;0,AN121,"")</f>
        <v/>
      </c>
      <c r="DP121">
        <f>IF(AO121&gt;0,AO121,"")</f>
        <v>11718.086436211352</v>
      </c>
      <c r="DQ121">
        <f>IF(AP121&gt;0,AP121,"")</f>
        <v>10828.72146150956</v>
      </c>
      <c r="DR121">
        <f>IF(AQ121&gt;0,AQ121,"")</f>
        <v>5784.9706522944598</v>
      </c>
      <c r="DS121">
        <f>IF(AR121&gt;0,AR121,"")</f>
        <v>5296.3640776346429</v>
      </c>
      <c r="DT121">
        <f>IF(AS121&gt;0,AS121,"")</f>
        <v>9069.2381977541172</v>
      </c>
      <c r="DU121">
        <f>IF(AT121&gt;0,AT121,"")</f>
        <v>2728.7258689332798</v>
      </c>
      <c r="DV121">
        <f>IF(AU121&gt;0,AU121,"")</f>
        <v>18246.188721682462</v>
      </c>
      <c r="DW121">
        <f>IF(AV121&gt;0,AV121,"")</f>
        <v>1187.0224205541786</v>
      </c>
      <c r="DX121">
        <f>IF(AW121&gt;0,AW121,"")</f>
        <v>10288.954270825763</v>
      </c>
      <c r="DY121">
        <f>IF(AX121&gt;0,AX121,"")</f>
        <v>16844.464507257344</v>
      </c>
      <c r="DZ121">
        <f>IF(AY121&gt;0,AY121,"")</f>
        <v>7911.4512125727097</v>
      </c>
      <c r="EA121">
        <f>IF(AZ121&gt;0,AZ121,"")</f>
        <v>6017.5806232800478</v>
      </c>
      <c r="EB121">
        <f>IF(BA121&gt;0,BA121,"")</f>
        <v>12569.586404484753</v>
      </c>
      <c r="EC121">
        <f>IF(BB121&gt;0,BB121,"")</f>
        <v>5689.7211888128277</v>
      </c>
      <c r="ED121">
        <f>IF(BC121&gt;0,BC121,"")</f>
        <v>7419.9056000913079</v>
      </c>
      <c r="EE121">
        <f>IF(BD121&gt;0,BD121,"")</f>
        <v>17940.058863395174</v>
      </c>
      <c r="EF121">
        <f>IF(BE121&gt;0,BE121,"")</f>
        <v>10270.484360060364</v>
      </c>
      <c r="EG121">
        <f>IF(BF121&gt;0,BF121,"")</f>
        <v>12680.489013953127</v>
      </c>
      <c r="EH121">
        <f>IF(BG121&gt;0,BG121,"")</f>
        <v>9311.3075896756764</v>
      </c>
      <c r="EI121" t="str">
        <f>IF(BH121&gt;0,BH121,"")</f>
        <v/>
      </c>
      <c r="EJ121">
        <f>IF(BI121&gt;0,BI121,"")</f>
        <v>10851.217880328582</v>
      </c>
      <c r="EK121">
        <f>IF(BJ121&gt;0,BJ121,"")</f>
        <v>11718.086436211352</v>
      </c>
      <c r="EL121" t="str">
        <f>IF(BK121&gt;0,BK121,"")</f>
        <v/>
      </c>
      <c r="EM121">
        <f>IF(BL121&gt;0,BL121,"")</f>
        <v>897.9583279910521</v>
      </c>
      <c r="EN121">
        <f>IF(BM121&gt;0,BM121,"")</f>
        <v>10501.717713290525</v>
      </c>
      <c r="EO121" t="str">
        <f>IF(BN121&gt;0,BN121,"")</f>
        <v/>
      </c>
      <c r="EP121">
        <f>IF(BO121&gt;0,BO121,"")</f>
        <v>12739.119634086612</v>
      </c>
      <c r="EQ121">
        <f>IF(BP121&gt;0,BP121,"")</f>
        <v>12188.794191436858</v>
      </c>
      <c r="ER121">
        <f>IF(BQ121&gt;0,BQ121,"")</f>
        <v>12739.119634086612</v>
      </c>
      <c r="ES121">
        <f>IF(BR121&gt;0,BR121,"")</f>
        <v>5220.8224608648115</v>
      </c>
      <c r="ET121">
        <f>IF(BS121&gt;0,BS121,"")</f>
        <v>12188.794191436858</v>
      </c>
      <c r="EU121">
        <f>IF(BT121&gt;0,BT121,"")</f>
        <v>2327.3901829471247</v>
      </c>
      <c r="EV121">
        <f>IF(BU121&gt;0,BU121,"")</f>
        <v>9107.4588665508272</v>
      </c>
      <c r="EW121">
        <f>IF(BV121&gt;0,BV121,"")</f>
        <v>9585.0690059910048</v>
      </c>
      <c r="EX121">
        <f>IF(BW121&gt;0,BW121,"")</f>
        <v>6519.4187471585146</v>
      </c>
      <c r="EY121" t="str">
        <f>IF(BX121&gt;0,BX121,"")</f>
        <v/>
      </c>
      <c r="EZ121" t="str">
        <f>IF(BY121&gt;0,BY121,"")</f>
        <v/>
      </c>
      <c r="FA121">
        <f>IF(BZ121&gt;0,BZ121,"")</f>
        <v>3029.6989443145594</v>
      </c>
    </row>
    <row r="122" spans="1:157" ht="14.25" x14ac:dyDescent="0.2">
      <c r="A122" s="30" t="s">
        <v>95</v>
      </c>
      <c r="B122" s="33">
        <f>distance(VLOOKUP($A122,Cuision!$G:$P,9,FALSE),VLOOKUP($A122,Cuision!$G:$P,10,FALSE),VLOOKUP(B$82,Cuision!$G:$P,9,FALSE),VLOOKUP(B$82,Cuision!$G:$P,10,FALSE))</f>
        <v>5706.7262939451321</v>
      </c>
      <c r="C122" s="33">
        <f>distance(VLOOKUP($A122,Cuision!$G:$P,9,FALSE),VLOOKUP($A122,Cuision!$G:$P,10,FALSE),VLOOKUP(C$82,Cuision!$G:$P,9,FALSE),VLOOKUP(C$82,Cuision!$G:$P,10,FALSE))</f>
        <v>7478.6683966674236</v>
      </c>
      <c r="D122" s="33">
        <f>distance(VLOOKUP($A122,Cuision!$G:$P,9,FALSE),VLOOKUP($A122,Cuision!$G:$P,10,FALSE),VLOOKUP(D$82,Cuision!$G:$P,9,FALSE),VLOOKUP(D$82,Cuision!$G:$P,10,FALSE))</f>
        <v>1039.0142527680887</v>
      </c>
      <c r="E122" s="33">
        <f>distance(VLOOKUP($A122,Cuision!$G:$P,9,FALSE),VLOOKUP($A122,Cuision!$G:$P,10,FALSE),VLOOKUP(E$82,Cuision!$G:$P,9,FALSE),VLOOKUP(E$82,Cuision!$G:$P,10,FALSE))</f>
        <v>1039.0142527680887</v>
      </c>
      <c r="F122" s="33">
        <f>distance(VLOOKUP($A122,Cuision!$G:$P,9,FALSE),VLOOKUP($A122,Cuision!$G:$P,10,FALSE),VLOOKUP(F$82,Cuision!$G:$P,9,FALSE),VLOOKUP(F$82,Cuision!$G:$P,10,FALSE))</f>
        <v>4286.6304195766115</v>
      </c>
      <c r="G122" s="33">
        <f>distance(VLOOKUP($A122,Cuision!$G:$P,9,FALSE),VLOOKUP($A122,Cuision!$G:$P,10,FALSE),VLOOKUP(G$82,Cuision!$G:$P,9,FALSE),VLOOKUP(G$82,Cuision!$G:$P,10,FALSE))</f>
        <v>11127.867336756735</v>
      </c>
      <c r="H122" s="33">
        <f>distance(VLOOKUP($A122,Cuision!$G:$P,9,FALSE),VLOOKUP($A122,Cuision!$G:$P,10,FALSE),VLOOKUP(H$82,Cuision!$G:$P,9,FALSE),VLOOKUP(H$82,Cuision!$G:$P,10,FALSE))</f>
        <v>3614.2209647608938</v>
      </c>
      <c r="I122" s="33">
        <f>distance(VLOOKUP($A122,Cuision!$G:$P,9,FALSE),VLOOKUP($A122,Cuision!$G:$P,10,FALSE),VLOOKUP(I$82,Cuision!$G:$P,9,FALSE),VLOOKUP(I$82,Cuision!$G:$P,10,FALSE))</f>
        <v>7783.0895844199258</v>
      </c>
      <c r="J122" s="33">
        <f>distance(VLOOKUP($A122,Cuision!$G:$P,9,FALSE),VLOOKUP($A122,Cuision!$G:$P,10,FALSE),VLOOKUP(J$82,Cuision!$G:$P,9,FALSE),VLOOKUP(J$82,Cuision!$G:$P,10,FALSE))</f>
        <v>16980.64866028996</v>
      </c>
      <c r="K122" s="33">
        <f>distance(VLOOKUP($A122,Cuision!$G:$P,9,FALSE),VLOOKUP($A122,Cuision!$G:$P,10,FALSE),VLOOKUP(K$82,Cuision!$G:$P,9,FALSE),VLOOKUP(K$82,Cuision!$G:$P,10,FALSE))</f>
        <v>1235.2143125260357</v>
      </c>
      <c r="L122" s="33">
        <f>distance(VLOOKUP($A122,Cuision!$G:$P,9,FALSE),VLOOKUP($A122,Cuision!$G:$P,10,FALSE),VLOOKUP(L$82,Cuision!$G:$P,9,FALSE),VLOOKUP(L$82,Cuision!$G:$P,10,FALSE))</f>
        <v>8003.3130497718548</v>
      </c>
      <c r="M122" s="33">
        <f>distance(VLOOKUP($A122,Cuision!$G:$P,9,FALSE),VLOOKUP($A122,Cuision!$G:$P,10,FALSE),VLOOKUP(M$82,Cuision!$G:$P,9,FALSE),VLOOKUP(M$82,Cuision!$G:$P,10,FALSE))</f>
        <v>1263.1830071173993</v>
      </c>
      <c r="N122" s="33">
        <f>distance(VLOOKUP($A122,Cuision!$G:$P,9,FALSE),VLOOKUP($A122,Cuision!$G:$P,10,FALSE),VLOOKUP(N$82,Cuision!$G:$P,9,FALSE),VLOOKUP(N$82,Cuision!$G:$P,10,FALSE))</f>
        <v>320.71592567626254</v>
      </c>
      <c r="O122" s="33">
        <f>distance(VLOOKUP($A122,Cuision!$G:$P,9,FALSE),VLOOKUP($A122,Cuision!$G:$P,10,FALSE),VLOOKUP(O$82,Cuision!$G:$P,9,FALSE),VLOOKUP(O$82,Cuision!$G:$P,10,FALSE))</f>
        <v>8792.7748309064646</v>
      </c>
      <c r="P122" s="33">
        <f>distance(VLOOKUP($A122,Cuision!$G:$P,9,FALSE),VLOOKUP($A122,Cuision!$G:$P,10,FALSE),VLOOKUP(P$82,Cuision!$G:$P,9,FALSE),VLOOKUP(P$82,Cuision!$G:$P,10,FALSE))</f>
        <v>-1</v>
      </c>
      <c r="Q122" s="33">
        <f>distance(VLOOKUP($A122,Cuision!$G:$P,9,FALSE),VLOOKUP($A122,Cuision!$G:$P,10,FALSE),VLOOKUP(Q$82,Cuision!$G:$P,9,FALSE),VLOOKUP(Q$82,Cuision!$G:$P,10,FALSE))</f>
        <v>0</v>
      </c>
      <c r="R122" s="33">
        <f>distance(VLOOKUP($A122,Cuision!$G:$P,9,FALSE),VLOOKUP($A122,Cuision!$G:$P,10,FALSE),VLOOKUP(R$82,Cuision!$G:$P,9,FALSE),VLOOKUP(R$82,Cuision!$G:$P,10,FALSE))</f>
        <v>-1</v>
      </c>
      <c r="S122" s="33">
        <f>distance(VLOOKUP($A122,Cuision!$G:$P,9,FALSE),VLOOKUP($A122,Cuision!$G:$P,10,FALSE),VLOOKUP(S$82,Cuision!$G:$P,9,FALSE),VLOOKUP(S$82,Cuision!$G:$P,10,FALSE))</f>
        <v>8720.2355257971121</v>
      </c>
      <c r="T122" s="33">
        <f>distance(VLOOKUP($A122,Cuision!$G:$P,9,FALSE),VLOOKUP($A122,Cuision!$G:$P,10,FALSE),VLOOKUP(T$82,Cuision!$G:$P,9,FALSE),VLOOKUP(T$82,Cuision!$G:$P,10,FALSE))</f>
        <v>-1</v>
      </c>
      <c r="U122" s="33">
        <f>distance(VLOOKUP($A122,Cuision!$G:$P,9,FALSE),VLOOKUP($A122,Cuision!$G:$P,10,FALSE),VLOOKUP(U$82,Cuision!$G:$P,9,FALSE),VLOOKUP(U$82,Cuision!$G:$P,10,FALSE))</f>
        <v>10016.477477790329</v>
      </c>
      <c r="V122" s="33">
        <f>distance(VLOOKUP($A122,Cuision!$G:$P,9,FALSE),VLOOKUP($A122,Cuision!$G:$P,10,FALSE),VLOOKUP(V$82,Cuision!$G:$P,9,FALSE),VLOOKUP(V$82,Cuision!$G:$P,10,FALSE))</f>
        <v>1263.1830071173993</v>
      </c>
      <c r="W122" s="33">
        <f>distance(VLOOKUP($A122,Cuision!$G:$P,9,FALSE),VLOOKUP($A122,Cuision!$G:$P,10,FALSE),VLOOKUP(W$82,Cuision!$G:$P,9,FALSE),VLOOKUP(W$82,Cuision!$G:$P,10,FALSE))</f>
        <v>8139.6812589707706</v>
      </c>
      <c r="X122" s="33">
        <f>distance(VLOOKUP($A122,Cuision!$G:$P,9,FALSE),VLOOKUP($A122,Cuision!$G:$P,10,FALSE),VLOOKUP(X$82,Cuision!$G:$P,9,FALSE),VLOOKUP(X$82,Cuision!$G:$P,10,FALSE))</f>
        <v>-1</v>
      </c>
      <c r="Y122" s="33">
        <f>distance(VLOOKUP($A122,Cuision!$G:$P,9,FALSE),VLOOKUP($A122,Cuision!$G:$P,10,FALSE),VLOOKUP(Y$82,Cuision!$G:$P,9,FALSE),VLOOKUP(Y$82,Cuision!$G:$P,10,FALSE))</f>
        <v>7491.746776603246</v>
      </c>
      <c r="Z122" s="33">
        <f>distance(VLOOKUP($A122,Cuision!$G:$P,9,FALSE),VLOOKUP($A122,Cuision!$G:$P,10,FALSE),VLOOKUP(Z$82,Cuision!$G:$P,9,FALSE),VLOOKUP(Z$82,Cuision!$G:$P,10,FALSE))</f>
        <v>1032.8440943855489</v>
      </c>
      <c r="AA122" s="33">
        <f>distance(VLOOKUP($A122,Cuision!$G:$P,9,FALSE),VLOOKUP($A122,Cuision!$G:$P,10,FALSE),VLOOKUP(AA$82,Cuision!$G:$P,9,FALSE),VLOOKUP(AA$82,Cuision!$G:$P,10,FALSE))</f>
        <v>5897.7918379418779</v>
      </c>
      <c r="AB122" s="33">
        <f>distance(VLOOKUP($A122,Cuision!$G:$P,9,FALSE),VLOOKUP($A122,Cuision!$G:$P,10,FALSE),VLOOKUP(AB$82,Cuision!$G:$P,9,FALSE),VLOOKUP(AB$82,Cuision!$G:$P,10,FALSE))</f>
        <v>-1</v>
      </c>
      <c r="AC122" s="33">
        <f>distance(VLOOKUP($A122,Cuision!$G:$P,9,FALSE),VLOOKUP($A122,Cuision!$G:$P,10,FALSE),VLOOKUP(AC$82,Cuision!$G:$P,9,FALSE),VLOOKUP(AC$82,Cuision!$G:$P,10,FALSE))</f>
        <v>10734.193213960001</v>
      </c>
      <c r="AD122" s="33">
        <f>distance(VLOOKUP($A122,Cuision!$G:$P,9,FALSE),VLOOKUP($A122,Cuision!$G:$P,10,FALSE),VLOOKUP(AD$82,Cuision!$G:$P,9,FALSE),VLOOKUP(AD$82,Cuision!$G:$P,10,FALSE))</f>
        <v>344.42106518642191</v>
      </c>
      <c r="AE122" s="33">
        <f>distance(VLOOKUP($A122,Cuision!$G:$P,9,FALSE),VLOOKUP($A122,Cuision!$G:$P,10,FALSE),VLOOKUP(AE$82,Cuision!$G:$P,9,FALSE),VLOOKUP(AE$82,Cuision!$G:$P,10,FALSE))</f>
        <v>931.95029986096233</v>
      </c>
      <c r="AF122" s="33">
        <f>distance(VLOOKUP($A122,Cuision!$G:$P,9,FALSE),VLOOKUP($A122,Cuision!$G:$P,10,FALSE),VLOOKUP(AF$82,Cuision!$G:$P,9,FALSE),VLOOKUP(AF$82,Cuision!$G:$P,10,FALSE))</f>
        <v>-1</v>
      </c>
      <c r="AG122" s="33">
        <f>distance(VLOOKUP($A122,Cuision!$G:$P,9,FALSE),VLOOKUP($A122,Cuision!$G:$P,10,FALSE),VLOOKUP(AG$82,Cuision!$G:$P,9,FALSE),VLOOKUP(AG$82,Cuision!$G:$P,10,FALSE))</f>
        <v>2391.6454996048055</v>
      </c>
      <c r="AH122" s="33">
        <f>distance(VLOOKUP($A122,Cuision!$G:$P,9,FALSE),VLOOKUP($A122,Cuision!$G:$P,10,FALSE),VLOOKUP(AH$82,Cuision!$G:$P,9,FALSE),VLOOKUP(AH$82,Cuision!$G:$P,10,FALSE))</f>
        <v>4286.6304195766115</v>
      </c>
      <c r="AI122" s="33">
        <f>distance(VLOOKUP($A122,Cuision!$G:$P,9,FALSE),VLOOKUP($A122,Cuision!$G:$P,10,FALSE),VLOOKUP(AI$82,Cuision!$G:$P,9,FALSE),VLOOKUP(AI$82,Cuision!$G:$P,10,FALSE))</f>
        <v>11722.01167431121</v>
      </c>
      <c r="AJ122" s="33">
        <f>distance(VLOOKUP($A122,Cuision!$G:$P,9,FALSE),VLOOKUP($A122,Cuision!$G:$P,10,FALSE),VLOOKUP(AJ$82,Cuision!$G:$P,9,FALSE),VLOOKUP(AJ$82,Cuision!$G:$P,10,FALSE))</f>
        <v>7332.8116745157486</v>
      </c>
      <c r="AK122" s="33">
        <f>distance(VLOOKUP($A122,Cuision!$G:$P,9,FALSE),VLOOKUP($A122,Cuision!$G:$P,10,FALSE),VLOOKUP(AK$82,Cuision!$G:$P,9,FALSE),VLOOKUP(AK$82,Cuision!$G:$P,10,FALSE))</f>
        <v>-1</v>
      </c>
      <c r="AL122" s="33">
        <f>distance(VLOOKUP($A122,Cuision!$G:$P,9,FALSE),VLOOKUP($A122,Cuision!$G:$P,10,FALSE),VLOOKUP(AL$82,Cuision!$G:$P,9,FALSE),VLOOKUP(AL$82,Cuision!$G:$P,10,FALSE))</f>
        <v>1449.2563267410133</v>
      </c>
      <c r="AM122" s="33">
        <f>distance(VLOOKUP($A122,Cuision!$G:$P,9,FALSE),VLOOKUP($A122,Cuision!$G:$P,10,FALSE),VLOOKUP(AM$82,Cuision!$G:$P,9,FALSE),VLOOKUP(AM$82,Cuision!$G:$P,10,FALSE))</f>
        <v>6709.6991577878707</v>
      </c>
      <c r="AN122" s="33">
        <f>distance(VLOOKUP($A122,Cuision!$G:$P,9,FALSE),VLOOKUP($A122,Cuision!$G:$P,10,FALSE),VLOOKUP(AN$82,Cuision!$G:$P,9,FALSE),VLOOKUP(AN$82,Cuision!$G:$P,10,FALSE))</f>
        <v>11718.086436211352</v>
      </c>
      <c r="AO122" s="33">
        <f>distance(VLOOKUP($A122,Cuision!$G:$P,9,FALSE),VLOOKUP($A122,Cuision!$G:$P,10,FALSE),VLOOKUP(AO$82,Cuision!$G:$P,9,FALSE),VLOOKUP(AO$82,Cuision!$G:$P,10,FALSE))</f>
        <v>0</v>
      </c>
      <c r="AP122" s="33">
        <f>distance(VLOOKUP($A122,Cuision!$G:$P,9,FALSE),VLOOKUP($A122,Cuision!$G:$P,10,FALSE),VLOOKUP(AP$82,Cuision!$G:$P,9,FALSE),VLOOKUP(AP$82,Cuision!$G:$P,10,FALSE))</f>
        <v>1434.3232682802829</v>
      </c>
      <c r="AQ122" s="33">
        <f>distance(VLOOKUP($A122,Cuision!$G:$P,9,FALSE),VLOOKUP($A122,Cuision!$G:$P,10,FALSE),VLOOKUP(AQ$82,Cuision!$G:$P,9,FALSE),VLOOKUP(AQ$82,Cuision!$G:$P,10,FALSE))</f>
        <v>9557.9751131572339</v>
      </c>
      <c r="AR122" s="33">
        <f>distance(VLOOKUP($A122,Cuision!$G:$P,9,FALSE),VLOOKUP($A122,Cuision!$G:$P,10,FALSE),VLOOKUP(AR$82,Cuision!$G:$P,9,FALSE),VLOOKUP(AR$82,Cuision!$G:$P,10,FALSE))</f>
        <v>8856.5560353508336</v>
      </c>
      <c r="AS122" s="33">
        <f>distance(VLOOKUP($A122,Cuision!$G:$P,9,FALSE),VLOOKUP($A122,Cuision!$G:$P,10,FALSE),VLOOKUP(AS$82,Cuision!$G:$P,9,FALSE),VLOOKUP(AS$82,Cuision!$G:$P,10,FALSE))</f>
        <v>3110.9317048211087</v>
      </c>
      <c r="AT122" s="33">
        <f>distance(VLOOKUP($A122,Cuision!$G:$P,9,FALSE),VLOOKUP($A122,Cuision!$G:$P,10,FALSE),VLOOKUP(AT$82,Cuision!$G:$P,9,FALSE),VLOOKUP(AT$82,Cuision!$G:$P,10,FALSE))</f>
        <v>9298.2761773346629</v>
      </c>
      <c r="AU122" s="33">
        <f>distance(VLOOKUP($A122,Cuision!$G:$P,9,FALSE),VLOOKUP($A122,Cuision!$G:$P,10,FALSE),VLOOKUP(AU$82,Cuision!$G:$P,9,FALSE),VLOOKUP(AU$82,Cuision!$G:$P,10,FALSE))</f>
        <v>8473.912997262194</v>
      </c>
      <c r="AV122" s="33">
        <f>distance(VLOOKUP($A122,Cuision!$G:$P,9,FALSE),VLOOKUP($A122,Cuision!$G:$P,10,FALSE),VLOOKUP(AV$82,Cuision!$G:$P,9,FALSE),VLOOKUP(AV$82,Cuision!$G:$P,10,FALSE))</f>
        <v>10545.523640920715</v>
      </c>
      <c r="AW122" s="33">
        <f>distance(VLOOKUP($A122,Cuision!$G:$P,9,FALSE),VLOOKUP($A122,Cuision!$G:$P,10,FALSE),VLOOKUP(AW$82,Cuision!$G:$P,9,FALSE),VLOOKUP(AW$82,Cuision!$G:$P,10,FALSE))</f>
        <v>2381.441709879447</v>
      </c>
      <c r="AX122" s="33">
        <f>distance(VLOOKUP($A122,Cuision!$G:$P,9,FALSE),VLOOKUP($A122,Cuision!$G:$P,10,FALSE),VLOOKUP(AX$82,Cuision!$G:$P,9,FALSE),VLOOKUP(AX$82,Cuision!$G:$P,10,FALSE))</f>
        <v>8928.0788048913128</v>
      </c>
      <c r="AY122" s="33">
        <f>distance(VLOOKUP($A122,Cuision!$G:$P,9,FALSE),VLOOKUP($A122,Cuision!$G:$P,10,FALSE),VLOOKUP(AY$82,Cuision!$G:$P,9,FALSE),VLOOKUP(AY$82,Cuision!$G:$P,10,FALSE))</f>
        <v>4286.6304195766115</v>
      </c>
      <c r="AZ122" s="33">
        <f>distance(VLOOKUP($A122,Cuision!$G:$P,9,FALSE),VLOOKUP($A122,Cuision!$G:$P,10,FALSE),VLOOKUP(AZ$82,Cuision!$G:$P,9,FALSE),VLOOKUP(AZ$82,Cuision!$G:$P,10,FALSE))</f>
        <v>6970.4519220073953</v>
      </c>
      <c r="BA122" s="33">
        <f>distance(VLOOKUP($A122,Cuision!$G:$P,9,FALSE),VLOOKUP($A122,Cuision!$G:$P,10,FALSE),VLOOKUP(BA$82,Cuision!$G:$P,9,FALSE),VLOOKUP(BA$82,Cuision!$G:$P,10,FALSE))</f>
        <v>2019.1266340777154</v>
      </c>
      <c r="BB122" s="33">
        <f>distance(VLOOKUP($A122,Cuision!$G:$P,9,FALSE),VLOOKUP($A122,Cuision!$G:$P,10,FALSE),VLOOKUP(BB$82,Cuision!$G:$P,9,FALSE),VLOOKUP(BB$82,Cuision!$G:$P,10,FALSE))</f>
        <v>6030.8880534165082</v>
      </c>
      <c r="BC122" s="33">
        <f>distance(VLOOKUP($A122,Cuision!$G:$P,9,FALSE),VLOOKUP($A122,Cuision!$G:$P,10,FALSE),VLOOKUP(BC$82,Cuision!$G:$P,9,FALSE),VLOOKUP(BC$82,Cuision!$G:$P,10,FALSE))</f>
        <v>4398.6016949689556</v>
      </c>
      <c r="BD122" s="33">
        <f>distance(VLOOKUP($A122,Cuision!$G:$P,9,FALSE),VLOOKUP($A122,Cuision!$G:$P,10,FALSE),VLOOKUP(BD$82,Cuision!$G:$P,9,FALSE),VLOOKUP(BD$82,Cuision!$G:$P,10,FALSE))</f>
        <v>10168.325888639858</v>
      </c>
      <c r="BE122" s="33">
        <f>distance(VLOOKUP($A122,Cuision!$G:$P,9,FALSE),VLOOKUP($A122,Cuision!$G:$P,10,FALSE),VLOOKUP(BE$82,Cuision!$G:$P,9,FALSE),VLOOKUP(BE$82,Cuision!$G:$P,10,FALSE))</f>
        <v>1448.3837719951491</v>
      </c>
      <c r="BF122" s="33">
        <f>distance(VLOOKUP($A122,Cuision!$G:$P,9,FALSE),VLOOKUP($A122,Cuision!$G:$P,10,FALSE),VLOOKUP(BF$82,Cuision!$G:$P,9,FALSE),VLOOKUP(BF$82,Cuision!$G:$P,10,FALSE))</f>
        <v>1585.0022039873058</v>
      </c>
      <c r="BG122" s="33">
        <f>distance(VLOOKUP($A122,Cuision!$G:$P,9,FALSE),VLOOKUP($A122,Cuision!$G:$P,10,FALSE),VLOOKUP(BG$82,Cuision!$G:$P,9,FALSE),VLOOKUP(BG$82,Cuision!$G:$P,10,FALSE))</f>
        <v>2500.6522917371944</v>
      </c>
      <c r="BH122" s="33">
        <f>distance(VLOOKUP($A122,Cuision!$G:$P,9,FALSE),VLOOKUP($A122,Cuision!$G:$P,10,FALSE),VLOOKUP(BH$82,Cuision!$G:$P,9,FALSE),VLOOKUP(BH$82,Cuision!$G:$P,10,FALSE))</f>
        <v>-1</v>
      </c>
      <c r="BI122" s="33">
        <f>distance(VLOOKUP($A122,Cuision!$G:$P,9,FALSE),VLOOKUP($A122,Cuision!$G:$P,10,FALSE),VLOOKUP(BI$82,Cuision!$G:$P,9,FALSE),VLOOKUP(BI$82,Cuision!$G:$P,10,FALSE))</f>
        <v>1411.381004063282</v>
      </c>
      <c r="BJ122" s="33">
        <f>distance(VLOOKUP($A122,Cuision!$G:$P,9,FALSE),VLOOKUP($A122,Cuision!$G:$P,10,FALSE),VLOOKUP(BJ$82,Cuision!$G:$P,9,FALSE),VLOOKUP(BJ$82,Cuision!$G:$P,10,FALSE))</f>
        <v>0</v>
      </c>
      <c r="BK122" s="33">
        <f>distance(VLOOKUP($A122,Cuision!$G:$P,9,FALSE),VLOOKUP($A122,Cuision!$G:$P,10,FALSE),VLOOKUP(BK$82,Cuision!$G:$P,9,FALSE),VLOOKUP(BK$82,Cuision!$G:$P,10,FALSE))</f>
        <v>-1</v>
      </c>
      <c r="BL122" s="33">
        <f>distance(VLOOKUP($A122,Cuision!$G:$P,9,FALSE),VLOOKUP($A122,Cuision!$G:$P,10,FALSE),VLOOKUP(BL$82,Cuision!$G:$P,9,FALSE),VLOOKUP(BL$82,Cuision!$G:$P,10,FALSE))</f>
        <v>10854.93323632903</v>
      </c>
      <c r="BM122" s="33">
        <f>distance(VLOOKUP($A122,Cuision!$G:$P,9,FALSE),VLOOKUP($A122,Cuision!$G:$P,10,FALSE),VLOOKUP(BM$82,Cuision!$G:$P,9,FALSE),VLOOKUP(BM$82,Cuision!$G:$P,10,FALSE))</f>
        <v>1288.2231904510938</v>
      </c>
      <c r="BN122" s="33">
        <f>distance(VLOOKUP($A122,Cuision!$G:$P,9,FALSE),VLOOKUP($A122,Cuision!$G:$P,10,FALSE),VLOOKUP(BN$82,Cuision!$G:$P,9,FALSE),VLOOKUP(BN$82,Cuision!$G:$P,10,FALSE))</f>
        <v>-1</v>
      </c>
      <c r="BO122" s="33">
        <f>distance(VLOOKUP($A122,Cuision!$G:$P,9,FALSE),VLOOKUP($A122,Cuision!$G:$P,10,FALSE),VLOOKUP(BO$82,Cuision!$G:$P,9,FALSE),VLOOKUP(BO$82,Cuision!$G:$P,10,FALSE))</f>
        <v>1039.0142527680887</v>
      </c>
      <c r="BP122" s="33">
        <f>distance(VLOOKUP($A122,Cuision!$G:$P,9,FALSE),VLOOKUP($A122,Cuision!$G:$P,10,FALSE),VLOOKUP(BP$82,Cuision!$G:$P,9,FALSE),VLOOKUP(BP$82,Cuision!$G:$P,10,FALSE))</f>
        <v>1263.1830071173993</v>
      </c>
      <c r="BQ122" s="33">
        <f>distance(VLOOKUP($A122,Cuision!$G:$P,9,FALSE),VLOOKUP($A122,Cuision!$G:$P,10,FALSE),VLOOKUP(BQ$82,Cuision!$G:$P,9,FALSE),VLOOKUP(BQ$82,Cuision!$G:$P,10,FALSE))</f>
        <v>1039.0142527680887</v>
      </c>
      <c r="BR122" s="33">
        <f>distance(VLOOKUP($A122,Cuision!$G:$P,9,FALSE),VLOOKUP($A122,Cuision!$G:$P,10,FALSE),VLOOKUP(BR$82,Cuision!$G:$P,9,FALSE),VLOOKUP(BR$82,Cuision!$G:$P,10,FALSE))</f>
        <v>8139.6812589707706</v>
      </c>
      <c r="BS122" s="33">
        <f>distance(VLOOKUP($A122,Cuision!$G:$P,9,FALSE),VLOOKUP($A122,Cuision!$G:$P,10,FALSE),VLOOKUP(BS$82,Cuision!$G:$P,9,FALSE),VLOOKUP(BS$82,Cuision!$G:$P,10,FALSE))</f>
        <v>1263.1830071173993</v>
      </c>
      <c r="BT122" s="33">
        <f>distance(VLOOKUP($A122,Cuision!$G:$P,9,FALSE),VLOOKUP($A122,Cuision!$G:$P,10,FALSE),VLOOKUP(BT$82,Cuision!$G:$P,9,FALSE),VLOOKUP(BT$82,Cuision!$G:$P,10,FALSE))</f>
        <v>9531.8562242428816</v>
      </c>
      <c r="BU122" s="33">
        <f>distance(VLOOKUP($A122,Cuision!$G:$P,9,FALSE),VLOOKUP($A122,Cuision!$G:$P,10,FALSE),VLOOKUP(BU$82,Cuision!$G:$P,9,FALSE),VLOOKUP(BU$82,Cuision!$G:$P,10,FALSE))</f>
        <v>2833.7235224405081</v>
      </c>
      <c r="BV122" s="33">
        <f>distance(VLOOKUP($A122,Cuision!$G:$P,9,FALSE),VLOOKUP($A122,Cuision!$G:$P,10,FALSE),VLOOKUP(BV$82,Cuision!$G:$P,9,FALSE),VLOOKUP(BV$82,Cuision!$G:$P,10,FALSE))</f>
        <v>2133.1270864341668</v>
      </c>
      <c r="BW122" s="33">
        <f>distance(VLOOKUP($A122,Cuision!$G:$P,9,FALSE),VLOOKUP($A122,Cuision!$G:$P,10,FALSE),VLOOKUP(BW$82,Cuision!$G:$P,9,FALSE),VLOOKUP(BW$82,Cuision!$G:$P,10,FALSE))</f>
        <v>5233.0574511070663</v>
      </c>
      <c r="BX122" s="33">
        <f>distance(VLOOKUP($A122,Cuision!$G:$P,9,FALSE),VLOOKUP($A122,Cuision!$G:$P,10,FALSE),VLOOKUP(BX$82,Cuision!$G:$P,9,FALSE),VLOOKUP(BX$82,Cuision!$G:$P,10,FALSE))</f>
        <v>-1</v>
      </c>
      <c r="BY122" s="33">
        <f>distance(VLOOKUP($A122,Cuision!$G:$P,9,FALSE),VLOOKUP($A122,Cuision!$G:$P,10,FALSE),VLOOKUP(BY$82,Cuision!$G:$P,9,FALSE),VLOOKUP(BY$82,Cuision!$G:$P,10,FALSE))</f>
        <v>-1</v>
      </c>
      <c r="BZ122" s="33">
        <f>distance(VLOOKUP($A122,Cuision!$G:$P,9,FALSE),VLOOKUP($A122,Cuision!$G:$P,10,FALSE),VLOOKUP(BZ$82,Cuision!$G:$P,9,FALSE),VLOOKUP(BZ$82,Cuision!$G:$P,10,FALSE))</f>
        <v>9234.8712409246364</v>
      </c>
      <c r="CC122">
        <f>IF(B122&gt;0,B122,"")</f>
        <v>5706.7262939451321</v>
      </c>
      <c r="CD122">
        <f>IF(C122&gt;0,C122,"")</f>
        <v>7478.6683966674236</v>
      </c>
      <c r="CE122">
        <f>IF(D122&gt;0,D122,"")</f>
        <v>1039.0142527680887</v>
      </c>
      <c r="CF122">
        <f>IF(E122&gt;0,E122,"")</f>
        <v>1039.0142527680887</v>
      </c>
      <c r="CG122">
        <f>IF(F122&gt;0,F122,"")</f>
        <v>4286.6304195766115</v>
      </c>
      <c r="CH122">
        <f>IF(G122&gt;0,G122,"")</f>
        <v>11127.867336756735</v>
      </c>
      <c r="CI122">
        <f>IF(H122&gt;0,H122,"")</f>
        <v>3614.2209647608938</v>
      </c>
      <c r="CJ122">
        <f>IF(I122&gt;0,I122,"")</f>
        <v>7783.0895844199258</v>
      </c>
      <c r="CK122">
        <f>IF(J122&gt;0,J122,"")</f>
        <v>16980.64866028996</v>
      </c>
      <c r="CL122">
        <f>IF(K122&gt;0,K122,"")</f>
        <v>1235.2143125260357</v>
      </c>
      <c r="CM122">
        <f>IF(L122&gt;0,L122,"")</f>
        <v>8003.3130497718548</v>
      </c>
      <c r="CN122">
        <f>IF(M122&gt;0,M122,"")</f>
        <v>1263.1830071173993</v>
      </c>
      <c r="CO122">
        <f>IF(N122&gt;0,N122,"")</f>
        <v>320.71592567626254</v>
      </c>
      <c r="CP122">
        <f>IF(O122&gt;0,O122,"")</f>
        <v>8792.7748309064646</v>
      </c>
      <c r="CQ122" t="str">
        <f>IF(P122&gt;0,P122,"")</f>
        <v/>
      </c>
      <c r="CR122" t="str">
        <f>IF(Q122&gt;0,Q122,"")</f>
        <v/>
      </c>
      <c r="CS122" t="str">
        <f>IF(R122&gt;0,R122,"")</f>
        <v/>
      </c>
      <c r="CT122">
        <f>IF(S122&gt;0,S122,"")</f>
        <v>8720.2355257971121</v>
      </c>
      <c r="CU122" t="str">
        <f>IF(T122&gt;0,T122,"")</f>
        <v/>
      </c>
      <c r="CV122">
        <f>IF(U122&gt;0,U122,"")</f>
        <v>10016.477477790329</v>
      </c>
      <c r="CW122">
        <f>IF(V122&gt;0,V122,"")</f>
        <v>1263.1830071173993</v>
      </c>
      <c r="CX122">
        <f>IF(W122&gt;0,W122,"")</f>
        <v>8139.6812589707706</v>
      </c>
      <c r="CY122" t="str">
        <f>IF(X122&gt;0,X122,"")</f>
        <v/>
      </c>
      <c r="CZ122">
        <f>IF(Y122&gt;0,Y122,"")</f>
        <v>7491.746776603246</v>
      </c>
      <c r="DA122">
        <f>IF(Z122&gt;0,Z122,"")</f>
        <v>1032.8440943855489</v>
      </c>
      <c r="DB122">
        <f>IF(AA122&gt;0,AA122,"")</f>
        <v>5897.7918379418779</v>
      </c>
      <c r="DC122" t="str">
        <f>IF(AB122&gt;0,AB122,"")</f>
        <v/>
      </c>
      <c r="DD122">
        <f>IF(AC122&gt;0,AC122,"")</f>
        <v>10734.193213960001</v>
      </c>
      <c r="DE122">
        <f>IF(AD122&gt;0,AD122,"")</f>
        <v>344.42106518642191</v>
      </c>
      <c r="DF122">
        <f>IF(AE122&gt;0,AE122,"")</f>
        <v>931.95029986096233</v>
      </c>
      <c r="DG122" t="str">
        <f>IF(AF122&gt;0,AF122,"")</f>
        <v/>
      </c>
      <c r="DH122">
        <f>IF(AG122&gt;0,AG122,"")</f>
        <v>2391.6454996048055</v>
      </c>
      <c r="DI122">
        <f>IF(AH122&gt;0,AH122,"")</f>
        <v>4286.6304195766115</v>
      </c>
      <c r="DJ122">
        <f>IF(AI122&gt;0,AI122,"")</f>
        <v>11722.01167431121</v>
      </c>
      <c r="DK122">
        <f>IF(AJ122&gt;0,AJ122,"")</f>
        <v>7332.8116745157486</v>
      </c>
      <c r="DL122" t="str">
        <f>IF(AK122&gt;0,AK122,"")</f>
        <v/>
      </c>
      <c r="DM122">
        <f>IF(AL122&gt;0,AL122,"")</f>
        <v>1449.2563267410133</v>
      </c>
      <c r="DN122">
        <f>IF(AM122&gt;0,AM122,"")</f>
        <v>6709.6991577878707</v>
      </c>
      <c r="DO122">
        <f>IF(AN122&gt;0,AN122,"")</f>
        <v>11718.086436211352</v>
      </c>
      <c r="DP122" t="str">
        <f>IF(AO122&gt;0,AO122,"")</f>
        <v/>
      </c>
      <c r="DQ122">
        <f>IF(AP122&gt;0,AP122,"")</f>
        <v>1434.3232682802829</v>
      </c>
      <c r="DR122">
        <f>IF(AQ122&gt;0,AQ122,"")</f>
        <v>9557.9751131572339</v>
      </c>
      <c r="DS122">
        <f>IF(AR122&gt;0,AR122,"")</f>
        <v>8856.5560353508336</v>
      </c>
      <c r="DT122">
        <f>IF(AS122&gt;0,AS122,"")</f>
        <v>3110.9317048211087</v>
      </c>
      <c r="DU122">
        <f>IF(AT122&gt;0,AT122,"")</f>
        <v>9298.2761773346629</v>
      </c>
      <c r="DV122">
        <f>IF(AU122&gt;0,AU122,"")</f>
        <v>8473.912997262194</v>
      </c>
      <c r="DW122">
        <f>IF(AV122&gt;0,AV122,"")</f>
        <v>10545.523640920715</v>
      </c>
      <c r="DX122">
        <f>IF(AW122&gt;0,AW122,"")</f>
        <v>2381.441709879447</v>
      </c>
      <c r="DY122">
        <f>IF(AX122&gt;0,AX122,"")</f>
        <v>8928.0788048913128</v>
      </c>
      <c r="DZ122">
        <f>IF(AY122&gt;0,AY122,"")</f>
        <v>4286.6304195766115</v>
      </c>
      <c r="EA122">
        <f>IF(AZ122&gt;0,AZ122,"")</f>
        <v>6970.4519220073953</v>
      </c>
      <c r="EB122">
        <f>IF(BA122&gt;0,BA122,"")</f>
        <v>2019.1266340777154</v>
      </c>
      <c r="EC122">
        <f>IF(BB122&gt;0,BB122,"")</f>
        <v>6030.8880534165082</v>
      </c>
      <c r="ED122">
        <f>IF(BC122&gt;0,BC122,"")</f>
        <v>4398.6016949689556</v>
      </c>
      <c r="EE122">
        <f>IF(BD122&gt;0,BD122,"")</f>
        <v>10168.325888639858</v>
      </c>
      <c r="EF122">
        <f>IF(BE122&gt;0,BE122,"")</f>
        <v>1448.3837719951491</v>
      </c>
      <c r="EG122">
        <f>IF(BF122&gt;0,BF122,"")</f>
        <v>1585.0022039873058</v>
      </c>
      <c r="EH122">
        <f>IF(BG122&gt;0,BG122,"")</f>
        <v>2500.6522917371944</v>
      </c>
      <c r="EI122" t="str">
        <f>IF(BH122&gt;0,BH122,"")</f>
        <v/>
      </c>
      <c r="EJ122">
        <f>IF(BI122&gt;0,BI122,"")</f>
        <v>1411.381004063282</v>
      </c>
      <c r="EK122" t="str">
        <f>IF(BJ122&gt;0,BJ122,"")</f>
        <v/>
      </c>
      <c r="EL122" t="str">
        <f>IF(BK122&gt;0,BK122,"")</f>
        <v/>
      </c>
      <c r="EM122">
        <f>IF(BL122&gt;0,BL122,"")</f>
        <v>10854.93323632903</v>
      </c>
      <c r="EN122">
        <f>IF(BM122&gt;0,BM122,"")</f>
        <v>1288.2231904510938</v>
      </c>
      <c r="EO122" t="str">
        <f>IF(BN122&gt;0,BN122,"")</f>
        <v/>
      </c>
      <c r="EP122">
        <f>IF(BO122&gt;0,BO122,"")</f>
        <v>1039.0142527680887</v>
      </c>
      <c r="EQ122">
        <f>IF(BP122&gt;0,BP122,"")</f>
        <v>1263.1830071173993</v>
      </c>
      <c r="ER122">
        <f>IF(BQ122&gt;0,BQ122,"")</f>
        <v>1039.0142527680887</v>
      </c>
      <c r="ES122">
        <f>IF(BR122&gt;0,BR122,"")</f>
        <v>8139.6812589707706</v>
      </c>
      <c r="ET122">
        <f>IF(BS122&gt;0,BS122,"")</f>
        <v>1263.1830071173993</v>
      </c>
      <c r="EU122">
        <f>IF(BT122&gt;0,BT122,"")</f>
        <v>9531.8562242428816</v>
      </c>
      <c r="EV122">
        <f>IF(BU122&gt;0,BU122,"")</f>
        <v>2833.7235224405081</v>
      </c>
      <c r="EW122">
        <f>IF(BV122&gt;0,BV122,"")</f>
        <v>2133.1270864341668</v>
      </c>
      <c r="EX122">
        <f>IF(BW122&gt;0,BW122,"")</f>
        <v>5233.0574511070663</v>
      </c>
      <c r="EY122" t="str">
        <f>IF(BX122&gt;0,BX122,"")</f>
        <v/>
      </c>
      <c r="EZ122" t="str">
        <f>IF(BY122&gt;0,BY122,"")</f>
        <v/>
      </c>
      <c r="FA122">
        <f>IF(BZ122&gt;0,BZ122,"")</f>
        <v>9234.8712409246364</v>
      </c>
    </row>
    <row r="123" spans="1:157" ht="14.25" x14ac:dyDescent="0.2">
      <c r="A123" s="30" t="s">
        <v>96</v>
      </c>
      <c r="B123" s="33">
        <f>distance(VLOOKUP($A123,Cuision!$G:$P,9,FALSE),VLOOKUP($A123,Cuision!$G:$P,10,FALSE),VLOOKUP(B$82,Cuision!$G:$P,9,FALSE),VLOOKUP(B$82,Cuision!$G:$P,10,FALSE))</f>
        <v>4929.5149477952145</v>
      </c>
      <c r="C123" s="33">
        <f>distance(VLOOKUP($A123,Cuision!$G:$P,9,FALSE),VLOOKUP($A123,Cuision!$G:$P,10,FALSE),VLOOKUP(C$82,Cuision!$G:$P,9,FALSE),VLOOKUP(C$82,Cuision!$G:$P,10,FALSE))</f>
        <v>6065.058670303064</v>
      </c>
      <c r="D123" s="33">
        <f>distance(VLOOKUP($A123,Cuision!$G:$P,9,FALSE),VLOOKUP($A123,Cuision!$G:$P,10,FALSE),VLOOKUP(D$82,Cuision!$G:$P,9,FALSE),VLOOKUP(D$82,Cuision!$G:$P,10,FALSE))</f>
        <v>2308.2246028449972</v>
      </c>
      <c r="E123" s="33">
        <f>distance(VLOOKUP($A123,Cuision!$G:$P,9,FALSE),VLOOKUP($A123,Cuision!$G:$P,10,FALSE),VLOOKUP(E$82,Cuision!$G:$P,9,FALSE),VLOOKUP(E$82,Cuision!$G:$P,10,FALSE))</f>
        <v>2308.2246028449972</v>
      </c>
      <c r="F123" s="33">
        <f>distance(VLOOKUP($A123,Cuision!$G:$P,9,FALSE),VLOOKUP($A123,Cuision!$G:$P,10,FALSE),VLOOKUP(F$82,Cuision!$G:$P,9,FALSE),VLOOKUP(F$82,Cuision!$G:$P,10,FALSE))</f>
        <v>3036.1322588678363</v>
      </c>
      <c r="G123" s="33">
        <f>distance(VLOOKUP($A123,Cuision!$G:$P,9,FALSE),VLOOKUP($A123,Cuision!$G:$P,10,FALSE),VLOOKUP(G$82,Cuision!$G:$P,9,FALSE),VLOOKUP(G$82,Cuision!$G:$P,10,FALSE))</f>
        <v>11149.443151849728</v>
      </c>
      <c r="H123" s="33">
        <f>distance(VLOOKUP($A123,Cuision!$G:$P,9,FALSE),VLOOKUP($A123,Cuision!$G:$P,10,FALSE),VLOOKUP(H$82,Cuision!$G:$P,9,FALSE),VLOOKUP(H$82,Cuision!$G:$P,10,FALSE))</f>
        <v>2677.5053609613469</v>
      </c>
      <c r="I123" s="33">
        <f>distance(VLOOKUP($A123,Cuision!$G:$P,9,FALSE),VLOOKUP($A123,Cuision!$G:$P,10,FALSE),VLOOKUP(I$82,Cuision!$G:$P,9,FALSE),VLOOKUP(I$82,Cuision!$G:$P,10,FALSE))</f>
        <v>7428.0301822027768</v>
      </c>
      <c r="J123" s="33">
        <f>distance(VLOOKUP($A123,Cuision!$G:$P,9,FALSE),VLOOKUP($A123,Cuision!$G:$P,10,FALSE),VLOOKUP(J$82,Cuision!$G:$P,9,FALSE),VLOOKUP(J$82,Cuision!$G:$P,10,FALSE))</f>
        <v>16216.817691174294</v>
      </c>
      <c r="K123" s="33">
        <f>distance(VLOOKUP($A123,Cuision!$G:$P,9,FALSE),VLOOKUP($A123,Cuision!$G:$P,10,FALSE),VLOOKUP(K$82,Cuision!$G:$P,9,FALSE),VLOOKUP(K$82,Cuision!$G:$P,10,FALSE))</f>
        <v>766.02319933623642</v>
      </c>
      <c r="L123" s="33">
        <f>distance(VLOOKUP($A123,Cuision!$G:$P,9,FALSE),VLOOKUP($A123,Cuision!$G:$P,10,FALSE),VLOOKUP(L$82,Cuision!$G:$P,9,FALSE),VLOOKUP(L$82,Cuision!$G:$P,10,FALSE))</f>
        <v>7308.6535984376596</v>
      </c>
      <c r="M123" s="33">
        <f>distance(VLOOKUP($A123,Cuision!$G:$P,9,FALSE),VLOOKUP($A123,Cuision!$G:$P,10,FALSE),VLOOKUP(M$82,Cuision!$G:$P,9,FALSE),VLOOKUP(M$82,Cuision!$G:$P,10,FALSE))</f>
        <v>1362.3212321249973</v>
      </c>
      <c r="N123" s="33">
        <f>distance(VLOOKUP($A123,Cuision!$G:$P,9,FALSE),VLOOKUP($A123,Cuision!$G:$P,10,FALSE),VLOOKUP(N$82,Cuision!$G:$P,9,FALSE),VLOOKUP(N$82,Cuision!$G:$P,10,FALSE))</f>
        <v>1173.8075412357989</v>
      </c>
      <c r="O123" s="33">
        <f>distance(VLOOKUP($A123,Cuision!$G:$P,9,FALSE),VLOOKUP($A123,Cuision!$G:$P,10,FALSE),VLOOKUP(O$82,Cuision!$G:$P,9,FALSE),VLOOKUP(O$82,Cuision!$G:$P,10,FALSE))</f>
        <v>8904.7928592954213</v>
      </c>
      <c r="P123" s="33">
        <f>distance(VLOOKUP($A123,Cuision!$G:$P,9,FALSE),VLOOKUP($A123,Cuision!$G:$P,10,FALSE),VLOOKUP(P$82,Cuision!$G:$P,9,FALSE),VLOOKUP(P$82,Cuision!$G:$P,10,FALSE))</f>
        <v>-1</v>
      </c>
      <c r="Q123" s="33">
        <f>distance(VLOOKUP($A123,Cuision!$G:$P,9,FALSE),VLOOKUP($A123,Cuision!$G:$P,10,FALSE),VLOOKUP(Q$82,Cuision!$G:$P,9,FALSE),VLOOKUP(Q$82,Cuision!$G:$P,10,FALSE))</f>
        <v>1434.3232682802829</v>
      </c>
      <c r="R123" s="33">
        <f>distance(VLOOKUP($A123,Cuision!$G:$P,9,FALSE),VLOOKUP($A123,Cuision!$G:$P,10,FALSE),VLOOKUP(R$82,Cuision!$G:$P,9,FALSE),VLOOKUP(R$82,Cuision!$G:$P,10,FALSE))</f>
        <v>-1</v>
      </c>
      <c r="S123" s="33">
        <f>distance(VLOOKUP($A123,Cuision!$G:$P,9,FALSE),VLOOKUP($A123,Cuision!$G:$P,10,FALSE),VLOOKUP(S$82,Cuision!$G:$P,9,FALSE),VLOOKUP(S$82,Cuision!$G:$P,10,FALSE))</f>
        <v>8045.1140437566855</v>
      </c>
      <c r="T123" s="33">
        <f>distance(VLOOKUP($A123,Cuision!$G:$P,9,FALSE),VLOOKUP($A123,Cuision!$G:$P,10,FALSE),VLOOKUP(T$82,Cuision!$G:$P,9,FALSE),VLOOKUP(T$82,Cuision!$G:$P,10,FALSE))</f>
        <v>-1</v>
      </c>
      <c r="U123" s="33">
        <f>distance(VLOOKUP($A123,Cuision!$G:$P,9,FALSE),VLOOKUP($A123,Cuision!$G:$P,10,FALSE),VLOOKUP(U$82,Cuision!$G:$P,9,FALSE),VLOOKUP(U$82,Cuision!$G:$P,10,FALSE))</f>
        <v>9351.2914066552148</v>
      </c>
      <c r="V123" s="33">
        <f>distance(VLOOKUP($A123,Cuision!$G:$P,9,FALSE),VLOOKUP($A123,Cuision!$G:$P,10,FALSE),VLOOKUP(V$82,Cuision!$G:$P,9,FALSE),VLOOKUP(V$82,Cuision!$G:$P,10,FALSE))</f>
        <v>1362.3212321249973</v>
      </c>
      <c r="W123" s="33">
        <f>distance(VLOOKUP($A123,Cuision!$G:$P,9,FALSE),VLOOKUP($A123,Cuision!$G:$P,10,FALSE),VLOOKUP(W$82,Cuision!$G:$P,9,FALSE),VLOOKUP(W$82,Cuision!$G:$P,10,FALSE))</f>
        <v>8125.845343103585</v>
      </c>
      <c r="X123" s="33">
        <f>distance(VLOOKUP($A123,Cuision!$G:$P,9,FALSE),VLOOKUP($A123,Cuision!$G:$P,10,FALSE),VLOOKUP(X$82,Cuision!$G:$P,9,FALSE),VLOOKUP(X$82,Cuision!$G:$P,10,FALSE))</f>
        <v>-1</v>
      </c>
      <c r="Y123" s="33">
        <f>distance(VLOOKUP($A123,Cuision!$G:$P,9,FALSE),VLOOKUP($A123,Cuision!$G:$P,10,FALSE),VLOOKUP(Y$82,Cuision!$G:$P,9,FALSE),VLOOKUP(Y$82,Cuision!$G:$P,10,FALSE))</f>
        <v>8696.3862688231056</v>
      </c>
      <c r="Z123" s="33">
        <f>distance(VLOOKUP($A123,Cuision!$G:$P,9,FALSE),VLOOKUP($A123,Cuision!$G:$P,10,FALSE),VLOOKUP(Z$82,Cuision!$G:$P,9,FALSE),VLOOKUP(Z$82,Cuision!$G:$P,10,FALSE))</f>
        <v>923.90178746386846</v>
      </c>
      <c r="AA123" s="33">
        <f>distance(VLOOKUP($A123,Cuision!$G:$P,9,FALSE),VLOOKUP($A123,Cuision!$G:$P,10,FALSE),VLOOKUP(AA$82,Cuision!$G:$P,9,FALSE),VLOOKUP(AA$82,Cuision!$G:$P,10,FALSE))</f>
        <v>4468.1120080461878</v>
      </c>
      <c r="AB123" s="33">
        <f>distance(VLOOKUP($A123,Cuision!$G:$P,9,FALSE),VLOOKUP($A123,Cuision!$G:$P,10,FALSE),VLOOKUP(AB$82,Cuision!$G:$P,9,FALSE),VLOOKUP(AB$82,Cuision!$G:$P,10,FALSE))</f>
        <v>-1</v>
      </c>
      <c r="AC123" s="33">
        <f>distance(VLOOKUP($A123,Cuision!$G:$P,9,FALSE),VLOOKUP($A123,Cuision!$G:$P,10,FALSE),VLOOKUP(AC$82,Cuision!$G:$P,9,FALSE),VLOOKUP(AC$82,Cuision!$G:$P,10,FALSE))</f>
        <v>10391.292786119644</v>
      </c>
      <c r="AD123" s="33">
        <f>distance(VLOOKUP($A123,Cuision!$G:$P,9,FALSE),VLOOKUP($A123,Cuision!$G:$P,10,FALSE),VLOOKUP(AD$82,Cuision!$G:$P,9,FALSE),VLOOKUP(AD$82,Cuision!$G:$P,10,FALSE))</f>
        <v>1105.0159520899758</v>
      </c>
      <c r="AE123" s="33">
        <f>distance(VLOOKUP($A123,Cuision!$G:$P,9,FALSE),VLOOKUP($A123,Cuision!$G:$P,10,FALSE),VLOOKUP(AE$82,Cuision!$G:$P,9,FALSE),VLOOKUP(AE$82,Cuision!$G:$P,10,FALSE))</f>
        <v>1184.0041729785096</v>
      </c>
      <c r="AF123" s="33">
        <f>distance(VLOOKUP($A123,Cuision!$G:$P,9,FALSE),VLOOKUP($A123,Cuision!$G:$P,10,FALSE),VLOOKUP(AF$82,Cuision!$G:$P,9,FALSE),VLOOKUP(AF$82,Cuision!$G:$P,10,FALSE))</f>
        <v>-1</v>
      </c>
      <c r="AG123" s="33">
        <f>distance(VLOOKUP($A123,Cuision!$G:$P,9,FALSE),VLOOKUP($A123,Cuision!$G:$P,10,FALSE),VLOOKUP(AG$82,Cuision!$G:$P,9,FALSE),VLOOKUP(AG$82,Cuision!$G:$P,10,FALSE))</f>
        <v>1051.1936261534088</v>
      </c>
      <c r="AH123" s="33">
        <f>distance(VLOOKUP($A123,Cuision!$G:$P,9,FALSE),VLOOKUP($A123,Cuision!$G:$P,10,FALSE),VLOOKUP(AH$82,Cuision!$G:$P,9,FALSE),VLOOKUP(AH$82,Cuision!$G:$P,10,FALSE))</f>
        <v>3036.1322588678363</v>
      </c>
      <c r="AI123" s="33">
        <f>distance(VLOOKUP($A123,Cuision!$G:$P,9,FALSE),VLOOKUP($A123,Cuision!$G:$P,10,FALSE),VLOOKUP(AI$82,Cuision!$G:$P,9,FALSE),VLOOKUP(AI$82,Cuision!$G:$P,10,FALSE))</f>
        <v>13035.136170078606</v>
      </c>
      <c r="AJ123" s="33">
        <f>distance(VLOOKUP($A123,Cuision!$G:$P,9,FALSE),VLOOKUP($A123,Cuision!$G:$P,10,FALSE),VLOOKUP(AJ$82,Cuision!$G:$P,9,FALSE),VLOOKUP(AJ$82,Cuision!$G:$P,10,FALSE))</f>
        <v>6635.7027263892851</v>
      </c>
      <c r="AK123" s="33">
        <f>distance(VLOOKUP($A123,Cuision!$G:$P,9,FALSE),VLOOKUP($A123,Cuision!$G:$P,10,FALSE),VLOOKUP(AK$82,Cuision!$G:$P,9,FALSE),VLOOKUP(AK$82,Cuision!$G:$P,10,FALSE))</f>
        <v>-1</v>
      </c>
      <c r="AL123" s="33">
        <f>distance(VLOOKUP($A123,Cuision!$G:$P,9,FALSE),VLOOKUP($A123,Cuision!$G:$P,10,FALSE),VLOOKUP(AL$82,Cuision!$G:$P,9,FALSE),VLOOKUP(AL$82,Cuision!$G:$P,10,FALSE))</f>
        <v>810.52387331730313</v>
      </c>
      <c r="AM123" s="33">
        <f>distance(VLOOKUP($A123,Cuision!$G:$P,9,FALSE),VLOOKUP($A123,Cuision!$G:$P,10,FALSE),VLOOKUP(AM$82,Cuision!$G:$P,9,FALSE),VLOOKUP(AM$82,Cuision!$G:$P,10,FALSE))</f>
        <v>5916.7999932002303</v>
      </c>
      <c r="AN123" s="33">
        <f>distance(VLOOKUP($A123,Cuision!$G:$P,9,FALSE),VLOOKUP($A123,Cuision!$G:$P,10,FALSE),VLOOKUP(AN$82,Cuision!$G:$P,9,FALSE),VLOOKUP(AN$82,Cuision!$G:$P,10,FALSE))</f>
        <v>10828.72146150956</v>
      </c>
      <c r="AO123" s="33">
        <f>distance(VLOOKUP($A123,Cuision!$G:$P,9,FALSE),VLOOKUP($A123,Cuision!$G:$P,10,FALSE),VLOOKUP(AO$82,Cuision!$G:$P,9,FALSE),VLOOKUP(AO$82,Cuision!$G:$P,10,FALSE))</f>
        <v>1434.3232682802829</v>
      </c>
      <c r="AP123" s="33">
        <f>distance(VLOOKUP($A123,Cuision!$G:$P,9,FALSE),VLOOKUP($A123,Cuision!$G:$P,10,FALSE),VLOOKUP(AP$82,Cuision!$G:$P,9,FALSE),VLOOKUP(AP$82,Cuision!$G:$P,10,FALSE))</f>
        <v>0</v>
      </c>
      <c r="AQ123" s="33">
        <f>distance(VLOOKUP($A123,Cuision!$G:$P,9,FALSE),VLOOKUP($A123,Cuision!$G:$P,10,FALSE),VLOOKUP(AQ$82,Cuision!$G:$P,9,FALSE),VLOOKUP(AQ$82,Cuision!$G:$P,10,FALSE))</f>
        <v>9854.7593834821655</v>
      </c>
      <c r="AR123" s="33">
        <f>distance(VLOOKUP($A123,Cuision!$G:$P,9,FALSE),VLOOKUP($A123,Cuision!$G:$P,10,FALSE),VLOOKUP(AR$82,Cuision!$G:$P,9,FALSE),VLOOKUP(AR$82,Cuision!$G:$P,10,FALSE))</f>
        <v>8967.6475128151542</v>
      </c>
      <c r="AS123" s="33">
        <f>distance(VLOOKUP($A123,Cuision!$G:$P,9,FALSE),VLOOKUP($A123,Cuision!$G:$P,10,FALSE),VLOOKUP(AS$82,Cuision!$G:$P,9,FALSE),VLOOKUP(AS$82,Cuision!$G:$P,10,FALSE))</f>
        <v>1828.0301786729849</v>
      </c>
      <c r="AT123" s="33">
        <f>distance(VLOOKUP($A123,Cuision!$G:$P,9,FALSE),VLOOKUP($A123,Cuision!$G:$P,10,FALSE),VLOOKUP(AT$82,Cuision!$G:$P,9,FALSE),VLOOKUP(AT$82,Cuision!$G:$P,10,FALSE))</f>
        <v>8694.8959465800417</v>
      </c>
      <c r="AU123" s="33">
        <f>distance(VLOOKUP($A123,Cuision!$G:$P,9,FALSE),VLOOKUP($A123,Cuision!$G:$P,10,FALSE),VLOOKUP(AU$82,Cuision!$G:$P,9,FALSE),VLOOKUP(AU$82,Cuision!$G:$P,10,FALSE))</f>
        <v>9013.8932642505861</v>
      </c>
      <c r="AV123" s="33">
        <f>distance(VLOOKUP($A123,Cuision!$G:$P,9,FALSE),VLOOKUP($A123,Cuision!$G:$P,10,FALSE),VLOOKUP(AV$82,Cuision!$G:$P,9,FALSE),VLOOKUP(AV$82,Cuision!$G:$P,10,FALSE))</f>
        <v>9708.6608091019098</v>
      </c>
      <c r="AW123" s="33">
        <f>distance(VLOOKUP($A123,Cuision!$G:$P,9,FALSE),VLOOKUP($A123,Cuision!$G:$P,10,FALSE),VLOOKUP(AW$82,Cuision!$G:$P,9,FALSE),VLOOKUP(AW$82,Cuision!$G:$P,10,FALSE))</f>
        <v>949.24975271878543</v>
      </c>
      <c r="AX123" s="33">
        <f>distance(VLOOKUP($A123,Cuision!$G:$P,9,FALSE),VLOOKUP($A123,Cuision!$G:$P,10,FALSE),VLOOKUP(AX$82,Cuision!$G:$P,9,FALSE),VLOOKUP(AX$82,Cuision!$G:$P,10,FALSE))</f>
        <v>10239.226333404436</v>
      </c>
      <c r="AY123" s="33">
        <f>distance(VLOOKUP($A123,Cuision!$G:$P,9,FALSE),VLOOKUP($A123,Cuision!$G:$P,10,FALSE),VLOOKUP(AY$82,Cuision!$G:$P,9,FALSE),VLOOKUP(AY$82,Cuision!$G:$P,10,FALSE))</f>
        <v>3036.1322588678363</v>
      </c>
      <c r="AZ123" s="33">
        <f>distance(VLOOKUP($A123,Cuision!$G:$P,9,FALSE),VLOOKUP($A123,Cuision!$G:$P,10,FALSE),VLOOKUP(AZ$82,Cuision!$G:$P,9,FALSE),VLOOKUP(AZ$82,Cuision!$G:$P,10,FALSE))</f>
        <v>6981.8634440902106</v>
      </c>
      <c r="BA123" s="33">
        <f>distance(VLOOKUP($A123,Cuision!$G:$P,9,FALSE),VLOOKUP($A123,Cuision!$G:$P,10,FALSE),VLOOKUP(BA$82,Cuision!$G:$P,9,FALSE),VLOOKUP(BA$82,Cuision!$G:$P,10,FALSE))</f>
        <v>1900.2776218052941</v>
      </c>
      <c r="BB123" s="33">
        <f>distance(VLOOKUP($A123,Cuision!$G:$P,9,FALSE),VLOOKUP($A123,Cuision!$G:$P,10,FALSE),VLOOKUP(BB$82,Cuision!$G:$P,9,FALSE),VLOOKUP(BB$82,Cuision!$G:$P,10,FALSE))</f>
        <v>5286.5844910031574</v>
      </c>
      <c r="BC123" s="33">
        <f>distance(VLOOKUP($A123,Cuision!$G:$P,9,FALSE),VLOOKUP($A123,Cuision!$G:$P,10,FALSE),VLOOKUP(BC$82,Cuision!$G:$P,9,FALSE),VLOOKUP(BC$82,Cuision!$G:$P,10,FALSE))</f>
        <v>3414.0651969014725</v>
      </c>
      <c r="BD123" s="33">
        <f>distance(VLOOKUP($A123,Cuision!$G:$P,9,FALSE),VLOOKUP($A123,Cuision!$G:$P,10,FALSE),VLOOKUP(BD$82,Cuision!$G:$P,9,FALSE),VLOOKUP(BD$82,Cuision!$G:$P,10,FALSE))</f>
        <v>10857.221624014395</v>
      </c>
      <c r="BE123" s="33">
        <f>distance(VLOOKUP($A123,Cuision!$G:$P,9,FALSE),VLOOKUP($A123,Cuision!$G:$P,10,FALSE),VLOOKUP(BE$82,Cuision!$G:$P,9,FALSE),VLOOKUP(BE$82,Cuision!$G:$P,10,FALSE))</f>
        <v>1316.7348244127641</v>
      </c>
      <c r="BF123" s="33">
        <f>distance(VLOOKUP($A123,Cuision!$G:$P,9,FALSE),VLOOKUP($A123,Cuision!$G:$P,10,FALSE),VLOOKUP(BF$82,Cuision!$G:$P,9,FALSE),VLOOKUP(BF$82,Cuision!$G:$P,10,FALSE))</f>
        <v>1860.7773507864899</v>
      </c>
      <c r="BG123" s="33">
        <f>distance(VLOOKUP($A123,Cuision!$G:$P,9,FALSE),VLOOKUP($A123,Cuision!$G:$P,10,FALSE),VLOOKUP(BG$82,Cuision!$G:$P,9,FALSE),VLOOKUP(BG$82,Cuision!$G:$P,10,FALSE))</f>
        <v>2377.0054464822747</v>
      </c>
      <c r="BH123" s="33">
        <f>distance(VLOOKUP($A123,Cuision!$G:$P,9,FALSE),VLOOKUP($A123,Cuision!$G:$P,10,FALSE),VLOOKUP(BH$82,Cuision!$G:$P,9,FALSE),VLOOKUP(BH$82,Cuision!$G:$P,10,FALSE))</f>
        <v>-1</v>
      </c>
      <c r="BI123" s="33">
        <f>distance(VLOOKUP($A123,Cuision!$G:$P,9,FALSE),VLOOKUP($A123,Cuision!$G:$P,10,FALSE),VLOOKUP(BI$82,Cuision!$G:$P,9,FALSE),VLOOKUP(BI$82,Cuision!$G:$P,10,FALSE))</f>
        <v>2267.0240031921217</v>
      </c>
      <c r="BJ123" s="33">
        <f>distance(VLOOKUP($A123,Cuision!$G:$P,9,FALSE),VLOOKUP($A123,Cuision!$G:$P,10,FALSE),VLOOKUP(BJ$82,Cuision!$G:$P,9,FALSE),VLOOKUP(BJ$82,Cuision!$G:$P,10,FALSE))</f>
        <v>1434.3232682802829</v>
      </c>
      <c r="BK123" s="33">
        <f>distance(VLOOKUP($A123,Cuision!$G:$P,9,FALSE),VLOOKUP($A123,Cuision!$G:$P,10,FALSE),VLOOKUP(BK$82,Cuision!$G:$P,9,FALSE),VLOOKUP(BK$82,Cuision!$G:$P,10,FALSE))</f>
        <v>-1</v>
      </c>
      <c r="BL123" s="33">
        <f>distance(VLOOKUP($A123,Cuision!$G:$P,9,FALSE),VLOOKUP($A123,Cuision!$G:$P,10,FALSE),VLOOKUP(BL$82,Cuision!$G:$P,9,FALSE),VLOOKUP(BL$82,Cuision!$G:$P,10,FALSE))</f>
        <v>10024.657389894195</v>
      </c>
      <c r="BM123" s="33">
        <f>distance(VLOOKUP($A123,Cuision!$G:$P,9,FALSE),VLOOKUP($A123,Cuision!$G:$P,10,FALSE),VLOOKUP(BM$82,Cuision!$G:$P,9,FALSE),VLOOKUP(BM$82,Cuision!$G:$P,10,FALSE))</f>
        <v>785.07206986993413</v>
      </c>
      <c r="BN123" s="33">
        <f>distance(VLOOKUP($A123,Cuision!$G:$P,9,FALSE),VLOOKUP($A123,Cuision!$G:$P,10,FALSE),VLOOKUP(BN$82,Cuision!$G:$P,9,FALSE),VLOOKUP(BN$82,Cuision!$G:$P,10,FALSE))</f>
        <v>-1</v>
      </c>
      <c r="BO123" s="33">
        <f>distance(VLOOKUP($A123,Cuision!$G:$P,9,FALSE),VLOOKUP($A123,Cuision!$G:$P,10,FALSE),VLOOKUP(BO$82,Cuision!$G:$P,9,FALSE),VLOOKUP(BO$82,Cuision!$G:$P,10,FALSE))</f>
        <v>2308.2246028449972</v>
      </c>
      <c r="BP123" s="33">
        <f>distance(VLOOKUP($A123,Cuision!$G:$P,9,FALSE),VLOOKUP($A123,Cuision!$G:$P,10,FALSE),VLOOKUP(BP$82,Cuision!$G:$P,9,FALSE),VLOOKUP(BP$82,Cuision!$G:$P,10,FALSE))</f>
        <v>1362.3212321249973</v>
      </c>
      <c r="BQ123" s="33">
        <f>distance(VLOOKUP($A123,Cuision!$G:$P,9,FALSE),VLOOKUP($A123,Cuision!$G:$P,10,FALSE),VLOOKUP(BQ$82,Cuision!$G:$P,9,FALSE),VLOOKUP(BQ$82,Cuision!$G:$P,10,FALSE))</f>
        <v>2308.2246028449972</v>
      </c>
      <c r="BR123" s="33">
        <f>distance(VLOOKUP($A123,Cuision!$G:$P,9,FALSE),VLOOKUP($A123,Cuision!$G:$P,10,FALSE),VLOOKUP(BR$82,Cuision!$G:$P,9,FALSE),VLOOKUP(BR$82,Cuision!$G:$P,10,FALSE))</f>
        <v>8125.845343103585</v>
      </c>
      <c r="BS123" s="33">
        <f>distance(VLOOKUP($A123,Cuision!$G:$P,9,FALSE),VLOOKUP($A123,Cuision!$G:$P,10,FALSE),VLOOKUP(BS$82,Cuision!$G:$P,9,FALSE),VLOOKUP(BS$82,Cuision!$G:$P,10,FALSE))</f>
        <v>1362.3212321249973</v>
      </c>
      <c r="BT123" s="33">
        <f>distance(VLOOKUP($A123,Cuision!$G:$P,9,FALSE),VLOOKUP($A123,Cuision!$G:$P,10,FALSE),VLOOKUP(BT$82,Cuision!$G:$P,9,FALSE),VLOOKUP(BT$82,Cuision!$G:$P,10,FALSE))</f>
        <v>8830.1665433394392</v>
      </c>
      <c r="BU123" s="33">
        <f>distance(VLOOKUP($A123,Cuision!$G:$P,9,FALSE),VLOOKUP($A123,Cuision!$G:$P,10,FALSE),VLOOKUP(BU$82,Cuision!$G:$P,9,FALSE),VLOOKUP(BU$82,Cuision!$G:$P,10,FALSE))</f>
        <v>1721.6523892553007</v>
      </c>
      <c r="BV123" s="33">
        <f>distance(VLOOKUP($A123,Cuision!$G:$P,9,FALSE),VLOOKUP($A123,Cuision!$G:$P,10,FALSE),VLOOKUP(BV$82,Cuision!$G:$P,9,FALSE),VLOOKUP(BV$82,Cuision!$G:$P,10,FALSE))</f>
        <v>1676.8689787608359</v>
      </c>
      <c r="BW123" s="33">
        <f>distance(VLOOKUP($A123,Cuision!$G:$P,9,FALSE),VLOOKUP($A123,Cuision!$G:$P,10,FALSE),VLOOKUP(BW$82,Cuision!$G:$P,9,FALSE),VLOOKUP(BW$82,Cuision!$G:$P,10,FALSE))</f>
        <v>4630.8020397325354</v>
      </c>
      <c r="BX123" s="33">
        <f>distance(VLOOKUP($A123,Cuision!$G:$P,9,FALSE),VLOOKUP($A123,Cuision!$G:$P,10,FALSE),VLOOKUP(BX$82,Cuision!$G:$P,9,FALSE),VLOOKUP(BX$82,Cuision!$G:$P,10,FALSE))</f>
        <v>-1</v>
      </c>
      <c r="BY123" s="33">
        <f>distance(VLOOKUP($A123,Cuision!$G:$P,9,FALSE),VLOOKUP($A123,Cuision!$G:$P,10,FALSE),VLOOKUP(BY$82,Cuision!$G:$P,9,FALSE),VLOOKUP(BY$82,Cuision!$G:$P,10,FALSE))</f>
        <v>-1</v>
      </c>
      <c r="BZ123" s="33">
        <f>distance(VLOOKUP($A123,Cuision!$G:$P,9,FALSE),VLOOKUP($A123,Cuision!$G:$P,10,FALSE),VLOOKUP(BZ$82,Cuision!$G:$P,9,FALSE),VLOOKUP(BZ$82,Cuision!$G:$P,10,FALSE))</f>
        <v>8732.2450675249856</v>
      </c>
      <c r="CC123">
        <f>IF(B123&gt;0,B123,"")</f>
        <v>4929.5149477952145</v>
      </c>
      <c r="CD123">
        <f>IF(C123&gt;0,C123,"")</f>
        <v>6065.058670303064</v>
      </c>
      <c r="CE123">
        <f>IF(D123&gt;0,D123,"")</f>
        <v>2308.2246028449972</v>
      </c>
      <c r="CF123">
        <f>IF(E123&gt;0,E123,"")</f>
        <v>2308.2246028449972</v>
      </c>
      <c r="CG123">
        <f>IF(F123&gt;0,F123,"")</f>
        <v>3036.1322588678363</v>
      </c>
      <c r="CH123">
        <f>IF(G123&gt;0,G123,"")</f>
        <v>11149.443151849728</v>
      </c>
      <c r="CI123">
        <f>IF(H123&gt;0,H123,"")</f>
        <v>2677.5053609613469</v>
      </c>
      <c r="CJ123">
        <f>IF(I123&gt;0,I123,"")</f>
        <v>7428.0301822027768</v>
      </c>
      <c r="CK123">
        <f>IF(J123&gt;0,J123,"")</f>
        <v>16216.817691174294</v>
      </c>
      <c r="CL123">
        <f>IF(K123&gt;0,K123,"")</f>
        <v>766.02319933623642</v>
      </c>
      <c r="CM123">
        <f>IF(L123&gt;0,L123,"")</f>
        <v>7308.6535984376596</v>
      </c>
      <c r="CN123">
        <f>IF(M123&gt;0,M123,"")</f>
        <v>1362.3212321249973</v>
      </c>
      <c r="CO123">
        <f>IF(N123&gt;0,N123,"")</f>
        <v>1173.8075412357989</v>
      </c>
      <c r="CP123">
        <f>IF(O123&gt;0,O123,"")</f>
        <v>8904.7928592954213</v>
      </c>
      <c r="CQ123" t="str">
        <f>IF(P123&gt;0,P123,"")</f>
        <v/>
      </c>
      <c r="CR123">
        <f>IF(Q123&gt;0,Q123,"")</f>
        <v>1434.3232682802829</v>
      </c>
      <c r="CS123" t="str">
        <f>IF(R123&gt;0,R123,"")</f>
        <v/>
      </c>
      <c r="CT123">
        <f>IF(S123&gt;0,S123,"")</f>
        <v>8045.1140437566855</v>
      </c>
      <c r="CU123" t="str">
        <f>IF(T123&gt;0,T123,"")</f>
        <v/>
      </c>
      <c r="CV123">
        <f>IF(U123&gt;0,U123,"")</f>
        <v>9351.2914066552148</v>
      </c>
      <c r="CW123">
        <f>IF(V123&gt;0,V123,"")</f>
        <v>1362.3212321249973</v>
      </c>
      <c r="CX123">
        <f>IF(W123&gt;0,W123,"")</f>
        <v>8125.845343103585</v>
      </c>
      <c r="CY123" t="str">
        <f>IF(X123&gt;0,X123,"")</f>
        <v/>
      </c>
      <c r="CZ123">
        <f>IF(Y123&gt;0,Y123,"")</f>
        <v>8696.3862688231056</v>
      </c>
      <c r="DA123">
        <f>IF(Z123&gt;0,Z123,"")</f>
        <v>923.90178746386846</v>
      </c>
      <c r="DB123">
        <f>IF(AA123&gt;0,AA123,"")</f>
        <v>4468.1120080461878</v>
      </c>
      <c r="DC123" t="str">
        <f>IF(AB123&gt;0,AB123,"")</f>
        <v/>
      </c>
      <c r="DD123">
        <f>IF(AC123&gt;0,AC123,"")</f>
        <v>10391.292786119644</v>
      </c>
      <c r="DE123">
        <f>IF(AD123&gt;0,AD123,"")</f>
        <v>1105.0159520899758</v>
      </c>
      <c r="DF123">
        <f>IF(AE123&gt;0,AE123,"")</f>
        <v>1184.0041729785096</v>
      </c>
      <c r="DG123" t="str">
        <f>IF(AF123&gt;0,AF123,"")</f>
        <v/>
      </c>
      <c r="DH123">
        <f>IF(AG123&gt;0,AG123,"")</f>
        <v>1051.1936261534088</v>
      </c>
      <c r="DI123">
        <f>IF(AH123&gt;0,AH123,"")</f>
        <v>3036.1322588678363</v>
      </c>
      <c r="DJ123">
        <f>IF(AI123&gt;0,AI123,"")</f>
        <v>13035.136170078606</v>
      </c>
      <c r="DK123">
        <f>IF(AJ123&gt;0,AJ123,"")</f>
        <v>6635.7027263892851</v>
      </c>
      <c r="DL123" t="str">
        <f>IF(AK123&gt;0,AK123,"")</f>
        <v/>
      </c>
      <c r="DM123">
        <f>IF(AL123&gt;0,AL123,"")</f>
        <v>810.52387331730313</v>
      </c>
      <c r="DN123">
        <f>IF(AM123&gt;0,AM123,"")</f>
        <v>5916.7999932002303</v>
      </c>
      <c r="DO123">
        <f>IF(AN123&gt;0,AN123,"")</f>
        <v>10828.72146150956</v>
      </c>
      <c r="DP123">
        <f>IF(AO123&gt;0,AO123,"")</f>
        <v>1434.3232682802829</v>
      </c>
      <c r="DQ123" t="str">
        <f>IF(AP123&gt;0,AP123,"")</f>
        <v/>
      </c>
      <c r="DR123">
        <f>IF(AQ123&gt;0,AQ123,"")</f>
        <v>9854.7593834821655</v>
      </c>
      <c r="DS123">
        <f>IF(AR123&gt;0,AR123,"")</f>
        <v>8967.6475128151542</v>
      </c>
      <c r="DT123">
        <f>IF(AS123&gt;0,AS123,"")</f>
        <v>1828.0301786729849</v>
      </c>
      <c r="DU123">
        <f>IF(AT123&gt;0,AT123,"")</f>
        <v>8694.8959465800417</v>
      </c>
      <c r="DV123">
        <f>IF(AU123&gt;0,AU123,"")</f>
        <v>9013.8932642505861</v>
      </c>
      <c r="DW123">
        <f>IF(AV123&gt;0,AV123,"")</f>
        <v>9708.6608091019098</v>
      </c>
      <c r="DX123">
        <f>IF(AW123&gt;0,AW123,"")</f>
        <v>949.24975271878543</v>
      </c>
      <c r="DY123">
        <f>IF(AX123&gt;0,AX123,"")</f>
        <v>10239.226333404436</v>
      </c>
      <c r="DZ123">
        <f>IF(AY123&gt;0,AY123,"")</f>
        <v>3036.1322588678363</v>
      </c>
      <c r="EA123">
        <f>IF(AZ123&gt;0,AZ123,"")</f>
        <v>6981.8634440902106</v>
      </c>
      <c r="EB123">
        <f>IF(BA123&gt;0,BA123,"")</f>
        <v>1900.2776218052941</v>
      </c>
      <c r="EC123">
        <f>IF(BB123&gt;0,BB123,"")</f>
        <v>5286.5844910031574</v>
      </c>
      <c r="ED123">
        <f>IF(BC123&gt;0,BC123,"")</f>
        <v>3414.0651969014725</v>
      </c>
      <c r="EE123">
        <f>IF(BD123&gt;0,BD123,"")</f>
        <v>10857.221624014395</v>
      </c>
      <c r="EF123">
        <f>IF(BE123&gt;0,BE123,"")</f>
        <v>1316.7348244127641</v>
      </c>
      <c r="EG123">
        <f>IF(BF123&gt;0,BF123,"")</f>
        <v>1860.7773507864899</v>
      </c>
      <c r="EH123">
        <f>IF(BG123&gt;0,BG123,"")</f>
        <v>2377.0054464822747</v>
      </c>
      <c r="EI123" t="str">
        <f>IF(BH123&gt;0,BH123,"")</f>
        <v/>
      </c>
      <c r="EJ123">
        <f>IF(BI123&gt;0,BI123,"")</f>
        <v>2267.0240031921217</v>
      </c>
      <c r="EK123">
        <f>IF(BJ123&gt;0,BJ123,"")</f>
        <v>1434.3232682802829</v>
      </c>
      <c r="EL123" t="str">
        <f>IF(BK123&gt;0,BK123,"")</f>
        <v/>
      </c>
      <c r="EM123">
        <f>IF(BL123&gt;0,BL123,"")</f>
        <v>10024.657389894195</v>
      </c>
      <c r="EN123">
        <f>IF(BM123&gt;0,BM123,"")</f>
        <v>785.07206986993413</v>
      </c>
      <c r="EO123" t="str">
        <f>IF(BN123&gt;0,BN123,"")</f>
        <v/>
      </c>
      <c r="EP123">
        <f>IF(BO123&gt;0,BO123,"")</f>
        <v>2308.2246028449972</v>
      </c>
      <c r="EQ123">
        <f>IF(BP123&gt;0,BP123,"")</f>
        <v>1362.3212321249973</v>
      </c>
      <c r="ER123">
        <f>IF(BQ123&gt;0,BQ123,"")</f>
        <v>2308.2246028449972</v>
      </c>
      <c r="ES123">
        <f>IF(BR123&gt;0,BR123,"")</f>
        <v>8125.845343103585</v>
      </c>
      <c r="ET123">
        <f>IF(BS123&gt;0,BS123,"")</f>
        <v>1362.3212321249973</v>
      </c>
      <c r="EU123">
        <f>IF(BT123&gt;0,BT123,"")</f>
        <v>8830.1665433394392</v>
      </c>
      <c r="EV123">
        <f>IF(BU123&gt;0,BU123,"")</f>
        <v>1721.6523892553007</v>
      </c>
      <c r="EW123">
        <f>IF(BV123&gt;0,BV123,"")</f>
        <v>1676.8689787608359</v>
      </c>
      <c r="EX123">
        <f>IF(BW123&gt;0,BW123,"")</f>
        <v>4630.8020397325354</v>
      </c>
      <c r="EY123" t="str">
        <f>IF(BX123&gt;0,BX123,"")</f>
        <v/>
      </c>
      <c r="EZ123" t="str">
        <f>IF(BY123&gt;0,BY123,"")</f>
        <v/>
      </c>
      <c r="FA123">
        <f>IF(BZ123&gt;0,BZ123,"")</f>
        <v>8732.2450675249856</v>
      </c>
    </row>
    <row r="124" spans="1:157" ht="14.25" x14ac:dyDescent="0.2">
      <c r="A124" s="30" t="s">
        <v>97</v>
      </c>
      <c r="B124" s="33">
        <f>distance(VLOOKUP($A124,Cuision!$G:$P,9,FALSE),VLOOKUP($A124,Cuision!$G:$P,10,FALSE),VLOOKUP(B$82,Cuision!$G:$P,9,FALSE),VLOOKUP(B$82,Cuision!$G:$P,10,FALSE))</f>
        <v>6267.7874163888919</v>
      </c>
      <c r="C124" s="33">
        <f>distance(VLOOKUP($A124,Cuision!$G:$P,9,FALSE),VLOOKUP($A124,Cuision!$G:$P,10,FALSE),VLOOKUP(C$82,Cuision!$G:$P,9,FALSE),VLOOKUP(C$82,Cuision!$G:$P,10,FALSE))</f>
        <v>11943.366754948589</v>
      </c>
      <c r="D124" s="33">
        <f>distance(VLOOKUP($A124,Cuision!$G:$P,9,FALSE),VLOOKUP($A124,Cuision!$G:$P,10,FALSE),VLOOKUP(D$82,Cuision!$G:$P,9,FALSE),VLOOKUP(D$82,Cuision!$G:$P,10,FALSE))</f>
        <v>10093.43663858366</v>
      </c>
      <c r="E124" s="33">
        <f>distance(VLOOKUP($A124,Cuision!$G:$P,9,FALSE),VLOOKUP($A124,Cuision!$G:$P,10,FALSE),VLOOKUP(E$82,Cuision!$G:$P,9,FALSE),VLOOKUP(E$82,Cuision!$G:$P,10,FALSE))</f>
        <v>10093.43663858366</v>
      </c>
      <c r="F124" s="33">
        <f>distance(VLOOKUP($A124,Cuision!$G:$P,9,FALSE),VLOOKUP($A124,Cuision!$G:$P,10,FALSE),VLOOKUP(F$82,Cuision!$G:$P,9,FALSE),VLOOKUP(F$82,Cuision!$G:$P,10,FALSE))</f>
        <v>8740.7309829021906</v>
      </c>
      <c r="G124" s="33">
        <f>distance(VLOOKUP($A124,Cuision!$G:$P,9,FALSE),VLOOKUP($A124,Cuision!$G:$P,10,FALSE),VLOOKUP(G$82,Cuision!$G:$P,9,FALSE),VLOOKUP(G$82,Cuision!$G:$P,10,FALSE))</f>
        <v>18369.251989626919</v>
      </c>
      <c r="H124" s="33">
        <f>distance(VLOOKUP($A124,Cuision!$G:$P,9,FALSE),VLOOKUP($A124,Cuision!$G:$P,10,FALSE),VLOOKUP(H$82,Cuision!$G:$P,9,FALSE),VLOOKUP(H$82,Cuision!$G:$P,10,FALSE))</f>
        <v>7929.3847009489537</v>
      </c>
      <c r="I124" s="33">
        <f>distance(VLOOKUP($A124,Cuision!$G:$P,9,FALSE),VLOOKUP($A124,Cuision!$G:$P,10,FALSE),VLOOKUP(I$82,Cuision!$G:$P,9,FALSE),VLOOKUP(I$82,Cuision!$G:$P,10,FALSE))</f>
        <v>3545.4111634389928</v>
      </c>
      <c r="J124" s="33">
        <f>distance(VLOOKUP($A124,Cuision!$G:$P,9,FALSE),VLOOKUP($A124,Cuision!$G:$P,10,FALSE),VLOOKUP(J$82,Cuision!$G:$P,9,FALSE),VLOOKUP(J$82,Cuision!$G:$P,10,FALSE))</f>
        <v>7951.5335768954255</v>
      </c>
      <c r="K124" s="33">
        <f>distance(VLOOKUP($A124,Cuision!$G:$P,9,FALSE),VLOOKUP($A124,Cuision!$G:$P,10,FALSE),VLOOKUP(K$82,Cuision!$G:$P,9,FALSE),VLOOKUP(K$82,Cuision!$G:$P,10,FALSE))</f>
        <v>9127.2403269905481</v>
      </c>
      <c r="L124" s="33">
        <f>distance(VLOOKUP($A124,Cuision!$G:$P,9,FALSE),VLOOKUP($A124,Cuision!$G:$P,10,FALSE),VLOOKUP(L$82,Cuision!$G:$P,9,FALSE),VLOOKUP(L$82,Cuision!$G:$P,10,FALSE))</f>
        <v>4888.9770183006858</v>
      </c>
      <c r="M124" s="33">
        <f>distance(VLOOKUP($A124,Cuision!$G:$P,9,FALSE),VLOOKUP($A124,Cuision!$G:$P,10,FALSE),VLOOKUP(M$82,Cuision!$G:$P,9,FALSE),VLOOKUP(M$82,Cuision!$G:$P,10,FALSE))</f>
        <v>10761.015395458382</v>
      </c>
      <c r="N124" s="33">
        <f>distance(VLOOKUP($A124,Cuision!$G:$P,9,FALSE),VLOOKUP($A124,Cuision!$G:$P,10,FALSE),VLOOKUP(N$82,Cuision!$G:$P,9,FALSE),VLOOKUP(N$82,Cuision!$G:$P,10,FALSE))</f>
        <v>9447.6875669156689</v>
      </c>
      <c r="O124" s="33">
        <f>distance(VLOOKUP($A124,Cuision!$G:$P,9,FALSE),VLOOKUP($A124,Cuision!$G:$P,10,FALSE),VLOOKUP(O$82,Cuision!$G:$P,9,FALSE),VLOOKUP(O$82,Cuision!$G:$P,10,FALSE))</f>
        <v>17674.639031775416</v>
      </c>
      <c r="P124" s="33">
        <f>distance(VLOOKUP($A124,Cuision!$G:$P,9,FALSE),VLOOKUP($A124,Cuision!$G:$P,10,FALSE),VLOOKUP(P$82,Cuision!$G:$P,9,FALSE),VLOOKUP(P$82,Cuision!$G:$P,10,FALSE))</f>
        <v>-1</v>
      </c>
      <c r="Q124" s="33">
        <f>distance(VLOOKUP($A124,Cuision!$G:$P,9,FALSE),VLOOKUP($A124,Cuision!$G:$P,10,FALSE),VLOOKUP(Q$82,Cuision!$G:$P,9,FALSE),VLOOKUP(Q$82,Cuision!$G:$P,10,FALSE))</f>
        <v>9557.9751131572339</v>
      </c>
      <c r="R124" s="33">
        <f>distance(VLOOKUP($A124,Cuision!$G:$P,9,FALSE),VLOOKUP($A124,Cuision!$G:$P,10,FALSE),VLOOKUP(R$82,Cuision!$G:$P,9,FALSE),VLOOKUP(R$82,Cuision!$G:$P,10,FALSE))</f>
        <v>-1</v>
      </c>
      <c r="S124" s="33">
        <f>distance(VLOOKUP($A124,Cuision!$G:$P,9,FALSE),VLOOKUP($A124,Cuision!$G:$P,10,FALSE),VLOOKUP(S$82,Cuision!$G:$P,9,FALSE),VLOOKUP(S$82,Cuision!$G:$P,10,FALSE))</f>
        <v>4593.9829787642448</v>
      </c>
      <c r="T124" s="33">
        <f>distance(VLOOKUP($A124,Cuision!$G:$P,9,FALSE),VLOOKUP($A124,Cuision!$G:$P,10,FALSE),VLOOKUP(T$82,Cuision!$G:$P,9,FALSE),VLOOKUP(T$82,Cuision!$G:$P,10,FALSE))</f>
        <v>-1</v>
      </c>
      <c r="U124" s="33">
        <f>distance(VLOOKUP($A124,Cuision!$G:$P,9,FALSE),VLOOKUP($A124,Cuision!$G:$P,10,FALSE),VLOOKUP(U$82,Cuision!$G:$P,9,FALSE),VLOOKUP(U$82,Cuision!$G:$P,10,FALSE))</f>
        <v>4402.7949655455432</v>
      </c>
      <c r="V124" s="33">
        <f>distance(VLOOKUP($A124,Cuision!$G:$P,9,FALSE),VLOOKUP($A124,Cuision!$G:$P,10,FALSE),VLOOKUP(V$82,Cuision!$G:$P,9,FALSE),VLOOKUP(V$82,Cuision!$G:$P,10,FALSE))</f>
        <v>10761.015395458382</v>
      </c>
      <c r="W124" s="33">
        <f>distance(VLOOKUP($A124,Cuision!$G:$P,9,FALSE),VLOOKUP($A124,Cuision!$G:$P,10,FALSE),VLOOKUP(W$82,Cuision!$G:$P,9,FALSE),VLOOKUP(W$82,Cuision!$G:$P,10,FALSE))</f>
        <v>2092.8227628946483</v>
      </c>
      <c r="X124" s="33">
        <f>distance(VLOOKUP($A124,Cuision!$G:$P,9,FALSE),VLOOKUP($A124,Cuision!$G:$P,10,FALSE),VLOOKUP(X$82,Cuision!$G:$P,9,FALSE),VLOOKUP(X$82,Cuision!$G:$P,10,FALSE))</f>
        <v>-1</v>
      </c>
      <c r="Y124" s="33">
        <f>distance(VLOOKUP($A124,Cuision!$G:$P,9,FALSE),VLOOKUP($A124,Cuision!$G:$P,10,FALSE),VLOOKUP(Y$82,Cuision!$G:$P,9,FALSE),VLOOKUP(Y$82,Cuision!$G:$P,10,FALSE))</f>
        <v>12117.672786681651</v>
      </c>
      <c r="Z124" s="33">
        <f>distance(VLOOKUP($A124,Cuision!$G:$P,9,FALSE),VLOOKUP($A124,Cuision!$G:$P,10,FALSE),VLOOKUP(Z$82,Cuision!$G:$P,9,FALSE),VLOOKUP(Z$82,Cuision!$G:$P,10,FALSE))</f>
        <v>9069.6864254766024</v>
      </c>
      <c r="AA124" s="33">
        <f>distance(VLOOKUP($A124,Cuision!$G:$P,9,FALSE),VLOOKUP($A124,Cuision!$G:$P,10,FALSE),VLOOKUP(AA$82,Cuision!$G:$P,9,FALSE),VLOOKUP(AA$82,Cuision!$G:$P,10,FALSE))</f>
        <v>10394.423838136718</v>
      </c>
      <c r="AB124" s="33">
        <f>distance(VLOOKUP($A124,Cuision!$G:$P,9,FALSE),VLOOKUP($A124,Cuision!$G:$P,10,FALSE),VLOOKUP(AB$82,Cuision!$G:$P,9,FALSE),VLOOKUP(AB$82,Cuision!$G:$P,10,FALSE))</f>
        <v>-1</v>
      </c>
      <c r="AC124" s="33">
        <f>distance(VLOOKUP($A124,Cuision!$G:$P,9,FALSE),VLOOKUP($A124,Cuision!$G:$P,10,FALSE),VLOOKUP(AC$82,Cuision!$G:$P,9,FALSE),VLOOKUP(AC$82,Cuision!$G:$P,10,FALSE))</f>
        <v>2995.442452122023</v>
      </c>
      <c r="AD124" s="33">
        <f>distance(VLOOKUP($A124,Cuision!$G:$P,9,FALSE),VLOOKUP($A124,Cuision!$G:$P,10,FALSE),VLOOKUP(AD$82,Cuision!$G:$P,9,FALSE),VLOOKUP(AD$82,Cuision!$G:$P,10,FALSE))</f>
        <v>9712.1867163275001</v>
      </c>
      <c r="AE124" s="33">
        <f>distance(VLOOKUP($A124,Cuision!$G:$P,9,FALSE),VLOOKUP($A124,Cuision!$G:$P,10,FALSE),VLOOKUP(AE$82,Cuision!$G:$P,9,FALSE),VLOOKUP(AE$82,Cuision!$G:$P,10,FALSE))</f>
        <v>8915.3273841628597</v>
      </c>
      <c r="AF124" s="33">
        <f>distance(VLOOKUP($A124,Cuision!$G:$P,9,FALSE),VLOOKUP($A124,Cuision!$G:$P,10,FALSE),VLOOKUP(AF$82,Cuision!$G:$P,9,FALSE),VLOOKUP(AF$82,Cuision!$G:$P,10,FALSE))</f>
        <v>-1</v>
      </c>
      <c r="AG124" s="33">
        <f>distance(VLOOKUP($A124,Cuision!$G:$P,9,FALSE),VLOOKUP($A124,Cuision!$G:$P,10,FALSE),VLOOKUP(AG$82,Cuision!$G:$P,9,FALSE),VLOOKUP(AG$82,Cuision!$G:$P,10,FALSE))</f>
        <v>9505.3059132206563</v>
      </c>
      <c r="AH124" s="33">
        <f>distance(VLOOKUP($A124,Cuision!$G:$P,9,FALSE),VLOOKUP($A124,Cuision!$G:$P,10,FALSE),VLOOKUP(AH$82,Cuision!$G:$P,9,FALSE),VLOOKUP(AH$82,Cuision!$G:$P,10,FALSE))</f>
        <v>8740.7309829021906</v>
      </c>
      <c r="AI124" s="33">
        <f>distance(VLOOKUP($A124,Cuision!$G:$P,9,FALSE),VLOOKUP($A124,Cuision!$G:$P,10,FALSE),VLOOKUP(AI$82,Cuision!$G:$P,9,FALSE),VLOOKUP(AI$82,Cuision!$G:$P,10,FALSE))</f>
        <v>6488.9286363286801</v>
      </c>
      <c r="AJ124" s="33">
        <f>distance(VLOOKUP($A124,Cuision!$G:$P,9,FALSE),VLOOKUP($A124,Cuision!$G:$P,10,FALSE),VLOOKUP(AJ$82,Cuision!$G:$P,9,FALSE),VLOOKUP(AJ$82,Cuision!$G:$P,10,FALSE))</f>
        <v>5154.9551474817035</v>
      </c>
      <c r="AK124" s="33">
        <f>distance(VLOOKUP($A124,Cuision!$G:$P,9,FALSE),VLOOKUP($A124,Cuision!$G:$P,10,FALSE),VLOOKUP(AK$82,Cuision!$G:$P,9,FALSE),VLOOKUP(AK$82,Cuision!$G:$P,10,FALSE))</f>
        <v>-1</v>
      </c>
      <c r="AL124" s="33">
        <f>distance(VLOOKUP($A124,Cuision!$G:$P,9,FALSE),VLOOKUP($A124,Cuision!$G:$P,10,FALSE),VLOOKUP(AL$82,Cuision!$G:$P,9,FALSE),VLOOKUP(AL$82,Cuision!$G:$P,10,FALSE))</f>
        <v>9045.2481431918513</v>
      </c>
      <c r="AM124" s="33">
        <f>distance(VLOOKUP($A124,Cuision!$G:$P,9,FALSE),VLOOKUP($A124,Cuision!$G:$P,10,FALSE),VLOOKUP(AM$82,Cuision!$G:$P,9,FALSE),VLOOKUP(AM$82,Cuision!$G:$P,10,FALSE))</f>
        <v>5834.7522627428234</v>
      </c>
      <c r="AN124" s="33">
        <f>distance(VLOOKUP($A124,Cuision!$G:$P,9,FALSE),VLOOKUP($A124,Cuision!$G:$P,10,FALSE),VLOOKUP(AN$82,Cuision!$G:$P,9,FALSE),VLOOKUP(AN$82,Cuision!$G:$P,10,FALSE))</f>
        <v>5784.9706522944598</v>
      </c>
      <c r="AO124" s="33">
        <f>distance(VLOOKUP($A124,Cuision!$G:$P,9,FALSE),VLOOKUP($A124,Cuision!$G:$P,10,FALSE),VLOOKUP(AO$82,Cuision!$G:$P,9,FALSE),VLOOKUP(AO$82,Cuision!$G:$P,10,FALSE))</f>
        <v>9557.9751131572339</v>
      </c>
      <c r="AP124" s="33">
        <f>distance(VLOOKUP($A124,Cuision!$G:$P,9,FALSE),VLOOKUP($A124,Cuision!$G:$P,10,FALSE),VLOOKUP(AP$82,Cuision!$G:$P,9,FALSE),VLOOKUP(AP$82,Cuision!$G:$P,10,FALSE))</f>
        <v>9854.7593834821655</v>
      </c>
      <c r="AQ124" s="33">
        <f>distance(VLOOKUP($A124,Cuision!$G:$P,9,FALSE),VLOOKUP($A124,Cuision!$G:$P,10,FALSE),VLOOKUP(AQ$82,Cuision!$G:$P,9,FALSE),VLOOKUP(AQ$82,Cuision!$G:$P,10,FALSE))</f>
        <v>0</v>
      </c>
      <c r="AR124" s="33">
        <f>distance(VLOOKUP($A124,Cuision!$G:$P,9,FALSE),VLOOKUP($A124,Cuision!$G:$P,10,FALSE),VLOOKUP(AR$82,Cuision!$G:$P,9,FALSE),VLOOKUP(AR$82,Cuision!$G:$P,10,FALSE))</f>
        <v>1152.269890141785</v>
      </c>
      <c r="AS124" s="33">
        <f>distance(VLOOKUP($A124,Cuision!$G:$P,9,FALSE),VLOOKUP($A124,Cuision!$G:$P,10,FALSE),VLOOKUP(AS$82,Cuision!$G:$P,9,FALSE),VLOOKUP(AS$82,Cuision!$G:$P,10,FALSE))</f>
        <v>9161.0302750160427</v>
      </c>
      <c r="AT124" s="33">
        <f>distance(VLOOKUP($A124,Cuision!$G:$P,9,FALSE),VLOOKUP($A124,Cuision!$G:$P,10,FALSE),VLOOKUP(AT$82,Cuision!$G:$P,9,FALSE),VLOOKUP(AT$82,Cuision!$G:$P,10,FALSE))</f>
        <v>4139.1276755910048</v>
      </c>
      <c r="AU124" s="33">
        <f>distance(VLOOKUP($A124,Cuision!$G:$P,9,FALSE),VLOOKUP($A124,Cuision!$G:$P,10,FALSE),VLOOKUP(AU$82,Cuision!$G:$P,9,FALSE),VLOOKUP(AU$82,Cuision!$G:$P,10,FALSE))</f>
        <v>15925.864621771223</v>
      </c>
      <c r="AV124" s="33">
        <f>distance(VLOOKUP($A124,Cuision!$G:$P,9,FALSE),VLOOKUP($A124,Cuision!$G:$P,10,FALSE),VLOOKUP(AV$82,Cuision!$G:$P,9,FALSE),VLOOKUP(AV$82,Cuision!$G:$P,10,FALSE))</f>
        <v>5321.0028842862948</v>
      </c>
      <c r="AW124" s="33">
        <f>distance(VLOOKUP($A124,Cuision!$G:$P,9,FALSE),VLOOKUP($A124,Cuision!$G:$P,10,FALSE),VLOOKUP(AW$82,Cuision!$G:$P,9,FALSE),VLOOKUP(AW$82,Cuision!$G:$P,10,FALSE))</f>
        <v>10134.69718206974</v>
      </c>
      <c r="AX124" s="33">
        <f>distance(VLOOKUP($A124,Cuision!$G:$P,9,FALSE),VLOOKUP($A124,Cuision!$G:$P,10,FALSE),VLOOKUP(AX$82,Cuision!$G:$P,9,FALSE),VLOOKUP(AX$82,Cuision!$G:$P,10,FALSE))</f>
        <v>11305.936135797107</v>
      </c>
      <c r="AY124" s="33">
        <f>distance(VLOOKUP($A124,Cuision!$G:$P,9,FALSE),VLOOKUP($A124,Cuision!$G:$P,10,FALSE),VLOOKUP(AY$82,Cuision!$G:$P,9,FALSE),VLOOKUP(AY$82,Cuision!$G:$P,10,FALSE))</f>
        <v>8740.7309829021906</v>
      </c>
      <c r="AZ124" s="33">
        <f>distance(VLOOKUP($A124,Cuision!$G:$P,9,FALSE),VLOOKUP($A124,Cuision!$G:$P,10,FALSE),VLOOKUP(AZ$82,Cuision!$G:$P,9,FALSE),VLOOKUP(AZ$82,Cuision!$G:$P,10,FALSE))</f>
        <v>3009.3002952777533</v>
      </c>
      <c r="BA124" s="33">
        <f>distance(VLOOKUP($A124,Cuision!$G:$P,9,FALSE),VLOOKUP($A124,Cuision!$G:$P,10,FALSE),VLOOKUP(BA$82,Cuision!$G:$P,9,FALSE),VLOOKUP(BA$82,Cuision!$G:$P,10,FALSE))</f>
        <v>11519.806238022411</v>
      </c>
      <c r="BB124" s="33">
        <f>distance(VLOOKUP($A124,Cuision!$G:$P,9,FALSE),VLOOKUP($A124,Cuision!$G:$P,10,FALSE),VLOOKUP(BB$82,Cuision!$G:$P,9,FALSE),VLOOKUP(BB$82,Cuision!$G:$P,10,FALSE))</f>
        <v>5974.0277881767142</v>
      </c>
      <c r="BC124" s="33">
        <f>distance(VLOOKUP($A124,Cuision!$G:$P,9,FALSE),VLOOKUP($A124,Cuision!$G:$P,10,FALSE),VLOOKUP(BC$82,Cuision!$G:$P,9,FALSE),VLOOKUP(BC$82,Cuision!$G:$P,10,FALSE))</f>
        <v>7659.1005916912336</v>
      </c>
      <c r="BD124" s="33">
        <f>distance(VLOOKUP($A124,Cuision!$G:$P,9,FALSE),VLOOKUP($A124,Cuision!$G:$P,10,FALSE),VLOOKUP(BD$82,Cuision!$G:$P,9,FALSE),VLOOKUP(BD$82,Cuision!$G:$P,10,FALSE))</f>
        <v>15491.244278572849</v>
      </c>
      <c r="BE124" s="33">
        <f>distance(VLOOKUP($A124,Cuision!$G:$P,9,FALSE),VLOOKUP($A124,Cuision!$G:$P,10,FALSE),VLOOKUP(BE$82,Cuision!$G:$P,9,FALSE),VLOOKUP(BE$82,Cuision!$G:$P,10,FALSE))</f>
        <v>8578.1120788548869</v>
      </c>
      <c r="BF124" s="33">
        <f>distance(VLOOKUP($A124,Cuision!$G:$P,9,FALSE),VLOOKUP($A124,Cuision!$G:$P,10,FALSE),VLOOKUP(BF$82,Cuision!$G:$P,9,FALSE),VLOOKUP(BF$82,Cuision!$G:$P,10,FALSE))</f>
        <v>11142.031957981582</v>
      </c>
      <c r="BG124" s="33">
        <f>distance(VLOOKUP($A124,Cuision!$G:$P,9,FALSE),VLOOKUP($A124,Cuision!$G:$P,10,FALSE),VLOOKUP(BG$82,Cuision!$G:$P,9,FALSE),VLOOKUP(BG$82,Cuision!$G:$P,10,FALSE))</f>
        <v>7477.9270520425716</v>
      </c>
      <c r="BH124" s="33">
        <f>distance(VLOOKUP($A124,Cuision!$G:$P,9,FALSE),VLOOKUP($A124,Cuision!$G:$P,10,FALSE),VLOOKUP(BH$82,Cuision!$G:$P,9,FALSE),VLOOKUP(BH$82,Cuision!$G:$P,10,FALSE))</f>
        <v>-1</v>
      </c>
      <c r="BI124" s="33">
        <f>distance(VLOOKUP($A124,Cuision!$G:$P,9,FALSE),VLOOKUP($A124,Cuision!$G:$P,10,FALSE),VLOOKUP(BI$82,Cuision!$G:$P,9,FALSE),VLOOKUP(BI$82,Cuision!$G:$P,10,FALSE))</f>
        <v>8151.0652905656634</v>
      </c>
      <c r="BJ124" s="33">
        <f>distance(VLOOKUP($A124,Cuision!$G:$P,9,FALSE),VLOOKUP($A124,Cuision!$G:$P,10,FALSE),VLOOKUP(BJ$82,Cuision!$G:$P,9,FALSE),VLOOKUP(BJ$82,Cuision!$G:$P,10,FALSE))</f>
        <v>9557.9751131572339</v>
      </c>
      <c r="BK124" s="33">
        <f>distance(VLOOKUP($A124,Cuision!$G:$P,9,FALSE),VLOOKUP($A124,Cuision!$G:$P,10,FALSE),VLOOKUP(BK$82,Cuision!$G:$P,9,FALSE),VLOOKUP(BK$82,Cuision!$G:$P,10,FALSE))</f>
        <v>-1</v>
      </c>
      <c r="BL124" s="33">
        <f>distance(VLOOKUP($A124,Cuision!$G:$P,9,FALSE),VLOOKUP($A124,Cuision!$G:$P,10,FALSE),VLOOKUP(BL$82,Cuision!$G:$P,9,FALSE),VLOOKUP(BL$82,Cuision!$G:$P,10,FALSE))</f>
        <v>5317.8809520857594</v>
      </c>
      <c r="BM124" s="33">
        <f>distance(VLOOKUP($A124,Cuision!$G:$P,9,FALSE),VLOOKUP($A124,Cuision!$G:$P,10,FALSE),VLOOKUP(BM$82,Cuision!$G:$P,9,FALSE),VLOOKUP(BM$82,Cuision!$G:$P,10,FALSE))</f>
        <v>9094.3146783431894</v>
      </c>
      <c r="BN124" s="33">
        <f>distance(VLOOKUP($A124,Cuision!$G:$P,9,FALSE),VLOOKUP($A124,Cuision!$G:$P,10,FALSE),VLOOKUP(BN$82,Cuision!$G:$P,9,FALSE),VLOOKUP(BN$82,Cuision!$G:$P,10,FALSE))</f>
        <v>-1</v>
      </c>
      <c r="BO124" s="33">
        <f>distance(VLOOKUP($A124,Cuision!$G:$P,9,FALSE),VLOOKUP($A124,Cuision!$G:$P,10,FALSE),VLOOKUP(BO$82,Cuision!$G:$P,9,FALSE),VLOOKUP(BO$82,Cuision!$G:$P,10,FALSE))</f>
        <v>10093.43663858366</v>
      </c>
      <c r="BP124" s="33">
        <f>distance(VLOOKUP($A124,Cuision!$G:$P,9,FALSE),VLOOKUP($A124,Cuision!$G:$P,10,FALSE),VLOOKUP(BP$82,Cuision!$G:$P,9,FALSE),VLOOKUP(BP$82,Cuision!$G:$P,10,FALSE))</f>
        <v>10761.015395458382</v>
      </c>
      <c r="BQ124" s="33">
        <f>distance(VLOOKUP($A124,Cuision!$G:$P,9,FALSE),VLOOKUP($A124,Cuision!$G:$P,10,FALSE),VLOOKUP(BQ$82,Cuision!$G:$P,9,FALSE),VLOOKUP(BQ$82,Cuision!$G:$P,10,FALSE))</f>
        <v>10093.43663858366</v>
      </c>
      <c r="BR124" s="33">
        <f>distance(VLOOKUP($A124,Cuision!$G:$P,9,FALSE),VLOOKUP($A124,Cuision!$G:$P,10,FALSE),VLOOKUP(BR$82,Cuision!$G:$P,9,FALSE),VLOOKUP(BR$82,Cuision!$G:$P,10,FALSE))</f>
        <v>2092.8227628946483</v>
      </c>
      <c r="BS124" s="33">
        <f>distance(VLOOKUP($A124,Cuision!$G:$P,9,FALSE),VLOOKUP($A124,Cuision!$G:$P,10,FALSE),VLOOKUP(BS$82,Cuision!$G:$P,9,FALSE),VLOOKUP(BS$82,Cuision!$G:$P,10,FALSE))</f>
        <v>10761.015395458382</v>
      </c>
      <c r="BT124" s="33">
        <f>distance(VLOOKUP($A124,Cuision!$G:$P,9,FALSE),VLOOKUP($A124,Cuision!$G:$P,10,FALSE),VLOOKUP(BT$82,Cuision!$G:$P,9,FALSE),VLOOKUP(BT$82,Cuision!$G:$P,10,FALSE))</f>
        <v>4603.2188331023053</v>
      </c>
      <c r="BU124" s="33">
        <f>distance(VLOOKUP($A124,Cuision!$G:$P,9,FALSE),VLOOKUP($A124,Cuision!$G:$P,10,FALSE),VLOOKUP(BU$82,Cuision!$G:$P,9,FALSE),VLOOKUP(BU$82,Cuision!$G:$P,10,FALSE))</f>
        <v>8763.7549773055707</v>
      </c>
      <c r="BV124" s="33">
        <f>distance(VLOOKUP($A124,Cuision!$G:$P,9,FALSE),VLOOKUP($A124,Cuision!$G:$P,10,FALSE),VLOOKUP(BV$82,Cuision!$G:$P,9,FALSE),VLOOKUP(BV$82,Cuision!$G:$P,10,FALSE))</f>
        <v>8198.9613031521912</v>
      </c>
      <c r="BW124" s="33">
        <f>distance(VLOOKUP($A124,Cuision!$G:$P,9,FALSE),VLOOKUP($A124,Cuision!$G:$P,10,FALSE),VLOOKUP(BW$82,Cuision!$G:$P,9,FALSE),VLOOKUP(BW$82,Cuision!$G:$P,10,FALSE))</f>
        <v>5995.9098615867588</v>
      </c>
      <c r="BX124" s="33">
        <f>distance(VLOOKUP($A124,Cuision!$G:$P,9,FALSE),VLOOKUP($A124,Cuision!$G:$P,10,FALSE),VLOOKUP(BX$82,Cuision!$G:$P,9,FALSE),VLOOKUP(BX$82,Cuision!$G:$P,10,FALSE))</f>
        <v>-1</v>
      </c>
      <c r="BY124" s="33">
        <f>distance(VLOOKUP($A124,Cuision!$G:$P,9,FALSE),VLOOKUP($A124,Cuision!$G:$P,10,FALSE),VLOOKUP(BY$82,Cuision!$G:$P,9,FALSE),VLOOKUP(BY$82,Cuision!$G:$P,10,FALSE))</f>
        <v>-1</v>
      </c>
      <c r="BZ124" s="33">
        <f>distance(VLOOKUP($A124,Cuision!$G:$P,9,FALSE),VLOOKUP($A124,Cuision!$G:$P,10,FALSE),VLOOKUP(BZ$82,Cuision!$G:$P,9,FALSE),VLOOKUP(BZ$82,Cuision!$G:$P,10,FALSE))</f>
        <v>3666.6301732208372</v>
      </c>
      <c r="CC124">
        <f>IF(B124&gt;0,B124,"")</f>
        <v>6267.7874163888919</v>
      </c>
      <c r="CD124">
        <f>IF(C124&gt;0,C124,"")</f>
        <v>11943.366754948589</v>
      </c>
      <c r="CE124">
        <f>IF(D124&gt;0,D124,"")</f>
        <v>10093.43663858366</v>
      </c>
      <c r="CF124">
        <f>IF(E124&gt;0,E124,"")</f>
        <v>10093.43663858366</v>
      </c>
      <c r="CG124">
        <f>IF(F124&gt;0,F124,"")</f>
        <v>8740.7309829021906</v>
      </c>
      <c r="CH124">
        <f>IF(G124&gt;0,G124,"")</f>
        <v>18369.251989626919</v>
      </c>
      <c r="CI124">
        <f>IF(H124&gt;0,H124,"")</f>
        <v>7929.3847009489537</v>
      </c>
      <c r="CJ124">
        <f>IF(I124&gt;0,I124,"")</f>
        <v>3545.4111634389928</v>
      </c>
      <c r="CK124">
        <f>IF(J124&gt;0,J124,"")</f>
        <v>7951.5335768954255</v>
      </c>
      <c r="CL124">
        <f>IF(K124&gt;0,K124,"")</f>
        <v>9127.2403269905481</v>
      </c>
      <c r="CM124">
        <f>IF(L124&gt;0,L124,"")</f>
        <v>4888.9770183006858</v>
      </c>
      <c r="CN124">
        <f>IF(M124&gt;0,M124,"")</f>
        <v>10761.015395458382</v>
      </c>
      <c r="CO124">
        <f>IF(N124&gt;0,N124,"")</f>
        <v>9447.6875669156689</v>
      </c>
      <c r="CP124">
        <f>IF(O124&gt;0,O124,"")</f>
        <v>17674.639031775416</v>
      </c>
      <c r="CQ124" t="str">
        <f>IF(P124&gt;0,P124,"")</f>
        <v/>
      </c>
      <c r="CR124">
        <f>IF(Q124&gt;0,Q124,"")</f>
        <v>9557.9751131572339</v>
      </c>
      <c r="CS124" t="str">
        <f>IF(R124&gt;0,R124,"")</f>
        <v/>
      </c>
      <c r="CT124">
        <f>IF(S124&gt;0,S124,"")</f>
        <v>4593.9829787642448</v>
      </c>
      <c r="CU124" t="str">
        <f>IF(T124&gt;0,T124,"")</f>
        <v/>
      </c>
      <c r="CV124">
        <f>IF(U124&gt;0,U124,"")</f>
        <v>4402.7949655455432</v>
      </c>
      <c r="CW124">
        <f>IF(V124&gt;0,V124,"")</f>
        <v>10761.015395458382</v>
      </c>
      <c r="CX124">
        <f>IF(W124&gt;0,W124,"")</f>
        <v>2092.8227628946483</v>
      </c>
      <c r="CY124" t="str">
        <f>IF(X124&gt;0,X124,"")</f>
        <v/>
      </c>
      <c r="CZ124">
        <f>IF(Y124&gt;0,Y124,"")</f>
        <v>12117.672786681651</v>
      </c>
      <c r="DA124">
        <f>IF(Z124&gt;0,Z124,"")</f>
        <v>9069.6864254766024</v>
      </c>
      <c r="DB124">
        <f>IF(AA124&gt;0,AA124,"")</f>
        <v>10394.423838136718</v>
      </c>
      <c r="DC124" t="str">
        <f>IF(AB124&gt;0,AB124,"")</f>
        <v/>
      </c>
      <c r="DD124">
        <f>IF(AC124&gt;0,AC124,"")</f>
        <v>2995.442452122023</v>
      </c>
      <c r="DE124">
        <f>IF(AD124&gt;0,AD124,"")</f>
        <v>9712.1867163275001</v>
      </c>
      <c r="DF124">
        <f>IF(AE124&gt;0,AE124,"")</f>
        <v>8915.3273841628597</v>
      </c>
      <c r="DG124" t="str">
        <f>IF(AF124&gt;0,AF124,"")</f>
        <v/>
      </c>
      <c r="DH124">
        <f>IF(AG124&gt;0,AG124,"")</f>
        <v>9505.3059132206563</v>
      </c>
      <c r="DI124">
        <f>IF(AH124&gt;0,AH124,"")</f>
        <v>8740.7309829021906</v>
      </c>
      <c r="DJ124">
        <f>IF(AI124&gt;0,AI124,"")</f>
        <v>6488.9286363286801</v>
      </c>
      <c r="DK124">
        <f>IF(AJ124&gt;0,AJ124,"")</f>
        <v>5154.9551474817035</v>
      </c>
      <c r="DL124" t="str">
        <f>IF(AK124&gt;0,AK124,"")</f>
        <v/>
      </c>
      <c r="DM124">
        <f>IF(AL124&gt;0,AL124,"")</f>
        <v>9045.2481431918513</v>
      </c>
      <c r="DN124">
        <f>IF(AM124&gt;0,AM124,"")</f>
        <v>5834.7522627428234</v>
      </c>
      <c r="DO124">
        <f>IF(AN124&gt;0,AN124,"")</f>
        <v>5784.9706522944598</v>
      </c>
      <c r="DP124">
        <f>IF(AO124&gt;0,AO124,"")</f>
        <v>9557.9751131572339</v>
      </c>
      <c r="DQ124">
        <f>IF(AP124&gt;0,AP124,"")</f>
        <v>9854.7593834821655</v>
      </c>
      <c r="DR124" t="str">
        <f>IF(AQ124&gt;0,AQ124,"")</f>
        <v/>
      </c>
      <c r="DS124">
        <f>IF(AR124&gt;0,AR124,"")</f>
        <v>1152.269890141785</v>
      </c>
      <c r="DT124">
        <f>IF(AS124&gt;0,AS124,"")</f>
        <v>9161.0302750160427</v>
      </c>
      <c r="DU124">
        <f>IF(AT124&gt;0,AT124,"")</f>
        <v>4139.1276755910048</v>
      </c>
      <c r="DV124">
        <f>IF(AU124&gt;0,AU124,"")</f>
        <v>15925.864621771223</v>
      </c>
      <c r="DW124">
        <f>IF(AV124&gt;0,AV124,"")</f>
        <v>5321.0028842862948</v>
      </c>
      <c r="DX124">
        <f>IF(AW124&gt;0,AW124,"")</f>
        <v>10134.69718206974</v>
      </c>
      <c r="DY124">
        <f>IF(AX124&gt;0,AX124,"")</f>
        <v>11305.936135797107</v>
      </c>
      <c r="DZ124">
        <f>IF(AY124&gt;0,AY124,"")</f>
        <v>8740.7309829021906</v>
      </c>
      <c r="EA124">
        <f>IF(AZ124&gt;0,AZ124,"")</f>
        <v>3009.3002952777533</v>
      </c>
      <c r="EB124">
        <f>IF(BA124&gt;0,BA124,"")</f>
        <v>11519.806238022411</v>
      </c>
      <c r="EC124">
        <f>IF(BB124&gt;0,BB124,"")</f>
        <v>5974.0277881767142</v>
      </c>
      <c r="ED124">
        <f>IF(BC124&gt;0,BC124,"")</f>
        <v>7659.1005916912336</v>
      </c>
      <c r="EE124">
        <f>IF(BD124&gt;0,BD124,"")</f>
        <v>15491.244278572849</v>
      </c>
      <c r="EF124">
        <f>IF(BE124&gt;0,BE124,"")</f>
        <v>8578.1120788548869</v>
      </c>
      <c r="EG124">
        <f>IF(BF124&gt;0,BF124,"")</f>
        <v>11142.031957981582</v>
      </c>
      <c r="EH124">
        <f>IF(BG124&gt;0,BG124,"")</f>
        <v>7477.9270520425716</v>
      </c>
      <c r="EI124" t="str">
        <f>IF(BH124&gt;0,BH124,"")</f>
        <v/>
      </c>
      <c r="EJ124">
        <f>IF(BI124&gt;0,BI124,"")</f>
        <v>8151.0652905656634</v>
      </c>
      <c r="EK124">
        <f>IF(BJ124&gt;0,BJ124,"")</f>
        <v>9557.9751131572339</v>
      </c>
      <c r="EL124" t="str">
        <f>IF(BK124&gt;0,BK124,"")</f>
        <v/>
      </c>
      <c r="EM124">
        <f>IF(BL124&gt;0,BL124,"")</f>
        <v>5317.8809520857594</v>
      </c>
      <c r="EN124">
        <f>IF(BM124&gt;0,BM124,"")</f>
        <v>9094.3146783431894</v>
      </c>
      <c r="EO124" t="str">
        <f>IF(BN124&gt;0,BN124,"")</f>
        <v/>
      </c>
      <c r="EP124">
        <f>IF(BO124&gt;0,BO124,"")</f>
        <v>10093.43663858366</v>
      </c>
      <c r="EQ124">
        <f>IF(BP124&gt;0,BP124,"")</f>
        <v>10761.015395458382</v>
      </c>
      <c r="ER124">
        <f>IF(BQ124&gt;0,BQ124,"")</f>
        <v>10093.43663858366</v>
      </c>
      <c r="ES124">
        <f>IF(BR124&gt;0,BR124,"")</f>
        <v>2092.8227628946483</v>
      </c>
      <c r="ET124">
        <f>IF(BS124&gt;0,BS124,"")</f>
        <v>10761.015395458382</v>
      </c>
      <c r="EU124">
        <f>IF(BT124&gt;0,BT124,"")</f>
        <v>4603.2188331023053</v>
      </c>
      <c r="EV124">
        <f>IF(BU124&gt;0,BU124,"")</f>
        <v>8763.7549773055707</v>
      </c>
      <c r="EW124">
        <f>IF(BV124&gt;0,BV124,"")</f>
        <v>8198.9613031521912</v>
      </c>
      <c r="EX124">
        <f>IF(BW124&gt;0,BW124,"")</f>
        <v>5995.9098615867588</v>
      </c>
      <c r="EY124" t="str">
        <f>IF(BX124&gt;0,BX124,"")</f>
        <v/>
      </c>
      <c r="EZ124" t="str">
        <f>IF(BY124&gt;0,BY124,"")</f>
        <v/>
      </c>
      <c r="FA124">
        <f>IF(BZ124&gt;0,BZ124,"")</f>
        <v>3666.6301732208372</v>
      </c>
    </row>
    <row r="125" spans="1:157" ht="14.25" x14ac:dyDescent="0.2">
      <c r="A125" s="30" t="s">
        <v>98</v>
      </c>
      <c r="B125" s="33">
        <f>distance(VLOOKUP($A125,Cuision!$G:$P,9,FALSE),VLOOKUP($A125,Cuision!$G:$P,10,FALSE),VLOOKUP(B$82,Cuision!$G:$P,9,FALSE),VLOOKUP(B$82,Cuision!$G:$P,10,FALSE))</f>
        <v>5125.1806324476584</v>
      </c>
      <c r="C125" s="33">
        <f>distance(VLOOKUP($A125,Cuision!$G:$P,9,FALSE),VLOOKUP($A125,Cuision!$G:$P,10,FALSE),VLOOKUP(C$82,Cuision!$G:$P,9,FALSE),VLOOKUP(C$82,Cuision!$G:$P,10,FALSE))</f>
        <v>10817.569539759133</v>
      </c>
      <c r="D125" s="33">
        <f>distance(VLOOKUP($A125,Cuision!$G:$P,9,FALSE),VLOOKUP($A125,Cuision!$G:$P,10,FALSE),VLOOKUP(D$82,Cuision!$G:$P,9,FALSE),VLOOKUP(D$82,Cuision!$G:$P,10,FALSE))</f>
        <v>9519.8623331451545</v>
      </c>
      <c r="E125" s="33">
        <f>distance(VLOOKUP($A125,Cuision!$G:$P,9,FALSE),VLOOKUP($A125,Cuision!$G:$P,10,FALSE),VLOOKUP(E$82,Cuision!$G:$P,9,FALSE),VLOOKUP(E$82,Cuision!$G:$P,10,FALSE))</f>
        <v>9519.8623331451545</v>
      </c>
      <c r="F125" s="33">
        <f>distance(VLOOKUP($A125,Cuision!$G:$P,9,FALSE),VLOOKUP($A125,Cuision!$G:$P,10,FALSE),VLOOKUP(F$82,Cuision!$G:$P,9,FALSE),VLOOKUP(F$82,Cuision!$G:$P,10,FALSE))</f>
        <v>7623.4724299442769</v>
      </c>
      <c r="G125" s="33">
        <f>distance(VLOOKUP($A125,Cuision!$G:$P,9,FALSE),VLOOKUP($A125,Cuision!$G:$P,10,FALSE),VLOOKUP(G$82,Cuision!$G:$P,9,FALSE),VLOOKUP(G$82,Cuision!$G:$P,10,FALSE))</f>
        <v>19430.968181549808</v>
      </c>
      <c r="H125" s="33">
        <f>distance(VLOOKUP($A125,Cuision!$G:$P,9,FALSE),VLOOKUP($A125,Cuision!$G:$P,10,FALSE),VLOOKUP(H$82,Cuision!$G:$P,9,FALSE),VLOOKUP(H$82,Cuision!$G:$P,10,FALSE))</f>
        <v>6870.0784370265528</v>
      </c>
      <c r="I125" s="33">
        <f>distance(VLOOKUP($A125,Cuision!$G:$P,9,FALSE),VLOOKUP($A125,Cuision!$G:$P,10,FALSE),VLOOKUP(I$82,Cuision!$G:$P,9,FALSE),VLOOKUP(I$82,Cuision!$G:$P,10,FALSE))</f>
        <v>2400.8744630075789</v>
      </c>
      <c r="J125" s="33">
        <f>distance(VLOOKUP($A125,Cuision!$G:$P,9,FALSE),VLOOKUP($A125,Cuision!$G:$P,10,FALSE),VLOOKUP(J$82,Cuision!$G:$P,9,FALSE),VLOOKUP(J$82,Cuision!$G:$P,10,FALSE))</f>
        <v>8416.2365993562253</v>
      </c>
      <c r="K125" s="33">
        <f>distance(VLOOKUP($A125,Cuision!$G:$P,9,FALSE),VLOOKUP($A125,Cuision!$G:$P,10,FALSE),VLOOKUP(K$82,Cuision!$G:$P,9,FALSE),VLOOKUP(K$82,Cuision!$G:$P,10,FALSE))</f>
        <v>8274.0750922009101</v>
      </c>
      <c r="L125" s="33">
        <f>distance(VLOOKUP($A125,Cuision!$G:$P,9,FALSE),VLOOKUP($A125,Cuision!$G:$P,10,FALSE),VLOOKUP(L$82,Cuision!$G:$P,9,FALSE),VLOOKUP(L$82,Cuision!$G:$P,10,FALSE))</f>
        <v>3792.094130467483</v>
      </c>
      <c r="M125" s="33">
        <f>distance(VLOOKUP($A125,Cuision!$G:$P,9,FALSE),VLOOKUP($A125,Cuision!$G:$P,10,FALSE),VLOOKUP(M$82,Cuision!$G:$P,9,FALSE),VLOOKUP(M$82,Cuision!$G:$P,10,FALSE))</f>
        <v>9994.2628743008809</v>
      </c>
      <c r="N125" s="33">
        <f>distance(VLOOKUP($A125,Cuision!$G:$P,9,FALSE),VLOOKUP($A125,Cuision!$G:$P,10,FALSE),VLOOKUP(N$82,Cuision!$G:$P,9,FALSE),VLOOKUP(N$82,Cuision!$G:$P,10,FALSE))</f>
        <v>8704.6752360823593</v>
      </c>
      <c r="O125" s="33">
        <f>distance(VLOOKUP($A125,Cuision!$G:$P,9,FALSE),VLOOKUP($A125,Cuision!$G:$P,10,FALSE),VLOOKUP(O$82,Cuision!$G:$P,9,FALSE),VLOOKUP(O$82,Cuision!$G:$P,10,FALSE))</f>
        <v>17540.194754595028</v>
      </c>
      <c r="P125" s="33">
        <f>distance(VLOOKUP($A125,Cuision!$G:$P,9,FALSE),VLOOKUP($A125,Cuision!$G:$P,10,FALSE),VLOOKUP(P$82,Cuision!$G:$P,9,FALSE),VLOOKUP(P$82,Cuision!$G:$P,10,FALSE))</f>
        <v>-1</v>
      </c>
      <c r="Q125" s="33">
        <f>distance(VLOOKUP($A125,Cuision!$G:$P,9,FALSE),VLOOKUP($A125,Cuision!$G:$P,10,FALSE),VLOOKUP(Q$82,Cuision!$G:$P,9,FALSE),VLOOKUP(Q$82,Cuision!$G:$P,10,FALSE))</f>
        <v>8856.5560353508336</v>
      </c>
      <c r="R125" s="33">
        <f>distance(VLOOKUP($A125,Cuision!$G:$P,9,FALSE),VLOOKUP($A125,Cuision!$G:$P,10,FALSE),VLOOKUP(R$82,Cuision!$G:$P,9,FALSE),VLOOKUP(R$82,Cuision!$G:$P,10,FALSE))</f>
        <v>-1</v>
      </c>
      <c r="S125" s="33">
        <f>distance(VLOOKUP($A125,Cuision!$G:$P,9,FALSE),VLOOKUP($A125,Cuision!$G:$P,10,FALSE),VLOOKUP(S$82,Cuision!$G:$P,9,FALSE),VLOOKUP(S$82,Cuision!$G:$P,10,FALSE))</f>
        <v>3576.9299278708231</v>
      </c>
      <c r="T125" s="33">
        <f>distance(VLOOKUP($A125,Cuision!$G:$P,9,FALSE),VLOOKUP($A125,Cuision!$G:$P,10,FALSE),VLOOKUP(T$82,Cuision!$G:$P,9,FALSE),VLOOKUP(T$82,Cuision!$G:$P,10,FALSE))</f>
        <v>-1</v>
      </c>
      <c r="U125" s="33">
        <f>distance(VLOOKUP($A125,Cuision!$G:$P,9,FALSE),VLOOKUP($A125,Cuision!$G:$P,10,FALSE),VLOOKUP(U$82,Cuision!$G:$P,9,FALSE),VLOOKUP(U$82,Cuision!$G:$P,10,FALSE))</f>
        <v>3631.678744562164</v>
      </c>
      <c r="V125" s="33">
        <f>distance(VLOOKUP($A125,Cuision!$G:$P,9,FALSE),VLOOKUP($A125,Cuision!$G:$P,10,FALSE),VLOOKUP(V$82,Cuision!$G:$P,9,FALSE),VLOOKUP(V$82,Cuision!$G:$P,10,FALSE))</f>
        <v>9994.2628743008809</v>
      </c>
      <c r="W125" s="33">
        <f>distance(VLOOKUP($A125,Cuision!$G:$P,9,FALSE),VLOOKUP($A125,Cuision!$G:$P,10,FALSE),VLOOKUP(W$82,Cuision!$G:$P,9,FALSE),VLOOKUP(W$82,Cuision!$G:$P,10,FALSE))</f>
        <v>953.07664555826966</v>
      </c>
      <c r="X125" s="33">
        <f>distance(VLOOKUP($A125,Cuision!$G:$P,9,FALSE),VLOOKUP($A125,Cuision!$G:$P,10,FALSE),VLOOKUP(X$82,Cuision!$G:$P,9,FALSE),VLOOKUP(X$82,Cuision!$G:$P,10,FALSE))</f>
        <v>-1</v>
      </c>
      <c r="Y125" s="33">
        <f>distance(VLOOKUP($A125,Cuision!$G:$P,9,FALSE),VLOOKUP($A125,Cuision!$G:$P,10,FALSE),VLOOKUP(Y$82,Cuision!$G:$P,9,FALSE),VLOOKUP(Y$82,Cuision!$G:$P,10,FALSE))</f>
        <v>12599.269605847074</v>
      </c>
      <c r="Z125" s="33">
        <f>distance(VLOOKUP($A125,Cuision!$G:$P,9,FALSE),VLOOKUP($A125,Cuision!$G:$P,10,FALSE),VLOOKUP(Z$82,Cuision!$G:$P,9,FALSE),VLOOKUP(Z$82,Cuision!$G:$P,10,FALSE))</f>
        <v>8248.1521606599617</v>
      </c>
      <c r="AA125" s="33">
        <f>distance(VLOOKUP($A125,Cuision!$G:$P,9,FALSE),VLOOKUP($A125,Cuision!$G:$P,10,FALSE),VLOOKUP(AA$82,Cuision!$G:$P,9,FALSE),VLOOKUP(AA$82,Cuision!$G:$P,10,FALSE))</f>
        <v>9242.1954863666397</v>
      </c>
      <c r="AB125" s="33">
        <f>distance(VLOOKUP($A125,Cuision!$G:$P,9,FALSE),VLOOKUP($A125,Cuision!$G:$P,10,FALSE),VLOOKUP(AB$82,Cuision!$G:$P,9,FALSE),VLOOKUP(AB$82,Cuision!$G:$P,10,FALSE))</f>
        <v>-1</v>
      </c>
      <c r="AC125" s="33">
        <f>distance(VLOOKUP($A125,Cuision!$G:$P,9,FALSE),VLOOKUP($A125,Cuision!$G:$P,10,FALSE),VLOOKUP(AC$82,Cuision!$G:$P,9,FALSE),VLOOKUP(AC$82,Cuision!$G:$P,10,FALSE))</f>
        <v>2621.7689513226592</v>
      </c>
      <c r="AD125" s="33">
        <f>distance(VLOOKUP($A125,Cuision!$G:$P,9,FALSE),VLOOKUP($A125,Cuision!$G:$P,10,FALSE),VLOOKUP(AD$82,Cuision!$G:$P,9,FALSE),VLOOKUP(AD$82,Cuision!$G:$P,10,FALSE))</f>
        <v>8965.7304159038758</v>
      </c>
      <c r="AE125" s="33">
        <f>distance(VLOOKUP($A125,Cuision!$G:$P,9,FALSE),VLOOKUP($A125,Cuision!$G:$P,10,FALSE),VLOOKUP(AE$82,Cuision!$G:$P,9,FALSE),VLOOKUP(AE$82,Cuision!$G:$P,10,FALSE))</f>
        <v>8125.9215078820353</v>
      </c>
      <c r="AF125" s="33">
        <f>distance(VLOOKUP($A125,Cuision!$G:$P,9,FALSE),VLOOKUP($A125,Cuision!$G:$P,10,FALSE),VLOOKUP(AF$82,Cuision!$G:$P,9,FALSE),VLOOKUP(AF$82,Cuision!$G:$P,10,FALSE))</f>
        <v>-1</v>
      </c>
      <c r="AG125" s="33">
        <f>distance(VLOOKUP($A125,Cuision!$G:$P,9,FALSE),VLOOKUP($A125,Cuision!$G:$P,10,FALSE),VLOOKUP(AG$82,Cuision!$G:$P,9,FALSE),VLOOKUP(AG$82,Cuision!$G:$P,10,FALSE))</f>
        <v>8515.9976770702469</v>
      </c>
      <c r="AH125" s="33">
        <f>distance(VLOOKUP($A125,Cuision!$G:$P,9,FALSE),VLOOKUP($A125,Cuision!$G:$P,10,FALSE),VLOOKUP(AH$82,Cuision!$G:$P,9,FALSE),VLOOKUP(AH$82,Cuision!$G:$P,10,FALSE))</f>
        <v>7623.4724299442769</v>
      </c>
      <c r="AI125" s="33">
        <f>distance(VLOOKUP($A125,Cuision!$G:$P,9,FALSE),VLOOKUP($A125,Cuision!$G:$P,10,FALSE),VLOOKUP(AI$82,Cuision!$G:$P,9,FALSE),VLOOKUP(AI$82,Cuision!$G:$P,10,FALSE))</f>
        <v>7595.1436662953402</v>
      </c>
      <c r="AJ125" s="33">
        <f>distance(VLOOKUP($A125,Cuision!$G:$P,9,FALSE),VLOOKUP($A125,Cuision!$G:$P,10,FALSE),VLOOKUP(AJ$82,Cuision!$G:$P,9,FALSE),VLOOKUP(AJ$82,Cuision!$G:$P,10,FALSE))</f>
        <v>4016.8281492971937</v>
      </c>
      <c r="AK125" s="33">
        <f>distance(VLOOKUP($A125,Cuision!$G:$P,9,FALSE),VLOOKUP($A125,Cuision!$G:$P,10,FALSE),VLOOKUP(AK$82,Cuision!$G:$P,9,FALSE),VLOOKUP(AK$82,Cuision!$G:$P,10,FALSE))</f>
        <v>-1</v>
      </c>
      <c r="AL125" s="33">
        <f>distance(VLOOKUP($A125,Cuision!$G:$P,9,FALSE),VLOOKUP($A125,Cuision!$G:$P,10,FALSE),VLOOKUP(AL$82,Cuision!$G:$P,9,FALSE),VLOOKUP(AL$82,Cuision!$G:$P,10,FALSE))</f>
        <v>8168.5382328443957</v>
      </c>
      <c r="AM125" s="33">
        <f>distance(VLOOKUP($A125,Cuision!$G:$P,9,FALSE),VLOOKUP($A125,Cuision!$G:$P,10,FALSE),VLOOKUP(AM$82,Cuision!$G:$P,9,FALSE),VLOOKUP(AM$82,Cuision!$G:$P,10,FALSE))</f>
        <v>4684.4756923695068</v>
      </c>
      <c r="AN125" s="33">
        <f>distance(VLOOKUP($A125,Cuision!$G:$P,9,FALSE),VLOOKUP($A125,Cuision!$G:$P,10,FALSE),VLOOKUP(AN$82,Cuision!$G:$P,9,FALSE),VLOOKUP(AN$82,Cuision!$G:$P,10,FALSE))</f>
        <v>5296.3640776346429</v>
      </c>
      <c r="AO125" s="33">
        <f>distance(VLOOKUP($A125,Cuision!$G:$P,9,FALSE),VLOOKUP($A125,Cuision!$G:$P,10,FALSE),VLOOKUP(AO$82,Cuision!$G:$P,9,FALSE),VLOOKUP(AO$82,Cuision!$G:$P,10,FALSE))</f>
        <v>8856.5560353508336</v>
      </c>
      <c r="AP125" s="33">
        <f>distance(VLOOKUP($A125,Cuision!$G:$P,9,FALSE),VLOOKUP($A125,Cuision!$G:$P,10,FALSE),VLOOKUP(AP$82,Cuision!$G:$P,9,FALSE),VLOOKUP(AP$82,Cuision!$G:$P,10,FALSE))</f>
        <v>8967.6475128151542</v>
      </c>
      <c r="AQ125" s="33">
        <f>distance(VLOOKUP($A125,Cuision!$G:$P,9,FALSE),VLOOKUP($A125,Cuision!$G:$P,10,FALSE),VLOOKUP(AQ$82,Cuision!$G:$P,9,FALSE),VLOOKUP(AQ$82,Cuision!$G:$P,10,FALSE))</f>
        <v>1152.269890141785</v>
      </c>
      <c r="AR125" s="33">
        <f>distance(VLOOKUP($A125,Cuision!$G:$P,9,FALSE),VLOOKUP($A125,Cuision!$G:$P,10,FALSE),VLOOKUP(AR$82,Cuision!$G:$P,9,FALSE),VLOOKUP(AR$82,Cuision!$G:$P,10,FALSE))</f>
        <v>0</v>
      </c>
      <c r="AS125" s="33">
        <f>distance(VLOOKUP($A125,Cuision!$G:$P,9,FALSE),VLOOKUP($A125,Cuision!$G:$P,10,FALSE),VLOOKUP(AS$82,Cuision!$G:$P,9,FALSE),VLOOKUP(AS$82,Cuision!$G:$P,10,FALSE))</f>
        <v>8113.0688071765553</v>
      </c>
      <c r="AT125" s="33">
        <f>distance(VLOOKUP($A125,Cuision!$G:$P,9,FALSE),VLOOKUP($A125,Cuision!$G:$P,10,FALSE),VLOOKUP(AT$82,Cuision!$G:$P,9,FALSE),VLOOKUP(AT$82,Cuision!$G:$P,10,FALSE))</f>
        <v>3221.7779458552468</v>
      </c>
      <c r="AU125" s="33">
        <f>distance(VLOOKUP($A125,Cuision!$G:$P,9,FALSE),VLOOKUP($A125,Cuision!$G:$P,10,FALSE),VLOOKUP(AU$82,Cuision!$G:$P,9,FALSE),VLOOKUP(AU$82,Cuision!$G:$P,10,FALSE))</f>
        <v>16235.089591662349</v>
      </c>
      <c r="AV125" s="33">
        <f>distance(VLOOKUP($A125,Cuision!$G:$P,9,FALSE),VLOOKUP($A125,Cuision!$G:$P,10,FALSE),VLOOKUP(AV$82,Cuision!$G:$P,9,FALSE),VLOOKUP(AV$82,Cuision!$G:$P,10,FALSE))</f>
        <v>4614.2715747403472</v>
      </c>
      <c r="AW125" s="33">
        <f>distance(VLOOKUP($A125,Cuision!$G:$P,9,FALSE),VLOOKUP($A125,Cuision!$G:$P,10,FALSE),VLOOKUP(AW$82,Cuision!$G:$P,9,FALSE),VLOOKUP(AW$82,Cuision!$G:$P,10,FALSE))</f>
        <v>9150.6532308286223</v>
      </c>
      <c r="AX125" s="33">
        <f>distance(VLOOKUP($A125,Cuision!$G:$P,9,FALSE),VLOOKUP($A125,Cuision!$G:$P,10,FALSE),VLOOKUP(AX$82,Cuision!$G:$P,9,FALSE),VLOOKUP(AX$82,Cuision!$G:$P,10,FALSE))</f>
        <v>12051.093255869528</v>
      </c>
      <c r="AY125" s="33">
        <f>distance(VLOOKUP($A125,Cuision!$G:$P,9,FALSE),VLOOKUP($A125,Cuision!$G:$P,10,FALSE),VLOOKUP(AY$82,Cuision!$G:$P,9,FALSE),VLOOKUP(AY$82,Cuision!$G:$P,10,FALSE))</f>
        <v>7623.4724299442769</v>
      </c>
      <c r="AZ125" s="33">
        <f>distance(VLOOKUP($A125,Cuision!$G:$P,9,FALSE),VLOOKUP($A125,Cuision!$G:$P,10,FALSE),VLOOKUP(AZ$82,Cuision!$G:$P,9,FALSE),VLOOKUP(AZ$82,Cuision!$G:$P,10,FALSE))</f>
        <v>1994.2827642456512</v>
      </c>
      <c r="BA125" s="33">
        <f>distance(VLOOKUP($A125,Cuision!$G:$P,9,FALSE),VLOOKUP($A125,Cuision!$G:$P,10,FALSE),VLOOKUP(BA$82,Cuision!$G:$P,9,FALSE),VLOOKUP(BA$82,Cuision!$G:$P,10,FALSE))</f>
        <v>10733.577755357048</v>
      </c>
      <c r="BB125" s="33">
        <f>distance(VLOOKUP($A125,Cuision!$G:$P,9,FALSE),VLOOKUP($A125,Cuision!$G:$P,10,FALSE),VLOOKUP(BB$82,Cuision!$G:$P,9,FALSE),VLOOKUP(BB$82,Cuision!$G:$P,10,FALSE))</f>
        <v>4825.9069045729757</v>
      </c>
      <c r="BC125" s="33">
        <f>distance(VLOOKUP($A125,Cuision!$G:$P,9,FALSE),VLOOKUP($A125,Cuision!$G:$P,10,FALSE),VLOOKUP(BC$82,Cuision!$G:$P,9,FALSE),VLOOKUP(BC$82,Cuision!$G:$P,10,FALSE))</f>
        <v>6551.2145072313415</v>
      </c>
      <c r="BD125" s="33">
        <f>distance(VLOOKUP($A125,Cuision!$G:$P,9,FALSE),VLOOKUP($A125,Cuision!$G:$P,10,FALSE),VLOOKUP(BD$82,Cuision!$G:$P,9,FALSE),VLOOKUP(BD$82,Cuision!$G:$P,10,FALSE))</f>
        <v>16305.482362996736</v>
      </c>
      <c r="BE125" s="33">
        <f>distance(VLOOKUP($A125,Cuision!$G:$P,9,FALSE),VLOOKUP($A125,Cuision!$G:$P,10,FALSE),VLOOKUP(BE$82,Cuision!$G:$P,9,FALSE),VLOOKUP(BE$82,Cuision!$G:$P,10,FALSE))</f>
        <v>7739.9071692866819</v>
      </c>
      <c r="BF125" s="33">
        <f>distance(VLOOKUP($A125,Cuision!$G:$P,9,FALSE),VLOOKUP($A125,Cuision!$G:$P,10,FALSE),VLOOKUP(BF$82,Cuision!$G:$P,9,FALSE),VLOOKUP(BF$82,Cuision!$G:$P,10,FALSE))</f>
        <v>10416.791811762958</v>
      </c>
      <c r="BG125" s="33">
        <f>distance(VLOOKUP($A125,Cuision!$G:$P,9,FALSE),VLOOKUP($A125,Cuision!$G:$P,10,FALSE),VLOOKUP(BG$82,Cuision!$G:$P,9,FALSE),VLOOKUP(BG$82,Cuision!$G:$P,10,FALSE))</f>
        <v>6605.1193458775406</v>
      </c>
      <c r="BH125" s="33">
        <f>distance(VLOOKUP($A125,Cuision!$G:$P,9,FALSE),VLOOKUP($A125,Cuision!$G:$P,10,FALSE),VLOOKUP(BH$82,Cuision!$G:$P,9,FALSE),VLOOKUP(BH$82,Cuision!$G:$P,10,FALSE))</f>
        <v>-1</v>
      </c>
      <c r="BI125" s="33">
        <f>distance(VLOOKUP($A125,Cuision!$G:$P,9,FALSE),VLOOKUP($A125,Cuision!$G:$P,10,FALSE),VLOOKUP(BI$82,Cuision!$G:$P,9,FALSE),VLOOKUP(BI$82,Cuision!$G:$P,10,FALSE))</f>
        <v>7482.2018827899747</v>
      </c>
      <c r="BJ125" s="33">
        <f>distance(VLOOKUP($A125,Cuision!$G:$P,9,FALSE),VLOOKUP($A125,Cuision!$G:$P,10,FALSE),VLOOKUP(BJ$82,Cuision!$G:$P,9,FALSE),VLOOKUP(BJ$82,Cuision!$G:$P,10,FALSE))</f>
        <v>8856.5560353508336</v>
      </c>
      <c r="BK125" s="33">
        <f>distance(VLOOKUP($A125,Cuision!$G:$P,9,FALSE),VLOOKUP($A125,Cuision!$G:$P,10,FALSE),VLOOKUP(BK$82,Cuision!$G:$P,9,FALSE),VLOOKUP(BK$82,Cuision!$G:$P,10,FALSE))</f>
        <v>-1</v>
      </c>
      <c r="BL125" s="33">
        <f>distance(VLOOKUP($A125,Cuision!$G:$P,9,FALSE),VLOOKUP($A125,Cuision!$G:$P,10,FALSE),VLOOKUP(BL$82,Cuision!$G:$P,9,FALSE),VLOOKUP(BL$82,Cuision!$G:$P,10,FALSE))</f>
        <v>4676.6887666852126</v>
      </c>
      <c r="BM125" s="33">
        <f>distance(VLOOKUP($A125,Cuision!$G:$P,9,FALSE),VLOOKUP($A125,Cuision!$G:$P,10,FALSE),VLOOKUP(BM$82,Cuision!$G:$P,9,FALSE),VLOOKUP(BM$82,Cuision!$G:$P,10,FALSE))</f>
        <v>8235.9164723819486</v>
      </c>
      <c r="BN125" s="33">
        <f>distance(VLOOKUP($A125,Cuision!$G:$P,9,FALSE),VLOOKUP($A125,Cuision!$G:$P,10,FALSE),VLOOKUP(BN$82,Cuision!$G:$P,9,FALSE),VLOOKUP(BN$82,Cuision!$G:$P,10,FALSE))</f>
        <v>-1</v>
      </c>
      <c r="BO125" s="33">
        <f>distance(VLOOKUP($A125,Cuision!$G:$P,9,FALSE),VLOOKUP($A125,Cuision!$G:$P,10,FALSE),VLOOKUP(BO$82,Cuision!$G:$P,9,FALSE),VLOOKUP(BO$82,Cuision!$G:$P,10,FALSE))</f>
        <v>9519.8623331451545</v>
      </c>
      <c r="BP125" s="33">
        <f>distance(VLOOKUP($A125,Cuision!$G:$P,9,FALSE),VLOOKUP($A125,Cuision!$G:$P,10,FALSE),VLOOKUP(BP$82,Cuision!$G:$P,9,FALSE),VLOOKUP(BP$82,Cuision!$G:$P,10,FALSE))</f>
        <v>9994.2628743008809</v>
      </c>
      <c r="BQ125" s="33">
        <f>distance(VLOOKUP($A125,Cuision!$G:$P,9,FALSE),VLOOKUP($A125,Cuision!$G:$P,10,FALSE),VLOOKUP(BQ$82,Cuision!$G:$P,9,FALSE),VLOOKUP(BQ$82,Cuision!$G:$P,10,FALSE))</f>
        <v>9519.8623331451545</v>
      </c>
      <c r="BR125" s="33">
        <f>distance(VLOOKUP($A125,Cuision!$G:$P,9,FALSE),VLOOKUP($A125,Cuision!$G:$P,10,FALSE),VLOOKUP(BR$82,Cuision!$G:$P,9,FALSE),VLOOKUP(BR$82,Cuision!$G:$P,10,FALSE))</f>
        <v>953.07664555826966</v>
      </c>
      <c r="BS125" s="33">
        <f>distance(VLOOKUP($A125,Cuision!$G:$P,9,FALSE),VLOOKUP($A125,Cuision!$G:$P,10,FALSE),VLOOKUP(BS$82,Cuision!$G:$P,9,FALSE),VLOOKUP(BS$82,Cuision!$G:$P,10,FALSE))</f>
        <v>9994.2628743008809</v>
      </c>
      <c r="BT125" s="33">
        <f>distance(VLOOKUP($A125,Cuision!$G:$P,9,FALSE),VLOOKUP($A125,Cuision!$G:$P,10,FALSE),VLOOKUP(BT$82,Cuision!$G:$P,9,FALSE),VLOOKUP(BT$82,Cuision!$G:$P,10,FALSE))</f>
        <v>3722.9650330437985</v>
      </c>
      <c r="BU125" s="33">
        <f>distance(VLOOKUP($A125,Cuision!$G:$P,9,FALSE),VLOOKUP($A125,Cuision!$G:$P,10,FALSE),VLOOKUP(BU$82,Cuision!$G:$P,9,FALSE),VLOOKUP(BU$82,Cuision!$G:$P,10,FALSE))</f>
        <v>7746.1147711139292</v>
      </c>
      <c r="BV125" s="33">
        <f>distance(VLOOKUP($A125,Cuision!$G:$P,9,FALSE),VLOOKUP($A125,Cuision!$G:$P,10,FALSE),VLOOKUP(BV$82,Cuision!$G:$P,9,FALSE),VLOOKUP(BV$82,Cuision!$G:$P,10,FALSE))</f>
        <v>7292.2397256503091</v>
      </c>
      <c r="BW125" s="33">
        <f>distance(VLOOKUP($A125,Cuision!$G:$P,9,FALSE),VLOOKUP($A125,Cuision!$G:$P,10,FALSE),VLOOKUP(BW$82,Cuision!$G:$P,9,FALSE),VLOOKUP(BW$82,Cuision!$G:$P,10,FALSE))</f>
        <v>4886.6936004894051</v>
      </c>
      <c r="BX125" s="33">
        <f>distance(VLOOKUP($A125,Cuision!$G:$P,9,FALSE),VLOOKUP($A125,Cuision!$G:$P,10,FALSE),VLOOKUP(BX$82,Cuision!$G:$P,9,FALSE),VLOOKUP(BX$82,Cuision!$G:$P,10,FALSE))</f>
        <v>-1</v>
      </c>
      <c r="BY125" s="33">
        <f>distance(VLOOKUP($A125,Cuision!$G:$P,9,FALSE),VLOOKUP($A125,Cuision!$G:$P,10,FALSE),VLOOKUP(BY$82,Cuision!$G:$P,9,FALSE),VLOOKUP(BY$82,Cuision!$G:$P,10,FALSE))</f>
        <v>-1</v>
      </c>
      <c r="BZ125" s="33">
        <f>distance(VLOOKUP($A125,Cuision!$G:$P,9,FALSE),VLOOKUP($A125,Cuision!$G:$P,10,FALSE),VLOOKUP(BZ$82,Cuision!$G:$P,9,FALSE),VLOOKUP(BZ$82,Cuision!$G:$P,10,FALSE))</f>
        <v>2742.2344442378808</v>
      </c>
      <c r="CC125">
        <f>IF(B125&gt;0,B125,"")</f>
        <v>5125.1806324476584</v>
      </c>
      <c r="CD125">
        <f>IF(C125&gt;0,C125,"")</f>
        <v>10817.569539759133</v>
      </c>
      <c r="CE125">
        <f>IF(D125&gt;0,D125,"")</f>
        <v>9519.8623331451545</v>
      </c>
      <c r="CF125">
        <f>IF(E125&gt;0,E125,"")</f>
        <v>9519.8623331451545</v>
      </c>
      <c r="CG125">
        <f>IF(F125&gt;0,F125,"")</f>
        <v>7623.4724299442769</v>
      </c>
      <c r="CH125">
        <f>IF(G125&gt;0,G125,"")</f>
        <v>19430.968181549808</v>
      </c>
      <c r="CI125">
        <f>IF(H125&gt;0,H125,"")</f>
        <v>6870.0784370265528</v>
      </c>
      <c r="CJ125">
        <f>IF(I125&gt;0,I125,"")</f>
        <v>2400.8744630075789</v>
      </c>
      <c r="CK125">
        <f>IF(J125&gt;0,J125,"")</f>
        <v>8416.2365993562253</v>
      </c>
      <c r="CL125">
        <f>IF(K125&gt;0,K125,"")</f>
        <v>8274.0750922009101</v>
      </c>
      <c r="CM125">
        <f>IF(L125&gt;0,L125,"")</f>
        <v>3792.094130467483</v>
      </c>
      <c r="CN125">
        <f>IF(M125&gt;0,M125,"")</f>
        <v>9994.2628743008809</v>
      </c>
      <c r="CO125">
        <f>IF(N125&gt;0,N125,"")</f>
        <v>8704.6752360823593</v>
      </c>
      <c r="CP125">
        <f>IF(O125&gt;0,O125,"")</f>
        <v>17540.194754595028</v>
      </c>
      <c r="CQ125" t="str">
        <f>IF(P125&gt;0,P125,"")</f>
        <v/>
      </c>
      <c r="CR125">
        <f>IF(Q125&gt;0,Q125,"")</f>
        <v>8856.5560353508336</v>
      </c>
      <c r="CS125" t="str">
        <f>IF(R125&gt;0,R125,"")</f>
        <v/>
      </c>
      <c r="CT125">
        <f>IF(S125&gt;0,S125,"")</f>
        <v>3576.9299278708231</v>
      </c>
      <c r="CU125" t="str">
        <f>IF(T125&gt;0,T125,"")</f>
        <v/>
      </c>
      <c r="CV125">
        <f>IF(U125&gt;0,U125,"")</f>
        <v>3631.678744562164</v>
      </c>
      <c r="CW125">
        <f>IF(V125&gt;0,V125,"")</f>
        <v>9994.2628743008809</v>
      </c>
      <c r="CX125">
        <f>IF(W125&gt;0,W125,"")</f>
        <v>953.07664555826966</v>
      </c>
      <c r="CY125" t="str">
        <f>IF(X125&gt;0,X125,"")</f>
        <v/>
      </c>
      <c r="CZ125">
        <f>IF(Y125&gt;0,Y125,"")</f>
        <v>12599.269605847074</v>
      </c>
      <c r="DA125">
        <f>IF(Z125&gt;0,Z125,"")</f>
        <v>8248.1521606599617</v>
      </c>
      <c r="DB125">
        <f>IF(AA125&gt;0,AA125,"")</f>
        <v>9242.1954863666397</v>
      </c>
      <c r="DC125" t="str">
        <f>IF(AB125&gt;0,AB125,"")</f>
        <v/>
      </c>
      <c r="DD125">
        <f>IF(AC125&gt;0,AC125,"")</f>
        <v>2621.7689513226592</v>
      </c>
      <c r="DE125">
        <f>IF(AD125&gt;0,AD125,"")</f>
        <v>8965.7304159038758</v>
      </c>
      <c r="DF125">
        <f>IF(AE125&gt;0,AE125,"")</f>
        <v>8125.9215078820353</v>
      </c>
      <c r="DG125" t="str">
        <f>IF(AF125&gt;0,AF125,"")</f>
        <v/>
      </c>
      <c r="DH125">
        <f>IF(AG125&gt;0,AG125,"")</f>
        <v>8515.9976770702469</v>
      </c>
      <c r="DI125">
        <f>IF(AH125&gt;0,AH125,"")</f>
        <v>7623.4724299442769</v>
      </c>
      <c r="DJ125">
        <f>IF(AI125&gt;0,AI125,"")</f>
        <v>7595.1436662953402</v>
      </c>
      <c r="DK125">
        <f>IF(AJ125&gt;0,AJ125,"")</f>
        <v>4016.8281492971937</v>
      </c>
      <c r="DL125" t="str">
        <f>IF(AK125&gt;0,AK125,"")</f>
        <v/>
      </c>
      <c r="DM125">
        <f>IF(AL125&gt;0,AL125,"")</f>
        <v>8168.5382328443957</v>
      </c>
      <c r="DN125">
        <f>IF(AM125&gt;0,AM125,"")</f>
        <v>4684.4756923695068</v>
      </c>
      <c r="DO125">
        <f>IF(AN125&gt;0,AN125,"")</f>
        <v>5296.3640776346429</v>
      </c>
      <c r="DP125">
        <f>IF(AO125&gt;0,AO125,"")</f>
        <v>8856.5560353508336</v>
      </c>
      <c r="DQ125">
        <f>IF(AP125&gt;0,AP125,"")</f>
        <v>8967.6475128151542</v>
      </c>
      <c r="DR125">
        <f>IF(AQ125&gt;0,AQ125,"")</f>
        <v>1152.269890141785</v>
      </c>
      <c r="DS125" t="str">
        <f>IF(AR125&gt;0,AR125,"")</f>
        <v/>
      </c>
      <c r="DT125">
        <f>IF(AS125&gt;0,AS125,"")</f>
        <v>8113.0688071765553</v>
      </c>
      <c r="DU125">
        <f>IF(AT125&gt;0,AT125,"")</f>
        <v>3221.7779458552468</v>
      </c>
      <c r="DV125">
        <f>IF(AU125&gt;0,AU125,"")</f>
        <v>16235.089591662349</v>
      </c>
      <c r="DW125">
        <f>IF(AV125&gt;0,AV125,"")</f>
        <v>4614.2715747403472</v>
      </c>
      <c r="DX125">
        <f>IF(AW125&gt;0,AW125,"")</f>
        <v>9150.6532308286223</v>
      </c>
      <c r="DY125">
        <f>IF(AX125&gt;0,AX125,"")</f>
        <v>12051.093255869528</v>
      </c>
      <c r="DZ125">
        <f>IF(AY125&gt;0,AY125,"")</f>
        <v>7623.4724299442769</v>
      </c>
      <c r="EA125">
        <f>IF(AZ125&gt;0,AZ125,"")</f>
        <v>1994.2827642456512</v>
      </c>
      <c r="EB125">
        <f>IF(BA125&gt;0,BA125,"")</f>
        <v>10733.577755357048</v>
      </c>
      <c r="EC125">
        <f>IF(BB125&gt;0,BB125,"")</f>
        <v>4825.9069045729757</v>
      </c>
      <c r="ED125">
        <f>IF(BC125&gt;0,BC125,"")</f>
        <v>6551.2145072313415</v>
      </c>
      <c r="EE125">
        <f>IF(BD125&gt;0,BD125,"")</f>
        <v>16305.482362996736</v>
      </c>
      <c r="EF125">
        <f>IF(BE125&gt;0,BE125,"")</f>
        <v>7739.9071692866819</v>
      </c>
      <c r="EG125">
        <f>IF(BF125&gt;0,BF125,"")</f>
        <v>10416.791811762958</v>
      </c>
      <c r="EH125">
        <f>IF(BG125&gt;0,BG125,"")</f>
        <v>6605.1193458775406</v>
      </c>
      <c r="EI125" t="str">
        <f>IF(BH125&gt;0,BH125,"")</f>
        <v/>
      </c>
      <c r="EJ125">
        <f>IF(BI125&gt;0,BI125,"")</f>
        <v>7482.2018827899747</v>
      </c>
      <c r="EK125">
        <f>IF(BJ125&gt;0,BJ125,"")</f>
        <v>8856.5560353508336</v>
      </c>
      <c r="EL125" t="str">
        <f>IF(BK125&gt;0,BK125,"")</f>
        <v/>
      </c>
      <c r="EM125">
        <f>IF(BL125&gt;0,BL125,"")</f>
        <v>4676.6887666852126</v>
      </c>
      <c r="EN125">
        <f>IF(BM125&gt;0,BM125,"")</f>
        <v>8235.9164723819486</v>
      </c>
      <c r="EO125" t="str">
        <f>IF(BN125&gt;0,BN125,"")</f>
        <v/>
      </c>
      <c r="EP125">
        <f>IF(BO125&gt;0,BO125,"")</f>
        <v>9519.8623331451545</v>
      </c>
      <c r="EQ125">
        <f>IF(BP125&gt;0,BP125,"")</f>
        <v>9994.2628743008809</v>
      </c>
      <c r="ER125">
        <f>IF(BQ125&gt;0,BQ125,"")</f>
        <v>9519.8623331451545</v>
      </c>
      <c r="ES125">
        <f>IF(BR125&gt;0,BR125,"")</f>
        <v>953.07664555826966</v>
      </c>
      <c r="ET125">
        <f>IF(BS125&gt;0,BS125,"")</f>
        <v>9994.2628743008809</v>
      </c>
      <c r="EU125">
        <f>IF(BT125&gt;0,BT125,"")</f>
        <v>3722.9650330437985</v>
      </c>
      <c r="EV125">
        <f>IF(BU125&gt;0,BU125,"")</f>
        <v>7746.1147711139292</v>
      </c>
      <c r="EW125">
        <f>IF(BV125&gt;0,BV125,"")</f>
        <v>7292.2397256503091</v>
      </c>
      <c r="EX125">
        <f>IF(BW125&gt;0,BW125,"")</f>
        <v>4886.6936004894051</v>
      </c>
      <c r="EY125" t="str">
        <f>IF(BX125&gt;0,BX125,"")</f>
        <v/>
      </c>
      <c r="EZ125" t="str">
        <f>IF(BY125&gt;0,BY125,"")</f>
        <v/>
      </c>
      <c r="FA125">
        <f>IF(BZ125&gt;0,BZ125,"")</f>
        <v>2742.2344442378808</v>
      </c>
    </row>
    <row r="126" spans="1:157" ht="14.25" x14ac:dyDescent="0.2">
      <c r="A126" s="30" t="s">
        <v>99</v>
      </c>
      <c r="B126" s="33">
        <f>distance(VLOOKUP($A126,Cuision!$G:$P,9,FALSE),VLOOKUP($A126,Cuision!$G:$P,10,FALSE),VLOOKUP(B$82,Cuision!$G:$P,9,FALSE),VLOOKUP(B$82,Cuision!$G:$P,10,FALSE))</f>
        <v>3391.9131654029607</v>
      </c>
      <c r="C126" s="33">
        <f>distance(VLOOKUP($A126,Cuision!$G:$P,9,FALSE),VLOOKUP($A126,Cuision!$G:$P,10,FALSE),VLOOKUP(C$82,Cuision!$G:$P,9,FALSE),VLOOKUP(C$82,Cuision!$G:$P,10,FALSE))</f>
        <v>4902.2555726927785</v>
      </c>
      <c r="D126" s="33">
        <f>distance(VLOOKUP($A126,Cuision!$G:$P,9,FALSE),VLOOKUP($A126,Cuision!$G:$P,10,FALSE),VLOOKUP(D$82,Cuision!$G:$P,9,FALSE),VLOOKUP(D$82,Cuision!$G:$P,10,FALSE))</f>
        <v>4090.12635379944</v>
      </c>
      <c r="E126" s="33">
        <f>distance(VLOOKUP($A126,Cuision!$G:$P,9,FALSE),VLOOKUP($A126,Cuision!$G:$P,10,FALSE),VLOOKUP(E$82,Cuision!$G:$P,9,FALSE),VLOOKUP(E$82,Cuision!$G:$P,10,FALSE))</f>
        <v>4090.12635379944</v>
      </c>
      <c r="F126" s="33">
        <f>distance(VLOOKUP($A126,Cuision!$G:$P,9,FALSE),VLOOKUP($A126,Cuision!$G:$P,10,FALSE),VLOOKUP(F$82,Cuision!$G:$P,9,FALSE),VLOOKUP(F$82,Cuision!$G:$P,10,FALSE))</f>
        <v>1208.1206432809738</v>
      </c>
      <c r="G126" s="33">
        <f>distance(VLOOKUP($A126,Cuision!$G:$P,9,FALSE),VLOOKUP($A126,Cuision!$G:$P,10,FALSE),VLOOKUP(G$82,Cuision!$G:$P,9,FALSE),VLOOKUP(G$82,Cuision!$G:$P,10,FALSE))</f>
        <v>12145.563003030655</v>
      </c>
      <c r="H126" s="33">
        <f>distance(VLOOKUP($A126,Cuision!$G:$P,9,FALSE),VLOOKUP($A126,Cuision!$G:$P,10,FALSE),VLOOKUP(H$82,Cuision!$G:$P,9,FALSE),VLOOKUP(H$82,Cuision!$G:$P,10,FALSE))</f>
        <v>1246.9374878197077</v>
      </c>
      <c r="I126" s="33">
        <f>distance(VLOOKUP($A126,Cuision!$G:$P,9,FALSE),VLOOKUP($A126,Cuision!$G:$P,10,FALSE),VLOOKUP(I$82,Cuision!$G:$P,9,FALSE),VLOOKUP(I$82,Cuision!$G:$P,10,FALSE))</f>
        <v>6165.0400940897352</v>
      </c>
      <c r="J126" s="33">
        <f>distance(VLOOKUP($A126,Cuision!$G:$P,9,FALSE),VLOOKUP($A126,Cuision!$G:$P,10,FALSE),VLOOKUP(J$82,Cuision!$G:$P,9,FALSE),VLOOKUP(J$82,Cuision!$G:$P,10,FALSE))</f>
        <v>14428.481243625134</v>
      </c>
      <c r="K126" s="33">
        <f>distance(VLOOKUP($A126,Cuision!$G:$P,9,FALSE),VLOOKUP($A126,Cuision!$G:$P,10,FALSE),VLOOKUP(K$82,Cuision!$G:$P,9,FALSE),VLOOKUP(K$82,Cuision!$G:$P,10,FALSE))</f>
        <v>1920.5094540590264</v>
      </c>
      <c r="L126" s="33">
        <f>distance(VLOOKUP($A126,Cuision!$G:$P,9,FALSE),VLOOKUP($A126,Cuision!$G:$P,10,FALSE),VLOOKUP(L$82,Cuision!$G:$P,9,FALSE),VLOOKUP(L$82,Cuision!$G:$P,10,FALSE))</f>
        <v>5737.1634987254538</v>
      </c>
      <c r="M126" s="33">
        <f>distance(VLOOKUP($A126,Cuision!$G:$P,9,FALSE),VLOOKUP($A126,Cuision!$G:$P,10,FALSE),VLOOKUP(M$82,Cuision!$G:$P,9,FALSE),VLOOKUP(M$82,Cuision!$G:$P,10,FALSE))</f>
        <v>3146.4575583450787</v>
      </c>
      <c r="N126" s="33">
        <f>distance(VLOOKUP($A126,Cuision!$G:$P,9,FALSE),VLOOKUP($A126,Cuision!$G:$P,10,FALSE),VLOOKUP(N$82,Cuision!$G:$P,9,FALSE),VLOOKUP(N$82,Cuision!$G:$P,10,FALSE))</f>
        <v>2797.4357728596469</v>
      </c>
      <c r="O126" s="33">
        <f>distance(VLOOKUP($A126,Cuision!$G:$P,9,FALSE),VLOOKUP($A126,Cuision!$G:$P,10,FALSE),VLOOKUP(O$82,Cuision!$G:$P,9,FALSE),VLOOKUP(O$82,Cuision!$G:$P,10,FALSE))</f>
        <v>10111.067021385581</v>
      </c>
      <c r="P126" s="33">
        <f>distance(VLOOKUP($A126,Cuision!$G:$P,9,FALSE),VLOOKUP($A126,Cuision!$G:$P,10,FALSE),VLOOKUP(P$82,Cuision!$G:$P,9,FALSE),VLOOKUP(P$82,Cuision!$G:$P,10,FALSE))</f>
        <v>-1</v>
      </c>
      <c r="Q126" s="33">
        <f>distance(VLOOKUP($A126,Cuision!$G:$P,9,FALSE),VLOOKUP($A126,Cuision!$G:$P,10,FALSE),VLOOKUP(Q$82,Cuision!$G:$P,9,FALSE),VLOOKUP(Q$82,Cuision!$G:$P,10,FALSE))</f>
        <v>3110.9317048211087</v>
      </c>
      <c r="R126" s="33">
        <f>distance(VLOOKUP($A126,Cuision!$G:$P,9,FALSE),VLOOKUP($A126,Cuision!$G:$P,10,FALSE),VLOOKUP(R$82,Cuision!$G:$P,9,FALSE),VLOOKUP(R$82,Cuision!$G:$P,10,FALSE))</f>
        <v>-1</v>
      </c>
      <c r="S126" s="33">
        <f>distance(VLOOKUP($A126,Cuision!$G:$P,9,FALSE),VLOOKUP($A126,Cuision!$G:$P,10,FALSE),VLOOKUP(S$82,Cuision!$G:$P,9,FALSE),VLOOKUP(S$82,Cuision!$G:$P,10,FALSE))</f>
        <v>6466.4099498170172</v>
      </c>
      <c r="T126" s="33">
        <f>distance(VLOOKUP($A126,Cuision!$G:$P,9,FALSE),VLOOKUP($A126,Cuision!$G:$P,10,FALSE),VLOOKUP(T$82,Cuision!$G:$P,9,FALSE),VLOOKUP(T$82,Cuision!$G:$P,10,FALSE))</f>
        <v>-1</v>
      </c>
      <c r="U126" s="33">
        <f>distance(VLOOKUP($A126,Cuision!$G:$P,9,FALSE),VLOOKUP($A126,Cuision!$G:$P,10,FALSE),VLOOKUP(U$82,Cuision!$G:$P,9,FALSE),VLOOKUP(U$82,Cuision!$G:$P,10,FALSE))</f>
        <v>7745.5884733799858</v>
      </c>
      <c r="V126" s="33">
        <f>distance(VLOOKUP($A126,Cuision!$G:$P,9,FALSE),VLOOKUP($A126,Cuision!$G:$P,10,FALSE),VLOOKUP(V$82,Cuision!$G:$P,9,FALSE),VLOOKUP(V$82,Cuision!$G:$P,10,FALSE))</f>
        <v>3146.4575583450787</v>
      </c>
      <c r="W126" s="33">
        <f>distance(VLOOKUP($A126,Cuision!$G:$P,9,FALSE),VLOOKUP($A126,Cuision!$G:$P,10,FALSE),VLOOKUP(W$82,Cuision!$G:$P,9,FALSE),VLOOKUP(W$82,Cuision!$G:$P,10,FALSE))</f>
        <v>7184.2086485108848</v>
      </c>
      <c r="X126" s="33">
        <f>distance(VLOOKUP($A126,Cuision!$G:$P,9,FALSE),VLOOKUP($A126,Cuision!$G:$P,10,FALSE),VLOOKUP(X$82,Cuision!$G:$P,9,FALSE),VLOOKUP(X$82,Cuision!$G:$P,10,FALSE))</f>
        <v>-1</v>
      </c>
      <c r="Y126" s="33">
        <f>distance(VLOOKUP($A126,Cuision!$G:$P,9,FALSE),VLOOKUP($A126,Cuision!$G:$P,10,FALSE),VLOOKUP(Y$82,Cuision!$G:$P,9,FALSE),VLOOKUP(Y$82,Cuision!$G:$P,10,FALSE))</f>
        <v>10521.910854994103</v>
      </c>
      <c r="Z126" s="33">
        <f>distance(VLOOKUP($A126,Cuision!$G:$P,9,FALSE),VLOOKUP($A126,Cuision!$G:$P,10,FALSE),VLOOKUP(Z$82,Cuision!$G:$P,9,FALSE),VLOOKUP(Z$82,Cuision!$G:$P,10,FALSE))</f>
        <v>2166.8789198504642</v>
      </c>
      <c r="AA126" s="33">
        <f>distance(VLOOKUP($A126,Cuision!$G:$P,9,FALSE),VLOOKUP($A126,Cuision!$G:$P,10,FALSE),VLOOKUP(AA$82,Cuision!$G:$P,9,FALSE),VLOOKUP(AA$82,Cuision!$G:$P,10,FALSE))</f>
        <v>2999.3710111788978</v>
      </c>
      <c r="AB126" s="33">
        <f>distance(VLOOKUP($A126,Cuision!$G:$P,9,FALSE),VLOOKUP($A126,Cuision!$G:$P,10,FALSE),VLOOKUP(AB$82,Cuision!$G:$P,9,FALSE),VLOOKUP(AB$82,Cuision!$G:$P,10,FALSE))</f>
        <v>-1</v>
      </c>
      <c r="AC126" s="33">
        <f>distance(VLOOKUP($A126,Cuision!$G:$P,9,FALSE),VLOOKUP($A126,Cuision!$G:$P,10,FALSE),VLOOKUP(AC$82,Cuision!$G:$P,9,FALSE),VLOOKUP(AC$82,Cuision!$G:$P,10,FALSE))</f>
        <v>9007.175055417094</v>
      </c>
      <c r="AD126" s="33">
        <f>distance(VLOOKUP($A126,Cuision!$G:$P,9,FALSE),VLOOKUP($A126,Cuision!$G:$P,10,FALSE),VLOOKUP(AD$82,Cuision!$G:$P,9,FALSE),VLOOKUP(AD$82,Cuision!$G:$P,10,FALSE))</f>
        <v>2835.6646741768759</v>
      </c>
      <c r="AE126" s="33">
        <f>distance(VLOOKUP($A126,Cuision!$G:$P,9,FALSE),VLOOKUP($A126,Cuision!$G:$P,10,FALSE),VLOOKUP(AE$82,Cuision!$G:$P,9,FALSE),VLOOKUP(AE$82,Cuision!$G:$P,10,FALSE))</f>
        <v>2406.2743307773753</v>
      </c>
      <c r="AF126" s="33">
        <f>distance(VLOOKUP($A126,Cuision!$G:$P,9,FALSE),VLOOKUP($A126,Cuision!$G:$P,10,FALSE),VLOOKUP(AF$82,Cuision!$G:$P,9,FALSE),VLOOKUP(AF$82,Cuision!$G:$P,10,FALSE))</f>
        <v>-1</v>
      </c>
      <c r="AG126" s="33">
        <f>distance(VLOOKUP($A126,Cuision!$G:$P,9,FALSE),VLOOKUP($A126,Cuision!$G:$P,10,FALSE),VLOOKUP(AG$82,Cuision!$G:$P,9,FALSE),VLOOKUP(AG$82,Cuision!$G:$P,10,FALSE))</f>
        <v>780.52851957417943</v>
      </c>
      <c r="AH126" s="33">
        <f>distance(VLOOKUP($A126,Cuision!$G:$P,9,FALSE),VLOOKUP($A126,Cuision!$G:$P,10,FALSE),VLOOKUP(AH$82,Cuision!$G:$P,9,FALSE),VLOOKUP(AH$82,Cuision!$G:$P,10,FALSE))</f>
        <v>1208.1206432809738</v>
      </c>
      <c r="AI126" s="33">
        <f>distance(VLOOKUP($A126,Cuision!$G:$P,9,FALSE),VLOOKUP($A126,Cuision!$G:$P,10,FALSE),VLOOKUP(AI$82,Cuision!$G:$P,9,FALSE),VLOOKUP(AI$82,Cuision!$G:$P,10,FALSE))</f>
        <v>13835.687828097405</v>
      </c>
      <c r="AJ126" s="33">
        <f>distance(VLOOKUP($A126,Cuision!$G:$P,9,FALSE),VLOOKUP($A126,Cuision!$G:$P,10,FALSE),VLOOKUP(AJ$82,Cuision!$G:$P,9,FALSE),VLOOKUP(AJ$82,Cuision!$G:$P,10,FALSE))</f>
        <v>5086.5398940361201</v>
      </c>
      <c r="AK126" s="33">
        <f>distance(VLOOKUP($A126,Cuision!$G:$P,9,FALSE),VLOOKUP($A126,Cuision!$G:$P,10,FALSE),VLOOKUP(AK$82,Cuision!$G:$P,9,FALSE),VLOOKUP(AK$82,Cuision!$G:$P,10,FALSE))</f>
        <v>-1</v>
      </c>
      <c r="AL126" s="33">
        <f>distance(VLOOKUP($A126,Cuision!$G:$P,9,FALSE),VLOOKUP($A126,Cuision!$G:$P,10,FALSE),VLOOKUP(AL$82,Cuision!$G:$P,9,FALSE),VLOOKUP(AL$82,Cuision!$G:$P,10,FALSE))</f>
        <v>1724.3526074544438</v>
      </c>
      <c r="AM126" s="33">
        <f>distance(VLOOKUP($A126,Cuision!$G:$P,9,FALSE),VLOOKUP($A126,Cuision!$G:$P,10,FALSE),VLOOKUP(AM$82,Cuision!$G:$P,9,FALSE),VLOOKUP(AM$82,Cuision!$G:$P,10,FALSE))</f>
        <v>4313.3176772737579</v>
      </c>
      <c r="AN126" s="33">
        <f>distance(VLOOKUP($A126,Cuision!$G:$P,9,FALSE),VLOOKUP($A126,Cuision!$G:$P,10,FALSE),VLOOKUP(AN$82,Cuision!$G:$P,9,FALSE),VLOOKUP(AN$82,Cuision!$G:$P,10,FALSE))</f>
        <v>9069.2381977541172</v>
      </c>
      <c r="AO126" s="33">
        <f>distance(VLOOKUP($A126,Cuision!$G:$P,9,FALSE),VLOOKUP($A126,Cuision!$G:$P,10,FALSE),VLOOKUP(AO$82,Cuision!$G:$P,9,FALSE),VLOOKUP(AO$82,Cuision!$G:$P,10,FALSE))</f>
        <v>3110.9317048211087</v>
      </c>
      <c r="AP126" s="33">
        <f>distance(VLOOKUP($A126,Cuision!$G:$P,9,FALSE),VLOOKUP($A126,Cuision!$G:$P,10,FALSE),VLOOKUP(AP$82,Cuision!$G:$P,9,FALSE),VLOOKUP(AP$82,Cuision!$G:$P,10,FALSE))</f>
        <v>1828.0301786729849</v>
      </c>
      <c r="AQ126" s="33">
        <f>distance(VLOOKUP($A126,Cuision!$G:$P,9,FALSE),VLOOKUP($A126,Cuision!$G:$P,10,FALSE),VLOOKUP(AQ$82,Cuision!$G:$P,9,FALSE),VLOOKUP(AQ$82,Cuision!$G:$P,10,FALSE))</f>
        <v>9161.0302750160427</v>
      </c>
      <c r="AR126" s="33">
        <f>distance(VLOOKUP($A126,Cuision!$G:$P,9,FALSE),VLOOKUP($A126,Cuision!$G:$P,10,FALSE),VLOOKUP(AR$82,Cuision!$G:$P,9,FALSE),VLOOKUP(AR$82,Cuision!$G:$P,10,FALSE))</f>
        <v>8113.0688071765553</v>
      </c>
      <c r="AS126" s="33">
        <f>distance(VLOOKUP($A126,Cuision!$G:$P,9,FALSE),VLOOKUP($A126,Cuision!$G:$P,10,FALSE),VLOOKUP(AS$82,Cuision!$G:$P,9,FALSE),VLOOKUP(AS$82,Cuision!$G:$P,10,FALSE))</f>
        <v>0</v>
      </c>
      <c r="AT126" s="33">
        <f>distance(VLOOKUP($A126,Cuision!$G:$P,9,FALSE),VLOOKUP($A126,Cuision!$G:$P,10,FALSE),VLOOKUP(AT$82,Cuision!$G:$P,9,FALSE),VLOOKUP(AT$82,Cuision!$G:$P,10,FALSE))</f>
        <v>7153.3283348153354</v>
      </c>
      <c r="AU126" s="33">
        <f>distance(VLOOKUP($A126,Cuision!$G:$P,9,FALSE),VLOOKUP($A126,Cuision!$G:$P,10,FALSE),VLOOKUP(AU$82,Cuision!$G:$P,9,FALSE),VLOOKUP(AU$82,Cuision!$G:$P,10,FALSE))</f>
        <v>10572.724152145815</v>
      </c>
      <c r="AV126" s="33">
        <f>distance(VLOOKUP($A126,Cuision!$G:$P,9,FALSE),VLOOKUP($A126,Cuision!$G:$P,10,FALSE),VLOOKUP(AV$82,Cuision!$G:$P,9,FALSE),VLOOKUP(AV$82,Cuision!$G:$P,10,FALSE))</f>
        <v>7988.1704579329635</v>
      </c>
      <c r="AW126" s="33">
        <f>distance(VLOOKUP($A126,Cuision!$G:$P,9,FALSE),VLOOKUP($A126,Cuision!$G:$P,10,FALSE),VLOOKUP(AW$82,Cuision!$G:$P,9,FALSE),VLOOKUP(AW$82,Cuision!$G:$P,10,FALSE))</f>
        <v>1252.7314723336392</v>
      </c>
      <c r="AX126" s="33">
        <f>distance(VLOOKUP($A126,Cuision!$G:$P,9,FALSE),VLOOKUP($A126,Cuision!$G:$P,10,FALSE),VLOOKUP(AX$82,Cuision!$G:$P,9,FALSE),VLOOKUP(AX$82,Cuision!$G:$P,10,FALSE))</f>
        <v>12031.593266788776</v>
      </c>
      <c r="AY126" s="33">
        <f>distance(VLOOKUP($A126,Cuision!$G:$P,9,FALSE),VLOOKUP($A126,Cuision!$G:$P,10,FALSE),VLOOKUP(AY$82,Cuision!$G:$P,9,FALSE),VLOOKUP(AY$82,Cuision!$G:$P,10,FALSE))</f>
        <v>1208.1206432809738</v>
      </c>
      <c r="AZ126" s="33">
        <f>distance(VLOOKUP($A126,Cuision!$G:$P,9,FALSE),VLOOKUP($A126,Cuision!$G:$P,10,FALSE),VLOOKUP(AZ$82,Cuision!$G:$P,9,FALSE),VLOOKUP(AZ$82,Cuision!$G:$P,10,FALSE))</f>
        <v>6152.6638771407916</v>
      </c>
      <c r="BA126" s="33">
        <f>distance(VLOOKUP($A126,Cuision!$G:$P,9,FALSE),VLOOKUP($A126,Cuision!$G:$P,10,FALSE),VLOOKUP(BA$82,Cuision!$G:$P,9,FALSE),VLOOKUP(BA$82,Cuision!$G:$P,10,FALSE))</f>
        <v>3512.2423089681311</v>
      </c>
      <c r="BB126" s="33">
        <f>distance(VLOOKUP($A126,Cuision!$G:$P,9,FALSE),VLOOKUP($A126,Cuision!$G:$P,10,FALSE),VLOOKUP(BB$82,Cuision!$G:$P,9,FALSE),VLOOKUP(BB$82,Cuision!$G:$P,10,FALSE))</f>
        <v>3759.2673400309113</v>
      </c>
      <c r="BC126" s="33">
        <f>distance(VLOOKUP($A126,Cuision!$G:$P,9,FALSE),VLOOKUP($A126,Cuision!$G:$P,10,FALSE),VLOOKUP(BC$82,Cuision!$G:$P,9,FALSE),VLOOKUP(BC$82,Cuision!$G:$P,10,FALSE))</f>
        <v>1777.3932208615388</v>
      </c>
      <c r="BD126" s="33">
        <f>distance(VLOOKUP($A126,Cuision!$G:$P,9,FALSE),VLOOKUP($A126,Cuision!$G:$P,10,FALSE),VLOOKUP(BD$82,Cuision!$G:$P,9,FALSE),VLOOKUP(BD$82,Cuision!$G:$P,10,FALSE))</f>
        <v>12475.049602917197</v>
      </c>
      <c r="BE126" s="33">
        <f>distance(VLOOKUP($A126,Cuision!$G:$P,9,FALSE),VLOOKUP($A126,Cuision!$G:$P,10,FALSE),VLOOKUP(BE$82,Cuision!$G:$P,9,FALSE),VLOOKUP(BE$82,Cuision!$G:$P,10,FALSE))</f>
        <v>2073.3170097385291</v>
      </c>
      <c r="BF126" s="33">
        <f>distance(VLOOKUP($A126,Cuision!$G:$P,9,FALSE),VLOOKUP($A126,Cuision!$G:$P,10,FALSE),VLOOKUP(BF$82,Cuision!$G:$P,9,FALSE),VLOOKUP(BF$82,Cuision!$G:$P,10,FALSE))</f>
        <v>3623.6469493041786</v>
      </c>
      <c r="BG126" s="33">
        <f>distance(VLOOKUP($A126,Cuision!$G:$P,9,FALSE),VLOOKUP($A126,Cuision!$G:$P,10,FALSE),VLOOKUP(BG$82,Cuision!$G:$P,9,FALSE),VLOOKUP(BG$82,Cuision!$G:$P,10,FALSE))</f>
        <v>2324.7327869645824</v>
      </c>
      <c r="BH126" s="33">
        <f>distance(VLOOKUP($A126,Cuision!$G:$P,9,FALSE),VLOOKUP($A126,Cuision!$G:$P,10,FALSE),VLOOKUP(BH$82,Cuision!$G:$P,9,FALSE),VLOOKUP(BH$82,Cuision!$G:$P,10,FALSE))</f>
        <v>-1</v>
      </c>
      <c r="BI126" s="33">
        <f>distance(VLOOKUP($A126,Cuision!$G:$P,9,FALSE),VLOOKUP($A126,Cuision!$G:$P,10,FALSE),VLOOKUP(BI$82,Cuision!$G:$P,9,FALSE),VLOOKUP(BI$82,Cuision!$G:$P,10,FALSE))</f>
        <v>3297.831947175122</v>
      </c>
      <c r="BJ126" s="33">
        <f>distance(VLOOKUP($A126,Cuision!$G:$P,9,FALSE),VLOOKUP($A126,Cuision!$G:$P,10,FALSE),VLOOKUP(BJ$82,Cuision!$G:$P,9,FALSE),VLOOKUP(BJ$82,Cuision!$G:$P,10,FALSE))</f>
        <v>3110.9317048211087</v>
      </c>
      <c r="BK126" s="33">
        <f>distance(VLOOKUP($A126,Cuision!$G:$P,9,FALSE),VLOOKUP($A126,Cuision!$G:$P,10,FALSE),VLOOKUP(BK$82,Cuision!$G:$P,9,FALSE),VLOOKUP(BK$82,Cuision!$G:$P,10,FALSE))</f>
        <v>-1</v>
      </c>
      <c r="BL126" s="33">
        <f>distance(VLOOKUP($A126,Cuision!$G:$P,9,FALSE),VLOOKUP($A126,Cuision!$G:$P,10,FALSE),VLOOKUP(BL$82,Cuision!$G:$P,9,FALSE),VLOOKUP(BL$82,Cuision!$G:$P,10,FALSE))</f>
        <v>8303.3288623214685</v>
      </c>
      <c r="BM126" s="33">
        <f>distance(VLOOKUP($A126,Cuision!$G:$P,9,FALSE),VLOOKUP($A126,Cuision!$G:$P,10,FALSE),VLOOKUP(BM$82,Cuision!$G:$P,9,FALSE),VLOOKUP(BM$82,Cuision!$G:$P,10,FALSE))</f>
        <v>1876.3075931625949</v>
      </c>
      <c r="BN126" s="33">
        <f>distance(VLOOKUP($A126,Cuision!$G:$P,9,FALSE),VLOOKUP($A126,Cuision!$G:$P,10,FALSE),VLOOKUP(BN$82,Cuision!$G:$P,9,FALSE),VLOOKUP(BN$82,Cuision!$G:$P,10,FALSE))</f>
        <v>-1</v>
      </c>
      <c r="BO126" s="33">
        <f>distance(VLOOKUP($A126,Cuision!$G:$P,9,FALSE),VLOOKUP($A126,Cuision!$G:$P,10,FALSE),VLOOKUP(BO$82,Cuision!$G:$P,9,FALSE),VLOOKUP(BO$82,Cuision!$G:$P,10,FALSE))</f>
        <v>4090.12635379944</v>
      </c>
      <c r="BP126" s="33">
        <f>distance(VLOOKUP($A126,Cuision!$G:$P,9,FALSE),VLOOKUP($A126,Cuision!$G:$P,10,FALSE),VLOOKUP(BP$82,Cuision!$G:$P,9,FALSE),VLOOKUP(BP$82,Cuision!$G:$P,10,FALSE))</f>
        <v>3146.4575583450787</v>
      </c>
      <c r="BQ126" s="33">
        <f>distance(VLOOKUP($A126,Cuision!$G:$P,9,FALSE),VLOOKUP($A126,Cuision!$G:$P,10,FALSE),VLOOKUP(BQ$82,Cuision!$G:$P,9,FALSE),VLOOKUP(BQ$82,Cuision!$G:$P,10,FALSE))</f>
        <v>4090.12635379944</v>
      </c>
      <c r="BR126" s="33">
        <f>distance(VLOOKUP($A126,Cuision!$G:$P,9,FALSE),VLOOKUP($A126,Cuision!$G:$P,10,FALSE),VLOOKUP(BR$82,Cuision!$G:$P,9,FALSE),VLOOKUP(BR$82,Cuision!$G:$P,10,FALSE))</f>
        <v>7184.2086485108848</v>
      </c>
      <c r="BS126" s="33">
        <f>distance(VLOOKUP($A126,Cuision!$G:$P,9,FALSE),VLOOKUP($A126,Cuision!$G:$P,10,FALSE),VLOOKUP(BS$82,Cuision!$G:$P,9,FALSE),VLOOKUP(BS$82,Cuision!$G:$P,10,FALSE))</f>
        <v>3146.4575583450787</v>
      </c>
      <c r="BT126" s="33">
        <f>distance(VLOOKUP($A126,Cuision!$G:$P,9,FALSE),VLOOKUP($A126,Cuision!$G:$P,10,FALSE),VLOOKUP(BT$82,Cuision!$G:$P,9,FALSE),VLOOKUP(BT$82,Cuision!$G:$P,10,FALSE))</f>
        <v>7210.9907541688208</v>
      </c>
      <c r="BU126" s="33">
        <f>distance(VLOOKUP($A126,Cuision!$G:$P,9,FALSE),VLOOKUP($A126,Cuision!$G:$P,10,FALSE),VLOOKUP(BU$82,Cuision!$G:$P,9,FALSE),VLOOKUP(BU$82,Cuision!$G:$P,10,FALSE))</f>
        <v>530.07960380471309</v>
      </c>
      <c r="BV126" s="33">
        <f>distance(VLOOKUP($A126,Cuision!$G:$P,9,FALSE),VLOOKUP($A126,Cuision!$G:$P,10,FALSE),VLOOKUP(BV$82,Cuision!$G:$P,9,FALSE),VLOOKUP(BV$82,Cuision!$G:$P,10,FALSE))</f>
        <v>1695.306420425753</v>
      </c>
      <c r="BW126" s="33">
        <f>distance(VLOOKUP($A126,Cuision!$G:$P,9,FALSE),VLOOKUP($A126,Cuision!$G:$P,10,FALSE),VLOOKUP(BW$82,Cuision!$G:$P,9,FALSE),VLOOKUP(BW$82,Cuision!$G:$P,10,FALSE))</f>
        <v>3311.6791343571072</v>
      </c>
      <c r="BX126" s="33">
        <f>distance(VLOOKUP($A126,Cuision!$G:$P,9,FALSE),VLOOKUP($A126,Cuision!$G:$P,10,FALSE),VLOOKUP(BX$82,Cuision!$G:$P,9,FALSE),VLOOKUP(BX$82,Cuision!$G:$P,10,FALSE))</f>
        <v>-1</v>
      </c>
      <c r="BY126" s="33">
        <f>distance(VLOOKUP($A126,Cuision!$G:$P,9,FALSE),VLOOKUP($A126,Cuision!$G:$P,10,FALSE),VLOOKUP(BY$82,Cuision!$G:$P,9,FALSE),VLOOKUP(BY$82,Cuision!$G:$P,10,FALSE))</f>
        <v>-1</v>
      </c>
      <c r="BZ126" s="33">
        <f>distance(VLOOKUP($A126,Cuision!$G:$P,9,FALSE),VLOOKUP($A126,Cuision!$G:$P,10,FALSE),VLOOKUP(BZ$82,Cuision!$G:$P,9,FALSE),VLOOKUP(BZ$82,Cuision!$G:$P,10,FALSE))</f>
        <v>7272.4327157760745</v>
      </c>
      <c r="CC126">
        <f>IF(B126&gt;0,B126,"")</f>
        <v>3391.9131654029607</v>
      </c>
      <c r="CD126">
        <f>IF(C126&gt;0,C126,"")</f>
        <v>4902.2555726927785</v>
      </c>
      <c r="CE126">
        <f>IF(D126&gt;0,D126,"")</f>
        <v>4090.12635379944</v>
      </c>
      <c r="CF126">
        <f>IF(E126&gt;0,E126,"")</f>
        <v>4090.12635379944</v>
      </c>
      <c r="CG126">
        <f>IF(F126&gt;0,F126,"")</f>
        <v>1208.1206432809738</v>
      </c>
      <c r="CH126">
        <f>IF(G126&gt;0,G126,"")</f>
        <v>12145.563003030655</v>
      </c>
      <c r="CI126">
        <f>IF(H126&gt;0,H126,"")</f>
        <v>1246.9374878197077</v>
      </c>
      <c r="CJ126">
        <f>IF(I126&gt;0,I126,"")</f>
        <v>6165.0400940897352</v>
      </c>
      <c r="CK126">
        <f>IF(J126&gt;0,J126,"")</f>
        <v>14428.481243625134</v>
      </c>
      <c r="CL126">
        <f>IF(K126&gt;0,K126,"")</f>
        <v>1920.5094540590264</v>
      </c>
      <c r="CM126">
        <f>IF(L126&gt;0,L126,"")</f>
        <v>5737.1634987254538</v>
      </c>
      <c r="CN126">
        <f>IF(M126&gt;0,M126,"")</f>
        <v>3146.4575583450787</v>
      </c>
      <c r="CO126">
        <f>IF(N126&gt;0,N126,"")</f>
        <v>2797.4357728596469</v>
      </c>
      <c r="CP126">
        <f>IF(O126&gt;0,O126,"")</f>
        <v>10111.067021385581</v>
      </c>
      <c r="CQ126" t="str">
        <f>IF(P126&gt;0,P126,"")</f>
        <v/>
      </c>
      <c r="CR126">
        <f>IF(Q126&gt;0,Q126,"")</f>
        <v>3110.9317048211087</v>
      </c>
      <c r="CS126" t="str">
        <f>IF(R126&gt;0,R126,"")</f>
        <v/>
      </c>
      <c r="CT126">
        <f>IF(S126&gt;0,S126,"")</f>
        <v>6466.4099498170172</v>
      </c>
      <c r="CU126" t="str">
        <f>IF(T126&gt;0,T126,"")</f>
        <v/>
      </c>
      <c r="CV126">
        <f>IF(U126&gt;0,U126,"")</f>
        <v>7745.5884733799858</v>
      </c>
      <c r="CW126">
        <f>IF(V126&gt;0,V126,"")</f>
        <v>3146.4575583450787</v>
      </c>
      <c r="CX126">
        <f>IF(W126&gt;0,W126,"")</f>
        <v>7184.2086485108848</v>
      </c>
      <c r="CY126" t="str">
        <f>IF(X126&gt;0,X126,"")</f>
        <v/>
      </c>
      <c r="CZ126">
        <f>IF(Y126&gt;0,Y126,"")</f>
        <v>10521.910854994103</v>
      </c>
      <c r="DA126">
        <f>IF(Z126&gt;0,Z126,"")</f>
        <v>2166.8789198504642</v>
      </c>
      <c r="DB126">
        <f>IF(AA126&gt;0,AA126,"")</f>
        <v>2999.3710111788978</v>
      </c>
      <c r="DC126" t="str">
        <f>IF(AB126&gt;0,AB126,"")</f>
        <v/>
      </c>
      <c r="DD126">
        <f>IF(AC126&gt;0,AC126,"")</f>
        <v>9007.175055417094</v>
      </c>
      <c r="DE126">
        <f>IF(AD126&gt;0,AD126,"")</f>
        <v>2835.6646741768759</v>
      </c>
      <c r="DF126">
        <f>IF(AE126&gt;0,AE126,"")</f>
        <v>2406.2743307773753</v>
      </c>
      <c r="DG126" t="str">
        <f>IF(AF126&gt;0,AF126,"")</f>
        <v/>
      </c>
      <c r="DH126">
        <f>IF(AG126&gt;0,AG126,"")</f>
        <v>780.52851957417943</v>
      </c>
      <c r="DI126">
        <f>IF(AH126&gt;0,AH126,"")</f>
        <v>1208.1206432809738</v>
      </c>
      <c r="DJ126">
        <f>IF(AI126&gt;0,AI126,"")</f>
        <v>13835.687828097405</v>
      </c>
      <c r="DK126">
        <f>IF(AJ126&gt;0,AJ126,"")</f>
        <v>5086.5398940361201</v>
      </c>
      <c r="DL126" t="str">
        <f>IF(AK126&gt;0,AK126,"")</f>
        <v/>
      </c>
      <c r="DM126">
        <f>IF(AL126&gt;0,AL126,"")</f>
        <v>1724.3526074544438</v>
      </c>
      <c r="DN126">
        <f>IF(AM126&gt;0,AM126,"")</f>
        <v>4313.3176772737579</v>
      </c>
      <c r="DO126">
        <f>IF(AN126&gt;0,AN126,"")</f>
        <v>9069.2381977541172</v>
      </c>
      <c r="DP126">
        <f>IF(AO126&gt;0,AO126,"")</f>
        <v>3110.9317048211087</v>
      </c>
      <c r="DQ126">
        <f>IF(AP126&gt;0,AP126,"")</f>
        <v>1828.0301786729849</v>
      </c>
      <c r="DR126">
        <f>IF(AQ126&gt;0,AQ126,"")</f>
        <v>9161.0302750160427</v>
      </c>
      <c r="DS126">
        <f>IF(AR126&gt;0,AR126,"")</f>
        <v>8113.0688071765553</v>
      </c>
      <c r="DT126" t="str">
        <f>IF(AS126&gt;0,AS126,"")</f>
        <v/>
      </c>
      <c r="DU126">
        <f>IF(AT126&gt;0,AT126,"")</f>
        <v>7153.3283348153354</v>
      </c>
      <c r="DV126">
        <f>IF(AU126&gt;0,AU126,"")</f>
        <v>10572.724152145815</v>
      </c>
      <c r="DW126">
        <f>IF(AV126&gt;0,AV126,"")</f>
        <v>7988.1704579329635</v>
      </c>
      <c r="DX126">
        <f>IF(AW126&gt;0,AW126,"")</f>
        <v>1252.7314723336392</v>
      </c>
      <c r="DY126">
        <f>IF(AX126&gt;0,AX126,"")</f>
        <v>12031.593266788776</v>
      </c>
      <c r="DZ126">
        <f>IF(AY126&gt;0,AY126,"")</f>
        <v>1208.1206432809738</v>
      </c>
      <c r="EA126">
        <f>IF(AZ126&gt;0,AZ126,"")</f>
        <v>6152.6638771407916</v>
      </c>
      <c r="EB126">
        <f>IF(BA126&gt;0,BA126,"")</f>
        <v>3512.2423089681311</v>
      </c>
      <c r="EC126">
        <f>IF(BB126&gt;0,BB126,"")</f>
        <v>3759.2673400309113</v>
      </c>
      <c r="ED126">
        <f>IF(BC126&gt;0,BC126,"")</f>
        <v>1777.3932208615388</v>
      </c>
      <c r="EE126">
        <f>IF(BD126&gt;0,BD126,"")</f>
        <v>12475.049602917197</v>
      </c>
      <c r="EF126">
        <f>IF(BE126&gt;0,BE126,"")</f>
        <v>2073.3170097385291</v>
      </c>
      <c r="EG126">
        <f>IF(BF126&gt;0,BF126,"")</f>
        <v>3623.6469493041786</v>
      </c>
      <c r="EH126">
        <f>IF(BG126&gt;0,BG126,"")</f>
        <v>2324.7327869645824</v>
      </c>
      <c r="EI126" t="str">
        <f>IF(BH126&gt;0,BH126,"")</f>
        <v/>
      </c>
      <c r="EJ126">
        <f>IF(BI126&gt;0,BI126,"")</f>
        <v>3297.831947175122</v>
      </c>
      <c r="EK126">
        <f>IF(BJ126&gt;0,BJ126,"")</f>
        <v>3110.9317048211087</v>
      </c>
      <c r="EL126" t="str">
        <f>IF(BK126&gt;0,BK126,"")</f>
        <v/>
      </c>
      <c r="EM126">
        <f>IF(BL126&gt;0,BL126,"")</f>
        <v>8303.3288623214685</v>
      </c>
      <c r="EN126">
        <f>IF(BM126&gt;0,BM126,"")</f>
        <v>1876.3075931625949</v>
      </c>
      <c r="EO126" t="str">
        <f>IF(BN126&gt;0,BN126,"")</f>
        <v/>
      </c>
      <c r="EP126">
        <f>IF(BO126&gt;0,BO126,"")</f>
        <v>4090.12635379944</v>
      </c>
      <c r="EQ126">
        <f>IF(BP126&gt;0,BP126,"")</f>
        <v>3146.4575583450787</v>
      </c>
      <c r="ER126">
        <f>IF(BQ126&gt;0,BQ126,"")</f>
        <v>4090.12635379944</v>
      </c>
      <c r="ES126">
        <f>IF(BR126&gt;0,BR126,"")</f>
        <v>7184.2086485108848</v>
      </c>
      <c r="ET126">
        <f>IF(BS126&gt;0,BS126,"")</f>
        <v>3146.4575583450787</v>
      </c>
      <c r="EU126">
        <f>IF(BT126&gt;0,BT126,"")</f>
        <v>7210.9907541688208</v>
      </c>
      <c r="EV126">
        <f>IF(BU126&gt;0,BU126,"")</f>
        <v>530.07960380471309</v>
      </c>
      <c r="EW126">
        <f>IF(BV126&gt;0,BV126,"")</f>
        <v>1695.306420425753</v>
      </c>
      <c r="EX126">
        <f>IF(BW126&gt;0,BW126,"")</f>
        <v>3311.6791343571072</v>
      </c>
      <c r="EY126" t="str">
        <f>IF(BX126&gt;0,BX126,"")</f>
        <v/>
      </c>
      <c r="EZ126" t="str">
        <f>IF(BY126&gt;0,BY126,"")</f>
        <v/>
      </c>
      <c r="FA126">
        <f>IF(BZ126&gt;0,BZ126,"")</f>
        <v>7272.4327157760745</v>
      </c>
    </row>
    <row r="127" spans="1:157" ht="14.25" x14ac:dyDescent="0.2">
      <c r="A127" s="30" t="s">
        <v>100</v>
      </c>
      <c r="B127" s="33">
        <f>distance(VLOOKUP($A127,Cuision!$G:$P,9,FALSE),VLOOKUP($A127,Cuision!$G:$P,10,FALSE),VLOOKUP(B$82,Cuision!$G:$P,9,FALSE),VLOOKUP(B$82,Cuision!$G:$P,10,FALSE))</f>
        <v>3782.2888861381125</v>
      </c>
      <c r="C127" s="33">
        <f>distance(VLOOKUP($A127,Cuision!$G:$P,9,FALSE),VLOOKUP($A127,Cuision!$G:$P,10,FALSE),VLOOKUP(C$82,Cuision!$G:$P,9,FALSE),VLOOKUP(C$82,Cuision!$G:$P,10,FALSE))</f>
        <v>8041.5523811501816</v>
      </c>
      <c r="D127" s="33">
        <f>distance(VLOOKUP($A127,Cuision!$G:$P,9,FALSE),VLOOKUP($A127,Cuision!$G:$P,10,FALSE),VLOOKUP(D$82,Cuision!$G:$P,9,FALSE),VLOOKUP(D$82,Cuision!$G:$P,10,FALSE))</f>
        <v>10263.463536541074</v>
      </c>
      <c r="E127" s="33">
        <f>distance(VLOOKUP($A127,Cuision!$G:$P,9,FALSE),VLOOKUP($A127,Cuision!$G:$P,10,FALSE),VLOOKUP(E$82,Cuision!$G:$P,9,FALSE),VLOOKUP(E$82,Cuision!$G:$P,10,FALSE))</f>
        <v>10263.463536541074</v>
      </c>
      <c r="F127" s="33">
        <f>distance(VLOOKUP($A127,Cuision!$G:$P,9,FALSE),VLOOKUP($A127,Cuision!$G:$P,10,FALSE),VLOOKUP(F$82,Cuision!$G:$P,9,FALSE),VLOOKUP(F$82,Cuision!$G:$P,10,FALSE))</f>
        <v>6180.8635170883254</v>
      </c>
      <c r="G127" s="33">
        <f>distance(VLOOKUP($A127,Cuision!$G:$P,9,FALSE),VLOOKUP($A127,Cuision!$G:$P,10,FALSE),VLOOKUP(G$82,Cuision!$G:$P,9,FALSE),VLOOKUP(G$82,Cuision!$G:$P,10,FALSE))</f>
        <v>17374.471673852033</v>
      </c>
      <c r="H127" s="33">
        <f>distance(VLOOKUP($A127,Cuision!$G:$P,9,FALSE),VLOOKUP($A127,Cuision!$G:$P,10,FALSE),VLOOKUP(H$82,Cuision!$G:$P,9,FALSE),VLOOKUP(H$82,Cuision!$G:$P,10,FALSE))</f>
        <v>6040.2357346127828</v>
      </c>
      <c r="I127" s="33">
        <f>distance(VLOOKUP($A127,Cuision!$G:$P,9,FALSE),VLOOKUP($A127,Cuision!$G:$P,10,FALSE),VLOOKUP(I$82,Cuision!$G:$P,9,FALSE),VLOOKUP(I$82,Cuision!$G:$P,10,FALSE))</f>
        <v>1798.4870581397597</v>
      </c>
      <c r="J127" s="33">
        <f>distance(VLOOKUP($A127,Cuision!$G:$P,9,FALSE),VLOOKUP($A127,Cuision!$G:$P,10,FALSE),VLOOKUP(J$82,Cuision!$G:$P,9,FALSE),VLOOKUP(J$82,Cuision!$G:$P,10,FALSE))</f>
        <v>7688.0155084377247</v>
      </c>
      <c r="K127" s="33">
        <f>distance(VLOOKUP($A127,Cuision!$G:$P,9,FALSE),VLOOKUP($A127,Cuision!$G:$P,10,FALSE),VLOOKUP(K$82,Cuision!$G:$P,9,FALSE),VLOOKUP(K$82,Cuision!$G:$P,10,FALSE))</f>
        <v>8254.0495542523513</v>
      </c>
      <c r="L127" s="33">
        <f>distance(VLOOKUP($A127,Cuision!$G:$P,9,FALSE),VLOOKUP($A127,Cuision!$G:$P,10,FALSE),VLOOKUP(L$82,Cuision!$G:$P,9,FALSE),VLOOKUP(L$82,Cuision!$G:$P,10,FALSE))</f>
        <v>1417.4752923079586</v>
      </c>
      <c r="M127" s="33">
        <f>distance(VLOOKUP($A127,Cuision!$G:$P,9,FALSE),VLOOKUP($A127,Cuision!$G:$P,10,FALSE),VLOOKUP(M$82,Cuision!$G:$P,9,FALSE),VLOOKUP(M$82,Cuision!$G:$P,10,FALSE))</f>
        <v>10027.52589106913</v>
      </c>
      <c r="N127" s="33">
        <f>distance(VLOOKUP($A127,Cuision!$G:$P,9,FALSE),VLOOKUP($A127,Cuision!$G:$P,10,FALSE),VLOOKUP(N$82,Cuision!$G:$P,9,FALSE),VLOOKUP(N$82,Cuision!$G:$P,10,FALSE))</f>
        <v>9027.9862878921995</v>
      </c>
      <c r="O127" s="33">
        <f>distance(VLOOKUP($A127,Cuision!$G:$P,9,FALSE),VLOOKUP($A127,Cuision!$G:$P,10,FALSE),VLOOKUP(O$82,Cuision!$G:$P,9,FALSE),VLOOKUP(O$82,Cuision!$G:$P,10,FALSE))</f>
        <v>16872.241907384006</v>
      </c>
      <c r="P127" s="33">
        <f>distance(VLOOKUP($A127,Cuision!$G:$P,9,FALSE),VLOOKUP($A127,Cuision!$G:$P,10,FALSE),VLOOKUP(P$82,Cuision!$G:$P,9,FALSE),VLOOKUP(P$82,Cuision!$G:$P,10,FALSE))</f>
        <v>-1</v>
      </c>
      <c r="Q127" s="33">
        <f>distance(VLOOKUP($A127,Cuision!$G:$P,9,FALSE),VLOOKUP($A127,Cuision!$G:$P,10,FALSE),VLOOKUP(Q$82,Cuision!$G:$P,9,FALSE),VLOOKUP(Q$82,Cuision!$G:$P,10,FALSE))</f>
        <v>9298.2761773346629</v>
      </c>
      <c r="R127" s="33">
        <f>distance(VLOOKUP($A127,Cuision!$G:$P,9,FALSE),VLOOKUP($A127,Cuision!$G:$P,10,FALSE),VLOOKUP(R$82,Cuision!$G:$P,9,FALSE),VLOOKUP(R$82,Cuision!$G:$P,10,FALSE))</f>
        <v>-1</v>
      </c>
      <c r="S127" s="33">
        <f>distance(VLOOKUP($A127,Cuision!$G:$P,9,FALSE),VLOOKUP($A127,Cuision!$G:$P,10,FALSE),VLOOKUP(S$82,Cuision!$G:$P,9,FALSE),VLOOKUP(S$82,Cuision!$G:$P,10,FALSE))</f>
        <v>708.88746190073732</v>
      </c>
      <c r="T127" s="33">
        <f>distance(VLOOKUP($A127,Cuision!$G:$P,9,FALSE),VLOOKUP($A127,Cuision!$G:$P,10,FALSE),VLOOKUP(T$82,Cuision!$G:$P,9,FALSE),VLOOKUP(T$82,Cuision!$G:$P,10,FALSE))</f>
        <v>-1</v>
      </c>
      <c r="U127" s="33">
        <f>distance(VLOOKUP($A127,Cuision!$G:$P,9,FALSE),VLOOKUP($A127,Cuision!$G:$P,10,FALSE),VLOOKUP(U$82,Cuision!$G:$P,9,FALSE),VLOOKUP(U$82,Cuision!$G:$P,10,FALSE))</f>
        <v>755.06251246634918</v>
      </c>
      <c r="V127" s="33">
        <f>distance(VLOOKUP($A127,Cuision!$G:$P,9,FALSE),VLOOKUP($A127,Cuision!$G:$P,10,FALSE),VLOOKUP(V$82,Cuision!$G:$P,9,FALSE),VLOOKUP(V$82,Cuision!$G:$P,10,FALSE))</f>
        <v>10027.52589106913</v>
      </c>
      <c r="W127" s="33">
        <f>distance(VLOOKUP($A127,Cuision!$G:$P,9,FALSE),VLOOKUP($A127,Cuision!$G:$P,10,FALSE),VLOOKUP(W$82,Cuision!$G:$P,9,FALSE),VLOOKUP(W$82,Cuision!$G:$P,10,FALSE))</f>
        <v>2776.6263241476304</v>
      </c>
      <c r="X127" s="33">
        <f>distance(VLOOKUP($A127,Cuision!$G:$P,9,FALSE),VLOOKUP($A127,Cuision!$G:$P,10,FALSE),VLOOKUP(X$82,Cuision!$G:$P,9,FALSE),VLOOKUP(X$82,Cuision!$G:$P,10,FALSE))</f>
        <v>-1</v>
      </c>
      <c r="Y127" s="33">
        <f>distance(VLOOKUP($A127,Cuision!$G:$P,9,FALSE),VLOOKUP($A127,Cuision!$G:$P,10,FALSE),VLOOKUP(Y$82,Cuision!$G:$P,9,FALSE),VLOOKUP(Y$82,Cuision!$G:$P,10,FALSE))</f>
        <v>15412.322241065838</v>
      </c>
      <c r="Z127" s="33">
        <f>distance(VLOOKUP($A127,Cuision!$G:$P,9,FALSE),VLOOKUP($A127,Cuision!$G:$P,10,FALSE),VLOOKUP(Z$82,Cuision!$G:$P,9,FALSE),VLOOKUP(Z$82,Cuision!$G:$P,10,FALSE))</f>
        <v>8357.5867952900062</v>
      </c>
      <c r="AA127" s="33">
        <f>distance(VLOOKUP($A127,Cuision!$G:$P,9,FALSE),VLOOKUP($A127,Cuision!$G:$P,10,FALSE),VLOOKUP(AA$82,Cuision!$G:$P,9,FALSE),VLOOKUP(AA$82,Cuision!$G:$P,10,FALSE))</f>
        <v>6944.6079079552055</v>
      </c>
      <c r="AB127" s="33">
        <f>distance(VLOOKUP($A127,Cuision!$G:$P,9,FALSE),VLOOKUP($A127,Cuision!$G:$P,10,FALSE),VLOOKUP(AB$82,Cuision!$G:$P,9,FALSE),VLOOKUP(AB$82,Cuision!$G:$P,10,FALSE))</f>
        <v>-1</v>
      </c>
      <c r="AC127" s="33">
        <f>distance(VLOOKUP($A127,Cuision!$G:$P,9,FALSE),VLOOKUP($A127,Cuision!$G:$P,10,FALSE),VLOOKUP(AC$82,Cuision!$G:$P,9,FALSE),VLOOKUP(AC$82,Cuision!$G:$P,10,FALSE))</f>
        <v>1996.131351877139</v>
      </c>
      <c r="AD127" s="33">
        <f>distance(VLOOKUP($A127,Cuision!$G:$P,9,FALSE),VLOOKUP($A127,Cuision!$G:$P,10,FALSE),VLOOKUP(AD$82,Cuision!$G:$P,9,FALSE),VLOOKUP(AD$82,Cuision!$G:$P,10,FALSE))</f>
        <v>9234.7581604071202</v>
      </c>
      <c r="AE127" s="33">
        <f>distance(VLOOKUP($A127,Cuision!$G:$P,9,FALSE),VLOOKUP($A127,Cuision!$G:$P,10,FALSE),VLOOKUP(AE$82,Cuision!$G:$P,9,FALSE),VLOOKUP(AE$82,Cuision!$G:$P,10,FALSE))</f>
        <v>8377.4846919001338</v>
      </c>
      <c r="AF127" s="33">
        <f>distance(VLOOKUP($A127,Cuision!$G:$P,9,FALSE),VLOOKUP($A127,Cuision!$G:$P,10,FALSE),VLOOKUP(AF$82,Cuision!$G:$P,9,FALSE),VLOOKUP(AF$82,Cuision!$G:$P,10,FALSE))</f>
        <v>-1</v>
      </c>
      <c r="AG127" s="33">
        <f>distance(VLOOKUP($A127,Cuision!$G:$P,9,FALSE),VLOOKUP($A127,Cuision!$G:$P,10,FALSE),VLOOKUP(AG$82,Cuision!$G:$P,9,FALSE),VLOOKUP(AG$82,Cuision!$G:$P,10,FALSE))</f>
        <v>7834.4284512647246</v>
      </c>
      <c r="AH127" s="33">
        <f>distance(VLOOKUP($A127,Cuision!$G:$P,9,FALSE),VLOOKUP($A127,Cuision!$G:$P,10,FALSE),VLOOKUP(AH$82,Cuision!$G:$P,9,FALSE),VLOOKUP(AH$82,Cuision!$G:$P,10,FALSE))</f>
        <v>6180.8635170883254</v>
      </c>
      <c r="AI127" s="33">
        <f>distance(VLOOKUP($A127,Cuision!$G:$P,9,FALSE),VLOOKUP($A127,Cuision!$G:$P,10,FALSE),VLOOKUP(AI$82,Cuision!$G:$P,9,FALSE),VLOOKUP(AI$82,Cuision!$G:$P,10,FALSE))</f>
        <v>10505.598586325026</v>
      </c>
      <c r="AJ127" s="33">
        <f>distance(VLOOKUP($A127,Cuision!$G:$P,9,FALSE),VLOOKUP($A127,Cuision!$G:$P,10,FALSE),VLOOKUP(AJ$82,Cuision!$G:$P,9,FALSE),VLOOKUP(AJ$82,Cuision!$G:$P,10,FALSE))</f>
        <v>2071.4489435236333</v>
      </c>
      <c r="AK127" s="33">
        <f>distance(VLOOKUP($A127,Cuision!$G:$P,9,FALSE),VLOOKUP($A127,Cuision!$G:$P,10,FALSE),VLOOKUP(AK$82,Cuision!$G:$P,9,FALSE),VLOOKUP(AK$82,Cuision!$G:$P,10,FALSE))</f>
        <v>-1</v>
      </c>
      <c r="AL127" s="33">
        <f>distance(VLOOKUP($A127,Cuision!$G:$P,9,FALSE),VLOOKUP($A127,Cuision!$G:$P,10,FALSE),VLOOKUP(AL$82,Cuision!$G:$P,9,FALSE),VLOOKUP(AL$82,Cuision!$G:$P,10,FALSE))</f>
        <v>8069.0063488739388</v>
      </c>
      <c r="AM127" s="33">
        <f>distance(VLOOKUP($A127,Cuision!$G:$P,9,FALSE),VLOOKUP($A127,Cuision!$G:$P,10,FALSE),VLOOKUP(AM$82,Cuision!$G:$P,9,FALSE),VLOOKUP(AM$82,Cuision!$G:$P,10,FALSE))</f>
        <v>2841.979595635778</v>
      </c>
      <c r="AN127" s="33">
        <f>distance(VLOOKUP($A127,Cuision!$G:$P,9,FALSE),VLOOKUP($A127,Cuision!$G:$P,10,FALSE),VLOOKUP(AN$82,Cuision!$G:$P,9,FALSE),VLOOKUP(AN$82,Cuision!$G:$P,10,FALSE))</f>
        <v>2728.7258689332798</v>
      </c>
      <c r="AO127" s="33">
        <f>distance(VLOOKUP($A127,Cuision!$G:$P,9,FALSE),VLOOKUP($A127,Cuision!$G:$P,10,FALSE),VLOOKUP(AO$82,Cuision!$G:$P,9,FALSE),VLOOKUP(AO$82,Cuision!$G:$P,10,FALSE))</f>
        <v>9298.2761773346629</v>
      </c>
      <c r="AP127" s="33">
        <f>distance(VLOOKUP($A127,Cuision!$G:$P,9,FALSE),VLOOKUP($A127,Cuision!$G:$P,10,FALSE),VLOOKUP(AP$82,Cuision!$G:$P,9,FALSE),VLOOKUP(AP$82,Cuision!$G:$P,10,FALSE))</f>
        <v>8694.8959465800417</v>
      </c>
      <c r="AQ127" s="33">
        <f>distance(VLOOKUP($A127,Cuision!$G:$P,9,FALSE),VLOOKUP($A127,Cuision!$G:$P,10,FALSE),VLOOKUP(AQ$82,Cuision!$G:$P,9,FALSE),VLOOKUP(AQ$82,Cuision!$G:$P,10,FALSE))</f>
        <v>4139.1276755910048</v>
      </c>
      <c r="AR127" s="33">
        <f>distance(VLOOKUP($A127,Cuision!$G:$P,9,FALSE),VLOOKUP($A127,Cuision!$G:$P,10,FALSE),VLOOKUP(AR$82,Cuision!$G:$P,9,FALSE),VLOOKUP(AR$82,Cuision!$G:$P,10,FALSE))</f>
        <v>3221.7779458552468</v>
      </c>
      <c r="AS127" s="33">
        <f>distance(VLOOKUP($A127,Cuision!$G:$P,9,FALSE),VLOOKUP($A127,Cuision!$G:$P,10,FALSE),VLOOKUP(AS$82,Cuision!$G:$P,9,FALSE),VLOOKUP(AS$82,Cuision!$G:$P,10,FALSE))</f>
        <v>7153.3283348153354</v>
      </c>
      <c r="AT127" s="33">
        <f>distance(VLOOKUP($A127,Cuision!$G:$P,9,FALSE),VLOOKUP($A127,Cuision!$G:$P,10,FALSE),VLOOKUP(AT$82,Cuision!$G:$P,9,FALSE),VLOOKUP(AT$82,Cuision!$G:$P,10,FALSE))</f>
        <v>0</v>
      </c>
      <c r="AU127" s="33">
        <f>distance(VLOOKUP($A127,Cuision!$G:$P,9,FALSE),VLOOKUP($A127,Cuision!$G:$P,10,FALSE),VLOOKUP(AU$82,Cuision!$G:$P,9,FALSE),VLOOKUP(AU$82,Cuision!$G:$P,10,FALSE))</f>
        <v>17707.809021445275</v>
      </c>
      <c r="AV127" s="33">
        <f>distance(VLOOKUP($A127,Cuision!$G:$P,9,FALSE),VLOOKUP($A127,Cuision!$G:$P,10,FALSE),VLOOKUP(AV$82,Cuision!$G:$P,9,FALSE),VLOOKUP(AV$82,Cuision!$G:$P,10,FALSE))</f>
        <v>1651.9204296033129</v>
      </c>
      <c r="AW127" s="33">
        <f>distance(VLOOKUP($A127,Cuision!$G:$P,9,FALSE),VLOOKUP($A127,Cuision!$G:$P,10,FALSE),VLOOKUP(AW$82,Cuision!$G:$P,9,FALSE),VLOOKUP(AW$82,Cuision!$G:$P,10,FALSE))</f>
        <v>8401.5043685457513</v>
      </c>
      <c r="AX127" s="33">
        <f>distance(VLOOKUP($A127,Cuision!$G:$P,9,FALSE),VLOOKUP($A127,Cuision!$G:$P,10,FALSE),VLOOKUP(AX$82,Cuision!$G:$P,9,FALSE),VLOOKUP(AX$82,Cuision!$G:$P,10,FALSE))</f>
        <v>15226.584834566644</v>
      </c>
      <c r="AY127" s="33">
        <f>distance(VLOOKUP($A127,Cuision!$G:$P,9,FALSE),VLOOKUP($A127,Cuision!$G:$P,10,FALSE),VLOOKUP(AY$82,Cuision!$G:$P,9,FALSE),VLOOKUP(AY$82,Cuision!$G:$P,10,FALSE))</f>
        <v>6180.8635170883254</v>
      </c>
      <c r="AZ127" s="33">
        <f>distance(VLOOKUP($A127,Cuision!$G:$P,9,FALSE),VLOOKUP($A127,Cuision!$G:$P,10,FALSE),VLOOKUP(AZ$82,Cuision!$G:$P,9,FALSE),VLOOKUP(AZ$82,Cuision!$G:$P,10,FALSE))</f>
        <v>3351.6429398002501</v>
      </c>
      <c r="BA127" s="33">
        <f>distance(VLOOKUP($A127,Cuision!$G:$P,9,FALSE),VLOOKUP($A127,Cuision!$G:$P,10,FALSE),VLOOKUP(BA$82,Cuision!$G:$P,9,FALSE),VLOOKUP(BA$82,Cuision!$G:$P,10,FALSE))</f>
        <v>10579.493914103148</v>
      </c>
      <c r="BB127" s="33">
        <f>distance(VLOOKUP($A127,Cuision!$G:$P,9,FALSE),VLOOKUP($A127,Cuision!$G:$P,10,FALSE),VLOOKUP(BB$82,Cuision!$G:$P,9,FALSE),VLOOKUP(BB$82,Cuision!$G:$P,10,FALSE))</f>
        <v>3418.2352024426782</v>
      </c>
      <c r="BC127" s="33">
        <f>distance(VLOOKUP($A127,Cuision!$G:$P,9,FALSE),VLOOKUP($A127,Cuision!$G:$P,10,FALSE),VLOOKUP(BC$82,Cuision!$G:$P,9,FALSE),VLOOKUP(BC$82,Cuision!$G:$P,10,FALSE))</f>
        <v>5378.4549697980847</v>
      </c>
      <c r="BD127" s="33">
        <f>distance(VLOOKUP($A127,Cuision!$G:$P,9,FALSE),VLOOKUP($A127,Cuision!$G:$P,10,FALSE),VLOOKUP(BD$82,Cuision!$G:$P,9,FALSE),VLOOKUP(BD$82,Cuision!$G:$P,10,FALSE))</f>
        <v>19353.574614516991</v>
      </c>
      <c r="BE127" s="33">
        <f>distance(VLOOKUP($A127,Cuision!$G:$P,9,FALSE),VLOOKUP($A127,Cuision!$G:$P,10,FALSE),VLOOKUP(BE$82,Cuision!$G:$P,9,FALSE),VLOOKUP(BE$82,Cuision!$G:$P,10,FALSE))</f>
        <v>7870.7320646771714</v>
      </c>
      <c r="BF127" s="33">
        <f>distance(VLOOKUP($A127,Cuision!$G:$P,9,FALSE),VLOOKUP($A127,Cuision!$G:$P,10,FALSE),VLOOKUP(BF$82,Cuision!$G:$P,9,FALSE),VLOOKUP(BF$82,Cuision!$G:$P,10,FALSE))</f>
        <v>10528.67825822044</v>
      </c>
      <c r="BG127" s="33">
        <f>distance(VLOOKUP($A127,Cuision!$G:$P,9,FALSE),VLOOKUP($A127,Cuision!$G:$P,10,FALSE),VLOOKUP(BG$82,Cuision!$G:$P,9,FALSE),VLOOKUP(BG$82,Cuision!$G:$P,10,FALSE))</f>
        <v>6807.1056629195991</v>
      </c>
      <c r="BH127" s="33">
        <f>distance(VLOOKUP($A127,Cuision!$G:$P,9,FALSE),VLOOKUP($A127,Cuision!$G:$P,10,FALSE),VLOOKUP(BH$82,Cuision!$G:$P,9,FALSE),VLOOKUP(BH$82,Cuision!$G:$P,10,FALSE))</f>
        <v>-1</v>
      </c>
      <c r="BI127" s="33">
        <f>distance(VLOOKUP($A127,Cuision!$G:$P,9,FALSE),VLOOKUP($A127,Cuision!$G:$P,10,FALSE),VLOOKUP(BI$82,Cuision!$G:$P,9,FALSE),VLOOKUP(BI$82,Cuision!$G:$P,10,FALSE))</f>
        <v>8258.0749087821368</v>
      </c>
      <c r="BJ127" s="33">
        <f>distance(VLOOKUP($A127,Cuision!$G:$P,9,FALSE),VLOOKUP($A127,Cuision!$G:$P,10,FALSE),VLOOKUP(BJ$82,Cuision!$G:$P,9,FALSE),VLOOKUP(BJ$82,Cuision!$G:$P,10,FALSE))</f>
        <v>9298.2761773346629</v>
      </c>
      <c r="BK127" s="33">
        <f>distance(VLOOKUP($A127,Cuision!$G:$P,9,FALSE),VLOOKUP($A127,Cuision!$G:$P,10,FALSE),VLOOKUP(BK$82,Cuision!$G:$P,9,FALSE),VLOOKUP(BK$82,Cuision!$G:$P,10,FALSE))</f>
        <v>-1</v>
      </c>
      <c r="BL127" s="33">
        <f>distance(VLOOKUP($A127,Cuision!$G:$P,9,FALSE),VLOOKUP($A127,Cuision!$G:$P,10,FALSE),VLOOKUP(BL$82,Cuision!$G:$P,9,FALSE),VLOOKUP(BL$82,Cuision!$G:$P,10,FALSE))</f>
        <v>1859.6585488028347</v>
      </c>
      <c r="BM127" s="33">
        <f>distance(VLOOKUP($A127,Cuision!$G:$P,9,FALSE),VLOOKUP($A127,Cuision!$G:$P,10,FALSE),VLOOKUP(BM$82,Cuision!$G:$P,9,FALSE),VLOOKUP(BM$82,Cuision!$G:$P,10,FALSE))</f>
        <v>8200.9721090509374</v>
      </c>
      <c r="BN127" s="33">
        <f>distance(VLOOKUP($A127,Cuision!$G:$P,9,FALSE),VLOOKUP($A127,Cuision!$G:$P,10,FALSE),VLOOKUP(BN$82,Cuision!$G:$P,9,FALSE),VLOOKUP(BN$82,Cuision!$G:$P,10,FALSE))</f>
        <v>-1</v>
      </c>
      <c r="BO127" s="33">
        <f>distance(VLOOKUP($A127,Cuision!$G:$P,9,FALSE),VLOOKUP($A127,Cuision!$G:$P,10,FALSE),VLOOKUP(BO$82,Cuision!$G:$P,9,FALSE),VLOOKUP(BO$82,Cuision!$G:$P,10,FALSE))</f>
        <v>10263.463536541074</v>
      </c>
      <c r="BP127" s="33">
        <f>distance(VLOOKUP($A127,Cuision!$G:$P,9,FALSE),VLOOKUP($A127,Cuision!$G:$P,10,FALSE),VLOOKUP(BP$82,Cuision!$G:$P,9,FALSE),VLOOKUP(BP$82,Cuision!$G:$P,10,FALSE))</f>
        <v>10027.52589106913</v>
      </c>
      <c r="BQ127" s="33">
        <f>distance(VLOOKUP($A127,Cuision!$G:$P,9,FALSE),VLOOKUP($A127,Cuision!$G:$P,10,FALSE),VLOOKUP(BQ$82,Cuision!$G:$P,9,FALSE),VLOOKUP(BQ$82,Cuision!$G:$P,10,FALSE))</f>
        <v>10263.463536541074</v>
      </c>
      <c r="BR127" s="33">
        <f>distance(VLOOKUP($A127,Cuision!$G:$P,9,FALSE),VLOOKUP($A127,Cuision!$G:$P,10,FALSE),VLOOKUP(BR$82,Cuision!$G:$P,9,FALSE),VLOOKUP(BR$82,Cuision!$G:$P,10,FALSE))</f>
        <v>2776.6263241476304</v>
      </c>
      <c r="BS127" s="33">
        <f>distance(VLOOKUP($A127,Cuision!$G:$P,9,FALSE),VLOOKUP($A127,Cuision!$G:$P,10,FALSE),VLOOKUP(BS$82,Cuision!$G:$P,9,FALSE),VLOOKUP(BS$82,Cuision!$G:$P,10,FALSE))</f>
        <v>10027.52589106913</v>
      </c>
      <c r="BT127" s="33">
        <f>distance(VLOOKUP($A127,Cuision!$G:$P,9,FALSE),VLOOKUP($A127,Cuision!$G:$P,10,FALSE),VLOOKUP(BT$82,Cuision!$G:$P,9,FALSE),VLOOKUP(BT$82,Cuision!$G:$P,10,FALSE))</f>
        <v>520.18077783121385</v>
      </c>
      <c r="BU127" s="33">
        <f>distance(VLOOKUP($A127,Cuision!$G:$P,9,FALSE),VLOOKUP($A127,Cuision!$G:$P,10,FALSE),VLOOKUP(BU$82,Cuision!$G:$P,9,FALSE),VLOOKUP(BU$82,Cuision!$G:$P,10,FALSE))</f>
        <v>7029.9882128574391</v>
      </c>
      <c r="BV127" s="33">
        <f>distance(VLOOKUP($A127,Cuision!$G:$P,9,FALSE),VLOOKUP($A127,Cuision!$G:$P,10,FALSE),VLOOKUP(BV$82,Cuision!$G:$P,9,FALSE),VLOOKUP(BV$82,Cuision!$G:$P,10,FALSE))</f>
        <v>7215.824303059866</v>
      </c>
      <c r="BW127" s="33">
        <f>distance(VLOOKUP($A127,Cuision!$G:$P,9,FALSE),VLOOKUP($A127,Cuision!$G:$P,10,FALSE),VLOOKUP(BW$82,Cuision!$G:$P,9,FALSE),VLOOKUP(BW$82,Cuision!$G:$P,10,FALSE))</f>
        <v>4093.5982711908364</v>
      </c>
      <c r="BX127" s="33">
        <f>distance(VLOOKUP($A127,Cuision!$G:$P,9,FALSE),VLOOKUP($A127,Cuision!$G:$P,10,FALSE),VLOOKUP(BX$82,Cuision!$G:$P,9,FALSE),VLOOKUP(BX$82,Cuision!$G:$P,10,FALSE))</f>
        <v>-1</v>
      </c>
      <c r="BY127" s="33">
        <f>distance(VLOOKUP($A127,Cuision!$G:$P,9,FALSE),VLOOKUP($A127,Cuision!$G:$P,10,FALSE),VLOOKUP(BY$82,Cuision!$G:$P,9,FALSE),VLOOKUP(BY$82,Cuision!$G:$P,10,FALSE))</f>
        <v>-1</v>
      </c>
      <c r="BZ127" s="33">
        <f>distance(VLOOKUP($A127,Cuision!$G:$P,9,FALSE),VLOOKUP($A127,Cuision!$G:$P,10,FALSE),VLOOKUP(BZ$82,Cuision!$G:$P,9,FALSE),VLOOKUP(BZ$82,Cuision!$G:$P,10,FALSE))</f>
        <v>479.89158183235116</v>
      </c>
      <c r="CC127">
        <f>IF(B127&gt;0,B127,"")</f>
        <v>3782.2888861381125</v>
      </c>
      <c r="CD127">
        <f>IF(C127&gt;0,C127,"")</f>
        <v>8041.5523811501816</v>
      </c>
      <c r="CE127">
        <f>IF(D127&gt;0,D127,"")</f>
        <v>10263.463536541074</v>
      </c>
      <c r="CF127">
        <f>IF(E127&gt;0,E127,"")</f>
        <v>10263.463536541074</v>
      </c>
      <c r="CG127">
        <f>IF(F127&gt;0,F127,"")</f>
        <v>6180.8635170883254</v>
      </c>
      <c r="CH127">
        <f>IF(G127&gt;0,G127,"")</f>
        <v>17374.471673852033</v>
      </c>
      <c r="CI127">
        <f>IF(H127&gt;0,H127,"")</f>
        <v>6040.2357346127828</v>
      </c>
      <c r="CJ127">
        <f>IF(I127&gt;0,I127,"")</f>
        <v>1798.4870581397597</v>
      </c>
      <c r="CK127">
        <f>IF(J127&gt;0,J127,"")</f>
        <v>7688.0155084377247</v>
      </c>
      <c r="CL127">
        <f>IF(K127&gt;0,K127,"")</f>
        <v>8254.0495542523513</v>
      </c>
      <c r="CM127">
        <f>IF(L127&gt;0,L127,"")</f>
        <v>1417.4752923079586</v>
      </c>
      <c r="CN127">
        <f>IF(M127&gt;0,M127,"")</f>
        <v>10027.52589106913</v>
      </c>
      <c r="CO127">
        <f>IF(N127&gt;0,N127,"")</f>
        <v>9027.9862878921995</v>
      </c>
      <c r="CP127">
        <f>IF(O127&gt;0,O127,"")</f>
        <v>16872.241907384006</v>
      </c>
      <c r="CQ127" t="str">
        <f>IF(P127&gt;0,P127,"")</f>
        <v/>
      </c>
      <c r="CR127">
        <f>IF(Q127&gt;0,Q127,"")</f>
        <v>9298.2761773346629</v>
      </c>
      <c r="CS127" t="str">
        <f>IF(R127&gt;0,R127,"")</f>
        <v/>
      </c>
      <c r="CT127">
        <f>IF(S127&gt;0,S127,"")</f>
        <v>708.88746190073732</v>
      </c>
      <c r="CU127" t="str">
        <f>IF(T127&gt;0,T127,"")</f>
        <v/>
      </c>
      <c r="CV127">
        <f>IF(U127&gt;0,U127,"")</f>
        <v>755.06251246634918</v>
      </c>
      <c r="CW127">
        <f>IF(V127&gt;0,V127,"")</f>
        <v>10027.52589106913</v>
      </c>
      <c r="CX127">
        <f>IF(W127&gt;0,W127,"")</f>
        <v>2776.6263241476304</v>
      </c>
      <c r="CY127" t="str">
        <f>IF(X127&gt;0,X127,"")</f>
        <v/>
      </c>
      <c r="CZ127">
        <f>IF(Y127&gt;0,Y127,"")</f>
        <v>15412.322241065838</v>
      </c>
      <c r="DA127">
        <f>IF(Z127&gt;0,Z127,"")</f>
        <v>8357.5867952900062</v>
      </c>
      <c r="DB127">
        <f>IF(AA127&gt;0,AA127,"")</f>
        <v>6944.6079079552055</v>
      </c>
      <c r="DC127" t="str">
        <f>IF(AB127&gt;0,AB127,"")</f>
        <v/>
      </c>
      <c r="DD127">
        <f>IF(AC127&gt;0,AC127,"")</f>
        <v>1996.131351877139</v>
      </c>
      <c r="DE127">
        <f>IF(AD127&gt;0,AD127,"")</f>
        <v>9234.7581604071202</v>
      </c>
      <c r="DF127">
        <f>IF(AE127&gt;0,AE127,"")</f>
        <v>8377.4846919001338</v>
      </c>
      <c r="DG127" t="str">
        <f>IF(AF127&gt;0,AF127,"")</f>
        <v/>
      </c>
      <c r="DH127">
        <f>IF(AG127&gt;0,AG127,"")</f>
        <v>7834.4284512647246</v>
      </c>
      <c r="DI127">
        <f>IF(AH127&gt;0,AH127,"")</f>
        <v>6180.8635170883254</v>
      </c>
      <c r="DJ127">
        <f>IF(AI127&gt;0,AI127,"")</f>
        <v>10505.598586325026</v>
      </c>
      <c r="DK127">
        <f>IF(AJ127&gt;0,AJ127,"")</f>
        <v>2071.4489435236333</v>
      </c>
      <c r="DL127" t="str">
        <f>IF(AK127&gt;0,AK127,"")</f>
        <v/>
      </c>
      <c r="DM127">
        <f>IF(AL127&gt;0,AL127,"")</f>
        <v>8069.0063488739388</v>
      </c>
      <c r="DN127">
        <f>IF(AM127&gt;0,AM127,"")</f>
        <v>2841.979595635778</v>
      </c>
      <c r="DO127">
        <f>IF(AN127&gt;0,AN127,"")</f>
        <v>2728.7258689332798</v>
      </c>
      <c r="DP127">
        <f>IF(AO127&gt;0,AO127,"")</f>
        <v>9298.2761773346629</v>
      </c>
      <c r="DQ127">
        <f>IF(AP127&gt;0,AP127,"")</f>
        <v>8694.8959465800417</v>
      </c>
      <c r="DR127">
        <f>IF(AQ127&gt;0,AQ127,"")</f>
        <v>4139.1276755910048</v>
      </c>
      <c r="DS127">
        <f>IF(AR127&gt;0,AR127,"")</f>
        <v>3221.7779458552468</v>
      </c>
      <c r="DT127">
        <f>IF(AS127&gt;0,AS127,"")</f>
        <v>7153.3283348153354</v>
      </c>
      <c r="DU127" t="str">
        <f>IF(AT127&gt;0,AT127,"")</f>
        <v/>
      </c>
      <c r="DV127">
        <f>IF(AU127&gt;0,AU127,"")</f>
        <v>17707.809021445275</v>
      </c>
      <c r="DW127">
        <f>IF(AV127&gt;0,AV127,"")</f>
        <v>1651.9204296033129</v>
      </c>
      <c r="DX127">
        <f>IF(AW127&gt;0,AW127,"")</f>
        <v>8401.5043685457513</v>
      </c>
      <c r="DY127">
        <f>IF(AX127&gt;0,AX127,"")</f>
        <v>15226.584834566644</v>
      </c>
      <c r="DZ127">
        <f>IF(AY127&gt;0,AY127,"")</f>
        <v>6180.8635170883254</v>
      </c>
      <c r="EA127">
        <f>IF(AZ127&gt;0,AZ127,"")</f>
        <v>3351.6429398002501</v>
      </c>
      <c r="EB127">
        <f>IF(BA127&gt;0,BA127,"")</f>
        <v>10579.493914103148</v>
      </c>
      <c r="EC127">
        <f>IF(BB127&gt;0,BB127,"")</f>
        <v>3418.2352024426782</v>
      </c>
      <c r="ED127">
        <f>IF(BC127&gt;0,BC127,"")</f>
        <v>5378.4549697980847</v>
      </c>
      <c r="EE127">
        <f>IF(BD127&gt;0,BD127,"")</f>
        <v>19353.574614516991</v>
      </c>
      <c r="EF127">
        <f>IF(BE127&gt;0,BE127,"")</f>
        <v>7870.7320646771714</v>
      </c>
      <c r="EG127">
        <f>IF(BF127&gt;0,BF127,"")</f>
        <v>10528.67825822044</v>
      </c>
      <c r="EH127">
        <f>IF(BG127&gt;0,BG127,"")</f>
        <v>6807.1056629195991</v>
      </c>
      <c r="EI127" t="str">
        <f>IF(BH127&gt;0,BH127,"")</f>
        <v/>
      </c>
      <c r="EJ127">
        <f>IF(BI127&gt;0,BI127,"")</f>
        <v>8258.0749087821368</v>
      </c>
      <c r="EK127">
        <f>IF(BJ127&gt;0,BJ127,"")</f>
        <v>9298.2761773346629</v>
      </c>
      <c r="EL127" t="str">
        <f>IF(BK127&gt;0,BK127,"")</f>
        <v/>
      </c>
      <c r="EM127">
        <f>IF(BL127&gt;0,BL127,"")</f>
        <v>1859.6585488028347</v>
      </c>
      <c r="EN127">
        <f>IF(BM127&gt;0,BM127,"")</f>
        <v>8200.9721090509374</v>
      </c>
      <c r="EO127" t="str">
        <f>IF(BN127&gt;0,BN127,"")</f>
        <v/>
      </c>
      <c r="EP127">
        <f>IF(BO127&gt;0,BO127,"")</f>
        <v>10263.463536541074</v>
      </c>
      <c r="EQ127">
        <f>IF(BP127&gt;0,BP127,"")</f>
        <v>10027.52589106913</v>
      </c>
      <c r="ER127">
        <f>IF(BQ127&gt;0,BQ127,"")</f>
        <v>10263.463536541074</v>
      </c>
      <c r="ES127">
        <f>IF(BR127&gt;0,BR127,"")</f>
        <v>2776.6263241476304</v>
      </c>
      <c r="ET127">
        <f>IF(BS127&gt;0,BS127,"")</f>
        <v>10027.52589106913</v>
      </c>
      <c r="EU127">
        <f>IF(BT127&gt;0,BT127,"")</f>
        <v>520.18077783121385</v>
      </c>
      <c r="EV127">
        <f>IF(BU127&gt;0,BU127,"")</f>
        <v>7029.9882128574391</v>
      </c>
      <c r="EW127">
        <f>IF(BV127&gt;0,BV127,"")</f>
        <v>7215.824303059866</v>
      </c>
      <c r="EX127">
        <f>IF(BW127&gt;0,BW127,"")</f>
        <v>4093.5982711908364</v>
      </c>
      <c r="EY127" t="str">
        <f>IF(BX127&gt;0,BX127,"")</f>
        <v/>
      </c>
      <c r="EZ127" t="str">
        <f>IF(BY127&gt;0,BY127,"")</f>
        <v/>
      </c>
      <c r="FA127">
        <f>IF(BZ127&gt;0,BZ127,"")</f>
        <v>479.89158183235116</v>
      </c>
    </row>
    <row r="128" spans="1:157" ht="14.25" x14ac:dyDescent="0.2">
      <c r="A128" s="30" t="s">
        <v>101</v>
      </c>
      <c r="B128" s="33">
        <f>distance(VLOOKUP($A128,Cuision!$G:$P,9,FALSE),VLOOKUP($A128,Cuision!$G:$P,10,FALSE),VLOOKUP(B$82,Cuision!$G:$P,9,FALSE),VLOOKUP(B$82,Cuision!$G:$P,10,FALSE))</f>
        <v>13927.662636528981</v>
      </c>
      <c r="C128" s="33">
        <f>distance(VLOOKUP($A128,Cuision!$G:$P,9,FALSE),VLOOKUP($A128,Cuision!$G:$P,10,FALSE),VLOOKUP(C$82,Cuision!$G:$P,9,FALSE),VLOOKUP(C$82,Cuision!$G:$P,10,FALSE))</f>
        <v>10570.648088909256</v>
      </c>
      <c r="D128" s="33">
        <f>distance(VLOOKUP($A128,Cuision!$G:$P,9,FALSE),VLOOKUP($A128,Cuision!$G:$P,10,FALSE),VLOOKUP(D$82,Cuision!$G:$P,9,FALSE),VLOOKUP(D$82,Cuision!$G:$P,10,FALSE))</f>
        <v>7551.2557161749146</v>
      </c>
      <c r="E128" s="33">
        <f>distance(VLOOKUP($A128,Cuision!$G:$P,9,FALSE),VLOOKUP($A128,Cuision!$G:$P,10,FALSE),VLOOKUP(E$82,Cuision!$G:$P,9,FALSE),VLOOKUP(E$82,Cuision!$G:$P,10,FALSE))</f>
        <v>7551.2557161749146</v>
      </c>
      <c r="F128" s="33">
        <f>distance(VLOOKUP($A128,Cuision!$G:$P,9,FALSE),VLOOKUP($A128,Cuision!$G:$P,10,FALSE),VLOOKUP(F$82,Cuision!$G:$P,9,FALSE),VLOOKUP(F$82,Cuision!$G:$P,10,FALSE))</f>
        <v>11593.425488036519</v>
      </c>
      <c r="G128" s="33">
        <f>distance(VLOOKUP($A128,Cuision!$G:$P,9,FALSE),VLOOKUP($A128,Cuision!$G:$P,10,FALSE),VLOOKUP(G$82,Cuision!$G:$P,9,FALSE),VLOOKUP(G$82,Cuision!$G:$P,10,FALSE))</f>
        <v>3368.0930483420775</v>
      </c>
      <c r="H128" s="33">
        <f>distance(VLOOKUP($A128,Cuision!$G:$P,9,FALSE),VLOOKUP($A128,Cuision!$G:$P,10,FALSE),VLOOKUP(H$82,Cuision!$G:$P,9,FALSE),VLOOKUP(H$82,Cuision!$G:$P,10,FALSE))</f>
        <v>11668.481109501048</v>
      </c>
      <c r="I128" s="33">
        <f>distance(VLOOKUP($A128,Cuision!$G:$P,9,FALSE),VLOOKUP($A128,Cuision!$G:$P,10,FALSE),VLOOKUP(I$82,Cuision!$G:$P,9,FALSE),VLOOKUP(I$82,Cuision!$G:$P,10,FALSE))</f>
        <v>16230.687300122281</v>
      </c>
      <c r="J128" s="33">
        <f>distance(VLOOKUP($A128,Cuision!$G:$P,9,FALSE),VLOOKUP($A128,Cuision!$G:$P,10,FALSE),VLOOKUP(J$82,Cuision!$G:$P,9,FALSE),VLOOKUP(J$82,Cuision!$G:$P,10,FALSE))</f>
        <v>14572.484217888208</v>
      </c>
      <c r="K128" s="33">
        <f>distance(VLOOKUP($A128,Cuision!$G:$P,9,FALSE),VLOOKUP($A128,Cuision!$G:$P,10,FALSE),VLOOKUP(K$82,Cuision!$G:$P,9,FALSE),VLOOKUP(K$82,Cuision!$G:$P,10,FALSE))</f>
        <v>9472.4007492881337</v>
      </c>
      <c r="L128" s="33">
        <f>distance(VLOOKUP($A128,Cuision!$G:$P,9,FALSE),VLOOKUP($A128,Cuision!$G:$P,10,FALSE),VLOOKUP(L$82,Cuision!$G:$P,9,FALSE),VLOOKUP(L$82,Cuision!$G:$P,10,FALSE))</f>
        <v>16303.988579429966</v>
      </c>
      <c r="M128" s="33">
        <f>distance(VLOOKUP($A128,Cuision!$G:$P,9,FALSE),VLOOKUP($A128,Cuision!$G:$P,10,FALSE),VLOOKUP(M$82,Cuision!$G:$P,9,FALSE),VLOOKUP(M$82,Cuision!$G:$P,10,FALSE))</f>
        <v>7686.9513826910706</v>
      </c>
      <c r="N128" s="33">
        <f>distance(VLOOKUP($A128,Cuision!$G:$P,9,FALSE),VLOOKUP($A128,Cuision!$G:$P,10,FALSE),VLOOKUP(N$82,Cuision!$G:$P,9,FALSE),VLOOKUP(N$82,Cuision!$G:$P,10,FALSE))</f>
        <v>8729.4768980292029</v>
      </c>
      <c r="O128" s="33">
        <f>distance(VLOOKUP($A128,Cuision!$G:$P,9,FALSE),VLOOKUP($A128,Cuision!$G:$P,10,FALSE),VLOOKUP(O$82,Cuision!$G:$P,9,FALSE),VLOOKUP(O$82,Cuision!$G:$P,10,FALSE))</f>
        <v>1931.7765269785236</v>
      </c>
      <c r="P128" s="33">
        <f>distance(VLOOKUP($A128,Cuision!$G:$P,9,FALSE),VLOOKUP($A128,Cuision!$G:$P,10,FALSE),VLOOKUP(P$82,Cuision!$G:$P,9,FALSE),VLOOKUP(P$82,Cuision!$G:$P,10,FALSE))</f>
        <v>-1</v>
      </c>
      <c r="Q128" s="33">
        <f>distance(VLOOKUP($A128,Cuision!$G:$P,9,FALSE),VLOOKUP($A128,Cuision!$G:$P,10,FALSE),VLOOKUP(Q$82,Cuision!$G:$P,9,FALSE),VLOOKUP(Q$82,Cuision!$G:$P,10,FALSE))</f>
        <v>8473.912997262194</v>
      </c>
      <c r="R128" s="33">
        <f>distance(VLOOKUP($A128,Cuision!$G:$P,9,FALSE),VLOOKUP($A128,Cuision!$G:$P,10,FALSE),VLOOKUP(R$82,Cuision!$G:$P,9,FALSE),VLOOKUP(R$82,Cuision!$G:$P,10,FALSE))</f>
        <v>-1</v>
      </c>
      <c r="S128" s="33">
        <f>distance(VLOOKUP($A128,Cuision!$G:$P,9,FALSE),VLOOKUP($A128,Cuision!$G:$P,10,FALSE),VLOOKUP(S$82,Cuision!$G:$P,9,FALSE),VLOOKUP(S$82,Cuision!$G:$P,10,FALSE))</f>
        <v>17037.58952609976</v>
      </c>
      <c r="T128" s="33">
        <f>distance(VLOOKUP($A128,Cuision!$G:$P,9,FALSE),VLOOKUP($A128,Cuision!$G:$P,10,FALSE),VLOOKUP(T$82,Cuision!$G:$P,9,FALSE),VLOOKUP(T$82,Cuision!$G:$P,10,FALSE))</f>
        <v>-1</v>
      </c>
      <c r="U128" s="33">
        <f>distance(VLOOKUP($A128,Cuision!$G:$P,9,FALSE),VLOOKUP($A128,Cuision!$G:$P,10,FALSE),VLOOKUP(U$82,Cuision!$G:$P,9,FALSE),VLOOKUP(U$82,Cuision!$G:$P,10,FALSE))</f>
        <v>18306.43355467022</v>
      </c>
      <c r="V128" s="33">
        <f>distance(VLOOKUP($A128,Cuision!$G:$P,9,FALSE),VLOOKUP($A128,Cuision!$G:$P,10,FALSE),VLOOKUP(V$82,Cuision!$G:$P,9,FALSE),VLOOKUP(V$82,Cuision!$G:$P,10,FALSE))</f>
        <v>7686.9513826910706</v>
      </c>
      <c r="W128" s="33">
        <f>distance(VLOOKUP($A128,Cuision!$G:$P,9,FALSE),VLOOKUP($A128,Cuision!$G:$P,10,FALSE),VLOOKUP(W$82,Cuision!$G:$P,9,FALSE),VLOOKUP(W$82,Cuision!$G:$P,10,FALSE))</f>
        <v>16063.853804490127</v>
      </c>
      <c r="X128" s="33">
        <f>distance(VLOOKUP($A128,Cuision!$G:$P,9,FALSE),VLOOKUP($A128,Cuision!$G:$P,10,FALSE),VLOOKUP(X$82,Cuision!$G:$P,9,FALSE),VLOOKUP(X$82,Cuision!$G:$P,10,FALSE))</f>
        <v>-1</v>
      </c>
      <c r="Y128" s="33">
        <f>distance(VLOOKUP($A128,Cuision!$G:$P,9,FALSE),VLOOKUP($A128,Cuision!$G:$P,10,FALSE),VLOOKUP(Y$82,Cuision!$G:$P,9,FALSE),VLOOKUP(Y$82,Cuision!$G:$P,10,FALSE))</f>
        <v>3823.636774778674</v>
      </c>
      <c r="Z128" s="33">
        <f>distance(VLOOKUP($A128,Cuision!$G:$P,9,FALSE),VLOOKUP($A128,Cuision!$G:$P,10,FALSE),VLOOKUP(Z$82,Cuision!$G:$P,9,FALSE),VLOOKUP(Z$82,Cuision!$G:$P,10,FALSE))</f>
        <v>9381.2254305303813</v>
      </c>
      <c r="AA128" s="33">
        <f>distance(VLOOKUP($A128,Cuision!$G:$P,9,FALSE),VLOOKUP($A128,Cuision!$G:$P,10,FALSE),VLOOKUP(AA$82,Cuision!$G:$P,9,FALSE),VLOOKUP(AA$82,Cuision!$G:$P,10,FALSE))</f>
        <v>11188.766318244561</v>
      </c>
      <c r="AB128" s="33">
        <f>distance(VLOOKUP($A128,Cuision!$G:$P,9,FALSE),VLOOKUP($A128,Cuision!$G:$P,10,FALSE),VLOOKUP(AB$82,Cuision!$G:$P,9,FALSE),VLOOKUP(AB$82,Cuision!$G:$P,10,FALSE))</f>
        <v>-1</v>
      </c>
      <c r="AC128" s="33">
        <f>distance(VLOOKUP($A128,Cuision!$G:$P,9,FALSE),VLOOKUP($A128,Cuision!$G:$P,10,FALSE),VLOOKUP(AC$82,Cuision!$G:$P,9,FALSE),VLOOKUP(AC$82,Cuision!$G:$P,10,FALSE))</f>
        <v>18856.761398757561</v>
      </c>
      <c r="AD128" s="33">
        <f>distance(VLOOKUP($A128,Cuision!$G:$P,9,FALSE),VLOOKUP($A128,Cuision!$G:$P,10,FALSE),VLOOKUP(AD$82,Cuision!$G:$P,9,FALSE),VLOOKUP(AD$82,Cuision!$G:$P,10,FALSE))</f>
        <v>8511.556090292248</v>
      </c>
      <c r="AE128" s="33">
        <f>distance(VLOOKUP($A128,Cuision!$G:$P,9,FALSE),VLOOKUP($A128,Cuision!$G:$P,10,FALSE),VLOOKUP(AE$82,Cuision!$G:$P,9,FALSE),VLOOKUP(AE$82,Cuision!$G:$P,10,FALSE))</f>
        <v>9380.1821952567334</v>
      </c>
      <c r="AF128" s="33">
        <f>distance(VLOOKUP($A128,Cuision!$G:$P,9,FALSE),VLOOKUP($A128,Cuision!$G:$P,10,FALSE),VLOOKUP(AF$82,Cuision!$G:$P,9,FALSE),VLOOKUP(AF$82,Cuision!$G:$P,10,FALSE))</f>
        <v>-1</v>
      </c>
      <c r="AG128" s="33">
        <f>distance(VLOOKUP($A128,Cuision!$G:$P,9,FALSE),VLOOKUP($A128,Cuision!$G:$P,10,FALSE),VLOOKUP(AG$82,Cuision!$G:$P,9,FALSE),VLOOKUP(AG$82,Cuision!$G:$P,10,FALSE))</f>
        <v>9878.4301365601841</v>
      </c>
      <c r="AH128" s="33">
        <f>distance(VLOOKUP($A128,Cuision!$G:$P,9,FALSE),VLOOKUP($A128,Cuision!$G:$P,10,FALSE),VLOOKUP(AH$82,Cuision!$G:$P,9,FALSE),VLOOKUP(AH$82,Cuision!$G:$P,10,FALSE))</f>
        <v>11593.425488036519</v>
      </c>
      <c r="AI128" s="33">
        <f>distance(VLOOKUP($A128,Cuision!$G:$P,9,FALSE),VLOOKUP($A128,Cuision!$G:$P,10,FALSE),VLOOKUP(AI$82,Cuision!$G:$P,9,FALSE),VLOOKUP(AI$82,Cuision!$G:$P,10,FALSE))</f>
        <v>10619.147876584546</v>
      </c>
      <c r="AJ128" s="33">
        <f>distance(VLOOKUP($A128,Cuision!$G:$P,9,FALSE),VLOOKUP($A128,Cuision!$G:$P,10,FALSE),VLOOKUP(AJ$82,Cuision!$G:$P,9,FALSE),VLOOKUP(AJ$82,Cuision!$G:$P,10,FALSE))</f>
        <v>15639.425588133674</v>
      </c>
      <c r="AK128" s="33">
        <f>distance(VLOOKUP($A128,Cuision!$G:$P,9,FALSE),VLOOKUP($A128,Cuision!$G:$P,10,FALSE),VLOOKUP(AK$82,Cuision!$G:$P,9,FALSE),VLOOKUP(AK$82,Cuision!$G:$P,10,FALSE))</f>
        <v>-1</v>
      </c>
      <c r="AL128" s="33">
        <f>distance(VLOOKUP($A128,Cuision!$G:$P,9,FALSE),VLOOKUP($A128,Cuision!$G:$P,10,FALSE),VLOOKUP(AL$82,Cuision!$G:$P,9,FALSE),VLOOKUP(AL$82,Cuision!$G:$P,10,FALSE))</f>
        <v>9652.6012826002825</v>
      </c>
      <c r="AM128" s="33">
        <f>distance(VLOOKUP($A128,Cuision!$G:$P,9,FALSE),VLOOKUP($A128,Cuision!$G:$P,10,FALSE),VLOOKUP(AM$82,Cuision!$G:$P,9,FALSE),VLOOKUP(AM$82,Cuision!$G:$P,10,FALSE))</f>
        <v>14884.218163177289</v>
      </c>
      <c r="AN128" s="33">
        <f>distance(VLOOKUP($A128,Cuision!$G:$P,9,FALSE),VLOOKUP($A128,Cuision!$G:$P,10,FALSE),VLOOKUP(AN$82,Cuision!$G:$P,9,FALSE),VLOOKUP(AN$82,Cuision!$G:$P,10,FALSE))</f>
        <v>18246.188721682462</v>
      </c>
      <c r="AO128" s="33">
        <f>distance(VLOOKUP($A128,Cuision!$G:$P,9,FALSE),VLOOKUP($A128,Cuision!$G:$P,10,FALSE),VLOOKUP(AO$82,Cuision!$G:$P,9,FALSE),VLOOKUP(AO$82,Cuision!$G:$P,10,FALSE))</f>
        <v>8473.912997262194</v>
      </c>
      <c r="AP128" s="33">
        <f>distance(VLOOKUP($A128,Cuision!$G:$P,9,FALSE),VLOOKUP($A128,Cuision!$G:$P,10,FALSE),VLOOKUP(AP$82,Cuision!$G:$P,9,FALSE),VLOOKUP(AP$82,Cuision!$G:$P,10,FALSE))</f>
        <v>9013.8932642505861</v>
      </c>
      <c r="AQ128" s="33">
        <f>distance(VLOOKUP($A128,Cuision!$G:$P,9,FALSE),VLOOKUP($A128,Cuision!$G:$P,10,FALSE),VLOOKUP(AQ$82,Cuision!$G:$P,9,FALSE),VLOOKUP(AQ$82,Cuision!$G:$P,10,FALSE))</f>
        <v>15925.864621771223</v>
      </c>
      <c r="AR128" s="33">
        <f>distance(VLOOKUP($A128,Cuision!$G:$P,9,FALSE),VLOOKUP($A128,Cuision!$G:$P,10,FALSE),VLOOKUP(AR$82,Cuision!$G:$P,9,FALSE),VLOOKUP(AR$82,Cuision!$G:$P,10,FALSE))</f>
        <v>16235.089591662349</v>
      </c>
      <c r="AS128" s="33">
        <f>distance(VLOOKUP($A128,Cuision!$G:$P,9,FALSE),VLOOKUP($A128,Cuision!$G:$P,10,FALSE),VLOOKUP(AS$82,Cuision!$G:$P,9,FALSE),VLOOKUP(AS$82,Cuision!$G:$P,10,FALSE))</f>
        <v>10572.724152145815</v>
      </c>
      <c r="AT128" s="33">
        <f>distance(VLOOKUP($A128,Cuision!$G:$P,9,FALSE),VLOOKUP($A128,Cuision!$G:$P,10,FALSE),VLOOKUP(AT$82,Cuision!$G:$P,9,FALSE),VLOOKUP(AT$82,Cuision!$G:$P,10,FALSE))</f>
        <v>17707.809021445275</v>
      </c>
      <c r="AU128" s="33">
        <f>distance(VLOOKUP($A128,Cuision!$G:$P,9,FALSE),VLOOKUP($A128,Cuision!$G:$P,10,FALSE),VLOOKUP(AU$82,Cuision!$G:$P,9,FALSE),VLOOKUP(AU$82,Cuision!$G:$P,10,FALSE))</f>
        <v>0</v>
      </c>
      <c r="AV128" s="33">
        <f>distance(VLOOKUP($A128,Cuision!$G:$P,9,FALSE),VLOOKUP($A128,Cuision!$G:$P,10,FALSE),VLOOKUP(AV$82,Cuision!$G:$P,9,FALSE),VLOOKUP(AV$82,Cuision!$G:$P,10,FALSE))</f>
        <v>18124.424779482048</v>
      </c>
      <c r="AW128" s="33">
        <f>distance(VLOOKUP($A128,Cuision!$G:$P,9,FALSE),VLOOKUP($A128,Cuision!$G:$P,10,FALSE),VLOOKUP(AW$82,Cuision!$G:$P,9,FALSE),VLOOKUP(AW$82,Cuision!$G:$P,10,FALSE))</f>
        <v>9321.0544218348841</v>
      </c>
      <c r="AX128" s="33">
        <f>distance(VLOOKUP($A128,Cuision!$G:$P,9,FALSE),VLOOKUP($A128,Cuision!$G:$P,10,FALSE),VLOOKUP(AX$82,Cuision!$G:$P,9,FALSE),VLOOKUP(AX$82,Cuision!$G:$P,10,FALSE))</f>
        <v>4912.6625101557211</v>
      </c>
      <c r="AY128" s="33">
        <f>distance(VLOOKUP($A128,Cuision!$G:$P,9,FALSE),VLOOKUP($A128,Cuision!$G:$P,10,FALSE),VLOOKUP(AY$82,Cuision!$G:$P,9,FALSE),VLOOKUP(AY$82,Cuision!$G:$P,10,FALSE))</f>
        <v>11593.425488036519</v>
      </c>
      <c r="AZ128" s="33">
        <f>distance(VLOOKUP($A128,Cuision!$G:$P,9,FALSE),VLOOKUP($A128,Cuision!$G:$P,10,FALSE),VLOOKUP(AZ$82,Cuision!$G:$P,9,FALSE),VLOOKUP(AZ$82,Cuision!$G:$P,10,FALSE))</f>
        <v>15051.684303921147</v>
      </c>
      <c r="BA128" s="33">
        <f>distance(VLOOKUP($A128,Cuision!$G:$P,9,FALSE),VLOOKUP($A128,Cuision!$G:$P,10,FALSE),VLOOKUP(BA$82,Cuision!$G:$P,9,FALSE),VLOOKUP(BA$82,Cuision!$G:$P,10,FALSE))</f>
        <v>7128.4125516683134</v>
      </c>
      <c r="BB128" s="33">
        <f>distance(VLOOKUP($A128,Cuision!$G:$P,9,FALSE),VLOOKUP($A128,Cuision!$G:$P,10,FALSE),VLOOKUP(BB$82,Cuision!$G:$P,9,FALSE),VLOOKUP(BB$82,Cuision!$G:$P,10,FALSE))</f>
        <v>14290.64665079065</v>
      </c>
      <c r="BC128" s="33">
        <f>distance(VLOOKUP($A128,Cuision!$G:$P,9,FALSE),VLOOKUP($A128,Cuision!$G:$P,10,FALSE),VLOOKUP(BC$82,Cuision!$G:$P,9,FALSE),VLOOKUP(BC$82,Cuision!$G:$P,10,FALSE))</f>
        <v>12341.45073048449</v>
      </c>
      <c r="BD128" s="33">
        <f>distance(VLOOKUP($A128,Cuision!$G:$P,9,FALSE),VLOOKUP($A128,Cuision!$G:$P,10,FALSE),VLOOKUP(BD$82,Cuision!$G:$P,9,FALSE),VLOOKUP(BD$82,Cuision!$G:$P,10,FALSE))</f>
        <v>1922.1437634664956</v>
      </c>
      <c r="BE128" s="33">
        <f>distance(VLOOKUP($A128,Cuision!$G:$P,9,FALSE),VLOOKUP($A128,Cuision!$G:$P,10,FALSE),VLOOKUP(BE$82,Cuision!$G:$P,9,FALSE),VLOOKUP(BE$82,Cuision!$G:$P,10,FALSE))</f>
        <v>9878.3200633572451</v>
      </c>
      <c r="BF128" s="33">
        <f>distance(VLOOKUP($A128,Cuision!$G:$P,9,FALSE),VLOOKUP($A128,Cuision!$G:$P,10,FALSE),VLOOKUP(BF$82,Cuision!$G:$P,9,FALSE),VLOOKUP(BF$82,Cuision!$G:$P,10,FALSE))</f>
        <v>7186.984209644178</v>
      </c>
      <c r="BG128" s="33">
        <f>distance(VLOOKUP($A128,Cuision!$G:$P,9,FALSE),VLOOKUP($A128,Cuision!$G:$P,10,FALSE),VLOOKUP(BG$82,Cuision!$G:$P,9,FALSE),VLOOKUP(BG$82,Cuision!$G:$P,10,FALSE))</f>
        <v>10974.556448300298</v>
      </c>
      <c r="BH128" s="33">
        <f>distance(VLOOKUP($A128,Cuision!$G:$P,9,FALSE),VLOOKUP($A128,Cuision!$G:$P,10,FALSE),VLOOKUP(BH$82,Cuision!$G:$P,9,FALSE),VLOOKUP(BH$82,Cuision!$G:$P,10,FALSE))</f>
        <v>-1</v>
      </c>
      <c r="BI128" s="33">
        <f>distance(VLOOKUP($A128,Cuision!$G:$P,9,FALSE),VLOOKUP($A128,Cuision!$G:$P,10,FALSE),VLOOKUP(BI$82,Cuision!$G:$P,9,FALSE),VLOOKUP(BI$82,Cuision!$G:$P,10,FALSE))</f>
        <v>9612.7096225306395</v>
      </c>
      <c r="BJ128" s="33">
        <f>distance(VLOOKUP($A128,Cuision!$G:$P,9,FALSE),VLOOKUP($A128,Cuision!$G:$P,10,FALSE),VLOOKUP(BJ$82,Cuision!$G:$P,9,FALSE),VLOOKUP(BJ$82,Cuision!$G:$P,10,FALSE))</f>
        <v>8473.912997262194</v>
      </c>
      <c r="BK128" s="33">
        <f>distance(VLOOKUP($A128,Cuision!$G:$P,9,FALSE),VLOOKUP($A128,Cuision!$G:$P,10,FALSE),VLOOKUP(BK$82,Cuision!$G:$P,9,FALSE),VLOOKUP(BK$82,Cuision!$G:$P,10,FALSE))</f>
        <v>-1</v>
      </c>
      <c r="BL128" s="33">
        <f>distance(VLOOKUP($A128,Cuision!$G:$P,9,FALSE),VLOOKUP($A128,Cuision!$G:$P,10,FALSE),VLOOKUP(BL$82,Cuision!$G:$P,9,FALSE),VLOOKUP(BL$82,Cuision!$G:$P,10,FALSE))</f>
        <v>18331.326130167894</v>
      </c>
      <c r="BM128" s="33">
        <f>distance(VLOOKUP($A128,Cuision!$G:$P,9,FALSE),VLOOKUP($A128,Cuision!$G:$P,10,FALSE),VLOOKUP(BM$82,Cuision!$G:$P,9,FALSE),VLOOKUP(BM$82,Cuision!$G:$P,10,FALSE))</f>
        <v>9524.7146511762403</v>
      </c>
      <c r="BN128" s="33">
        <f>distance(VLOOKUP($A128,Cuision!$G:$P,9,FALSE),VLOOKUP($A128,Cuision!$G:$P,10,FALSE),VLOOKUP(BN$82,Cuision!$G:$P,9,FALSE),VLOOKUP(BN$82,Cuision!$G:$P,10,FALSE))</f>
        <v>-1</v>
      </c>
      <c r="BO128" s="33">
        <f>distance(VLOOKUP($A128,Cuision!$G:$P,9,FALSE),VLOOKUP($A128,Cuision!$G:$P,10,FALSE),VLOOKUP(BO$82,Cuision!$G:$P,9,FALSE),VLOOKUP(BO$82,Cuision!$G:$P,10,FALSE))</f>
        <v>7551.2557161749146</v>
      </c>
      <c r="BP128" s="33">
        <f>distance(VLOOKUP($A128,Cuision!$G:$P,9,FALSE),VLOOKUP($A128,Cuision!$G:$P,10,FALSE),VLOOKUP(BP$82,Cuision!$G:$P,9,FALSE),VLOOKUP(BP$82,Cuision!$G:$P,10,FALSE))</f>
        <v>7686.9513826910706</v>
      </c>
      <c r="BQ128" s="33">
        <f>distance(VLOOKUP($A128,Cuision!$G:$P,9,FALSE),VLOOKUP($A128,Cuision!$G:$P,10,FALSE),VLOOKUP(BQ$82,Cuision!$G:$P,9,FALSE),VLOOKUP(BQ$82,Cuision!$G:$P,10,FALSE))</f>
        <v>7551.2557161749146</v>
      </c>
      <c r="BR128" s="33">
        <f>distance(VLOOKUP($A128,Cuision!$G:$P,9,FALSE),VLOOKUP($A128,Cuision!$G:$P,10,FALSE),VLOOKUP(BR$82,Cuision!$G:$P,9,FALSE),VLOOKUP(BR$82,Cuision!$G:$P,10,FALSE))</f>
        <v>16063.853804490127</v>
      </c>
      <c r="BS128" s="33">
        <f>distance(VLOOKUP($A128,Cuision!$G:$P,9,FALSE),VLOOKUP($A128,Cuision!$G:$P,10,FALSE),VLOOKUP(BS$82,Cuision!$G:$P,9,FALSE),VLOOKUP(BS$82,Cuision!$G:$P,10,FALSE))</f>
        <v>7686.9513826910706</v>
      </c>
      <c r="BT128" s="33">
        <f>distance(VLOOKUP($A128,Cuision!$G:$P,9,FALSE),VLOOKUP($A128,Cuision!$G:$P,10,FALSE),VLOOKUP(BT$82,Cuision!$G:$P,9,FALSE),VLOOKUP(BT$82,Cuision!$G:$P,10,FALSE))</f>
        <v>17768.714558712512</v>
      </c>
      <c r="BU128" s="33">
        <f>distance(VLOOKUP($A128,Cuision!$G:$P,9,FALSE),VLOOKUP($A128,Cuision!$G:$P,10,FALSE),VLOOKUP(BU$82,Cuision!$G:$P,9,FALSE),VLOOKUP(BU$82,Cuision!$G:$P,10,FALSE))</f>
        <v>10679.743842197611</v>
      </c>
      <c r="BV128" s="33">
        <f>distance(VLOOKUP($A128,Cuision!$G:$P,9,FALSE),VLOOKUP($A128,Cuision!$G:$P,10,FALSE),VLOOKUP(BV$82,Cuision!$G:$P,9,FALSE),VLOOKUP(BV$82,Cuision!$G:$P,10,FALSE))</f>
        <v>10518.409045498522</v>
      </c>
      <c r="BW128" s="33">
        <f>distance(VLOOKUP($A128,Cuision!$G:$P,9,FALSE),VLOOKUP($A128,Cuision!$G:$P,10,FALSE),VLOOKUP(BW$82,Cuision!$G:$P,9,FALSE),VLOOKUP(BW$82,Cuision!$G:$P,10,FALSE))</f>
        <v>13628.149665921968</v>
      </c>
      <c r="BX128" s="33">
        <f>distance(VLOOKUP($A128,Cuision!$G:$P,9,FALSE),VLOOKUP($A128,Cuision!$G:$P,10,FALSE),VLOOKUP(BX$82,Cuision!$G:$P,9,FALSE),VLOOKUP(BX$82,Cuision!$G:$P,10,FALSE))</f>
        <v>-1</v>
      </c>
      <c r="BY128" s="33">
        <f>distance(VLOOKUP($A128,Cuision!$G:$P,9,FALSE),VLOOKUP($A128,Cuision!$G:$P,10,FALSE),VLOOKUP(BY$82,Cuision!$G:$P,9,FALSE),VLOOKUP(BY$82,Cuision!$G:$P,10,FALSE))</f>
        <v>-1</v>
      </c>
      <c r="BZ128" s="33">
        <f>distance(VLOOKUP($A128,Cuision!$G:$P,9,FALSE),VLOOKUP($A128,Cuision!$G:$P,10,FALSE),VLOOKUP(BZ$82,Cuision!$G:$P,9,FALSE),VLOOKUP(BZ$82,Cuision!$G:$P,10,FALSE))</f>
        <v>17707.84768013197</v>
      </c>
      <c r="CC128">
        <f>IF(B128&gt;0,B128,"")</f>
        <v>13927.662636528981</v>
      </c>
      <c r="CD128">
        <f>IF(C128&gt;0,C128,"")</f>
        <v>10570.648088909256</v>
      </c>
      <c r="CE128">
        <f>IF(D128&gt;0,D128,"")</f>
        <v>7551.2557161749146</v>
      </c>
      <c r="CF128">
        <f>IF(E128&gt;0,E128,"")</f>
        <v>7551.2557161749146</v>
      </c>
      <c r="CG128">
        <f>IF(F128&gt;0,F128,"")</f>
        <v>11593.425488036519</v>
      </c>
      <c r="CH128">
        <f>IF(G128&gt;0,G128,"")</f>
        <v>3368.0930483420775</v>
      </c>
      <c r="CI128">
        <f>IF(H128&gt;0,H128,"")</f>
        <v>11668.481109501048</v>
      </c>
      <c r="CJ128">
        <f>IF(I128&gt;0,I128,"")</f>
        <v>16230.687300122281</v>
      </c>
      <c r="CK128">
        <f>IF(J128&gt;0,J128,"")</f>
        <v>14572.484217888208</v>
      </c>
      <c r="CL128">
        <f>IF(K128&gt;0,K128,"")</f>
        <v>9472.4007492881337</v>
      </c>
      <c r="CM128">
        <f>IF(L128&gt;0,L128,"")</f>
        <v>16303.988579429966</v>
      </c>
      <c r="CN128">
        <f>IF(M128&gt;0,M128,"")</f>
        <v>7686.9513826910706</v>
      </c>
      <c r="CO128">
        <f>IF(N128&gt;0,N128,"")</f>
        <v>8729.4768980292029</v>
      </c>
      <c r="CP128">
        <f>IF(O128&gt;0,O128,"")</f>
        <v>1931.7765269785236</v>
      </c>
      <c r="CQ128" t="str">
        <f>IF(P128&gt;0,P128,"")</f>
        <v/>
      </c>
      <c r="CR128">
        <f>IF(Q128&gt;0,Q128,"")</f>
        <v>8473.912997262194</v>
      </c>
      <c r="CS128" t="str">
        <f>IF(R128&gt;0,R128,"")</f>
        <v/>
      </c>
      <c r="CT128">
        <f>IF(S128&gt;0,S128,"")</f>
        <v>17037.58952609976</v>
      </c>
      <c r="CU128" t="str">
        <f>IF(T128&gt;0,T128,"")</f>
        <v/>
      </c>
      <c r="CV128">
        <f>IF(U128&gt;0,U128,"")</f>
        <v>18306.43355467022</v>
      </c>
      <c r="CW128">
        <f>IF(V128&gt;0,V128,"")</f>
        <v>7686.9513826910706</v>
      </c>
      <c r="CX128">
        <f>IF(W128&gt;0,W128,"")</f>
        <v>16063.853804490127</v>
      </c>
      <c r="CY128" t="str">
        <f>IF(X128&gt;0,X128,"")</f>
        <v/>
      </c>
      <c r="CZ128">
        <f>IF(Y128&gt;0,Y128,"")</f>
        <v>3823.636774778674</v>
      </c>
      <c r="DA128">
        <f>IF(Z128&gt;0,Z128,"")</f>
        <v>9381.2254305303813</v>
      </c>
      <c r="DB128">
        <f>IF(AA128&gt;0,AA128,"")</f>
        <v>11188.766318244561</v>
      </c>
      <c r="DC128" t="str">
        <f>IF(AB128&gt;0,AB128,"")</f>
        <v/>
      </c>
      <c r="DD128">
        <f>IF(AC128&gt;0,AC128,"")</f>
        <v>18856.761398757561</v>
      </c>
      <c r="DE128">
        <f>IF(AD128&gt;0,AD128,"")</f>
        <v>8511.556090292248</v>
      </c>
      <c r="DF128">
        <f>IF(AE128&gt;0,AE128,"")</f>
        <v>9380.1821952567334</v>
      </c>
      <c r="DG128" t="str">
        <f>IF(AF128&gt;0,AF128,"")</f>
        <v/>
      </c>
      <c r="DH128">
        <f>IF(AG128&gt;0,AG128,"")</f>
        <v>9878.4301365601841</v>
      </c>
      <c r="DI128">
        <f>IF(AH128&gt;0,AH128,"")</f>
        <v>11593.425488036519</v>
      </c>
      <c r="DJ128">
        <f>IF(AI128&gt;0,AI128,"")</f>
        <v>10619.147876584546</v>
      </c>
      <c r="DK128">
        <f>IF(AJ128&gt;0,AJ128,"")</f>
        <v>15639.425588133674</v>
      </c>
      <c r="DL128" t="str">
        <f>IF(AK128&gt;0,AK128,"")</f>
        <v/>
      </c>
      <c r="DM128">
        <f>IF(AL128&gt;0,AL128,"")</f>
        <v>9652.6012826002825</v>
      </c>
      <c r="DN128">
        <f>IF(AM128&gt;0,AM128,"")</f>
        <v>14884.218163177289</v>
      </c>
      <c r="DO128">
        <f>IF(AN128&gt;0,AN128,"")</f>
        <v>18246.188721682462</v>
      </c>
      <c r="DP128">
        <f>IF(AO128&gt;0,AO128,"")</f>
        <v>8473.912997262194</v>
      </c>
      <c r="DQ128">
        <f>IF(AP128&gt;0,AP128,"")</f>
        <v>9013.8932642505861</v>
      </c>
      <c r="DR128">
        <f>IF(AQ128&gt;0,AQ128,"")</f>
        <v>15925.864621771223</v>
      </c>
      <c r="DS128">
        <f>IF(AR128&gt;0,AR128,"")</f>
        <v>16235.089591662349</v>
      </c>
      <c r="DT128">
        <f>IF(AS128&gt;0,AS128,"")</f>
        <v>10572.724152145815</v>
      </c>
      <c r="DU128">
        <f>IF(AT128&gt;0,AT128,"")</f>
        <v>17707.809021445275</v>
      </c>
      <c r="DV128" t="str">
        <f>IF(AU128&gt;0,AU128,"")</f>
        <v/>
      </c>
      <c r="DW128">
        <f>IF(AV128&gt;0,AV128,"")</f>
        <v>18124.424779482048</v>
      </c>
      <c r="DX128">
        <f>IF(AW128&gt;0,AW128,"")</f>
        <v>9321.0544218348841</v>
      </c>
      <c r="DY128">
        <f>IF(AX128&gt;0,AX128,"")</f>
        <v>4912.6625101557211</v>
      </c>
      <c r="DZ128">
        <f>IF(AY128&gt;0,AY128,"")</f>
        <v>11593.425488036519</v>
      </c>
      <c r="EA128">
        <f>IF(AZ128&gt;0,AZ128,"")</f>
        <v>15051.684303921147</v>
      </c>
      <c r="EB128">
        <f>IF(BA128&gt;0,BA128,"")</f>
        <v>7128.4125516683134</v>
      </c>
      <c r="EC128">
        <f>IF(BB128&gt;0,BB128,"")</f>
        <v>14290.64665079065</v>
      </c>
      <c r="ED128">
        <f>IF(BC128&gt;0,BC128,"")</f>
        <v>12341.45073048449</v>
      </c>
      <c r="EE128">
        <f>IF(BD128&gt;0,BD128,"")</f>
        <v>1922.1437634664956</v>
      </c>
      <c r="EF128">
        <f>IF(BE128&gt;0,BE128,"")</f>
        <v>9878.3200633572451</v>
      </c>
      <c r="EG128">
        <f>IF(BF128&gt;0,BF128,"")</f>
        <v>7186.984209644178</v>
      </c>
      <c r="EH128">
        <f>IF(BG128&gt;0,BG128,"")</f>
        <v>10974.556448300298</v>
      </c>
      <c r="EI128" t="str">
        <f>IF(BH128&gt;0,BH128,"")</f>
        <v/>
      </c>
      <c r="EJ128">
        <f>IF(BI128&gt;0,BI128,"")</f>
        <v>9612.7096225306395</v>
      </c>
      <c r="EK128">
        <f>IF(BJ128&gt;0,BJ128,"")</f>
        <v>8473.912997262194</v>
      </c>
      <c r="EL128" t="str">
        <f>IF(BK128&gt;0,BK128,"")</f>
        <v/>
      </c>
      <c r="EM128">
        <f>IF(BL128&gt;0,BL128,"")</f>
        <v>18331.326130167894</v>
      </c>
      <c r="EN128">
        <f>IF(BM128&gt;0,BM128,"")</f>
        <v>9524.7146511762403</v>
      </c>
      <c r="EO128" t="str">
        <f>IF(BN128&gt;0,BN128,"")</f>
        <v/>
      </c>
      <c r="EP128">
        <f>IF(BO128&gt;0,BO128,"")</f>
        <v>7551.2557161749146</v>
      </c>
      <c r="EQ128">
        <f>IF(BP128&gt;0,BP128,"")</f>
        <v>7686.9513826910706</v>
      </c>
      <c r="ER128">
        <f>IF(BQ128&gt;0,BQ128,"")</f>
        <v>7551.2557161749146</v>
      </c>
      <c r="ES128">
        <f>IF(BR128&gt;0,BR128,"")</f>
        <v>16063.853804490127</v>
      </c>
      <c r="ET128">
        <f>IF(BS128&gt;0,BS128,"")</f>
        <v>7686.9513826910706</v>
      </c>
      <c r="EU128">
        <f>IF(BT128&gt;0,BT128,"")</f>
        <v>17768.714558712512</v>
      </c>
      <c r="EV128">
        <f>IF(BU128&gt;0,BU128,"")</f>
        <v>10679.743842197611</v>
      </c>
      <c r="EW128">
        <f>IF(BV128&gt;0,BV128,"")</f>
        <v>10518.409045498522</v>
      </c>
      <c r="EX128">
        <f>IF(BW128&gt;0,BW128,"")</f>
        <v>13628.149665921968</v>
      </c>
      <c r="EY128" t="str">
        <f>IF(BX128&gt;0,BX128,"")</f>
        <v/>
      </c>
      <c r="EZ128" t="str">
        <f>IF(BY128&gt;0,BY128,"")</f>
        <v/>
      </c>
      <c r="FA128">
        <f>IF(BZ128&gt;0,BZ128,"")</f>
        <v>17707.84768013197</v>
      </c>
    </row>
    <row r="129" spans="1:157" ht="14.25" x14ac:dyDescent="0.2">
      <c r="A129" s="30" t="s">
        <v>103</v>
      </c>
      <c r="B129" s="33">
        <f>distance(VLOOKUP($A129,Cuision!$G:$P,9,FALSE),VLOOKUP($A129,Cuision!$G:$P,10,FALSE),VLOOKUP(B$82,Cuision!$G:$P,9,FALSE),VLOOKUP(B$82,Cuision!$G:$P,10,FALSE))</f>
        <v>4843.3327628963125</v>
      </c>
      <c r="C129" s="33">
        <f>distance(VLOOKUP($A129,Cuision!$G:$P,9,FALSE),VLOOKUP($A129,Cuision!$G:$P,10,FALSE),VLOOKUP(C$82,Cuision!$G:$P,9,FALSE),VLOOKUP(C$82,Cuision!$G:$P,10,FALSE))</f>
        <v>7562.8169072144956</v>
      </c>
      <c r="D129" s="33">
        <f>distance(VLOOKUP($A129,Cuision!$G:$P,9,FALSE),VLOOKUP($A129,Cuision!$G:$P,10,FALSE),VLOOKUP(D$82,Cuision!$G:$P,9,FALSE),VLOOKUP(D$82,Cuision!$G:$P,10,FALSE))</f>
        <v>11561.020148240852</v>
      </c>
      <c r="E129" s="33">
        <f>distance(VLOOKUP($A129,Cuision!$G:$P,9,FALSE),VLOOKUP($A129,Cuision!$G:$P,10,FALSE),VLOOKUP(E$82,Cuision!$G:$P,9,FALSE),VLOOKUP(E$82,Cuision!$G:$P,10,FALSE))</f>
        <v>11561.020148240852</v>
      </c>
      <c r="F129" s="33">
        <f>distance(VLOOKUP($A129,Cuision!$G:$P,9,FALSE),VLOOKUP($A129,Cuision!$G:$P,10,FALSE),VLOOKUP(F$82,Cuision!$G:$P,9,FALSE),VLOOKUP(F$82,Cuision!$G:$P,10,FALSE))</f>
        <v>6864.8395762776072</v>
      </c>
      <c r="G129" s="33">
        <f>distance(VLOOKUP($A129,Cuision!$G:$P,9,FALSE),VLOOKUP($A129,Cuision!$G:$P,10,FALSE),VLOOKUP(G$82,Cuision!$G:$P,9,FALSE),VLOOKUP(G$82,Cuision!$G:$P,10,FALSE))</f>
        <v>15953.979022709735</v>
      </c>
      <c r="H129" s="33">
        <f>distance(VLOOKUP($A129,Cuision!$G:$P,9,FALSE),VLOOKUP($A129,Cuision!$G:$P,10,FALSE),VLOOKUP(H$82,Cuision!$G:$P,9,FALSE),VLOOKUP(H$82,Cuision!$G:$P,10,FALSE))</f>
        <v>7041.8582650921135</v>
      </c>
      <c r="I129" s="33">
        <f>distance(VLOOKUP($A129,Cuision!$G:$P,9,FALSE),VLOOKUP($A129,Cuision!$G:$P,10,FALSE),VLOOKUP(I$82,Cuision!$G:$P,9,FALSE),VLOOKUP(I$82,Cuision!$G:$P,10,FALSE))</f>
        <v>3438.4220337712277</v>
      </c>
      <c r="J129" s="33">
        <f>distance(VLOOKUP($A129,Cuision!$G:$P,9,FALSE),VLOOKUP($A129,Cuision!$G:$P,10,FALSE),VLOOKUP(J$82,Cuision!$G:$P,9,FALSE),VLOOKUP(J$82,Cuision!$G:$P,10,FALSE))</f>
        <v>6525.6676018178114</v>
      </c>
      <c r="K129" s="33">
        <f>distance(VLOOKUP($A129,Cuision!$G:$P,9,FALSE),VLOOKUP($A129,Cuision!$G:$P,10,FALSE),VLOOKUP(K$82,Cuision!$G:$P,9,FALSE),VLOOKUP(K$82,Cuision!$G:$P,10,FALSE))</f>
        <v>9400.0933523185267</v>
      </c>
      <c r="L129" s="33">
        <f>distance(VLOOKUP($A129,Cuision!$G:$P,9,FALSE),VLOOKUP($A129,Cuision!$G:$P,10,FALSE),VLOOKUP(L$82,Cuision!$G:$P,9,FALSE),VLOOKUP(L$82,Cuision!$G:$P,10,FALSE))</f>
        <v>2588.5048613446711</v>
      </c>
      <c r="M129" s="33">
        <f>distance(VLOOKUP($A129,Cuision!$G:$P,9,FALSE),VLOOKUP($A129,Cuision!$G:$P,10,FALSE),VLOOKUP(M$82,Cuision!$G:$P,9,FALSE),VLOOKUP(M$82,Cuision!$G:$P,10,FALSE))</f>
        <v>11070.960455246979</v>
      </c>
      <c r="N129" s="33">
        <f>distance(VLOOKUP($A129,Cuision!$G:$P,9,FALSE),VLOOKUP($A129,Cuision!$G:$P,10,FALSE),VLOOKUP(N$82,Cuision!$G:$P,9,FALSE),VLOOKUP(N$82,Cuision!$G:$P,10,FALSE))</f>
        <v>10249.590304479139</v>
      </c>
      <c r="O129" s="33">
        <f>distance(VLOOKUP($A129,Cuision!$G:$P,9,FALSE),VLOOKUP($A129,Cuision!$G:$P,10,FALSE),VLOOKUP(O$82,Cuision!$G:$P,9,FALSE),VLOOKUP(O$82,Cuision!$G:$P,10,FALSE))</f>
        <v>16405.63804109901</v>
      </c>
      <c r="P129" s="33">
        <f>distance(VLOOKUP($A129,Cuision!$G:$P,9,FALSE),VLOOKUP($A129,Cuision!$G:$P,10,FALSE),VLOOKUP(P$82,Cuision!$G:$P,9,FALSE),VLOOKUP(P$82,Cuision!$G:$P,10,FALSE))</f>
        <v>-1</v>
      </c>
      <c r="Q129" s="33">
        <f>distance(VLOOKUP($A129,Cuision!$G:$P,9,FALSE),VLOOKUP($A129,Cuision!$G:$P,10,FALSE),VLOOKUP(Q$82,Cuision!$G:$P,9,FALSE),VLOOKUP(Q$82,Cuision!$G:$P,10,FALSE))</f>
        <v>10545.523640920715</v>
      </c>
      <c r="R129" s="33">
        <f>distance(VLOOKUP($A129,Cuision!$G:$P,9,FALSE),VLOOKUP($A129,Cuision!$G:$P,10,FALSE),VLOOKUP(R$82,Cuision!$G:$P,9,FALSE),VLOOKUP(R$82,Cuision!$G:$P,10,FALSE))</f>
        <v>-1</v>
      </c>
      <c r="S129" s="33">
        <f>distance(VLOOKUP($A129,Cuision!$G:$P,9,FALSE),VLOOKUP($A129,Cuision!$G:$P,10,FALSE),VLOOKUP(S$82,Cuision!$G:$P,9,FALSE),VLOOKUP(S$82,Cuision!$G:$P,10,FALSE))</f>
        <v>1942.9676040826889</v>
      </c>
      <c r="T129" s="33">
        <f>distance(VLOOKUP($A129,Cuision!$G:$P,9,FALSE),VLOOKUP($A129,Cuision!$G:$P,10,FALSE),VLOOKUP(T$82,Cuision!$G:$P,9,FALSE),VLOOKUP(T$82,Cuision!$G:$P,10,FALSE))</f>
        <v>-1</v>
      </c>
      <c r="U129" s="33">
        <f>distance(VLOOKUP($A129,Cuision!$G:$P,9,FALSE),VLOOKUP($A129,Cuision!$G:$P,10,FALSE),VLOOKUP(U$82,Cuision!$G:$P,9,FALSE),VLOOKUP(U$82,Cuision!$G:$P,10,FALSE))</f>
        <v>1001.5651302936873</v>
      </c>
      <c r="V129" s="33">
        <f>distance(VLOOKUP($A129,Cuision!$G:$P,9,FALSE),VLOOKUP($A129,Cuision!$G:$P,10,FALSE),VLOOKUP(V$82,Cuision!$G:$P,9,FALSE),VLOOKUP(V$82,Cuision!$G:$P,10,FALSE))</f>
        <v>11070.960455246979</v>
      </c>
      <c r="W129" s="33">
        <f>distance(VLOOKUP($A129,Cuision!$G:$P,9,FALSE),VLOOKUP($A129,Cuision!$G:$P,10,FALSE),VLOOKUP(W$82,Cuision!$G:$P,9,FALSE),VLOOKUP(W$82,Cuision!$G:$P,10,FALSE))</f>
        <v>4348.5741099347806</v>
      </c>
      <c r="X129" s="33">
        <f>distance(VLOOKUP($A129,Cuision!$G:$P,9,FALSE),VLOOKUP($A129,Cuision!$G:$P,10,FALSE),VLOOKUP(X$82,Cuision!$G:$P,9,FALSE),VLOOKUP(X$82,Cuision!$G:$P,10,FALSE))</f>
        <v>-1</v>
      </c>
      <c r="Y129" s="33">
        <f>distance(VLOOKUP($A129,Cuision!$G:$P,9,FALSE),VLOOKUP($A129,Cuision!$G:$P,10,FALSE),VLOOKUP(Y$82,Cuision!$G:$P,9,FALSE),VLOOKUP(Y$82,Cuision!$G:$P,10,FALSE))</f>
        <v>17060.01655054195</v>
      </c>
      <c r="Z129" s="33">
        <f>distance(VLOOKUP($A129,Cuision!$G:$P,9,FALSE),VLOOKUP($A129,Cuision!$G:$P,10,FALSE),VLOOKUP(Z$82,Cuision!$G:$P,9,FALSE),VLOOKUP(Z$82,Cuision!$G:$P,10,FALSE))</f>
        <v>9544.5994327207263</v>
      </c>
      <c r="AA129" s="33">
        <f>distance(VLOOKUP($A129,Cuision!$G:$P,9,FALSE),VLOOKUP($A129,Cuision!$G:$P,10,FALSE),VLOOKUP(AA$82,Cuision!$G:$P,9,FALSE),VLOOKUP(AA$82,Cuision!$G:$P,10,FALSE))</f>
        <v>6981.8971896980247</v>
      </c>
      <c r="AB129" s="33">
        <f>distance(VLOOKUP($A129,Cuision!$G:$P,9,FALSE),VLOOKUP($A129,Cuision!$G:$P,10,FALSE),VLOOKUP(AB$82,Cuision!$G:$P,9,FALSE),VLOOKUP(AB$82,Cuision!$G:$P,10,FALSE))</f>
        <v>-1</v>
      </c>
      <c r="AC129" s="33">
        <f>distance(VLOOKUP($A129,Cuision!$G:$P,9,FALSE),VLOOKUP($A129,Cuision!$G:$P,10,FALSE),VLOOKUP(AC$82,Cuision!$G:$P,9,FALSE),VLOOKUP(AC$82,Cuision!$G:$P,10,FALSE))</f>
        <v>2469.3171543047233</v>
      </c>
      <c r="AD129" s="33">
        <f>distance(VLOOKUP($A129,Cuision!$G:$P,9,FALSE),VLOOKUP($A129,Cuision!$G:$P,10,FALSE),VLOOKUP(AD$82,Cuision!$G:$P,9,FALSE),VLOOKUP(AD$82,Cuision!$G:$P,10,FALSE))</f>
        <v>10423.925598812812</v>
      </c>
      <c r="AE129" s="33">
        <f>distance(VLOOKUP($A129,Cuision!$G:$P,9,FALSE),VLOOKUP($A129,Cuision!$G:$P,10,FALSE),VLOOKUP(AE$82,Cuision!$G:$P,9,FALSE),VLOOKUP(AE$82,Cuision!$G:$P,10,FALSE))</f>
        <v>9613.7108031616226</v>
      </c>
      <c r="AF129" s="33">
        <f>distance(VLOOKUP($A129,Cuision!$G:$P,9,FALSE),VLOOKUP($A129,Cuision!$G:$P,10,FALSE),VLOOKUP(AF$82,Cuision!$G:$P,9,FALSE),VLOOKUP(AF$82,Cuision!$G:$P,10,FALSE))</f>
        <v>-1</v>
      </c>
      <c r="AG129" s="33">
        <f>distance(VLOOKUP($A129,Cuision!$G:$P,9,FALSE),VLOOKUP($A129,Cuision!$G:$P,10,FALSE),VLOOKUP(AG$82,Cuision!$G:$P,9,FALSE),VLOOKUP(AG$82,Cuision!$G:$P,10,FALSE))</f>
        <v>8738.920034535704</v>
      </c>
      <c r="AH129" s="33">
        <f>distance(VLOOKUP($A129,Cuision!$G:$P,9,FALSE),VLOOKUP($A129,Cuision!$G:$P,10,FALSE),VLOOKUP(AH$82,Cuision!$G:$P,9,FALSE),VLOOKUP(AH$82,Cuision!$G:$P,10,FALSE))</f>
        <v>6864.8395762776072</v>
      </c>
      <c r="AI129" s="33">
        <f>distance(VLOOKUP($A129,Cuision!$G:$P,9,FALSE),VLOOKUP($A129,Cuision!$G:$P,10,FALSE),VLOOKUP(AI$82,Cuision!$G:$P,9,FALSE),VLOOKUP(AI$82,Cuision!$G:$P,10,FALSE))</f>
        <v>11213.258530931316</v>
      </c>
      <c r="AJ129" s="33">
        <f>distance(VLOOKUP($A129,Cuision!$G:$P,9,FALSE),VLOOKUP($A129,Cuision!$G:$P,10,FALSE),VLOOKUP(AJ$82,Cuision!$G:$P,9,FALSE),VLOOKUP(AJ$82,Cuision!$G:$P,10,FALSE))</f>
        <v>3236.719533882324</v>
      </c>
      <c r="AK129" s="33">
        <f>distance(VLOOKUP($A129,Cuision!$G:$P,9,FALSE),VLOOKUP($A129,Cuision!$G:$P,10,FALSE),VLOOKUP(AK$82,Cuision!$G:$P,9,FALSE),VLOOKUP(AK$82,Cuision!$G:$P,10,FALSE))</f>
        <v>-1</v>
      </c>
      <c r="AL129" s="33">
        <f>distance(VLOOKUP($A129,Cuision!$G:$P,9,FALSE),VLOOKUP($A129,Cuision!$G:$P,10,FALSE),VLOOKUP(AL$82,Cuision!$G:$P,9,FALSE),VLOOKUP(AL$82,Cuision!$G:$P,10,FALSE))</f>
        <v>9197.8248399989898</v>
      </c>
      <c r="AM129" s="33">
        <f>distance(VLOOKUP($A129,Cuision!$G:$P,9,FALSE),VLOOKUP($A129,Cuision!$G:$P,10,FALSE),VLOOKUP(AM$82,Cuision!$G:$P,9,FALSE),VLOOKUP(AM$82,Cuision!$G:$P,10,FALSE))</f>
        <v>3838.9014922808929</v>
      </c>
      <c r="AN129" s="33">
        <f>distance(VLOOKUP($A129,Cuision!$G:$P,9,FALSE),VLOOKUP($A129,Cuision!$G:$P,10,FALSE),VLOOKUP(AN$82,Cuision!$G:$P,9,FALSE),VLOOKUP(AN$82,Cuision!$G:$P,10,FALSE))</f>
        <v>1187.0224205541786</v>
      </c>
      <c r="AO129" s="33">
        <f>distance(VLOOKUP($A129,Cuision!$G:$P,9,FALSE),VLOOKUP($A129,Cuision!$G:$P,10,FALSE),VLOOKUP(AO$82,Cuision!$G:$P,9,FALSE),VLOOKUP(AO$82,Cuision!$G:$P,10,FALSE))</f>
        <v>10545.523640920715</v>
      </c>
      <c r="AP129" s="33">
        <f>distance(VLOOKUP($A129,Cuision!$G:$P,9,FALSE),VLOOKUP($A129,Cuision!$G:$P,10,FALSE),VLOOKUP(AP$82,Cuision!$G:$P,9,FALSE),VLOOKUP(AP$82,Cuision!$G:$P,10,FALSE))</f>
        <v>9708.6608091019098</v>
      </c>
      <c r="AQ129" s="33">
        <f>distance(VLOOKUP($A129,Cuision!$G:$P,9,FALSE),VLOOKUP($A129,Cuision!$G:$P,10,FALSE),VLOOKUP(AQ$82,Cuision!$G:$P,9,FALSE),VLOOKUP(AQ$82,Cuision!$G:$P,10,FALSE))</f>
        <v>5321.0028842862948</v>
      </c>
      <c r="AR129" s="33">
        <f>distance(VLOOKUP($A129,Cuision!$G:$P,9,FALSE),VLOOKUP($A129,Cuision!$G:$P,10,FALSE),VLOOKUP(AR$82,Cuision!$G:$P,9,FALSE),VLOOKUP(AR$82,Cuision!$G:$P,10,FALSE))</f>
        <v>4614.2715747403472</v>
      </c>
      <c r="AS129" s="33">
        <f>distance(VLOOKUP($A129,Cuision!$G:$P,9,FALSE),VLOOKUP($A129,Cuision!$G:$P,10,FALSE),VLOOKUP(AS$82,Cuision!$G:$P,9,FALSE),VLOOKUP(AS$82,Cuision!$G:$P,10,FALSE))</f>
        <v>7988.1704579329635</v>
      </c>
      <c r="AT129" s="33">
        <f>distance(VLOOKUP($A129,Cuision!$G:$P,9,FALSE),VLOOKUP($A129,Cuision!$G:$P,10,FALSE),VLOOKUP(AT$82,Cuision!$G:$P,9,FALSE),VLOOKUP(AT$82,Cuision!$G:$P,10,FALSE))</f>
        <v>1651.9204296033129</v>
      </c>
      <c r="AU129" s="33">
        <f>distance(VLOOKUP($A129,Cuision!$G:$P,9,FALSE),VLOOKUP($A129,Cuision!$G:$P,10,FALSE),VLOOKUP(AU$82,Cuision!$G:$P,9,FALSE),VLOOKUP(AU$82,Cuision!$G:$P,10,FALSE))</f>
        <v>18124.424779482048</v>
      </c>
      <c r="AV129" s="33">
        <f>distance(VLOOKUP($A129,Cuision!$G:$P,9,FALSE),VLOOKUP($A129,Cuision!$G:$P,10,FALSE),VLOOKUP(AV$82,Cuision!$G:$P,9,FALSE),VLOOKUP(AV$82,Cuision!$G:$P,10,FALSE))</f>
        <v>0</v>
      </c>
      <c r="AW129" s="33">
        <f>distance(VLOOKUP($A129,Cuision!$G:$P,9,FALSE),VLOOKUP($A129,Cuision!$G:$P,10,FALSE),VLOOKUP(AW$82,Cuision!$G:$P,9,FALSE),VLOOKUP(AW$82,Cuision!$G:$P,10,FALSE))</f>
        <v>9227.0208815203514</v>
      </c>
      <c r="AX129" s="33">
        <f>distance(VLOOKUP($A129,Cuision!$G:$P,9,FALSE),VLOOKUP($A129,Cuision!$G:$P,10,FALSE),VLOOKUP(AX$82,Cuision!$G:$P,9,FALSE),VLOOKUP(AX$82,Cuision!$G:$P,10,FALSE))</f>
        <v>16626.547627638403</v>
      </c>
      <c r="AY129" s="33">
        <f>distance(VLOOKUP($A129,Cuision!$G:$P,9,FALSE),VLOOKUP($A129,Cuision!$G:$P,10,FALSE),VLOOKUP(AY$82,Cuision!$G:$P,9,FALSE),VLOOKUP(AY$82,Cuision!$G:$P,10,FALSE))</f>
        <v>6864.8395762776072</v>
      </c>
      <c r="AZ129" s="33">
        <f>distance(VLOOKUP($A129,Cuision!$G:$P,9,FALSE),VLOOKUP($A129,Cuision!$G:$P,10,FALSE),VLOOKUP(AZ$82,Cuision!$G:$P,9,FALSE),VLOOKUP(AZ$82,Cuision!$G:$P,10,FALSE))</f>
        <v>5002.730447799694</v>
      </c>
      <c r="BA129" s="33">
        <f>distance(VLOOKUP($A129,Cuision!$G:$P,9,FALSE),VLOOKUP($A129,Cuision!$G:$P,10,FALSE),VLOOKUP(BA$82,Cuision!$G:$P,9,FALSE),VLOOKUP(BA$82,Cuision!$G:$P,10,FALSE))</f>
        <v>11500.404449357393</v>
      </c>
      <c r="BB129" s="33">
        <f>distance(VLOOKUP($A129,Cuision!$G:$P,9,FALSE),VLOOKUP($A129,Cuision!$G:$P,10,FALSE),VLOOKUP(BB$82,Cuision!$G:$P,9,FALSE),VLOOKUP(BB$82,Cuision!$G:$P,10,FALSE))</f>
        <v>4514.6435308536684</v>
      </c>
      <c r="BC129" s="33">
        <f>distance(VLOOKUP($A129,Cuision!$G:$P,9,FALSE),VLOOKUP($A129,Cuision!$G:$P,10,FALSE),VLOOKUP(BC$82,Cuision!$G:$P,9,FALSE),VLOOKUP(BC$82,Cuision!$G:$P,10,FALSE))</f>
        <v>6294.6950309374206</v>
      </c>
      <c r="BD129" s="33">
        <f>distance(VLOOKUP($A129,Cuision!$G:$P,9,FALSE),VLOOKUP($A129,Cuision!$G:$P,10,FALSE),VLOOKUP(BD$82,Cuision!$G:$P,9,FALSE),VLOOKUP(BD$82,Cuision!$G:$P,10,FALSE))</f>
        <v>19014.552410883422</v>
      </c>
      <c r="BE129" s="33">
        <f>distance(VLOOKUP($A129,Cuision!$G:$P,9,FALSE),VLOOKUP($A129,Cuision!$G:$P,10,FALSE),VLOOKUP(BE$82,Cuision!$G:$P,9,FALSE),VLOOKUP(BE$82,Cuision!$G:$P,10,FALSE))</f>
        <v>9097.1519821628826</v>
      </c>
      <c r="BF129" s="33">
        <f>distance(VLOOKUP($A129,Cuision!$G:$P,9,FALSE),VLOOKUP($A129,Cuision!$G:$P,10,FALSE),VLOOKUP(BF$82,Cuision!$G:$P,9,FALSE),VLOOKUP(BF$82,Cuision!$G:$P,10,FALSE))</f>
        <v>11568.390843402683</v>
      </c>
      <c r="BG129" s="33">
        <f>distance(VLOOKUP($A129,Cuision!$G:$P,9,FALSE),VLOOKUP($A129,Cuision!$G:$P,10,FALSE),VLOOKUP(BG$82,Cuision!$G:$P,9,FALSE),VLOOKUP(BG$82,Cuision!$G:$P,10,FALSE))</f>
        <v>8125.928633060541</v>
      </c>
      <c r="BH129" s="33">
        <f>distance(VLOOKUP($A129,Cuision!$G:$P,9,FALSE),VLOOKUP($A129,Cuision!$G:$P,10,FALSE),VLOOKUP(BH$82,Cuision!$G:$P,9,FALSE),VLOOKUP(BH$82,Cuision!$G:$P,10,FALSE))</f>
        <v>-1</v>
      </c>
      <c r="BI129" s="33">
        <f>distance(VLOOKUP($A129,Cuision!$G:$P,9,FALSE),VLOOKUP($A129,Cuision!$G:$P,10,FALSE),VLOOKUP(BI$82,Cuision!$G:$P,9,FALSE),VLOOKUP(BI$82,Cuision!$G:$P,10,FALSE))</f>
        <v>9664.4126706268125</v>
      </c>
      <c r="BJ129" s="33">
        <f>distance(VLOOKUP($A129,Cuision!$G:$P,9,FALSE),VLOOKUP($A129,Cuision!$G:$P,10,FALSE),VLOOKUP(BJ$82,Cuision!$G:$P,9,FALSE),VLOOKUP(BJ$82,Cuision!$G:$P,10,FALSE))</f>
        <v>10545.523640920715</v>
      </c>
      <c r="BK129" s="33">
        <f>distance(VLOOKUP($A129,Cuision!$G:$P,9,FALSE),VLOOKUP($A129,Cuision!$G:$P,10,FALSE),VLOOKUP(BK$82,Cuision!$G:$P,9,FALSE),VLOOKUP(BK$82,Cuision!$G:$P,10,FALSE))</f>
        <v>-1</v>
      </c>
      <c r="BL129" s="33">
        <f>distance(VLOOKUP($A129,Cuision!$G:$P,9,FALSE),VLOOKUP($A129,Cuision!$G:$P,10,FALSE),VLOOKUP(BL$82,Cuision!$G:$P,9,FALSE),VLOOKUP(BL$82,Cuision!$G:$P,10,FALSE))</f>
        <v>316.07430679395554</v>
      </c>
      <c r="BM129" s="33">
        <f>distance(VLOOKUP($A129,Cuision!$G:$P,9,FALSE),VLOOKUP($A129,Cuision!$G:$P,10,FALSE),VLOOKUP(BM$82,Cuision!$G:$P,9,FALSE),VLOOKUP(BM$82,Cuision!$G:$P,10,FALSE))</f>
        <v>9345.0586636673579</v>
      </c>
      <c r="BN129" s="33">
        <f>distance(VLOOKUP($A129,Cuision!$G:$P,9,FALSE),VLOOKUP($A129,Cuision!$G:$P,10,FALSE),VLOOKUP(BN$82,Cuision!$G:$P,9,FALSE),VLOOKUP(BN$82,Cuision!$G:$P,10,FALSE))</f>
        <v>-1</v>
      </c>
      <c r="BO129" s="33">
        <f>distance(VLOOKUP($A129,Cuision!$G:$P,9,FALSE),VLOOKUP($A129,Cuision!$G:$P,10,FALSE),VLOOKUP(BO$82,Cuision!$G:$P,9,FALSE),VLOOKUP(BO$82,Cuision!$G:$P,10,FALSE))</f>
        <v>11561.020148240852</v>
      </c>
      <c r="BP129" s="33">
        <f>distance(VLOOKUP($A129,Cuision!$G:$P,9,FALSE),VLOOKUP($A129,Cuision!$G:$P,10,FALSE),VLOOKUP(BP$82,Cuision!$G:$P,9,FALSE),VLOOKUP(BP$82,Cuision!$G:$P,10,FALSE))</f>
        <v>11070.960455246979</v>
      </c>
      <c r="BQ129" s="33">
        <f>distance(VLOOKUP($A129,Cuision!$G:$P,9,FALSE),VLOOKUP($A129,Cuision!$G:$P,10,FALSE),VLOOKUP(BQ$82,Cuision!$G:$P,9,FALSE),VLOOKUP(BQ$82,Cuision!$G:$P,10,FALSE))</f>
        <v>11561.020148240852</v>
      </c>
      <c r="BR129" s="33">
        <f>distance(VLOOKUP($A129,Cuision!$G:$P,9,FALSE),VLOOKUP($A129,Cuision!$G:$P,10,FALSE),VLOOKUP(BR$82,Cuision!$G:$P,9,FALSE),VLOOKUP(BR$82,Cuision!$G:$P,10,FALSE))</f>
        <v>4348.5741099347806</v>
      </c>
      <c r="BS129" s="33">
        <f>distance(VLOOKUP($A129,Cuision!$G:$P,9,FALSE),VLOOKUP($A129,Cuision!$G:$P,10,FALSE),VLOOKUP(BS$82,Cuision!$G:$P,9,FALSE),VLOOKUP(BS$82,Cuision!$G:$P,10,FALSE))</f>
        <v>11070.960455246979</v>
      </c>
      <c r="BT129" s="33">
        <f>distance(VLOOKUP($A129,Cuision!$G:$P,9,FALSE),VLOOKUP($A129,Cuision!$G:$P,10,FALSE),VLOOKUP(BT$82,Cuision!$G:$P,9,FALSE),VLOOKUP(BT$82,Cuision!$G:$P,10,FALSE))</f>
        <v>1186.9373151568536</v>
      </c>
      <c r="BU129" s="33">
        <f>distance(VLOOKUP($A129,Cuision!$G:$P,9,FALSE),VLOOKUP($A129,Cuision!$G:$P,10,FALSE),VLOOKUP(BU$82,Cuision!$G:$P,9,FALSE),VLOOKUP(BU$82,Cuision!$G:$P,10,FALSE))</f>
        <v>7988.4699682164683</v>
      </c>
      <c r="BV129" s="33">
        <f>distance(VLOOKUP($A129,Cuision!$G:$P,9,FALSE),VLOOKUP($A129,Cuision!$G:$P,10,FALSE),VLOOKUP(BV$82,Cuision!$G:$P,9,FALSE),VLOOKUP(BV$82,Cuision!$G:$P,10,FALSE))</f>
        <v>8414.1110198732058</v>
      </c>
      <c r="BW129" s="33">
        <f>distance(VLOOKUP($A129,Cuision!$G:$P,9,FALSE),VLOOKUP($A129,Cuision!$G:$P,10,FALSE),VLOOKUP(BW$82,Cuision!$G:$P,9,FALSE),VLOOKUP(BW$82,Cuision!$G:$P,10,FALSE))</f>
        <v>5334.9537787559048</v>
      </c>
      <c r="BX129" s="33">
        <f>distance(VLOOKUP($A129,Cuision!$G:$P,9,FALSE),VLOOKUP($A129,Cuision!$G:$P,10,FALSE),VLOOKUP(BX$82,Cuision!$G:$P,9,FALSE),VLOOKUP(BX$82,Cuision!$G:$P,10,FALSE))</f>
        <v>-1</v>
      </c>
      <c r="BY129" s="33">
        <f>distance(VLOOKUP($A129,Cuision!$G:$P,9,FALSE),VLOOKUP($A129,Cuision!$G:$P,10,FALSE),VLOOKUP(BY$82,Cuision!$G:$P,9,FALSE),VLOOKUP(BY$82,Cuision!$G:$P,10,FALSE))</f>
        <v>-1</v>
      </c>
      <c r="BZ129" s="33">
        <f>distance(VLOOKUP($A129,Cuision!$G:$P,9,FALSE),VLOOKUP($A129,Cuision!$G:$P,10,FALSE),VLOOKUP(BZ$82,Cuision!$G:$P,9,FALSE),VLOOKUP(BZ$82,Cuision!$G:$P,10,FALSE))</f>
        <v>2038.1686306756499</v>
      </c>
      <c r="CC129">
        <f>IF(B129&gt;0,B129,"")</f>
        <v>4843.3327628963125</v>
      </c>
      <c r="CD129">
        <f>IF(C129&gt;0,C129,"")</f>
        <v>7562.8169072144956</v>
      </c>
      <c r="CE129">
        <f>IF(D129&gt;0,D129,"")</f>
        <v>11561.020148240852</v>
      </c>
      <c r="CF129">
        <f>IF(E129&gt;0,E129,"")</f>
        <v>11561.020148240852</v>
      </c>
      <c r="CG129">
        <f>IF(F129&gt;0,F129,"")</f>
        <v>6864.8395762776072</v>
      </c>
      <c r="CH129">
        <f>IF(G129&gt;0,G129,"")</f>
        <v>15953.979022709735</v>
      </c>
      <c r="CI129">
        <f>IF(H129&gt;0,H129,"")</f>
        <v>7041.8582650921135</v>
      </c>
      <c r="CJ129">
        <f>IF(I129&gt;0,I129,"")</f>
        <v>3438.4220337712277</v>
      </c>
      <c r="CK129">
        <f>IF(J129&gt;0,J129,"")</f>
        <v>6525.6676018178114</v>
      </c>
      <c r="CL129">
        <f>IF(K129&gt;0,K129,"")</f>
        <v>9400.0933523185267</v>
      </c>
      <c r="CM129">
        <f>IF(L129&gt;0,L129,"")</f>
        <v>2588.5048613446711</v>
      </c>
      <c r="CN129">
        <f>IF(M129&gt;0,M129,"")</f>
        <v>11070.960455246979</v>
      </c>
      <c r="CO129">
        <f>IF(N129&gt;0,N129,"")</f>
        <v>10249.590304479139</v>
      </c>
      <c r="CP129">
        <f>IF(O129&gt;0,O129,"")</f>
        <v>16405.63804109901</v>
      </c>
      <c r="CQ129" t="str">
        <f>IF(P129&gt;0,P129,"")</f>
        <v/>
      </c>
      <c r="CR129">
        <f>IF(Q129&gt;0,Q129,"")</f>
        <v>10545.523640920715</v>
      </c>
      <c r="CS129" t="str">
        <f>IF(R129&gt;0,R129,"")</f>
        <v/>
      </c>
      <c r="CT129">
        <f>IF(S129&gt;0,S129,"")</f>
        <v>1942.9676040826889</v>
      </c>
      <c r="CU129" t="str">
        <f>IF(T129&gt;0,T129,"")</f>
        <v/>
      </c>
      <c r="CV129">
        <f>IF(U129&gt;0,U129,"")</f>
        <v>1001.5651302936873</v>
      </c>
      <c r="CW129">
        <f>IF(V129&gt;0,V129,"")</f>
        <v>11070.960455246979</v>
      </c>
      <c r="CX129">
        <f>IF(W129&gt;0,W129,"")</f>
        <v>4348.5741099347806</v>
      </c>
      <c r="CY129" t="str">
        <f>IF(X129&gt;0,X129,"")</f>
        <v/>
      </c>
      <c r="CZ129">
        <f>IF(Y129&gt;0,Y129,"")</f>
        <v>17060.01655054195</v>
      </c>
      <c r="DA129">
        <f>IF(Z129&gt;0,Z129,"")</f>
        <v>9544.5994327207263</v>
      </c>
      <c r="DB129">
        <f>IF(AA129&gt;0,AA129,"")</f>
        <v>6981.8971896980247</v>
      </c>
      <c r="DC129" t="str">
        <f>IF(AB129&gt;0,AB129,"")</f>
        <v/>
      </c>
      <c r="DD129">
        <f>IF(AC129&gt;0,AC129,"")</f>
        <v>2469.3171543047233</v>
      </c>
      <c r="DE129">
        <f>IF(AD129&gt;0,AD129,"")</f>
        <v>10423.925598812812</v>
      </c>
      <c r="DF129">
        <f>IF(AE129&gt;0,AE129,"")</f>
        <v>9613.7108031616226</v>
      </c>
      <c r="DG129" t="str">
        <f>IF(AF129&gt;0,AF129,"")</f>
        <v/>
      </c>
      <c r="DH129">
        <f>IF(AG129&gt;0,AG129,"")</f>
        <v>8738.920034535704</v>
      </c>
      <c r="DI129">
        <f>IF(AH129&gt;0,AH129,"")</f>
        <v>6864.8395762776072</v>
      </c>
      <c r="DJ129">
        <f>IF(AI129&gt;0,AI129,"")</f>
        <v>11213.258530931316</v>
      </c>
      <c r="DK129">
        <f>IF(AJ129&gt;0,AJ129,"")</f>
        <v>3236.719533882324</v>
      </c>
      <c r="DL129" t="str">
        <f>IF(AK129&gt;0,AK129,"")</f>
        <v/>
      </c>
      <c r="DM129">
        <f>IF(AL129&gt;0,AL129,"")</f>
        <v>9197.8248399989898</v>
      </c>
      <c r="DN129">
        <f>IF(AM129&gt;0,AM129,"")</f>
        <v>3838.9014922808929</v>
      </c>
      <c r="DO129">
        <f>IF(AN129&gt;0,AN129,"")</f>
        <v>1187.0224205541786</v>
      </c>
      <c r="DP129">
        <f>IF(AO129&gt;0,AO129,"")</f>
        <v>10545.523640920715</v>
      </c>
      <c r="DQ129">
        <f>IF(AP129&gt;0,AP129,"")</f>
        <v>9708.6608091019098</v>
      </c>
      <c r="DR129">
        <f>IF(AQ129&gt;0,AQ129,"")</f>
        <v>5321.0028842862948</v>
      </c>
      <c r="DS129">
        <f>IF(AR129&gt;0,AR129,"")</f>
        <v>4614.2715747403472</v>
      </c>
      <c r="DT129">
        <f>IF(AS129&gt;0,AS129,"")</f>
        <v>7988.1704579329635</v>
      </c>
      <c r="DU129">
        <f>IF(AT129&gt;0,AT129,"")</f>
        <v>1651.9204296033129</v>
      </c>
      <c r="DV129">
        <f>IF(AU129&gt;0,AU129,"")</f>
        <v>18124.424779482048</v>
      </c>
      <c r="DW129" t="str">
        <f>IF(AV129&gt;0,AV129,"")</f>
        <v/>
      </c>
      <c r="DX129">
        <f>IF(AW129&gt;0,AW129,"")</f>
        <v>9227.0208815203514</v>
      </c>
      <c r="DY129">
        <f>IF(AX129&gt;0,AX129,"")</f>
        <v>16626.547627638403</v>
      </c>
      <c r="DZ129">
        <f>IF(AY129&gt;0,AY129,"")</f>
        <v>6864.8395762776072</v>
      </c>
      <c r="EA129">
        <f>IF(AZ129&gt;0,AZ129,"")</f>
        <v>5002.730447799694</v>
      </c>
      <c r="EB129">
        <f>IF(BA129&gt;0,BA129,"")</f>
        <v>11500.404449357393</v>
      </c>
      <c r="EC129">
        <f>IF(BB129&gt;0,BB129,"")</f>
        <v>4514.6435308536684</v>
      </c>
      <c r="ED129">
        <f>IF(BC129&gt;0,BC129,"")</f>
        <v>6294.6950309374206</v>
      </c>
      <c r="EE129">
        <f>IF(BD129&gt;0,BD129,"")</f>
        <v>19014.552410883422</v>
      </c>
      <c r="EF129">
        <f>IF(BE129&gt;0,BE129,"")</f>
        <v>9097.1519821628826</v>
      </c>
      <c r="EG129">
        <f>IF(BF129&gt;0,BF129,"")</f>
        <v>11568.390843402683</v>
      </c>
      <c r="EH129">
        <f>IF(BG129&gt;0,BG129,"")</f>
        <v>8125.928633060541</v>
      </c>
      <c r="EI129" t="str">
        <f>IF(BH129&gt;0,BH129,"")</f>
        <v/>
      </c>
      <c r="EJ129">
        <f>IF(BI129&gt;0,BI129,"")</f>
        <v>9664.4126706268125</v>
      </c>
      <c r="EK129">
        <f>IF(BJ129&gt;0,BJ129,"")</f>
        <v>10545.523640920715</v>
      </c>
      <c r="EL129" t="str">
        <f>IF(BK129&gt;0,BK129,"")</f>
        <v/>
      </c>
      <c r="EM129">
        <f>IF(BL129&gt;0,BL129,"")</f>
        <v>316.07430679395554</v>
      </c>
      <c r="EN129">
        <f>IF(BM129&gt;0,BM129,"")</f>
        <v>9345.0586636673579</v>
      </c>
      <c r="EO129" t="str">
        <f>IF(BN129&gt;0,BN129,"")</f>
        <v/>
      </c>
      <c r="EP129">
        <f>IF(BO129&gt;0,BO129,"")</f>
        <v>11561.020148240852</v>
      </c>
      <c r="EQ129">
        <f>IF(BP129&gt;0,BP129,"")</f>
        <v>11070.960455246979</v>
      </c>
      <c r="ER129">
        <f>IF(BQ129&gt;0,BQ129,"")</f>
        <v>11561.020148240852</v>
      </c>
      <c r="ES129">
        <f>IF(BR129&gt;0,BR129,"")</f>
        <v>4348.5741099347806</v>
      </c>
      <c r="ET129">
        <f>IF(BS129&gt;0,BS129,"")</f>
        <v>11070.960455246979</v>
      </c>
      <c r="EU129">
        <f>IF(BT129&gt;0,BT129,"")</f>
        <v>1186.9373151568536</v>
      </c>
      <c r="EV129">
        <f>IF(BU129&gt;0,BU129,"")</f>
        <v>7988.4699682164683</v>
      </c>
      <c r="EW129">
        <f>IF(BV129&gt;0,BV129,"")</f>
        <v>8414.1110198732058</v>
      </c>
      <c r="EX129">
        <f>IF(BW129&gt;0,BW129,"")</f>
        <v>5334.9537787559048</v>
      </c>
      <c r="EY129" t="str">
        <f>IF(BX129&gt;0,BX129,"")</f>
        <v/>
      </c>
      <c r="EZ129" t="str">
        <f>IF(BY129&gt;0,BY129,"")</f>
        <v/>
      </c>
      <c r="FA129">
        <f>IF(BZ129&gt;0,BZ129,"")</f>
        <v>2038.1686306756499</v>
      </c>
    </row>
    <row r="130" spans="1:157" ht="14.25" x14ac:dyDescent="0.2">
      <c r="A130" s="30" t="s">
        <v>104</v>
      </c>
      <c r="B130" s="33">
        <f>distance(VLOOKUP($A130,Cuision!$G:$P,9,FALSE),VLOOKUP($A130,Cuision!$G:$P,10,FALSE),VLOOKUP(B$82,Cuision!$G:$P,9,FALSE),VLOOKUP(B$82,Cuision!$G:$P,10,FALSE))</f>
        <v>4629.6142109764487</v>
      </c>
      <c r="C130" s="33">
        <f>distance(VLOOKUP($A130,Cuision!$G:$P,9,FALSE),VLOOKUP($A130,Cuision!$G:$P,10,FALSE),VLOOKUP(C$82,Cuision!$G:$P,9,FALSE),VLOOKUP(C$82,Cuision!$G:$P,10,FALSE))</f>
        <v>5120.7380085936811</v>
      </c>
      <c r="D130" s="33">
        <f>distance(VLOOKUP($A130,Cuision!$G:$P,9,FALSE),VLOOKUP($A130,Cuision!$G:$P,10,FALSE),VLOOKUP(D$82,Cuision!$G:$P,9,FALSE),VLOOKUP(D$82,Cuision!$G:$P,10,FALSE))</f>
        <v>3202.9239911658015</v>
      </c>
      <c r="E130" s="33">
        <f>distance(VLOOKUP($A130,Cuision!$G:$P,9,FALSE),VLOOKUP($A130,Cuision!$G:$P,10,FALSE),VLOOKUP(E$82,Cuision!$G:$P,9,FALSE),VLOOKUP(E$82,Cuision!$G:$P,10,FALSE))</f>
        <v>3202.9239911658015</v>
      </c>
      <c r="F130" s="33">
        <f>distance(VLOOKUP($A130,Cuision!$G:$P,9,FALSE),VLOOKUP($A130,Cuision!$G:$P,10,FALSE),VLOOKUP(F$82,Cuision!$G:$P,9,FALSE),VLOOKUP(F$82,Cuision!$G:$P,10,FALSE))</f>
        <v>2378.4761758547033</v>
      </c>
      <c r="G130" s="33">
        <f>distance(VLOOKUP($A130,Cuision!$G:$P,9,FALSE),VLOOKUP($A130,Cuision!$G:$P,10,FALSE),VLOOKUP(G$82,Cuision!$G:$P,9,FALSE),VLOOKUP(G$82,Cuision!$G:$P,10,FALSE))</f>
        <v>11050.627356542354</v>
      </c>
      <c r="H130" s="33">
        <f>distance(VLOOKUP($A130,Cuision!$G:$P,9,FALSE),VLOOKUP($A130,Cuision!$G:$P,10,FALSE),VLOOKUP(H$82,Cuision!$G:$P,9,FALSE),VLOOKUP(H$82,Cuision!$G:$P,10,FALSE))</f>
        <v>2410.6986772292139</v>
      </c>
      <c r="I130" s="33">
        <f>distance(VLOOKUP($A130,Cuision!$G:$P,9,FALSE),VLOOKUP($A130,Cuision!$G:$P,10,FALSE),VLOOKUP(I$82,Cuision!$G:$P,9,FALSE),VLOOKUP(I$82,Cuision!$G:$P,10,FALSE))</f>
        <v>7345.2088736411024</v>
      </c>
      <c r="J130" s="33">
        <f>distance(VLOOKUP($A130,Cuision!$G:$P,9,FALSE),VLOOKUP($A130,Cuision!$G:$P,10,FALSE),VLOOKUP(J$82,Cuision!$G:$P,9,FALSE),VLOOKUP(J$82,Cuision!$G:$P,10,FALSE))</f>
        <v>15599.909710076981</v>
      </c>
      <c r="K130" s="33">
        <f>distance(VLOOKUP($A130,Cuision!$G:$P,9,FALSE),VLOOKUP($A130,Cuision!$G:$P,10,FALSE),VLOOKUP(K$82,Cuision!$G:$P,9,FALSE),VLOOKUP(K$82,Cuision!$G:$P,10,FALSE))</f>
        <v>1524.8394474648148</v>
      </c>
      <c r="L130" s="33">
        <f>distance(VLOOKUP($A130,Cuision!$G:$P,9,FALSE),VLOOKUP($A130,Cuision!$G:$P,10,FALSE),VLOOKUP(L$82,Cuision!$G:$P,9,FALSE),VLOOKUP(L$82,Cuision!$G:$P,10,FALSE))</f>
        <v>6986.6146452500107</v>
      </c>
      <c r="M130" s="33">
        <f>distance(VLOOKUP($A130,Cuision!$G:$P,9,FALSE),VLOOKUP($A130,Cuision!$G:$P,10,FALSE),VLOOKUP(M$82,Cuision!$G:$P,9,FALSE),VLOOKUP(M$82,Cuision!$G:$P,10,FALSE))</f>
        <v>2020.3745597981479</v>
      </c>
      <c r="N130" s="33">
        <f>distance(VLOOKUP($A130,Cuision!$G:$P,9,FALSE),VLOOKUP($A130,Cuision!$G:$P,10,FALSE),VLOOKUP(N$82,Cuision!$G:$P,9,FALSE),VLOOKUP(N$82,Cuision!$G:$P,10,FALSE))</f>
        <v>2122.123578715748</v>
      </c>
      <c r="O130" s="33">
        <f>distance(VLOOKUP($A130,Cuision!$G:$P,9,FALSE),VLOOKUP($A130,Cuision!$G:$P,10,FALSE),VLOOKUP(O$82,Cuision!$G:$P,9,FALSE),VLOOKUP(O$82,Cuision!$G:$P,10,FALSE))</f>
        <v>8929.0815754171108</v>
      </c>
      <c r="P130" s="33">
        <f>distance(VLOOKUP($A130,Cuision!$G:$P,9,FALSE),VLOOKUP($A130,Cuision!$G:$P,10,FALSE),VLOOKUP(P$82,Cuision!$G:$P,9,FALSE),VLOOKUP(P$82,Cuision!$G:$P,10,FALSE))</f>
        <v>-1</v>
      </c>
      <c r="Q130" s="33">
        <f>distance(VLOOKUP($A130,Cuision!$G:$P,9,FALSE),VLOOKUP($A130,Cuision!$G:$P,10,FALSE),VLOOKUP(Q$82,Cuision!$G:$P,9,FALSE),VLOOKUP(Q$82,Cuision!$G:$P,10,FALSE))</f>
        <v>2381.441709879447</v>
      </c>
      <c r="R130" s="33">
        <f>distance(VLOOKUP($A130,Cuision!$G:$P,9,FALSE),VLOOKUP($A130,Cuision!$G:$P,10,FALSE),VLOOKUP(R$82,Cuision!$G:$P,9,FALSE),VLOOKUP(R$82,Cuision!$G:$P,10,FALSE))</f>
        <v>-1</v>
      </c>
      <c r="S130" s="33">
        <f>distance(VLOOKUP($A130,Cuision!$G:$P,9,FALSE),VLOOKUP($A130,Cuision!$G:$P,10,FALSE),VLOOKUP(S$82,Cuision!$G:$P,9,FALSE),VLOOKUP(S$82,Cuision!$G:$P,10,FALSE))</f>
        <v>7717.285629976217</v>
      </c>
      <c r="T130" s="33">
        <f>distance(VLOOKUP($A130,Cuision!$G:$P,9,FALSE),VLOOKUP($A130,Cuision!$G:$P,10,FALSE),VLOOKUP(T$82,Cuision!$G:$P,9,FALSE),VLOOKUP(T$82,Cuision!$G:$P,10,FALSE))</f>
        <v>-1</v>
      </c>
      <c r="U130" s="33">
        <f>distance(VLOOKUP($A130,Cuision!$G:$P,9,FALSE),VLOOKUP($A130,Cuision!$G:$P,10,FALSE),VLOOKUP(U$82,Cuision!$G:$P,9,FALSE),VLOOKUP(U$82,Cuision!$G:$P,10,FALSE))</f>
        <v>8998.2741599159617</v>
      </c>
      <c r="V130" s="33">
        <f>distance(VLOOKUP($A130,Cuision!$G:$P,9,FALSE),VLOOKUP($A130,Cuision!$G:$P,10,FALSE),VLOOKUP(V$82,Cuision!$G:$P,9,FALSE),VLOOKUP(V$82,Cuision!$G:$P,10,FALSE))</f>
        <v>2020.3745597981479</v>
      </c>
      <c r="W130" s="33">
        <f>distance(VLOOKUP($A130,Cuision!$G:$P,9,FALSE),VLOOKUP($A130,Cuision!$G:$P,10,FALSE),VLOOKUP(W$82,Cuision!$G:$P,9,FALSE),VLOOKUP(W$82,Cuision!$G:$P,10,FALSE))</f>
        <v>8251.3046218715517</v>
      </c>
      <c r="X130" s="33">
        <f>distance(VLOOKUP($A130,Cuision!$G:$P,9,FALSE),VLOOKUP($A130,Cuision!$G:$P,10,FALSE),VLOOKUP(X$82,Cuision!$G:$P,9,FALSE),VLOOKUP(X$82,Cuision!$G:$P,10,FALSE))</f>
        <v>-1</v>
      </c>
      <c r="Y130" s="33">
        <f>distance(VLOOKUP($A130,Cuision!$G:$P,9,FALSE),VLOOKUP($A130,Cuision!$G:$P,10,FALSE),VLOOKUP(Y$82,Cuision!$G:$P,9,FALSE),VLOOKUP(Y$82,Cuision!$G:$P,10,FALSE))</f>
        <v>9460.3824826651962</v>
      </c>
      <c r="Z130" s="33">
        <f>distance(VLOOKUP($A130,Cuision!$G:$P,9,FALSE),VLOOKUP($A130,Cuision!$G:$P,10,FALSE),VLOOKUP(Z$82,Cuision!$G:$P,9,FALSE),VLOOKUP(Z$82,Cuision!$G:$P,10,FALSE))</f>
        <v>1752.5482233470971</v>
      </c>
      <c r="AA130" s="33">
        <f>distance(VLOOKUP($A130,Cuision!$G:$P,9,FALSE),VLOOKUP($A130,Cuision!$G:$P,10,FALSE),VLOOKUP(AA$82,Cuision!$G:$P,9,FALSE),VLOOKUP(AA$82,Cuision!$G:$P,10,FALSE))</f>
        <v>3536.7629569647729</v>
      </c>
      <c r="AB130" s="33">
        <f>distance(VLOOKUP($A130,Cuision!$G:$P,9,FALSE),VLOOKUP($A130,Cuision!$G:$P,10,FALSE),VLOOKUP(AB$82,Cuision!$G:$P,9,FALSE),VLOOKUP(AB$82,Cuision!$G:$P,10,FALSE))</f>
        <v>-1</v>
      </c>
      <c r="AC130" s="33">
        <f>distance(VLOOKUP($A130,Cuision!$G:$P,9,FALSE),VLOOKUP($A130,Cuision!$G:$P,10,FALSE),VLOOKUP(AC$82,Cuision!$G:$P,9,FALSE),VLOOKUP(AC$82,Cuision!$G:$P,10,FALSE))</f>
        <v>10232.626218611</v>
      </c>
      <c r="AD130" s="33">
        <f>distance(VLOOKUP($A130,Cuision!$G:$P,9,FALSE),VLOOKUP($A130,Cuision!$G:$P,10,FALSE),VLOOKUP(AD$82,Cuision!$G:$P,9,FALSE),VLOOKUP(AD$82,Cuision!$G:$P,10,FALSE))</f>
        <v>2047.1218496632064</v>
      </c>
      <c r="AE130" s="33">
        <f>distance(VLOOKUP($A130,Cuision!$G:$P,9,FALSE),VLOOKUP($A130,Cuision!$G:$P,10,FALSE),VLOOKUP(AE$82,Cuision!$G:$P,9,FALSE),VLOOKUP(AE$82,Cuision!$G:$P,10,FALSE))</f>
        <v>2031.3473609327912</v>
      </c>
      <c r="AF130" s="33">
        <f>distance(VLOOKUP($A130,Cuision!$G:$P,9,FALSE),VLOOKUP($A130,Cuision!$G:$P,10,FALSE),VLOOKUP(AF$82,Cuision!$G:$P,9,FALSE),VLOOKUP(AF$82,Cuision!$G:$P,10,FALSE))</f>
        <v>-1</v>
      </c>
      <c r="AG130" s="33">
        <f>distance(VLOOKUP($A130,Cuision!$G:$P,9,FALSE),VLOOKUP($A130,Cuision!$G:$P,10,FALSE),VLOOKUP(AG$82,Cuision!$G:$P,9,FALSE),VLOOKUP(AG$82,Cuision!$G:$P,10,FALSE))</f>
        <v>635.19419955939509</v>
      </c>
      <c r="AH130" s="33">
        <f>distance(VLOOKUP($A130,Cuision!$G:$P,9,FALSE),VLOOKUP($A130,Cuision!$G:$P,10,FALSE),VLOOKUP(AH$82,Cuision!$G:$P,9,FALSE),VLOOKUP(AH$82,Cuision!$G:$P,10,FALSE))</f>
        <v>2378.4761758547033</v>
      </c>
      <c r="AI130" s="33">
        <f>distance(VLOOKUP($A130,Cuision!$G:$P,9,FALSE),VLOOKUP($A130,Cuision!$G:$P,10,FALSE),VLOOKUP(AI$82,Cuision!$G:$P,9,FALSE),VLOOKUP(AI$82,Cuision!$G:$P,10,FALSE))</f>
        <v>13922.512350518851</v>
      </c>
      <c r="AJ130" s="33">
        <f>distance(VLOOKUP($A130,Cuision!$G:$P,9,FALSE),VLOOKUP($A130,Cuision!$G:$P,10,FALSE),VLOOKUP(AJ$82,Cuision!$G:$P,9,FALSE),VLOOKUP(AJ$82,Cuision!$G:$P,10,FALSE))</f>
        <v>6332.1740401194274</v>
      </c>
      <c r="AK130" s="33">
        <f>distance(VLOOKUP($A130,Cuision!$G:$P,9,FALSE),VLOOKUP($A130,Cuision!$G:$P,10,FALSE),VLOOKUP(AK$82,Cuision!$G:$P,9,FALSE),VLOOKUP(AK$82,Cuision!$G:$P,10,FALSE))</f>
        <v>-1</v>
      </c>
      <c r="AL130" s="33">
        <f>distance(VLOOKUP($A130,Cuision!$G:$P,9,FALSE),VLOOKUP($A130,Cuision!$G:$P,10,FALSE),VLOOKUP(AL$82,Cuision!$G:$P,9,FALSE),VLOOKUP(AL$82,Cuision!$G:$P,10,FALSE))</f>
        <v>1441.9265375583684</v>
      </c>
      <c r="AM130" s="33">
        <f>distance(VLOOKUP($A130,Cuision!$G:$P,9,FALSE),VLOOKUP($A130,Cuision!$G:$P,10,FALSE),VLOOKUP(AM$82,Cuision!$G:$P,9,FALSE),VLOOKUP(AM$82,Cuision!$G:$P,10,FALSE))</f>
        <v>5563.7677600680609</v>
      </c>
      <c r="AN130" s="33">
        <f>distance(VLOOKUP($A130,Cuision!$G:$P,9,FALSE),VLOOKUP($A130,Cuision!$G:$P,10,FALSE),VLOOKUP(AN$82,Cuision!$G:$P,9,FALSE),VLOOKUP(AN$82,Cuision!$G:$P,10,FALSE))</f>
        <v>10288.954270825763</v>
      </c>
      <c r="AO130" s="33">
        <f>distance(VLOOKUP($A130,Cuision!$G:$P,9,FALSE),VLOOKUP($A130,Cuision!$G:$P,10,FALSE),VLOOKUP(AO$82,Cuision!$G:$P,9,FALSE),VLOOKUP(AO$82,Cuision!$G:$P,10,FALSE))</f>
        <v>2381.441709879447</v>
      </c>
      <c r="AP130" s="33">
        <f>distance(VLOOKUP($A130,Cuision!$G:$P,9,FALSE),VLOOKUP($A130,Cuision!$G:$P,10,FALSE),VLOOKUP(AP$82,Cuision!$G:$P,9,FALSE),VLOOKUP(AP$82,Cuision!$G:$P,10,FALSE))</f>
        <v>949.24975271878543</v>
      </c>
      <c r="AQ130" s="33">
        <f>distance(VLOOKUP($A130,Cuision!$G:$P,9,FALSE),VLOOKUP($A130,Cuision!$G:$P,10,FALSE),VLOOKUP(AQ$82,Cuision!$G:$P,9,FALSE),VLOOKUP(AQ$82,Cuision!$G:$P,10,FALSE))</f>
        <v>10134.69718206974</v>
      </c>
      <c r="AR130" s="33">
        <f>distance(VLOOKUP($A130,Cuision!$G:$P,9,FALSE),VLOOKUP($A130,Cuision!$G:$P,10,FALSE),VLOOKUP(AR$82,Cuision!$G:$P,9,FALSE),VLOOKUP(AR$82,Cuision!$G:$P,10,FALSE))</f>
        <v>9150.6532308286223</v>
      </c>
      <c r="AS130" s="33">
        <f>distance(VLOOKUP($A130,Cuision!$G:$P,9,FALSE),VLOOKUP($A130,Cuision!$G:$P,10,FALSE),VLOOKUP(AS$82,Cuision!$G:$P,9,FALSE),VLOOKUP(AS$82,Cuision!$G:$P,10,FALSE))</f>
        <v>1252.7314723336392</v>
      </c>
      <c r="AT130" s="33">
        <f>distance(VLOOKUP($A130,Cuision!$G:$P,9,FALSE),VLOOKUP($A130,Cuision!$G:$P,10,FALSE),VLOOKUP(AT$82,Cuision!$G:$P,9,FALSE),VLOOKUP(AT$82,Cuision!$G:$P,10,FALSE))</f>
        <v>8401.5043685457513</v>
      </c>
      <c r="AU130" s="33">
        <f>distance(VLOOKUP($A130,Cuision!$G:$P,9,FALSE),VLOOKUP($A130,Cuision!$G:$P,10,FALSE),VLOOKUP(AU$82,Cuision!$G:$P,9,FALSE),VLOOKUP(AU$82,Cuision!$G:$P,10,FALSE))</f>
        <v>9321.0544218348841</v>
      </c>
      <c r="AV130" s="33">
        <f>distance(VLOOKUP($A130,Cuision!$G:$P,9,FALSE),VLOOKUP($A130,Cuision!$G:$P,10,FALSE),VLOOKUP(AV$82,Cuision!$G:$P,9,FALSE),VLOOKUP(AV$82,Cuision!$G:$P,10,FALSE))</f>
        <v>9227.0208815203514</v>
      </c>
      <c r="AW130" s="33">
        <f>distance(VLOOKUP($A130,Cuision!$G:$P,9,FALSE),VLOOKUP($A130,Cuision!$G:$P,10,FALSE),VLOOKUP(AW$82,Cuision!$G:$P,9,FALSE),VLOOKUP(AW$82,Cuision!$G:$P,10,FALSE))</f>
        <v>0</v>
      </c>
      <c r="AX130" s="33">
        <f>distance(VLOOKUP($A130,Cuision!$G:$P,9,FALSE),VLOOKUP($A130,Cuision!$G:$P,10,FALSE),VLOOKUP(AX$82,Cuision!$G:$P,9,FALSE),VLOOKUP(AX$82,Cuision!$G:$P,10,FALSE))</f>
        <v>11070.088592672701</v>
      </c>
      <c r="AY130" s="33">
        <f>distance(VLOOKUP($A130,Cuision!$G:$P,9,FALSE),VLOOKUP($A130,Cuision!$G:$P,10,FALSE),VLOOKUP(AY$82,Cuision!$G:$P,9,FALSE),VLOOKUP(AY$82,Cuision!$G:$P,10,FALSE))</f>
        <v>2378.4761758547033</v>
      </c>
      <c r="AZ130" s="33">
        <f>distance(VLOOKUP($A130,Cuision!$G:$P,9,FALSE),VLOOKUP($A130,Cuision!$G:$P,10,FALSE),VLOOKUP(AZ$82,Cuision!$G:$P,9,FALSE),VLOOKUP(AZ$82,Cuision!$G:$P,10,FALSE))</f>
        <v>7160.1818473055791</v>
      </c>
      <c r="BA130" s="33">
        <f>distance(VLOOKUP($A130,Cuision!$G:$P,9,FALSE),VLOOKUP($A130,Cuision!$G:$P,10,FALSE),VLOOKUP(BA$82,Cuision!$G:$P,9,FALSE),VLOOKUP(BA$82,Cuision!$G:$P,10,FALSE))</f>
        <v>2280.64731517256</v>
      </c>
      <c r="BB130" s="33">
        <f>distance(VLOOKUP($A130,Cuision!$G:$P,9,FALSE),VLOOKUP($A130,Cuision!$G:$P,10,FALSE),VLOOKUP(BB$82,Cuision!$G:$P,9,FALSE),VLOOKUP(BB$82,Cuision!$G:$P,10,FALSE))</f>
        <v>4996.7752020458083</v>
      </c>
      <c r="BC130" s="33">
        <f>distance(VLOOKUP($A130,Cuision!$G:$P,9,FALSE),VLOOKUP($A130,Cuision!$G:$P,10,FALSE),VLOOKUP(BC$82,Cuision!$G:$P,9,FALSE),VLOOKUP(BC$82,Cuision!$G:$P,10,FALSE))</f>
        <v>3023.0494497013588</v>
      </c>
      <c r="BD130" s="33">
        <f>distance(VLOOKUP($A130,Cuision!$G:$P,9,FALSE),VLOOKUP($A130,Cuision!$G:$P,10,FALSE),VLOOKUP(BD$82,Cuision!$G:$P,9,FALSE),VLOOKUP(BD$82,Cuision!$G:$P,10,FALSE))</f>
        <v>11222.324902414341</v>
      </c>
      <c r="BE130" s="33">
        <f>distance(VLOOKUP($A130,Cuision!$G:$P,9,FALSE),VLOOKUP($A130,Cuision!$G:$P,10,FALSE),VLOOKUP(BE$82,Cuision!$G:$P,9,FALSE),VLOOKUP(BE$82,Cuision!$G:$P,10,FALSE))</f>
        <v>1979.5743552072145</v>
      </c>
      <c r="BF130" s="33">
        <f>distance(VLOOKUP($A130,Cuision!$G:$P,9,FALSE),VLOOKUP($A130,Cuision!$G:$P,10,FALSE),VLOOKUP(BF$82,Cuision!$G:$P,9,FALSE),VLOOKUP(BF$82,Cuision!$G:$P,10,FALSE))</f>
        <v>2459.2949587330504</v>
      </c>
      <c r="BG130" s="33">
        <f>distance(VLOOKUP($A130,Cuision!$G:$P,9,FALSE),VLOOKUP($A130,Cuision!$G:$P,10,FALSE),VLOOKUP(BG$82,Cuision!$G:$P,9,FALSE),VLOOKUP(BG$82,Cuision!$G:$P,10,FALSE))</f>
        <v>2790.9664747952156</v>
      </c>
      <c r="BH130" s="33">
        <f>distance(VLOOKUP($A130,Cuision!$G:$P,9,FALSE),VLOOKUP($A130,Cuision!$G:$P,10,FALSE),VLOOKUP(BH$82,Cuision!$G:$P,9,FALSE),VLOOKUP(BH$82,Cuision!$G:$P,10,FALSE))</f>
        <v>-1</v>
      </c>
      <c r="BI130" s="33">
        <f>distance(VLOOKUP($A130,Cuision!$G:$P,9,FALSE),VLOOKUP($A130,Cuision!$G:$P,10,FALSE),VLOOKUP(BI$82,Cuision!$G:$P,9,FALSE),VLOOKUP(BI$82,Cuision!$G:$P,10,FALSE))</f>
        <v>3108.6993789944072</v>
      </c>
      <c r="BJ130" s="33">
        <f>distance(VLOOKUP($A130,Cuision!$G:$P,9,FALSE),VLOOKUP($A130,Cuision!$G:$P,10,FALSE),VLOOKUP(BJ$82,Cuision!$G:$P,9,FALSE),VLOOKUP(BJ$82,Cuision!$G:$P,10,FALSE))</f>
        <v>2381.441709879447</v>
      </c>
      <c r="BK130" s="33">
        <f>distance(VLOOKUP($A130,Cuision!$G:$P,9,FALSE),VLOOKUP($A130,Cuision!$G:$P,10,FALSE),VLOOKUP(BK$82,Cuision!$G:$P,9,FALSE),VLOOKUP(BK$82,Cuision!$G:$P,10,FALSE))</f>
        <v>-1</v>
      </c>
      <c r="BL130" s="33">
        <f>distance(VLOOKUP($A130,Cuision!$G:$P,9,FALSE),VLOOKUP($A130,Cuision!$G:$P,10,FALSE),VLOOKUP(BL$82,Cuision!$G:$P,9,FALSE),VLOOKUP(BL$82,Cuision!$G:$P,10,FALSE))</f>
        <v>9541.3071867424314</v>
      </c>
      <c r="BM130" s="33">
        <f>distance(VLOOKUP($A130,Cuision!$G:$P,9,FALSE),VLOOKUP($A130,Cuision!$G:$P,10,FALSE),VLOOKUP(BM$82,Cuision!$G:$P,9,FALSE),VLOOKUP(BM$82,Cuision!$G:$P,10,FALSE))</f>
        <v>1513.8246321425074</v>
      </c>
      <c r="BN130" s="33">
        <f>distance(VLOOKUP($A130,Cuision!$G:$P,9,FALSE),VLOOKUP($A130,Cuision!$G:$P,10,FALSE),VLOOKUP(BN$82,Cuision!$G:$P,9,FALSE),VLOOKUP(BN$82,Cuision!$G:$P,10,FALSE))</f>
        <v>-1</v>
      </c>
      <c r="BO130" s="33">
        <f>distance(VLOOKUP($A130,Cuision!$G:$P,9,FALSE),VLOOKUP($A130,Cuision!$G:$P,10,FALSE),VLOOKUP(BO$82,Cuision!$G:$P,9,FALSE),VLOOKUP(BO$82,Cuision!$G:$P,10,FALSE))</f>
        <v>3202.9239911658015</v>
      </c>
      <c r="BP130" s="33">
        <f>distance(VLOOKUP($A130,Cuision!$G:$P,9,FALSE),VLOOKUP($A130,Cuision!$G:$P,10,FALSE),VLOOKUP(BP$82,Cuision!$G:$P,9,FALSE),VLOOKUP(BP$82,Cuision!$G:$P,10,FALSE))</f>
        <v>2020.3745597981479</v>
      </c>
      <c r="BQ130" s="33">
        <f>distance(VLOOKUP($A130,Cuision!$G:$P,9,FALSE),VLOOKUP($A130,Cuision!$G:$P,10,FALSE),VLOOKUP(BQ$82,Cuision!$G:$P,9,FALSE),VLOOKUP(BQ$82,Cuision!$G:$P,10,FALSE))</f>
        <v>3202.9239911658015</v>
      </c>
      <c r="BR130" s="33">
        <f>distance(VLOOKUP($A130,Cuision!$G:$P,9,FALSE),VLOOKUP($A130,Cuision!$G:$P,10,FALSE),VLOOKUP(BR$82,Cuision!$G:$P,9,FALSE),VLOOKUP(BR$82,Cuision!$G:$P,10,FALSE))</f>
        <v>8251.3046218715517</v>
      </c>
      <c r="BS130" s="33">
        <f>distance(VLOOKUP($A130,Cuision!$G:$P,9,FALSE),VLOOKUP($A130,Cuision!$G:$P,10,FALSE),VLOOKUP(BS$82,Cuision!$G:$P,9,FALSE),VLOOKUP(BS$82,Cuision!$G:$P,10,FALSE))</f>
        <v>2020.3745597981479</v>
      </c>
      <c r="BT130" s="33">
        <f>distance(VLOOKUP($A130,Cuision!$G:$P,9,FALSE),VLOOKUP($A130,Cuision!$G:$P,10,FALSE),VLOOKUP(BT$82,Cuision!$G:$P,9,FALSE),VLOOKUP(BT$82,Cuision!$G:$P,10,FALSE))</f>
        <v>8463.7214887387472</v>
      </c>
      <c r="BU130" s="33">
        <f>distance(VLOOKUP($A130,Cuision!$G:$P,9,FALSE),VLOOKUP($A130,Cuision!$G:$P,10,FALSE),VLOOKUP(BU$82,Cuision!$G:$P,9,FALSE),VLOOKUP(BU$82,Cuision!$G:$P,10,FALSE))</f>
        <v>1437.3871612225685</v>
      </c>
      <c r="BV130" s="33">
        <f>distance(VLOOKUP($A130,Cuision!$G:$P,9,FALSE),VLOOKUP($A130,Cuision!$G:$P,10,FALSE),VLOOKUP(BV$82,Cuision!$G:$P,9,FALSE),VLOOKUP(BV$82,Cuision!$G:$P,10,FALSE))</f>
        <v>2035.678817793852</v>
      </c>
      <c r="BW130" s="33">
        <f>distance(VLOOKUP($A130,Cuision!$G:$P,9,FALSE),VLOOKUP($A130,Cuision!$G:$P,10,FALSE),VLOOKUP(BW$82,Cuision!$G:$P,9,FALSE),VLOOKUP(BW$82,Cuision!$G:$P,10,FALSE))</f>
        <v>4485.4024099990274</v>
      </c>
      <c r="BX130" s="33">
        <f>distance(VLOOKUP($A130,Cuision!$G:$P,9,FALSE),VLOOKUP($A130,Cuision!$G:$P,10,FALSE),VLOOKUP(BX$82,Cuision!$G:$P,9,FALSE),VLOOKUP(BX$82,Cuision!$G:$P,10,FALSE))</f>
        <v>-1</v>
      </c>
      <c r="BY130" s="33">
        <f>distance(VLOOKUP($A130,Cuision!$G:$P,9,FALSE),VLOOKUP($A130,Cuision!$G:$P,10,FALSE),VLOOKUP(BY$82,Cuision!$G:$P,9,FALSE),VLOOKUP(BY$82,Cuision!$G:$P,10,FALSE))</f>
        <v>-1</v>
      </c>
      <c r="BZ130" s="33">
        <f>distance(VLOOKUP($A130,Cuision!$G:$P,9,FALSE),VLOOKUP($A130,Cuision!$G:$P,10,FALSE),VLOOKUP(BZ$82,Cuision!$G:$P,9,FALSE),VLOOKUP(BZ$82,Cuision!$G:$P,10,FALSE))</f>
        <v>8508.5261870763316</v>
      </c>
      <c r="CC130">
        <f>IF(B130&gt;0,B130,"")</f>
        <v>4629.6142109764487</v>
      </c>
      <c r="CD130">
        <f>IF(C130&gt;0,C130,"")</f>
        <v>5120.7380085936811</v>
      </c>
      <c r="CE130">
        <f>IF(D130&gt;0,D130,"")</f>
        <v>3202.9239911658015</v>
      </c>
      <c r="CF130">
        <f>IF(E130&gt;0,E130,"")</f>
        <v>3202.9239911658015</v>
      </c>
      <c r="CG130">
        <f>IF(F130&gt;0,F130,"")</f>
        <v>2378.4761758547033</v>
      </c>
      <c r="CH130">
        <f>IF(G130&gt;0,G130,"")</f>
        <v>11050.627356542354</v>
      </c>
      <c r="CI130">
        <f>IF(H130&gt;0,H130,"")</f>
        <v>2410.6986772292139</v>
      </c>
      <c r="CJ130">
        <f>IF(I130&gt;0,I130,"")</f>
        <v>7345.2088736411024</v>
      </c>
      <c r="CK130">
        <f>IF(J130&gt;0,J130,"")</f>
        <v>15599.909710076981</v>
      </c>
      <c r="CL130">
        <f>IF(K130&gt;0,K130,"")</f>
        <v>1524.8394474648148</v>
      </c>
      <c r="CM130">
        <f>IF(L130&gt;0,L130,"")</f>
        <v>6986.6146452500107</v>
      </c>
      <c r="CN130">
        <f>IF(M130&gt;0,M130,"")</f>
        <v>2020.3745597981479</v>
      </c>
      <c r="CO130">
        <f>IF(N130&gt;0,N130,"")</f>
        <v>2122.123578715748</v>
      </c>
      <c r="CP130">
        <f>IF(O130&gt;0,O130,"")</f>
        <v>8929.0815754171108</v>
      </c>
      <c r="CQ130" t="str">
        <f>IF(P130&gt;0,P130,"")</f>
        <v/>
      </c>
      <c r="CR130">
        <f>IF(Q130&gt;0,Q130,"")</f>
        <v>2381.441709879447</v>
      </c>
      <c r="CS130" t="str">
        <f>IF(R130&gt;0,R130,"")</f>
        <v/>
      </c>
      <c r="CT130">
        <f>IF(S130&gt;0,S130,"")</f>
        <v>7717.285629976217</v>
      </c>
      <c r="CU130" t="str">
        <f>IF(T130&gt;0,T130,"")</f>
        <v/>
      </c>
      <c r="CV130">
        <f>IF(U130&gt;0,U130,"")</f>
        <v>8998.2741599159617</v>
      </c>
      <c r="CW130">
        <f>IF(V130&gt;0,V130,"")</f>
        <v>2020.3745597981479</v>
      </c>
      <c r="CX130">
        <f>IF(W130&gt;0,W130,"")</f>
        <v>8251.3046218715517</v>
      </c>
      <c r="CY130" t="str">
        <f>IF(X130&gt;0,X130,"")</f>
        <v/>
      </c>
      <c r="CZ130">
        <f>IF(Y130&gt;0,Y130,"")</f>
        <v>9460.3824826651962</v>
      </c>
      <c r="DA130">
        <f>IF(Z130&gt;0,Z130,"")</f>
        <v>1752.5482233470971</v>
      </c>
      <c r="DB130">
        <f>IF(AA130&gt;0,AA130,"")</f>
        <v>3536.7629569647729</v>
      </c>
      <c r="DC130" t="str">
        <f>IF(AB130&gt;0,AB130,"")</f>
        <v/>
      </c>
      <c r="DD130">
        <f>IF(AC130&gt;0,AC130,"")</f>
        <v>10232.626218611</v>
      </c>
      <c r="DE130">
        <f>IF(AD130&gt;0,AD130,"")</f>
        <v>2047.1218496632064</v>
      </c>
      <c r="DF130">
        <f>IF(AE130&gt;0,AE130,"")</f>
        <v>2031.3473609327912</v>
      </c>
      <c r="DG130" t="str">
        <f>IF(AF130&gt;0,AF130,"")</f>
        <v/>
      </c>
      <c r="DH130">
        <f>IF(AG130&gt;0,AG130,"")</f>
        <v>635.19419955939509</v>
      </c>
      <c r="DI130">
        <f>IF(AH130&gt;0,AH130,"")</f>
        <v>2378.4761758547033</v>
      </c>
      <c r="DJ130">
        <f>IF(AI130&gt;0,AI130,"")</f>
        <v>13922.512350518851</v>
      </c>
      <c r="DK130">
        <f>IF(AJ130&gt;0,AJ130,"")</f>
        <v>6332.1740401194274</v>
      </c>
      <c r="DL130" t="str">
        <f>IF(AK130&gt;0,AK130,"")</f>
        <v/>
      </c>
      <c r="DM130">
        <f>IF(AL130&gt;0,AL130,"")</f>
        <v>1441.9265375583684</v>
      </c>
      <c r="DN130">
        <f>IF(AM130&gt;0,AM130,"")</f>
        <v>5563.7677600680609</v>
      </c>
      <c r="DO130">
        <f>IF(AN130&gt;0,AN130,"")</f>
        <v>10288.954270825763</v>
      </c>
      <c r="DP130">
        <f>IF(AO130&gt;0,AO130,"")</f>
        <v>2381.441709879447</v>
      </c>
      <c r="DQ130">
        <f>IF(AP130&gt;0,AP130,"")</f>
        <v>949.24975271878543</v>
      </c>
      <c r="DR130">
        <f>IF(AQ130&gt;0,AQ130,"")</f>
        <v>10134.69718206974</v>
      </c>
      <c r="DS130">
        <f>IF(AR130&gt;0,AR130,"")</f>
        <v>9150.6532308286223</v>
      </c>
      <c r="DT130">
        <f>IF(AS130&gt;0,AS130,"")</f>
        <v>1252.7314723336392</v>
      </c>
      <c r="DU130">
        <f>IF(AT130&gt;0,AT130,"")</f>
        <v>8401.5043685457513</v>
      </c>
      <c r="DV130">
        <f>IF(AU130&gt;0,AU130,"")</f>
        <v>9321.0544218348841</v>
      </c>
      <c r="DW130">
        <f>IF(AV130&gt;0,AV130,"")</f>
        <v>9227.0208815203514</v>
      </c>
      <c r="DX130" t="str">
        <f>IF(AW130&gt;0,AW130,"")</f>
        <v/>
      </c>
      <c r="DY130">
        <f>IF(AX130&gt;0,AX130,"")</f>
        <v>11070.088592672701</v>
      </c>
      <c r="DZ130">
        <f>IF(AY130&gt;0,AY130,"")</f>
        <v>2378.4761758547033</v>
      </c>
      <c r="EA130">
        <f>IF(AZ130&gt;0,AZ130,"")</f>
        <v>7160.1818473055791</v>
      </c>
      <c r="EB130">
        <f>IF(BA130&gt;0,BA130,"")</f>
        <v>2280.64731517256</v>
      </c>
      <c r="EC130">
        <f>IF(BB130&gt;0,BB130,"")</f>
        <v>4996.7752020458083</v>
      </c>
      <c r="ED130">
        <f>IF(BC130&gt;0,BC130,"")</f>
        <v>3023.0494497013588</v>
      </c>
      <c r="EE130">
        <f>IF(BD130&gt;0,BD130,"")</f>
        <v>11222.324902414341</v>
      </c>
      <c r="EF130">
        <f>IF(BE130&gt;0,BE130,"")</f>
        <v>1979.5743552072145</v>
      </c>
      <c r="EG130">
        <f>IF(BF130&gt;0,BF130,"")</f>
        <v>2459.2949587330504</v>
      </c>
      <c r="EH130">
        <f>IF(BG130&gt;0,BG130,"")</f>
        <v>2790.9664747952156</v>
      </c>
      <c r="EI130" t="str">
        <f>IF(BH130&gt;0,BH130,"")</f>
        <v/>
      </c>
      <c r="EJ130">
        <f>IF(BI130&gt;0,BI130,"")</f>
        <v>3108.6993789944072</v>
      </c>
      <c r="EK130">
        <f>IF(BJ130&gt;0,BJ130,"")</f>
        <v>2381.441709879447</v>
      </c>
      <c r="EL130" t="str">
        <f>IF(BK130&gt;0,BK130,"")</f>
        <v/>
      </c>
      <c r="EM130">
        <f>IF(BL130&gt;0,BL130,"")</f>
        <v>9541.3071867424314</v>
      </c>
      <c r="EN130">
        <f>IF(BM130&gt;0,BM130,"")</f>
        <v>1513.8246321425074</v>
      </c>
      <c r="EO130" t="str">
        <f>IF(BN130&gt;0,BN130,"")</f>
        <v/>
      </c>
      <c r="EP130">
        <f>IF(BO130&gt;0,BO130,"")</f>
        <v>3202.9239911658015</v>
      </c>
      <c r="EQ130">
        <f>IF(BP130&gt;0,BP130,"")</f>
        <v>2020.3745597981479</v>
      </c>
      <c r="ER130">
        <f>IF(BQ130&gt;0,BQ130,"")</f>
        <v>3202.9239911658015</v>
      </c>
      <c r="ES130">
        <f>IF(BR130&gt;0,BR130,"")</f>
        <v>8251.3046218715517</v>
      </c>
      <c r="ET130">
        <f>IF(BS130&gt;0,BS130,"")</f>
        <v>2020.3745597981479</v>
      </c>
      <c r="EU130">
        <f>IF(BT130&gt;0,BT130,"")</f>
        <v>8463.7214887387472</v>
      </c>
      <c r="EV130">
        <f>IF(BU130&gt;0,BU130,"")</f>
        <v>1437.3871612225685</v>
      </c>
      <c r="EW130">
        <f>IF(BV130&gt;0,BV130,"")</f>
        <v>2035.678817793852</v>
      </c>
      <c r="EX130">
        <f>IF(BW130&gt;0,BW130,"")</f>
        <v>4485.4024099990274</v>
      </c>
      <c r="EY130" t="str">
        <f>IF(BX130&gt;0,BX130,"")</f>
        <v/>
      </c>
      <c r="EZ130" t="str">
        <f>IF(BY130&gt;0,BY130,"")</f>
        <v/>
      </c>
      <c r="FA130">
        <f>IF(BZ130&gt;0,BZ130,"")</f>
        <v>8508.5261870763316</v>
      </c>
    </row>
    <row r="131" spans="1:157" ht="14.25" x14ac:dyDescent="0.2">
      <c r="A131" s="30" t="s">
        <v>105</v>
      </c>
      <c r="B131" s="33">
        <f>distance(VLOOKUP($A131,Cuision!$G:$P,9,FALSE),VLOOKUP($A131,Cuision!$G:$P,10,FALSE),VLOOKUP(B$82,Cuision!$G:$P,9,FALSE),VLOOKUP(B$82,Cuision!$G:$P,10,FALSE))</f>
        <v>13888.059798655102</v>
      </c>
      <c r="C131" s="33">
        <f>distance(VLOOKUP($A131,Cuision!$G:$P,9,FALSE),VLOOKUP($A131,Cuision!$G:$P,10,FALSE),VLOOKUP(C$82,Cuision!$G:$P,9,FALSE),VLOOKUP(C$82,Cuision!$G:$P,10,FALSE))</f>
        <v>14893.283248986832</v>
      </c>
      <c r="D131" s="33">
        <f>distance(VLOOKUP($A131,Cuision!$G:$P,9,FALSE),VLOOKUP($A131,Cuision!$G:$P,10,FALSE),VLOOKUP(D$82,Cuision!$G:$P,9,FALSE),VLOOKUP(D$82,Cuision!$G:$P,10,FALSE))</f>
        <v>7943.2981448744185</v>
      </c>
      <c r="E131" s="33">
        <f>distance(VLOOKUP($A131,Cuision!$G:$P,9,FALSE),VLOOKUP($A131,Cuision!$G:$P,10,FALSE),VLOOKUP(E$82,Cuision!$G:$P,9,FALSE),VLOOKUP(E$82,Cuision!$G:$P,10,FALSE))</f>
        <v>7943.2981448744185</v>
      </c>
      <c r="F131" s="33">
        <f>distance(VLOOKUP($A131,Cuision!$G:$P,9,FALSE),VLOOKUP($A131,Cuision!$G:$P,10,FALSE),VLOOKUP(F$82,Cuision!$G:$P,9,FALSE),VLOOKUP(F$82,Cuision!$G:$P,10,FALSE))</f>
        <v>13214.422901668919</v>
      </c>
      <c r="G131" s="33">
        <f>distance(VLOOKUP($A131,Cuision!$G:$P,9,FALSE),VLOOKUP($A131,Cuision!$G:$P,10,FALSE),VLOOKUP(G$82,Cuision!$G:$P,9,FALSE),VLOOKUP(G$82,Cuision!$G:$P,10,FALSE))</f>
        <v>7392.0096248708587</v>
      </c>
      <c r="H131" s="33">
        <f>distance(VLOOKUP($A131,Cuision!$G:$P,9,FALSE),VLOOKUP($A131,Cuision!$G:$P,10,FALSE),VLOOKUP(H$82,Cuision!$G:$P,9,FALSE),VLOOKUP(H$82,Cuision!$G:$P,10,FALSE))</f>
        <v>12391.507591243515</v>
      </c>
      <c r="I131" s="33">
        <f>distance(VLOOKUP($A131,Cuision!$G:$P,9,FALSE),VLOOKUP($A131,Cuision!$G:$P,10,FALSE),VLOOKUP(I$82,Cuision!$G:$P,9,FALSE),VLOOKUP(I$82,Cuision!$G:$P,10,FALSE))</f>
        <v>13710.802145620686</v>
      </c>
      <c r="J131" s="33">
        <f>distance(VLOOKUP($A131,Cuision!$G:$P,9,FALSE),VLOOKUP($A131,Cuision!$G:$P,10,FALSE),VLOOKUP(J$82,Cuision!$G:$P,9,FALSE),VLOOKUP(J$82,Cuision!$G:$P,10,FALSE))</f>
        <v>13176.846487339952</v>
      </c>
      <c r="K131" s="33">
        <f>distance(VLOOKUP($A131,Cuision!$G:$P,9,FALSE),VLOOKUP($A131,Cuision!$G:$P,10,FALSE),VLOOKUP(K$82,Cuision!$G:$P,9,FALSE),VLOOKUP(K$82,Cuision!$G:$P,10,FALSE))</f>
        <v>10150.603476086801</v>
      </c>
      <c r="L131" s="33">
        <f>distance(VLOOKUP($A131,Cuision!$G:$P,9,FALSE),VLOOKUP($A131,Cuision!$G:$P,10,FALSE),VLOOKUP(L$82,Cuision!$G:$P,9,FALSE),VLOOKUP(L$82,Cuision!$G:$P,10,FALSE))</f>
        <v>15107.162152878895</v>
      </c>
      <c r="M131" s="33">
        <f>distance(VLOOKUP($A131,Cuision!$G:$P,9,FALSE),VLOOKUP($A131,Cuision!$G:$P,10,FALSE),VLOOKUP(M$82,Cuision!$G:$P,9,FALSE),VLOOKUP(M$82,Cuision!$G:$P,10,FALSE))</f>
        <v>9062.339606741134</v>
      </c>
      <c r="N131" s="33">
        <f>distance(VLOOKUP($A131,Cuision!$G:$P,9,FALSE),VLOOKUP($A131,Cuision!$G:$P,10,FALSE),VLOOKUP(N$82,Cuision!$G:$P,9,FALSE),VLOOKUP(N$82,Cuision!$G:$P,10,FALSE))</f>
        <v>9245.9803549533081</v>
      </c>
      <c r="O131" s="33">
        <f>distance(VLOOKUP($A131,Cuision!$G:$P,9,FALSE),VLOOKUP($A131,Cuision!$G:$P,10,FALSE),VLOOKUP(O$82,Cuision!$G:$P,9,FALSE),VLOOKUP(O$82,Cuision!$G:$P,10,FALSE))</f>
        <v>6830.7224422813852</v>
      </c>
      <c r="P131" s="33">
        <f>distance(VLOOKUP($A131,Cuision!$G:$P,9,FALSE),VLOOKUP($A131,Cuision!$G:$P,10,FALSE),VLOOKUP(P$82,Cuision!$G:$P,9,FALSE),VLOOKUP(P$82,Cuision!$G:$P,10,FALSE))</f>
        <v>-1</v>
      </c>
      <c r="Q131" s="33">
        <f>distance(VLOOKUP($A131,Cuision!$G:$P,9,FALSE),VLOOKUP($A131,Cuision!$G:$P,10,FALSE),VLOOKUP(Q$82,Cuision!$G:$P,9,FALSE),VLOOKUP(Q$82,Cuision!$G:$P,10,FALSE))</f>
        <v>8928.0788048913128</v>
      </c>
      <c r="R131" s="33">
        <f>distance(VLOOKUP($A131,Cuision!$G:$P,9,FALSE),VLOOKUP($A131,Cuision!$G:$P,10,FALSE),VLOOKUP(R$82,Cuision!$G:$P,9,FALSE),VLOOKUP(R$82,Cuision!$G:$P,10,FALSE))</f>
        <v>-1</v>
      </c>
      <c r="S131" s="33">
        <f>distance(VLOOKUP($A131,Cuision!$G:$P,9,FALSE),VLOOKUP($A131,Cuision!$G:$P,10,FALSE),VLOOKUP(S$82,Cuision!$G:$P,9,FALSE),VLOOKUP(S$82,Cuision!$G:$P,10,FALSE))</f>
        <v>15351.074067013375</v>
      </c>
      <c r="T131" s="33">
        <f>distance(VLOOKUP($A131,Cuision!$G:$P,9,FALSE),VLOOKUP($A131,Cuision!$G:$P,10,FALSE),VLOOKUP(T$82,Cuision!$G:$P,9,FALSE),VLOOKUP(T$82,Cuision!$G:$P,10,FALSE))</f>
        <v>-1</v>
      </c>
      <c r="U131" s="33">
        <f>distance(VLOOKUP($A131,Cuision!$G:$P,9,FALSE),VLOOKUP($A131,Cuision!$G:$P,10,FALSE),VLOOKUP(U$82,Cuision!$G:$P,9,FALSE),VLOOKUP(U$82,Cuision!$G:$P,10,FALSE))</f>
        <v>15676.778267559877</v>
      </c>
      <c r="V131" s="33">
        <f>distance(VLOOKUP($A131,Cuision!$G:$P,9,FALSE),VLOOKUP($A131,Cuision!$G:$P,10,FALSE),VLOOKUP(V$82,Cuision!$G:$P,9,FALSE),VLOOKUP(V$82,Cuision!$G:$P,10,FALSE))</f>
        <v>9062.339606741134</v>
      </c>
      <c r="W131" s="33">
        <f>distance(VLOOKUP($A131,Cuision!$G:$P,9,FALSE),VLOOKUP($A131,Cuision!$G:$P,10,FALSE),VLOOKUP(W$82,Cuision!$G:$P,9,FALSE),VLOOKUP(W$82,Cuision!$G:$P,10,FALSE))</f>
        <v>12457.719464621756</v>
      </c>
      <c r="X131" s="33">
        <f>distance(VLOOKUP($A131,Cuision!$G:$P,9,FALSE),VLOOKUP($A131,Cuision!$G:$P,10,FALSE),VLOOKUP(X$82,Cuision!$G:$P,9,FALSE),VLOOKUP(X$82,Cuision!$G:$P,10,FALSE))</f>
        <v>-1</v>
      </c>
      <c r="Y131" s="33">
        <f>distance(VLOOKUP($A131,Cuision!$G:$P,9,FALSE),VLOOKUP($A131,Cuision!$G:$P,10,FALSE),VLOOKUP(Y$82,Cuision!$G:$P,9,FALSE),VLOOKUP(Y$82,Cuision!$G:$P,10,FALSE))</f>
        <v>1782.3122389972511</v>
      </c>
      <c r="Z131" s="33">
        <f>distance(VLOOKUP($A131,Cuision!$G:$P,9,FALSE),VLOOKUP($A131,Cuision!$G:$P,10,FALSE),VLOOKUP(Z$82,Cuision!$G:$P,9,FALSE),VLOOKUP(Z$82,Cuision!$G:$P,10,FALSE))</f>
        <v>9921.570903602742</v>
      </c>
      <c r="AA131" s="33">
        <f>distance(VLOOKUP($A131,Cuision!$G:$P,9,FALSE),VLOOKUP($A131,Cuision!$G:$P,10,FALSE),VLOOKUP(AA$82,Cuision!$G:$P,9,FALSE),VLOOKUP(AA$82,Cuision!$G:$P,10,FALSE))</f>
        <v>14420.684680267617</v>
      </c>
      <c r="AB131" s="33">
        <f>distance(VLOOKUP($A131,Cuision!$G:$P,9,FALSE),VLOOKUP($A131,Cuision!$G:$P,10,FALSE),VLOOKUP(AB$82,Cuision!$G:$P,9,FALSE),VLOOKUP(AB$82,Cuision!$G:$P,10,FALSE))</f>
        <v>-1</v>
      </c>
      <c r="AC131" s="33">
        <f>distance(VLOOKUP($A131,Cuision!$G:$P,9,FALSE),VLOOKUP($A131,Cuision!$G:$P,10,FALSE),VLOOKUP(AC$82,Cuision!$G:$P,9,FALSE),VLOOKUP(AC$82,Cuision!$G:$P,10,FALSE))</f>
        <v>14219.733229452424</v>
      </c>
      <c r="AD131" s="33">
        <f>distance(VLOOKUP($A131,Cuision!$G:$P,9,FALSE),VLOOKUP($A131,Cuision!$G:$P,10,FALSE),VLOOKUP(AD$82,Cuision!$G:$P,9,FALSE),VLOOKUP(AD$82,Cuision!$G:$P,10,FALSE))</f>
        <v>9195.9289537760997</v>
      </c>
      <c r="AE131" s="33">
        <f>distance(VLOOKUP($A131,Cuision!$G:$P,9,FALSE),VLOOKUP($A131,Cuision!$G:$P,10,FALSE),VLOOKUP(AE$82,Cuision!$G:$P,9,FALSE),VLOOKUP(AE$82,Cuision!$G:$P,10,FALSE))</f>
        <v>9726.5452348529416</v>
      </c>
      <c r="AF131" s="33">
        <f>distance(VLOOKUP($A131,Cuision!$G:$P,9,FALSE),VLOOKUP($A131,Cuision!$G:$P,10,FALSE),VLOOKUP(AF$82,Cuision!$G:$P,9,FALSE),VLOOKUP(AF$82,Cuision!$G:$P,10,FALSE))</f>
        <v>-1</v>
      </c>
      <c r="AG131" s="33">
        <f>distance(VLOOKUP($A131,Cuision!$G:$P,9,FALSE),VLOOKUP($A131,Cuision!$G:$P,10,FALSE),VLOOKUP(AG$82,Cuision!$G:$P,9,FALSE),VLOOKUP(AG$82,Cuision!$G:$P,10,FALSE))</f>
        <v>11280.129132480073</v>
      </c>
      <c r="AH131" s="33">
        <f>distance(VLOOKUP($A131,Cuision!$G:$P,9,FALSE),VLOOKUP($A131,Cuision!$G:$P,10,FALSE),VLOOKUP(AH$82,Cuision!$G:$P,9,FALSE),VLOOKUP(AH$82,Cuision!$G:$P,10,FALSE))</f>
        <v>13214.422901668919</v>
      </c>
      <c r="AI131" s="33">
        <f>distance(VLOOKUP($A131,Cuision!$G:$P,9,FALSE),VLOOKUP($A131,Cuision!$G:$P,10,FALSE),VLOOKUP(AI$82,Cuision!$G:$P,9,FALSE),VLOOKUP(AI$82,Cuision!$G:$P,10,FALSE))</f>
        <v>5881.5636022933149</v>
      </c>
      <c r="AJ131" s="33">
        <f>distance(VLOOKUP($A131,Cuision!$G:$P,9,FALSE),VLOOKUP($A131,Cuision!$G:$P,10,FALSE),VLOOKUP(AJ$82,Cuision!$G:$P,9,FALSE),VLOOKUP(AJ$82,Cuision!$G:$P,10,FALSE))</f>
        <v>14751.914215480347</v>
      </c>
      <c r="AK131" s="33">
        <f>distance(VLOOKUP($A131,Cuision!$G:$P,9,FALSE),VLOOKUP($A131,Cuision!$G:$P,10,FALSE),VLOOKUP(AK$82,Cuision!$G:$P,9,FALSE),VLOOKUP(AK$82,Cuision!$G:$P,10,FALSE))</f>
        <v>-1</v>
      </c>
      <c r="AL131" s="33">
        <f>distance(VLOOKUP($A131,Cuision!$G:$P,9,FALSE),VLOOKUP($A131,Cuision!$G:$P,10,FALSE),VLOOKUP(AL$82,Cuision!$G:$P,9,FALSE),VLOOKUP(AL$82,Cuision!$G:$P,10,FALSE))</f>
        <v>10360.918646155731</v>
      </c>
      <c r="AM131" s="33">
        <f>distance(VLOOKUP($A131,Cuision!$G:$P,9,FALSE),VLOOKUP($A131,Cuision!$G:$P,10,FALSE),VLOOKUP(AM$82,Cuision!$G:$P,9,FALSE),VLOOKUP(AM$82,Cuision!$G:$P,10,FALSE))</f>
        <v>14654.878875672233</v>
      </c>
      <c r="AN131" s="33">
        <f>distance(VLOOKUP($A131,Cuision!$G:$P,9,FALSE),VLOOKUP($A131,Cuision!$G:$P,10,FALSE),VLOOKUP(AN$82,Cuision!$G:$P,9,FALSE),VLOOKUP(AN$82,Cuision!$G:$P,10,FALSE))</f>
        <v>16844.464507257344</v>
      </c>
      <c r="AO131" s="33">
        <f>distance(VLOOKUP($A131,Cuision!$G:$P,9,FALSE),VLOOKUP($A131,Cuision!$G:$P,10,FALSE),VLOOKUP(AO$82,Cuision!$G:$P,9,FALSE),VLOOKUP(AO$82,Cuision!$G:$P,10,FALSE))</f>
        <v>8928.0788048913128</v>
      </c>
      <c r="AP131" s="33">
        <f>distance(VLOOKUP($A131,Cuision!$G:$P,9,FALSE),VLOOKUP($A131,Cuision!$G:$P,10,FALSE),VLOOKUP(AP$82,Cuision!$G:$P,9,FALSE),VLOOKUP(AP$82,Cuision!$G:$P,10,FALSE))</f>
        <v>10239.226333404436</v>
      </c>
      <c r="AQ131" s="33">
        <f>distance(VLOOKUP($A131,Cuision!$G:$P,9,FALSE),VLOOKUP($A131,Cuision!$G:$P,10,FALSE),VLOOKUP(AQ$82,Cuision!$G:$P,9,FALSE),VLOOKUP(AQ$82,Cuision!$G:$P,10,FALSE))</f>
        <v>11305.936135797107</v>
      </c>
      <c r="AR131" s="33">
        <f>distance(VLOOKUP($A131,Cuision!$G:$P,9,FALSE),VLOOKUP($A131,Cuision!$G:$P,10,FALSE),VLOOKUP(AR$82,Cuision!$G:$P,9,FALSE),VLOOKUP(AR$82,Cuision!$G:$P,10,FALSE))</f>
        <v>12051.093255869528</v>
      </c>
      <c r="AS131" s="33">
        <f>distance(VLOOKUP($A131,Cuision!$G:$P,9,FALSE),VLOOKUP($A131,Cuision!$G:$P,10,FALSE),VLOOKUP(AS$82,Cuision!$G:$P,9,FALSE),VLOOKUP(AS$82,Cuision!$G:$P,10,FALSE))</f>
        <v>12031.593266788776</v>
      </c>
      <c r="AT131" s="33">
        <f>distance(VLOOKUP($A131,Cuision!$G:$P,9,FALSE),VLOOKUP($A131,Cuision!$G:$P,10,FALSE),VLOOKUP(AT$82,Cuision!$G:$P,9,FALSE),VLOOKUP(AT$82,Cuision!$G:$P,10,FALSE))</f>
        <v>15226.584834566644</v>
      </c>
      <c r="AU131" s="33">
        <f>distance(VLOOKUP($A131,Cuision!$G:$P,9,FALSE),VLOOKUP($A131,Cuision!$G:$P,10,FALSE),VLOOKUP(AU$82,Cuision!$G:$P,9,FALSE),VLOOKUP(AU$82,Cuision!$G:$P,10,FALSE))</f>
        <v>4912.6625101557211</v>
      </c>
      <c r="AV131" s="33">
        <f>distance(VLOOKUP($A131,Cuision!$G:$P,9,FALSE),VLOOKUP($A131,Cuision!$G:$P,10,FALSE),VLOOKUP(AV$82,Cuision!$G:$P,9,FALSE),VLOOKUP(AV$82,Cuision!$G:$P,10,FALSE))</f>
        <v>16626.547627638403</v>
      </c>
      <c r="AW131" s="33">
        <f>distance(VLOOKUP($A131,Cuision!$G:$P,9,FALSE),VLOOKUP($A131,Cuision!$G:$P,10,FALSE),VLOOKUP(AW$82,Cuision!$G:$P,9,FALSE),VLOOKUP(AW$82,Cuision!$G:$P,10,FALSE))</f>
        <v>11070.088592672701</v>
      </c>
      <c r="AX131" s="33">
        <f>distance(VLOOKUP($A131,Cuision!$G:$P,9,FALSE),VLOOKUP($A131,Cuision!$G:$P,10,FALSE),VLOOKUP(AX$82,Cuision!$G:$P,9,FALSE),VLOOKUP(AX$82,Cuision!$G:$P,10,FALSE))</f>
        <v>0</v>
      </c>
      <c r="AY131" s="33">
        <f>distance(VLOOKUP($A131,Cuision!$G:$P,9,FALSE),VLOOKUP($A131,Cuision!$G:$P,10,FALSE),VLOOKUP(AY$82,Cuision!$G:$P,9,FALSE),VLOOKUP(AY$82,Cuision!$G:$P,10,FALSE))</f>
        <v>13214.422901668919</v>
      </c>
      <c r="AZ131" s="33">
        <f>distance(VLOOKUP($A131,Cuision!$G:$P,9,FALSE),VLOOKUP($A131,Cuision!$G:$P,10,FALSE),VLOOKUP(AZ$82,Cuision!$G:$P,9,FALSE),VLOOKUP(AZ$82,Cuision!$G:$P,10,FALSE))</f>
        <v>12090.517436993257</v>
      </c>
      <c r="BA131" s="33">
        <f>distance(VLOOKUP($A131,Cuision!$G:$P,9,FALSE),VLOOKUP($A131,Cuision!$G:$P,10,FALSE),VLOOKUP(BA$82,Cuision!$G:$P,9,FALSE),VLOOKUP(BA$82,Cuision!$G:$P,10,FALSE))</f>
        <v>9017.5792719732708</v>
      </c>
      <c r="BB131" s="33">
        <f>distance(VLOOKUP($A131,Cuision!$G:$P,9,FALSE),VLOOKUP($A131,Cuision!$G:$P,10,FALSE),VLOOKUP(BB$82,Cuision!$G:$P,9,FALSE),VLOOKUP(BB$82,Cuision!$G:$P,10,FALSE))</f>
        <v>14046.372928608242</v>
      </c>
      <c r="BC131" s="33">
        <f>distance(VLOOKUP($A131,Cuision!$G:$P,9,FALSE),VLOOKUP($A131,Cuision!$G:$P,10,FALSE),VLOOKUP(BC$82,Cuision!$G:$P,9,FALSE),VLOOKUP(BC$82,Cuision!$G:$P,10,FALSE))</f>
        <v>13145.060023063266</v>
      </c>
      <c r="BD131" s="33">
        <f>distance(VLOOKUP($A131,Cuision!$G:$P,9,FALSE),VLOOKUP($A131,Cuision!$G:$P,10,FALSE),VLOOKUP(BD$82,Cuision!$G:$P,9,FALSE),VLOOKUP(BD$82,Cuision!$G:$P,10,FALSE))</f>
        <v>4254.7114279939224</v>
      </c>
      <c r="BE131" s="33">
        <f>distance(VLOOKUP($A131,Cuision!$G:$P,9,FALSE),VLOOKUP($A131,Cuision!$G:$P,10,FALSE),VLOOKUP(BE$82,Cuision!$G:$P,9,FALSE),VLOOKUP(BE$82,Cuision!$G:$P,10,FALSE))</f>
        <v>10179.545126532179</v>
      </c>
      <c r="BF131" s="33">
        <f>distance(VLOOKUP($A131,Cuision!$G:$P,9,FALSE),VLOOKUP($A131,Cuision!$G:$P,10,FALSE),VLOOKUP(BF$82,Cuision!$G:$P,9,FALSE),VLOOKUP(BF$82,Cuision!$G:$P,10,FALSE))</f>
        <v>8671.6863633716803</v>
      </c>
      <c r="BG131" s="33">
        <f>distance(VLOOKUP($A131,Cuision!$G:$P,9,FALSE),VLOOKUP($A131,Cuision!$G:$P,10,FALSE),VLOOKUP(BG$82,Cuision!$G:$P,9,FALSE),VLOOKUP(BG$82,Cuision!$G:$P,10,FALSE))</f>
        <v>10719.614606283447</v>
      </c>
      <c r="BH131" s="33">
        <f>distance(VLOOKUP($A131,Cuision!$G:$P,9,FALSE),VLOOKUP($A131,Cuision!$G:$P,10,FALSE),VLOOKUP(BH$82,Cuision!$G:$P,9,FALSE),VLOOKUP(BH$82,Cuision!$G:$P,10,FALSE))</f>
        <v>-1</v>
      </c>
      <c r="BI131" s="33">
        <f>distance(VLOOKUP($A131,Cuision!$G:$P,9,FALSE),VLOOKUP($A131,Cuision!$G:$P,10,FALSE),VLOOKUP(BI$82,Cuision!$G:$P,9,FALSE),VLOOKUP(BI$82,Cuision!$G:$P,10,FALSE))</f>
        <v>9151.3998636025935</v>
      </c>
      <c r="BJ131" s="33">
        <f>distance(VLOOKUP($A131,Cuision!$G:$P,9,FALSE),VLOOKUP($A131,Cuision!$G:$P,10,FALSE),VLOOKUP(BJ$82,Cuision!$G:$P,9,FALSE),VLOOKUP(BJ$82,Cuision!$G:$P,10,FALSE))</f>
        <v>8928.0788048913128</v>
      </c>
      <c r="BK131" s="33">
        <f>distance(VLOOKUP($A131,Cuision!$G:$P,9,FALSE),VLOOKUP($A131,Cuision!$G:$P,10,FALSE),VLOOKUP(BK$82,Cuision!$G:$P,9,FALSE),VLOOKUP(BK$82,Cuision!$G:$P,10,FALSE))</f>
        <v>-1</v>
      </c>
      <c r="BL131" s="33">
        <f>distance(VLOOKUP($A131,Cuision!$G:$P,9,FALSE),VLOOKUP($A131,Cuision!$G:$P,10,FALSE),VLOOKUP(BL$82,Cuision!$G:$P,9,FALSE),VLOOKUP(BL$82,Cuision!$G:$P,10,FALSE))</f>
        <v>16608.699260233308</v>
      </c>
      <c r="BM131" s="33">
        <f>distance(VLOOKUP($A131,Cuision!$G:$P,9,FALSE),VLOOKUP($A131,Cuision!$G:$P,10,FALSE),VLOOKUP(BM$82,Cuision!$G:$P,9,FALSE),VLOOKUP(BM$82,Cuision!$G:$P,10,FALSE))</f>
        <v>10200.700694549156</v>
      </c>
      <c r="BN131" s="33">
        <f>distance(VLOOKUP($A131,Cuision!$G:$P,9,FALSE),VLOOKUP($A131,Cuision!$G:$P,10,FALSE),VLOOKUP(BN$82,Cuision!$G:$P,9,FALSE),VLOOKUP(BN$82,Cuision!$G:$P,10,FALSE))</f>
        <v>-1</v>
      </c>
      <c r="BO131" s="33">
        <f>distance(VLOOKUP($A131,Cuision!$G:$P,9,FALSE),VLOOKUP($A131,Cuision!$G:$P,10,FALSE),VLOOKUP(BO$82,Cuision!$G:$P,9,FALSE),VLOOKUP(BO$82,Cuision!$G:$P,10,FALSE))</f>
        <v>7943.2981448744185</v>
      </c>
      <c r="BP131" s="33">
        <f>distance(VLOOKUP($A131,Cuision!$G:$P,9,FALSE),VLOOKUP($A131,Cuision!$G:$P,10,FALSE),VLOOKUP(BP$82,Cuision!$G:$P,9,FALSE),VLOOKUP(BP$82,Cuision!$G:$P,10,FALSE))</f>
        <v>9062.339606741134</v>
      </c>
      <c r="BQ131" s="33">
        <f>distance(VLOOKUP($A131,Cuision!$G:$P,9,FALSE),VLOOKUP($A131,Cuision!$G:$P,10,FALSE),VLOOKUP(BQ$82,Cuision!$G:$P,9,FALSE),VLOOKUP(BQ$82,Cuision!$G:$P,10,FALSE))</f>
        <v>7943.2981448744185</v>
      </c>
      <c r="BR131" s="33">
        <f>distance(VLOOKUP($A131,Cuision!$G:$P,9,FALSE),VLOOKUP($A131,Cuision!$G:$P,10,FALSE),VLOOKUP(BR$82,Cuision!$G:$P,9,FALSE),VLOOKUP(BR$82,Cuision!$G:$P,10,FALSE))</f>
        <v>12457.719464621756</v>
      </c>
      <c r="BS131" s="33">
        <f>distance(VLOOKUP($A131,Cuision!$G:$P,9,FALSE),VLOOKUP($A131,Cuision!$G:$P,10,FALSE),VLOOKUP(BS$82,Cuision!$G:$P,9,FALSE),VLOOKUP(BS$82,Cuision!$G:$P,10,FALSE))</f>
        <v>9062.339606741134</v>
      </c>
      <c r="BT131" s="33">
        <f>distance(VLOOKUP($A131,Cuision!$G:$P,9,FALSE),VLOOKUP($A131,Cuision!$G:$P,10,FALSE),VLOOKUP(BT$82,Cuision!$G:$P,9,FALSE),VLOOKUP(BT$82,Cuision!$G:$P,10,FALSE))</f>
        <v>15744.692683415695</v>
      </c>
      <c r="BU131" s="33">
        <f>distance(VLOOKUP($A131,Cuision!$G:$P,9,FALSE),VLOOKUP($A131,Cuision!$G:$P,10,FALSE),VLOOKUP(BU$82,Cuision!$G:$P,9,FALSE),VLOOKUP(BU$82,Cuision!$G:$P,10,FALSE))</f>
        <v>11750.744710278514</v>
      </c>
      <c r="BV131" s="33">
        <f>distance(VLOOKUP($A131,Cuision!$G:$P,9,FALSE),VLOOKUP($A131,Cuision!$G:$P,10,FALSE),VLOOKUP(BV$82,Cuision!$G:$P,9,FALSE),VLOOKUP(BV$82,Cuision!$G:$P,10,FALSE))</f>
        <v>10816.203394763434</v>
      </c>
      <c r="BW131" s="33">
        <f>distance(VLOOKUP($A131,Cuision!$G:$P,9,FALSE),VLOOKUP($A131,Cuision!$G:$P,10,FALSE),VLOOKUP(BW$82,Cuision!$G:$P,9,FALSE),VLOOKUP(BW$82,Cuision!$G:$P,10,FALSE))</f>
        <v>13159.823783845286</v>
      </c>
      <c r="BX131" s="33">
        <f>distance(VLOOKUP($A131,Cuision!$G:$P,9,FALSE),VLOOKUP($A131,Cuision!$G:$P,10,FALSE),VLOOKUP(BX$82,Cuision!$G:$P,9,FALSE),VLOOKUP(BX$82,Cuision!$G:$P,10,FALSE))</f>
        <v>-1</v>
      </c>
      <c r="BY131" s="33">
        <f>distance(VLOOKUP($A131,Cuision!$G:$P,9,FALSE),VLOOKUP($A131,Cuision!$G:$P,10,FALSE),VLOOKUP(BY$82,Cuision!$G:$P,9,FALSE),VLOOKUP(BY$82,Cuision!$G:$P,10,FALSE))</f>
        <v>-1</v>
      </c>
      <c r="BZ131" s="33">
        <f>distance(VLOOKUP($A131,Cuision!$G:$P,9,FALSE),VLOOKUP($A131,Cuision!$G:$P,10,FALSE),VLOOKUP(BZ$82,Cuision!$G:$P,9,FALSE),VLOOKUP(BZ$82,Cuision!$G:$P,10,FALSE))</f>
        <v>14759.459489667879</v>
      </c>
      <c r="CC131">
        <f>IF(B131&gt;0,B131,"")</f>
        <v>13888.059798655102</v>
      </c>
      <c r="CD131">
        <f>IF(C131&gt;0,C131,"")</f>
        <v>14893.283248986832</v>
      </c>
      <c r="CE131">
        <f>IF(D131&gt;0,D131,"")</f>
        <v>7943.2981448744185</v>
      </c>
      <c r="CF131">
        <f>IF(E131&gt;0,E131,"")</f>
        <v>7943.2981448744185</v>
      </c>
      <c r="CG131">
        <f>IF(F131&gt;0,F131,"")</f>
        <v>13214.422901668919</v>
      </c>
      <c r="CH131">
        <f>IF(G131&gt;0,G131,"")</f>
        <v>7392.0096248708587</v>
      </c>
      <c r="CI131">
        <f>IF(H131&gt;0,H131,"")</f>
        <v>12391.507591243515</v>
      </c>
      <c r="CJ131">
        <f>IF(I131&gt;0,I131,"")</f>
        <v>13710.802145620686</v>
      </c>
      <c r="CK131">
        <f>IF(J131&gt;0,J131,"")</f>
        <v>13176.846487339952</v>
      </c>
      <c r="CL131">
        <f>IF(K131&gt;0,K131,"")</f>
        <v>10150.603476086801</v>
      </c>
      <c r="CM131">
        <f>IF(L131&gt;0,L131,"")</f>
        <v>15107.162152878895</v>
      </c>
      <c r="CN131">
        <f>IF(M131&gt;0,M131,"")</f>
        <v>9062.339606741134</v>
      </c>
      <c r="CO131">
        <f>IF(N131&gt;0,N131,"")</f>
        <v>9245.9803549533081</v>
      </c>
      <c r="CP131">
        <f>IF(O131&gt;0,O131,"")</f>
        <v>6830.7224422813852</v>
      </c>
      <c r="CQ131" t="str">
        <f>IF(P131&gt;0,P131,"")</f>
        <v/>
      </c>
      <c r="CR131">
        <f>IF(Q131&gt;0,Q131,"")</f>
        <v>8928.0788048913128</v>
      </c>
      <c r="CS131" t="str">
        <f>IF(R131&gt;0,R131,"")</f>
        <v/>
      </c>
      <c r="CT131">
        <f>IF(S131&gt;0,S131,"")</f>
        <v>15351.074067013375</v>
      </c>
      <c r="CU131" t="str">
        <f>IF(T131&gt;0,T131,"")</f>
        <v/>
      </c>
      <c r="CV131">
        <f>IF(U131&gt;0,U131,"")</f>
        <v>15676.778267559877</v>
      </c>
      <c r="CW131">
        <f>IF(V131&gt;0,V131,"")</f>
        <v>9062.339606741134</v>
      </c>
      <c r="CX131">
        <f>IF(W131&gt;0,W131,"")</f>
        <v>12457.719464621756</v>
      </c>
      <c r="CY131" t="str">
        <f>IF(X131&gt;0,X131,"")</f>
        <v/>
      </c>
      <c r="CZ131">
        <f>IF(Y131&gt;0,Y131,"")</f>
        <v>1782.3122389972511</v>
      </c>
      <c r="DA131">
        <f>IF(Z131&gt;0,Z131,"")</f>
        <v>9921.570903602742</v>
      </c>
      <c r="DB131">
        <f>IF(AA131&gt;0,AA131,"")</f>
        <v>14420.684680267617</v>
      </c>
      <c r="DC131" t="str">
        <f>IF(AB131&gt;0,AB131,"")</f>
        <v/>
      </c>
      <c r="DD131">
        <f>IF(AC131&gt;0,AC131,"")</f>
        <v>14219.733229452424</v>
      </c>
      <c r="DE131">
        <f>IF(AD131&gt;0,AD131,"")</f>
        <v>9195.9289537760997</v>
      </c>
      <c r="DF131">
        <f>IF(AE131&gt;0,AE131,"")</f>
        <v>9726.5452348529416</v>
      </c>
      <c r="DG131" t="str">
        <f>IF(AF131&gt;0,AF131,"")</f>
        <v/>
      </c>
      <c r="DH131">
        <f>IF(AG131&gt;0,AG131,"")</f>
        <v>11280.129132480073</v>
      </c>
      <c r="DI131">
        <f>IF(AH131&gt;0,AH131,"")</f>
        <v>13214.422901668919</v>
      </c>
      <c r="DJ131">
        <f>IF(AI131&gt;0,AI131,"")</f>
        <v>5881.5636022933149</v>
      </c>
      <c r="DK131">
        <f>IF(AJ131&gt;0,AJ131,"")</f>
        <v>14751.914215480347</v>
      </c>
      <c r="DL131" t="str">
        <f>IF(AK131&gt;0,AK131,"")</f>
        <v/>
      </c>
      <c r="DM131">
        <f>IF(AL131&gt;0,AL131,"")</f>
        <v>10360.918646155731</v>
      </c>
      <c r="DN131">
        <f>IF(AM131&gt;0,AM131,"")</f>
        <v>14654.878875672233</v>
      </c>
      <c r="DO131">
        <f>IF(AN131&gt;0,AN131,"")</f>
        <v>16844.464507257344</v>
      </c>
      <c r="DP131">
        <f>IF(AO131&gt;0,AO131,"")</f>
        <v>8928.0788048913128</v>
      </c>
      <c r="DQ131">
        <f>IF(AP131&gt;0,AP131,"")</f>
        <v>10239.226333404436</v>
      </c>
      <c r="DR131">
        <f>IF(AQ131&gt;0,AQ131,"")</f>
        <v>11305.936135797107</v>
      </c>
      <c r="DS131">
        <f>IF(AR131&gt;0,AR131,"")</f>
        <v>12051.093255869528</v>
      </c>
      <c r="DT131">
        <f>IF(AS131&gt;0,AS131,"")</f>
        <v>12031.593266788776</v>
      </c>
      <c r="DU131">
        <f>IF(AT131&gt;0,AT131,"")</f>
        <v>15226.584834566644</v>
      </c>
      <c r="DV131">
        <f>IF(AU131&gt;0,AU131,"")</f>
        <v>4912.6625101557211</v>
      </c>
      <c r="DW131">
        <f>IF(AV131&gt;0,AV131,"")</f>
        <v>16626.547627638403</v>
      </c>
      <c r="DX131">
        <f>IF(AW131&gt;0,AW131,"")</f>
        <v>11070.088592672701</v>
      </c>
      <c r="DY131" t="str">
        <f>IF(AX131&gt;0,AX131,"")</f>
        <v/>
      </c>
      <c r="DZ131">
        <f>IF(AY131&gt;0,AY131,"")</f>
        <v>13214.422901668919</v>
      </c>
      <c r="EA131">
        <f>IF(AZ131&gt;0,AZ131,"")</f>
        <v>12090.517436993257</v>
      </c>
      <c r="EB131">
        <f>IF(BA131&gt;0,BA131,"")</f>
        <v>9017.5792719732708</v>
      </c>
      <c r="EC131">
        <f>IF(BB131&gt;0,BB131,"")</f>
        <v>14046.372928608242</v>
      </c>
      <c r="ED131">
        <f>IF(BC131&gt;0,BC131,"")</f>
        <v>13145.060023063266</v>
      </c>
      <c r="EE131">
        <f>IF(BD131&gt;0,BD131,"")</f>
        <v>4254.7114279939224</v>
      </c>
      <c r="EF131">
        <f>IF(BE131&gt;0,BE131,"")</f>
        <v>10179.545126532179</v>
      </c>
      <c r="EG131">
        <f>IF(BF131&gt;0,BF131,"")</f>
        <v>8671.6863633716803</v>
      </c>
      <c r="EH131">
        <f>IF(BG131&gt;0,BG131,"")</f>
        <v>10719.614606283447</v>
      </c>
      <c r="EI131" t="str">
        <f>IF(BH131&gt;0,BH131,"")</f>
        <v/>
      </c>
      <c r="EJ131">
        <f>IF(BI131&gt;0,BI131,"")</f>
        <v>9151.3998636025935</v>
      </c>
      <c r="EK131">
        <f>IF(BJ131&gt;0,BJ131,"")</f>
        <v>8928.0788048913128</v>
      </c>
      <c r="EL131" t="str">
        <f>IF(BK131&gt;0,BK131,"")</f>
        <v/>
      </c>
      <c r="EM131">
        <f>IF(BL131&gt;0,BL131,"")</f>
        <v>16608.699260233308</v>
      </c>
      <c r="EN131">
        <f>IF(BM131&gt;0,BM131,"")</f>
        <v>10200.700694549156</v>
      </c>
      <c r="EO131" t="str">
        <f>IF(BN131&gt;0,BN131,"")</f>
        <v/>
      </c>
      <c r="EP131">
        <f>IF(BO131&gt;0,BO131,"")</f>
        <v>7943.2981448744185</v>
      </c>
      <c r="EQ131">
        <f>IF(BP131&gt;0,BP131,"")</f>
        <v>9062.339606741134</v>
      </c>
      <c r="ER131">
        <f>IF(BQ131&gt;0,BQ131,"")</f>
        <v>7943.2981448744185</v>
      </c>
      <c r="ES131">
        <f>IF(BR131&gt;0,BR131,"")</f>
        <v>12457.719464621756</v>
      </c>
      <c r="ET131">
        <f>IF(BS131&gt;0,BS131,"")</f>
        <v>9062.339606741134</v>
      </c>
      <c r="EU131">
        <f>IF(BT131&gt;0,BT131,"")</f>
        <v>15744.692683415695</v>
      </c>
      <c r="EV131">
        <f>IF(BU131&gt;0,BU131,"")</f>
        <v>11750.744710278514</v>
      </c>
      <c r="EW131">
        <f>IF(BV131&gt;0,BV131,"")</f>
        <v>10816.203394763434</v>
      </c>
      <c r="EX131">
        <f>IF(BW131&gt;0,BW131,"")</f>
        <v>13159.823783845286</v>
      </c>
      <c r="EY131" t="str">
        <f>IF(BX131&gt;0,BX131,"")</f>
        <v/>
      </c>
      <c r="EZ131" t="str">
        <f>IF(BY131&gt;0,BY131,"")</f>
        <v/>
      </c>
      <c r="FA131">
        <f>IF(BZ131&gt;0,BZ131,"")</f>
        <v>14759.459489667879</v>
      </c>
    </row>
    <row r="132" spans="1:157" ht="14.25" x14ac:dyDescent="0.2">
      <c r="A132" s="30" t="s">
        <v>106</v>
      </c>
      <c r="B132" s="33">
        <f>distance(VLOOKUP($A132,Cuision!$G:$P,9,FALSE),VLOOKUP($A132,Cuision!$G:$P,10,FALSE),VLOOKUP(B$82,Cuision!$G:$P,9,FALSE),VLOOKUP(B$82,Cuision!$G:$P,10,FALSE))</f>
        <v>2570.7238229972659</v>
      </c>
      <c r="C132" s="33">
        <f>distance(VLOOKUP($A132,Cuision!$G:$P,9,FALSE),VLOOKUP($A132,Cuision!$G:$P,10,FALSE),VLOOKUP(C$82,Cuision!$G:$P,9,FALSE),VLOOKUP(C$82,Cuision!$G:$P,10,FALSE))</f>
        <v>4321.0931957966122</v>
      </c>
      <c r="D132" s="33">
        <f>distance(VLOOKUP($A132,Cuision!$G:$P,9,FALSE),VLOOKUP($A132,Cuision!$G:$P,10,FALSE),VLOOKUP(D$82,Cuision!$G:$P,9,FALSE),VLOOKUP(D$82,Cuision!$G:$P,10,FALSE))</f>
        <v>5284.804745084055</v>
      </c>
      <c r="E132" s="33">
        <f>distance(VLOOKUP($A132,Cuision!$G:$P,9,FALSE),VLOOKUP($A132,Cuision!$G:$P,10,FALSE),VLOOKUP(E$82,Cuision!$G:$P,9,FALSE),VLOOKUP(E$82,Cuision!$G:$P,10,FALSE))</f>
        <v>5284.804745084055</v>
      </c>
      <c r="F132" s="33">
        <f>distance(VLOOKUP($A132,Cuision!$G:$P,9,FALSE),VLOOKUP($A132,Cuision!$G:$P,10,FALSE),VLOOKUP(F$82,Cuision!$G:$P,9,FALSE),VLOOKUP(F$82,Cuision!$G:$P,10,FALSE))</f>
        <v>0</v>
      </c>
      <c r="G132" s="33">
        <f>distance(VLOOKUP($A132,Cuision!$G:$P,9,FALSE),VLOOKUP($A132,Cuision!$G:$P,10,FALSE),VLOOKUP(G$82,Cuision!$G:$P,9,FALSE),VLOOKUP(G$82,Cuision!$G:$P,10,FALSE))</f>
        <v>12726.746020259774</v>
      </c>
      <c r="H132" s="33">
        <f>distance(VLOOKUP($A132,Cuision!$G:$P,9,FALSE),VLOOKUP($A132,Cuision!$G:$P,10,FALSE),VLOOKUP(H$82,Cuision!$G:$P,9,FALSE),VLOOKUP(H$82,Cuision!$G:$P,10,FALSE))</f>
        <v>1222.9781545507158</v>
      </c>
      <c r="I132" s="33">
        <f>distance(VLOOKUP($A132,Cuision!$G:$P,9,FALSE),VLOOKUP($A132,Cuision!$G:$P,10,FALSE),VLOOKUP(I$82,Cuision!$G:$P,9,FALSE),VLOOKUP(I$82,Cuision!$G:$P,10,FALSE))</f>
        <v>5447.4366135981581</v>
      </c>
      <c r="J132" s="33">
        <f>distance(VLOOKUP($A132,Cuision!$G:$P,9,FALSE),VLOOKUP($A132,Cuision!$G:$P,10,FALSE),VLOOKUP(J$82,Cuision!$G:$P,9,FALSE),VLOOKUP(J$82,Cuision!$G:$P,10,FALSE))</f>
        <v>13238.605750921441</v>
      </c>
      <c r="K132" s="33">
        <f>distance(VLOOKUP($A132,Cuision!$G:$P,9,FALSE),VLOOKUP($A132,Cuision!$G:$P,10,FALSE),VLOOKUP(K$82,Cuision!$G:$P,9,FALSE),VLOOKUP(K$82,Cuision!$G:$P,10,FALSE))</f>
        <v>3066.1786725516477</v>
      </c>
      <c r="L132" s="33">
        <f>distance(VLOOKUP($A132,Cuision!$G:$P,9,FALSE),VLOOKUP($A132,Cuision!$G:$P,10,FALSE),VLOOKUP(L$82,Cuision!$G:$P,9,FALSE),VLOOKUP(L$82,Cuision!$G:$P,10,FALSE))</f>
        <v>4770.2867872065144</v>
      </c>
      <c r="M132" s="33">
        <f>distance(VLOOKUP($A132,Cuision!$G:$P,9,FALSE),VLOOKUP($A132,Cuision!$G:$P,10,FALSE),VLOOKUP(M$82,Cuision!$G:$P,9,FALSE),VLOOKUP(M$82,Cuision!$G:$P,10,FALSE))</f>
        <v>4343.9450032441437</v>
      </c>
      <c r="N132" s="33">
        <f>distance(VLOOKUP($A132,Cuision!$G:$P,9,FALSE),VLOOKUP($A132,Cuision!$G:$P,10,FALSE),VLOOKUP(N$82,Cuision!$G:$P,9,FALSE),VLOOKUP(N$82,Cuision!$G:$P,10,FALSE))</f>
        <v>3968.4509412716166</v>
      </c>
      <c r="O132" s="33">
        <f>distance(VLOOKUP($A132,Cuision!$G:$P,9,FALSE),VLOOKUP($A132,Cuision!$G:$P,10,FALSE),VLOOKUP(O$82,Cuision!$G:$P,9,FALSE),VLOOKUP(O$82,Cuision!$G:$P,10,FALSE))</f>
        <v>10902.695491990489</v>
      </c>
      <c r="P132" s="33">
        <f>distance(VLOOKUP($A132,Cuision!$G:$P,9,FALSE),VLOOKUP($A132,Cuision!$G:$P,10,FALSE),VLOOKUP(P$82,Cuision!$G:$P,9,FALSE),VLOOKUP(P$82,Cuision!$G:$P,10,FALSE))</f>
        <v>-1</v>
      </c>
      <c r="Q132" s="33">
        <f>distance(VLOOKUP($A132,Cuision!$G:$P,9,FALSE),VLOOKUP($A132,Cuision!$G:$P,10,FALSE),VLOOKUP(Q$82,Cuision!$G:$P,9,FALSE),VLOOKUP(Q$82,Cuision!$G:$P,10,FALSE))</f>
        <v>4286.6304195766115</v>
      </c>
      <c r="R132" s="33">
        <f>distance(VLOOKUP($A132,Cuision!$G:$P,9,FALSE),VLOOKUP($A132,Cuision!$G:$P,10,FALSE),VLOOKUP(R$82,Cuision!$G:$P,9,FALSE),VLOOKUP(R$82,Cuision!$G:$P,10,FALSE))</f>
        <v>-1</v>
      </c>
      <c r="S132" s="33">
        <f>distance(VLOOKUP($A132,Cuision!$G:$P,9,FALSE),VLOOKUP($A132,Cuision!$G:$P,10,FALSE),VLOOKUP(S$82,Cuision!$G:$P,9,FALSE),VLOOKUP(S$82,Cuision!$G:$P,10,FALSE))</f>
        <v>5476.817066441874</v>
      </c>
      <c r="T132" s="33">
        <f>distance(VLOOKUP($A132,Cuision!$G:$P,9,FALSE),VLOOKUP($A132,Cuision!$G:$P,10,FALSE),VLOOKUP(T$82,Cuision!$G:$P,9,FALSE),VLOOKUP(T$82,Cuision!$G:$P,10,FALSE))</f>
        <v>-1</v>
      </c>
      <c r="U132" s="33">
        <f>distance(VLOOKUP($A132,Cuision!$G:$P,9,FALSE),VLOOKUP($A132,Cuision!$G:$P,10,FALSE),VLOOKUP(U$82,Cuision!$G:$P,9,FALSE),VLOOKUP(U$82,Cuision!$G:$P,10,FALSE))</f>
        <v>6713.1465983626103</v>
      </c>
      <c r="V132" s="33">
        <f>distance(VLOOKUP($A132,Cuision!$G:$P,9,FALSE),VLOOKUP($A132,Cuision!$G:$P,10,FALSE),VLOOKUP(V$82,Cuision!$G:$P,9,FALSE),VLOOKUP(V$82,Cuision!$G:$P,10,FALSE))</f>
        <v>4343.9450032441437</v>
      </c>
      <c r="W132" s="33">
        <f>distance(VLOOKUP($A132,Cuision!$G:$P,9,FALSE),VLOOKUP($A132,Cuision!$G:$P,10,FALSE),VLOOKUP(W$82,Cuision!$G:$P,9,FALSE),VLOOKUP(W$82,Cuision!$G:$P,10,FALSE))</f>
        <v>6671.0633739861487</v>
      </c>
      <c r="X132" s="33">
        <f>distance(VLOOKUP($A132,Cuision!$G:$P,9,FALSE),VLOOKUP($A132,Cuision!$G:$P,10,FALSE),VLOOKUP(X$82,Cuision!$G:$P,9,FALSE),VLOOKUP(X$82,Cuision!$G:$P,10,FALSE))</f>
        <v>-1</v>
      </c>
      <c r="Y132" s="33">
        <f>distance(VLOOKUP($A132,Cuision!$G:$P,9,FALSE),VLOOKUP($A132,Cuision!$G:$P,10,FALSE),VLOOKUP(Y$82,Cuision!$G:$P,9,FALSE),VLOOKUP(Y$82,Cuision!$G:$P,10,FALSE))</f>
        <v>11728.764498042847</v>
      </c>
      <c r="Z132" s="33">
        <f>distance(VLOOKUP($A132,Cuision!$G:$P,9,FALSE),VLOOKUP($A132,Cuision!$G:$P,10,FALSE),VLOOKUP(Z$82,Cuision!$G:$P,9,FALSE),VLOOKUP(Z$82,Cuision!$G:$P,10,FALSE))</f>
        <v>3300.3657412703096</v>
      </c>
      <c r="AA132" s="33">
        <f>distance(VLOOKUP($A132,Cuision!$G:$P,9,FALSE),VLOOKUP($A132,Cuision!$G:$P,10,FALSE),VLOOKUP(AA$82,Cuision!$G:$P,9,FALSE),VLOOKUP(AA$82,Cuision!$G:$P,10,FALSE))</f>
        <v>2289.3323429839843</v>
      </c>
      <c r="AB132" s="33">
        <f>distance(VLOOKUP($A132,Cuision!$G:$P,9,FALSE),VLOOKUP($A132,Cuision!$G:$P,10,FALSE),VLOOKUP(AB$82,Cuision!$G:$P,9,FALSE),VLOOKUP(AB$82,Cuision!$G:$P,10,FALSE))</f>
        <v>-1</v>
      </c>
      <c r="AC132" s="33">
        <f>distance(VLOOKUP($A132,Cuision!$G:$P,9,FALSE),VLOOKUP($A132,Cuision!$G:$P,10,FALSE),VLOOKUP(AC$82,Cuision!$G:$P,9,FALSE),VLOOKUP(AC$82,Cuision!$G:$P,10,FALSE))</f>
        <v>8115.130137555303</v>
      </c>
      <c r="AD132" s="33">
        <f>distance(VLOOKUP($A132,Cuision!$G:$P,9,FALSE),VLOOKUP($A132,Cuision!$G:$P,10,FALSE),VLOOKUP(AD$82,Cuision!$G:$P,9,FALSE),VLOOKUP(AD$82,Cuision!$G:$P,10,FALSE))</f>
        <v>4026.9300302650677</v>
      </c>
      <c r="AE132" s="33">
        <f>distance(VLOOKUP($A132,Cuision!$G:$P,9,FALSE),VLOOKUP($A132,Cuision!$G:$P,10,FALSE),VLOOKUP(AE$82,Cuision!$G:$P,9,FALSE),VLOOKUP(AE$82,Cuision!$G:$P,10,FALSE))</f>
        <v>3512.4552957780443</v>
      </c>
      <c r="AF132" s="33">
        <f>distance(VLOOKUP($A132,Cuision!$G:$P,9,FALSE),VLOOKUP($A132,Cuision!$G:$P,10,FALSE),VLOOKUP(AF$82,Cuision!$G:$P,9,FALSE),VLOOKUP(AF$82,Cuision!$G:$P,10,FALSE))</f>
        <v>-1</v>
      </c>
      <c r="AG132" s="33">
        <f>distance(VLOOKUP($A132,Cuision!$G:$P,9,FALSE),VLOOKUP($A132,Cuision!$G:$P,10,FALSE),VLOOKUP(AG$82,Cuision!$G:$P,9,FALSE),VLOOKUP(AG$82,Cuision!$G:$P,10,FALSE))</f>
        <v>1987.0731511067702</v>
      </c>
      <c r="AH132" s="33">
        <f>distance(VLOOKUP($A132,Cuision!$G:$P,9,FALSE),VLOOKUP($A132,Cuision!$G:$P,10,FALSE),VLOOKUP(AH$82,Cuision!$G:$P,9,FALSE),VLOOKUP(AH$82,Cuision!$G:$P,10,FALSE))</f>
        <v>0</v>
      </c>
      <c r="AI132" s="33">
        <f>distance(VLOOKUP($A132,Cuision!$G:$P,9,FALSE),VLOOKUP($A132,Cuision!$G:$P,10,FALSE),VLOOKUP(AI$82,Cuision!$G:$P,9,FALSE),VLOOKUP(AI$82,Cuision!$G:$P,10,FALSE))</f>
        <v>14208.794805039061</v>
      </c>
      <c r="AJ132" s="33">
        <f>distance(VLOOKUP($A132,Cuision!$G:$P,9,FALSE),VLOOKUP($A132,Cuision!$G:$P,10,FALSE),VLOOKUP(AJ$82,Cuision!$G:$P,9,FALSE),VLOOKUP(AJ$82,Cuision!$G:$P,10,FALSE))</f>
        <v>4159.7141131910785</v>
      </c>
      <c r="AK132" s="33">
        <f>distance(VLOOKUP($A132,Cuision!$G:$P,9,FALSE),VLOOKUP($A132,Cuision!$G:$P,10,FALSE),VLOOKUP(AK$82,Cuision!$G:$P,9,FALSE),VLOOKUP(AK$82,Cuision!$G:$P,10,FALSE))</f>
        <v>-1</v>
      </c>
      <c r="AL132" s="33">
        <f>distance(VLOOKUP($A132,Cuision!$G:$P,9,FALSE),VLOOKUP($A132,Cuision!$G:$P,10,FALSE),VLOOKUP(AL$82,Cuision!$G:$P,9,FALSE),VLOOKUP(AL$82,Cuision!$G:$P,10,FALSE))</f>
        <v>2857.9220379798753</v>
      </c>
      <c r="AM132" s="33">
        <f>distance(VLOOKUP($A132,Cuision!$G:$P,9,FALSE),VLOOKUP($A132,Cuision!$G:$P,10,FALSE),VLOOKUP(AM$82,Cuision!$G:$P,9,FALSE),VLOOKUP(AM$82,Cuision!$G:$P,10,FALSE))</f>
        <v>3360.8729294850868</v>
      </c>
      <c r="AN132" s="33">
        <f>distance(VLOOKUP($A132,Cuision!$G:$P,9,FALSE),VLOOKUP($A132,Cuision!$G:$P,10,FALSE),VLOOKUP(AN$82,Cuision!$G:$P,9,FALSE),VLOOKUP(AN$82,Cuision!$G:$P,10,FALSE))</f>
        <v>7911.4512125727097</v>
      </c>
      <c r="AO132" s="33">
        <f>distance(VLOOKUP($A132,Cuision!$G:$P,9,FALSE),VLOOKUP($A132,Cuision!$G:$P,10,FALSE),VLOOKUP(AO$82,Cuision!$G:$P,9,FALSE),VLOOKUP(AO$82,Cuision!$G:$P,10,FALSE))</f>
        <v>4286.6304195766115</v>
      </c>
      <c r="AP132" s="33">
        <f>distance(VLOOKUP($A132,Cuision!$G:$P,9,FALSE),VLOOKUP($A132,Cuision!$G:$P,10,FALSE),VLOOKUP(AP$82,Cuision!$G:$P,9,FALSE),VLOOKUP(AP$82,Cuision!$G:$P,10,FALSE))</f>
        <v>3036.1322588678363</v>
      </c>
      <c r="AQ132" s="33">
        <f>distance(VLOOKUP($A132,Cuision!$G:$P,9,FALSE),VLOOKUP($A132,Cuision!$G:$P,10,FALSE),VLOOKUP(AQ$82,Cuision!$G:$P,9,FALSE),VLOOKUP(AQ$82,Cuision!$G:$P,10,FALSE))</f>
        <v>8740.7309829021906</v>
      </c>
      <c r="AR132" s="33">
        <f>distance(VLOOKUP($A132,Cuision!$G:$P,9,FALSE),VLOOKUP($A132,Cuision!$G:$P,10,FALSE),VLOOKUP(AR$82,Cuision!$G:$P,9,FALSE),VLOOKUP(AR$82,Cuision!$G:$P,10,FALSE))</f>
        <v>7623.4724299442769</v>
      </c>
      <c r="AS132" s="33">
        <f>distance(VLOOKUP($A132,Cuision!$G:$P,9,FALSE),VLOOKUP($A132,Cuision!$G:$P,10,FALSE),VLOOKUP(AS$82,Cuision!$G:$P,9,FALSE),VLOOKUP(AS$82,Cuision!$G:$P,10,FALSE))</f>
        <v>1208.1206432809738</v>
      </c>
      <c r="AT132" s="33">
        <f>distance(VLOOKUP($A132,Cuision!$G:$P,9,FALSE),VLOOKUP($A132,Cuision!$G:$P,10,FALSE),VLOOKUP(AT$82,Cuision!$G:$P,9,FALSE),VLOOKUP(AT$82,Cuision!$G:$P,10,FALSE))</f>
        <v>6180.8635170883254</v>
      </c>
      <c r="AU132" s="33">
        <f>distance(VLOOKUP($A132,Cuision!$G:$P,9,FALSE),VLOOKUP($A132,Cuision!$G:$P,10,FALSE),VLOOKUP(AU$82,Cuision!$G:$P,9,FALSE),VLOOKUP(AU$82,Cuision!$G:$P,10,FALSE))</f>
        <v>11593.425488036519</v>
      </c>
      <c r="AV132" s="33">
        <f>distance(VLOOKUP($A132,Cuision!$G:$P,9,FALSE),VLOOKUP($A132,Cuision!$G:$P,10,FALSE),VLOOKUP(AV$82,Cuision!$G:$P,9,FALSE),VLOOKUP(AV$82,Cuision!$G:$P,10,FALSE))</f>
        <v>6864.8395762776072</v>
      </c>
      <c r="AW132" s="33">
        <f>distance(VLOOKUP($A132,Cuision!$G:$P,9,FALSE),VLOOKUP($A132,Cuision!$G:$P,10,FALSE),VLOOKUP(AW$82,Cuision!$G:$P,9,FALSE),VLOOKUP(AW$82,Cuision!$G:$P,10,FALSE))</f>
        <v>2378.4761758547033</v>
      </c>
      <c r="AX132" s="33">
        <f>distance(VLOOKUP($A132,Cuision!$G:$P,9,FALSE),VLOOKUP($A132,Cuision!$G:$P,10,FALSE),VLOOKUP(AX$82,Cuision!$G:$P,9,FALSE),VLOOKUP(AX$82,Cuision!$G:$P,10,FALSE))</f>
        <v>13214.422901668919</v>
      </c>
      <c r="AY132" s="33">
        <f>distance(VLOOKUP($A132,Cuision!$G:$P,9,FALSE),VLOOKUP($A132,Cuision!$G:$P,10,FALSE),VLOOKUP(AY$82,Cuision!$G:$P,9,FALSE),VLOOKUP(AY$82,Cuision!$G:$P,10,FALSE))</f>
        <v>0</v>
      </c>
      <c r="AZ132" s="33">
        <f>distance(VLOOKUP($A132,Cuision!$G:$P,9,FALSE),VLOOKUP($A132,Cuision!$G:$P,10,FALSE),VLOOKUP(AZ$82,Cuision!$G:$P,9,FALSE),VLOOKUP(AZ$82,Cuision!$G:$P,10,FALSE))</f>
        <v>5776.0382562216264</v>
      </c>
      <c r="BA132" s="33">
        <f>distance(VLOOKUP($A132,Cuision!$G:$P,9,FALSE),VLOOKUP($A132,Cuision!$G:$P,10,FALSE),VLOOKUP(BA$82,Cuision!$G:$P,9,FALSE),VLOOKUP(BA$82,Cuision!$G:$P,10,FALSE))</f>
        <v>4658.5106620817187</v>
      </c>
      <c r="BB132" s="33">
        <f>distance(VLOOKUP($A132,Cuision!$G:$P,9,FALSE),VLOOKUP($A132,Cuision!$G:$P,10,FALSE),VLOOKUP(BB$82,Cuision!$G:$P,9,FALSE),VLOOKUP(BB$82,Cuision!$G:$P,10,FALSE))</f>
        <v>2920.8466396726699</v>
      </c>
      <c r="BC132" s="33">
        <f>distance(VLOOKUP($A132,Cuision!$G:$P,9,FALSE),VLOOKUP($A132,Cuision!$G:$P,10,FALSE),VLOOKUP(BC$82,Cuision!$G:$P,9,FALSE),VLOOKUP(BC$82,Cuision!$G:$P,10,FALSE))</f>
        <v>1093.1013209129344</v>
      </c>
      <c r="BD132" s="33">
        <f>distance(VLOOKUP($A132,Cuision!$G:$P,9,FALSE),VLOOKUP($A132,Cuision!$G:$P,10,FALSE),VLOOKUP(BD$82,Cuision!$G:$P,9,FALSE),VLOOKUP(BD$82,Cuision!$G:$P,10,FALSE))</f>
        <v>13514.132201346438</v>
      </c>
      <c r="BE132" s="33">
        <f>distance(VLOOKUP($A132,Cuision!$G:$P,9,FALSE),VLOOKUP($A132,Cuision!$G:$P,10,FALSE),VLOOKUP(BE$82,Cuision!$G:$P,9,FALSE),VLOOKUP(BE$82,Cuision!$G:$P,10,FALSE))</f>
        <v>3103.5690849636899</v>
      </c>
      <c r="BF132" s="33">
        <f>distance(VLOOKUP($A132,Cuision!$G:$P,9,FALSE),VLOOKUP($A132,Cuision!$G:$P,10,FALSE),VLOOKUP(BF$82,Cuision!$G:$P,9,FALSE),VLOOKUP(BF$82,Cuision!$G:$P,10,FALSE))</f>
        <v>4812.5625048246093</v>
      </c>
      <c r="BG132" s="33">
        <f>distance(VLOOKUP($A132,Cuision!$G:$P,9,FALSE),VLOOKUP($A132,Cuision!$G:$P,10,FALSE),VLOOKUP(BG$82,Cuision!$G:$P,9,FALSE),VLOOKUP(BG$82,Cuision!$G:$P,10,FALSE))</f>
        <v>2967.0024699578635</v>
      </c>
      <c r="BH132" s="33">
        <f>distance(VLOOKUP($A132,Cuision!$G:$P,9,FALSE),VLOOKUP($A132,Cuision!$G:$P,10,FALSE),VLOOKUP(BH$82,Cuision!$G:$P,9,FALSE),VLOOKUP(BH$82,Cuision!$G:$P,10,FALSE))</f>
        <v>-1</v>
      </c>
      <c r="BI132" s="33">
        <f>distance(VLOOKUP($A132,Cuision!$G:$P,9,FALSE),VLOOKUP($A132,Cuision!$G:$P,10,FALSE),VLOOKUP(BI$82,Cuision!$G:$P,9,FALSE),VLOOKUP(BI$82,Cuision!$G:$P,10,FALSE))</f>
        <v>4268.9813819103929</v>
      </c>
      <c r="BJ132" s="33">
        <f>distance(VLOOKUP($A132,Cuision!$G:$P,9,FALSE),VLOOKUP($A132,Cuision!$G:$P,10,FALSE),VLOOKUP(BJ$82,Cuision!$G:$P,9,FALSE),VLOOKUP(BJ$82,Cuision!$G:$P,10,FALSE))</f>
        <v>4286.6304195766115</v>
      </c>
      <c r="BK132" s="33">
        <f>distance(VLOOKUP($A132,Cuision!$G:$P,9,FALSE),VLOOKUP($A132,Cuision!$G:$P,10,FALSE),VLOOKUP(BK$82,Cuision!$G:$P,9,FALSE),VLOOKUP(BK$82,Cuision!$G:$P,10,FALSE))</f>
        <v>-1</v>
      </c>
      <c r="BL132" s="33">
        <f>distance(VLOOKUP($A132,Cuision!$G:$P,9,FALSE),VLOOKUP($A132,Cuision!$G:$P,10,FALSE),VLOOKUP(BL$82,Cuision!$G:$P,9,FALSE),VLOOKUP(BL$82,Cuision!$G:$P,10,FALSE))</f>
        <v>7177.3224168504667</v>
      </c>
      <c r="BM132" s="33">
        <f>distance(VLOOKUP($A132,Cuision!$G:$P,9,FALSE),VLOOKUP($A132,Cuision!$G:$P,10,FALSE),VLOOKUP(BM$82,Cuision!$G:$P,9,FALSE),VLOOKUP(BM$82,Cuision!$G:$P,10,FALSE))</f>
        <v>3017.0860721623199</v>
      </c>
      <c r="BN132" s="33">
        <f>distance(VLOOKUP($A132,Cuision!$G:$P,9,FALSE),VLOOKUP($A132,Cuision!$G:$P,10,FALSE),VLOOKUP(BN$82,Cuision!$G:$P,9,FALSE),VLOOKUP(BN$82,Cuision!$G:$P,10,FALSE))</f>
        <v>-1</v>
      </c>
      <c r="BO132" s="33">
        <f>distance(VLOOKUP($A132,Cuision!$G:$P,9,FALSE),VLOOKUP($A132,Cuision!$G:$P,10,FALSE),VLOOKUP(BO$82,Cuision!$G:$P,9,FALSE),VLOOKUP(BO$82,Cuision!$G:$P,10,FALSE))</f>
        <v>5284.804745084055</v>
      </c>
      <c r="BP132" s="33">
        <f>distance(VLOOKUP($A132,Cuision!$G:$P,9,FALSE),VLOOKUP($A132,Cuision!$G:$P,10,FALSE),VLOOKUP(BP$82,Cuision!$G:$P,9,FALSE),VLOOKUP(BP$82,Cuision!$G:$P,10,FALSE))</f>
        <v>4343.9450032441437</v>
      </c>
      <c r="BQ132" s="33">
        <f>distance(VLOOKUP($A132,Cuision!$G:$P,9,FALSE),VLOOKUP($A132,Cuision!$G:$P,10,FALSE),VLOOKUP(BQ$82,Cuision!$G:$P,9,FALSE),VLOOKUP(BQ$82,Cuision!$G:$P,10,FALSE))</f>
        <v>5284.804745084055</v>
      </c>
      <c r="BR132" s="33">
        <f>distance(VLOOKUP($A132,Cuision!$G:$P,9,FALSE),VLOOKUP($A132,Cuision!$G:$P,10,FALSE),VLOOKUP(BR$82,Cuision!$G:$P,9,FALSE),VLOOKUP(BR$82,Cuision!$G:$P,10,FALSE))</f>
        <v>6671.0633739861487</v>
      </c>
      <c r="BS132" s="33">
        <f>distance(VLOOKUP($A132,Cuision!$G:$P,9,FALSE),VLOOKUP($A132,Cuision!$G:$P,10,FALSE),VLOOKUP(BS$82,Cuision!$G:$P,9,FALSE),VLOOKUP(BS$82,Cuision!$G:$P,10,FALSE))</f>
        <v>4343.9450032441437</v>
      </c>
      <c r="BT132" s="33">
        <f>distance(VLOOKUP($A132,Cuision!$G:$P,9,FALSE),VLOOKUP($A132,Cuision!$G:$P,10,FALSE),VLOOKUP(BT$82,Cuision!$G:$P,9,FALSE),VLOOKUP(BT$82,Cuision!$G:$P,10,FALSE))</f>
        <v>6175.3788344260647</v>
      </c>
      <c r="BU132" s="33">
        <f>distance(VLOOKUP($A132,Cuision!$G:$P,9,FALSE),VLOOKUP($A132,Cuision!$G:$P,10,FALSE),VLOOKUP(BU$82,Cuision!$G:$P,9,FALSE),VLOOKUP(BU$82,Cuision!$G:$P,10,FALSE))</f>
        <v>1475.3981008260353</v>
      </c>
      <c r="BV132" s="33">
        <f>distance(VLOOKUP($A132,Cuision!$G:$P,9,FALSE),VLOOKUP($A132,Cuision!$G:$P,10,FALSE),VLOOKUP(BV$82,Cuision!$G:$P,9,FALSE),VLOOKUP(BV$82,Cuision!$G:$P,10,FALSE))</f>
        <v>2558.5383069950167</v>
      </c>
      <c r="BW132" s="33">
        <f>distance(VLOOKUP($A132,Cuision!$G:$P,9,FALSE),VLOOKUP($A132,Cuision!$G:$P,10,FALSE),VLOOKUP(BW$82,Cuision!$G:$P,9,FALSE),VLOOKUP(BW$82,Cuision!$G:$P,10,FALSE))</f>
        <v>2745.829705712074</v>
      </c>
      <c r="BX132" s="33">
        <f>distance(VLOOKUP($A132,Cuision!$G:$P,9,FALSE),VLOOKUP($A132,Cuision!$G:$P,10,FALSE),VLOOKUP(BX$82,Cuision!$G:$P,9,FALSE),VLOOKUP(BX$82,Cuision!$G:$P,10,FALSE))</f>
        <v>-1</v>
      </c>
      <c r="BY132" s="33">
        <f>distance(VLOOKUP($A132,Cuision!$G:$P,9,FALSE),VLOOKUP($A132,Cuision!$G:$P,10,FALSE),VLOOKUP(BY$82,Cuision!$G:$P,9,FALSE),VLOOKUP(BY$82,Cuision!$G:$P,10,FALSE))</f>
        <v>-1</v>
      </c>
      <c r="BZ132" s="33">
        <f>distance(VLOOKUP($A132,Cuision!$G:$P,9,FALSE),VLOOKUP($A132,Cuision!$G:$P,10,FALSE),VLOOKUP(BZ$82,Cuision!$G:$P,9,FALSE),VLOOKUP(BZ$82,Cuision!$G:$P,10,FALSE))</f>
        <v>6362.0923233280291</v>
      </c>
      <c r="CC132">
        <f>IF(B132&gt;0,B132,"")</f>
        <v>2570.7238229972659</v>
      </c>
      <c r="CD132">
        <f>IF(C132&gt;0,C132,"")</f>
        <v>4321.0931957966122</v>
      </c>
      <c r="CE132">
        <f>IF(D132&gt;0,D132,"")</f>
        <v>5284.804745084055</v>
      </c>
      <c r="CF132">
        <f>IF(E132&gt;0,E132,"")</f>
        <v>5284.804745084055</v>
      </c>
      <c r="CG132" t="str">
        <f>IF(F132&gt;0,F132,"")</f>
        <v/>
      </c>
      <c r="CH132">
        <f>IF(G132&gt;0,G132,"")</f>
        <v>12726.746020259774</v>
      </c>
      <c r="CI132">
        <f>IF(H132&gt;0,H132,"")</f>
        <v>1222.9781545507158</v>
      </c>
      <c r="CJ132">
        <f>IF(I132&gt;0,I132,"")</f>
        <v>5447.4366135981581</v>
      </c>
      <c r="CK132">
        <f>IF(J132&gt;0,J132,"")</f>
        <v>13238.605750921441</v>
      </c>
      <c r="CL132">
        <f>IF(K132&gt;0,K132,"")</f>
        <v>3066.1786725516477</v>
      </c>
      <c r="CM132">
        <f>IF(L132&gt;0,L132,"")</f>
        <v>4770.2867872065144</v>
      </c>
      <c r="CN132">
        <f>IF(M132&gt;0,M132,"")</f>
        <v>4343.9450032441437</v>
      </c>
      <c r="CO132">
        <f>IF(N132&gt;0,N132,"")</f>
        <v>3968.4509412716166</v>
      </c>
      <c r="CP132">
        <f>IF(O132&gt;0,O132,"")</f>
        <v>10902.695491990489</v>
      </c>
      <c r="CQ132" t="str">
        <f>IF(P132&gt;0,P132,"")</f>
        <v/>
      </c>
      <c r="CR132">
        <f>IF(Q132&gt;0,Q132,"")</f>
        <v>4286.6304195766115</v>
      </c>
      <c r="CS132" t="str">
        <f>IF(R132&gt;0,R132,"")</f>
        <v/>
      </c>
      <c r="CT132">
        <f>IF(S132&gt;0,S132,"")</f>
        <v>5476.817066441874</v>
      </c>
      <c r="CU132" t="str">
        <f>IF(T132&gt;0,T132,"")</f>
        <v/>
      </c>
      <c r="CV132">
        <f>IF(U132&gt;0,U132,"")</f>
        <v>6713.1465983626103</v>
      </c>
      <c r="CW132">
        <f>IF(V132&gt;0,V132,"")</f>
        <v>4343.9450032441437</v>
      </c>
      <c r="CX132">
        <f>IF(W132&gt;0,W132,"")</f>
        <v>6671.0633739861487</v>
      </c>
      <c r="CY132" t="str">
        <f>IF(X132&gt;0,X132,"")</f>
        <v/>
      </c>
      <c r="CZ132">
        <f>IF(Y132&gt;0,Y132,"")</f>
        <v>11728.764498042847</v>
      </c>
      <c r="DA132">
        <f>IF(Z132&gt;0,Z132,"")</f>
        <v>3300.3657412703096</v>
      </c>
      <c r="DB132">
        <f>IF(AA132&gt;0,AA132,"")</f>
        <v>2289.3323429839843</v>
      </c>
      <c r="DC132" t="str">
        <f>IF(AB132&gt;0,AB132,"")</f>
        <v/>
      </c>
      <c r="DD132">
        <f>IF(AC132&gt;0,AC132,"")</f>
        <v>8115.130137555303</v>
      </c>
      <c r="DE132">
        <f>IF(AD132&gt;0,AD132,"")</f>
        <v>4026.9300302650677</v>
      </c>
      <c r="DF132">
        <f>IF(AE132&gt;0,AE132,"")</f>
        <v>3512.4552957780443</v>
      </c>
      <c r="DG132" t="str">
        <f>IF(AF132&gt;0,AF132,"")</f>
        <v/>
      </c>
      <c r="DH132">
        <f>IF(AG132&gt;0,AG132,"")</f>
        <v>1987.0731511067702</v>
      </c>
      <c r="DI132" t="str">
        <f>IF(AH132&gt;0,AH132,"")</f>
        <v/>
      </c>
      <c r="DJ132">
        <f>IF(AI132&gt;0,AI132,"")</f>
        <v>14208.794805039061</v>
      </c>
      <c r="DK132">
        <f>IF(AJ132&gt;0,AJ132,"")</f>
        <v>4159.7141131910785</v>
      </c>
      <c r="DL132" t="str">
        <f>IF(AK132&gt;0,AK132,"")</f>
        <v/>
      </c>
      <c r="DM132">
        <f>IF(AL132&gt;0,AL132,"")</f>
        <v>2857.9220379798753</v>
      </c>
      <c r="DN132">
        <f>IF(AM132&gt;0,AM132,"")</f>
        <v>3360.8729294850868</v>
      </c>
      <c r="DO132">
        <f>IF(AN132&gt;0,AN132,"")</f>
        <v>7911.4512125727097</v>
      </c>
      <c r="DP132">
        <f>IF(AO132&gt;0,AO132,"")</f>
        <v>4286.6304195766115</v>
      </c>
      <c r="DQ132">
        <f>IF(AP132&gt;0,AP132,"")</f>
        <v>3036.1322588678363</v>
      </c>
      <c r="DR132">
        <f>IF(AQ132&gt;0,AQ132,"")</f>
        <v>8740.7309829021906</v>
      </c>
      <c r="DS132">
        <f>IF(AR132&gt;0,AR132,"")</f>
        <v>7623.4724299442769</v>
      </c>
      <c r="DT132">
        <f>IF(AS132&gt;0,AS132,"")</f>
        <v>1208.1206432809738</v>
      </c>
      <c r="DU132">
        <f>IF(AT132&gt;0,AT132,"")</f>
        <v>6180.8635170883254</v>
      </c>
      <c r="DV132">
        <f>IF(AU132&gt;0,AU132,"")</f>
        <v>11593.425488036519</v>
      </c>
      <c r="DW132">
        <f>IF(AV132&gt;0,AV132,"")</f>
        <v>6864.8395762776072</v>
      </c>
      <c r="DX132">
        <f>IF(AW132&gt;0,AW132,"")</f>
        <v>2378.4761758547033</v>
      </c>
      <c r="DY132">
        <f>IF(AX132&gt;0,AX132,"")</f>
        <v>13214.422901668919</v>
      </c>
      <c r="DZ132" t="str">
        <f>IF(AY132&gt;0,AY132,"")</f>
        <v/>
      </c>
      <c r="EA132">
        <f>IF(AZ132&gt;0,AZ132,"")</f>
        <v>5776.0382562216264</v>
      </c>
      <c r="EB132">
        <f>IF(BA132&gt;0,BA132,"")</f>
        <v>4658.5106620817187</v>
      </c>
      <c r="EC132">
        <f>IF(BB132&gt;0,BB132,"")</f>
        <v>2920.8466396726699</v>
      </c>
      <c r="ED132">
        <f>IF(BC132&gt;0,BC132,"")</f>
        <v>1093.1013209129344</v>
      </c>
      <c r="EE132">
        <f>IF(BD132&gt;0,BD132,"")</f>
        <v>13514.132201346438</v>
      </c>
      <c r="EF132">
        <f>IF(BE132&gt;0,BE132,"")</f>
        <v>3103.5690849636899</v>
      </c>
      <c r="EG132">
        <f>IF(BF132&gt;0,BF132,"")</f>
        <v>4812.5625048246093</v>
      </c>
      <c r="EH132">
        <f>IF(BG132&gt;0,BG132,"")</f>
        <v>2967.0024699578635</v>
      </c>
      <c r="EI132" t="str">
        <f>IF(BH132&gt;0,BH132,"")</f>
        <v/>
      </c>
      <c r="EJ132">
        <f>IF(BI132&gt;0,BI132,"")</f>
        <v>4268.9813819103929</v>
      </c>
      <c r="EK132">
        <f>IF(BJ132&gt;0,BJ132,"")</f>
        <v>4286.6304195766115</v>
      </c>
      <c r="EL132" t="str">
        <f>IF(BK132&gt;0,BK132,"")</f>
        <v/>
      </c>
      <c r="EM132">
        <f>IF(BL132&gt;0,BL132,"")</f>
        <v>7177.3224168504667</v>
      </c>
      <c r="EN132">
        <f>IF(BM132&gt;0,BM132,"")</f>
        <v>3017.0860721623199</v>
      </c>
      <c r="EO132" t="str">
        <f>IF(BN132&gt;0,BN132,"")</f>
        <v/>
      </c>
      <c r="EP132">
        <f>IF(BO132&gt;0,BO132,"")</f>
        <v>5284.804745084055</v>
      </c>
      <c r="EQ132">
        <f>IF(BP132&gt;0,BP132,"")</f>
        <v>4343.9450032441437</v>
      </c>
      <c r="ER132">
        <f>IF(BQ132&gt;0,BQ132,"")</f>
        <v>5284.804745084055</v>
      </c>
      <c r="ES132">
        <f>IF(BR132&gt;0,BR132,"")</f>
        <v>6671.0633739861487</v>
      </c>
      <c r="ET132">
        <f>IF(BS132&gt;0,BS132,"")</f>
        <v>4343.9450032441437</v>
      </c>
      <c r="EU132">
        <f>IF(BT132&gt;0,BT132,"")</f>
        <v>6175.3788344260647</v>
      </c>
      <c r="EV132">
        <f>IF(BU132&gt;0,BU132,"")</f>
        <v>1475.3981008260353</v>
      </c>
      <c r="EW132">
        <f>IF(BV132&gt;0,BV132,"")</f>
        <v>2558.5383069950167</v>
      </c>
      <c r="EX132">
        <f>IF(BW132&gt;0,BW132,"")</f>
        <v>2745.829705712074</v>
      </c>
      <c r="EY132" t="str">
        <f>IF(BX132&gt;0,BX132,"")</f>
        <v/>
      </c>
      <c r="EZ132" t="str">
        <f>IF(BY132&gt;0,BY132,"")</f>
        <v/>
      </c>
      <c r="FA132">
        <f>IF(BZ132&gt;0,BZ132,"")</f>
        <v>6362.0923233280291</v>
      </c>
    </row>
    <row r="133" spans="1:157" ht="14.25" x14ac:dyDescent="0.2">
      <c r="A133" s="30" t="s">
        <v>107</v>
      </c>
      <c r="B133" s="33">
        <f>distance(VLOOKUP($A133,Cuision!$G:$P,9,FALSE),VLOOKUP($A133,Cuision!$G:$P,10,FALSE),VLOOKUP(B$82,Cuision!$G:$P,9,FALSE),VLOOKUP(B$82,Cuision!$G:$P,10,FALSE))</f>
        <v>3442.6454159362324</v>
      </c>
      <c r="C133" s="33">
        <f>distance(VLOOKUP($A133,Cuision!$G:$P,9,FALSE),VLOOKUP($A133,Cuision!$G:$P,10,FALSE),VLOOKUP(C$82,Cuision!$G:$P,9,FALSE),VLOOKUP(C$82,Cuision!$G:$P,10,FALSE))</f>
        <v>9450.1875097304564</v>
      </c>
      <c r="D133" s="33">
        <f>distance(VLOOKUP($A133,Cuision!$G:$P,9,FALSE),VLOOKUP($A133,Cuision!$G:$P,10,FALSE),VLOOKUP(D$82,Cuision!$G:$P,9,FALSE),VLOOKUP(D$82,Cuision!$G:$P,10,FALSE))</f>
        <v>7728.2820254733533</v>
      </c>
      <c r="E133" s="33">
        <f>distance(VLOOKUP($A133,Cuision!$G:$P,9,FALSE),VLOOKUP($A133,Cuision!$G:$P,10,FALSE),VLOOKUP(E$82,Cuision!$G:$P,9,FALSE),VLOOKUP(E$82,Cuision!$G:$P,10,FALSE))</f>
        <v>7728.2820254733533</v>
      </c>
      <c r="F133" s="33">
        <f>distance(VLOOKUP($A133,Cuision!$G:$P,9,FALSE),VLOOKUP($A133,Cuision!$G:$P,10,FALSE),VLOOKUP(F$82,Cuision!$G:$P,9,FALSE),VLOOKUP(F$82,Cuision!$G:$P,10,FALSE))</f>
        <v>5776.0382562216264</v>
      </c>
      <c r="G133" s="33">
        <f>distance(VLOOKUP($A133,Cuision!$G:$P,9,FALSE),VLOOKUP($A133,Cuision!$G:$P,10,FALSE),VLOOKUP(G$82,Cuision!$G:$P,9,FALSE),VLOOKUP(G$82,Cuision!$G:$P,10,FALSE))</f>
        <v>18096.175734164211</v>
      </c>
      <c r="H133" s="33">
        <f>distance(VLOOKUP($A133,Cuision!$G:$P,9,FALSE),VLOOKUP($A133,Cuision!$G:$P,10,FALSE),VLOOKUP(H$82,Cuision!$G:$P,9,FALSE),VLOOKUP(H$82,Cuision!$G:$P,10,FALSE))</f>
        <v>4920.2204627320853</v>
      </c>
      <c r="I133" s="33">
        <f>distance(VLOOKUP($A133,Cuision!$G:$P,9,FALSE),VLOOKUP($A133,Cuision!$G:$P,10,FALSE),VLOOKUP(I$82,Cuision!$G:$P,9,FALSE),VLOOKUP(I$82,Cuision!$G:$P,10,FALSE))</f>
        <v>1627.0553832337998</v>
      </c>
      <c r="J133" s="33">
        <f>distance(VLOOKUP($A133,Cuision!$G:$P,9,FALSE),VLOOKUP($A133,Cuision!$G:$P,10,FALSE),VLOOKUP(J$82,Cuision!$G:$P,9,FALSE),VLOOKUP(J$82,Cuision!$G:$P,10,FALSE))</f>
        <v>10157.250472912734</v>
      </c>
      <c r="K133" s="33">
        <f>distance(VLOOKUP($A133,Cuision!$G:$P,9,FALSE),VLOOKUP($A133,Cuision!$G:$P,10,FALSE),VLOOKUP(K$82,Cuision!$G:$P,9,FALSE),VLOOKUP(K$82,Cuision!$G:$P,10,FALSE))</f>
        <v>6302.1627563928714</v>
      </c>
      <c r="L133" s="33">
        <f>distance(VLOOKUP($A133,Cuision!$G:$P,9,FALSE),VLOOKUP($A133,Cuision!$G:$P,10,FALSE),VLOOKUP(L$82,Cuision!$G:$P,9,FALSE),VLOOKUP(L$82,Cuision!$G:$P,10,FALSE))</f>
        <v>3058.715432383292</v>
      </c>
      <c r="M133" s="33">
        <f>distance(VLOOKUP($A133,Cuision!$G:$P,9,FALSE),VLOOKUP($A133,Cuision!$G:$P,10,FALSE),VLOOKUP(M$82,Cuision!$G:$P,9,FALSE),VLOOKUP(M$82,Cuision!$G:$P,10,FALSE))</f>
        <v>8054.0509150829721</v>
      </c>
      <c r="N133" s="33">
        <f>distance(VLOOKUP($A133,Cuision!$G:$P,9,FALSE),VLOOKUP($A133,Cuision!$G:$P,10,FALSE),VLOOKUP(N$82,Cuision!$G:$P,9,FALSE),VLOOKUP(N$82,Cuision!$G:$P,10,FALSE))</f>
        <v>6790.8069419609956</v>
      </c>
      <c r="O133" s="33">
        <f>distance(VLOOKUP($A133,Cuision!$G:$P,9,FALSE),VLOOKUP($A133,Cuision!$G:$P,10,FALSE),VLOOKUP(O$82,Cuision!$G:$P,9,FALSE),VLOOKUP(O$82,Cuision!$G:$P,10,FALSE))</f>
        <v>15763.022697869477</v>
      </c>
      <c r="P133" s="33">
        <f>distance(VLOOKUP($A133,Cuision!$G:$P,9,FALSE),VLOOKUP($A133,Cuision!$G:$P,10,FALSE),VLOOKUP(P$82,Cuision!$G:$P,9,FALSE),VLOOKUP(P$82,Cuision!$G:$P,10,FALSE))</f>
        <v>-1</v>
      </c>
      <c r="Q133" s="33">
        <f>distance(VLOOKUP($A133,Cuision!$G:$P,9,FALSE),VLOOKUP($A133,Cuision!$G:$P,10,FALSE),VLOOKUP(Q$82,Cuision!$G:$P,9,FALSE),VLOOKUP(Q$82,Cuision!$G:$P,10,FALSE))</f>
        <v>6970.4519220073953</v>
      </c>
      <c r="R133" s="33">
        <f>distance(VLOOKUP($A133,Cuision!$G:$P,9,FALSE),VLOOKUP($A133,Cuision!$G:$P,10,FALSE),VLOOKUP(R$82,Cuision!$G:$P,9,FALSE),VLOOKUP(R$82,Cuision!$G:$P,10,FALSE))</f>
        <v>-1</v>
      </c>
      <c r="S133" s="33">
        <f>distance(VLOOKUP($A133,Cuision!$G:$P,9,FALSE),VLOOKUP($A133,Cuision!$G:$P,10,FALSE),VLOOKUP(S$82,Cuision!$G:$P,9,FALSE),VLOOKUP(S$82,Cuision!$G:$P,10,FALSE))</f>
        <v>3277.4268233263588</v>
      </c>
      <c r="T133" s="33">
        <f>distance(VLOOKUP($A133,Cuision!$G:$P,9,FALSE),VLOOKUP($A133,Cuision!$G:$P,10,FALSE),VLOOKUP(T$82,Cuision!$G:$P,9,FALSE),VLOOKUP(T$82,Cuision!$G:$P,10,FALSE))</f>
        <v>-1</v>
      </c>
      <c r="U133" s="33">
        <f>distance(VLOOKUP($A133,Cuision!$G:$P,9,FALSE),VLOOKUP($A133,Cuision!$G:$P,10,FALSE),VLOOKUP(U$82,Cuision!$G:$P,9,FALSE),VLOOKUP(U$82,Cuision!$G:$P,10,FALSE))</f>
        <v>4045.8688456983368</v>
      </c>
      <c r="V133" s="33">
        <f>distance(VLOOKUP($A133,Cuision!$G:$P,9,FALSE),VLOOKUP($A133,Cuision!$G:$P,10,FALSE),VLOOKUP(V$82,Cuision!$G:$P,9,FALSE),VLOOKUP(V$82,Cuision!$G:$P,10,FALSE))</f>
        <v>8054.0509150829721</v>
      </c>
      <c r="W133" s="33">
        <f>distance(VLOOKUP($A133,Cuision!$G:$P,9,FALSE),VLOOKUP($A133,Cuision!$G:$P,10,FALSE),VLOOKUP(W$82,Cuision!$G:$P,9,FALSE),VLOOKUP(W$82,Cuision!$G:$P,10,FALSE))</f>
        <v>1169.858298533338</v>
      </c>
      <c r="X133" s="33">
        <f>distance(VLOOKUP($A133,Cuision!$G:$P,9,FALSE),VLOOKUP($A133,Cuision!$G:$P,10,FALSE),VLOOKUP(X$82,Cuision!$G:$P,9,FALSE),VLOOKUP(X$82,Cuision!$G:$P,10,FALSE))</f>
        <v>-1</v>
      </c>
      <c r="Y133" s="33">
        <f>distance(VLOOKUP($A133,Cuision!$G:$P,9,FALSE),VLOOKUP($A133,Cuision!$G:$P,10,FALSE),VLOOKUP(Y$82,Cuision!$G:$P,9,FALSE),VLOOKUP(Y$82,Cuision!$G:$P,10,FALSE))</f>
        <v>12061.183150283214</v>
      </c>
      <c r="Z133" s="33">
        <f>distance(VLOOKUP($A133,Cuision!$G:$P,9,FALSE),VLOOKUP($A133,Cuision!$G:$P,10,FALSE),VLOOKUP(Z$82,Cuision!$G:$P,9,FALSE),VLOOKUP(Z$82,Cuision!$G:$P,10,FALSE))</f>
        <v>6291.1526723072584</v>
      </c>
      <c r="AA133" s="33">
        <f>distance(VLOOKUP($A133,Cuision!$G:$P,9,FALSE),VLOOKUP($A133,Cuision!$G:$P,10,FALSE),VLOOKUP(AA$82,Cuision!$G:$P,9,FALSE),VLOOKUP(AA$82,Cuision!$G:$P,10,FALSE))</f>
        <v>7640.8246563545217</v>
      </c>
      <c r="AB133" s="33">
        <f>distance(VLOOKUP($A133,Cuision!$G:$P,9,FALSE),VLOOKUP($A133,Cuision!$G:$P,10,FALSE),VLOOKUP(AB$82,Cuision!$G:$P,9,FALSE),VLOOKUP(AB$82,Cuision!$G:$P,10,FALSE))</f>
        <v>-1</v>
      </c>
      <c r="AC133" s="33">
        <f>distance(VLOOKUP($A133,Cuision!$G:$P,9,FALSE),VLOOKUP($A133,Cuision!$G:$P,10,FALSE),VLOOKUP(AC$82,Cuision!$G:$P,9,FALSE),VLOOKUP(AC$82,Cuision!$G:$P,10,FALSE))</f>
        <v>3924.6465557555812</v>
      </c>
      <c r="AD133" s="33">
        <f>distance(VLOOKUP($A133,Cuision!$G:$P,9,FALSE),VLOOKUP($A133,Cuision!$G:$P,10,FALSE),VLOOKUP(AD$82,Cuision!$G:$P,9,FALSE),VLOOKUP(AD$82,Cuision!$G:$P,10,FALSE))</f>
        <v>7046.7937113085982</v>
      </c>
      <c r="AE133" s="33">
        <f>distance(VLOOKUP($A133,Cuision!$G:$P,9,FALSE),VLOOKUP($A133,Cuision!$G:$P,10,FALSE),VLOOKUP(AE$82,Cuision!$G:$P,9,FALSE),VLOOKUP(AE$82,Cuision!$G:$P,10,FALSE))</f>
        <v>6187.9597799533331</v>
      </c>
      <c r="AF133" s="33">
        <f>distance(VLOOKUP($A133,Cuision!$G:$P,9,FALSE),VLOOKUP($A133,Cuision!$G:$P,10,FALSE),VLOOKUP(AF$82,Cuision!$G:$P,9,FALSE),VLOOKUP(AF$82,Cuision!$G:$P,10,FALSE))</f>
        <v>-1</v>
      </c>
      <c r="AG133" s="33">
        <f>distance(VLOOKUP($A133,Cuision!$G:$P,9,FALSE),VLOOKUP($A133,Cuision!$G:$P,10,FALSE),VLOOKUP(AG$82,Cuision!$G:$P,9,FALSE),VLOOKUP(AG$82,Cuision!$G:$P,10,FALSE))</f>
        <v>6526.2381071355667</v>
      </c>
      <c r="AH133" s="33">
        <f>distance(VLOOKUP($A133,Cuision!$G:$P,9,FALSE),VLOOKUP($A133,Cuision!$G:$P,10,FALSE),VLOOKUP(AH$82,Cuision!$G:$P,9,FALSE),VLOOKUP(AH$82,Cuision!$G:$P,10,FALSE))</f>
        <v>5776.0382562216264</v>
      </c>
      <c r="AI133" s="33">
        <f>distance(VLOOKUP($A133,Cuision!$G:$P,9,FALSE),VLOOKUP($A133,Cuision!$G:$P,10,FALSE),VLOOKUP(AI$82,Cuision!$G:$P,9,FALSE),VLOOKUP(AI$82,Cuision!$G:$P,10,FALSE))</f>
        <v>8919.5393792357663</v>
      </c>
      <c r="AJ133" s="33">
        <f>distance(VLOOKUP($A133,Cuision!$G:$P,9,FALSE),VLOOKUP($A133,Cuision!$G:$P,10,FALSE),VLOOKUP(AJ$82,Cuision!$G:$P,9,FALSE),VLOOKUP(AJ$82,Cuision!$G:$P,10,FALSE))</f>
        <v>2918.2025653166424</v>
      </c>
      <c r="AK133" s="33">
        <f>distance(VLOOKUP($A133,Cuision!$G:$P,9,FALSE),VLOOKUP($A133,Cuision!$G:$P,10,FALSE),VLOOKUP(AK$82,Cuision!$G:$P,9,FALSE),VLOOKUP(AK$82,Cuision!$G:$P,10,FALSE))</f>
        <v>-1</v>
      </c>
      <c r="AL133" s="33">
        <f>distance(VLOOKUP($A133,Cuision!$G:$P,9,FALSE),VLOOKUP($A133,Cuision!$G:$P,10,FALSE),VLOOKUP(AL$82,Cuision!$G:$P,9,FALSE),VLOOKUP(AL$82,Cuision!$G:$P,10,FALSE))</f>
        <v>6188.0908059437979</v>
      </c>
      <c r="AM133" s="33">
        <f>distance(VLOOKUP($A133,Cuision!$G:$P,9,FALSE),VLOOKUP($A133,Cuision!$G:$P,10,FALSE),VLOOKUP(AM$82,Cuision!$G:$P,9,FALSE),VLOOKUP(AM$82,Cuision!$G:$P,10,FALSE))</f>
        <v>3324.5895428604445</v>
      </c>
      <c r="AN133" s="33">
        <f>distance(VLOOKUP($A133,Cuision!$G:$P,9,FALSE),VLOOKUP($A133,Cuision!$G:$P,10,FALSE),VLOOKUP(AN$82,Cuision!$G:$P,9,FALSE),VLOOKUP(AN$82,Cuision!$G:$P,10,FALSE))</f>
        <v>6017.5806232800478</v>
      </c>
      <c r="AO133" s="33">
        <f>distance(VLOOKUP($A133,Cuision!$G:$P,9,FALSE),VLOOKUP($A133,Cuision!$G:$P,10,FALSE),VLOOKUP(AO$82,Cuision!$G:$P,9,FALSE),VLOOKUP(AO$82,Cuision!$G:$P,10,FALSE))</f>
        <v>6970.4519220073953</v>
      </c>
      <c r="AP133" s="33">
        <f>distance(VLOOKUP($A133,Cuision!$G:$P,9,FALSE),VLOOKUP($A133,Cuision!$G:$P,10,FALSE),VLOOKUP(AP$82,Cuision!$G:$P,9,FALSE),VLOOKUP(AP$82,Cuision!$G:$P,10,FALSE))</f>
        <v>6981.8634440902106</v>
      </c>
      <c r="AQ133" s="33">
        <f>distance(VLOOKUP($A133,Cuision!$G:$P,9,FALSE),VLOOKUP($A133,Cuision!$G:$P,10,FALSE),VLOOKUP(AQ$82,Cuision!$G:$P,9,FALSE),VLOOKUP(AQ$82,Cuision!$G:$P,10,FALSE))</f>
        <v>3009.3002952777533</v>
      </c>
      <c r="AR133" s="33">
        <f>distance(VLOOKUP($A133,Cuision!$G:$P,9,FALSE),VLOOKUP($A133,Cuision!$G:$P,10,FALSE),VLOOKUP(AR$82,Cuision!$G:$P,9,FALSE),VLOOKUP(AR$82,Cuision!$G:$P,10,FALSE))</f>
        <v>1994.2827642456512</v>
      </c>
      <c r="AS133" s="33">
        <f>distance(VLOOKUP($A133,Cuision!$G:$P,9,FALSE),VLOOKUP($A133,Cuision!$G:$P,10,FALSE),VLOOKUP(AS$82,Cuision!$G:$P,9,FALSE),VLOOKUP(AS$82,Cuision!$G:$P,10,FALSE))</f>
        <v>6152.6638771407916</v>
      </c>
      <c r="AT133" s="33">
        <f>distance(VLOOKUP($A133,Cuision!$G:$P,9,FALSE),VLOOKUP($A133,Cuision!$G:$P,10,FALSE),VLOOKUP(AT$82,Cuision!$G:$P,9,FALSE),VLOOKUP(AT$82,Cuision!$G:$P,10,FALSE))</f>
        <v>3351.6429398002501</v>
      </c>
      <c r="AU133" s="33">
        <f>distance(VLOOKUP($A133,Cuision!$G:$P,9,FALSE),VLOOKUP($A133,Cuision!$G:$P,10,FALSE),VLOOKUP(AU$82,Cuision!$G:$P,9,FALSE),VLOOKUP(AU$82,Cuision!$G:$P,10,FALSE))</f>
        <v>15051.684303921147</v>
      </c>
      <c r="AV133" s="33">
        <f>distance(VLOOKUP($A133,Cuision!$G:$P,9,FALSE),VLOOKUP($A133,Cuision!$G:$P,10,FALSE),VLOOKUP(AV$82,Cuision!$G:$P,9,FALSE),VLOOKUP(AV$82,Cuision!$G:$P,10,FALSE))</f>
        <v>5002.730447799694</v>
      </c>
      <c r="AW133" s="33">
        <f>distance(VLOOKUP($A133,Cuision!$G:$P,9,FALSE),VLOOKUP($A133,Cuision!$G:$P,10,FALSE),VLOOKUP(AW$82,Cuision!$G:$P,9,FALSE),VLOOKUP(AW$82,Cuision!$G:$P,10,FALSE))</f>
        <v>7160.1818473055791</v>
      </c>
      <c r="AX133" s="33">
        <f>distance(VLOOKUP($A133,Cuision!$G:$P,9,FALSE),VLOOKUP($A133,Cuision!$G:$P,10,FALSE),VLOOKUP(AX$82,Cuision!$G:$P,9,FALSE),VLOOKUP(AX$82,Cuision!$G:$P,10,FALSE))</f>
        <v>12090.517436993257</v>
      </c>
      <c r="AY133" s="33">
        <f>distance(VLOOKUP($A133,Cuision!$G:$P,9,FALSE),VLOOKUP($A133,Cuision!$G:$P,10,FALSE),VLOOKUP(AY$82,Cuision!$G:$P,9,FALSE),VLOOKUP(AY$82,Cuision!$G:$P,10,FALSE))</f>
        <v>5776.0382562216264</v>
      </c>
      <c r="AZ133" s="33">
        <f>distance(VLOOKUP($A133,Cuision!$G:$P,9,FALSE),VLOOKUP($A133,Cuision!$G:$P,10,FALSE),VLOOKUP(AZ$82,Cuision!$G:$P,9,FALSE),VLOOKUP(AZ$82,Cuision!$G:$P,10,FALSE))</f>
        <v>0</v>
      </c>
      <c r="BA133" s="33">
        <f>distance(VLOOKUP($A133,Cuision!$G:$P,9,FALSE),VLOOKUP($A133,Cuision!$G:$P,10,FALSE),VLOOKUP(BA$82,Cuision!$G:$P,9,FALSE),VLOOKUP(BA$82,Cuision!$G:$P,10,FALSE))</f>
        <v>8778.4859510616352</v>
      </c>
      <c r="BB133" s="33">
        <f>distance(VLOOKUP($A133,Cuision!$G:$P,9,FALSE),VLOOKUP($A133,Cuision!$G:$P,10,FALSE),VLOOKUP(BB$82,Cuision!$G:$P,9,FALSE),VLOOKUP(BB$82,Cuision!$G:$P,10,FALSE))</f>
        <v>3218.9591957862426</v>
      </c>
      <c r="BC133" s="33">
        <f>distance(VLOOKUP($A133,Cuision!$G:$P,9,FALSE),VLOOKUP($A133,Cuision!$G:$P,10,FALSE),VLOOKUP(BC$82,Cuision!$G:$P,9,FALSE),VLOOKUP(BC$82,Cuision!$G:$P,10,FALSE))</f>
        <v>4684.6098330650311</v>
      </c>
      <c r="BD133" s="33">
        <f>distance(VLOOKUP($A133,Cuision!$G:$P,9,FALSE),VLOOKUP($A133,Cuision!$G:$P,10,FALSE),VLOOKUP(BD$82,Cuision!$G:$P,9,FALSE),VLOOKUP(BD$82,Cuision!$G:$P,10,FALSE))</f>
        <v>16009.193550087639</v>
      </c>
      <c r="BE133" s="33">
        <f>distance(VLOOKUP($A133,Cuision!$G:$P,9,FALSE),VLOOKUP($A133,Cuision!$G:$P,10,FALSE),VLOOKUP(BE$82,Cuision!$G:$P,9,FALSE),VLOOKUP(BE$82,Cuision!$G:$P,10,FALSE))</f>
        <v>5777.7109226283837</v>
      </c>
      <c r="BF133" s="33">
        <f>distance(VLOOKUP($A133,Cuision!$G:$P,9,FALSE),VLOOKUP($A133,Cuision!$G:$P,10,FALSE),VLOOKUP(BF$82,Cuision!$G:$P,9,FALSE),VLOOKUP(BF$82,Cuision!$G:$P,10,FALSE))</f>
        <v>8496.7882929497482</v>
      </c>
      <c r="BG133" s="33">
        <f>distance(VLOOKUP($A133,Cuision!$G:$P,9,FALSE),VLOOKUP($A133,Cuision!$G:$P,10,FALSE),VLOOKUP(BG$82,Cuision!$G:$P,9,FALSE),VLOOKUP(BG$82,Cuision!$G:$P,10,FALSE))</f>
        <v>4633.1409955416084</v>
      </c>
      <c r="BH133" s="33">
        <f>distance(VLOOKUP($A133,Cuision!$G:$P,9,FALSE),VLOOKUP($A133,Cuision!$G:$P,10,FALSE),VLOOKUP(BH$82,Cuision!$G:$P,9,FALSE),VLOOKUP(BH$82,Cuision!$G:$P,10,FALSE))</f>
        <v>-1</v>
      </c>
      <c r="BI133" s="33">
        <f>distance(VLOOKUP($A133,Cuision!$G:$P,9,FALSE),VLOOKUP($A133,Cuision!$G:$P,10,FALSE),VLOOKUP(BI$82,Cuision!$G:$P,9,FALSE),VLOOKUP(BI$82,Cuision!$G:$P,10,FALSE))</f>
        <v>5646.7328790866786</v>
      </c>
      <c r="BJ133" s="33">
        <f>distance(VLOOKUP($A133,Cuision!$G:$P,9,FALSE),VLOOKUP($A133,Cuision!$G:$P,10,FALSE),VLOOKUP(BJ$82,Cuision!$G:$P,9,FALSE),VLOOKUP(BJ$82,Cuision!$G:$P,10,FALSE))</f>
        <v>6970.4519220073953</v>
      </c>
      <c r="BK133" s="33">
        <f>distance(VLOOKUP($A133,Cuision!$G:$P,9,FALSE),VLOOKUP($A133,Cuision!$G:$P,10,FALSE),VLOOKUP(BK$82,Cuision!$G:$P,9,FALSE),VLOOKUP(BK$82,Cuision!$G:$P,10,FALSE))</f>
        <v>-1</v>
      </c>
      <c r="BL133" s="33">
        <f>distance(VLOOKUP($A133,Cuision!$G:$P,9,FALSE),VLOOKUP($A133,Cuision!$G:$P,10,FALSE),VLOOKUP(BL$82,Cuision!$G:$P,9,FALSE),VLOOKUP(BL$82,Cuision!$G:$P,10,FALSE))</f>
        <v>5191.8647116213742</v>
      </c>
      <c r="BM133" s="33">
        <f>distance(VLOOKUP($A133,Cuision!$G:$P,9,FALSE),VLOOKUP($A133,Cuision!$G:$P,10,FALSE),VLOOKUP(BM$82,Cuision!$G:$P,9,FALSE),VLOOKUP(BM$82,Cuision!$G:$P,10,FALSE))</f>
        <v>6262.0302781704559</v>
      </c>
      <c r="BN133" s="33">
        <f>distance(VLOOKUP($A133,Cuision!$G:$P,9,FALSE),VLOOKUP($A133,Cuision!$G:$P,10,FALSE),VLOOKUP(BN$82,Cuision!$G:$P,9,FALSE),VLOOKUP(BN$82,Cuision!$G:$P,10,FALSE))</f>
        <v>-1</v>
      </c>
      <c r="BO133" s="33">
        <f>distance(VLOOKUP($A133,Cuision!$G:$P,9,FALSE),VLOOKUP($A133,Cuision!$G:$P,10,FALSE),VLOOKUP(BO$82,Cuision!$G:$P,9,FALSE),VLOOKUP(BO$82,Cuision!$G:$P,10,FALSE))</f>
        <v>7728.2820254733533</v>
      </c>
      <c r="BP133" s="33">
        <f>distance(VLOOKUP($A133,Cuision!$G:$P,9,FALSE),VLOOKUP($A133,Cuision!$G:$P,10,FALSE),VLOOKUP(BP$82,Cuision!$G:$P,9,FALSE),VLOOKUP(BP$82,Cuision!$G:$P,10,FALSE))</f>
        <v>8054.0509150829721</v>
      </c>
      <c r="BQ133" s="33">
        <f>distance(VLOOKUP($A133,Cuision!$G:$P,9,FALSE),VLOOKUP($A133,Cuision!$G:$P,10,FALSE),VLOOKUP(BQ$82,Cuision!$G:$P,9,FALSE),VLOOKUP(BQ$82,Cuision!$G:$P,10,FALSE))</f>
        <v>7728.2820254733533</v>
      </c>
      <c r="BR133" s="33">
        <f>distance(VLOOKUP($A133,Cuision!$G:$P,9,FALSE),VLOOKUP($A133,Cuision!$G:$P,10,FALSE),VLOOKUP(BR$82,Cuision!$G:$P,9,FALSE),VLOOKUP(BR$82,Cuision!$G:$P,10,FALSE))</f>
        <v>1169.858298533338</v>
      </c>
      <c r="BS133" s="33">
        <f>distance(VLOOKUP($A133,Cuision!$G:$P,9,FALSE),VLOOKUP($A133,Cuision!$G:$P,10,FALSE),VLOOKUP(BS$82,Cuision!$G:$P,9,FALSE),VLOOKUP(BS$82,Cuision!$G:$P,10,FALSE))</f>
        <v>8054.0509150829721</v>
      </c>
      <c r="BT133" s="33">
        <f>distance(VLOOKUP($A133,Cuision!$G:$P,9,FALSE),VLOOKUP($A133,Cuision!$G:$P,10,FALSE),VLOOKUP(BT$82,Cuision!$G:$P,9,FALSE),VLOOKUP(BT$82,Cuision!$G:$P,10,FALSE))</f>
        <v>3843.7465899183585</v>
      </c>
      <c r="BU133" s="33">
        <f>distance(VLOOKUP($A133,Cuision!$G:$P,9,FALSE),VLOOKUP($A133,Cuision!$G:$P,10,FALSE),VLOOKUP(BU$82,Cuision!$G:$P,9,FALSE),VLOOKUP(BU$82,Cuision!$G:$P,10,FALSE))</f>
        <v>5765.7306464986159</v>
      </c>
      <c r="BV133" s="33">
        <f>distance(VLOOKUP($A133,Cuision!$G:$P,9,FALSE),VLOOKUP($A133,Cuision!$G:$P,10,FALSE),VLOOKUP(BV$82,Cuision!$G:$P,9,FALSE),VLOOKUP(BV$82,Cuision!$G:$P,10,FALSE))</f>
        <v>5305.0895532779841</v>
      </c>
      <c r="BW133" s="33">
        <f>distance(VLOOKUP($A133,Cuision!$G:$P,9,FALSE),VLOOKUP($A133,Cuision!$G:$P,10,FALSE),VLOOKUP(BW$82,Cuision!$G:$P,9,FALSE),VLOOKUP(BW$82,Cuision!$G:$P,10,FALSE))</f>
        <v>3040.0307893674017</v>
      </c>
      <c r="BX133" s="33">
        <f>distance(VLOOKUP($A133,Cuision!$G:$P,9,FALSE),VLOOKUP($A133,Cuision!$G:$P,10,FALSE),VLOOKUP(BX$82,Cuision!$G:$P,9,FALSE),VLOOKUP(BX$82,Cuision!$G:$P,10,FALSE))</f>
        <v>-1</v>
      </c>
      <c r="BY133" s="33">
        <f>distance(VLOOKUP($A133,Cuision!$G:$P,9,FALSE),VLOOKUP($A133,Cuision!$G:$P,10,FALSE),VLOOKUP(BY$82,Cuision!$G:$P,9,FALSE),VLOOKUP(BY$82,Cuision!$G:$P,10,FALSE))</f>
        <v>-1</v>
      </c>
      <c r="BZ133" s="33">
        <f>distance(VLOOKUP($A133,Cuision!$G:$P,9,FALSE),VLOOKUP($A133,Cuision!$G:$P,10,FALSE),VLOOKUP(BZ$82,Cuision!$G:$P,9,FALSE),VLOOKUP(BZ$82,Cuision!$G:$P,10,FALSE))</f>
        <v>2991.3392445100935</v>
      </c>
      <c r="CC133">
        <f>IF(B133&gt;0,B133,"")</f>
        <v>3442.6454159362324</v>
      </c>
      <c r="CD133">
        <f>IF(C133&gt;0,C133,"")</f>
        <v>9450.1875097304564</v>
      </c>
      <c r="CE133">
        <f>IF(D133&gt;0,D133,"")</f>
        <v>7728.2820254733533</v>
      </c>
      <c r="CF133">
        <f>IF(E133&gt;0,E133,"")</f>
        <v>7728.2820254733533</v>
      </c>
      <c r="CG133">
        <f>IF(F133&gt;0,F133,"")</f>
        <v>5776.0382562216264</v>
      </c>
      <c r="CH133">
        <f>IF(G133&gt;0,G133,"")</f>
        <v>18096.175734164211</v>
      </c>
      <c r="CI133">
        <f>IF(H133&gt;0,H133,"")</f>
        <v>4920.2204627320853</v>
      </c>
      <c r="CJ133">
        <f>IF(I133&gt;0,I133,"")</f>
        <v>1627.0553832337998</v>
      </c>
      <c r="CK133">
        <f>IF(J133&gt;0,J133,"")</f>
        <v>10157.250472912734</v>
      </c>
      <c r="CL133">
        <f>IF(K133&gt;0,K133,"")</f>
        <v>6302.1627563928714</v>
      </c>
      <c r="CM133">
        <f>IF(L133&gt;0,L133,"")</f>
        <v>3058.715432383292</v>
      </c>
      <c r="CN133">
        <f>IF(M133&gt;0,M133,"")</f>
        <v>8054.0509150829721</v>
      </c>
      <c r="CO133">
        <f>IF(N133&gt;0,N133,"")</f>
        <v>6790.8069419609956</v>
      </c>
      <c r="CP133">
        <f>IF(O133&gt;0,O133,"")</f>
        <v>15763.022697869477</v>
      </c>
      <c r="CQ133" t="str">
        <f>IF(P133&gt;0,P133,"")</f>
        <v/>
      </c>
      <c r="CR133">
        <f>IF(Q133&gt;0,Q133,"")</f>
        <v>6970.4519220073953</v>
      </c>
      <c r="CS133" t="str">
        <f>IF(R133&gt;0,R133,"")</f>
        <v/>
      </c>
      <c r="CT133">
        <f>IF(S133&gt;0,S133,"")</f>
        <v>3277.4268233263588</v>
      </c>
      <c r="CU133" t="str">
        <f>IF(T133&gt;0,T133,"")</f>
        <v/>
      </c>
      <c r="CV133">
        <f>IF(U133&gt;0,U133,"")</f>
        <v>4045.8688456983368</v>
      </c>
      <c r="CW133">
        <f>IF(V133&gt;0,V133,"")</f>
        <v>8054.0509150829721</v>
      </c>
      <c r="CX133">
        <f>IF(W133&gt;0,W133,"")</f>
        <v>1169.858298533338</v>
      </c>
      <c r="CY133" t="str">
        <f>IF(X133&gt;0,X133,"")</f>
        <v/>
      </c>
      <c r="CZ133">
        <f>IF(Y133&gt;0,Y133,"")</f>
        <v>12061.183150283214</v>
      </c>
      <c r="DA133">
        <f>IF(Z133&gt;0,Z133,"")</f>
        <v>6291.1526723072584</v>
      </c>
      <c r="DB133">
        <f>IF(AA133&gt;0,AA133,"")</f>
        <v>7640.8246563545217</v>
      </c>
      <c r="DC133" t="str">
        <f>IF(AB133&gt;0,AB133,"")</f>
        <v/>
      </c>
      <c r="DD133">
        <f>IF(AC133&gt;0,AC133,"")</f>
        <v>3924.6465557555812</v>
      </c>
      <c r="DE133">
        <f>IF(AD133&gt;0,AD133,"")</f>
        <v>7046.7937113085982</v>
      </c>
      <c r="DF133">
        <f>IF(AE133&gt;0,AE133,"")</f>
        <v>6187.9597799533331</v>
      </c>
      <c r="DG133" t="str">
        <f>IF(AF133&gt;0,AF133,"")</f>
        <v/>
      </c>
      <c r="DH133">
        <f>IF(AG133&gt;0,AG133,"")</f>
        <v>6526.2381071355667</v>
      </c>
      <c r="DI133">
        <f>IF(AH133&gt;0,AH133,"")</f>
        <v>5776.0382562216264</v>
      </c>
      <c r="DJ133">
        <f>IF(AI133&gt;0,AI133,"")</f>
        <v>8919.5393792357663</v>
      </c>
      <c r="DK133">
        <f>IF(AJ133&gt;0,AJ133,"")</f>
        <v>2918.2025653166424</v>
      </c>
      <c r="DL133" t="str">
        <f>IF(AK133&gt;0,AK133,"")</f>
        <v/>
      </c>
      <c r="DM133">
        <f>IF(AL133&gt;0,AL133,"")</f>
        <v>6188.0908059437979</v>
      </c>
      <c r="DN133">
        <f>IF(AM133&gt;0,AM133,"")</f>
        <v>3324.5895428604445</v>
      </c>
      <c r="DO133">
        <f>IF(AN133&gt;0,AN133,"")</f>
        <v>6017.5806232800478</v>
      </c>
      <c r="DP133">
        <f>IF(AO133&gt;0,AO133,"")</f>
        <v>6970.4519220073953</v>
      </c>
      <c r="DQ133">
        <f>IF(AP133&gt;0,AP133,"")</f>
        <v>6981.8634440902106</v>
      </c>
      <c r="DR133">
        <f>IF(AQ133&gt;0,AQ133,"")</f>
        <v>3009.3002952777533</v>
      </c>
      <c r="DS133">
        <f>IF(AR133&gt;0,AR133,"")</f>
        <v>1994.2827642456512</v>
      </c>
      <c r="DT133">
        <f>IF(AS133&gt;0,AS133,"")</f>
        <v>6152.6638771407916</v>
      </c>
      <c r="DU133">
        <f>IF(AT133&gt;0,AT133,"")</f>
        <v>3351.6429398002501</v>
      </c>
      <c r="DV133">
        <f>IF(AU133&gt;0,AU133,"")</f>
        <v>15051.684303921147</v>
      </c>
      <c r="DW133">
        <f>IF(AV133&gt;0,AV133,"")</f>
        <v>5002.730447799694</v>
      </c>
      <c r="DX133">
        <f>IF(AW133&gt;0,AW133,"")</f>
        <v>7160.1818473055791</v>
      </c>
      <c r="DY133">
        <f>IF(AX133&gt;0,AX133,"")</f>
        <v>12090.517436993257</v>
      </c>
      <c r="DZ133">
        <f>IF(AY133&gt;0,AY133,"")</f>
        <v>5776.0382562216264</v>
      </c>
      <c r="EA133" t="str">
        <f>IF(AZ133&gt;0,AZ133,"")</f>
        <v/>
      </c>
      <c r="EB133">
        <f>IF(BA133&gt;0,BA133,"")</f>
        <v>8778.4859510616352</v>
      </c>
      <c r="EC133">
        <f>IF(BB133&gt;0,BB133,"")</f>
        <v>3218.9591957862426</v>
      </c>
      <c r="ED133">
        <f>IF(BC133&gt;0,BC133,"")</f>
        <v>4684.6098330650311</v>
      </c>
      <c r="EE133">
        <f>IF(BD133&gt;0,BD133,"")</f>
        <v>16009.193550087639</v>
      </c>
      <c r="EF133">
        <f>IF(BE133&gt;0,BE133,"")</f>
        <v>5777.7109226283837</v>
      </c>
      <c r="EG133">
        <f>IF(BF133&gt;0,BF133,"")</f>
        <v>8496.7882929497482</v>
      </c>
      <c r="EH133">
        <f>IF(BG133&gt;0,BG133,"")</f>
        <v>4633.1409955416084</v>
      </c>
      <c r="EI133" t="str">
        <f>IF(BH133&gt;0,BH133,"")</f>
        <v/>
      </c>
      <c r="EJ133">
        <f>IF(BI133&gt;0,BI133,"")</f>
        <v>5646.7328790866786</v>
      </c>
      <c r="EK133">
        <f>IF(BJ133&gt;0,BJ133,"")</f>
        <v>6970.4519220073953</v>
      </c>
      <c r="EL133" t="str">
        <f>IF(BK133&gt;0,BK133,"")</f>
        <v/>
      </c>
      <c r="EM133">
        <f>IF(BL133&gt;0,BL133,"")</f>
        <v>5191.8647116213742</v>
      </c>
      <c r="EN133">
        <f>IF(BM133&gt;0,BM133,"")</f>
        <v>6262.0302781704559</v>
      </c>
      <c r="EO133" t="str">
        <f>IF(BN133&gt;0,BN133,"")</f>
        <v/>
      </c>
      <c r="EP133">
        <f>IF(BO133&gt;0,BO133,"")</f>
        <v>7728.2820254733533</v>
      </c>
      <c r="EQ133">
        <f>IF(BP133&gt;0,BP133,"")</f>
        <v>8054.0509150829721</v>
      </c>
      <c r="ER133">
        <f>IF(BQ133&gt;0,BQ133,"")</f>
        <v>7728.2820254733533</v>
      </c>
      <c r="ES133">
        <f>IF(BR133&gt;0,BR133,"")</f>
        <v>1169.858298533338</v>
      </c>
      <c r="ET133">
        <f>IF(BS133&gt;0,BS133,"")</f>
        <v>8054.0509150829721</v>
      </c>
      <c r="EU133">
        <f>IF(BT133&gt;0,BT133,"")</f>
        <v>3843.7465899183585</v>
      </c>
      <c r="EV133">
        <f>IF(BU133&gt;0,BU133,"")</f>
        <v>5765.7306464986159</v>
      </c>
      <c r="EW133">
        <f>IF(BV133&gt;0,BV133,"")</f>
        <v>5305.0895532779841</v>
      </c>
      <c r="EX133">
        <f>IF(BW133&gt;0,BW133,"")</f>
        <v>3040.0307893674017</v>
      </c>
      <c r="EY133" t="str">
        <f>IF(BX133&gt;0,BX133,"")</f>
        <v/>
      </c>
      <c r="EZ133" t="str">
        <f>IF(BY133&gt;0,BY133,"")</f>
        <v/>
      </c>
      <c r="FA133">
        <f>IF(BZ133&gt;0,BZ133,"")</f>
        <v>2991.3392445100935</v>
      </c>
    </row>
    <row r="134" spans="1:157" ht="14.25" x14ac:dyDescent="0.2">
      <c r="A134" s="30" t="s">
        <v>108</v>
      </c>
      <c r="B134" s="33">
        <f>distance(VLOOKUP($A134,Cuision!$G:$P,9,FALSE),VLOOKUP($A134,Cuision!$G:$P,10,FALSE),VLOOKUP(B$82,Cuision!$G:$P,9,FALSE),VLOOKUP(B$82,Cuision!$G:$P,10,FALSE))</f>
        <v>6801.0963026790305</v>
      </c>
      <c r="C134" s="33">
        <f>distance(VLOOKUP($A134,Cuision!$G:$P,9,FALSE),VLOOKUP($A134,Cuision!$G:$P,10,FALSE),VLOOKUP(C$82,Cuision!$G:$P,9,FALSE),VLOOKUP(C$82,Cuision!$G:$P,10,FALSE))</f>
        <v>6450.8099901173173</v>
      </c>
      <c r="D134" s="33">
        <f>distance(VLOOKUP($A134,Cuision!$G:$P,9,FALSE),VLOOKUP($A134,Cuision!$G:$P,10,FALSE),VLOOKUP(D$82,Cuision!$G:$P,9,FALSE),VLOOKUP(D$82,Cuision!$G:$P,10,FALSE))</f>
        <v>1969.7294735310481</v>
      </c>
      <c r="E134" s="33">
        <f>distance(VLOOKUP($A134,Cuision!$G:$P,9,FALSE),VLOOKUP($A134,Cuision!$G:$P,10,FALSE),VLOOKUP(E$82,Cuision!$G:$P,9,FALSE),VLOOKUP(E$82,Cuision!$G:$P,10,FALSE))</f>
        <v>1969.7294735310481</v>
      </c>
      <c r="F134" s="33">
        <f>distance(VLOOKUP($A134,Cuision!$G:$P,9,FALSE),VLOOKUP($A134,Cuision!$G:$P,10,FALSE),VLOOKUP(F$82,Cuision!$G:$P,9,FALSE),VLOOKUP(F$82,Cuision!$G:$P,10,FALSE))</f>
        <v>4658.5106620817187</v>
      </c>
      <c r="G134" s="33">
        <f>distance(VLOOKUP($A134,Cuision!$G:$P,9,FALSE),VLOOKUP($A134,Cuision!$G:$P,10,FALSE),VLOOKUP(G$82,Cuision!$G:$P,9,FALSE),VLOOKUP(G$82,Cuision!$G:$P,10,FALSE))</f>
        <v>9326.9937505409816</v>
      </c>
      <c r="H134" s="33">
        <f>distance(VLOOKUP($A134,Cuision!$G:$P,9,FALSE),VLOOKUP($A134,Cuision!$G:$P,10,FALSE),VLOOKUP(H$82,Cuision!$G:$P,9,FALSE),VLOOKUP(H$82,Cuision!$G:$P,10,FALSE))</f>
        <v>4541.1841557596354</v>
      </c>
      <c r="I134" s="33">
        <f>distance(VLOOKUP($A134,Cuision!$G:$P,9,FALSE),VLOOKUP($A134,Cuision!$G:$P,10,FALSE),VLOOKUP(I$82,Cuision!$G:$P,9,FALSE),VLOOKUP(I$82,Cuision!$G:$P,10,FALSE))</f>
        <v>9322.7781415796671</v>
      </c>
      <c r="J134" s="33">
        <f>distance(VLOOKUP($A134,Cuision!$G:$P,9,FALSE),VLOOKUP($A134,Cuision!$G:$P,10,FALSE),VLOOKUP(J$82,Cuision!$G:$P,9,FALSE),VLOOKUP(J$82,Cuision!$G:$P,10,FALSE))</f>
        <v>17815.916906394741</v>
      </c>
      <c r="K134" s="33">
        <f>distance(VLOOKUP($A134,Cuision!$G:$P,9,FALSE),VLOOKUP($A134,Cuision!$G:$P,10,FALSE),VLOOKUP(K$82,Cuision!$G:$P,9,FALSE),VLOOKUP(K$82,Cuision!$G:$P,10,FALSE))</f>
        <v>2486.8141919890472</v>
      </c>
      <c r="L134" s="33">
        <f>distance(VLOOKUP($A134,Cuision!$G:$P,9,FALSE),VLOOKUP($A134,Cuision!$G:$P,10,FALSE),VLOOKUP(L$82,Cuision!$G:$P,9,FALSE),VLOOKUP(L$82,Cuision!$G:$P,10,FALSE))</f>
        <v>9181.2503773941298</v>
      </c>
      <c r="M134" s="33">
        <f>distance(VLOOKUP($A134,Cuision!$G:$P,9,FALSE),VLOOKUP($A134,Cuision!$G:$P,10,FALSE),VLOOKUP(M$82,Cuision!$G:$P,9,FALSE),VLOOKUP(M$82,Cuision!$G:$P,10,FALSE))</f>
        <v>764.5696178536175</v>
      </c>
      <c r="N134" s="33">
        <f>distance(VLOOKUP($A134,Cuision!$G:$P,9,FALSE),VLOOKUP($A134,Cuision!$G:$P,10,FALSE),VLOOKUP(N$82,Cuision!$G:$P,9,FALSE),VLOOKUP(N$82,Cuision!$G:$P,10,FALSE))</f>
        <v>2079.7324667450862</v>
      </c>
      <c r="O134" s="33">
        <f>distance(VLOOKUP($A134,Cuision!$G:$P,9,FALSE),VLOOKUP($A134,Cuision!$G:$P,10,FALSE),VLOOKUP(O$82,Cuision!$G:$P,9,FALSE),VLOOKUP(O$82,Cuision!$G:$P,10,FALSE))</f>
        <v>7040.5136357633801</v>
      </c>
      <c r="P134" s="33">
        <f>distance(VLOOKUP($A134,Cuision!$G:$P,9,FALSE),VLOOKUP($A134,Cuision!$G:$P,10,FALSE),VLOOKUP(P$82,Cuision!$G:$P,9,FALSE),VLOOKUP(P$82,Cuision!$G:$P,10,FALSE))</f>
        <v>-1</v>
      </c>
      <c r="Q134" s="33">
        <f>distance(VLOOKUP($A134,Cuision!$G:$P,9,FALSE),VLOOKUP($A134,Cuision!$G:$P,10,FALSE),VLOOKUP(Q$82,Cuision!$G:$P,9,FALSE),VLOOKUP(Q$82,Cuision!$G:$P,10,FALSE))</f>
        <v>2019.1266340777154</v>
      </c>
      <c r="R134" s="33">
        <f>distance(VLOOKUP($A134,Cuision!$G:$P,9,FALSE),VLOOKUP($A134,Cuision!$G:$P,10,FALSE),VLOOKUP(R$82,Cuision!$G:$P,9,FALSE),VLOOKUP(R$82,Cuision!$G:$P,10,FALSE))</f>
        <v>-1</v>
      </c>
      <c r="S134" s="33">
        <f>distance(VLOOKUP($A134,Cuision!$G:$P,9,FALSE),VLOOKUP($A134,Cuision!$G:$P,10,FALSE),VLOOKUP(S$82,Cuision!$G:$P,9,FALSE),VLOOKUP(S$82,Cuision!$G:$P,10,FALSE))</f>
        <v>9917.6251765089928</v>
      </c>
      <c r="T134" s="33">
        <f>distance(VLOOKUP($A134,Cuision!$G:$P,9,FALSE),VLOOKUP($A134,Cuision!$G:$P,10,FALSE),VLOOKUP(T$82,Cuision!$G:$P,9,FALSE),VLOOKUP(T$82,Cuision!$G:$P,10,FALSE))</f>
        <v>-1</v>
      </c>
      <c r="U134" s="33">
        <f>distance(VLOOKUP($A134,Cuision!$G:$P,9,FALSE),VLOOKUP($A134,Cuision!$G:$P,10,FALSE),VLOOKUP(U$82,Cuision!$G:$P,9,FALSE),VLOOKUP(U$82,Cuision!$G:$P,10,FALSE))</f>
        <v>11217.443447240719</v>
      </c>
      <c r="V134" s="33">
        <f>distance(VLOOKUP($A134,Cuision!$G:$P,9,FALSE),VLOOKUP($A134,Cuision!$G:$P,10,FALSE),VLOOKUP(V$82,Cuision!$G:$P,9,FALSE),VLOOKUP(V$82,Cuision!$G:$P,10,FALSE))</f>
        <v>764.5696178536175</v>
      </c>
      <c r="W134" s="33">
        <f>distance(VLOOKUP($A134,Cuision!$G:$P,9,FALSE),VLOOKUP($A134,Cuision!$G:$P,10,FALSE),VLOOKUP(W$82,Cuision!$G:$P,9,FALSE),VLOOKUP(W$82,Cuision!$G:$P,10,FALSE))</f>
        <v>9940.6776122278861</v>
      </c>
      <c r="X134" s="33">
        <f>distance(VLOOKUP($A134,Cuision!$G:$P,9,FALSE),VLOOKUP($A134,Cuision!$G:$P,10,FALSE),VLOOKUP(X$82,Cuision!$G:$P,9,FALSE),VLOOKUP(X$82,Cuision!$G:$P,10,FALSE))</f>
        <v>-1</v>
      </c>
      <c r="Y134" s="33">
        <f>distance(VLOOKUP($A134,Cuision!$G:$P,9,FALSE),VLOOKUP($A134,Cuision!$G:$P,10,FALSE),VLOOKUP(Y$82,Cuision!$G:$P,9,FALSE),VLOOKUP(Y$82,Cuision!$G:$P,10,FALSE))</f>
        <v>7316.1527745953126</v>
      </c>
      <c r="Z134" s="33">
        <f>distance(VLOOKUP($A134,Cuision!$G:$P,9,FALSE),VLOOKUP($A134,Cuision!$G:$P,10,FALSE),VLOOKUP(Z$82,Cuision!$G:$P,9,FALSE),VLOOKUP(Z$82,Cuision!$G:$P,10,FALSE))</f>
        <v>2487.8142977869529</v>
      </c>
      <c r="AA134" s="33">
        <f>distance(VLOOKUP($A134,Cuision!$G:$P,9,FALSE),VLOOKUP($A134,Cuision!$G:$P,10,FALSE),VLOOKUP(AA$82,Cuision!$G:$P,9,FALSE),VLOOKUP(AA$82,Cuision!$G:$P,10,FALSE))</f>
        <v>5408.9796907419595</v>
      </c>
      <c r="AB134" s="33">
        <f>distance(VLOOKUP($A134,Cuision!$G:$P,9,FALSE),VLOOKUP($A134,Cuision!$G:$P,10,FALSE),VLOOKUP(AB$82,Cuision!$G:$P,9,FALSE),VLOOKUP(AB$82,Cuision!$G:$P,10,FALSE))</f>
        <v>-1</v>
      </c>
      <c r="AC134" s="33">
        <f>distance(VLOOKUP($A134,Cuision!$G:$P,9,FALSE),VLOOKUP($A134,Cuision!$G:$P,10,FALSE),VLOOKUP(AC$82,Cuision!$G:$P,9,FALSE),VLOOKUP(AC$82,Cuision!$G:$P,10,FALSE))</f>
        <v>12290.316925821649</v>
      </c>
      <c r="AD134" s="33">
        <f>distance(VLOOKUP($A134,Cuision!$G:$P,9,FALSE),VLOOKUP($A134,Cuision!$G:$P,10,FALSE),VLOOKUP(AD$82,Cuision!$G:$P,9,FALSE),VLOOKUP(AD$82,Cuision!$G:$P,10,FALSE))</f>
        <v>1815.7201598866704</v>
      </c>
      <c r="AE134" s="33">
        <f>distance(VLOOKUP($A134,Cuision!$G:$P,9,FALSE),VLOOKUP($A134,Cuision!$G:$P,10,FALSE),VLOOKUP(AE$82,Cuision!$G:$P,9,FALSE),VLOOKUP(AE$82,Cuision!$G:$P,10,FALSE))</f>
        <v>2611.9557097270099</v>
      </c>
      <c r="AF134" s="33">
        <f>distance(VLOOKUP($A134,Cuision!$G:$P,9,FALSE),VLOOKUP($A134,Cuision!$G:$P,10,FALSE),VLOOKUP(AF$82,Cuision!$G:$P,9,FALSE),VLOOKUP(AF$82,Cuision!$G:$P,10,FALSE))</f>
        <v>-1</v>
      </c>
      <c r="AG134" s="33">
        <f>distance(VLOOKUP($A134,Cuision!$G:$P,9,FALSE),VLOOKUP($A134,Cuision!$G:$P,10,FALSE),VLOOKUP(AG$82,Cuision!$G:$P,9,FALSE),VLOOKUP(AG$82,Cuision!$G:$P,10,FALSE))</f>
        <v>2770.7916380886309</v>
      </c>
      <c r="AH134" s="33">
        <f>distance(VLOOKUP($A134,Cuision!$G:$P,9,FALSE),VLOOKUP($A134,Cuision!$G:$P,10,FALSE),VLOOKUP(AH$82,Cuision!$G:$P,9,FALSE),VLOOKUP(AH$82,Cuision!$G:$P,10,FALSE))</f>
        <v>4658.5106620817187</v>
      </c>
      <c r="AI134" s="33">
        <f>distance(VLOOKUP($A134,Cuision!$G:$P,9,FALSE),VLOOKUP($A134,Cuision!$G:$P,10,FALSE),VLOOKUP(AI$82,Cuision!$G:$P,9,FALSE),VLOOKUP(AI$82,Cuision!$G:$P,10,FALSE))</f>
        <v>13167.788192834982</v>
      </c>
      <c r="AJ134" s="33">
        <f>distance(VLOOKUP($A134,Cuision!$G:$P,9,FALSE),VLOOKUP($A134,Cuision!$G:$P,10,FALSE),VLOOKUP(AJ$82,Cuision!$G:$P,9,FALSE),VLOOKUP(AJ$82,Cuision!$G:$P,10,FALSE))</f>
        <v>8512.3962931604019</v>
      </c>
      <c r="AK134" s="33">
        <f>distance(VLOOKUP($A134,Cuision!$G:$P,9,FALSE),VLOOKUP($A134,Cuision!$G:$P,10,FALSE),VLOOKUP(AK$82,Cuision!$G:$P,9,FALSE),VLOOKUP(AK$82,Cuision!$G:$P,10,FALSE))</f>
        <v>-1</v>
      </c>
      <c r="AL134" s="33">
        <f>distance(VLOOKUP($A134,Cuision!$G:$P,9,FALSE),VLOOKUP($A134,Cuision!$G:$P,10,FALSE),VLOOKUP(AL$82,Cuision!$G:$P,9,FALSE),VLOOKUP(AL$82,Cuision!$G:$P,10,FALSE))</f>
        <v>2625.2527995145338</v>
      </c>
      <c r="AM134" s="33">
        <f>distance(VLOOKUP($A134,Cuision!$G:$P,9,FALSE),VLOOKUP($A134,Cuision!$G:$P,10,FALSE),VLOOKUP(AM$82,Cuision!$G:$P,9,FALSE),VLOOKUP(AM$82,Cuision!$G:$P,10,FALSE))</f>
        <v>7773.1802384309776</v>
      </c>
      <c r="AN134" s="33">
        <f>distance(VLOOKUP($A134,Cuision!$G:$P,9,FALSE),VLOOKUP($A134,Cuision!$G:$P,10,FALSE),VLOOKUP(AN$82,Cuision!$G:$P,9,FALSE),VLOOKUP(AN$82,Cuision!$G:$P,10,FALSE))</f>
        <v>12569.586404484753</v>
      </c>
      <c r="AO134" s="33">
        <f>distance(VLOOKUP($A134,Cuision!$G:$P,9,FALSE),VLOOKUP($A134,Cuision!$G:$P,10,FALSE),VLOOKUP(AO$82,Cuision!$G:$P,9,FALSE),VLOOKUP(AO$82,Cuision!$G:$P,10,FALSE))</f>
        <v>2019.1266340777154</v>
      </c>
      <c r="AP134" s="33">
        <f>distance(VLOOKUP($A134,Cuision!$G:$P,9,FALSE),VLOOKUP($A134,Cuision!$G:$P,10,FALSE),VLOOKUP(AP$82,Cuision!$G:$P,9,FALSE),VLOOKUP(AP$82,Cuision!$G:$P,10,FALSE))</f>
        <v>1900.2776218052941</v>
      </c>
      <c r="AQ134" s="33">
        <f>distance(VLOOKUP($A134,Cuision!$G:$P,9,FALSE),VLOOKUP($A134,Cuision!$G:$P,10,FALSE),VLOOKUP(AQ$82,Cuision!$G:$P,9,FALSE),VLOOKUP(AQ$82,Cuision!$G:$P,10,FALSE))</f>
        <v>11519.806238022411</v>
      </c>
      <c r="AR134" s="33">
        <f>distance(VLOOKUP($A134,Cuision!$G:$P,9,FALSE),VLOOKUP($A134,Cuision!$G:$P,10,FALSE),VLOOKUP(AR$82,Cuision!$G:$P,9,FALSE),VLOOKUP(AR$82,Cuision!$G:$P,10,FALSE))</f>
        <v>10733.577755357048</v>
      </c>
      <c r="AS134" s="33">
        <f>distance(VLOOKUP($A134,Cuision!$G:$P,9,FALSE),VLOOKUP($A134,Cuision!$G:$P,10,FALSE),VLOOKUP(AS$82,Cuision!$G:$P,9,FALSE),VLOOKUP(AS$82,Cuision!$G:$P,10,FALSE))</f>
        <v>3512.2423089681311</v>
      </c>
      <c r="AT134" s="33">
        <f>distance(VLOOKUP($A134,Cuision!$G:$P,9,FALSE),VLOOKUP($A134,Cuision!$G:$P,10,FALSE),VLOOKUP(AT$82,Cuision!$G:$P,9,FALSE),VLOOKUP(AT$82,Cuision!$G:$P,10,FALSE))</f>
        <v>10579.493914103148</v>
      </c>
      <c r="AU134" s="33">
        <f>distance(VLOOKUP($A134,Cuision!$G:$P,9,FALSE),VLOOKUP($A134,Cuision!$G:$P,10,FALSE),VLOOKUP(AU$82,Cuision!$G:$P,9,FALSE),VLOOKUP(AU$82,Cuision!$G:$P,10,FALSE))</f>
        <v>7128.4125516683134</v>
      </c>
      <c r="AV134" s="33">
        <f>distance(VLOOKUP($A134,Cuision!$G:$P,9,FALSE),VLOOKUP($A134,Cuision!$G:$P,10,FALSE),VLOOKUP(AV$82,Cuision!$G:$P,9,FALSE),VLOOKUP(AV$82,Cuision!$G:$P,10,FALSE))</f>
        <v>11500.404449357393</v>
      </c>
      <c r="AW134" s="33">
        <f>distance(VLOOKUP($A134,Cuision!$G:$P,9,FALSE),VLOOKUP($A134,Cuision!$G:$P,10,FALSE),VLOOKUP(AW$82,Cuision!$G:$P,9,FALSE),VLOOKUP(AW$82,Cuision!$G:$P,10,FALSE))</f>
        <v>2280.64731517256</v>
      </c>
      <c r="AX134" s="33">
        <f>distance(VLOOKUP($A134,Cuision!$G:$P,9,FALSE),VLOOKUP($A134,Cuision!$G:$P,10,FALSE),VLOOKUP(AX$82,Cuision!$G:$P,9,FALSE),VLOOKUP(AX$82,Cuision!$G:$P,10,FALSE))</f>
        <v>9017.5792719732708</v>
      </c>
      <c r="AY134" s="33">
        <f>distance(VLOOKUP($A134,Cuision!$G:$P,9,FALSE),VLOOKUP($A134,Cuision!$G:$P,10,FALSE),VLOOKUP(AY$82,Cuision!$G:$P,9,FALSE),VLOOKUP(AY$82,Cuision!$G:$P,10,FALSE))</f>
        <v>4658.5106620817187</v>
      </c>
      <c r="AZ134" s="33">
        <f>distance(VLOOKUP($A134,Cuision!$G:$P,9,FALSE),VLOOKUP($A134,Cuision!$G:$P,10,FALSE),VLOOKUP(AZ$82,Cuision!$G:$P,9,FALSE),VLOOKUP(AZ$82,Cuision!$G:$P,10,FALSE))</f>
        <v>8778.4859510616352</v>
      </c>
      <c r="BA134" s="33">
        <f>distance(VLOOKUP($A134,Cuision!$G:$P,9,FALSE),VLOOKUP($A134,Cuision!$G:$P,10,FALSE),VLOOKUP(BA$82,Cuision!$G:$P,9,FALSE),VLOOKUP(BA$82,Cuision!$G:$P,10,FALSE))</f>
        <v>0</v>
      </c>
      <c r="BB134" s="33">
        <f>distance(VLOOKUP($A134,Cuision!$G:$P,9,FALSE),VLOOKUP($A134,Cuision!$G:$P,10,FALSE),VLOOKUP(BB$82,Cuision!$G:$P,9,FALSE),VLOOKUP(BB$82,Cuision!$G:$P,10,FALSE))</f>
        <v>7162.8043858001711</v>
      </c>
      <c r="BC134" s="33">
        <f>distance(VLOOKUP($A134,Cuision!$G:$P,9,FALSE),VLOOKUP($A134,Cuision!$G:$P,10,FALSE),VLOOKUP(BC$82,Cuision!$G:$P,9,FALSE),VLOOKUP(BC$82,Cuision!$G:$P,10,FALSE))</f>
        <v>5238.1470782067499</v>
      </c>
      <c r="BD134" s="33">
        <f>distance(VLOOKUP($A134,Cuision!$G:$P,9,FALSE),VLOOKUP($A134,Cuision!$G:$P,10,FALSE),VLOOKUP(BD$82,Cuision!$G:$P,9,FALSE),VLOOKUP(BD$82,Cuision!$G:$P,10,FALSE))</f>
        <v>8996.6320105524828</v>
      </c>
      <c r="BE134" s="33">
        <f>distance(VLOOKUP($A134,Cuision!$G:$P,9,FALSE),VLOOKUP($A134,Cuision!$G:$P,10,FALSE),VLOOKUP(BE$82,Cuision!$G:$P,9,FALSE),VLOOKUP(BE$82,Cuision!$G:$P,10,FALSE))</f>
        <v>3000.8489460362639</v>
      </c>
      <c r="BF134" s="33">
        <f>distance(VLOOKUP($A134,Cuision!$G:$P,9,FALSE),VLOOKUP($A134,Cuision!$G:$P,10,FALSE),VLOOKUP(BF$82,Cuision!$G:$P,9,FALSE),VLOOKUP(BF$82,Cuision!$G:$P,10,FALSE))</f>
        <v>562.6796473120171</v>
      </c>
      <c r="BG134" s="33">
        <f>distance(VLOOKUP($A134,Cuision!$G:$P,9,FALSE),VLOOKUP($A134,Cuision!$G:$P,10,FALSE),VLOOKUP(BG$82,Cuision!$G:$P,9,FALSE),VLOOKUP(BG$82,Cuision!$G:$P,10,FALSE))</f>
        <v>4148.3355059492533</v>
      </c>
      <c r="BH134" s="33">
        <f>distance(VLOOKUP($A134,Cuision!$G:$P,9,FALSE),VLOOKUP($A134,Cuision!$G:$P,10,FALSE),VLOOKUP(BH$82,Cuision!$G:$P,9,FALSE),VLOOKUP(BH$82,Cuision!$G:$P,10,FALSE))</f>
        <v>-1</v>
      </c>
      <c r="BI134" s="33">
        <f>distance(VLOOKUP($A134,Cuision!$G:$P,9,FALSE),VLOOKUP($A134,Cuision!$G:$P,10,FALSE),VLOOKUP(BI$82,Cuision!$G:$P,9,FALSE),VLOOKUP(BI$82,Cuision!$G:$P,10,FALSE))</f>
        <v>3419.730491586241</v>
      </c>
      <c r="BJ134" s="33">
        <f>distance(VLOOKUP($A134,Cuision!$G:$P,9,FALSE),VLOOKUP($A134,Cuision!$G:$P,10,FALSE),VLOOKUP(BJ$82,Cuision!$G:$P,9,FALSE),VLOOKUP(BJ$82,Cuision!$G:$P,10,FALSE))</f>
        <v>2019.1266340777154</v>
      </c>
      <c r="BK134" s="33">
        <f>distance(VLOOKUP($A134,Cuision!$G:$P,9,FALSE),VLOOKUP($A134,Cuision!$G:$P,10,FALSE),VLOOKUP(BK$82,Cuision!$G:$P,9,FALSE),VLOOKUP(BK$82,Cuision!$G:$P,10,FALSE))</f>
        <v>-1</v>
      </c>
      <c r="BL134" s="33">
        <f>distance(VLOOKUP($A134,Cuision!$G:$P,9,FALSE),VLOOKUP($A134,Cuision!$G:$P,10,FALSE),VLOOKUP(BL$82,Cuision!$G:$P,9,FALSE),VLOOKUP(BL$82,Cuision!$G:$P,10,FALSE))</f>
        <v>11815.50671987249</v>
      </c>
      <c r="BM134" s="33">
        <f>distance(VLOOKUP($A134,Cuision!$G:$P,9,FALSE),VLOOKUP($A134,Cuision!$G:$P,10,FALSE),VLOOKUP(BM$82,Cuision!$G:$P,9,FALSE),VLOOKUP(BM$82,Cuision!$G:$P,10,FALSE))</f>
        <v>2530.8483774172309</v>
      </c>
      <c r="BN134" s="33">
        <f>distance(VLOOKUP($A134,Cuision!$G:$P,9,FALSE),VLOOKUP($A134,Cuision!$G:$P,10,FALSE),VLOOKUP(BN$82,Cuision!$G:$P,9,FALSE),VLOOKUP(BN$82,Cuision!$G:$P,10,FALSE))</f>
        <v>-1</v>
      </c>
      <c r="BO134" s="33">
        <f>distance(VLOOKUP($A134,Cuision!$G:$P,9,FALSE),VLOOKUP($A134,Cuision!$G:$P,10,FALSE),VLOOKUP(BO$82,Cuision!$G:$P,9,FALSE),VLOOKUP(BO$82,Cuision!$G:$P,10,FALSE))</f>
        <v>1969.7294735310481</v>
      </c>
      <c r="BP134" s="33">
        <f>distance(VLOOKUP($A134,Cuision!$G:$P,9,FALSE),VLOOKUP($A134,Cuision!$G:$P,10,FALSE),VLOOKUP(BP$82,Cuision!$G:$P,9,FALSE),VLOOKUP(BP$82,Cuision!$G:$P,10,FALSE))</f>
        <v>764.5696178536175</v>
      </c>
      <c r="BQ134" s="33">
        <f>distance(VLOOKUP($A134,Cuision!$G:$P,9,FALSE),VLOOKUP($A134,Cuision!$G:$P,10,FALSE),VLOOKUP(BQ$82,Cuision!$G:$P,9,FALSE),VLOOKUP(BQ$82,Cuision!$G:$P,10,FALSE))</f>
        <v>1969.7294735310481</v>
      </c>
      <c r="BR134" s="33">
        <f>distance(VLOOKUP($A134,Cuision!$G:$P,9,FALSE),VLOOKUP($A134,Cuision!$G:$P,10,FALSE),VLOOKUP(BR$82,Cuision!$G:$P,9,FALSE),VLOOKUP(BR$82,Cuision!$G:$P,10,FALSE))</f>
        <v>9940.6776122278861</v>
      </c>
      <c r="BS134" s="33">
        <f>distance(VLOOKUP($A134,Cuision!$G:$P,9,FALSE),VLOOKUP($A134,Cuision!$G:$P,10,FALSE),VLOOKUP(BS$82,Cuision!$G:$P,9,FALSE),VLOOKUP(BS$82,Cuision!$G:$P,10,FALSE))</f>
        <v>764.5696178536175</v>
      </c>
      <c r="BT134" s="33">
        <f>distance(VLOOKUP($A134,Cuision!$G:$P,9,FALSE),VLOOKUP($A134,Cuision!$G:$P,10,FALSE),VLOOKUP(BT$82,Cuision!$G:$P,9,FALSE),VLOOKUP(BT$82,Cuision!$G:$P,10,FALSE))</f>
        <v>10689.376212560705</v>
      </c>
      <c r="BU134" s="33">
        <f>distance(VLOOKUP($A134,Cuision!$G:$P,9,FALSE),VLOOKUP($A134,Cuision!$G:$P,10,FALSE),VLOOKUP(BU$82,Cuision!$G:$P,9,FALSE),VLOOKUP(BU$82,Cuision!$G:$P,10,FALSE))</f>
        <v>3555.9660244096112</v>
      </c>
      <c r="BV134" s="33">
        <f>distance(VLOOKUP($A134,Cuision!$G:$P,9,FALSE),VLOOKUP($A134,Cuision!$G:$P,10,FALSE),VLOOKUP(BV$82,Cuision!$G:$P,9,FALSE),VLOOKUP(BV$82,Cuision!$G:$P,10,FALSE))</f>
        <v>3523.8453472886099</v>
      </c>
      <c r="BW134" s="33">
        <f>distance(VLOOKUP($A134,Cuision!$G:$P,9,FALSE),VLOOKUP($A134,Cuision!$G:$P,10,FALSE),VLOOKUP(BW$82,Cuision!$G:$P,9,FALSE),VLOOKUP(BW$82,Cuision!$G:$P,10,FALSE))</f>
        <v>6530.0083092500026</v>
      </c>
      <c r="BX134" s="33">
        <f>distance(VLOOKUP($A134,Cuision!$G:$P,9,FALSE),VLOOKUP($A134,Cuision!$G:$P,10,FALSE),VLOOKUP(BX$82,Cuision!$G:$P,9,FALSE),VLOOKUP(BX$82,Cuision!$G:$P,10,FALSE))</f>
        <v>-1</v>
      </c>
      <c r="BY134" s="33">
        <f>distance(VLOOKUP($A134,Cuision!$G:$P,9,FALSE),VLOOKUP($A134,Cuision!$G:$P,10,FALSE),VLOOKUP(BY$82,Cuision!$G:$P,9,FALSE),VLOOKUP(BY$82,Cuision!$G:$P,10,FALSE))</f>
        <v>-1</v>
      </c>
      <c r="BZ134" s="33">
        <f>distance(VLOOKUP($A134,Cuision!$G:$P,9,FALSE),VLOOKUP($A134,Cuision!$G:$P,10,FALSE),VLOOKUP(BZ$82,Cuision!$G:$P,9,FALSE),VLOOKUP(BZ$82,Cuision!$G:$P,10,FALSE))</f>
        <v>10629.839521980881</v>
      </c>
      <c r="CC134">
        <f>IF(B134&gt;0,B134,"")</f>
        <v>6801.0963026790305</v>
      </c>
      <c r="CD134">
        <f>IF(C134&gt;0,C134,"")</f>
        <v>6450.8099901173173</v>
      </c>
      <c r="CE134">
        <f>IF(D134&gt;0,D134,"")</f>
        <v>1969.7294735310481</v>
      </c>
      <c r="CF134">
        <f>IF(E134&gt;0,E134,"")</f>
        <v>1969.7294735310481</v>
      </c>
      <c r="CG134">
        <f>IF(F134&gt;0,F134,"")</f>
        <v>4658.5106620817187</v>
      </c>
      <c r="CH134">
        <f>IF(G134&gt;0,G134,"")</f>
        <v>9326.9937505409816</v>
      </c>
      <c r="CI134">
        <f>IF(H134&gt;0,H134,"")</f>
        <v>4541.1841557596354</v>
      </c>
      <c r="CJ134">
        <f>IF(I134&gt;0,I134,"")</f>
        <v>9322.7781415796671</v>
      </c>
      <c r="CK134">
        <f>IF(J134&gt;0,J134,"")</f>
        <v>17815.916906394741</v>
      </c>
      <c r="CL134">
        <f>IF(K134&gt;0,K134,"")</f>
        <v>2486.8141919890472</v>
      </c>
      <c r="CM134">
        <f>IF(L134&gt;0,L134,"")</f>
        <v>9181.2503773941298</v>
      </c>
      <c r="CN134">
        <f>IF(M134&gt;0,M134,"")</f>
        <v>764.5696178536175</v>
      </c>
      <c r="CO134">
        <f>IF(N134&gt;0,N134,"")</f>
        <v>2079.7324667450862</v>
      </c>
      <c r="CP134">
        <f>IF(O134&gt;0,O134,"")</f>
        <v>7040.5136357633801</v>
      </c>
      <c r="CQ134" t="str">
        <f>IF(P134&gt;0,P134,"")</f>
        <v/>
      </c>
      <c r="CR134">
        <f>IF(Q134&gt;0,Q134,"")</f>
        <v>2019.1266340777154</v>
      </c>
      <c r="CS134" t="str">
        <f>IF(R134&gt;0,R134,"")</f>
        <v/>
      </c>
      <c r="CT134">
        <f>IF(S134&gt;0,S134,"")</f>
        <v>9917.6251765089928</v>
      </c>
      <c r="CU134" t="str">
        <f>IF(T134&gt;0,T134,"")</f>
        <v/>
      </c>
      <c r="CV134">
        <f>IF(U134&gt;0,U134,"")</f>
        <v>11217.443447240719</v>
      </c>
      <c r="CW134">
        <f>IF(V134&gt;0,V134,"")</f>
        <v>764.5696178536175</v>
      </c>
      <c r="CX134">
        <f>IF(W134&gt;0,W134,"")</f>
        <v>9940.6776122278861</v>
      </c>
      <c r="CY134" t="str">
        <f>IF(X134&gt;0,X134,"")</f>
        <v/>
      </c>
      <c r="CZ134">
        <f>IF(Y134&gt;0,Y134,"")</f>
        <v>7316.1527745953126</v>
      </c>
      <c r="DA134">
        <f>IF(Z134&gt;0,Z134,"")</f>
        <v>2487.8142977869529</v>
      </c>
      <c r="DB134">
        <f>IF(AA134&gt;0,AA134,"")</f>
        <v>5408.9796907419595</v>
      </c>
      <c r="DC134" t="str">
        <f>IF(AB134&gt;0,AB134,"")</f>
        <v/>
      </c>
      <c r="DD134">
        <f>IF(AC134&gt;0,AC134,"")</f>
        <v>12290.316925821649</v>
      </c>
      <c r="DE134">
        <f>IF(AD134&gt;0,AD134,"")</f>
        <v>1815.7201598866704</v>
      </c>
      <c r="DF134">
        <f>IF(AE134&gt;0,AE134,"")</f>
        <v>2611.9557097270099</v>
      </c>
      <c r="DG134" t="str">
        <f>IF(AF134&gt;0,AF134,"")</f>
        <v/>
      </c>
      <c r="DH134">
        <f>IF(AG134&gt;0,AG134,"")</f>
        <v>2770.7916380886309</v>
      </c>
      <c r="DI134">
        <f>IF(AH134&gt;0,AH134,"")</f>
        <v>4658.5106620817187</v>
      </c>
      <c r="DJ134">
        <f>IF(AI134&gt;0,AI134,"")</f>
        <v>13167.788192834982</v>
      </c>
      <c r="DK134">
        <f>IF(AJ134&gt;0,AJ134,"")</f>
        <v>8512.3962931604019</v>
      </c>
      <c r="DL134" t="str">
        <f>IF(AK134&gt;0,AK134,"")</f>
        <v/>
      </c>
      <c r="DM134">
        <f>IF(AL134&gt;0,AL134,"")</f>
        <v>2625.2527995145338</v>
      </c>
      <c r="DN134">
        <f>IF(AM134&gt;0,AM134,"")</f>
        <v>7773.1802384309776</v>
      </c>
      <c r="DO134">
        <f>IF(AN134&gt;0,AN134,"")</f>
        <v>12569.586404484753</v>
      </c>
      <c r="DP134">
        <f>IF(AO134&gt;0,AO134,"")</f>
        <v>2019.1266340777154</v>
      </c>
      <c r="DQ134">
        <f>IF(AP134&gt;0,AP134,"")</f>
        <v>1900.2776218052941</v>
      </c>
      <c r="DR134">
        <f>IF(AQ134&gt;0,AQ134,"")</f>
        <v>11519.806238022411</v>
      </c>
      <c r="DS134">
        <f>IF(AR134&gt;0,AR134,"")</f>
        <v>10733.577755357048</v>
      </c>
      <c r="DT134">
        <f>IF(AS134&gt;0,AS134,"")</f>
        <v>3512.2423089681311</v>
      </c>
      <c r="DU134">
        <f>IF(AT134&gt;0,AT134,"")</f>
        <v>10579.493914103148</v>
      </c>
      <c r="DV134">
        <f>IF(AU134&gt;0,AU134,"")</f>
        <v>7128.4125516683134</v>
      </c>
      <c r="DW134">
        <f>IF(AV134&gt;0,AV134,"")</f>
        <v>11500.404449357393</v>
      </c>
      <c r="DX134">
        <f>IF(AW134&gt;0,AW134,"")</f>
        <v>2280.64731517256</v>
      </c>
      <c r="DY134">
        <f>IF(AX134&gt;0,AX134,"")</f>
        <v>9017.5792719732708</v>
      </c>
      <c r="DZ134">
        <f>IF(AY134&gt;0,AY134,"")</f>
        <v>4658.5106620817187</v>
      </c>
      <c r="EA134">
        <f>IF(AZ134&gt;0,AZ134,"")</f>
        <v>8778.4859510616352</v>
      </c>
      <c r="EB134" t="str">
        <f>IF(BA134&gt;0,BA134,"")</f>
        <v/>
      </c>
      <c r="EC134">
        <f>IF(BB134&gt;0,BB134,"")</f>
        <v>7162.8043858001711</v>
      </c>
      <c r="ED134">
        <f>IF(BC134&gt;0,BC134,"")</f>
        <v>5238.1470782067499</v>
      </c>
      <c r="EE134">
        <f>IF(BD134&gt;0,BD134,"")</f>
        <v>8996.6320105524828</v>
      </c>
      <c r="EF134">
        <f>IF(BE134&gt;0,BE134,"")</f>
        <v>3000.8489460362639</v>
      </c>
      <c r="EG134">
        <f>IF(BF134&gt;0,BF134,"")</f>
        <v>562.6796473120171</v>
      </c>
      <c r="EH134">
        <f>IF(BG134&gt;0,BG134,"")</f>
        <v>4148.3355059492533</v>
      </c>
      <c r="EI134" t="str">
        <f>IF(BH134&gt;0,BH134,"")</f>
        <v/>
      </c>
      <c r="EJ134">
        <f>IF(BI134&gt;0,BI134,"")</f>
        <v>3419.730491586241</v>
      </c>
      <c r="EK134">
        <f>IF(BJ134&gt;0,BJ134,"")</f>
        <v>2019.1266340777154</v>
      </c>
      <c r="EL134" t="str">
        <f>IF(BK134&gt;0,BK134,"")</f>
        <v/>
      </c>
      <c r="EM134">
        <f>IF(BL134&gt;0,BL134,"")</f>
        <v>11815.50671987249</v>
      </c>
      <c r="EN134">
        <f>IF(BM134&gt;0,BM134,"")</f>
        <v>2530.8483774172309</v>
      </c>
      <c r="EO134" t="str">
        <f>IF(BN134&gt;0,BN134,"")</f>
        <v/>
      </c>
      <c r="EP134">
        <f>IF(BO134&gt;0,BO134,"")</f>
        <v>1969.7294735310481</v>
      </c>
      <c r="EQ134">
        <f>IF(BP134&gt;0,BP134,"")</f>
        <v>764.5696178536175</v>
      </c>
      <c r="ER134">
        <f>IF(BQ134&gt;0,BQ134,"")</f>
        <v>1969.7294735310481</v>
      </c>
      <c r="ES134">
        <f>IF(BR134&gt;0,BR134,"")</f>
        <v>9940.6776122278861</v>
      </c>
      <c r="ET134">
        <f>IF(BS134&gt;0,BS134,"")</f>
        <v>764.5696178536175</v>
      </c>
      <c r="EU134">
        <f>IF(BT134&gt;0,BT134,"")</f>
        <v>10689.376212560705</v>
      </c>
      <c r="EV134">
        <f>IF(BU134&gt;0,BU134,"")</f>
        <v>3555.9660244096112</v>
      </c>
      <c r="EW134">
        <f>IF(BV134&gt;0,BV134,"")</f>
        <v>3523.8453472886099</v>
      </c>
      <c r="EX134">
        <f>IF(BW134&gt;0,BW134,"")</f>
        <v>6530.0083092500026</v>
      </c>
      <c r="EY134" t="str">
        <f>IF(BX134&gt;0,BX134,"")</f>
        <v/>
      </c>
      <c r="EZ134" t="str">
        <f>IF(BY134&gt;0,BY134,"")</f>
        <v/>
      </c>
      <c r="FA134">
        <f>IF(BZ134&gt;0,BZ134,"")</f>
        <v>10629.839521980881</v>
      </c>
    </row>
    <row r="135" spans="1:157" ht="14.25" x14ac:dyDescent="0.2">
      <c r="A135" s="30" t="s">
        <v>109</v>
      </c>
      <c r="B135" s="33">
        <f>distance(VLOOKUP($A135,Cuision!$G:$P,9,FALSE),VLOOKUP($A135,Cuision!$G:$P,10,FALSE),VLOOKUP(B$82,Cuision!$G:$P,9,FALSE),VLOOKUP(B$82,Cuision!$G:$P,10,FALSE))</f>
        <v>367.39391878823653</v>
      </c>
      <c r="C135" s="33">
        <f>distance(VLOOKUP($A135,Cuision!$G:$P,9,FALSE),VLOOKUP($A135,Cuision!$G:$P,10,FALSE),VLOOKUP(C$82,Cuision!$G:$P,9,FALSE),VLOOKUP(C$82,Cuision!$G:$P,10,FALSE))</f>
        <v>6233.7752837969638</v>
      </c>
      <c r="D135" s="33">
        <f>distance(VLOOKUP($A135,Cuision!$G:$P,9,FALSE),VLOOKUP($A135,Cuision!$G:$P,10,FALSE),VLOOKUP(D$82,Cuision!$G:$P,9,FALSE),VLOOKUP(D$82,Cuision!$G:$P,10,FALSE))</f>
        <v>7049.420305274778</v>
      </c>
      <c r="E135" s="33">
        <f>distance(VLOOKUP($A135,Cuision!$G:$P,9,FALSE),VLOOKUP($A135,Cuision!$G:$P,10,FALSE),VLOOKUP(E$82,Cuision!$G:$P,9,FALSE),VLOOKUP(E$82,Cuision!$G:$P,10,FALSE))</f>
        <v>7049.420305274778</v>
      </c>
      <c r="F135" s="33">
        <f>distance(VLOOKUP($A135,Cuision!$G:$P,9,FALSE),VLOOKUP($A135,Cuision!$G:$P,10,FALSE),VLOOKUP(F$82,Cuision!$G:$P,9,FALSE),VLOOKUP(F$82,Cuision!$G:$P,10,FALSE))</f>
        <v>2920.8466396726699</v>
      </c>
      <c r="G135" s="33">
        <f>distance(VLOOKUP($A135,Cuision!$G:$P,9,FALSE),VLOOKUP($A135,Cuision!$G:$P,10,FALSE),VLOOKUP(G$82,Cuision!$G:$P,9,FALSE),VLOOKUP(G$82,Cuision!$G:$P,10,FALSE))</f>
        <v>15587.976479447199</v>
      </c>
      <c r="H135" s="33">
        <f>distance(VLOOKUP($A135,Cuision!$G:$P,9,FALSE),VLOOKUP($A135,Cuision!$G:$P,10,FALSE),VLOOKUP(H$82,Cuision!$G:$P,9,FALSE),VLOOKUP(H$82,Cuision!$G:$P,10,FALSE))</f>
        <v>2622.1726226906567</v>
      </c>
      <c r="I135" s="33">
        <f>distance(VLOOKUP($A135,Cuision!$G:$P,9,FALSE),VLOOKUP($A135,Cuision!$G:$P,10,FALSE),VLOOKUP(I$82,Cuision!$G:$P,9,FALSE),VLOOKUP(I$82,Cuision!$G:$P,10,FALSE))</f>
        <v>2538.2724334160043</v>
      </c>
      <c r="J135" s="33">
        <f>distance(VLOOKUP($A135,Cuision!$G:$P,9,FALSE),VLOOKUP($A135,Cuision!$G:$P,10,FALSE),VLOOKUP(J$82,Cuision!$G:$P,9,FALSE),VLOOKUP(J$82,Cuision!$G:$P,10,FALSE))</f>
        <v>11014.003851310963</v>
      </c>
      <c r="K135" s="33">
        <f>distance(VLOOKUP($A135,Cuision!$G:$P,9,FALSE),VLOOKUP($A135,Cuision!$G:$P,10,FALSE),VLOOKUP(K$82,Cuision!$G:$P,9,FALSE),VLOOKUP(K$82,Cuision!$G:$P,10,FALSE))</f>
        <v>4900.3769882032148</v>
      </c>
      <c r="L135" s="33">
        <f>distance(VLOOKUP($A135,Cuision!$G:$P,9,FALSE),VLOOKUP($A135,Cuision!$G:$P,10,FALSE),VLOOKUP(L$82,Cuision!$G:$P,9,FALSE),VLOOKUP(L$82,Cuision!$G:$P,10,FALSE))</f>
        <v>2022.0978642438324</v>
      </c>
      <c r="M135" s="33">
        <f>distance(VLOOKUP($A135,Cuision!$G:$P,9,FALSE),VLOOKUP($A135,Cuision!$G:$P,10,FALSE),VLOOKUP(M$82,Cuision!$G:$P,9,FALSE),VLOOKUP(M$82,Cuision!$G:$P,10,FALSE))</f>
        <v>6633.163069454301</v>
      </c>
      <c r="N135" s="33">
        <f>distance(VLOOKUP($A135,Cuision!$G:$P,9,FALSE),VLOOKUP($A135,Cuision!$G:$P,10,FALSE),VLOOKUP(N$82,Cuision!$G:$P,9,FALSE),VLOOKUP(N$82,Cuision!$G:$P,10,FALSE))</f>
        <v>5735.7728912141711</v>
      </c>
      <c r="O135" s="33">
        <f>distance(VLOOKUP($A135,Cuision!$G:$P,9,FALSE),VLOOKUP($A135,Cuision!$G:$P,10,FALSE),VLOOKUP(O$82,Cuision!$G:$P,9,FALSE),VLOOKUP(O$82,Cuision!$G:$P,10,FALSE))</f>
        <v>13815.652916743282</v>
      </c>
      <c r="P135" s="33">
        <f>distance(VLOOKUP($A135,Cuision!$G:$P,9,FALSE),VLOOKUP($A135,Cuision!$G:$P,10,FALSE),VLOOKUP(P$82,Cuision!$G:$P,9,FALSE),VLOOKUP(P$82,Cuision!$G:$P,10,FALSE))</f>
        <v>-1</v>
      </c>
      <c r="Q135" s="33">
        <f>distance(VLOOKUP($A135,Cuision!$G:$P,9,FALSE),VLOOKUP($A135,Cuision!$G:$P,10,FALSE),VLOOKUP(Q$82,Cuision!$G:$P,9,FALSE),VLOOKUP(Q$82,Cuision!$G:$P,10,FALSE))</f>
        <v>6030.8880534165082</v>
      </c>
      <c r="R135" s="33">
        <f>distance(VLOOKUP($A135,Cuision!$G:$P,9,FALSE),VLOOKUP($A135,Cuision!$G:$P,10,FALSE),VLOOKUP(R$82,Cuision!$G:$P,9,FALSE),VLOOKUP(R$82,Cuision!$G:$P,10,FALSE))</f>
        <v>-1</v>
      </c>
      <c r="S135" s="33">
        <f>distance(VLOOKUP($A135,Cuision!$G:$P,9,FALSE),VLOOKUP($A135,Cuision!$G:$P,10,FALSE),VLOOKUP(S$82,Cuision!$G:$P,9,FALSE),VLOOKUP(S$82,Cuision!$G:$P,10,FALSE))</f>
        <v>2758.5340234764421</v>
      </c>
      <c r="T135" s="33">
        <f>distance(VLOOKUP($A135,Cuision!$G:$P,9,FALSE),VLOOKUP($A135,Cuision!$G:$P,10,FALSE),VLOOKUP(T$82,Cuision!$G:$P,9,FALSE),VLOOKUP(T$82,Cuision!$G:$P,10,FALSE))</f>
        <v>-1</v>
      </c>
      <c r="U135" s="33">
        <f>distance(VLOOKUP($A135,Cuision!$G:$P,9,FALSE),VLOOKUP($A135,Cuision!$G:$P,10,FALSE),VLOOKUP(U$82,Cuision!$G:$P,9,FALSE),VLOOKUP(U$82,Cuision!$G:$P,10,FALSE))</f>
        <v>4065.3084448902819</v>
      </c>
      <c r="V135" s="33">
        <f>distance(VLOOKUP($A135,Cuision!$G:$P,9,FALSE),VLOOKUP($A135,Cuision!$G:$P,10,FALSE),VLOOKUP(V$82,Cuision!$G:$P,9,FALSE),VLOOKUP(V$82,Cuision!$G:$P,10,FALSE))</f>
        <v>6633.163069454301</v>
      </c>
      <c r="W135" s="33">
        <f>distance(VLOOKUP($A135,Cuision!$G:$P,9,FALSE),VLOOKUP($A135,Cuision!$G:$P,10,FALSE),VLOOKUP(W$82,Cuision!$G:$P,9,FALSE),VLOOKUP(W$82,Cuision!$G:$P,10,FALSE))</f>
        <v>3881.882632915585</v>
      </c>
      <c r="X135" s="33">
        <f>distance(VLOOKUP($A135,Cuision!$G:$P,9,FALSE),VLOOKUP($A135,Cuision!$G:$P,10,FALSE),VLOOKUP(X$82,Cuision!$G:$P,9,FALSE),VLOOKUP(X$82,Cuision!$G:$P,10,FALSE))</f>
        <v>-1</v>
      </c>
      <c r="Y135" s="33">
        <f>distance(VLOOKUP($A135,Cuision!$G:$P,9,FALSE),VLOOKUP($A135,Cuision!$G:$P,10,FALSE),VLOOKUP(Y$82,Cuision!$G:$P,9,FALSE),VLOOKUP(Y$82,Cuision!$G:$P,10,FALSE))</f>
        <v>13178.573656720466</v>
      </c>
      <c r="Z135" s="33">
        <f>distance(VLOOKUP($A135,Cuision!$G:$P,9,FALSE),VLOOKUP($A135,Cuision!$G:$P,10,FALSE),VLOOKUP(Z$82,Cuision!$G:$P,9,FALSE),VLOOKUP(Z$82,Cuision!$G:$P,10,FALSE))</f>
        <v>5034.2187288335945</v>
      </c>
      <c r="AA135" s="33">
        <f>distance(VLOOKUP($A135,Cuision!$G:$P,9,FALSE),VLOOKUP($A135,Cuision!$G:$P,10,FALSE),VLOOKUP(AA$82,Cuision!$G:$P,9,FALSE),VLOOKUP(AA$82,Cuision!$G:$P,10,FALSE))</f>
        <v>4450.6675969760345</v>
      </c>
      <c r="AB135" s="33">
        <f>distance(VLOOKUP($A135,Cuision!$G:$P,9,FALSE),VLOOKUP($A135,Cuision!$G:$P,10,FALSE),VLOOKUP(AB$82,Cuision!$G:$P,9,FALSE),VLOOKUP(AB$82,Cuision!$G:$P,10,FALSE))</f>
        <v>-1</v>
      </c>
      <c r="AC135" s="33">
        <f>distance(VLOOKUP($A135,Cuision!$G:$P,9,FALSE),VLOOKUP($A135,Cuision!$G:$P,10,FALSE),VLOOKUP(AC$82,Cuision!$G:$P,9,FALSE),VLOOKUP(AC$82,Cuision!$G:$P,10,FALSE))</f>
        <v>5250.735530944753</v>
      </c>
      <c r="AD135" s="33">
        <f>distance(VLOOKUP($A135,Cuision!$G:$P,9,FALSE),VLOOKUP($A135,Cuision!$G:$P,10,FALSE),VLOOKUP(AD$82,Cuision!$G:$P,9,FALSE),VLOOKUP(AD$82,Cuision!$G:$P,10,FALSE))</f>
        <v>5915.4753339330455</v>
      </c>
      <c r="AE135" s="33">
        <f>distance(VLOOKUP($A135,Cuision!$G:$P,9,FALSE),VLOOKUP($A135,Cuision!$G:$P,10,FALSE),VLOOKUP(AE$82,Cuision!$G:$P,9,FALSE),VLOOKUP(AE$82,Cuision!$G:$P,10,FALSE))</f>
        <v>5099.1201221170713</v>
      </c>
      <c r="AF135" s="33">
        <f>distance(VLOOKUP($A135,Cuision!$G:$P,9,FALSE),VLOOKUP($A135,Cuision!$G:$P,10,FALSE),VLOOKUP(AF$82,Cuision!$G:$P,9,FALSE),VLOOKUP(AF$82,Cuision!$G:$P,10,FALSE))</f>
        <v>-1</v>
      </c>
      <c r="AG135" s="33">
        <f>distance(VLOOKUP($A135,Cuision!$G:$P,9,FALSE),VLOOKUP($A135,Cuision!$G:$P,10,FALSE),VLOOKUP(AG$82,Cuision!$G:$P,9,FALSE),VLOOKUP(AG$82,Cuision!$G:$P,10,FALSE))</f>
        <v>4418.466177473174</v>
      </c>
      <c r="AH135" s="33">
        <f>distance(VLOOKUP($A135,Cuision!$G:$P,9,FALSE),VLOOKUP($A135,Cuision!$G:$P,10,FALSE),VLOOKUP(AH$82,Cuision!$G:$P,9,FALSE),VLOOKUP(AH$82,Cuision!$G:$P,10,FALSE))</f>
        <v>2920.8466396726699</v>
      </c>
      <c r="AI135" s="33">
        <f>distance(VLOOKUP($A135,Cuision!$G:$P,9,FALSE),VLOOKUP($A135,Cuision!$G:$P,10,FALSE),VLOOKUP(AI$82,Cuision!$G:$P,9,FALSE),VLOOKUP(AI$82,Cuision!$G:$P,10,FALSE))</f>
        <v>12136.450953860953</v>
      </c>
      <c r="AJ135" s="33">
        <f>distance(VLOOKUP($A135,Cuision!$G:$P,9,FALSE),VLOOKUP($A135,Cuision!$G:$P,10,FALSE),VLOOKUP(AJ$82,Cuision!$G:$P,9,FALSE),VLOOKUP(AJ$82,Cuision!$G:$P,10,FALSE))</f>
        <v>1349.8730118312815</v>
      </c>
      <c r="AK135" s="33">
        <f>distance(VLOOKUP($A135,Cuision!$G:$P,9,FALSE),VLOOKUP($A135,Cuision!$G:$P,10,FALSE),VLOOKUP(AK$82,Cuision!$G:$P,9,FALSE),VLOOKUP(AK$82,Cuision!$G:$P,10,FALSE))</f>
        <v>-1</v>
      </c>
      <c r="AL135" s="33">
        <f>distance(VLOOKUP($A135,Cuision!$G:$P,9,FALSE),VLOOKUP($A135,Cuision!$G:$P,10,FALSE),VLOOKUP(AL$82,Cuision!$G:$P,9,FALSE),VLOOKUP(AL$82,Cuision!$G:$P,10,FALSE))</f>
        <v>4703.7839063287565</v>
      </c>
      <c r="AM135" s="33">
        <f>distance(VLOOKUP($A135,Cuision!$G:$P,9,FALSE),VLOOKUP($A135,Cuision!$G:$P,10,FALSE),VLOOKUP(AM$82,Cuision!$G:$P,9,FALSE),VLOOKUP(AM$82,Cuision!$G:$P,10,FALSE))</f>
        <v>690.59683570153402</v>
      </c>
      <c r="AN135" s="33">
        <f>distance(VLOOKUP($A135,Cuision!$G:$P,9,FALSE),VLOOKUP($A135,Cuision!$G:$P,10,FALSE),VLOOKUP(AN$82,Cuision!$G:$P,9,FALSE),VLOOKUP(AN$82,Cuision!$G:$P,10,FALSE))</f>
        <v>5689.7211888128277</v>
      </c>
      <c r="AO135" s="33">
        <f>distance(VLOOKUP($A135,Cuision!$G:$P,9,FALSE),VLOOKUP($A135,Cuision!$G:$P,10,FALSE),VLOOKUP(AO$82,Cuision!$G:$P,9,FALSE),VLOOKUP(AO$82,Cuision!$G:$P,10,FALSE))</f>
        <v>6030.8880534165082</v>
      </c>
      <c r="AP135" s="33">
        <f>distance(VLOOKUP($A135,Cuision!$G:$P,9,FALSE),VLOOKUP($A135,Cuision!$G:$P,10,FALSE),VLOOKUP(AP$82,Cuision!$G:$P,9,FALSE),VLOOKUP(AP$82,Cuision!$G:$P,10,FALSE))</f>
        <v>5286.5844910031574</v>
      </c>
      <c r="AQ135" s="33">
        <f>distance(VLOOKUP($A135,Cuision!$G:$P,9,FALSE),VLOOKUP($A135,Cuision!$G:$P,10,FALSE),VLOOKUP(AQ$82,Cuision!$G:$P,9,FALSE),VLOOKUP(AQ$82,Cuision!$G:$P,10,FALSE))</f>
        <v>5974.0277881767142</v>
      </c>
      <c r="AR135" s="33">
        <f>distance(VLOOKUP($A135,Cuision!$G:$P,9,FALSE),VLOOKUP($A135,Cuision!$G:$P,10,FALSE),VLOOKUP(AR$82,Cuision!$G:$P,9,FALSE),VLOOKUP(AR$82,Cuision!$G:$P,10,FALSE))</f>
        <v>4825.9069045729757</v>
      </c>
      <c r="AS135" s="33">
        <f>distance(VLOOKUP($A135,Cuision!$G:$P,9,FALSE),VLOOKUP($A135,Cuision!$G:$P,10,FALSE),VLOOKUP(AS$82,Cuision!$G:$P,9,FALSE),VLOOKUP(AS$82,Cuision!$G:$P,10,FALSE))</f>
        <v>3759.2673400309113</v>
      </c>
      <c r="AT135" s="33">
        <f>distance(VLOOKUP($A135,Cuision!$G:$P,9,FALSE),VLOOKUP($A135,Cuision!$G:$P,10,FALSE),VLOOKUP(AT$82,Cuision!$G:$P,9,FALSE),VLOOKUP(AT$82,Cuision!$G:$P,10,FALSE))</f>
        <v>3418.2352024426782</v>
      </c>
      <c r="AU135" s="33">
        <f>distance(VLOOKUP($A135,Cuision!$G:$P,9,FALSE),VLOOKUP($A135,Cuision!$G:$P,10,FALSE),VLOOKUP(AU$82,Cuision!$G:$P,9,FALSE),VLOOKUP(AU$82,Cuision!$G:$P,10,FALSE))</f>
        <v>14290.64665079065</v>
      </c>
      <c r="AV135" s="33">
        <f>distance(VLOOKUP($A135,Cuision!$G:$P,9,FALSE),VLOOKUP($A135,Cuision!$G:$P,10,FALSE),VLOOKUP(AV$82,Cuision!$G:$P,9,FALSE),VLOOKUP(AV$82,Cuision!$G:$P,10,FALSE))</f>
        <v>4514.6435308536684</v>
      </c>
      <c r="AW135" s="33">
        <f>distance(VLOOKUP($A135,Cuision!$G:$P,9,FALSE),VLOOKUP($A135,Cuision!$G:$P,10,FALSE),VLOOKUP(AW$82,Cuision!$G:$P,9,FALSE),VLOOKUP(AW$82,Cuision!$G:$P,10,FALSE))</f>
        <v>4996.7752020458083</v>
      </c>
      <c r="AX135" s="33">
        <f>distance(VLOOKUP($A135,Cuision!$G:$P,9,FALSE),VLOOKUP($A135,Cuision!$G:$P,10,FALSE),VLOOKUP(AX$82,Cuision!$G:$P,9,FALSE),VLOOKUP(AX$82,Cuision!$G:$P,10,FALSE))</f>
        <v>14046.372928608242</v>
      </c>
      <c r="AY135" s="33">
        <f>distance(VLOOKUP($A135,Cuision!$G:$P,9,FALSE),VLOOKUP($A135,Cuision!$G:$P,10,FALSE),VLOOKUP(AY$82,Cuision!$G:$P,9,FALSE),VLOOKUP(AY$82,Cuision!$G:$P,10,FALSE))</f>
        <v>2920.8466396726699</v>
      </c>
      <c r="AZ135" s="33">
        <f>distance(VLOOKUP($A135,Cuision!$G:$P,9,FALSE),VLOOKUP($A135,Cuision!$G:$P,10,FALSE),VLOOKUP(AZ$82,Cuision!$G:$P,9,FALSE),VLOOKUP(AZ$82,Cuision!$G:$P,10,FALSE))</f>
        <v>3218.9591957862426</v>
      </c>
      <c r="BA135" s="33">
        <f>distance(VLOOKUP($A135,Cuision!$G:$P,9,FALSE),VLOOKUP($A135,Cuision!$G:$P,10,FALSE),VLOOKUP(BA$82,Cuision!$G:$P,9,FALSE),VLOOKUP(BA$82,Cuision!$G:$P,10,FALSE))</f>
        <v>7162.8043858001711</v>
      </c>
      <c r="BB135" s="33">
        <f>distance(VLOOKUP($A135,Cuision!$G:$P,9,FALSE),VLOOKUP($A135,Cuision!$G:$P,10,FALSE),VLOOKUP(BB$82,Cuision!$G:$P,9,FALSE),VLOOKUP(BB$82,Cuision!$G:$P,10,FALSE))</f>
        <v>0</v>
      </c>
      <c r="BC135" s="33">
        <f>distance(VLOOKUP($A135,Cuision!$G:$P,9,FALSE),VLOOKUP($A135,Cuision!$G:$P,10,FALSE),VLOOKUP(BC$82,Cuision!$G:$P,9,FALSE),VLOOKUP(BC$82,Cuision!$G:$P,10,FALSE))</f>
        <v>1984.3013877634251</v>
      </c>
      <c r="BD135" s="33">
        <f>distance(VLOOKUP($A135,Cuision!$G:$P,9,FALSE),VLOOKUP($A135,Cuision!$G:$P,10,FALSE),VLOOKUP(BD$82,Cuision!$G:$P,9,FALSE),VLOOKUP(BD$82,Cuision!$G:$P,10,FALSE))</f>
        <v>16140.546088926898</v>
      </c>
      <c r="BE135" s="33">
        <f>distance(VLOOKUP($A135,Cuision!$G:$P,9,FALSE),VLOOKUP($A135,Cuision!$G:$P,10,FALSE),VLOOKUP(BE$82,Cuision!$G:$P,9,FALSE),VLOOKUP(BE$82,Cuision!$G:$P,10,FALSE))</f>
        <v>4582.5311333621767</v>
      </c>
      <c r="BF135" s="33">
        <f>distance(VLOOKUP($A135,Cuision!$G:$P,9,FALSE),VLOOKUP($A135,Cuision!$G:$P,10,FALSE),VLOOKUP(BF$82,Cuision!$G:$P,9,FALSE),VLOOKUP(BF$82,Cuision!$G:$P,10,FALSE))</f>
        <v>7135.3755099436494</v>
      </c>
      <c r="BG135" s="33">
        <f>distance(VLOOKUP($A135,Cuision!$G:$P,9,FALSE),VLOOKUP($A135,Cuision!$G:$P,10,FALSE),VLOOKUP(BG$82,Cuision!$G:$P,9,FALSE),VLOOKUP(BG$82,Cuision!$G:$P,10,FALSE))</f>
        <v>3649.5559733362252</v>
      </c>
      <c r="BH135" s="33">
        <f>distance(VLOOKUP($A135,Cuision!$G:$P,9,FALSE),VLOOKUP($A135,Cuision!$G:$P,10,FALSE),VLOOKUP(BH$82,Cuision!$G:$P,9,FALSE),VLOOKUP(BH$82,Cuision!$G:$P,10,FALSE))</f>
        <v>-1</v>
      </c>
      <c r="BI135" s="33">
        <f>distance(VLOOKUP($A135,Cuision!$G:$P,9,FALSE),VLOOKUP($A135,Cuision!$G:$P,10,FALSE),VLOOKUP(BI$82,Cuision!$G:$P,9,FALSE),VLOOKUP(BI$82,Cuision!$G:$P,10,FALSE))</f>
        <v>5236.6419882010541</v>
      </c>
      <c r="BJ135" s="33">
        <f>distance(VLOOKUP($A135,Cuision!$G:$P,9,FALSE),VLOOKUP($A135,Cuision!$G:$P,10,FALSE),VLOOKUP(BJ$82,Cuision!$G:$P,9,FALSE),VLOOKUP(BJ$82,Cuision!$G:$P,10,FALSE))</f>
        <v>6030.8880534165082</v>
      </c>
      <c r="BK135" s="33">
        <f>distance(VLOOKUP($A135,Cuision!$G:$P,9,FALSE),VLOOKUP($A135,Cuision!$G:$P,10,FALSE),VLOOKUP(BK$82,Cuision!$G:$P,9,FALSE),VLOOKUP(BK$82,Cuision!$G:$P,10,FALSE))</f>
        <v>-1</v>
      </c>
      <c r="BL135" s="33">
        <f>distance(VLOOKUP($A135,Cuision!$G:$P,9,FALSE),VLOOKUP($A135,Cuision!$G:$P,10,FALSE),VLOOKUP(BL$82,Cuision!$G:$P,9,FALSE),VLOOKUP(BL$82,Cuision!$G:$P,10,FALSE))</f>
        <v>4824.5481319264936</v>
      </c>
      <c r="BM135" s="33">
        <f>distance(VLOOKUP($A135,Cuision!$G:$P,9,FALSE),VLOOKUP($A135,Cuision!$G:$P,10,FALSE),VLOOKUP(BM$82,Cuision!$G:$P,9,FALSE),VLOOKUP(BM$82,Cuision!$G:$P,10,FALSE))</f>
        <v>4845.8053312849679</v>
      </c>
      <c r="BN135" s="33">
        <f>distance(VLOOKUP($A135,Cuision!$G:$P,9,FALSE),VLOOKUP($A135,Cuision!$G:$P,10,FALSE),VLOOKUP(BN$82,Cuision!$G:$P,9,FALSE),VLOOKUP(BN$82,Cuision!$G:$P,10,FALSE))</f>
        <v>-1</v>
      </c>
      <c r="BO135" s="33">
        <f>distance(VLOOKUP($A135,Cuision!$G:$P,9,FALSE),VLOOKUP($A135,Cuision!$G:$P,10,FALSE),VLOOKUP(BO$82,Cuision!$G:$P,9,FALSE),VLOOKUP(BO$82,Cuision!$G:$P,10,FALSE))</f>
        <v>7049.420305274778</v>
      </c>
      <c r="BP135" s="33">
        <f>distance(VLOOKUP($A135,Cuision!$G:$P,9,FALSE),VLOOKUP($A135,Cuision!$G:$P,10,FALSE),VLOOKUP(BP$82,Cuision!$G:$P,9,FALSE),VLOOKUP(BP$82,Cuision!$G:$P,10,FALSE))</f>
        <v>6633.163069454301</v>
      </c>
      <c r="BQ135" s="33">
        <f>distance(VLOOKUP($A135,Cuision!$G:$P,9,FALSE),VLOOKUP($A135,Cuision!$G:$P,10,FALSE),VLOOKUP(BQ$82,Cuision!$G:$P,9,FALSE),VLOOKUP(BQ$82,Cuision!$G:$P,10,FALSE))</f>
        <v>7049.420305274778</v>
      </c>
      <c r="BR135" s="33">
        <f>distance(VLOOKUP($A135,Cuision!$G:$P,9,FALSE),VLOOKUP($A135,Cuision!$G:$P,10,FALSE),VLOOKUP(BR$82,Cuision!$G:$P,9,FALSE),VLOOKUP(BR$82,Cuision!$G:$P,10,FALSE))</f>
        <v>3881.882632915585</v>
      </c>
      <c r="BS135" s="33">
        <f>distance(VLOOKUP($A135,Cuision!$G:$P,9,FALSE),VLOOKUP($A135,Cuision!$G:$P,10,FALSE),VLOOKUP(BS$82,Cuision!$G:$P,9,FALSE),VLOOKUP(BS$82,Cuision!$G:$P,10,FALSE))</f>
        <v>6633.163069454301</v>
      </c>
      <c r="BT135" s="33">
        <f>distance(VLOOKUP($A135,Cuision!$G:$P,9,FALSE),VLOOKUP($A135,Cuision!$G:$P,10,FALSE),VLOOKUP(BT$82,Cuision!$G:$P,9,FALSE),VLOOKUP(BT$82,Cuision!$G:$P,10,FALSE))</f>
        <v>3548.4721336498146</v>
      </c>
      <c r="BU135" s="33">
        <f>distance(VLOOKUP($A135,Cuision!$G:$P,9,FALSE),VLOOKUP($A135,Cuision!$G:$P,10,FALSE),VLOOKUP(BU$82,Cuision!$G:$P,9,FALSE),VLOOKUP(BU$82,Cuision!$G:$P,10,FALSE))</f>
        <v>3611.8326466998969</v>
      </c>
      <c r="BV135" s="33">
        <f>distance(VLOOKUP($A135,Cuision!$G:$P,9,FALSE),VLOOKUP($A135,Cuision!$G:$P,10,FALSE),VLOOKUP(BV$82,Cuision!$G:$P,9,FALSE),VLOOKUP(BV$82,Cuision!$G:$P,10,FALSE))</f>
        <v>3899.9514239004634</v>
      </c>
      <c r="BW135" s="33">
        <f>distance(VLOOKUP($A135,Cuision!$G:$P,9,FALSE),VLOOKUP($A135,Cuision!$G:$P,10,FALSE),VLOOKUP(BW$82,Cuision!$G:$P,9,FALSE),VLOOKUP(BW$82,Cuision!$G:$P,10,FALSE))</f>
        <v>903.31314978184253</v>
      </c>
      <c r="BX135" s="33">
        <f>distance(VLOOKUP($A135,Cuision!$G:$P,9,FALSE),VLOOKUP($A135,Cuision!$G:$P,10,FALSE),VLOOKUP(BX$82,Cuision!$G:$P,9,FALSE),VLOOKUP(BX$82,Cuision!$G:$P,10,FALSE))</f>
        <v>-1</v>
      </c>
      <c r="BY135" s="33">
        <f>distance(VLOOKUP($A135,Cuision!$G:$P,9,FALSE),VLOOKUP($A135,Cuision!$G:$P,10,FALSE),VLOOKUP(BY$82,Cuision!$G:$P,9,FALSE),VLOOKUP(BY$82,Cuision!$G:$P,10,FALSE))</f>
        <v>-1</v>
      </c>
      <c r="BZ135" s="33">
        <f>distance(VLOOKUP($A135,Cuision!$G:$P,9,FALSE),VLOOKUP($A135,Cuision!$G:$P,10,FALSE),VLOOKUP(BZ$82,Cuision!$G:$P,9,FALSE),VLOOKUP(BZ$82,Cuision!$G:$P,10,FALSE))</f>
        <v>3513.3262250802177</v>
      </c>
      <c r="CC135">
        <f>IF(B135&gt;0,B135,"")</f>
        <v>367.39391878823653</v>
      </c>
      <c r="CD135">
        <f>IF(C135&gt;0,C135,"")</f>
        <v>6233.7752837969638</v>
      </c>
      <c r="CE135">
        <f>IF(D135&gt;0,D135,"")</f>
        <v>7049.420305274778</v>
      </c>
      <c r="CF135">
        <f>IF(E135&gt;0,E135,"")</f>
        <v>7049.420305274778</v>
      </c>
      <c r="CG135">
        <f>IF(F135&gt;0,F135,"")</f>
        <v>2920.8466396726699</v>
      </c>
      <c r="CH135">
        <f>IF(G135&gt;0,G135,"")</f>
        <v>15587.976479447199</v>
      </c>
      <c r="CI135">
        <f>IF(H135&gt;0,H135,"")</f>
        <v>2622.1726226906567</v>
      </c>
      <c r="CJ135">
        <f>IF(I135&gt;0,I135,"")</f>
        <v>2538.2724334160043</v>
      </c>
      <c r="CK135">
        <f>IF(J135&gt;0,J135,"")</f>
        <v>11014.003851310963</v>
      </c>
      <c r="CL135">
        <f>IF(K135&gt;0,K135,"")</f>
        <v>4900.3769882032148</v>
      </c>
      <c r="CM135">
        <f>IF(L135&gt;0,L135,"")</f>
        <v>2022.0978642438324</v>
      </c>
      <c r="CN135">
        <f>IF(M135&gt;0,M135,"")</f>
        <v>6633.163069454301</v>
      </c>
      <c r="CO135">
        <f>IF(N135&gt;0,N135,"")</f>
        <v>5735.7728912141711</v>
      </c>
      <c r="CP135">
        <f>IF(O135&gt;0,O135,"")</f>
        <v>13815.652916743282</v>
      </c>
      <c r="CQ135" t="str">
        <f>IF(P135&gt;0,P135,"")</f>
        <v/>
      </c>
      <c r="CR135">
        <f>IF(Q135&gt;0,Q135,"")</f>
        <v>6030.8880534165082</v>
      </c>
      <c r="CS135" t="str">
        <f>IF(R135&gt;0,R135,"")</f>
        <v/>
      </c>
      <c r="CT135">
        <f>IF(S135&gt;0,S135,"")</f>
        <v>2758.5340234764421</v>
      </c>
      <c r="CU135" t="str">
        <f>IF(T135&gt;0,T135,"")</f>
        <v/>
      </c>
      <c r="CV135">
        <f>IF(U135&gt;0,U135,"")</f>
        <v>4065.3084448902819</v>
      </c>
      <c r="CW135">
        <f>IF(V135&gt;0,V135,"")</f>
        <v>6633.163069454301</v>
      </c>
      <c r="CX135">
        <f>IF(W135&gt;0,W135,"")</f>
        <v>3881.882632915585</v>
      </c>
      <c r="CY135" t="str">
        <f>IF(X135&gt;0,X135,"")</f>
        <v/>
      </c>
      <c r="CZ135">
        <f>IF(Y135&gt;0,Y135,"")</f>
        <v>13178.573656720466</v>
      </c>
      <c r="DA135">
        <f>IF(Z135&gt;0,Z135,"")</f>
        <v>5034.2187288335945</v>
      </c>
      <c r="DB135">
        <f>IF(AA135&gt;0,AA135,"")</f>
        <v>4450.6675969760345</v>
      </c>
      <c r="DC135" t="str">
        <f>IF(AB135&gt;0,AB135,"")</f>
        <v/>
      </c>
      <c r="DD135">
        <f>IF(AC135&gt;0,AC135,"")</f>
        <v>5250.735530944753</v>
      </c>
      <c r="DE135">
        <f>IF(AD135&gt;0,AD135,"")</f>
        <v>5915.4753339330455</v>
      </c>
      <c r="DF135">
        <f>IF(AE135&gt;0,AE135,"")</f>
        <v>5099.1201221170713</v>
      </c>
      <c r="DG135" t="str">
        <f>IF(AF135&gt;0,AF135,"")</f>
        <v/>
      </c>
      <c r="DH135">
        <f>IF(AG135&gt;0,AG135,"")</f>
        <v>4418.466177473174</v>
      </c>
      <c r="DI135">
        <f>IF(AH135&gt;0,AH135,"")</f>
        <v>2920.8466396726699</v>
      </c>
      <c r="DJ135">
        <f>IF(AI135&gt;0,AI135,"")</f>
        <v>12136.450953860953</v>
      </c>
      <c r="DK135">
        <f>IF(AJ135&gt;0,AJ135,"")</f>
        <v>1349.8730118312815</v>
      </c>
      <c r="DL135" t="str">
        <f>IF(AK135&gt;0,AK135,"")</f>
        <v/>
      </c>
      <c r="DM135">
        <f>IF(AL135&gt;0,AL135,"")</f>
        <v>4703.7839063287565</v>
      </c>
      <c r="DN135">
        <f>IF(AM135&gt;0,AM135,"")</f>
        <v>690.59683570153402</v>
      </c>
      <c r="DO135">
        <f>IF(AN135&gt;0,AN135,"")</f>
        <v>5689.7211888128277</v>
      </c>
      <c r="DP135">
        <f>IF(AO135&gt;0,AO135,"")</f>
        <v>6030.8880534165082</v>
      </c>
      <c r="DQ135">
        <f>IF(AP135&gt;0,AP135,"")</f>
        <v>5286.5844910031574</v>
      </c>
      <c r="DR135">
        <f>IF(AQ135&gt;0,AQ135,"")</f>
        <v>5974.0277881767142</v>
      </c>
      <c r="DS135">
        <f>IF(AR135&gt;0,AR135,"")</f>
        <v>4825.9069045729757</v>
      </c>
      <c r="DT135">
        <f>IF(AS135&gt;0,AS135,"")</f>
        <v>3759.2673400309113</v>
      </c>
      <c r="DU135">
        <f>IF(AT135&gt;0,AT135,"")</f>
        <v>3418.2352024426782</v>
      </c>
      <c r="DV135">
        <f>IF(AU135&gt;0,AU135,"")</f>
        <v>14290.64665079065</v>
      </c>
      <c r="DW135">
        <f>IF(AV135&gt;0,AV135,"")</f>
        <v>4514.6435308536684</v>
      </c>
      <c r="DX135">
        <f>IF(AW135&gt;0,AW135,"")</f>
        <v>4996.7752020458083</v>
      </c>
      <c r="DY135">
        <f>IF(AX135&gt;0,AX135,"")</f>
        <v>14046.372928608242</v>
      </c>
      <c r="DZ135">
        <f>IF(AY135&gt;0,AY135,"")</f>
        <v>2920.8466396726699</v>
      </c>
      <c r="EA135">
        <f>IF(AZ135&gt;0,AZ135,"")</f>
        <v>3218.9591957862426</v>
      </c>
      <c r="EB135">
        <f>IF(BA135&gt;0,BA135,"")</f>
        <v>7162.8043858001711</v>
      </c>
      <c r="EC135" t="str">
        <f>IF(BB135&gt;0,BB135,"")</f>
        <v/>
      </c>
      <c r="ED135">
        <f>IF(BC135&gt;0,BC135,"")</f>
        <v>1984.3013877634251</v>
      </c>
      <c r="EE135">
        <f>IF(BD135&gt;0,BD135,"")</f>
        <v>16140.546088926898</v>
      </c>
      <c r="EF135">
        <f>IF(BE135&gt;0,BE135,"")</f>
        <v>4582.5311333621767</v>
      </c>
      <c r="EG135">
        <f>IF(BF135&gt;0,BF135,"")</f>
        <v>7135.3755099436494</v>
      </c>
      <c r="EH135">
        <f>IF(BG135&gt;0,BG135,"")</f>
        <v>3649.5559733362252</v>
      </c>
      <c r="EI135" t="str">
        <f>IF(BH135&gt;0,BH135,"")</f>
        <v/>
      </c>
      <c r="EJ135">
        <f>IF(BI135&gt;0,BI135,"")</f>
        <v>5236.6419882010541</v>
      </c>
      <c r="EK135">
        <f>IF(BJ135&gt;0,BJ135,"")</f>
        <v>6030.8880534165082</v>
      </c>
      <c r="EL135" t="str">
        <f>IF(BK135&gt;0,BK135,"")</f>
        <v/>
      </c>
      <c r="EM135">
        <f>IF(BL135&gt;0,BL135,"")</f>
        <v>4824.5481319264936</v>
      </c>
      <c r="EN135">
        <f>IF(BM135&gt;0,BM135,"")</f>
        <v>4845.8053312849679</v>
      </c>
      <c r="EO135" t="str">
        <f>IF(BN135&gt;0,BN135,"")</f>
        <v/>
      </c>
      <c r="EP135">
        <f>IF(BO135&gt;0,BO135,"")</f>
        <v>7049.420305274778</v>
      </c>
      <c r="EQ135">
        <f>IF(BP135&gt;0,BP135,"")</f>
        <v>6633.163069454301</v>
      </c>
      <c r="ER135">
        <f>IF(BQ135&gt;0,BQ135,"")</f>
        <v>7049.420305274778</v>
      </c>
      <c r="ES135">
        <f>IF(BR135&gt;0,BR135,"")</f>
        <v>3881.882632915585</v>
      </c>
      <c r="ET135">
        <f>IF(BS135&gt;0,BS135,"")</f>
        <v>6633.163069454301</v>
      </c>
      <c r="EU135">
        <f>IF(BT135&gt;0,BT135,"")</f>
        <v>3548.4721336498146</v>
      </c>
      <c r="EV135">
        <f>IF(BU135&gt;0,BU135,"")</f>
        <v>3611.8326466998969</v>
      </c>
      <c r="EW135">
        <f>IF(BV135&gt;0,BV135,"")</f>
        <v>3899.9514239004634</v>
      </c>
      <c r="EX135">
        <f>IF(BW135&gt;0,BW135,"")</f>
        <v>903.31314978184253</v>
      </c>
      <c r="EY135" t="str">
        <f>IF(BX135&gt;0,BX135,"")</f>
        <v/>
      </c>
      <c r="EZ135" t="str">
        <f>IF(BY135&gt;0,BY135,"")</f>
        <v/>
      </c>
      <c r="FA135">
        <f>IF(BZ135&gt;0,BZ135,"")</f>
        <v>3513.3262250802177</v>
      </c>
    </row>
    <row r="136" spans="1:157" ht="14.25" x14ac:dyDescent="0.2">
      <c r="A136" s="30" t="s">
        <v>110</v>
      </c>
      <c r="B136" s="33">
        <f>distance(VLOOKUP($A136,Cuision!$G:$P,9,FALSE),VLOOKUP($A136,Cuision!$G:$P,10,FALSE),VLOOKUP(B$82,Cuision!$G:$P,9,FALSE),VLOOKUP(B$82,Cuision!$G:$P,10,FALSE))</f>
        <v>1617.4480085251532</v>
      </c>
      <c r="C136" s="33">
        <f>distance(VLOOKUP($A136,Cuision!$G:$P,9,FALSE),VLOOKUP($A136,Cuision!$G:$P,10,FALSE),VLOOKUP(C$82,Cuision!$G:$P,9,FALSE),VLOOKUP(C$82,Cuision!$G:$P,10,FALSE))</f>
        <v>5253.1285867473352</v>
      </c>
      <c r="D136" s="33">
        <f>distance(VLOOKUP($A136,Cuision!$G:$P,9,FALSE),VLOOKUP($A136,Cuision!$G:$P,10,FALSE),VLOOKUP(D$82,Cuision!$G:$P,9,FALSE),VLOOKUP(D$82,Cuision!$G:$P,10,FALSE))</f>
        <v>5437.0510260393985</v>
      </c>
      <c r="E136" s="33">
        <f>distance(VLOOKUP($A136,Cuision!$G:$P,9,FALSE),VLOOKUP($A136,Cuision!$G:$P,10,FALSE),VLOOKUP(E$82,Cuision!$G:$P,9,FALSE),VLOOKUP(E$82,Cuision!$G:$P,10,FALSE))</f>
        <v>5437.0510260393985</v>
      </c>
      <c r="F136" s="33">
        <f>distance(VLOOKUP($A136,Cuision!$G:$P,9,FALSE),VLOOKUP($A136,Cuision!$G:$P,10,FALSE),VLOOKUP(F$82,Cuision!$G:$P,9,FALSE),VLOOKUP(F$82,Cuision!$G:$P,10,FALSE))</f>
        <v>1093.1013209129344</v>
      </c>
      <c r="G136" s="33">
        <f>distance(VLOOKUP($A136,Cuision!$G:$P,9,FALSE),VLOOKUP($A136,Cuision!$G:$P,10,FALSE),VLOOKUP(G$82,Cuision!$G:$P,9,FALSE),VLOOKUP(G$82,Cuision!$G:$P,10,FALSE))</f>
        <v>13776.778378167168</v>
      </c>
      <c r="H136" s="33">
        <f>distance(VLOOKUP($A136,Cuision!$G:$P,9,FALSE),VLOOKUP($A136,Cuision!$G:$P,10,FALSE),VLOOKUP(H$82,Cuision!$G:$P,9,FALSE),VLOOKUP(H$82,Cuision!$G:$P,10,FALSE))</f>
        <v>784.70076561362987</v>
      </c>
      <c r="I136" s="33">
        <f>distance(VLOOKUP($A136,Cuision!$G:$P,9,FALSE),VLOOKUP($A136,Cuision!$G:$P,10,FALSE),VLOOKUP(I$82,Cuision!$G:$P,9,FALSE),VLOOKUP(I$82,Cuision!$G:$P,10,FALSE))</f>
        <v>4444.4498088796299</v>
      </c>
      <c r="J136" s="33">
        <f>distance(VLOOKUP($A136,Cuision!$G:$P,9,FALSE),VLOOKUP($A136,Cuision!$G:$P,10,FALSE),VLOOKUP(J$82,Cuision!$G:$P,9,FALSE),VLOOKUP(J$82,Cuision!$G:$P,10,FALSE))</f>
        <v>12809.928885478483</v>
      </c>
      <c r="K136" s="33">
        <f>distance(VLOOKUP($A136,Cuision!$G:$P,9,FALSE),VLOOKUP($A136,Cuision!$G:$P,10,FALSE),VLOOKUP(K$82,Cuision!$G:$P,9,FALSE),VLOOKUP(K$82,Cuision!$G:$P,10,FALSE))</f>
        <v>3178.9066395530563</v>
      </c>
      <c r="L136" s="33">
        <f>distance(VLOOKUP($A136,Cuision!$G:$P,9,FALSE),VLOOKUP($A136,Cuision!$G:$P,10,FALSE),VLOOKUP(L$82,Cuision!$G:$P,9,FALSE),VLOOKUP(L$82,Cuision!$G:$P,10,FALSE))</f>
        <v>3964.0372584269821</v>
      </c>
      <c r="M136" s="33">
        <f>distance(VLOOKUP($A136,Cuision!$G:$P,9,FALSE),VLOOKUP($A136,Cuision!$G:$P,10,FALSE),VLOOKUP(M$82,Cuision!$G:$P,9,FALSE),VLOOKUP(M$82,Cuision!$G:$P,10,FALSE))</f>
        <v>4776.3852380682592</v>
      </c>
      <c r="N136" s="33">
        <f>distance(VLOOKUP($A136,Cuision!$G:$P,9,FALSE),VLOOKUP($A136,Cuision!$G:$P,10,FALSE),VLOOKUP(N$82,Cuision!$G:$P,9,FALSE),VLOOKUP(N$82,Cuision!$G:$P,10,FALSE))</f>
        <v>4081.7044538427717</v>
      </c>
      <c r="O136" s="33">
        <f>distance(VLOOKUP($A136,Cuision!$G:$P,9,FALSE),VLOOKUP($A136,Cuision!$G:$P,10,FALSE),VLOOKUP(O$82,Cuision!$G:$P,9,FALSE),VLOOKUP(O$82,Cuision!$G:$P,10,FALSE))</f>
        <v>11852.427428391791</v>
      </c>
      <c r="P136" s="33">
        <f>distance(VLOOKUP($A136,Cuision!$G:$P,9,FALSE),VLOOKUP($A136,Cuision!$G:$P,10,FALSE),VLOOKUP(P$82,Cuision!$G:$P,9,FALSE),VLOOKUP(P$82,Cuision!$G:$P,10,FALSE))</f>
        <v>-1</v>
      </c>
      <c r="Q136" s="33">
        <f>distance(VLOOKUP($A136,Cuision!$G:$P,9,FALSE),VLOOKUP($A136,Cuision!$G:$P,10,FALSE),VLOOKUP(Q$82,Cuision!$G:$P,9,FALSE),VLOOKUP(Q$82,Cuision!$G:$P,10,FALSE))</f>
        <v>4398.6016949689556</v>
      </c>
      <c r="R136" s="33">
        <f>distance(VLOOKUP($A136,Cuision!$G:$P,9,FALSE),VLOOKUP($A136,Cuision!$G:$P,10,FALSE),VLOOKUP(R$82,Cuision!$G:$P,9,FALSE),VLOOKUP(R$82,Cuision!$G:$P,10,FALSE))</f>
        <v>-1</v>
      </c>
      <c r="S136" s="33">
        <f>distance(VLOOKUP($A136,Cuision!$G:$P,9,FALSE),VLOOKUP($A136,Cuision!$G:$P,10,FALSE),VLOOKUP(S$82,Cuision!$G:$P,9,FALSE),VLOOKUP(S$82,Cuision!$G:$P,10,FALSE))</f>
        <v>4696.1463623343925</v>
      </c>
      <c r="T136" s="33">
        <f>distance(VLOOKUP($A136,Cuision!$G:$P,9,FALSE),VLOOKUP($A136,Cuision!$G:$P,10,FALSE),VLOOKUP(T$82,Cuision!$G:$P,9,FALSE),VLOOKUP(T$82,Cuision!$G:$P,10,FALSE))</f>
        <v>-1</v>
      </c>
      <c r="U136" s="33">
        <f>distance(VLOOKUP($A136,Cuision!$G:$P,9,FALSE),VLOOKUP($A136,Cuision!$G:$P,10,FALSE),VLOOKUP(U$82,Cuision!$G:$P,9,FALSE),VLOOKUP(U$82,Cuision!$G:$P,10,FALSE))</f>
        <v>5985.0711424570663</v>
      </c>
      <c r="V136" s="33">
        <f>distance(VLOOKUP($A136,Cuision!$G:$P,9,FALSE),VLOOKUP($A136,Cuision!$G:$P,10,FALSE),VLOOKUP(V$82,Cuision!$G:$P,9,FALSE),VLOOKUP(V$82,Cuision!$G:$P,10,FALSE))</f>
        <v>4776.3852380682592</v>
      </c>
      <c r="W136" s="33">
        <f>distance(VLOOKUP($A136,Cuision!$G:$P,9,FALSE),VLOOKUP($A136,Cuision!$G:$P,10,FALSE),VLOOKUP(W$82,Cuision!$G:$P,9,FALSE),VLOOKUP(W$82,Cuision!$G:$P,10,FALSE))</f>
        <v>5600.9837818852293</v>
      </c>
      <c r="X136" s="33">
        <f>distance(VLOOKUP($A136,Cuision!$G:$P,9,FALSE),VLOOKUP($A136,Cuision!$G:$P,10,FALSE),VLOOKUP(X$82,Cuision!$G:$P,9,FALSE),VLOOKUP(X$82,Cuision!$G:$P,10,FALSE))</f>
        <v>-1</v>
      </c>
      <c r="Y136" s="33">
        <f>distance(VLOOKUP($A136,Cuision!$G:$P,9,FALSE),VLOOKUP($A136,Cuision!$G:$P,10,FALSE),VLOOKUP(Y$82,Cuision!$G:$P,9,FALSE),VLOOKUP(Y$82,Cuision!$G:$P,10,FALSE))</f>
        <v>11866.788377974981</v>
      </c>
      <c r="Z136" s="33">
        <f>distance(VLOOKUP($A136,Cuision!$G:$P,9,FALSE),VLOOKUP($A136,Cuision!$G:$P,10,FALSE),VLOOKUP(Z$82,Cuision!$G:$P,9,FALSE),VLOOKUP(Z$82,Cuision!$G:$P,10,FALSE))</f>
        <v>3365.7641570267547</v>
      </c>
      <c r="AA136" s="33">
        <f>distance(VLOOKUP($A136,Cuision!$G:$P,9,FALSE),VLOOKUP($A136,Cuision!$G:$P,10,FALSE),VLOOKUP(AA$82,Cuision!$G:$P,9,FALSE),VLOOKUP(AA$82,Cuision!$G:$P,10,FALSE))</f>
        <v>3231.661436257536</v>
      </c>
      <c r="AB136" s="33">
        <f>distance(VLOOKUP($A136,Cuision!$G:$P,9,FALSE),VLOOKUP($A136,Cuision!$G:$P,10,FALSE),VLOOKUP(AB$82,Cuision!$G:$P,9,FALSE),VLOOKUP(AB$82,Cuision!$G:$P,10,FALSE))</f>
        <v>-1</v>
      </c>
      <c r="AC136" s="33">
        <f>distance(VLOOKUP($A136,Cuision!$G:$P,9,FALSE),VLOOKUP($A136,Cuision!$G:$P,10,FALSE),VLOOKUP(AC$82,Cuision!$G:$P,9,FALSE),VLOOKUP(AC$82,Cuision!$G:$P,10,FALSE))</f>
        <v>7234.936570964609</v>
      </c>
      <c r="AD136" s="33">
        <f>distance(VLOOKUP($A136,Cuision!$G:$P,9,FALSE),VLOOKUP($A136,Cuision!$G:$P,10,FALSE),VLOOKUP(AD$82,Cuision!$G:$P,9,FALSE),VLOOKUP(AD$82,Cuision!$G:$P,10,FALSE))</f>
        <v>4210.520134950817</v>
      </c>
      <c r="AE136" s="33">
        <f>distance(VLOOKUP($A136,Cuision!$G:$P,9,FALSE),VLOOKUP($A136,Cuision!$G:$P,10,FALSE),VLOOKUP(AE$82,Cuision!$G:$P,9,FALSE),VLOOKUP(AE$82,Cuision!$G:$P,10,FALSE))</f>
        <v>3506.0155952382333</v>
      </c>
      <c r="AF136" s="33">
        <f>distance(VLOOKUP($A136,Cuision!$G:$P,9,FALSE),VLOOKUP($A136,Cuision!$G:$P,10,FALSE),VLOOKUP(AF$82,Cuision!$G:$P,9,FALSE),VLOOKUP(AF$82,Cuision!$G:$P,10,FALSE))</f>
        <v>-1</v>
      </c>
      <c r="AG136" s="33">
        <f>distance(VLOOKUP($A136,Cuision!$G:$P,9,FALSE),VLOOKUP($A136,Cuision!$G:$P,10,FALSE),VLOOKUP(AG$82,Cuision!$G:$P,9,FALSE),VLOOKUP(AG$82,Cuision!$G:$P,10,FALSE))</f>
        <v>2469.0579561543077</v>
      </c>
      <c r="AH136" s="33">
        <f>distance(VLOOKUP($A136,Cuision!$G:$P,9,FALSE),VLOOKUP($A136,Cuision!$G:$P,10,FALSE),VLOOKUP(AH$82,Cuision!$G:$P,9,FALSE),VLOOKUP(AH$82,Cuision!$G:$P,10,FALSE))</f>
        <v>1093.1013209129344</v>
      </c>
      <c r="AI136" s="33">
        <f>distance(VLOOKUP($A136,Cuision!$G:$P,9,FALSE),VLOOKUP($A136,Cuision!$G:$P,10,FALSE),VLOOKUP(AI$82,Cuision!$G:$P,9,FALSE),VLOOKUP(AI$82,Cuision!$G:$P,10,FALSE))</f>
        <v>13210.400092989486</v>
      </c>
      <c r="AJ136" s="33">
        <f>distance(VLOOKUP($A136,Cuision!$G:$P,9,FALSE),VLOOKUP($A136,Cuision!$G:$P,10,FALSE),VLOOKUP(AJ$82,Cuision!$G:$P,9,FALSE),VLOOKUP(AJ$82,Cuision!$G:$P,10,FALSE))</f>
        <v>3309.7545227645678</v>
      </c>
      <c r="AK136" s="33">
        <f>distance(VLOOKUP($A136,Cuision!$G:$P,9,FALSE),VLOOKUP($A136,Cuision!$G:$P,10,FALSE),VLOOKUP(AK$82,Cuision!$G:$P,9,FALSE),VLOOKUP(AK$82,Cuision!$G:$P,10,FALSE))</f>
        <v>-1</v>
      </c>
      <c r="AL136" s="33">
        <f>distance(VLOOKUP($A136,Cuision!$G:$P,9,FALSE),VLOOKUP($A136,Cuision!$G:$P,10,FALSE),VLOOKUP(AL$82,Cuision!$G:$P,9,FALSE),VLOOKUP(AL$82,Cuision!$G:$P,10,FALSE))</f>
        <v>2966.7061361655396</v>
      </c>
      <c r="AM136" s="33">
        <f>distance(VLOOKUP($A136,Cuision!$G:$P,9,FALSE),VLOOKUP($A136,Cuision!$G:$P,10,FALSE),VLOOKUP(AM$82,Cuision!$G:$P,9,FALSE),VLOOKUP(AM$82,Cuision!$G:$P,10,FALSE))</f>
        <v>2542.9664263221484</v>
      </c>
      <c r="AN136" s="33">
        <f>distance(VLOOKUP($A136,Cuision!$G:$P,9,FALSE),VLOOKUP($A136,Cuision!$G:$P,10,FALSE),VLOOKUP(AN$82,Cuision!$G:$P,9,FALSE),VLOOKUP(AN$82,Cuision!$G:$P,10,FALSE))</f>
        <v>7419.9056000913079</v>
      </c>
      <c r="AO136" s="33">
        <f>distance(VLOOKUP($A136,Cuision!$G:$P,9,FALSE),VLOOKUP($A136,Cuision!$G:$P,10,FALSE),VLOOKUP(AO$82,Cuision!$G:$P,9,FALSE),VLOOKUP(AO$82,Cuision!$G:$P,10,FALSE))</f>
        <v>4398.6016949689556</v>
      </c>
      <c r="AP136" s="33">
        <f>distance(VLOOKUP($A136,Cuision!$G:$P,9,FALSE),VLOOKUP($A136,Cuision!$G:$P,10,FALSE),VLOOKUP(AP$82,Cuision!$G:$P,9,FALSE),VLOOKUP(AP$82,Cuision!$G:$P,10,FALSE))</f>
        <v>3414.0651969014725</v>
      </c>
      <c r="AQ136" s="33">
        <f>distance(VLOOKUP($A136,Cuision!$G:$P,9,FALSE),VLOOKUP($A136,Cuision!$G:$P,10,FALSE),VLOOKUP(AQ$82,Cuision!$G:$P,9,FALSE),VLOOKUP(AQ$82,Cuision!$G:$P,10,FALSE))</f>
        <v>7659.1005916912336</v>
      </c>
      <c r="AR136" s="33">
        <f>distance(VLOOKUP($A136,Cuision!$G:$P,9,FALSE),VLOOKUP($A136,Cuision!$G:$P,10,FALSE),VLOOKUP(AR$82,Cuision!$G:$P,9,FALSE),VLOOKUP(AR$82,Cuision!$G:$P,10,FALSE))</f>
        <v>6551.2145072313415</v>
      </c>
      <c r="AS136" s="33">
        <f>distance(VLOOKUP($A136,Cuision!$G:$P,9,FALSE),VLOOKUP($A136,Cuision!$G:$P,10,FALSE),VLOOKUP(AS$82,Cuision!$G:$P,9,FALSE),VLOOKUP(AS$82,Cuision!$G:$P,10,FALSE))</f>
        <v>1777.3932208615388</v>
      </c>
      <c r="AT136" s="33">
        <f>distance(VLOOKUP($A136,Cuision!$G:$P,9,FALSE),VLOOKUP($A136,Cuision!$G:$P,10,FALSE),VLOOKUP(AT$82,Cuision!$G:$P,9,FALSE),VLOOKUP(AT$82,Cuision!$G:$P,10,FALSE))</f>
        <v>5378.4549697980847</v>
      </c>
      <c r="AU136" s="33">
        <f>distance(VLOOKUP($A136,Cuision!$G:$P,9,FALSE),VLOOKUP($A136,Cuision!$G:$P,10,FALSE),VLOOKUP(AU$82,Cuision!$G:$P,9,FALSE),VLOOKUP(AU$82,Cuision!$G:$P,10,FALSE))</f>
        <v>12341.45073048449</v>
      </c>
      <c r="AV136" s="33">
        <f>distance(VLOOKUP($A136,Cuision!$G:$P,9,FALSE),VLOOKUP($A136,Cuision!$G:$P,10,FALSE),VLOOKUP(AV$82,Cuision!$G:$P,9,FALSE),VLOOKUP(AV$82,Cuision!$G:$P,10,FALSE))</f>
        <v>6294.6950309374206</v>
      </c>
      <c r="AW136" s="33">
        <f>distance(VLOOKUP($A136,Cuision!$G:$P,9,FALSE),VLOOKUP($A136,Cuision!$G:$P,10,FALSE),VLOOKUP(AW$82,Cuision!$G:$P,9,FALSE),VLOOKUP(AW$82,Cuision!$G:$P,10,FALSE))</f>
        <v>3023.0494497013588</v>
      </c>
      <c r="AX136" s="33">
        <f>distance(VLOOKUP($A136,Cuision!$G:$P,9,FALSE),VLOOKUP($A136,Cuision!$G:$P,10,FALSE),VLOOKUP(AX$82,Cuision!$G:$P,9,FALSE),VLOOKUP(AX$82,Cuision!$G:$P,10,FALSE))</f>
        <v>13145.060023063266</v>
      </c>
      <c r="AY136" s="33">
        <f>distance(VLOOKUP($A136,Cuision!$G:$P,9,FALSE),VLOOKUP($A136,Cuision!$G:$P,10,FALSE),VLOOKUP(AY$82,Cuision!$G:$P,9,FALSE),VLOOKUP(AY$82,Cuision!$G:$P,10,FALSE))</f>
        <v>1093.1013209129344</v>
      </c>
      <c r="AZ136" s="33">
        <f>distance(VLOOKUP($A136,Cuision!$G:$P,9,FALSE),VLOOKUP($A136,Cuision!$G:$P,10,FALSE),VLOOKUP(AZ$82,Cuision!$G:$P,9,FALSE),VLOOKUP(AZ$82,Cuision!$G:$P,10,FALSE))</f>
        <v>4684.6098330650311</v>
      </c>
      <c r="BA136" s="33">
        <f>distance(VLOOKUP($A136,Cuision!$G:$P,9,FALSE),VLOOKUP($A136,Cuision!$G:$P,10,FALSE),VLOOKUP(BA$82,Cuision!$G:$P,9,FALSE),VLOOKUP(BA$82,Cuision!$G:$P,10,FALSE))</f>
        <v>5238.1470782067499</v>
      </c>
      <c r="BB136" s="33">
        <f>distance(VLOOKUP($A136,Cuision!$G:$P,9,FALSE),VLOOKUP($A136,Cuision!$G:$P,10,FALSE),VLOOKUP(BB$82,Cuision!$G:$P,9,FALSE),VLOOKUP(BB$82,Cuision!$G:$P,10,FALSE))</f>
        <v>1984.3013877634251</v>
      </c>
      <c r="BC136" s="33">
        <f>distance(VLOOKUP($A136,Cuision!$G:$P,9,FALSE),VLOOKUP($A136,Cuision!$G:$P,10,FALSE),VLOOKUP(BC$82,Cuision!$G:$P,9,FALSE),VLOOKUP(BC$82,Cuision!$G:$P,10,FALSE))</f>
        <v>0</v>
      </c>
      <c r="BD136" s="33">
        <f>distance(VLOOKUP($A136,Cuision!$G:$P,9,FALSE),VLOOKUP($A136,Cuision!$G:$P,10,FALSE),VLOOKUP(BD$82,Cuision!$G:$P,9,FALSE),VLOOKUP(BD$82,Cuision!$G:$P,10,FALSE))</f>
        <v>14231.983189312192</v>
      </c>
      <c r="BE136" s="33">
        <f>distance(VLOOKUP($A136,Cuision!$G:$P,9,FALSE),VLOOKUP($A136,Cuision!$G:$P,10,FALSE),VLOOKUP(BE$82,Cuision!$G:$P,9,FALSE),VLOOKUP(BE$82,Cuision!$G:$P,10,FALSE))</f>
        <v>3013.6459642686586</v>
      </c>
      <c r="BF136" s="33">
        <f>distance(VLOOKUP($A136,Cuision!$G:$P,9,FALSE),VLOOKUP($A136,Cuision!$G:$P,10,FALSE),VLOOKUP(BF$82,Cuision!$G:$P,9,FALSE),VLOOKUP(BF$82,Cuision!$G:$P,10,FALSE))</f>
        <v>5273.8022452278838</v>
      </c>
      <c r="BG136" s="33">
        <f>distance(VLOOKUP($A136,Cuision!$G:$P,9,FALSE),VLOOKUP($A136,Cuision!$G:$P,10,FALSE),VLOOKUP(BG$82,Cuision!$G:$P,9,FALSE),VLOOKUP(BG$82,Cuision!$G:$P,10,FALSE))</f>
        <v>2463.8727757257702</v>
      </c>
      <c r="BH136" s="33">
        <f>distance(VLOOKUP($A136,Cuision!$G:$P,9,FALSE),VLOOKUP($A136,Cuision!$G:$P,10,FALSE),VLOOKUP(BH$82,Cuision!$G:$P,9,FALSE),VLOOKUP(BH$82,Cuision!$G:$P,10,FALSE))</f>
        <v>-1</v>
      </c>
      <c r="BI136" s="33">
        <f>distance(VLOOKUP($A136,Cuision!$G:$P,9,FALSE),VLOOKUP($A136,Cuision!$G:$P,10,FALSE),VLOOKUP(BI$82,Cuision!$G:$P,9,FALSE),VLOOKUP(BI$82,Cuision!$G:$P,10,FALSE))</f>
        <v>3995.2443664170883</v>
      </c>
      <c r="BJ136" s="33">
        <f>distance(VLOOKUP($A136,Cuision!$G:$P,9,FALSE),VLOOKUP($A136,Cuision!$G:$P,10,FALSE),VLOOKUP(BJ$82,Cuision!$G:$P,9,FALSE),VLOOKUP(BJ$82,Cuision!$G:$P,10,FALSE))</f>
        <v>4398.6016949689556</v>
      </c>
      <c r="BK136" s="33">
        <f>distance(VLOOKUP($A136,Cuision!$G:$P,9,FALSE),VLOOKUP($A136,Cuision!$G:$P,10,FALSE),VLOOKUP(BK$82,Cuision!$G:$P,9,FALSE),VLOOKUP(BK$82,Cuision!$G:$P,10,FALSE))</f>
        <v>-1</v>
      </c>
      <c r="BL136" s="33">
        <f>distance(VLOOKUP($A136,Cuision!$G:$P,9,FALSE),VLOOKUP($A136,Cuision!$G:$P,10,FALSE),VLOOKUP(BL$82,Cuision!$G:$P,9,FALSE),VLOOKUP(BL$82,Cuision!$G:$P,10,FALSE))</f>
        <v>6610.7206881968386</v>
      </c>
      <c r="BM136" s="33">
        <f>distance(VLOOKUP($A136,Cuision!$G:$P,9,FALSE),VLOOKUP($A136,Cuision!$G:$P,10,FALSE),VLOOKUP(BM$82,Cuision!$G:$P,9,FALSE),VLOOKUP(BM$82,Cuision!$G:$P,10,FALSE))</f>
        <v>3123.9735683382305</v>
      </c>
      <c r="BN136" s="33">
        <f>distance(VLOOKUP($A136,Cuision!$G:$P,9,FALSE),VLOOKUP($A136,Cuision!$G:$P,10,FALSE),VLOOKUP(BN$82,Cuision!$G:$P,9,FALSE),VLOOKUP(BN$82,Cuision!$G:$P,10,FALSE))</f>
        <v>-1</v>
      </c>
      <c r="BO136" s="33">
        <f>distance(VLOOKUP($A136,Cuision!$G:$P,9,FALSE),VLOOKUP($A136,Cuision!$G:$P,10,FALSE),VLOOKUP(BO$82,Cuision!$G:$P,9,FALSE),VLOOKUP(BO$82,Cuision!$G:$P,10,FALSE))</f>
        <v>5437.0510260393985</v>
      </c>
      <c r="BP136" s="33">
        <f>distance(VLOOKUP($A136,Cuision!$G:$P,9,FALSE),VLOOKUP($A136,Cuision!$G:$P,10,FALSE),VLOOKUP(BP$82,Cuision!$G:$P,9,FALSE),VLOOKUP(BP$82,Cuision!$G:$P,10,FALSE))</f>
        <v>4776.3852380682592</v>
      </c>
      <c r="BQ136" s="33">
        <f>distance(VLOOKUP($A136,Cuision!$G:$P,9,FALSE),VLOOKUP($A136,Cuision!$G:$P,10,FALSE),VLOOKUP(BQ$82,Cuision!$G:$P,9,FALSE),VLOOKUP(BQ$82,Cuision!$G:$P,10,FALSE))</f>
        <v>5437.0510260393985</v>
      </c>
      <c r="BR136" s="33">
        <f>distance(VLOOKUP($A136,Cuision!$G:$P,9,FALSE),VLOOKUP($A136,Cuision!$G:$P,10,FALSE),VLOOKUP(BR$82,Cuision!$G:$P,9,FALSE),VLOOKUP(BR$82,Cuision!$G:$P,10,FALSE))</f>
        <v>5600.9837818852293</v>
      </c>
      <c r="BS136" s="33">
        <f>distance(VLOOKUP($A136,Cuision!$G:$P,9,FALSE),VLOOKUP($A136,Cuision!$G:$P,10,FALSE),VLOOKUP(BS$82,Cuision!$G:$P,9,FALSE),VLOOKUP(BS$82,Cuision!$G:$P,10,FALSE))</f>
        <v>4776.3852380682592</v>
      </c>
      <c r="BT136" s="33">
        <f>distance(VLOOKUP($A136,Cuision!$G:$P,9,FALSE),VLOOKUP($A136,Cuision!$G:$P,10,FALSE),VLOOKUP(BT$82,Cuision!$G:$P,9,FALSE),VLOOKUP(BT$82,Cuision!$G:$P,10,FALSE))</f>
        <v>5453.8047221218776</v>
      </c>
      <c r="BU136" s="33">
        <f>distance(VLOOKUP($A136,Cuision!$G:$P,9,FALSE),VLOOKUP($A136,Cuision!$G:$P,10,FALSE),VLOOKUP(BU$82,Cuision!$G:$P,9,FALSE),VLOOKUP(BU$82,Cuision!$G:$P,10,FALSE))</f>
        <v>1694.2443807819075</v>
      </c>
      <c r="BV136" s="33">
        <f>distance(VLOOKUP($A136,Cuision!$G:$P,9,FALSE),VLOOKUP($A136,Cuision!$G:$P,10,FALSE),VLOOKUP(BV$82,Cuision!$G:$P,9,FALSE),VLOOKUP(BV$82,Cuision!$G:$P,10,FALSE))</f>
        <v>2345.7261044228057</v>
      </c>
      <c r="BW136" s="33">
        <f>distance(VLOOKUP($A136,Cuision!$G:$P,9,FALSE),VLOOKUP($A136,Cuision!$G:$P,10,FALSE),VLOOKUP(BW$82,Cuision!$G:$P,9,FALSE),VLOOKUP(BW$82,Cuision!$G:$P,10,FALSE))</f>
        <v>1664.7487795451043</v>
      </c>
      <c r="BX136" s="33">
        <f>distance(VLOOKUP($A136,Cuision!$G:$P,9,FALSE),VLOOKUP($A136,Cuision!$G:$P,10,FALSE),VLOOKUP(BX$82,Cuision!$G:$P,9,FALSE),VLOOKUP(BX$82,Cuision!$G:$P,10,FALSE))</f>
        <v>-1</v>
      </c>
      <c r="BY136" s="33">
        <f>distance(VLOOKUP($A136,Cuision!$G:$P,9,FALSE),VLOOKUP($A136,Cuision!$G:$P,10,FALSE),VLOOKUP(BY$82,Cuision!$G:$P,9,FALSE),VLOOKUP(BY$82,Cuision!$G:$P,10,FALSE))</f>
        <v>-1</v>
      </c>
      <c r="BZ136" s="33">
        <f>distance(VLOOKUP($A136,Cuision!$G:$P,9,FALSE),VLOOKUP($A136,Cuision!$G:$P,10,FALSE),VLOOKUP(BZ$82,Cuision!$G:$P,9,FALSE),VLOOKUP(BZ$82,Cuision!$G:$P,10,FALSE))</f>
        <v>5496.1011729897918</v>
      </c>
      <c r="CC136">
        <f>IF(B136&gt;0,B136,"")</f>
        <v>1617.4480085251532</v>
      </c>
      <c r="CD136">
        <f>IF(C136&gt;0,C136,"")</f>
        <v>5253.1285867473352</v>
      </c>
      <c r="CE136">
        <f>IF(D136&gt;0,D136,"")</f>
        <v>5437.0510260393985</v>
      </c>
      <c r="CF136">
        <f>IF(E136&gt;0,E136,"")</f>
        <v>5437.0510260393985</v>
      </c>
      <c r="CG136">
        <f>IF(F136&gt;0,F136,"")</f>
        <v>1093.1013209129344</v>
      </c>
      <c r="CH136">
        <f>IF(G136&gt;0,G136,"")</f>
        <v>13776.778378167168</v>
      </c>
      <c r="CI136">
        <f>IF(H136&gt;0,H136,"")</f>
        <v>784.70076561362987</v>
      </c>
      <c r="CJ136">
        <f>IF(I136&gt;0,I136,"")</f>
        <v>4444.4498088796299</v>
      </c>
      <c r="CK136">
        <f>IF(J136&gt;0,J136,"")</f>
        <v>12809.928885478483</v>
      </c>
      <c r="CL136">
        <f>IF(K136&gt;0,K136,"")</f>
        <v>3178.9066395530563</v>
      </c>
      <c r="CM136">
        <f>IF(L136&gt;0,L136,"")</f>
        <v>3964.0372584269821</v>
      </c>
      <c r="CN136">
        <f>IF(M136&gt;0,M136,"")</f>
        <v>4776.3852380682592</v>
      </c>
      <c r="CO136">
        <f>IF(N136&gt;0,N136,"")</f>
        <v>4081.7044538427717</v>
      </c>
      <c r="CP136">
        <f>IF(O136&gt;0,O136,"")</f>
        <v>11852.427428391791</v>
      </c>
      <c r="CQ136" t="str">
        <f>IF(P136&gt;0,P136,"")</f>
        <v/>
      </c>
      <c r="CR136">
        <f>IF(Q136&gt;0,Q136,"")</f>
        <v>4398.6016949689556</v>
      </c>
      <c r="CS136" t="str">
        <f>IF(R136&gt;0,R136,"")</f>
        <v/>
      </c>
      <c r="CT136">
        <f>IF(S136&gt;0,S136,"")</f>
        <v>4696.1463623343925</v>
      </c>
      <c r="CU136" t="str">
        <f>IF(T136&gt;0,T136,"")</f>
        <v/>
      </c>
      <c r="CV136">
        <f>IF(U136&gt;0,U136,"")</f>
        <v>5985.0711424570663</v>
      </c>
      <c r="CW136">
        <f>IF(V136&gt;0,V136,"")</f>
        <v>4776.3852380682592</v>
      </c>
      <c r="CX136">
        <f>IF(W136&gt;0,W136,"")</f>
        <v>5600.9837818852293</v>
      </c>
      <c r="CY136" t="str">
        <f>IF(X136&gt;0,X136,"")</f>
        <v/>
      </c>
      <c r="CZ136">
        <f>IF(Y136&gt;0,Y136,"")</f>
        <v>11866.788377974981</v>
      </c>
      <c r="DA136">
        <f>IF(Z136&gt;0,Z136,"")</f>
        <v>3365.7641570267547</v>
      </c>
      <c r="DB136">
        <f>IF(AA136&gt;0,AA136,"")</f>
        <v>3231.661436257536</v>
      </c>
      <c r="DC136" t="str">
        <f>IF(AB136&gt;0,AB136,"")</f>
        <v/>
      </c>
      <c r="DD136">
        <f>IF(AC136&gt;0,AC136,"")</f>
        <v>7234.936570964609</v>
      </c>
      <c r="DE136">
        <f>IF(AD136&gt;0,AD136,"")</f>
        <v>4210.520134950817</v>
      </c>
      <c r="DF136">
        <f>IF(AE136&gt;0,AE136,"")</f>
        <v>3506.0155952382333</v>
      </c>
      <c r="DG136" t="str">
        <f>IF(AF136&gt;0,AF136,"")</f>
        <v/>
      </c>
      <c r="DH136">
        <f>IF(AG136&gt;0,AG136,"")</f>
        <v>2469.0579561543077</v>
      </c>
      <c r="DI136">
        <f>IF(AH136&gt;0,AH136,"")</f>
        <v>1093.1013209129344</v>
      </c>
      <c r="DJ136">
        <f>IF(AI136&gt;0,AI136,"")</f>
        <v>13210.400092989486</v>
      </c>
      <c r="DK136">
        <f>IF(AJ136&gt;0,AJ136,"")</f>
        <v>3309.7545227645678</v>
      </c>
      <c r="DL136" t="str">
        <f>IF(AK136&gt;0,AK136,"")</f>
        <v/>
      </c>
      <c r="DM136">
        <f>IF(AL136&gt;0,AL136,"")</f>
        <v>2966.7061361655396</v>
      </c>
      <c r="DN136">
        <f>IF(AM136&gt;0,AM136,"")</f>
        <v>2542.9664263221484</v>
      </c>
      <c r="DO136">
        <f>IF(AN136&gt;0,AN136,"")</f>
        <v>7419.9056000913079</v>
      </c>
      <c r="DP136">
        <f>IF(AO136&gt;0,AO136,"")</f>
        <v>4398.6016949689556</v>
      </c>
      <c r="DQ136">
        <f>IF(AP136&gt;0,AP136,"")</f>
        <v>3414.0651969014725</v>
      </c>
      <c r="DR136">
        <f>IF(AQ136&gt;0,AQ136,"")</f>
        <v>7659.1005916912336</v>
      </c>
      <c r="DS136">
        <f>IF(AR136&gt;0,AR136,"")</f>
        <v>6551.2145072313415</v>
      </c>
      <c r="DT136">
        <f>IF(AS136&gt;0,AS136,"")</f>
        <v>1777.3932208615388</v>
      </c>
      <c r="DU136">
        <f>IF(AT136&gt;0,AT136,"")</f>
        <v>5378.4549697980847</v>
      </c>
      <c r="DV136">
        <f>IF(AU136&gt;0,AU136,"")</f>
        <v>12341.45073048449</v>
      </c>
      <c r="DW136">
        <f>IF(AV136&gt;0,AV136,"")</f>
        <v>6294.6950309374206</v>
      </c>
      <c r="DX136">
        <f>IF(AW136&gt;0,AW136,"")</f>
        <v>3023.0494497013588</v>
      </c>
      <c r="DY136">
        <f>IF(AX136&gt;0,AX136,"")</f>
        <v>13145.060023063266</v>
      </c>
      <c r="DZ136">
        <f>IF(AY136&gt;0,AY136,"")</f>
        <v>1093.1013209129344</v>
      </c>
      <c r="EA136">
        <f>IF(AZ136&gt;0,AZ136,"")</f>
        <v>4684.6098330650311</v>
      </c>
      <c r="EB136">
        <f>IF(BA136&gt;0,BA136,"")</f>
        <v>5238.1470782067499</v>
      </c>
      <c r="EC136">
        <f>IF(BB136&gt;0,BB136,"")</f>
        <v>1984.3013877634251</v>
      </c>
      <c r="ED136" t="str">
        <f>IF(BC136&gt;0,BC136,"")</f>
        <v/>
      </c>
      <c r="EE136">
        <f>IF(BD136&gt;0,BD136,"")</f>
        <v>14231.983189312192</v>
      </c>
      <c r="EF136">
        <f>IF(BE136&gt;0,BE136,"")</f>
        <v>3013.6459642686586</v>
      </c>
      <c r="EG136">
        <f>IF(BF136&gt;0,BF136,"")</f>
        <v>5273.8022452278838</v>
      </c>
      <c r="EH136">
        <f>IF(BG136&gt;0,BG136,"")</f>
        <v>2463.8727757257702</v>
      </c>
      <c r="EI136" t="str">
        <f>IF(BH136&gt;0,BH136,"")</f>
        <v/>
      </c>
      <c r="EJ136">
        <f>IF(BI136&gt;0,BI136,"")</f>
        <v>3995.2443664170883</v>
      </c>
      <c r="EK136">
        <f>IF(BJ136&gt;0,BJ136,"")</f>
        <v>4398.6016949689556</v>
      </c>
      <c r="EL136" t="str">
        <f>IF(BK136&gt;0,BK136,"")</f>
        <v/>
      </c>
      <c r="EM136">
        <f>IF(BL136&gt;0,BL136,"")</f>
        <v>6610.7206881968386</v>
      </c>
      <c r="EN136">
        <f>IF(BM136&gt;0,BM136,"")</f>
        <v>3123.9735683382305</v>
      </c>
      <c r="EO136" t="str">
        <f>IF(BN136&gt;0,BN136,"")</f>
        <v/>
      </c>
      <c r="EP136">
        <f>IF(BO136&gt;0,BO136,"")</f>
        <v>5437.0510260393985</v>
      </c>
      <c r="EQ136">
        <f>IF(BP136&gt;0,BP136,"")</f>
        <v>4776.3852380682592</v>
      </c>
      <c r="ER136">
        <f>IF(BQ136&gt;0,BQ136,"")</f>
        <v>5437.0510260393985</v>
      </c>
      <c r="ES136">
        <f>IF(BR136&gt;0,BR136,"")</f>
        <v>5600.9837818852293</v>
      </c>
      <c r="ET136">
        <f>IF(BS136&gt;0,BS136,"")</f>
        <v>4776.3852380682592</v>
      </c>
      <c r="EU136">
        <f>IF(BT136&gt;0,BT136,"")</f>
        <v>5453.8047221218776</v>
      </c>
      <c r="EV136">
        <f>IF(BU136&gt;0,BU136,"")</f>
        <v>1694.2443807819075</v>
      </c>
      <c r="EW136">
        <f>IF(BV136&gt;0,BV136,"")</f>
        <v>2345.7261044228057</v>
      </c>
      <c r="EX136">
        <f>IF(BW136&gt;0,BW136,"")</f>
        <v>1664.7487795451043</v>
      </c>
      <c r="EY136" t="str">
        <f>IF(BX136&gt;0,BX136,"")</f>
        <v/>
      </c>
      <c r="EZ136" t="str">
        <f>IF(BY136&gt;0,BY136,"")</f>
        <v/>
      </c>
      <c r="FA136">
        <f>IF(BZ136&gt;0,BZ136,"")</f>
        <v>5496.1011729897918</v>
      </c>
    </row>
    <row r="137" spans="1:157" ht="14.25" x14ac:dyDescent="0.2">
      <c r="A137" s="30" t="s">
        <v>111</v>
      </c>
      <c r="B137" s="33">
        <f>distance(VLOOKUP($A137,Cuision!$G:$P,9,FALSE),VLOOKUP($A137,Cuision!$G:$P,10,FALSE),VLOOKUP(B$82,Cuision!$G:$P,9,FALSE),VLOOKUP(B$82,Cuision!$G:$P,10,FALSE))</f>
        <v>15786.42205626065</v>
      </c>
      <c r="C137" s="33">
        <f>distance(VLOOKUP($A137,Cuision!$G:$P,9,FALSE),VLOOKUP($A137,Cuision!$G:$P,10,FALSE),VLOOKUP(C$82,Cuision!$G:$P,9,FALSE),VLOOKUP(C$82,Cuision!$G:$P,10,FALSE))</f>
        <v>12102.292105924795</v>
      </c>
      <c r="D137" s="33">
        <f>distance(VLOOKUP($A137,Cuision!$G:$P,9,FALSE),VLOOKUP($A137,Cuision!$G:$P,10,FALSE),VLOOKUP(D$82,Cuision!$G:$P,9,FALSE),VLOOKUP(D$82,Cuision!$G:$P,10,FALSE))</f>
        <v>9183.2433839229507</v>
      </c>
      <c r="E137" s="33">
        <f>distance(VLOOKUP($A137,Cuision!$G:$P,9,FALSE),VLOOKUP($A137,Cuision!$G:$P,10,FALSE),VLOOKUP(E$82,Cuision!$G:$P,9,FALSE),VLOOKUP(E$82,Cuision!$G:$P,10,FALSE))</f>
        <v>9183.2433839229507</v>
      </c>
      <c r="F137" s="33">
        <f>distance(VLOOKUP($A137,Cuision!$G:$P,9,FALSE),VLOOKUP($A137,Cuision!$G:$P,10,FALSE),VLOOKUP(F$82,Cuision!$G:$P,9,FALSE),VLOOKUP(F$82,Cuision!$G:$P,10,FALSE))</f>
        <v>13514.132201346438</v>
      </c>
      <c r="G137" s="33">
        <f>distance(VLOOKUP($A137,Cuision!$G:$P,9,FALSE),VLOOKUP($A137,Cuision!$G:$P,10,FALSE),VLOOKUP(G$82,Cuision!$G:$P,9,FALSE),VLOOKUP(G$82,Cuision!$G:$P,10,FALSE))</f>
        <v>3137.6940110950368</v>
      </c>
      <c r="H137" s="33">
        <f>distance(VLOOKUP($A137,Cuision!$G:$P,9,FALSE),VLOOKUP($A137,Cuision!$G:$P,10,FALSE),VLOOKUP(H$82,Cuision!$G:$P,9,FALSE),VLOOKUP(H$82,Cuision!$G:$P,10,FALSE))</f>
        <v>13531.583260354499</v>
      </c>
      <c r="I137" s="33">
        <f>distance(VLOOKUP($A137,Cuision!$G:$P,9,FALSE),VLOOKUP($A137,Cuision!$G:$P,10,FALSE),VLOOKUP(I$82,Cuision!$G:$P,9,FALSE),VLOOKUP(I$82,Cuision!$G:$P,10,FALSE))</f>
        <v>17555.515901077699</v>
      </c>
      <c r="J137" s="33">
        <f>distance(VLOOKUP($A137,Cuision!$G:$P,9,FALSE),VLOOKUP($A137,Cuision!$G:$P,10,FALSE),VLOOKUP(J$82,Cuision!$G:$P,9,FALSE),VLOOKUP(J$82,Cuision!$G:$P,10,FALSE))</f>
        <v>12856.569141253516</v>
      </c>
      <c r="K137" s="33">
        <f>distance(VLOOKUP($A137,Cuision!$G:$P,9,FALSE),VLOOKUP($A137,Cuision!$G:$P,10,FALSE),VLOOKUP(K$82,Cuision!$G:$P,9,FALSE),VLOOKUP(K$82,Cuision!$G:$P,10,FALSE))</f>
        <v>11252.025597445543</v>
      </c>
      <c r="L137" s="33">
        <f>distance(VLOOKUP($A137,Cuision!$G:$P,9,FALSE),VLOOKUP($A137,Cuision!$G:$P,10,FALSE),VLOOKUP(L$82,Cuision!$G:$P,9,FALSE),VLOOKUP(L$82,Cuision!$G:$P,10,FALSE))</f>
        <v>18158.969048141356</v>
      </c>
      <c r="M137" s="33">
        <f>distance(VLOOKUP($A137,Cuision!$G:$P,9,FALSE),VLOOKUP($A137,Cuision!$G:$P,10,FALSE),VLOOKUP(M$82,Cuision!$G:$P,9,FALSE),VLOOKUP(M$82,Cuision!$G:$P,10,FALSE))</f>
        <v>9507.4992749993253</v>
      </c>
      <c r="N137" s="33">
        <f>distance(VLOOKUP($A137,Cuision!$G:$P,9,FALSE),VLOOKUP($A137,Cuision!$G:$P,10,FALSE),VLOOKUP(N$82,Cuision!$G:$P,9,FALSE),VLOOKUP(N$82,Cuision!$G:$P,10,FALSE))</f>
        <v>10448.383365770085</v>
      </c>
      <c r="O137" s="33">
        <f>distance(VLOOKUP($A137,Cuision!$G:$P,9,FALSE),VLOOKUP($A137,Cuision!$G:$P,10,FALSE),VLOOKUP(O$82,Cuision!$G:$P,9,FALSE),VLOOKUP(O$82,Cuision!$G:$P,10,FALSE))</f>
        <v>3165.5011277449153</v>
      </c>
      <c r="P137" s="33">
        <f>distance(VLOOKUP($A137,Cuision!$G:$P,9,FALSE),VLOOKUP($A137,Cuision!$G:$P,10,FALSE),VLOOKUP(P$82,Cuision!$G:$P,9,FALSE),VLOOKUP(P$82,Cuision!$G:$P,10,FALSE))</f>
        <v>-1</v>
      </c>
      <c r="Q137" s="33">
        <f>distance(VLOOKUP($A137,Cuision!$G:$P,9,FALSE),VLOOKUP($A137,Cuision!$G:$P,10,FALSE),VLOOKUP(Q$82,Cuision!$G:$P,9,FALSE),VLOOKUP(Q$82,Cuision!$G:$P,10,FALSE))</f>
        <v>10168.325888639858</v>
      </c>
      <c r="R137" s="33">
        <f>distance(VLOOKUP($A137,Cuision!$G:$P,9,FALSE),VLOOKUP($A137,Cuision!$G:$P,10,FALSE),VLOOKUP(R$82,Cuision!$G:$P,9,FALSE),VLOOKUP(R$82,Cuision!$G:$P,10,FALSE))</f>
        <v>-1</v>
      </c>
      <c r="S137" s="33">
        <f>distance(VLOOKUP($A137,Cuision!$G:$P,9,FALSE),VLOOKUP($A137,Cuision!$G:$P,10,FALSE),VLOOKUP(S$82,Cuision!$G:$P,9,FALSE),VLOOKUP(S$82,Cuision!$G:$P,10,FALSE))</f>
        <v>18887.672442572573</v>
      </c>
      <c r="T137" s="33">
        <f>distance(VLOOKUP($A137,Cuision!$G:$P,9,FALSE),VLOOKUP($A137,Cuision!$G:$P,10,FALSE),VLOOKUP(T$82,Cuision!$G:$P,9,FALSE),VLOOKUP(T$82,Cuision!$G:$P,10,FALSE))</f>
        <v>-1</v>
      </c>
      <c r="U137" s="33">
        <f>distance(VLOOKUP($A137,Cuision!$G:$P,9,FALSE),VLOOKUP($A137,Cuision!$G:$P,10,FALSE),VLOOKUP(U$82,Cuision!$G:$P,9,FALSE),VLOOKUP(U$82,Cuision!$G:$P,10,FALSE))</f>
        <v>19795.279550364794</v>
      </c>
      <c r="V137" s="33">
        <f>distance(VLOOKUP($A137,Cuision!$G:$P,9,FALSE),VLOOKUP($A137,Cuision!$G:$P,10,FALSE),VLOOKUP(V$82,Cuision!$G:$P,9,FALSE),VLOOKUP(V$82,Cuision!$G:$P,10,FALSE))</f>
        <v>9507.4992749993253</v>
      </c>
      <c r="W137" s="33">
        <f>distance(VLOOKUP($A137,Cuision!$G:$P,9,FALSE),VLOOKUP($A137,Cuision!$G:$P,10,FALSE),VLOOKUP(W$82,Cuision!$G:$P,9,FALSE),VLOOKUP(W$82,Cuision!$G:$P,10,FALSE))</f>
        <v>16646.353363045895</v>
      </c>
      <c r="X137" s="33">
        <f>distance(VLOOKUP($A137,Cuision!$G:$P,9,FALSE),VLOOKUP($A137,Cuision!$G:$P,10,FALSE),VLOOKUP(X$82,Cuision!$G:$P,9,FALSE),VLOOKUP(X$82,Cuision!$G:$P,10,FALSE))</f>
        <v>-1</v>
      </c>
      <c r="Y137" s="33">
        <f>distance(VLOOKUP($A137,Cuision!$G:$P,9,FALSE),VLOOKUP($A137,Cuision!$G:$P,10,FALSE),VLOOKUP(Y$82,Cuision!$G:$P,9,FALSE),VLOOKUP(Y$82,Cuision!$G:$P,10,FALSE))</f>
        <v>3953.664112061676</v>
      </c>
      <c r="Z137" s="33">
        <f>distance(VLOOKUP($A137,Cuision!$G:$P,9,FALSE),VLOOKUP($A137,Cuision!$G:$P,10,FALSE),VLOOKUP(Z$82,Cuision!$G:$P,9,FALSE),VLOOKUP(Z$82,Cuision!$G:$P,10,FALSE))</f>
        <v>11133.40434352068</v>
      </c>
      <c r="AA137" s="33">
        <f>distance(VLOOKUP($A137,Cuision!$G:$P,9,FALSE),VLOOKUP($A137,Cuision!$G:$P,10,FALSE),VLOOKUP(AA$82,Cuision!$G:$P,9,FALSE),VLOOKUP(AA$82,Cuision!$G:$P,10,FALSE))</f>
        <v>13000.620381730514</v>
      </c>
      <c r="AB137" s="33">
        <f>distance(VLOOKUP($A137,Cuision!$G:$P,9,FALSE),VLOOKUP($A137,Cuision!$G:$P,10,FALSE),VLOOKUP(AB$82,Cuision!$G:$P,9,FALSE),VLOOKUP(AB$82,Cuision!$G:$P,10,FALSE))</f>
        <v>-1</v>
      </c>
      <c r="AC137" s="33">
        <f>distance(VLOOKUP($A137,Cuision!$G:$P,9,FALSE),VLOOKUP($A137,Cuision!$G:$P,10,FALSE),VLOOKUP(AC$82,Cuision!$G:$P,9,FALSE),VLOOKUP(AC$82,Cuision!$G:$P,10,FALSE))</f>
        <v>18045.403815429072</v>
      </c>
      <c r="AD137" s="33">
        <f>distance(VLOOKUP($A137,Cuision!$G:$P,9,FALSE),VLOOKUP($A137,Cuision!$G:$P,10,FALSE),VLOOKUP(AD$82,Cuision!$G:$P,9,FALSE),VLOOKUP(AD$82,Cuision!$G:$P,10,FALSE))</f>
        <v>10252.173807230021</v>
      </c>
      <c r="AE137" s="33">
        <f>distance(VLOOKUP($A137,Cuision!$G:$P,9,FALSE),VLOOKUP($A137,Cuision!$G:$P,10,FALSE),VLOOKUP(AE$82,Cuision!$G:$P,9,FALSE),VLOOKUP(AE$82,Cuision!$G:$P,10,FALSE))</f>
        <v>11096.034242007105</v>
      </c>
      <c r="AF137" s="33">
        <f>distance(VLOOKUP($A137,Cuision!$G:$P,9,FALSE),VLOOKUP($A137,Cuision!$G:$P,10,FALSE),VLOOKUP(AF$82,Cuision!$G:$P,9,FALSE),VLOOKUP(AF$82,Cuision!$G:$P,10,FALSE))</f>
        <v>-1</v>
      </c>
      <c r="AG137" s="33">
        <f>distance(VLOOKUP($A137,Cuision!$G:$P,9,FALSE),VLOOKUP($A137,Cuision!$G:$P,10,FALSE),VLOOKUP(AG$82,Cuision!$G:$P,9,FALSE),VLOOKUP(AG$82,Cuision!$G:$P,10,FALSE))</f>
        <v>11763.028435528711</v>
      </c>
      <c r="AH137" s="33">
        <f>distance(VLOOKUP($A137,Cuision!$G:$P,9,FALSE),VLOOKUP($A137,Cuision!$G:$P,10,FALSE),VLOOKUP(AH$82,Cuision!$G:$P,9,FALSE),VLOOKUP(AH$82,Cuision!$G:$P,10,FALSE))</f>
        <v>13514.132201346438</v>
      </c>
      <c r="AI137" s="33">
        <f>distance(VLOOKUP($A137,Cuision!$G:$P,9,FALSE),VLOOKUP($A137,Cuision!$G:$P,10,FALSE),VLOOKUP(AI$82,Cuision!$G:$P,9,FALSE),VLOOKUP(AI$82,Cuision!$G:$P,10,FALSE))</f>
        <v>9295.1033815957471</v>
      </c>
      <c r="AJ137" s="33">
        <f>distance(VLOOKUP($A137,Cuision!$G:$P,9,FALSE),VLOOKUP($A137,Cuision!$G:$P,10,FALSE),VLOOKUP(AJ$82,Cuision!$G:$P,9,FALSE),VLOOKUP(AJ$82,Cuision!$G:$P,10,FALSE))</f>
        <v>17483.204853059528</v>
      </c>
      <c r="AK137" s="33">
        <f>distance(VLOOKUP($A137,Cuision!$G:$P,9,FALSE),VLOOKUP($A137,Cuision!$G:$P,10,FALSE),VLOOKUP(AK$82,Cuision!$G:$P,9,FALSE),VLOOKUP(AK$82,Cuision!$G:$P,10,FALSE))</f>
        <v>-1</v>
      </c>
      <c r="AL137" s="33">
        <f>distance(VLOOKUP($A137,Cuision!$G:$P,9,FALSE),VLOOKUP($A137,Cuision!$G:$P,10,FALSE),VLOOKUP(AL$82,Cuision!$G:$P,9,FALSE),VLOOKUP(AL$82,Cuision!$G:$P,10,FALSE))</f>
        <v>11444.084658949323</v>
      </c>
      <c r="AM137" s="33">
        <f>distance(VLOOKUP($A137,Cuision!$G:$P,9,FALSE),VLOOKUP($A137,Cuision!$G:$P,10,FALSE),VLOOKUP(AM$82,Cuision!$G:$P,9,FALSE),VLOOKUP(AM$82,Cuision!$G:$P,10,FALSE))</f>
        <v>16769.5513561513</v>
      </c>
      <c r="AN137" s="33">
        <f>distance(VLOOKUP($A137,Cuision!$G:$P,9,FALSE),VLOOKUP($A137,Cuision!$G:$P,10,FALSE),VLOOKUP(AN$82,Cuision!$G:$P,9,FALSE),VLOOKUP(AN$82,Cuision!$G:$P,10,FALSE))</f>
        <v>17940.058863395174</v>
      </c>
      <c r="AO137" s="33">
        <f>distance(VLOOKUP($A137,Cuision!$G:$P,9,FALSE),VLOOKUP($A137,Cuision!$G:$P,10,FALSE),VLOOKUP(AO$82,Cuision!$G:$P,9,FALSE),VLOOKUP(AO$82,Cuision!$G:$P,10,FALSE))</f>
        <v>10168.325888639858</v>
      </c>
      <c r="AP137" s="33">
        <f>distance(VLOOKUP($A137,Cuision!$G:$P,9,FALSE),VLOOKUP($A137,Cuision!$G:$P,10,FALSE),VLOOKUP(AP$82,Cuision!$G:$P,9,FALSE),VLOOKUP(AP$82,Cuision!$G:$P,10,FALSE))</f>
        <v>10857.221624014395</v>
      </c>
      <c r="AQ137" s="33">
        <f>distance(VLOOKUP($A137,Cuision!$G:$P,9,FALSE),VLOOKUP($A137,Cuision!$G:$P,10,FALSE),VLOOKUP(AQ$82,Cuision!$G:$P,9,FALSE),VLOOKUP(AQ$82,Cuision!$G:$P,10,FALSE))</f>
        <v>15491.244278572849</v>
      </c>
      <c r="AR137" s="33">
        <f>distance(VLOOKUP($A137,Cuision!$G:$P,9,FALSE),VLOOKUP($A137,Cuision!$G:$P,10,FALSE),VLOOKUP(AR$82,Cuision!$G:$P,9,FALSE),VLOOKUP(AR$82,Cuision!$G:$P,10,FALSE))</f>
        <v>16305.482362996736</v>
      </c>
      <c r="AS137" s="33">
        <f>distance(VLOOKUP($A137,Cuision!$G:$P,9,FALSE),VLOOKUP($A137,Cuision!$G:$P,10,FALSE),VLOOKUP(AS$82,Cuision!$G:$P,9,FALSE),VLOOKUP(AS$82,Cuision!$G:$P,10,FALSE))</f>
        <v>12475.049602917197</v>
      </c>
      <c r="AT137" s="33">
        <f>distance(VLOOKUP($A137,Cuision!$G:$P,9,FALSE),VLOOKUP($A137,Cuision!$G:$P,10,FALSE),VLOOKUP(AT$82,Cuision!$G:$P,9,FALSE),VLOOKUP(AT$82,Cuision!$G:$P,10,FALSE))</f>
        <v>19353.574614516991</v>
      </c>
      <c r="AU137" s="33">
        <f>distance(VLOOKUP($A137,Cuision!$G:$P,9,FALSE),VLOOKUP($A137,Cuision!$G:$P,10,FALSE),VLOOKUP(AU$82,Cuision!$G:$P,9,FALSE),VLOOKUP(AU$82,Cuision!$G:$P,10,FALSE))</f>
        <v>1922.1437634664956</v>
      </c>
      <c r="AV137" s="33">
        <f>distance(VLOOKUP($A137,Cuision!$G:$P,9,FALSE),VLOOKUP($A137,Cuision!$G:$P,10,FALSE),VLOOKUP(AV$82,Cuision!$G:$P,9,FALSE),VLOOKUP(AV$82,Cuision!$G:$P,10,FALSE))</f>
        <v>19014.552410883422</v>
      </c>
      <c r="AW137" s="33">
        <f>distance(VLOOKUP($A137,Cuision!$G:$P,9,FALSE),VLOOKUP($A137,Cuision!$G:$P,10,FALSE),VLOOKUP(AW$82,Cuision!$G:$P,9,FALSE),VLOOKUP(AW$82,Cuision!$G:$P,10,FALSE))</f>
        <v>11222.324902414341</v>
      </c>
      <c r="AX137" s="33">
        <f>distance(VLOOKUP($A137,Cuision!$G:$P,9,FALSE),VLOOKUP($A137,Cuision!$G:$P,10,FALSE),VLOOKUP(AX$82,Cuision!$G:$P,9,FALSE),VLOOKUP(AX$82,Cuision!$G:$P,10,FALSE))</f>
        <v>4254.7114279939224</v>
      </c>
      <c r="AY137" s="33">
        <f>distance(VLOOKUP($A137,Cuision!$G:$P,9,FALSE),VLOOKUP($A137,Cuision!$G:$P,10,FALSE),VLOOKUP(AY$82,Cuision!$G:$P,9,FALSE),VLOOKUP(AY$82,Cuision!$G:$P,10,FALSE))</f>
        <v>13514.132201346438</v>
      </c>
      <c r="AZ137" s="33">
        <f>distance(VLOOKUP($A137,Cuision!$G:$P,9,FALSE),VLOOKUP($A137,Cuision!$G:$P,10,FALSE),VLOOKUP(AZ$82,Cuision!$G:$P,9,FALSE),VLOOKUP(AZ$82,Cuision!$G:$P,10,FALSE))</f>
        <v>16009.193550087639</v>
      </c>
      <c r="BA137" s="33">
        <f>distance(VLOOKUP($A137,Cuision!$G:$P,9,FALSE),VLOOKUP($A137,Cuision!$G:$P,10,FALSE),VLOOKUP(BA$82,Cuision!$G:$P,9,FALSE),VLOOKUP(BA$82,Cuision!$G:$P,10,FALSE))</f>
        <v>8996.6320105524828</v>
      </c>
      <c r="BB137" s="33">
        <f>distance(VLOOKUP($A137,Cuision!$G:$P,9,FALSE),VLOOKUP($A137,Cuision!$G:$P,10,FALSE),VLOOKUP(BB$82,Cuision!$G:$P,9,FALSE),VLOOKUP(BB$82,Cuision!$G:$P,10,FALSE))</f>
        <v>16140.546088926898</v>
      </c>
      <c r="BC137" s="33">
        <f>distance(VLOOKUP($A137,Cuision!$G:$P,9,FALSE),VLOOKUP($A137,Cuision!$G:$P,10,FALSE),VLOOKUP(BC$82,Cuision!$G:$P,9,FALSE),VLOOKUP(BC$82,Cuision!$G:$P,10,FALSE))</f>
        <v>14231.983189312192</v>
      </c>
      <c r="BD137" s="33">
        <f>distance(VLOOKUP($A137,Cuision!$G:$P,9,FALSE),VLOOKUP($A137,Cuision!$G:$P,10,FALSE),VLOOKUP(BD$82,Cuision!$G:$P,9,FALSE),VLOOKUP(BD$82,Cuision!$G:$P,10,FALSE))</f>
        <v>0</v>
      </c>
      <c r="BE137" s="33">
        <f>distance(VLOOKUP($A137,Cuision!$G:$P,9,FALSE),VLOOKUP($A137,Cuision!$G:$P,10,FALSE),VLOOKUP(BE$82,Cuision!$G:$P,9,FALSE),VLOOKUP(BE$82,Cuision!$G:$P,10,FALSE))</f>
        <v>11608.064068299142</v>
      </c>
      <c r="BF137" s="33">
        <f>distance(VLOOKUP($A137,Cuision!$G:$P,9,FALSE),VLOOKUP($A137,Cuision!$G:$P,10,FALSE),VLOOKUP(BF$82,Cuision!$G:$P,9,FALSE),VLOOKUP(BF$82,Cuision!$G:$P,10,FALSE))</f>
        <v>9005.2970040816781</v>
      </c>
      <c r="BG137" s="33">
        <f>distance(VLOOKUP($A137,Cuision!$G:$P,9,FALSE),VLOOKUP($A137,Cuision!$G:$P,10,FALSE),VLOOKUP(BG$82,Cuision!$G:$P,9,FALSE),VLOOKUP(BG$82,Cuision!$G:$P,10,FALSE))</f>
        <v>12642.547782344529</v>
      </c>
      <c r="BH137" s="33">
        <f>distance(VLOOKUP($A137,Cuision!$G:$P,9,FALSE),VLOOKUP($A137,Cuision!$G:$P,10,FALSE),VLOOKUP(BH$82,Cuision!$G:$P,9,FALSE),VLOOKUP(BH$82,Cuision!$G:$P,10,FALSE))</f>
        <v>-1</v>
      </c>
      <c r="BI137" s="33">
        <f>distance(VLOOKUP($A137,Cuision!$G:$P,9,FALSE),VLOOKUP($A137,Cuision!$G:$P,10,FALSE),VLOOKUP(BI$82,Cuision!$G:$P,9,FALSE),VLOOKUP(BI$82,Cuision!$G:$P,10,FALSE))</f>
        <v>11157.812520591819</v>
      </c>
      <c r="BJ137" s="33">
        <f>distance(VLOOKUP($A137,Cuision!$G:$P,9,FALSE),VLOOKUP($A137,Cuision!$G:$P,10,FALSE),VLOOKUP(BJ$82,Cuision!$G:$P,9,FALSE),VLOOKUP(BJ$82,Cuision!$G:$P,10,FALSE))</f>
        <v>10168.325888639858</v>
      </c>
      <c r="BK137" s="33">
        <f>distance(VLOOKUP($A137,Cuision!$G:$P,9,FALSE),VLOOKUP($A137,Cuision!$G:$P,10,FALSE),VLOOKUP(BK$82,Cuision!$G:$P,9,FALSE),VLOOKUP(BK$82,Cuision!$G:$P,10,FALSE))</f>
        <v>-1</v>
      </c>
      <c r="BL137" s="33">
        <f>distance(VLOOKUP($A137,Cuision!$G:$P,9,FALSE),VLOOKUP($A137,Cuision!$G:$P,10,FALSE),VLOOKUP(BL$82,Cuision!$G:$P,9,FALSE),VLOOKUP(BL$82,Cuision!$G:$P,10,FALSE))</f>
        <v>18814.903499351407</v>
      </c>
      <c r="BM137" s="33">
        <f>distance(VLOOKUP($A137,Cuision!$G:$P,9,FALSE),VLOOKUP($A137,Cuision!$G:$P,10,FALSE),VLOOKUP(BM$82,Cuision!$G:$P,9,FALSE),VLOOKUP(BM$82,Cuision!$G:$P,10,FALSE))</f>
        <v>11306.030914390636</v>
      </c>
      <c r="BN137" s="33">
        <f>distance(VLOOKUP($A137,Cuision!$G:$P,9,FALSE),VLOOKUP($A137,Cuision!$G:$P,10,FALSE),VLOOKUP(BN$82,Cuision!$G:$P,9,FALSE),VLOOKUP(BN$82,Cuision!$G:$P,10,FALSE))</f>
        <v>-1</v>
      </c>
      <c r="BO137" s="33">
        <f>distance(VLOOKUP($A137,Cuision!$G:$P,9,FALSE),VLOOKUP($A137,Cuision!$G:$P,10,FALSE),VLOOKUP(BO$82,Cuision!$G:$P,9,FALSE),VLOOKUP(BO$82,Cuision!$G:$P,10,FALSE))</f>
        <v>9183.2433839229507</v>
      </c>
      <c r="BP137" s="33">
        <f>distance(VLOOKUP($A137,Cuision!$G:$P,9,FALSE),VLOOKUP($A137,Cuision!$G:$P,10,FALSE),VLOOKUP(BP$82,Cuision!$G:$P,9,FALSE),VLOOKUP(BP$82,Cuision!$G:$P,10,FALSE))</f>
        <v>9507.4992749993253</v>
      </c>
      <c r="BQ137" s="33">
        <f>distance(VLOOKUP($A137,Cuision!$G:$P,9,FALSE),VLOOKUP($A137,Cuision!$G:$P,10,FALSE),VLOOKUP(BQ$82,Cuision!$G:$P,9,FALSE),VLOOKUP(BQ$82,Cuision!$G:$P,10,FALSE))</f>
        <v>9183.2433839229507</v>
      </c>
      <c r="BR137" s="33">
        <f>distance(VLOOKUP($A137,Cuision!$G:$P,9,FALSE),VLOOKUP($A137,Cuision!$G:$P,10,FALSE),VLOOKUP(BR$82,Cuision!$G:$P,9,FALSE),VLOOKUP(BR$82,Cuision!$G:$P,10,FALSE))</f>
        <v>16646.353363045895</v>
      </c>
      <c r="BS137" s="33">
        <f>distance(VLOOKUP($A137,Cuision!$G:$P,9,FALSE),VLOOKUP($A137,Cuision!$G:$P,10,FALSE),VLOOKUP(BS$82,Cuision!$G:$P,9,FALSE),VLOOKUP(BS$82,Cuision!$G:$P,10,FALSE))</f>
        <v>9507.4992749993253</v>
      </c>
      <c r="BT137" s="33">
        <f>distance(VLOOKUP($A137,Cuision!$G:$P,9,FALSE),VLOOKUP($A137,Cuision!$G:$P,10,FALSE),VLOOKUP(BT$82,Cuision!$G:$P,9,FALSE),VLOOKUP(BT$82,Cuision!$G:$P,10,FALSE))</f>
        <v>19685.77336293404</v>
      </c>
      <c r="BU137" s="33">
        <f>distance(VLOOKUP($A137,Cuision!$G:$P,9,FALSE),VLOOKUP($A137,Cuision!$G:$P,10,FALSE),VLOOKUP(BU$82,Cuision!$G:$P,9,FALSE),VLOOKUP(BU$82,Cuision!$G:$P,10,FALSE))</f>
        <v>12551.900266550683</v>
      </c>
      <c r="BV137" s="33">
        <f>distance(VLOOKUP($A137,Cuision!$G:$P,9,FALSE),VLOOKUP($A137,Cuision!$G:$P,10,FALSE),VLOOKUP(BV$82,Cuision!$G:$P,9,FALSE),VLOOKUP(BV$82,Cuision!$G:$P,10,FALSE))</f>
        <v>12275.667682957501</v>
      </c>
      <c r="BW137" s="33">
        <f>distance(VLOOKUP($A137,Cuision!$G:$P,9,FALSE),VLOOKUP($A137,Cuision!$G:$P,10,FALSE),VLOOKUP(BW$82,Cuision!$G:$P,9,FALSE),VLOOKUP(BW$82,Cuision!$G:$P,10,FALSE))</f>
        <v>15398.74137054112</v>
      </c>
      <c r="BX137" s="33">
        <f>distance(VLOOKUP($A137,Cuision!$G:$P,9,FALSE),VLOOKUP($A137,Cuision!$G:$P,10,FALSE),VLOOKUP(BX$82,Cuision!$G:$P,9,FALSE),VLOOKUP(BX$82,Cuision!$G:$P,10,FALSE))</f>
        <v>-1</v>
      </c>
      <c r="BY137" s="33">
        <f>distance(VLOOKUP($A137,Cuision!$G:$P,9,FALSE),VLOOKUP($A137,Cuision!$G:$P,10,FALSE),VLOOKUP(BY$82,Cuision!$G:$P,9,FALSE),VLOOKUP(BY$82,Cuision!$G:$P,10,FALSE))</f>
        <v>-1</v>
      </c>
      <c r="BZ137" s="33">
        <f>distance(VLOOKUP($A137,Cuision!$G:$P,9,FALSE),VLOOKUP($A137,Cuision!$G:$P,10,FALSE),VLOOKUP(BZ$82,Cuision!$G:$P,9,FALSE),VLOOKUP(BZ$82,Cuision!$G:$P,10,FALSE))</f>
        <v>18969.943092580976</v>
      </c>
      <c r="CC137">
        <f>IF(B137&gt;0,B137,"")</f>
        <v>15786.42205626065</v>
      </c>
      <c r="CD137">
        <f>IF(C137&gt;0,C137,"")</f>
        <v>12102.292105924795</v>
      </c>
      <c r="CE137">
        <f>IF(D137&gt;0,D137,"")</f>
        <v>9183.2433839229507</v>
      </c>
      <c r="CF137">
        <f>IF(E137&gt;0,E137,"")</f>
        <v>9183.2433839229507</v>
      </c>
      <c r="CG137">
        <f>IF(F137&gt;0,F137,"")</f>
        <v>13514.132201346438</v>
      </c>
      <c r="CH137">
        <f>IF(G137&gt;0,G137,"")</f>
        <v>3137.6940110950368</v>
      </c>
      <c r="CI137">
        <f>IF(H137&gt;0,H137,"")</f>
        <v>13531.583260354499</v>
      </c>
      <c r="CJ137">
        <f>IF(I137&gt;0,I137,"")</f>
        <v>17555.515901077699</v>
      </c>
      <c r="CK137">
        <f>IF(J137&gt;0,J137,"")</f>
        <v>12856.569141253516</v>
      </c>
      <c r="CL137">
        <f>IF(K137&gt;0,K137,"")</f>
        <v>11252.025597445543</v>
      </c>
      <c r="CM137">
        <f>IF(L137&gt;0,L137,"")</f>
        <v>18158.969048141356</v>
      </c>
      <c r="CN137">
        <f>IF(M137&gt;0,M137,"")</f>
        <v>9507.4992749993253</v>
      </c>
      <c r="CO137">
        <f>IF(N137&gt;0,N137,"")</f>
        <v>10448.383365770085</v>
      </c>
      <c r="CP137">
        <f>IF(O137&gt;0,O137,"")</f>
        <v>3165.5011277449153</v>
      </c>
      <c r="CQ137" t="str">
        <f>IF(P137&gt;0,P137,"")</f>
        <v/>
      </c>
      <c r="CR137">
        <f>IF(Q137&gt;0,Q137,"")</f>
        <v>10168.325888639858</v>
      </c>
      <c r="CS137" t="str">
        <f>IF(R137&gt;0,R137,"")</f>
        <v/>
      </c>
      <c r="CT137">
        <f>IF(S137&gt;0,S137,"")</f>
        <v>18887.672442572573</v>
      </c>
      <c r="CU137" t="str">
        <f>IF(T137&gt;0,T137,"")</f>
        <v/>
      </c>
      <c r="CV137">
        <f>IF(U137&gt;0,U137,"")</f>
        <v>19795.279550364794</v>
      </c>
      <c r="CW137">
        <f>IF(V137&gt;0,V137,"")</f>
        <v>9507.4992749993253</v>
      </c>
      <c r="CX137">
        <f>IF(W137&gt;0,W137,"")</f>
        <v>16646.353363045895</v>
      </c>
      <c r="CY137" t="str">
        <f>IF(X137&gt;0,X137,"")</f>
        <v/>
      </c>
      <c r="CZ137">
        <f>IF(Y137&gt;0,Y137,"")</f>
        <v>3953.664112061676</v>
      </c>
      <c r="DA137">
        <f>IF(Z137&gt;0,Z137,"")</f>
        <v>11133.40434352068</v>
      </c>
      <c r="DB137">
        <f>IF(AA137&gt;0,AA137,"")</f>
        <v>13000.620381730514</v>
      </c>
      <c r="DC137" t="str">
        <f>IF(AB137&gt;0,AB137,"")</f>
        <v/>
      </c>
      <c r="DD137">
        <f>IF(AC137&gt;0,AC137,"")</f>
        <v>18045.403815429072</v>
      </c>
      <c r="DE137">
        <f>IF(AD137&gt;0,AD137,"")</f>
        <v>10252.173807230021</v>
      </c>
      <c r="DF137">
        <f>IF(AE137&gt;0,AE137,"")</f>
        <v>11096.034242007105</v>
      </c>
      <c r="DG137" t="str">
        <f>IF(AF137&gt;0,AF137,"")</f>
        <v/>
      </c>
      <c r="DH137">
        <f>IF(AG137&gt;0,AG137,"")</f>
        <v>11763.028435528711</v>
      </c>
      <c r="DI137">
        <f>IF(AH137&gt;0,AH137,"")</f>
        <v>13514.132201346438</v>
      </c>
      <c r="DJ137">
        <f>IF(AI137&gt;0,AI137,"")</f>
        <v>9295.1033815957471</v>
      </c>
      <c r="DK137">
        <f>IF(AJ137&gt;0,AJ137,"")</f>
        <v>17483.204853059528</v>
      </c>
      <c r="DL137" t="str">
        <f>IF(AK137&gt;0,AK137,"")</f>
        <v/>
      </c>
      <c r="DM137">
        <f>IF(AL137&gt;0,AL137,"")</f>
        <v>11444.084658949323</v>
      </c>
      <c r="DN137">
        <f>IF(AM137&gt;0,AM137,"")</f>
        <v>16769.5513561513</v>
      </c>
      <c r="DO137">
        <f>IF(AN137&gt;0,AN137,"")</f>
        <v>17940.058863395174</v>
      </c>
      <c r="DP137">
        <f>IF(AO137&gt;0,AO137,"")</f>
        <v>10168.325888639858</v>
      </c>
      <c r="DQ137">
        <f>IF(AP137&gt;0,AP137,"")</f>
        <v>10857.221624014395</v>
      </c>
      <c r="DR137">
        <f>IF(AQ137&gt;0,AQ137,"")</f>
        <v>15491.244278572849</v>
      </c>
      <c r="DS137">
        <f>IF(AR137&gt;0,AR137,"")</f>
        <v>16305.482362996736</v>
      </c>
      <c r="DT137">
        <f>IF(AS137&gt;0,AS137,"")</f>
        <v>12475.049602917197</v>
      </c>
      <c r="DU137">
        <f>IF(AT137&gt;0,AT137,"")</f>
        <v>19353.574614516991</v>
      </c>
      <c r="DV137">
        <f>IF(AU137&gt;0,AU137,"")</f>
        <v>1922.1437634664956</v>
      </c>
      <c r="DW137">
        <f>IF(AV137&gt;0,AV137,"")</f>
        <v>19014.552410883422</v>
      </c>
      <c r="DX137">
        <f>IF(AW137&gt;0,AW137,"")</f>
        <v>11222.324902414341</v>
      </c>
      <c r="DY137">
        <f>IF(AX137&gt;0,AX137,"")</f>
        <v>4254.7114279939224</v>
      </c>
      <c r="DZ137">
        <f>IF(AY137&gt;0,AY137,"")</f>
        <v>13514.132201346438</v>
      </c>
      <c r="EA137">
        <f>IF(AZ137&gt;0,AZ137,"")</f>
        <v>16009.193550087639</v>
      </c>
      <c r="EB137">
        <f>IF(BA137&gt;0,BA137,"")</f>
        <v>8996.6320105524828</v>
      </c>
      <c r="EC137">
        <f>IF(BB137&gt;0,BB137,"")</f>
        <v>16140.546088926898</v>
      </c>
      <c r="ED137">
        <f>IF(BC137&gt;0,BC137,"")</f>
        <v>14231.983189312192</v>
      </c>
      <c r="EE137" t="str">
        <f>IF(BD137&gt;0,BD137,"")</f>
        <v/>
      </c>
      <c r="EF137">
        <f>IF(BE137&gt;0,BE137,"")</f>
        <v>11608.064068299142</v>
      </c>
      <c r="EG137">
        <f>IF(BF137&gt;0,BF137,"")</f>
        <v>9005.2970040816781</v>
      </c>
      <c r="EH137">
        <f>IF(BG137&gt;0,BG137,"")</f>
        <v>12642.547782344529</v>
      </c>
      <c r="EI137" t="str">
        <f>IF(BH137&gt;0,BH137,"")</f>
        <v/>
      </c>
      <c r="EJ137">
        <f>IF(BI137&gt;0,BI137,"")</f>
        <v>11157.812520591819</v>
      </c>
      <c r="EK137">
        <f>IF(BJ137&gt;0,BJ137,"")</f>
        <v>10168.325888639858</v>
      </c>
      <c r="EL137" t="str">
        <f>IF(BK137&gt;0,BK137,"")</f>
        <v/>
      </c>
      <c r="EM137">
        <f>IF(BL137&gt;0,BL137,"")</f>
        <v>18814.903499351407</v>
      </c>
      <c r="EN137">
        <f>IF(BM137&gt;0,BM137,"")</f>
        <v>11306.030914390636</v>
      </c>
      <c r="EO137" t="str">
        <f>IF(BN137&gt;0,BN137,"")</f>
        <v/>
      </c>
      <c r="EP137">
        <f>IF(BO137&gt;0,BO137,"")</f>
        <v>9183.2433839229507</v>
      </c>
      <c r="EQ137">
        <f>IF(BP137&gt;0,BP137,"")</f>
        <v>9507.4992749993253</v>
      </c>
      <c r="ER137">
        <f>IF(BQ137&gt;0,BQ137,"")</f>
        <v>9183.2433839229507</v>
      </c>
      <c r="ES137">
        <f>IF(BR137&gt;0,BR137,"")</f>
        <v>16646.353363045895</v>
      </c>
      <c r="ET137">
        <f>IF(BS137&gt;0,BS137,"")</f>
        <v>9507.4992749993253</v>
      </c>
      <c r="EU137">
        <f>IF(BT137&gt;0,BT137,"")</f>
        <v>19685.77336293404</v>
      </c>
      <c r="EV137">
        <f>IF(BU137&gt;0,BU137,"")</f>
        <v>12551.900266550683</v>
      </c>
      <c r="EW137">
        <f>IF(BV137&gt;0,BV137,"")</f>
        <v>12275.667682957501</v>
      </c>
      <c r="EX137">
        <f>IF(BW137&gt;0,BW137,"")</f>
        <v>15398.74137054112</v>
      </c>
      <c r="EY137" t="str">
        <f>IF(BX137&gt;0,BX137,"")</f>
        <v/>
      </c>
      <c r="EZ137" t="str">
        <f>IF(BY137&gt;0,BY137,"")</f>
        <v/>
      </c>
      <c r="FA137">
        <f>IF(BZ137&gt;0,BZ137,"")</f>
        <v>18969.943092580976</v>
      </c>
    </row>
    <row r="138" spans="1:157" ht="14.25" x14ac:dyDescent="0.2">
      <c r="A138" s="30" t="s">
        <v>112</v>
      </c>
      <c r="B138" s="33">
        <f>distance(VLOOKUP($A138,Cuision!$G:$P,9,FALSE),VLOOKUP($A138,Cuision!$G:$P,10,FALSE),VLOOKUP(B$82,Cuision!$G:$P,9,FALSE),VLOOKUP(B$82,Cuision!$G:$P,10,FALSE))</f>
        <v>4259.7606805074665</v>
      </c>
      <c r="C138" s="33">
        <f>distance(VLOOKUP($A138,Cuision!$G:$P,9,FALSE),VLOOKUP($A138,Cuision!$G:$P,10,FALSE),VLOOKUP(C$82,Cuision!$G:$P,9,FALSE),VLOOKUP(C$82,Cuision!$G:$P,10,FALSE))</f>
        <v>6905.1810206678838</v>
      </c>
      <c r="D138" s="33">
        <f>distance(VLOOKUP($A138,Cuision!$G:$P,9,FALSE),VLOOKUP($A138,Cuision!$G:$P,10,FALSE),VLOOKUP(D$82,Cuision!$G:$P,9,FALSE),VLOOKUP(D$82,Cuision!$G:$P,10,FALSE))</f>
        <v>2473.272744617731</v>
      </c>
      <c r="E138" s="33">
        <f>distance(VLOOKUP($A138,Cuision!$G:$P,9,FALSE),VLOOKUP($A138,Cuision!$G:$P,10,FALSE),VLOOKUP(E$82,Cuision!$G:$P,9,FALSE),VLOOKUP(E$82,Cuision!$G:$P,10,FALSE))</f>
        <v>2473.272744617731</v>
      </c>
      <c r="F138" s="33">
        <f>distance(VLOOKUP($A138,Cuision!$G:$P,9,FALSE),VLOOKUP($A138,Cuision!$G:$P,10,FALSE),VLOOKUP(F$82,Cuision!$G:$P,9,FALSE),VLOOKUP(F$82,Cuision!$G:$P,10,FALSE))</f>
        <v>3103.5690849636899</v>
      </c>
      <c r="G138" s="33">
        <f>distance(VLOOKUP($A138,Cuision!$G:$P,9,FALSE),VLOOKUP($A138,Cuision!$G:$P,10,FALSE),VLOOKUP(G$82,Cuision!$G:$P,9,FALSE),VLOOKUP(G$82,Cuision!$G:$P,10,FALSE))</f>
        <v>12327.003929251754</v>
      </c>
      <c r="H138" s="33">
        <f>distance(VLOOKUP($A138,Cuision!$G:$P,9,FALSE),VLOOKUP($A138,Cuision!$G:$P,10,FALSE),VLOOKUP(H$82,Cuision!$G:$P,9,FALSE),VLOOKUP(H$82,Cuision!$G:$P,10,FALSE))</f>
        <v>2233.8137774002371</v>
      </c>
      <c r="I138" s="33">
        <f>distance(VLOOKUP($A138,Cuision!$G:$P,9,FALSE),VLOOKUP($A138,Cuision!$G:$P,10,FALSE),VLOOKUP(I$82,Cuision!$G:$P,9,FALSE),VLOOKUP(I$82,Cuision!$G:$P,10,FALSE))</f>
        <v>6417.5134702322839</v>
      </c>
      <c r="J138" s="33">
        <f>distance(VLOOKUP($A138,Cuision!$G:$P,9,FALSE),VLOOKUP($A138,Cuision!$G:$P,10,FALSE),VLOOKUP(J$82,Cuision!$G:$P,9,FALSE),VLOOKUP(J$82,Cuision!$G:$P,10,FALSE))</f>
        <v>15558.315828168539</v>
      </c>
      <c r="K138" s="33">
        <f>distance(VLOOKUP($A138,Cuision!$G:$P,9,FALSE),VLOOKUP($A138,Cuision!$G:$P,10,FALSE),VLOOKUP(K$82,Cuision!$G:$P,9,FALSE),VLOOKUP(K$82,Cuision!$G:$P,10,FALSE))</f>
        <v>555.41883881996648</v>
      </c>
      <c r="L138" s="33">
        <f>distance(VLOOKUP($A138,Cuision!$G:$P,9,FALSE),VLOOKUP($A138,Cuision!$G:$P,10,FALSE),VLOOKUP(L$82,Cuision!$G:$P,9,FALSE),VLOOKUP(L$82,Cuision!$G:$P,10,FALSE))</f>
        <v>6559.2262706228503</v>
      </c>
      <c r="M138" s="33">
        <f>distance(VLOOKUP($A138,Cuision!$G:$P,9,FALSE),VLOOKUP($A138,Cuision!$G:$P,10,FALSE),VLOOKUP(M$82,Cuision!$G:$P,9,FALSE),VLOOKUP(M$82,Cuision!$G:$P,10,FALSE))</f>
        <v>2289.1353855004536</v>
      </c>
      <c r="N138" s="33">
        <f>distance(VLOOKUP($A138,Cuision!$G:$P,9,FALSE),VLOOKUP($A138,Cuision!$G:$P,10,FALSE),VLOOKUP(N$82,Cuision!$G:$P,9,FALSE),VLOOKUP(N$82,Cuision!$G:$P,10,FALSE))</f>
        <v>1159.685615211471</v>
      </c>
      <c r="O138" s="33">
        <f>distance(VLOOKUP($A138,Cuision!$G:$P,9,FALSE),VLOOKUP($A138,Cuision!$G:$P,10,FALSE),VLOOKUP(O$82,Cuision!$G:$P,9,FALSE),VLOOKUP(O$82,Cuision!$G:$P,10,FALSE))</f>
        <v>10027.216249671616</v>
      </c>
      <c r="P138" s="33">
        <f>distance(VLOOKUP($A138,Cuision!$G:$P,9,FALSE),VLOOKUP($A138,Cuision!$G:$P,10,FALSE),VLOOKUP(P$82,Cuision!$G:$P,9,FALSE),VLOOKUP(P$82,Cuision!$G:$P,10,FALSE))</f>
        <v>-1</v>
      </c>
      <c r="Q138" s="33">
        <f>distance(VLOOKUP($A138,Cuision!$G:$P,9,FALSE),VLOOKUP($A138,Cuision!$G:$P,10,FALSE),VLOOKUP(Q$82,Cuision!$G:$P,9,FALSE),VLOOKUP(Q$82,Cuision!$G:$P,10,FALSE))</f>
        <v>1448.3837719951491</v>
      </c>
      <c r="R138" s="33">
        <f>distance(VLOOKUP($A138,Cuision!$G:$P,9,FALSE),VLOOKUP($A138,Cuision!$G:$P,10,FALSE),VLOOKUP(R$82,Cuision!$G:$P,9,FALSE),VLOOKUP(R$82,Cuision!$G:$P,10,FALSE))</f>
        <v>-1</v>
      </c>
      <c r="S138" s="33">
        <f>distance(VLOOKUP($A138,Cuision!$G:$P,9,FALSE),VLOOKUP($A138,Cuision!$G:$P,10,FALSE),VLOOKUP(S$82,Cuision!$G:$P,9,FALSE),VLOOKUP(S$82,Cuision!$G:$P,10,FALSE))</f>
        <v>7279.7309427766641</v>
      </c>
      <c r="T138" s="33">
        <f>distance(VLOOKUP($A138,Cuision!$G:$P,9,FALSE),VLOOKUP($A138,Cuision!$G:$P,10,FALSE),VLOOKUP(T$82,Cuision!$G:$P,9,FALSE),VLOOKUP(T$82,Cuision!$G:$P,10,FALSE))</f>
        <v>-1</v>
      </c>
      <c r="U138" s="33">
        <f>distance(VLOOKUP($A138,Cuision!$G:$P,9,FALSE),VLOOKUP($A138,Cuision!$G:$P,10,FALSE),VLOOKUP(U$82,Cuision!$G:$P,9,FALSE),VLOOKUP(U$82,Cuision!$G:$P,10,FALSE))</f>
        <v>8580.4395510210979</v>
      </c>
      <c r="V138" s="33">
        <f>distance(VLOOKUP($A138,Cuision!$G:$P,9,FALSE),VLOOKUP($A138,Cuision!$G:$P,10,FALSE),VLOOKUP(V$82,Cuision!$G:$P,9,FALSE),VLOOKUP(V$82,Cuision!$G:$P,10,FALSE))</f>
        <v>2289.1353855004536</v>
      </c>
      <c r="W138" s="33">
        <f>distance(VLOOKUP($A138,Cuision!$G:$P,9,FALSE),VLOOKUP($A138,Cuision!$G:$P,10,FALSE),VLOOKUP(W$82,Cuision!$G:$P,9,FALSE),VLOOKUP(W$82,Cuision!$G:$P,10,FALSE))</f>
        <v>6940.1821227882119</v>
      </c>
      <c r="X138" s="33">
        <f>distance(VLOOKUP($A138,Cuision!$G:$P,9,FALSE),VLOOKUP($A138,Cuision!$G:$P,10,FALSE),VLOOKUP(X$82,Cuision!$G:$P,9,FALSE),VLOOKUP(X$82,Cuision!$G:$P,10,FALSE))</f>
        <v>-1</v>
      </c>
      <c r="Y138" s="33">
        <f>distance(VLOOKUP($A138,Cuision!$G:$P,9,FALSE),VLOOKUP($A138,Cuision!$G:$P,10,FALSE),VLOOKUP(Y$82,Cuision!$G:$P,9,FALSE),VLOOKUP(Y$82,Cuision!$G:$P,10,FALSE))</f>
        <v>8853.5649561539558</v>
      </c>
      <c r="Z138" s="33">
        <f>distance(VLOOKUP($A138,Cuision!$G:$P,9,FALSE),VLOOKUP($A138,Cuision!$G:$P,10,FALSE),VLOOKUP(Z$82,Cuision!$G:$P,9,FALSE),VLOOKUP(Z$82,Cuision!$G:$P,10,FALSE))</f>
        <v>517.21553726283798</v>
      </c>
      <c r="AA138" s="33">
        <f>distance(VLOOKUP($A138,Cuision!$G:$P,9,FALSE),VLOOKUP($A138,Cuision!$G:$P,10,FALSE),VLOOKUP(AA$82,Cuision!$G:$P,9,FALSE),VLOOKUP(AA$82,Cuision!$G:$P,10,FALSE))</f>
        <v>5066.4870898068566</v>
      </c>
      <c r="AB138" s="33">
        <f>distance(VLOOKUP($A138,Cuision!$G:$P,9,FALSE),VLOOKUP($A138,Cuision!$G:$P,10,FALSE),VLOOKUP(AB$82,Cuision!$G:$P,9,FALSE),VLOOKUP(AB$82,Cuision!$G:$P,10,FALSE))</f>
        <v>-1</v>
      </c>
      <c r="AC138" s="33">
        <f>distance(VLOOKUP($A138,Cuision!$G:$P,9,FALSE),VLOOKUP($A138,Cuision!$G:$P,10,FALSE),VLOOKUP(AC$82,Cuision!$G:$P,9,FALSE),VLOOKUP(AC$82,Cuision!$G:$P,10,FALSE))</f>
        <v>9390.4585320316528</v>
      </c>
      <c r="AD138" s="33">
        <f>distance(VLOOKUP($A138,Cuision!$G:$P,9,FALSE),VLOOKUP($A138,Cuision!$G:$P,10,FALSE),VLOOKUP(AD$82,Cuision!$G:$P,9,FALSE),VLOOKUP(AD$82,Cuision!$G:$P,10,FALSE))</f>
        <v>1366.77574805825</v>
      </c>
      <c r="AE138" s="33">
        <f>distance(VLOOKUP($A138,Cuision!$G:$P,9,FALSE),VLOOKUP($A138,Cuision!$G:$P,10,FALSE),VLOOKUP(AE$82,Cuision!$G:$P,9,FALSE),VLOOKUP(AE$82,Cuision!$G:$P,10,FALSE))</f>
        <v>516.6561292857906</v>
      </c>
      <c r="AF138" s="33">
        <f>distance(VLOOKUP($A138,Cuision!$G:$P,9,FALSE),VLOOKUP($A138,Cuision!$G:$P,10,FALSE),VLOOKUP(AF$82,Cuision!$G:$P,9,FALSE),VLOOKUP(AF$82,Cuision!$G:$P,10,FALSE))</f>
        <v>-1</v>
      </c>
      <c r="AG138" s="33">
        <f>distance(VLOOKUP($A138,Cuision!$G:$P,9,FALSE),VLOOKUP($A138,Cuision!$G:$P,10,FALSE),VLOOKUP(AG$82,Cuision!$G:$P,9,FALSE),VLOOKUP(AG$82,Cuision!$G:$P,10,FALSE))</f>
        <v>1598.3654778523344</v>
      </c>
      <c r="AH138" s="33">
        <f>distance(VLOOKUP($A138,Cuision!$G:$P,9,FALSE),VLOOKUP($A138,Cuision!$G:$P,10,FALSE),VLOOKUP(AH$82,Cuision!$G:$P,9,FALSE),VLOOKUP(AH$82,Cuision!$G:$P,10,FALSE))</f>
        <v>3103.5690849636899</v>
      </c>
      <c r="AI138" s="33">
        <f>distance(VLOOKUP($A138,Cuision!$G:$P,9,FALSE),VLOOKUP($A138,Cuision!$G:$P,10,FALSE),VLOOKUP(AI$82,Cuision!$G:$P,9,FALSE),VLOOKUP(AI$82,Cuision!$G:$P,10,FALSE))</f>
        <v>11987.565879034879</v>
      </c>
      <c r="AJ138" s="33">
        <f>distance(VLOOKUP($A138,Cuision!$G:$P,9,FALSE),VLOOKUP($A138,Cuision!$G:$P,10,FALSE),VLOOKUP(AJ$82,Cuision!$G:$P,9,FALSE),VLOOKUP(AJ$82,Cuision!$G:$P,10,FALSE))</f>
        <v>5887.3151946805619</v>
      </c>
      <c r="AK138" s="33">
        <f>distance(VLOOKUP($A138,Cuision!$G:$P,9,FALSE),VLOOKUP($A138,Cuision!$G:$P,10,FALSE),VLOOKUP(AK$82,Cuision!$G:$P,9,FALSE),VLOOKUP(AK$82,Cuision!$G:$P,10,FALSE))</f>
        <v>-1</v>
      </c>
      <c r="AL138" s="33">
        <f>distance(VLOOKUP($A138,Cuision!$G:$P,9,FALSE),VLOOKUP($A138,Cuision!$G:$P,10,FALSE),VLOOKUP(AL$82,Cuision!$G:$P,9,FALSE),VLOOKUP(AL$82,Cuision!$G:$P,10,FALSE))</f>
        <v>544.49443448103318</v>
      </c>
      <c r="AM138" s="33">
        <f>distance(VLOOKUP($A138,Cuision!$G:$P,9,FALSE),VLOOKUP($A138,Cuision!$G:$P,10,FALSE),VLOOKUP(AM$82,Cuision!$G:$P,9,FALSE),VLOOKUP(AM$82,Cuision!$G:$P,10,FALSE))</f>
        <v>5262.0407035954959</v>
      </c>
      <c r="AN138" s="33">
        <f>distance(VLOOKUP($A138,Cuision!$G:$P,9,FALSE),VLOOKUP($A138,Cuision!$G:$P,10,FALSE),VLOOKUP(AN$82,Cuision!$G:$P,9,FALSE),VLOOKUP(AN$82,Cuision!$G:$P,10,FALSE))</f>
        <v>10270.484360060364</v>
      </c>
      <c r="AO138" s="33">
        <f>distance(VLOOKUP($A138,Cuision!$G:$P,9,FALSE),VLOOKUP($A138,Cuision!$G:$P,10,FALSE),VLOOKUP(AO$82,Cuision!$G:$P,9,FALSE),VLOOKUP(AO$82,Cuision!$G:$P,10,FALSE))</f>
        <v>1448.3837719951491</v>
      </c>
      <c r="AP138" s="33">
        <f>distance(VLOOKUP($A138,Cuision!$G:$P,9,FALSE),VLOOKUP($A138,Cuision!$G:$P,10,FALSE),VLOOKUP(AP$82,Cuision!$G:$P,9,FALSE),VLOOKUP(AP$82,Cuision!$G:$P,10,FALSE))</f>
        <v>1316.7348244127641</v>
      </c>
      <c r="AQ138" s="33">
        <f>distance(VLOOKUP($A138,Cuision!$G:$P,9,FALSE),VLOOKUP($A138,Cuision!$G:$P,10,FALSE),VLOOKUP(AQ$82,Cuision!$G:$P,9,FALSE),VLOOKUP(AQ$82,Cuision!$G:$P,10,FALSE))</f>
        <v>8578.1120788548869</v>
      </c>
      <c r="AR138" s="33">
        <f>distance(VLOOKUP($A138,Cuision!$G:$P,9,FALSE),VLOOKUP($A138,Cuision!$G:$P,10,FALSE),VLOOKUP(AR$82,Cuision!$G:$P,9,FALSE),VLOOKUP(AR$82,Cuision!$G:$P,10,FALSE))</f>
        <v>7739.9071692866819</v>
      </c>
      <c r="AS138" s="33">
        <f>distance(VLOOKUP($A138,Cuision!$G:$P,9,FALSE),VLOOKUP($A138,Cuision!$G:$P,10,FALSE),VLOOKUP(AS$82,Cuision!$G:$P,9,FALSE),VLOOKUP(AS$82,Cuision!$G:$P,10,FALSE))</f>
        <v>2073.3170097385291</v>
      </c>
      <c r="AT138" s="33">
        <f>distance(VLOOKUP($A138,Cuision!$G:$P,9,FALSE),VLOOKUP($A138,Cuision!$G:$P,10,FALSE),VLOOKUP(AT$82,Cuision!$G:$P,9,FALSE),VLOOKUP(AT$82,Cuision!$G:$P,10,FALSE))</f>
        <v>7870.7320646771714</v>
      </c>
      <c r="AU138" s="33">
        <f>distance(VLOOKUP($A138,Cuision!$G:$P,9,FALSE),VLOOKUP($A138,Cuision!$G:$P,10,FALSE),VLOOKUP(AU$82,Cuision!$G:$P,9,FALSE),VLOOKUP(AU$82,Cuision!$G:$P,10,FALSE))</f>
        <v>9878.3200633572451</v>
      </c>
      <c r="AV138" s="33">
        <f>distance(VLOOKUP($A138,Cuision!$G:$P,9,FALSE),VLOOKUP($A138,Cuision!$G:$P,10,FALSE),VLOOKUP(AV$82,Cuision!$G:$P,9,FALSE),VLOOKUP(AV$82,Cuision!$G:$P,10,FALSE))</f>
        <v>9097.1519821628826</v>
      </c>
      <c r="AW138" s="33">
        <f>distance(VLOOKUP($A138,Cuision!$G:$P,9,FALSE),VLOOKUP($A138,Cuision!$G:$P,10,FALSE),VLOOKUP(AW$82,Cuision!$G:$P,9,FALSE),VLOOKUP(AW$82,Cuision!$G:$P,10,FALSE))</f>
        <v>1979.5743552072145</v>
      </c>
      <c r="AX138" s="33">
        <f>distance(VLOOKUP($A138,Cuision!$G:$P,9,FALSE),VLOOKUP($A138,Cuision!$G:$P,10,FALSE),VLOOKUP(AX$82,Cuision!$G:$P,9,FALSE),VLOOKUP(AX$82,Cuision!$G:$P,10,FALSE))</f>
        <v>10179.545126532179</v>
      </c>
      <c r="AY138" s="33">
        <f>distance(VLOOKUP($A138,Cuision!$G:$P,9,FALSE),VLOOKUP($A138,Cuision!$G:$P,10,FALSE),VLOOKUP(AY$82,Cuision!$G:$P,9,FALSE),VLOOKUP(AY$82,Cuision!$G:$P,10,FALSE))</f>
        <v>3103.5690849636899</v>
      </c>
      <c r="AZ138" s="33">
        <f>distance(VLOOKUP($A138,Cuision!$G:$P,9,FALSE),VLOOKUP($A138,Cuision!$G:$P,10,FALSE),VLOOKUP(AZ$82,Cuision!$G:$P,9,FALSE),VLOOKUP(AZ$82,Cuision!$G:$P,10,FALSE))</f>
        <v>5777.7109226283837</v>
      </c>
      <c r="BA138" s="33">
        <f>distance(VLOOKUP($A138,Cuision!$G:$P,9,FALSE),VLOOKUP($A138,Cuision!$G:$P,10,FALSE),VLOOKUP(BA$82,Cuision!$G:$P,9,FALSE),VLOOKUP(BA$82,Cuision!$G:$P,10,FALSE))</f>
        <v>3000.8489460362639</v>
      </c>
      <c r="BB138" s="33">
        <f>distance(VLOOKUP($A138,Cuision!$G:$P,9,FALSE),VLOOKUP($A138,Cuision!$G:$P,10,FALSE),VLOOKUP(BB$82,Cuision!$G:$P,9,FALSE),VLOOKUP(BB$82,Cuision!$G:$P,10,FALSE))</f>
        <v>4582.5311333621767</v>
      </c>
      <c r="BC138" s="33">
        <f>distance(VLOOKUP($A138,Cuision!$G:$P,9,FALSE),VLOOKUP($A138,Cuision!$G:$P,10,FALSE),VLOOKUP(BC$82,Cuision!$G:$P,9,FALSE),VLOOKUP(BC$82,Cuision!$G:$P,10,FALSE))</f>
        <v>3013.6459642686586</v>
      </c>
      <c r="BD138" s="33">
        <f>distance(VLOOKUP($A138,Cuision!$G:$P,9,FALSE),VLOOKUP($A138,Cuision!$G:$P,10,FALSE),VLOOKUP(BD$82,Cuision!$G:$P,9,FALSE),VLOOKUP(BD$82,Cuision!$G:$P,10,FALSE))</f>
        <v>11608.064068299142</v>
      </c>
      <c r="BE138" s="33">
        <f>distance(VLOOKUP($A138,Cuision!$G:$P,9,FALSE),VLOOKUP($A138,Cuision!$G:$P,10,FALSE),VLOOKUP(BE$82,Cuision!$G:$P,9,FALSE),VLOOKUP(BE$82,Cuision!$G:$P,10,FALSE))</f>
        <v>0</v>
      </c>
      <c r="BF138" s="33">
        <f>distance(VLOOKUP($A138,Cuision!$G:$P,9,FALSE),VLOOKUP($A138,Cuision!$G:$P,10,FALSE),VLOOKUP(BF$82,Cuision!$G:$P,9,FALSE),VLOOKUP(BF$82,Cuision!$G:$P,10,FALSE))</f>
        <v>2758.358732205686</v>
      </c>
      <c r="BG138" s="33">
        <f>distance(VLOOKUP($A138,Cuision!$G:$P,9,FALSE),VLOOKUP($A138,Cuision!$G:$P,10,FALSE),VLOOKUP(BG$82,Cuision!$G:$P,9,FALSE),VLOOKUP(BG$82,Cuision!$G:$P,10,FALSE))</f>
        <v>1150.7835966748567</v>
      </c>
      <c r="BH138" s="33">
        <f>distance(VLOOKUP($A138,Cuision!$G:$P,9,FALSE),VLOOKUP($A138,Cuision!$G:$P,10,FALSE),VLOOKUP(BH$82,Cuision!$G:$P,9,FALSE),VLOOKUP(BH$82,Cuision!$G:$P,10,FALSE))</f>
        <v>-1</v>
      </c>
      <c r="BI138" s="33">
        <f>distance(VLOOKUP($A138,Cuision!$G:$P,9,FALSE),VLOOKUP($A138,Cuision!$G:$P,10,FALSE),VLOOKUP(BI$82,Cuision!$G:$P,9,FALSE),VLOOKUP(BI$82,Cuision!$G:$P,10,FALSE))</f>
        <v>1230.5029473636343</v>
      </c>
      <c r="BJ138" s="33">
        <f>distance(VLOOKUP($A138,Cuision!$G:$P,9,FALSE),VLOOKUP($A138,Cuision!$G:$P,10,FALSE),VLOOKUP(BJ$82,Cuision!$G:$P,9,FALSE),VLOOKUP(BJ$82,Cuision!$G:$P,10,FALSE))</f>
        <v>1448.3837719951491</v>
      </c>
      <c r="BK138" s="33">
        <f>distance(VLOOKUP($A138,Cuision!$G:$P,9,FALSE),VLOOKUP($A138,Cuision!$G:$P,10,FALSE),VLOOKUP(BK$82,Cuision!$G:$P,9,FALSE),VLOOKUP(BK$82,Cuision!$G:$P,10,FALSE))</f>
        <v>-1</v>
      </c>
      <c r="BL138" s="33">
        <f>distance(VLOOKUP($A138,Cuision!$G:$P,9,FALSE),VLOOKUP($A138,Cuision!$G:$P,10,FALSE),VLOOKUP(BL$82,Cuision!$G:$P,9,FALSE),VLOOKUP(BL$82,Cuision!$G:$P,10,FALSE))</f>
        <v>9406.5760809458279</v>
      </c>
      <c r="BM138" s="33">
        <f>distance(VLOOKUP($A138,Cuision!$G:$P,9,FALSE),VLOOKUP($A138,Cuision!$G:$P,10,FALSE),VLOOKUP(BM$82,Cuision!$G:$P,9,FALSE),VLOOKUP(BM$82,Cuision!$G:$P,10,FALSE))</f>
        <v>531.68765565359172</v>
      </c>
      <c r="BN138" s="33">
        <f>distance(VLOOKUP($A138,Cuision!$G:$P,9,FALSE),VLOOKUP($A138,Cuision!$G:$P,10,FALSE),VLOOKUP(BN$82,Cuision!$G:$P,9,FALSE),VLOOKUP(BN$82,Cuision!$G:$P,10,FALSE))</f>
        <v>-1</v>
      </c>
      <c r="BO138" s="33">
        <f>distance(VLOOKUP($A138,Cuision!$G:$P,9,FALSE),VLOOKUP($A138,Cuision!$G:$P,10,FALSE),VLOOKUP(BO$82,Cuision!$G:$P,9,FALSE),VLOOKUP(BO$82,Cuision!$G:$P,10,FALSE))</f>
        <v>2473.272744617731</v>
      </c>
      <c r="BP138" s="33">
        <f>distance(VLOOKUP($A138,Cuision!$G:$P,9,FALSE),VLOOKUP($A138,Cuision!$G:$P,10,FALSE),VLOOKUP(BP$82,Cuision!$G:$P,9,FALSE),VLOOKUP(BP$82,Cuision!$G:$P,10,FALSE))</f>
        <v>2289.1353855004536</v>
      </c>
      <c r="BQ138" s="33">
        <f>distance(VLOOKUP($A138,Cuision!$G:$P,9,FALSE),VLOOKUP($A138,Cuision!$G:$P,10,FALSE),VLOOKUP(BQ$82,Cuision!$G:$P,9,FALSE),VLOOKUP(BQ$82,Cuision!$G:$P,10,FALSE))</f>
        <v>2473.272744617731</v>
      </c>
      <c r="BR138" s="33">
        <f>distance(VLOOKUP($A138,Cuision!$G:$P,9,FALSE),VLOOKUP($A138,Cuision!$G:$P,10,FALSE),VLOOKUP(BR$82,Cuision!$G:$P,9,FALSE),VLOOKUP(BR$82,Cuision!$G:$P,10,FALSE))</f>
        <v>6940.1821227882119</v>
      </c>
      <c r="BS138" s="33">
        <f>distance(VLOOKUP($A138,Cuision!$G:$P,9,FALSE),VLOOKUP($A138,Cuision!$G:$P,10,FALSE),VLOOKUP(BS$82,Cuision!$G:$P,9,FALSE),VLOOKUP(BS$82,Cuision!$G:$P,10,FALSE))</f>
        <v>2289.1353855004536</v>
      </c>
      <c r="BT138" s="33">
        <f>distance(VLOOKUP($A138,Cuision!$G:$P,9,FALSE),VLOOKUP($A138,Cuision!$G:$P,10,FALSE),VLOOKUP(BT$82,Cuision!$G:$P,9,FALSE),VLOOKUP(BT$82,Cuision!$G:$P,10,FALSE))</f>
        <v>8089.943861589667</v>
      </c>
      <c r="BU138" s="33">
        <f>distance(VLOOKUP($A138,Cuision!$G:$P,9,FALSE),VLOOKUP($A138,Cuision!$G:$P,10,FALSE),VLOOKUP(BU$82,Cuision!$G:$P,9,FALSE),VLOOKUP(BU$82,Cuision!$G:$P,10,FALSE))</f>
        <v>1640.8393164549204</v>
      </c>
      <c r="BV138" s="33">
        <f>distance(VLOOKUP($A138,Cuision!$G:$P,9,FALSE),VLOOKUP($A138,Cuision!$G:$P,10,FALSE),VLOOKUP(BV$82,Cuision!$G:$P,9,FALSE),VLOOKUP(BV$82,Cuision!$G:$P,10,FALSE))</f>
        <v>688.9881198240912</v>
      </c>
      <c r="BW138" s="33">
        <f>distance(VLOOKUP($A138,Cuision!$G:$P,9,FALSE),VLOOKUP($A138,Cuision!$G:$P,10,FALSE),VLOOKUP(BW$82,Cuision!$G:$P,9,FALSE),VLOOKUP(BW$82,Cuision!$G:$P,10,FALSE))</f>
        <v>3790.7749164236029</v>
      </c>
      <c r="BX138" s="33">
        <f>distance(VLOOKUP($A138,Cuision!$G:$P,9,FALSE),VLOOKUP($A138,Cuision!$G:$P,10,FALSE),VLOOKUP(BX$82,Cuision!$G:$P,9,FALSE),VLOOKUP(BX$82,Cuision!$G:$P,10,FALSE))</f>
        <v>-1</v>
      </c>
      <c r="BY138" s="33">
        <f>distance(VLOOKUP($A138,Cuision!$G:$P,9,FALSE),VLOOKUP($A138,Cuision!$G:$P,10,FALSE),VLOOKUP(BY$82,Cuision!$G:$P,9,FALSE),VLOOKUP(BY$82,Cuision!$G:$P,10,FALSE))</f>
        <v>-1</v>
      </c>
      <c r="BZ138" s="33">
        <f>distance(VLOOKUP($A138,Cuision!$G:$P,9,FALSE),VLOOKUP($A138,Cuision!$G:$P,10,FALSE),VLOOKUP(BZ$82,Cuision!$G:$P,9,FALSE),VLOOKUP(BZ$82,Cuision!$G:$P,10,FALSE))</f>
        <v>7830.4043621630262</v>
      </c>
      <c r="CC138">
        <f>IF(B138&gt;0,B138,"")</f>
        <v>4259.7606805074665</v>
      </c>
      <c r="CD138">
        <f>IF(C138&gt;0,C138,"")</f>
        <v>6905.1810206678838</v>
      </c>
      <c r="CE138">
        <f>IF(D138&gt;0,D138,"")</f>
        <v>2473.272744617731</v>
      </c>
      <c r="CF138">
        <f>IF(E138&gt;0,E138,"")</f>
        <v>2473.272744617731</v>
      </c>
      <c r="CG138">
        <f>IF(F138&gt;0,F138,"")</f>
        <v>3103.5690849636899</v>
      </c>
      <c r="CH138">
        <f>IF(G138&gt;0,G138,"")</f>
        <v>12327.003929251754</v>
      </c>
      <c r="CI138">
        <f>IF(H138&gt;0,H138,"")</f>
        <v>2233.8137774002371</v>
      </c>
      <c r="CJ138">
        <f>IF(I138&gt;0,I138,"")</f>
        <v>6417.5134702322839</v>
      </c>
      <c r="CK138">
        <f>IF(J138&gt;0,J138,"")</f>
        <v>15558.315828168539</v>
      </c>
      <c r="CL138">
        <f>IF(K138&gt;0,K138,"")</f>
        <v>555.41883881996648</v>
      </c>
      <c r="CM138">
        <f>IF(L138&gt;0,L138,"")</f>
        <v>6559.2262706228503</v>
      </c>
      <c r="CN138">
        <f>IF(M138&gt;0,M138,"")</f>
        <v>2289.1353855004536</v>
      </c>
      <c r="CO138">
        <f>IF(N138&gt;0,N138,"")</f>
        <v>1159.685615211471</v>
      </c>
      <c r="CP138">
        <f>IF(O138&gt;0,O138,"")</f>
        <v>10027.216249671616</v>
      </c>
      <c r="CQ138" t="str">
        <f>IF(P138&gt;0,P138,"")</f>
        <v/>
      </c>
      <c r="CR138">
        <f>IF(Q138&gt;0,Q138,"")</f>
        <v>1448.3837719951491</v>
      </c>
      <c r="CS138" t="str">
        <f>IF(R138&gt;0,R138,"")</f>
        <v/>
      </c>
      <c r="CT138">
        <f>IF(S138&gt;0,S138,"")</f>
        <v>7279.7309427766641</v>
      </c>
      <c r="CU138" t="str">
        <f>IF(T138&gt;0,T138,"")</f>
        <v/>
      </c>
      <c r="CV138">
        <f>IF(U138&gt;0,U138,"")</f>
        <v>8580.4395510210979</v>
      </c>
      <c r="CW138">
        <f>IF(V138&gt;0,V138,"")</f>
        <v>2289.1353855004536</v>
      </c>
      <c r="CX138">
        <f>IF(W138&gt;0,W138,"")</f>
        <v>6940.1821227882119</v>
      </c>
      <c r="CY138" t="str">
        <f>IF(X138&gt;0,X138,"")</f>
        <v/>
      </c>
      <c r="CZ138">
        <f>IF(Y138&gt;0,Y138,"")</f>
        <v>8853.5649561539558</v>
      </c>
      <c r="DA138">
        <f>IF(Z138&gt;0,Z138,"")</f>
        <v>517.21553726283798</v>
      </c>
      <c r="DB138">
        <f>IF(AA138&gt;0,AA138,"")</f>
        <v>5066.4870898068566</v>
      </c>
      <c r="DC138" t="str">
        <f>IF(AB138&gt;0,AB138,"")</f>
        <v/>
      </c>
      <c r="DD138">
        <f>IF(AC138&gt;0,AC138,"")</f>
        <v>9390.4585320316528</v>
      </c>
      <c r="DE138">
        <f>IF(AD138&gt;0,AD138,"")</f>
        <v>1366.77574805825</v>
      </c>
      <c r="DF138">
        <f>IF(AE138&gt;0,AE138,"")</f>
        <v>516.6561292857906</v>
      </c>
      <c r="DG138" t="str">
        <f>IF(AF138&gt;0,AF138,"")</f>
        <v/>
      </c>
      <c r="DH138">
        <f>IF(AG138&gt;0,AG138,"")</f>
        <v>1598.3654778523344</v>
      </c>
      <c r="DI138">
        <f>IF(AH138&gt;0,AH138,"")</f>
        <v>3103.5690849636899</v>
      </c>
      <c r="DJ138">
        <f>IF(AI138&gt;0,AI138,"")</f>
        <v>11987.565879034879</v>
      </c>
      <c r="DK138">
        <f>IF(AJ138&gt;0,AJ138,"")</f>
        <v>5887.3151946805619</v>
      </c>
      <c r="DL138" t="str">
        <f>IF(AK138&gt;0,AK138,"")</f>
        <v/>
      </c>
      <c r="DM138">
        <f>IF(AL138&gt;0,AL138,"")</f>
        <v>544.49443448103318</v>
      </c>
      <c r="DN138">
        <f>IF(AM138&gt;0,AM138,"")</f>
        <v>5262.0407035954959</v>
      </c>
      <c r="DO138">
        <f>IF(AN138&gt;0,AN138,"")</f>
        <v>10270.484360060364</v>
      </c>
      <c r="DP138">
        <f>IF(AO138&gt;0,AO138,"")</f>
        <v>1448.3837719951491</v>
      </c>
      <c r="DQ138">
        <f>IF(AP138&gt;0,AP138,"")</f>
        <v>1316.7348244127641</v>
      </c>
      <c r="DR138">
        <f>IF(AQ138&gt;0,AQ138,"")</f>
        <v>8578.1120788548869</v>
      </c>
      <c r="DS138">
        <f>IF(AR138&gt;0,AR138,"")</f>
        <v>7739.9071692866819</v>
      </c>
      <c r="DT138">
        <f>IF(AS138&gt;0,AS138,"")</f>
        <v>2073.3170097385291</v>
      </c>
      <c r="DU138">
        <f>IF(AT138&gt;0,AT138,"")</f>
        <v>7870.7320646771714</v>
      </c>
      <c r="DV138">
        <f>IF(AU138&gt;0,AU138,"")</f>
        <v>9878.3200633572451</v>
      </c>
      <c r="DW138">
        <f>IF(AV138&gt;0,AV138,"")</f>
        <v>9097.1519821628826</v>
      </c>
      <c r="DX138">
        <f>IF(AW138&gt;0,AW138,"")</f>
        <v>1979.5743552072145</v>
      </c>
      <c r="DY138">
        <f>IF(AX138&gt;0,AX138,"")</f>
        <v>10179.545126532179</v>
      </c>
      <c r="DZ138">
        <f>IF(AY138&gt;0,AY138,"")</f>
        <v>3103.5690849636899</v>
      </c>
      <c r="EA138">
        <f>IF(AZ138&gt;0,AZ138,"")</f>
        <v>5777.7109226283837</v>
      </c>
      <c r="EB138">
        <f>IF(BA138&gt;0,BA138,"")</f>
        <v>3000.8489460362639</v>
      </c>
      <c r="EC138">
        <f>IF(BB138&gt;0,BB138,"")</f>
        <v>4582.5311333621767</v>
      </c>
      <c r="ED138">
        <f>IF(BC138&gt;0,BC138,"")</f>
        <v>3013.6459642686586</v>
      </c>
      <c r="EE138">
        <f>IF(BD138&gt;0,BD138,"")</f>
        <v>11608.064068299142</v>
      </c>
      <c r="EF138" t="str">
        <f>IF(BE138&gt;0,BE138,"")</f>
        <v/>
      </c>
      <c r="EG138">
        <f>IF(BF138&gt;0,BF138,"")</f>
        <v>2758.358732205686</v>
      </c>
      <c r="EH138">
        <f>IF(BG138&gt;0,BG138,"")</f>
        <v>1150.7835966748567</v>
      </c>
      <c r="EI138" t="str">
        <f>IF(BH138&gt;0,BH138,"")</f>
        <v/>
      </c>
      <c r="EJ138">
        <f>IF(BI138&gt;0,BI138,"")</f>
        <v>1230.5029473636343</v>
      </c>
      <c r="EK138">
        <f>IF(BJ138&gt;0,BJ138,"")</f>
        <v>1448.3837719951491</v>
      </c>
      <c r="EL138" t="str">
        <f>IF(BK138&gt;0,BK138,"")</f>
        <v/>
      </c>
      <c r="EM138">
        <f>IF(BL138&gt;0,BL138,"")</f>
        <v>9406.5760809458279</v>
      </c>
      <c r="EN138">
        <f>IF(BM138&gt;0,BM138,"")</f>
        <v>531.68765565359172</v>
      </c>
      <c r="EO138" t="str">
        <f>IF(BN138&gt;0,BN138,"")</f>
        <v/>
      </c>
      <c r="EP138">
        <f>IF(BO138&gt;0,BO138,"")</f>
        <v>2473.272744617731</v>
      </c>
      <c r="EQ138">
        <f>IF(BP138&gt;0,BP138,"")</f>
        <v>2289.1353855004536</v>
      </c>
      <c r="ER138">
        <f>IF(BQ138&gt;0,BQ138,"")</f>
        <v>2473.272744617731</v>
      </c>
      <c r="ES138">
        <f>IF(BR138&gt;0,BR138,"")</f>
        <v>6940.1821227882119</v>
      </c>
      <c r="ET138">
        <f>IF(BS138&gt;0,BS138,"")</f>
        <v>2289.1353855004536</v>
      </c>
      <c r="EU138">
        <f>IF(BT138&gt;0,BT138,"")</f>
        <v>8089.943861589667</v>
      </c>
      <c r="EV138">
        <f>IF(BU138&gt;0,BU138,"")</f>
        <v>1640.8393164549204</v>
      </c>
      <c r="EW138">
        <f>IF(BV138&gt;0,BV138,"")</f>
        <v>688.9881198240912</v>
      </c>
      <c r="EX138">
        <f>IF(BW138&gt;0,BW138,"")</f>
        <v>3790.7749164236029</v>
      </c>
      <c r="EY138" t="str">
        <f>IF(BX138&gt;0,BX138,"")</f>
        <v/>
      </c>
      <c r="EZ138" t="str">
        <f>IF(BY138&gt;0,BY138,"")</f>
        <v/>
      </c>
      <c r="FA138">
        <f>IF(BZ138&gt;0,BZ138,"")</f>
        <v>7830.4043621630262</v>
      </c>
    </row>
    <row r="139" spans="1:157" ht="14.25" x14ac:dyDescent="0.2">
      <c r="A139" s="30" t="s">
        <v>113</v>
      </c>
      <c r="B139" s="33">
        <f>distance(VLOOKUP($A139,Cuision!$G:$P,9,FALSE),VLOOKUP($A139,Cuision!$G:$P,10,FALSE),VLOOKUP(B$82,Cuision!$G:$P,9,FALSE),VLOOKUP(B$82,Cuision!$G:$P,10,FALSE))</f>
        <v>6781.8373340326334</v>
      </c>
      <c r="C139" s="33">
        <f>distance(VLOOKUP($A139,Cuision!$G:$P,9,FALSE),VLOOKUP($A139,Cuision!$G:$P,10,FALSE),VLOOKUP(C$82,Cuision!$G:$P,9,FALSE),VLOOKUP(C$82,Cuision!$G:$P,10,FALSE))</f>
        <v>6943.8742014881727</v>
      </c>
      <c r="D139" s="33">
        <f>distance(VLOOKUP($A139,Cuision!$G:$P,9,FALSE),VLOOKUP($A139,Cuision!$G:$P,10,FALSE),VLOOKUP(D$82,Cuision!$G:$P,9,FALSE),VLOOKUP(D$82,Cuision!$G:$P,10,FALSE))</f>
        <v>1408.6102197115163</v>
      </c>
      <c r="E139" s="33">
        <f>distance(VLOOKUP($A139,Cuision!$G:$P,9,FALSE),VLOOKUP($A139,Cuision!$G:$P,10,FALSE),VLOOKUP(E$82,Cuision!$G:$P,9,FALSE),VLOOKUP(E$82,Cuision!$G:$P,10,FALSE))</f>
        <v>1408.6102197115163</v>
      </c>
      <c r="F139" s="33">
        <f>distance(VLOOKUP($A139,Cuision!$G:$P,9,FALSE),VLOOKUP($A139,Cuision!$G:$P,10,FALSE),VLOOKUP(F$82,Cuision!$G:$P,9,FALSE),VLOOKUP(F$82,Cuision!$G:$P,10,FALSE))</f>
        <v>4812.5625048246093</v>
      </c>
      <c r="G139" s="33">
        <f>distance(VLOOKUP($A139,Cuision!$G:$P,9,FALSE),VLOOKUP($A139,Cuision!$G:$P,10,FALSE),VLOOKUP(G$82,Cuision!$G:$P,9,FALSE),VLOOKUP(G$82,Cuision!$G:$P,10,FALSE))</f>
        <v>9599.8192904636144</v>
      </c>
      <c r="H139" s="33">
        <f>distance(VLOOKUP($A139,Cuision!$G:$P,9,FALSE),VLOOKUP($A139,Cuision!$G:$P,10,FALSE),VLOOKUP(H$82,Cuision!$G:$P,9,FALSE),VLOOKUP(H$82,Cuision!$G:$P,10,FALSE))</f>
        <v>4536.7024707092196</v>
      </c>
      <c r="I139" s="33">
        <f>distance(VLOOKUP($A139,Cuision!$G:$P,9,FALSE),VLOOKUP($A139,Cuision!$G:$P,10,FALSE),VLOOKUP(I$82,Cuision!$G:$P,9,FALSE),VLOOKUP(I$82,Cuision!$G:$P,10,FALSE))</f>
        <v>9165.1469068821316</v>
      </c>
      <c r="J139" s="33">
        <f>distance(VLOOKUP($A139,Cuision!$G:$P,9,FALSE),VLOOKUP($A139,Cuision!$G:$P,10,FALSE),VLOOKUP(J$82,Cuision!$G:$P,9,FALSE),VLOOKUP(J$82,Cuision!$G:$P,10,FALSE))</f>
        <v>18051.007368124683</v>
      </c>
      <c r="K139" s="33">
        <f>distance(VLOOKUP($A139,Cuision!$G:$P,9,FALSE),VLOOKUP($A139,Cuision!$G:$P,10,FALSE),VLOOKUP(K$82,Cuision!$G:$P,9,FALSE),VLOOKUP(K$82,Cuision!$G:$P,10,FALSE))</f>
        <v>2297.63741690284</v>
      </c>
      <c r="L139" s="33">
        <f>distance(VLOOKUP($A139,Cuision!$G:$P,9,FALSE),VLOOKUP($A139,Cuision!$G:$P,10,FALSE),VLOOKUP(L$82,Cuision!$G:$P,9,FALSE),VLOOKUP(L$82,Cuision!$G:$P,10,FALSE))</f>
        <v>9156.4079275543536</v>
      </c>
      <c r="M139" s="33">
        <f>distance(VLOOKUP($A139,Cuision!$G:$P,9,FALSE),VLOOKUP($A139,Cuision!$G:$P,10,FALSE),VLOOKUP(M$82,Cuision!$G:$P,9,FALSE),VLOOKUP(M$82,Cuision!$G:$P,10,FALSE))</f>
        <v>502.21306010820194</v>
      </c>
      <c r="N139" s="33">
        <f>distance(VLOOKUP($A139,Cuision!$G:$P,9,FALSE),VLOOKUP($A139,Cuision!$G:$P,10,FALSE),VLOOKUP(N$82,Cuision!$G:$P,9,FALSE),VLOOKUP(N$82,Cuision!$G:$P,10,FALSE))</f>
        <v>1712.1328962843088</v>
      </c>
      <c r="O139" s="33">
        <f>distance(VLOOKUP($A139,Cuision!$G:$P,9,FALSE),VLOOKUP($A139,Cuision!$G:$P,10,FALSE),VLOOKUP(O$82,Cuision!$G:$P,9,FALSE),VLOOKUP(O$82,Cuision!$G:$P,10,FALSE))</f>
        <v>7280.572864924995</v>
      </c>
      <c r="P139" s="33">
        <f>distance(VLOOKUP($A139,Cuision!$G:$P,9,FALSE),VLOOKUP($A139,Cuision!$G:$P,10,FALSE),VLOOKUP(P$82,Cuision!$G:$P,9,FALSE),VLOOKUP(P$82,Cuision!$G:$P,10,FALSE))</f>
        <v>-1</v>
      </c>
      <c r="Q139" s="33">
        <f>distance(VLOOKUP($A139,Cuision!$G:$P,9,FALSE),VLOOKUP($A139,Cuision!$G:$P,10,FALSE),VLOOKUP(Q$82,Cuision!$G:$P,9,FALSE),VLOOKUP(Q$82,Cuision!$G:$P,10,FALSE))</f>
        <v>1585.0022039873058</v>
      </c>
      <c r="R139" s="33">
        <f>distance(VLOOKUP($A139,Cuision!$G:$P,9,FALSE),VLOOKUP($A139,Cuision!$G:$P,10,FALSE),VLOOKUP(R$82,Cuision!$G:$P,9,FALSE),VLOOKUP(R$82,Cuision!$G:$P,10,FALSE))</f>
        <v>-1</v>
      </c>
      <c r="S139" s="33">
        <f>distance(VLOOKUP($A139,Cuision!$G:$P,9,FALSE),VLOOKUP($A139,Cuision!$G:$P,10,FALSE),VLOOKUP(S$82,Cuision!$G:$P,9,FALSE),VLOOKUP(S$82,Cuision!$G:$P,10,FALSE))</f>
        <v>9891.7456281985251</v>
      </c>
      <c r="T139" s="33">
        <f>distance(VLOOKUP($A139,Cuision!$G:$P,9,FALSE),VLOOKUP($A139,Cuision!$G:$P,10,FALSE),VLOOKUP(T$82,Cuision!$G:$P,9,FALSE),VLOOKUP(T$82,Cuision!$G:$P,10,FALSE))</f>
        <v>-1</v>
      </c>
      <c r="U139" s="33">
        <f>distance(VLOOKUP($A139,Cuision!$G:$P,9,FALSE),VLOOKUP($A139,Cuision!$G:$P,10,FALSE),VLOOKUP(U$82,Cuision!$G:$P,9,FALSE),VLOOKUP(U$82,Cuision!$G:$P,10,FALSE))</f>
        <v>11200.01221009039</v>
      </c>
      <c r="V139" s="33">
        <f>distance(VLOOKUP($A139,Cuision!$G:$P,9,FALSE),VLOOKUP($A139,Cuision!$G:$P,10,FALSE),VLOOKUP(V$82,Cuision!$G:$P,9,FALSE),VLOOKUP(V$82,Cuision!$G:$P,10,FALSE))</f>
        <v>502.21306010820194</v>
      </c>
      <c r="W139" s="33">
        <f>distance(VLOOKUP($A139,Cuision!$G:$P,9,FALSE),VLOOKUP($A139,Cuision!$G:$P,10,FALSE),VLOOKUP(W$82,Cuision!$G:$P,9,FALSE),VLOOKUP(W$82,Cuision!$G:$P,10,FALSE))</f>
        <v>9665.8427133613404</v>
      </c>
      <c r="X139" s="33">
        <f>distance(VLOOKUP($A139,Cuision!$G:$P,9,FALSE),VLOOKUP($A139,Cuision!$G:$P,10,FALSE),VLOOKUP(X$82,Cuision!$G:$P,9,FALSE),VLOOKUP(X$82,Cuision!$G:$P,10,FALSE))</f>
        <v>-1</v>
      </c>
      <c r="Y139" s="33">
        <f>distance(VLOOKUP($A139,Cuision!$G:$P,9,FALSE),VLOOKUP($A139,Cuision!$G:$P,10,FALSE),VLOOKUP(Y$82,Cuision!$G:$P,9,FALSE),VLOOKUP(Y$82,Cuision!$G:$P,10,FALSE))</f>
        <v>7015.6422009818707</v>
      </c>
      <c r="Z139" s="33">
        <f>distance(VLOOKUP($A139,Cuision!$G:$P,9,FALSE),VLOOKUP($A139,Cuision!$G:$P,10,FALSE),VLOOKUP(Z$82,Cuision!$G:$P,9,FALSE),VLOOKUP(Z$82,Cuision!$G:$P,10,FALSE))</f>
        <v>2242.5248818849486</v>
      </c>
      <c r="AA139" s="33">
        <f>distance(VLOOKUP($A139,Cuision!$G:$P,9,FALSE),VLOOKUP($A139,Cuision!$G:$P,10,FALSE),VLOOKUP(AA$82,Cuision!$G:$P,9,FALSE),VLOOKUP(AA$82,Cuision!$G:$P,10,FALSE))</f>
        <v>5788.2238499030145</v>
      </c>
      <c r="AB139" s="33">
        <f>distance(VLOOKUP($A139,Cuision!$G:$P,9,FALSE),VLOOKUP($A139,Cuision!$G:$P,10,FALSE),VLOOKUP(AB$82,Cuision!$G:$P,9,FALSE),VLOOKUP(AB$82,Cuision!$G:$P,10,FALSE))</f>
        <v>-1</v>
      </c>
      <c r="AC139" s="33">
        <f>distance(VLOOKUP($A139,Cuision!$G:$P,9,FALSE),VLOOKUP($A139,Cuision!$G:$P,10,FALSE),VLOOKUP(AC$82,Cuision!$G:$P,9,FALSE),VLOOKUP(AC$82,Cuision!$G:$P,10,FALSE))</f>
        <v>12141.13392928477</v>
      </c>
      <c r="AD139" s="33">
        <f>distance(VLOOKUP($A139,Cuision!$G:$P,9,FALSE),VLOOKUP($A139,Cuision!$G:$P,10,FALSE),VLOOKUP(AD$82,Cuision!$G:$P,9,FALSE),VLOOKUP(AD$82,Cuision!$G:$P,10,FALSE))</f>
        <v>1451.9610087308874</v>
      </c>
      <c r="AE139" s="33">
        <f>distance(VLOOKUP($A139,Cuision!$G:$P,9,FALSE),VLOOKUP($A139,Cuision!$G:$P,10,FALSE),VLOOKUP(AE$82,Cuision!$G:$P,9,FALSE),VLOOKUP(AE$82,Cuision!$G:$P,10,FALSE))</f>
        <v>2311.959044374375</v>
      </c>
      <c r="AF139" s="33">
        <f>distance(VLOOKUP($A139,Cuision!$G:$P,9,FALSE),VLOOKUP($A139,Cuision!$G:$P,10,FALSE),VLOOKUP(AF$82,Cuision!$G:$P,9,FALSE),VLOOKUP(AF$82,Cuision!$G:$P,10,FALSE))</f>
        <v>-1</v>
      </c>
      <c r="AG139" s="33">
        <f>distance(VLOOKUP($A139,Cuision!$G:$P,9,FALSE),VLOOKUP($A139,Cuision!$G:$P,10,FALSE),VLOOKUP(AG$82,Cuision!$G:$P,9,FALSE),VLOOKUP(AG$82,Cuision!$G:$P,10,FALSE))</f>
        <v>2850.2209300022732</v>
      </c>
      <c r="AH139" s="33">
        <f>distance(VLOOKUP($A139,Cuision!$G:$P,9,FALSE),VLOOKUP($A139,Cuision!$G:$P,10,FALSE),VLOOKUP(AH$82,Cuision!$G:$P,9,FALSE),VLOOKUP(AH$82,Cuision!$G:$P,10,FALSE))</f>
        <v>4812.5625048246093</v>
      </c>
      <c r="AI139" s="33">
        <f>distance(VLOOKUP($A139,Cuision!$G:$P,9,FALSE),VLOOKUP($A139,Cuision!$G:$P,10,FALSE),VLOOKUP(AI$82,Cuision!$G:$P,9,FALSE),VLOOKUP(AI$82,Cuision!$G:$P,10,FALSE))</f>
        <v>12618.690171756112</v>
      </c>
      <c r="AJ139" s="33">
        <f>distance(VLOOKUP($A139,Cuision!$G:$P,9,FALSE),VLOOKUP($A139,Cuision!$G:$P,10,FALSE),VLOOKUP(AJ$82,Cuision!$G:$P,9,FALSE),VLOOKUP(AJ$82,Cuision!$G:$P,10,FALSE))</f>
        <v>8481.6046631413428</v>
      </c>
      <c r="AK139" s="33">
        <f>distance(VLOOKUP($A139,Cuision!$G:$P,9,FALSE),VLOOKUP($A139,Cuision!$G:$P,10,FALSE),VLOOKUP(AK$82,Cuision!$G:$P,9,FALSE),VLOOKUP(AK$82,Cuision!$G:$P,10,FALSE))</f>
        <v>-1</v>
      </c>
      <c r="AL139" s="33">
        <f>distance(VLOOKUP($A139,Cuision!$G:$P,9,FALSE),VLOOKUP($A139,Cuision!$G:$P,10,FALSE),VLOOKUP(AL$82,Cuision!$G:$P,9,FALSE),VLOOKUP(AL$82,Cuision!$G:$P,10,FALSE))</f>
        <v>2468.8113877734545</v>
      </c>
      <c r="AM139" s="33">
        <f>distance(VLOOKUP($A139,Cuision!$G:$P,9,FALSE),VLOOKUP($A139,Cuision!$G:$P,10,FALSE),VLOOKUP(AM$82,Cuision!$G:$P,9,FALSE),VLOOKUP(AM$82,Cuision!$G:$P,10,FALSE))</f>
        <v>7773.8819301273443</v>
      </c>
      <c r="AN139" s="33">
        <f>distance(VLOOKUP($A139,Cuision!$G:$P,9,FALSE),VLOOKUP($A139,Cuision!$G:$P,10,FALSE),VLOOKUP(AN$82,Cuision!$G:$P,9,FALSE),VLOOKUP(AN$82,Cuision!$G:$P,10,FALSE))</f>
        <v>12680.489013953127</v>
      </c>
      <c r="AO139" s="33">
        <f>distance(VLOOKUP($A139,Cuision!$G:$P,9,FALSE),VLOOKUP($A139,Cuision!$G:$P,10,FALSE),VLOOKUP(AO$82,Cuision!$G:$P,9,FALSE),VLOOKUP(AO$82,Cuision!$G:$P,10,FALSE))</f>
        <v>1585.0022039873058</v>
      </c>
      <c r="AP139" s="33">
        <f>distance(VLOOKUP($A139,Cuision!$G:$P,9,FALSE),VLOOKUP($A139,Cuision!$G:$P,10,FALSE),VLOOKUP(AP$82,Cuision!$G:$P,9,FALSE),VLOOKUP(AP$82,Cuision!$G:$P,10,FALSE))</f>
        <v>1860.7773507864899</v>
      </c>
      <c r="AQ139" s="33">
        <f>distance(VLOOKUP($A139,Cuision!$G:$P,9,FALSE),VLOOKUP($A139,Cuision!$G:$P,10,FALSE),VLOOKUP(AQ$82,Cuision!$G:$P,9,FALSE),VLOOKUP(AQ$82,Cuision!$G:$P,10,FALSE))</f>
        <v>11142.031957981582</v>
      </c>
      <c r="AR139" s="33">
        <f>distance(VLOOKUP($A139,Cuision!$G:$P,9,FALSE),VLOOKUP($A139,Cuision!$G:$P,10,FALSE),VLOOKUP(AR$82,Cuision!$G:$P,9,FALSE),VLOOKUP(AR$82,Cuision!$G:$P,10,FALSE))</f>
        <v>10416.791811762958</v>
      </c>
      <c r="AS139" s="33">
        <f>distance(VLOOKUP($A139,Cuision!$G:$P,9,FALSE),VLOOKUP($A139,Cuision!$G:$P,10,FALSE),VLOOKUP(AS$82,Cuision!$G:$P,9,FALSE),VLOOKUP(AS$82,Cuision!$G:$P,10,FALSE))</f>
        <v>3623.6469493041786</v>
      </c>
      <c r="AT139" s="33">
        <f>distance(VLOOKUP($A139,Cuision!$G:$P,9,FALSE),VLOOKUP($A139,Cuision!$G:$P,10,FALSE),VLOOKUP(AT$82,Cuision!$G:$P,9,FALSE),VLOOKUP(AT$82,Cuision!$G:$P,10,FALSE))</f>
        <v>10528.67825822044</v>
      </c>
      <c r="AU139" s="33">
        <f>distance(VLOOKUP($A139,Cuision!$G:$P,9,FALSE),VLOOKUP($A139,Cuision!$G:$P,10,FALSE),VLOOKUP(AU$82,Cuision!$G:$P,9,FALSE),VLOOKUP(AU$82,Cuision!$G:$P,10,FALSE))</f>
        <v>7186.984209644178</v>
      </c>
      <c r="AV139" s="33">
        <f>distance(VLOOKUP($A139,Cuision!$G:$P,9,FALSE),VLOOKUP($A139,Cuision!$G:$P,10,FALSE),VLOOKUP(AV$82,Cuision!$G:$P,9,FALSE),VLOOKUP(AV$82,Cuision!$G:$P,10,FALSE))</f>
        <v>11568.390843402683</v>
      </c>
      <c r="AW139" s="33">
        <f>distance(VLOOKUP($A139,Cuision!$G:$P,9,FALSE),VLOOKUP($A139,Cuision!$G:$P,10,FALSE),VLOOKUP(AW$82,Cuision!$G:$P,9,FALSE),VLOOKUP(AW$82,Cuision!$G:$P,10,FALSE))</f>
        <v>2459.2949587330504</v>
      </c>
      <c r="AX139" s="33">
        <f>distance(VLOOKUP($A139,Cuision!$G:$P,9,FALSE),VLOOKUP($A139,Cuision!$G:$P,10,FALSE),VLOOKUP(AX$82,Cuision!$G:$P,9,FALSE),VLOOKUP(AX$82,Cuision!$G:$P,10,FALSE))</f>
        <v>8671.6863633716803</v>
      </c>
      <c r="AY139" s="33">
        <f>distance(VLOOKUP($A139,Cuision!$G:$P,9,FALSE),VLOOKUP($A139,Cuision!$G:$P,10,FALSE),VLOOKUP(AY$82,Cuision!$G:$P,9,FALSE),VLOOKUP(AY$82,Cuision!$G:$P,10,FALSE))</f>
        <v>4812.5625048246093</v>
      </c>
      <c r="AZ139" s="33">
        <f>distance(VLOOKUP($A139,Cuision!$G:$P,9,FALSE),VLOOKUP($A139,Cuision!$G:$P,10,FALSE),VLOOKUP(AZ$82,Cuision!$G:$P,9,FALSE),VLOOKUP(AZ$82,Cuision!$G:$P,10,FALSE))</f>
        <v>8496.7882929497482</v>
      </c>
      <c r="BA139" s="33">
        <f>distance(VLOOKUP($A139,Cuision!$G:$P,9,FALSE),VLOOKUP($A139,Cuision!$G:$P,10,FALSE),VLOOKUP(BA$82,Cuision!$G:$P,9,FALSE),VLOOKUP(BA$82,Cuision!$G:$P,10,FALSE))</f>
        <v>562.6796473120171</v>
      </c>
      <c r="BB139" s="33">
        <f>distance(VLOOKUP($A139,Cuision!$G:$P,9,FALSE),VLOOKUP($A139,Cuision!$G:$P,10,FALSE),VLOOKUP(BB$82,Cuision!$G:$P,9,FALSE),VLOOKUP(BB$82,Cuision!$G:$P,10,FALSE))</f>
        <v>7135.3755099436494</v>
      </c>
      <c r="BC139" s="33">
        <f>distance(VLOOKUP($A139,Cuision!$G:$P,9,FALSE),VLOOKUP($A139,Cuision!$G:$P,10,FALSE),VLOOKUP(BC$82,Cuision!$G:$P,9,FALSE),VLOOKUP(BC$82,Cuision!$G:$P,10,FALSE))</f>
        <v>5273.8022452278838</v>
      </c>
      <c r="BD139" s="33">
        <f>distance(VLOOKUP($A139,Cuision!$G:$P,9,FALSE),VLOOKUP($A139,Cuision!$G:$P,10,FALSE),VLOOKUP(BD$82,Cuision!$G:$P,9,FALSE),VLOOKUP(BD$82,Cuision!$G:$P,10,FALSE))</f>
        <v>9005.2970040816781</v>
      </c>
      <c r="BE139" s="33">
        <f>distance(VLOOKUP($A139,Cuision!$G:$P,9,FALSE),VLOOKUP($A139,Cuision!$G:$P,10,FALSE),VLOOKUP(BE$82,Cuision!$G:$P,9,FALSE),VLOOKUP(BE$82,Cuision!$G:$P,10,FALSE))</f>
        <v>2758.358732205686</v>
      </c>
      <c r="BF139" s="33">
        <f>distance(VLOOKUP($A139,Cuision!$G:$P,9,FALSE),VLOOKUP($A139,Cuision!$G:$P,10,FALSE),VLOOKUP(BF$82,Cuision!$G:$P,9,FALSE),VLOOKUP(BF$82,Cuision!$G:$P,10,FALSE))</f>
        <v>0</v>
      </c>
      <c r="BG139" s="33">
        <f>distance(VLOOKUP($A139,Cuision!$G:$P,9,FALSE),VLOOKUP($A139,Cuision!$G:$P,10,FALSE),VLOOKUP(BG$82,Cuision!$G:$P,9,FALSE),VLOOKUP(BG$82,Cuision!$G:$P,10,FALSE))</f>
        <v>3905.3747601335435</v>
      </c>
      <c r="BH139" s="33">
        <f>distance(VLOOKUP($A139,Cuision!$G:$P,9,FALSE),VLOOKUP($A139,Cuision!$G:$P,10,FALSE),VLOOKUP(BH$82,Cuision!$G:$P,9,FALSE),VLOOKUP(BH$82,Cuision!$G:$P,10,FALSE))</f>
        <v>-1</v>
      </c>
      <c r="BI139" s="33">
        <f>distance(VLOOKUP($A139,Cuision!$G:$P,9,FALSE),VLOOKUP($A139,Cuision!$G:$P,10,FALSE),VLOOKUP(BI$82,Cuision!$G:$P,9,FALSE),VLOOKUP(BI$82,Cuision!$G:$P,10,FALSE))</f>
        <v>2995.6519633697981</v>
      </c>
      <c r="BJ139" s="33">
        <f>distance(VLOOKUP($A139,Cuision!$G:$P,9,FALSE),VLOOKUP($A139,Cuision!$G:$P,10,FALSE),VLOOKUP(BJ$82,Cuision!$G:$P,9,FALSE),VLOOKUP(BJ$82,Cuision!$G:$P,10,FALSE))</f>
        <v>1585.0022039873058</v>
      </c>
      <c r="BK139" s="33">
        <f>distance(VLOOKUP($A139,Cuision!$G:$P,9,FALSE),VLOOKUP($A139,Cuision!$G:$P,10,FALSE),VLOOKUP(BK$82,Cuision!$G:$P,9,FALSE),VLOOKUP(BK$82,Cuision!$G:$P,10,FALSE))</f>
        <v>-1</v>
      </c>
      <c r="BL139" s="33">
        <f>distance(VLOOKUP($A139,Cuision!$G:$P,9,FALSE),VLOOKUP($A139,Cuision!$G:$P,10,FALSE),VLOOKUP(BL$82,Cuision!$G:$P,9,FALSE),VLOOKUP(BL$82,Cuision!$G:$P,10,FALSE))</f>
        <v>11884.440876266175</v>
      </c>
      <c r="BM139" s="33">
        <f>distance(VLOOKUP($A139,Cuision!$G:$P,9,FALSE),VLOOKUP($A139,Cuision!$G:$P,10,FALSE),VLOOKUP(BM$82,Cuision!$G:$P,9,FALSE),VLOOKUP(BM$82,Cuision!$G:$P,10,FALSE))</f>
        <v>2348.0305947560873</v>
      </c>
      <c r="BN139" s="33">
        <f>distance(VLOOKUP($A139,Cuision!$G:$P,9,FALSE),VLOOKUP($A139,Cuision!$G:$P,10,FALSE),VLOOKUP(BN$82,Cuision!$G:$P,9,FALSE),VLOOKUP(BN$82,Cuision!$G:$P,10,FALSE))</f>
        <v>-1</v>
      </c>
      <c r="BO139" s="33">
        <f>distance(VLOOKUP($A139,Cuision!$G:$P,9,FALSE),VLOOKUP($A139,Cuision!$G:$P,10,FALSE),VLOOKUP(BO$82,Cuision!$G:$P,9,FALSE),VLOOKUP(BO$82,Cuision!$G:$P,10,FALSE))</f>
        <v>1408.6102197115163</v>
      </c>
      <c r="BP139" s="33">
        <f>distance(VLOOKUP($A139,Cuision!$G:$P,9,FALSE),VLOOKUP($A139,Cuision!$G:$P,10,FALSE),VLOOKUP(BP$82,Cuision!$G:$P,9,FALSE),VLOOKUP(BP$82,Cuision!$G:$P,10,FALSE))</f>
        <v>502.21306010820194</v>
      </c>
      <c r="BQ139" s="33">
        <f>distance(VLOOKUP($A139,Cuision!$G:$P,9,FALSE),VLOOKUP($A139,Cuision!$G:$P,10,FALSE),VLOOKUP(BQ$82,Cuision!$G:$P,9,FALSE),VLOOKUP(BQ$82,Cuision!$G:$P,10,FALSE))</f>
        <v>1408.6102197115163</v>
      </c>
      <c r="BR139" s="33">
        <f>distance(VLOOKUP($A139,Cuision!$G:$P,9,FALSE),VLOOKUP($A139,Cuision!$G:$P,10,FALSE),VLOOKUP(BR$82,Cuision!$G:$P,9,FALSE),VLOOKUP(BR$82,Cuision!$G:$P,10,FALSE))</f>
        <v>9665.8427133613404</v>
      </c>
      <c r="BS139" s="33">
        <f>distance(VLOOKUP($A139,Cuision!$G:$P,9,FALSE),VLOOKUP($A139,Cuision!$G:$P,10,FALSE),VLOOKUP(BS$82,Cuision!$G:$P,9,FALSE),VLOOKUP(BS$82,Cuision!$G:$P,10,FALSE))</f>
        <v>502.21306010820194</v>
      </c>
      <c r="BT139" s="33">
        <f>distance(VLOOKUP($A139,Cuision!$G:$P,9,FALSE),VLOOKUP($A139,Cuision!$G:$P,10,FALSE),VLOOKUP(BT$82,Cuision!$G:$P,9,FALSE),VLOOKUP(BT$82,Cuision!$G:$P,10,FALSE))</f>
        <v>10683.117838258861</v>
      </c>
      <c r="BU139" s="33">
        <f>distance(VLOOKUP($A139,Cuision!$G:$P,9,FALSE),VLOOKUP($A139,Cuision!$G:$P,10,FALSE),VLOOKUP(BU$82,Cuision!$G:$P,9,FALSE),VLOOKUP(BU$82,Cuision!$G:$P,10,FALSE))</f>
        <v>3579.9328634133626</v>
      </c>
      <c r="BV139" s="33">
        <f>distance(VLOOKUP($A139,Cuision!$G:$P,9,FALSE),VLOOKUP($A139,Cuision!$G:$P,10,FALSE),VLOOKUP(BV$82,Cuision!$G:$P,9,FALSE),VLOOKUP(BV$82,Cuision!$G:$P,10,FALSE))</f>
        <v>3350.8778056497558</v>
      </c>
      <c r="BW139" s="33">
        <f>distance(VLOOKUP($A139,Cuision!$G:$P,9,FALSE),VLOOKUP($A139,Cuision!$G:$P,10,FALSE),VLOOKUP(BW$82,Cuision!$G:$P,9,FALSE),VLOOKUP(BW$82,Cuision!$G:$P,10,FALSE))</f>
        <v>6441.2699460775912</v>
      </c>
      <c r="BX139" s="33">
        <f>distance(VLOOKUP($A139,Cuision!$G:$P,9,FALSE),VLOOKUP($A139,Cuision!$G:$P,10,FALSE),VLOOKUP(BX$82,Cuision!$G:$P,9,FALSE),VLOOKUP(BX$82,Cuision!$G:$P,10,FALSE))</f>
        <v>-1</v>
      </c>
      <c r="BY139" s="33">
        <f>distance(VLOOKUP($A139,Cuision!$G:$P,9,FALSE),VLOOKUP($A139,Cuision!$G:$P,10,FALSE),VLOOKUP(BY$82,Cuision!$G:$P,9,FALSE),VLOOKUP(BY$82,Cuision!$G:$P,10,FALSE))</f>
        <v>-1</v>
      </c>
      <c r="BZ139" s="33">
        <f>distance(VLOOKUP($A139,Cuision!$G:$P,9,FALSE),VLOOKUP($A139,Cuision!$G:$P,10,FALSE),VLOOKUP(BZ$82,Cuision!$G:$P,9,FALSE),VLOOKUP(BZ$82,Cuision!$G:$P,10,FALSE))</f>
        <v>10536.924008207925</v>
      </c>
      <c r="CC139">
        <f>IF(B139&gt;0,B139,"")</f>
        <v>6781.8373340326334</v>
      </c>
      <c r="CD139">
        <f>IF(C139&gt;0,C139,"")</f>
        <v>6943.8742014881727</v>
      </c>
      <c r="CE139">
        <f>IF(D139&gt;0,D139,"")</f>
        <v>1408.6102197115163</v>
      </c>
      <c r="CF139">
        <f>IF(E139&gt;0,E139,"")</f>
        <v>1408.6102197115163</v>
      </c>
      <c r="CG139">
        <f>IF(F139&gt;0,F139,"")</f>
        <v>4812.5625048246093</v>
      </c>
      <c r="CH139">
        <f>IF(G139&gt;0,G139,"")</f>
        <v>9599.8192904636144</v>
      </c>
      <c r="CI139">
        <f>IF(H139&gt;0,H139,"")</f>
        <v>4536.7024707092196</v>
      </c>
      <c r="CJ139">
        <f>IF(I139&gt;0,I139,"")</f>
        <v>9165.1469068821316</v>
      </c>
      <c r="CK139">
        <f>IF(J139&gt;0,J139,"")</f>
        <v>18051.007368124683</v>
      </c>
      <c r="CL139">
        <f>IF(K139&gt;0,K139,"")</f>
        <v>2297.63741690284</v>
      </c>
      <c r="CM139">
        <f>IF(L139&gt;0,L139,"")</f>
        <v>9156.4079275543536</v>
      </c>
      <c r="CN139">
        <f>IF(M139&gt;0,M139,"")</f>
        <v>502.21306010820194</v>
      </c>
      <c r="CO139">
        <f>IF(N139&gt;0,N139,"")</f>
        <v>1712.1328962843088</v>
      </c>
      <c r="CP139">
        <f>IF(O139&gt;0,O139,"")</f>
        <v>7280.572864924995</v>
      </c>
      <c r="CQ139" t="str">
        <f>IF(P139&gt;0,P139,"")</f>
        <v/>
      </c>
      <c r="CR139">
        <f>IF(Q139&gt;0,Q139,"")</f>
        <v>1585.0022039873058</v>
      </c>
      <c r="CS139" t="str">
        <f>IF(R139&gt;0,R139,"")</f>
        <v/>
      </c>
      <c r="CT139">
        <f>IF(S139&gt;0,S139,"")</f>
        <v>9891.7456281985251</v>
      </c>
      <c r="CU139" t="str">
        <f>IF(T139&gt;0,T139,"")</f>
        <v/>
      </c>
      <c r="CV139">
        <f>IF(U139&gt;0,U139,"")</f>
        <v>11200.01221009039</v>
      </c>
      <c r="CW139">
        <f>IF(V139&gt;0,V139,"")</f>
        <v>502.21306010820194</v>
      </c>
      <c r="CX139">
        <f>IF(W139&gt;0,W139,"")</f>
        <v>9665.8427133613404</v>
      </c>
      <c r="CY139" t="str">
        <f>IF(X139&gt;0,X139,"")</f>
        <v/>
      </c>
      <c r="CZ139">
        <f>IF(Y139&gt;0,Y139,"")</f>
        <v>7015.6422009818707</v>
      </c>
      <c r="DA139">
        <f>IF(Z139&gt;0,Z139,"")</f>
        <v>2242.5248818849486</v>
      </c>
      <c r="DB139">
        <f>IF(AA139&gt;0,AA139,"")</f>
        <v>5788.2238499030145</v>
      </c>
      <c r="DC139" t="str">
        <f>IF(AB139&gt;0,AB139,"")</f>
        <v/>
      </c>
      <c r="DD139">
        <f>IF(AC139&gt;0,AC139,"")</f>
        <v>12141.13392928477</v>
      </c>
      <c r="DE139">
        <f>IF(AD139&gt;0,AD139,"")</f>
        <v>1451.9610087308874</v>
      </c>
      <c r="DF139">
        <f>IF(AE139&gt;0,AE139,"")</f>
        <v>2311.959044374375</v>
      </c>
      <c r="DG139" t="str">
        <f>IF(AF139&gt;0,AF139,"")</f>
        <v/>
      </c>
      <c r="DH139">
        <f>IF(AG139&gt;0,AG139,"")</f>
        <v>2850.2209300022732</v>
      </c>
      <c r="DI139">
        <f>IF(AH139&gt;0,AH139,"")</f>
        <v>4812.5625048246093</v>
      </c>
      <c r="DJ139">
        <f>IF(AI139&gt;0,AI139,"")</f>
        <v>12618.690171756112</v>
      </c>
      <c r="DK139">
        <f>IF(AJ139&gt;0,AJ139,"")</f>
        <v>8481.6046631413428</v>
      </c>
      <c r="DL139" t="str">
        <f>IF(AK139&gt;0,AK139,"")</f>
        <v/>
      </c>
      <c r="DM139">
        <f>IF(AL139&gt;0,AL139,"")</f>
        <v>2468.8113877734545</v>
      </c>
      <c r="DN139">
        <f>IF(AM139&gt;0,AM139,"")</f>
        <v>7773.8819301273443</v>
      </c>
      <c r="DO139">
        <f>IF(AN139&gt;0,AN139,"")</f>
        <v>12680.489013953127</v>
      </c>
      <c r="DP139">
        <f>IF(AO139&gt;0,AO139,"")</f>
        <v>1585.0022039873058</v>
      </c>
      <c r="DQ139">
        <f>IF(AP139&gt;0,AP139,"")</f>
        <v>1860.7773507864899</v>
      </c>
      <c r="DR139">
        <f>IF(AQ139&gt;0,AQ139,"")</f>
        <v>11142.031957981582</v>
      </c>
      <c r="DS139">
        <f>IF(AR139&gt;0,AR139,"")</f>
        <v>10416.791811762958</v>
      </c>
      <c r="DT139">
        <f>IF(AS139&gt;0,AS139,"")</f>
        <v>3623.6469493041786</v>
      </c>
      <c r="DU139">
        <f>IF(AT139&gt;0,AT139,"")</f>
        <v>10528.67825822044</v>
      </c>
      <c r="DV139">
        <f>IF(AU139&gt;0,AU139,"")</f>
        <v>7186.984209644178</v>
      </c>
      <c r="DW139">
        <f>IF(AV139&gt;0,AV139,"")</f>
        <v>11568.390843402683</v>
      </c>
      <c r="DX139">
        <f>IF(AW139&gt;0,AW139,"")</f>
        <v>2459.2949587330504</v>
      </c>
      <c r="DY139">
        <f>IF(AX139&gt;0,AX139,"")</f>
        <v>8671.6863633716803</v>
      </c>
      <c r="DZ139">
        <f>IF(AY139&gt;0,AY139,"")</f>
        <v>4812.5625048246093</v>
      </c>
      <c r="EA139">
        <f>IF(AZ139&gt;0,AZ139,"")</f>
        <v>8496.7882929497482</v>
      </c>
      <c r="EB139">
        <f>IF(BA139&gt;0,BA139,"")</f>
        <v>562.6796473120171</v>
      </c>
      <c r="EC139">
        <f>IF(BB139&gt;0,BB139,"")</f>
        <v>7135.3755099436494</v>
      </c>
      <c r="ED139">
        <f>IF(BC139&gt;0,BC139,"")</f>
        <v>5273.8022452278838</v>
      </c>
      <c r="EE139">
        <f>IF(BD139&gt;0,BD139,"")</f>
        <v>9005.2970040816781</v>
      </c>
      <c r="EF139">
        <f>IF(BE139&gt;0,BE139,"")</f>
        <v>2758.358732205686</v>
      </c>
      <c r="EG139" t="str">
        <f>IF(BF139&gt;0,BF139,"")</f>
        <v/>
      </c>
      <c r="EH139">
        <f>IF(BG139&gt;0,BG139,"")</f>
        <v>3905.3747601335435</v>
      </c>
      <c r="EI139" t="str">
        <f>IF(BH139&gt;0,BH139,"")</f>
        <v/>
      </c>
      <c r="EJ139">
        <f>IF(BI139&gt;0,BI139,"")</f>
        <v>2995.6519633697981</v>
      </c>
      <c r="EK139">
        <f>IF(BJ139&gt;0,BJ139,"")</f>
        <v>1585.0022039873058</v>
      </c>
      <c r="EL139" t="str">
        <f>IF(BK139&gt;0,BK139,"")</f>
        <v/>
      </c>
      <c r="EM139">
        <f>IF(BL139&gt;0,BL139,"")</f>
        <v>11884.440876266175</v>
      </c>
      <c r="EN139">
        <f>IF(BM139&gt;0,BM139,"")</f>
        <v>2348.0305947560873</v>
      </c>
      <c r="EO139" t="str">
        <f>IF(BN139&gt;0,BN139,"")</f>
        <v/>
      </c>
      <c r="EP139">
        <f>IF(BO139&gt;0,BO139,"")</f>
        <v>1408.6102197115163</v>
      </c>
      <c r="EQ139">
        <f>IF(BP139&gt;0,BP139,"")</f>
        <v>502.21306010820194</v>
      </c>
      <c r="ER139">
        <f>IF(BQ139&gt;0,BQ139,"")</f>
        <v>1408.6102197115163</v>
      </c>
      <c r="ES139">
        <f>IF(BR139&gt;0,BR139,"")</f>
        <v>9665.8427133613404</v>
      </c>
      <c r="ET139">
        <f>IF(BS139&gt;0,BS139,"")</f>
        <v>502.21306010820194</v>
      </c>
      <c r="EU139">
        <f>IF(BT139&gt;0,BT139,"")</f>
        <v>10683.117838258861</v>
      </c>
      <c r="EV139">
        <f>IF(BU139&gt;0,BU139,"")</f>
        <v>3579.9328634133626</v>
      </c>
      <c r="EW139">
        <f>IF(BV139&gt;0,BV139,"")</f>
        <v>3350.8778056497558</v>
      </c>
      <c r="EX139">
        <f>IF(BW139&gt;0,BW139,"")</f>
        <v>6441.2699460775912</v>
      </c>
      <c r="EY139" t="str">
        <f>IF(BX139&gt;0,BX139,"")</f>
        <v/>
      </c>
      <c r="EZ139" t="str">
        <f>IF(BY139&gt;0,BY139,"")</f>
        <v/>
      </c>
      <c r="FA139">
        <f>IF(BZ139&gt;0,BZ139,"")</f>
        <v>10536.924008207925</v>
      </c>
    </row>
    <row r="140" spans="1:157" ht="14.25" x14ac:dyDescent="0.2">
      <c r="A140" s="30" t="s">
        <v>114</v>
      </c>
      <c r="B140" s="33">
        <f>distance(VLOOKUP($A140,Cuision!$G:$P,9,FALSE),VLOOKUP($A140,Cuision!$G:$P,10,FALSE),VLOOKUP(B$82,Cuision!$G:$P,9,FALSE),VLOOKUP(B$82,Cuision!$G:$P,10,FALSE))</f>
        <v>3365.6809409617917</v>
      </c>
      <c r="C140" s="33">
        <f>distance(VLOOKUP($A140,Cuision!$G:$P,9,FALSE),VLOOKUP($A140,Cuision!$G:$P,10,FALSE),VLOOKUP(C$82,Cuision!$G:$P,9,FALSE),VLOOKUP(C$82,Cuision!$G:$P,10,FALSE))</f>
        <v>7181.203218355583</v>
      </c>
      <c r="D140" s="33">
        <f>distance(VLOOKUP($A140,Cuision!$G:$P,9,FALSE),VLOOKUP($A140,Cuision!$G:$P,10,FALSE),VLOOKUP(D$82,Cuision!$G:$P,9,FALSE),VLOOKUP(D$82,Cuision!$G:$P,10,FALSE))</f>
        <v>3459.5602878445848</v>
      </c>
      <c r="E140" s="33">
        <f>distance(VLOOKUP($A140,Cuision!$G:$P,9,FALSE),VLOOKUP($A140,Cuision!$G:$P,10,FALSE),VLOOKUP(E$82,Cuision!$G:$P,9,FALSE),VLOOKUP(E$82,Cuision!$G:$P,10,FALSE))</f>
        <v>3459.5602878445848</v>
      </c>
      <c r="F140" s="33">
        <f>distance(VLOOKUP($A140,Cuision!$G:$P,9,FALSE),VLOOKUP($A140,Cuision!$G:$P,10,FALSE),VLOOKUP(F$82,Cuision!$G:$P,9,FALSE),VLOOKUP(F$82,Cuision!$G:$P,10,FALSE))</f>
        <v>2967.0024699578635</v>
      </c>
      <c r="G140" s="33">
        <f>distance(VLOOKUP($A140,Cuision!$G:$P,9,FALSE),VLOOKUP($A140,Cuision!$G:$P,10,FALSE),VLOOKUP(G$82,Cuision!$G:$P,9,FALSE),VLOOKUP(G$82,Cuision!$G:$P,10,FALSE))</f>
        <v>13475.313715544025</v>
      </c>
      <c r="H140" s="33">
        <f>distance(VLOOKUP($A140,Cuision!$G:$P,9,FALSE),VLOOKUP($A140,Cuision!$G:$P,10,FALSE),VLOOKUP(H$82,Cuision!$G:$P,9,FALSE),VLOOKUP(H$82,Cuision!$G:$P,10,FALSE))</f>
        <v>1803.4560938544721</v>
      </c>
      <c r="I140" s="33">
        <f>distance(VLOOKUP($A140,Cuision!$G:$P,9,FALSE),VLOOKUP($A140,Cuision!$G:$P,10,FALSE),VLOOKUP(I$82,Cuision!$G:$P,9,FALSE),VLOOKUP(I$82,Cuision!$G:$P,10,FALSE))</f>
        <v>5290.8845972214194</v>
      </c>
      <c r="J140" s="33">
        <f>distance(VLOOKUP($A140,Cuision!$G:$P,9,FALSE),VLOOKUP($A140,Cuision!$G:$P,10,FALSE),VLOOKUP(J$82,Cuision!$G:$P,9,FALSE),VLOOKUP(J$82,Cuision!$G:$P,10,FALSE))</f>
        <v>14480.368746762426</v>
      </c>
      <c r="K140" s="33">
        <f>distance(VLOOKUP($A140,Cuision!$G:$P,9,FALSE),VLOOKUP($A140,Cuision!$G:$P,10,FALSE),VLOOKUP(K$82,Cuision!$G:$P,9,FALSE),VLOOKUP(K$82,Cuision!$G:$P,10,FALSE))</f>
        <v>1669.6417144027985</v>
      </c>
      <c r="L140" s="33">
        <f>distance(VLOOKUP($A140,Cuision!$G:$P,9,FALSE),VLOOKUP($A140,Cuision!$G:$P,10,FALSE),VLOOKUP(L$82,Cuision!$G:$P,9,FALSE),VLOOKUP(L$82,Cuision!$G:$P,10,FALSE))</f>
        <v>5549.3934706591108</v>
      </c>
      <c r="M140" s="33">
        <f>distance(VLOOKUP($A140,Cuision!$G:$P,9,FALSE),VLOOKUP($A140,Cuision!$G:$P,10,FALSE),VLOOKUP(M$82,Cuision!$G:$P,9,FALSE),VLOOKUP(M$82,Cuision!$G:$P,10,FALSE))</f>
        <v>3439.7306986688186</v>
      </c>
      <c r="N140" s="33">
        <f>distance(VLOOKUP($A140,Cuision!$G:$P,9,FALSE),VLOOKUP($A140,Cuision!$G:$P,10,FALSE),VLOOKUP(N$82,Cuision!$G:$P,9,FALSE),VLOOKUP(N$82,Cuision!$G:$P,10,FALSE))</f>
        <v>2253.1759887496396</v>
      </c>
      <c r="O140" s="33">
        <f>distance(VLOOKUP($A140,Cuision!$G:$P,9,FALSE),VLOOKUP($A140,Cuision!$G:$P,10,FALSE),VLOOKUP(O$82,Cuision!$G:$P,9,FALSE),VLOOKUP(O$82,Cuision!$G:$P,10,FALSE))</f>
        <v>11177.980566599948</v>
      </c>
      <c r="P140" s="33">
        <f>distance(VLOOKUP($A140,Cuision!$G:$P,9,FALSE),VLOOKUP($A140,Cuision!$G:$P,10,FALSE),VLOOKUP(P$82,Cuision!$G:$P,9,FALSE),VLOOKUP(P$82,Cuision!$G:$P,10,FALSE))</f>
        <v>-1</v>
      </c>
      <c r="Q140" s="33">
        <f>distance(VLOOKUP($A140,Cuision!$G:$P,9,FALSE),VLOOKUP($A140,Cuision!$G:$P,10,FALSE),VLOOKUP(Q$82,Cuision!$G:$P,9,FALSE),VLOOKUP(Q$82,Cuision!$G:$P,10,FALSE))</f>
        <v>2500.6522917371944</v>
      </c>
      <c r="R140" s="33">
        <f>distance(VLOOKUP($A140,Cuision!$G:$P,9,FALSE),VLOOKUP($A140,Cuision!$G:$P,10,FALSE),VLOOKUP(R$82,Cuision!$G:$P,9,FALSE),VLOOKUP(R$82,Cuision!$G:$P,10,FALSE))</f>
        <v>-1</v>
      </c>
      <c r="S140" s="33">
        <f>distance(VLOOKUP($A140,Cuision!$G:$P,9,FALSE),VLOOKUP($A140,Cuision!$G:$P,10,FALSE),VLOOKUP(S$82,Cuision!$G:$P,9,FALSE),VLOOKUP(S$82,Cuision!$G:$P,10,FALSE))</f>
        <v>6251.0714498783</v>
      </c>
      <c r="T140" s="33">
        <f>distance(VLOOKUP($A140,Cuision!$G:$P,9,FALSE),VLOOKUP($A140,Cuision!$G:$P,10,FALSE),VLOOKUP(T$82,Cuision!$G:$P,9,FALSE),VLOOKUP(T$82,Cuision!$G:$P,10,FALSE))</f>
        <v>-1</v>
      </c>
      <c r="U140" s="33">
        <f>distance(VLOOKUP($A140,Cuision!$G:$P,9,FALSE),VLOOKUP($A140,Cuision!$G:$P,10,FALSE),VLOOKUP(U$82,Cuision!$G:$P,9,FALSE),VLOOKUP(U$82,Cuision!$G:$P,10,FALSE))</f>
        <v>7534.6134415570741</v>
      </c>
      <c r="V140" s="33">
        <f>distance(VLOOKUP($A140,Cuision!$G:$P,9,FALSE),VLOOKUP($A140,Cuision!$G:$P,10,FALSE),VLOOKUP(V$82,Cuision!$G:$P,9,FALSE),VLOOKUP(V$82,Cuision!$G:$P,10,FALSE))</f>
        <v>3439.7306986688186</v>
      </c>
      <c r="W140" s="33">
        <f>distance(VLOOKUP($A140,Cuision!$G:$P,9,FALSE),VLOOKUP($A140,Cuision!$G:$P,10,FALSE),VLOOKUP(W$82,Cuision!$G:$P,9,FALSE),VLOOKUP(W$82,Cuision!$G:$P,10,FALSE))</f>
        <v>5792.6523959023016</v>
      </c>
      <c r="X140" s="33">
        <f>distance(VLOOKUP($A140,Cuision!$G:$P,9,FALSE),VLOOKUP($A140,Cuision!$G:$P,10,FALSE),VLOOKUP(X$82,Cuision!$G:$P,9,FALSE),VLOOKUP(X$82,Cuision!$G:$P,10,FALSE))</f>
        <v>-1</v>
      </c>
      <c r="Y140" s="33">
        <f>distance(VLOOKUP($A140,Cuision!$G:$P,9,FALSE),VLOOKUP($A140,Cuision!$G:$P,10,FALSE),VLOOKUP(Y$82,Cuision!$G:$P,9,FALSE),VLOOKUP(Y$82,Cuision!$G:$P,10,FALSE))</f>
        <v>9586.815738537407</v>
      </c>
      <c r="Z140" s="33">
        <f>distance(VLOOKUP($A140,Cuision!$G:$P,9,FALSE),VLOOKUP($A140,Cuision!$G:$P,10,FALSE),VLOOKUP(Z$82,Cuision!$G:$P,9,FALSE),VLOOKUP(Z$82,Cuision!$G:$P,10,FALSE))</f>
        <v>1667.8507180155268</v>
      </c>
      <c r="AA140" s="33">
        <f>distance(VLOOKUP($A140,Cuision!$G:$P,9,FALSE),VLOOKUP($A140,Cuision!$G:$P,10,FALSE),VLOOKUP(AA$82,Cuision!$G:$P,9,FALSE),VLOOKUP(AA$82,Cuision!$G:$P,10,FALSE))</f>
        <v>5196.8346625645772</v>
      </c>
      <c r="AB140" s="33">
        <f>distance(VLOOKUP($A140,Cuision!$G:$P,9,FALSE),VLOOKUP($A140,Cuision!$G:$P,10,FALSE),VLOOKUP(AB$82,Cuision!$G:$P,9,FALSE),VLOOKUP(AB$82,Cuision!$G:$P,10,FALSE))</f>
        <v>-1</v>
      </c>
      <c r="AC140" s="33">
        <f>distance(VLOOKUP($A140,Cuision!$G:$P,9,FALSE),VLOOKUP($A140,Cuision!$G:$P,10,FALSE),VLOOKUP(AC$82,Cuision!$G:$P,9,FALSE),VLOOKUP(AC$82,Cuision!$G:$P,10,FALSE))</f>
        <v>8256.5305038383922</v>
      </c>
      <c r="AD140" s="33">
        <f>distance(VLOOKUP($A140,Cuision!$G:$P,9,FALSE),VLOOKUP($A140,Cuision!$G:$P,10,FALSE),VLOOKUP(AD$82,Cuision!$G:$P,9,FALSE),VLOOKUP(AD$82,Cuision!$G:$P,10,FALSE))</f>
        <v>2486.7821584180833</v>
      </c>
      <c r="AE140" s="33">
        <f>distance(VLOOKUP($A140,Cuision!$G:$P,9,FALSE),VLOOKUP($A140,Cuision!$G:$P,10,FALSE),VLOOKUP(AE$82,Cuision!$G:$P,9,FALSE),VLOOKUP(AE$82,Cuision!$G:$P,10,FALSE))</f>
        <v>1608.5788155900912</v>
      </c>
      <c r="AF140" s="33">
        <f>distance(VLOOKUP($A140,Cuision!$G:$P,9,FALSE),VLOOKUP($A140,Cuision!$G:$P,10,FALSE),VLOOKUP(AF$82,Cuision!$G:$P,9,FALSE),VLOOKUP(AF$82,Cuision!$G:$P,10,FALSE))</f>
        <v>-1</v>
      </c>
      <c r="AG140" s="33">
        <f>distance(VLOOKUP($A140,Cuision!$G:$P,9,FALSE),VLOOKUP($A140,Cuision!$G:$P,10,FALSE),VLOOKUP(AG$82,Cuision!$G:$P,9,FALSE),VLOOKUP(AG$82,Cuision!$G:$P,10,FALSE))</f>
        <v>2231.1183304895003</v>
      </c>
      <c r="AH140" s="33">
        <f>distance(VLOOKUP($A140,Cuision!$G:$P,9,FALSE),VLOOKUP($A140,Cuision!$G:$P,10,FALSE),VLOOKUP(AH$82,Cuision!$G:$P,9,FALSE),VLOOKUP(AH$82,Cuision!$G:$P,10,FALSE))</f>
        <v>2967.0024699578635</v>
      </c>
      <c r="AI140" s="33">
        <f>distance(VLOOKUP($A140,Cuision!$G:$P,9,FALSE),VLOOKUP($A140,Cuision!$G:$P,10,FALSE),VLOOKUP(AI$82,Cuision!$G:$P,9,FALSE),VLOOKUP(AI$82,Cuision!$G:$P,10,FALSE))</f>
        <v>11511.172502091009</v>
      </c>
      <c r="AJ140" s="33">
        <f>distance(VLOOKUP($A140,Cuision!$G:$P,9,FALSE),VLOOKUP($A140,Cuision!$G:$P,10,FALSE),VLOOKUP(AJ$82,Cuision!$G:$P,9,FALSE),VLOOKUP(AJ$82,Cuision!$G:$P,10,FALSE))</f>
        <v>4889.9690689090667</v>
      </c>
      <c r="AK140" s="33">
        <f>distance(VLOOKUP($A140,Cuision!$G:$P,9,FALSE),VLOOKUP($A140,Cuision!$G:$P,10,FALSE),VLOOKUP(AK$82,Cuision!$G:$P,9,FALSE),VLOOKUP(AK$82,Cuision!$G:$P,10,FALSE))</f>
        <v>-1</v>
      </c>
      <c r="AL140" s="33">
        <f>distance(VLOOKUP($A140,Cuision!$G:$P,9,FALSE),VLOOKUP($A140,Cuision!$G:$P,10,FALSE),VLOOKUP(AL$82,Cuision!$G:$P,9,FALSE),VLOOKUP(AL$82,Cuision!$G:$P,10,FALSE))</f>
        <v>1568.7690460377673</v>
      </c>
      <c r="AM140" s="33">
        <f>distance(VLOOKUP($A140,Cuision!$G:$P,9,FALSE),VLOOKUP($A140,Cuision!$G:$P,10,FALSE),VLOOKUP(AM$82,Cuision!$G:$P,9,FALSE),VLOOKUP(AM$82,Cuision!$G:$P,10,FALSE))</f>
        <v>4340.1023036248453</v>
      </c>
      <c r="AN140" s="33">
        <f>distance(VLOOKUP($A140,Cuision!$G:$P,9,FALSE),VLOOKUP($A140,Cuision!$G:$P,10,FALSE),VLOOKUP(AN$82,Cuision!$G:$P,9,FALSE),VLOOKUP(AN$82,Cuision!$G:$P,10,FALSE))</f>
        <v>9311.3075896756764</v>
      </c>
      <c r="AO140" s="33">
        <f>distance(VLOOKUP($A140,Cuision!$G:$P,9,FALSE),VLOOKUP($A140,Cuision!$G:$P,10,FALSE),VLOOKUP(AO$82,Cuision!$G:$P,9,FALSE),VLOOKUP(AO$82,Cuision!$G:$P,10,FALSE))</f>
        <v>2500.6522917371944</v>
      </c>
      <c r="AP140" s="33">
        <f>distance(VLOOKUP($A140,Cuision!$G:$P,9,FALSE),VLOOKUP($A140,Cuision!$G:$P,10,FALSE),VLOOKUP(AP$82,Cuision!$G:$P,9,FALSE),VLOOKUP(AP$82,Cuision!$G:$P,10,FALSE))</f>
        <v>2377.0054464822747</v>
      </c>
      <c r="AQ140" s="33">
        <f>distance(VLOOKUP($A140,Cuision!$G:$P,9,FALSE),VLOOKUP($A140,Cuision!$G:$P,10,FALSE),VLOOKUP(AQ$82,Cuision!$G:$P,9,FALSE),VLOOKUP(AQ$82,Cuision!$G:$P,10,FALSE))</f>
        <v>7477.9270520425716</v>
      </c>
      <c r="AR140" s="33">
        <f>distance(VLOOKUP($A140,Cuision!$G:$P,9,FALSE),VLOOKUP($A140,Cuision!$G:$P,10,FALSE),VLOOKUP(AR$82,Cuision!$G:$P,9,FALSE),VLOOKUP(AR$82,Cuision!$G:$P,10,FALSE))</f>
        <v>6605.1193458775406</v>
      </c>
      <c r="AS140" s="33">
        <f>distance(VLOOKUP($A140,Cuision!$G:$P,9,FALSE),VLOOKUP($A140,Cuision!$G:$P,10,FALSE),VLOOKUP(AS$82,Cuision!$G:$P,9,FALSE),VLOOKUP(AS$82,Cuision!$G:$P,10,FALSE))</f>
        <v>2324.7327869645824</v>
      </c>
      <c r="AT140" s="33">
        <f>distance(VLOOKUP($A140,Cuision!$G:$P,9,FALSE),VLOOKUP($A140,Cuision!$G:$P,10,FALSE),VLOOKUP(AT$82,Cuision!$G:$P,9,FALSE),VLOOKUP(AT$82,Cuision!$G:$P,10,FALSE))</f>
        <v>6807.1056629195991</v>
      </c>
      <c r="AU140" s="33">
        <f>distance(VLOOKUP($A140,Cuision!$G:$P,9,FALSE),VLOOKUP($A140,Cuision!$G:$P,10,FALSE),VLOOKUP(AU$82,Cuision!$G:$P,9,FALSE),VLOOKUP(AU$82,Cuision!$G:$P,10,FALSE))</f>
        <v>10974.556448300298</v>
      </c>
      <c r="AV140" s="33">
        <f>distance(VLOOKUP($A140,Cuision!$G:$P,9,FALSE),VLOOKUP($A140,Cuision!$G:$P,10,FALSE),VLOOKUP(AV$82,Cuision!$G:$P,9,FALSE),VLOOKUP(AV$82,Cuision!$G:$P,10,FALSE))</f>
        <v>8125.928633060541</v>
      </c>
      <c r="AW140" s="33">
        <f>distance(VLOOKUP($A140,Cuision!$G:$P,9,FALSE),VLOOKUP($A140,Cuision!$G:$P,10,FALSE),VLOOKUP(AW$82,Cuision!$G:$P,9,FALSE),VLOOKUP(AW$82,Cuision!$G:$P,10,FALSE))</f>
        <v>2790.9664747952156</v>
      </c>
      <c r="AX140" s="33">
        <f>distance(VLOOKUP($A140,Cuision!$G:$P,9,FALSE),VLOOKUP($A140,Cuision!$G:$P,10,FALSE),VLOOKUP(AX$82,Cuision!$G:$P,9,FALSE),VLOOKUP(AX$82,Cuision!$G:$P,10,FALSE))</f>
        <v>10719.614606283447</v>
      </c>
      <c r="AY140" s="33">
        <f>distance(VLOOKUP($A140,Cuision!$G:$P,9,FALSE),VLOOKUP($A140,Cuision!$G:$P,10,FALSE),VLOOKUP(AY$82,Cuision!$G:$P,9,FALSE),VLOOKUP(AY$82,Cuision!$G:$P,10,FALSE))</f>
        <v>2967.0024699578635</v>
      </c>
      <c r="AZ140" s="33">
        <f>distance(VLOOKUP($A140,Cuision!$G:$P,9,FALSE),VLOOKUP($A140,Cuision!$G:$P,10,FALSE),VLOOKUP(AZ$82,Cuision!$G:$P,9,FALSE),VLOOKUP(AZ$82,Cuision!$G:$P,10,FALSE))</f>
        <v>4633.1409955416084</v>
      </c>
      <c r="BA140" s="33">
        <f>distance(VLOOKUP($A140,Cuision!$G:$P,9,FALSE),VLOOKUP($A140,Cuision!$G:$P,10,FALSE),VLOOKUP(BA$82,Cuision!$G:$P,9,FALSE),VLOOKUP(BA$82,Cuision!$G:$P,10,FALSE))</f>
        <v>4148.3355059492533</v>
      </c>
      <c r="BB140" s="33">
        <f>distance(VLOOKUP($A140,Cuision!$G:$P,9,FALSE),VLOOKUP($A140,Cuision!$G:$P,10,FALSE),VLOOKUP(BB$82,Cuision!$G:$P,9,FALSE),VLOOKUP(BB$82,Cuision!$G:$P,10,FALSE))</f>
        <v>3649.5559733362252</v>
      </c>
      <c r="BC140" s="33">
        <f>distance(VLOOKUP($A140,Cuision!$G:$P,9,FALSE),VLOOKUP($A140,Cuision!$G:$P,10,FALSE),VLOOKUP(BC$82,Cuision!$G:$P,9,FALSE),VLOOKUP(BC$82,Cuision!$G:$P,10,FALSE))</f>
        <v>2463.8727757257702</v>
      </c>
      <c r="BD140" s="33">
        <f>distance(VLOOKUP($A140,Cuision!$G:$P,9,FALSE),VLOOKUP($A140,Cuision!$G:$P,10,FALSE),VLOOKUP(BD$82,Cuision!$G:$P,9,FALSE),VLOOKUP(BD$82,Cuision!$G:$P,10,FALSE))</f>
        <v>12642.547782344529</v>
      </c>
      <c r="BE140" s="33">
        <f>distance(VLOOKUP($A140,Cuision!$G:$P,9,FALSE),VLOOKUP($A140,Cuision!$G:$P,10,FALSE),VLOOKUP(BE$82,Cuision!$G:$P,9,FALSE),VLOOKUP(BE$82,Cuision!$G:$P,10,FALSE))</f>
        <v>1150.7835966748567</v>
      </c>
      <c r="BF140" s="33">
        <f>distance(VLOOKUP($A140,Cuision!$G:$P,9,FALSE),VLOOKUP($A140,Cuision!$G:$P,10,FALSE),VLOOKUP(BF$82,Cuision!$G:$P,9,FALSE),VLOOKUP(BF$82,Cuision!$G:$P,10,FALSE))</f>
        <v>3905.3747601335435</v>
      </c>
      <c r="BG140" s="33">
        <f>distance(VLOOKUP($A140,Cuision!$G:$P,9,FALSE),VLOOKUP($A140,Cuision!$G:$P,10,FALSE),VLOOKUP(BG$82,Cuision!$G:$P,9,FALSE),VLOOKUP(BG$82,Cuision!$G:$P,10,FALSE))</f>
        <v>0</v>
      </c>
      <c r="BH140" s="33">
        <f>distance(VLOOKUP($A140,Cuision!$G:$P,9,FALSE),VLOOKUP($A140,Cuision!$G:$P,10,FALSE),VLOOKUP(BH$82,Cuision!$G:$P,9,FALSE),VLOOKUP(BH$82,Cuision!$G:$P,10,FALSE))</f>
        <v>-1</v>
      </c>
      <c r="BI140" s="33">
        <f>distance(VLOOKUP($A140,Cuision!$G:$P,9,FALSE),VLOOKUP($A140,Cuision!$G:$P,10,FALSE),VLOOKUP(BI$82,Cuision!$G:$P,9,FALSE),VLOOKUP(BI$82,Cuision!$G:$P,10,FALSE))</f>
        <v>1604.7110743755334</v>
      </c>
      <c r="BJ140" s="33">
        <f>distance(VLOOKUP($A140,Cuision!$G:$P,9,FALSE),VLOOKUP($A140,Cuision!$G:$P,10,FALSE),VLOOKUP(BJ$82,Cuision!$G:$P,9,FALSE),VLOOKUP(BJ$82,Cuision!$G:$P,10,FALSE))</f>
        <v>2500.6522917371944</v>
      </c>
      <c r="BK140" s="33">
        <f>distance(VLOOKUP($A140,Cuision!$G:$P,9,FALSE),VLOOKUP($A140,Cuision!$G:$P,10,FALSE),VLOOKUP(BK$82,Cuision!$G:$P,9,FALSE),VLOOKUP(BK$82,Cuision!$G:$P,10,FALSE))</f>
        <v>-1</v>
      </c>
      <c r="BL140" s="33">
        <f>distance(VLOOKUP($A140,Cuision!$G:$P,9,FALSE),VLOOKUP($A140,Cuision!$G:$P,10,FALSE),VLOOKUP(BL$82,Cuision!$G:$P,9,FALSE),VLOOKUP(BL$82,Cuision!$G:$P,10,FALSE))</f>
        <v>8427.5677564044909</v>
      </c>
      <c r="BM140" s="33">
        <f>distance(VLOOKUP($A140,Cuision!$G:$P,9,FALSE),VLOOKUP($A140,Cuision!$G:$P,10,FALSE),VLOOKUP(BM$82,Cuision!$G:$P,9,FALSE),VLOOKUP(BM$82,Cuision!$G:$P,10,FALSE))</f>
        <v>1630.8265777605529</v>
      </c>
      <c r="BN140" s="33">
        <f>distance(VLOOKUP($A140,Cuision!$G:$P,9,FALSE),VLOOKUP($A140,Cuision!$G:$P,10,FALSE),VLOOKUP(BN$82,Cuision!$G:$P,9,FALSE),VLOOKUP(BN$82,Cuision!$G:$P,10,FALSE))</f>
        <v>-1</v>
      </c>
      <c r="BO140" s="33">
        <f>distance(VLOOKUP($A140,Cuision!$G:$P,9,FALSE),VLOOKUP($A140,Cuision!$G:$P,10,FALSE),VLOOKUP(BO$82,Cuision!$G:$P,9,FALSE),VLOOKUP(BO$82,Cuision!$G:$P,10,FALSE))</f>
        <v>3459.5602878445848</v>
      </c>
      <c r="BP140" s="33">
        <f>distance(VLOOKUP($A140,Cuision!$G:$P,9,FALSE),VLOOKUP($A140,Cuision!$G:$P,10,FALSE),VLOOKUP(BP$82,Cuision!$G:$P,9,FALSE),VLOOKUP(BP$82,Cuision!$G:$P,10,FALSE))</f>
        <v>3439.7306986688186</v>
      </c>
      <c r="BQ140" s="33">
        <f>distance(VLOOKUP($A140,Cuision!$G:$P,9,FALSE),VLOOKUP($A140,Cuision!$G:$P,10,FALSE),VLOOKUP(BQ$82,Cuision!$G:$P,9,FALSE),VLOOKUP(BQ$82,Cuision!$G:$P,10,FALSE))</f>
        <v>3459.5602878445848</v>
      </c>
      <c r="BR140" s="33">
        <f>distance(VLOOKUP($A140,Cuision!$G:$P,9,FALSE),VLOOKUP($A140,Cuision!$G:$P,10,FALSE),VLOOKUP(BR$82,Cuision!$G:$P,9,FALSE),VLOOKUP(BR$82,Cuision!$G:$P,10,FALSE))</f>
        <v>5792.6523959023016</v>
      </c>
      <c r="BS140" s="33">
        <f>distance(VLOOKUP($A140,Cuision!$G:$P,9,FALSE),VLOOKUP($A140,Cuision!$G:$P,10,FALSE),VLOOKUP(BS$82,Cuision!$G:$P,9,FALSE),VLOOKUP(BS$82,Cuision!$G:$P,10,FALSE))</f>
        <v>3439.7306986688186</v>
      </c>
      <c r="BT140" s="33">
        <f>distance(VLOOKUP($A140,Cuision!$G:$P,9,FALSE),VLOOKUP($A140,Cuision!$G:$P,10,FALSE),VLOOKUP(BT$82,Cuision!$G:$P,9,FALSE),VLOOKUP(BT$82,Cuision!$G:$P,10,FALSE))</f>
        <v>7064.2657238514557</v>
      </c>
      <c r="BU140" s="33">
        <f>distance(VLOOKUP($A140,Cuision!$G:$P,9,FALSE),VLOOKUP($A140,Cuision!$G:$P,10,FALSE),VLOOKUP(BU$82,Cuision!$G:$P,9,FALSE),VLOOKUP(BU$82,Cuision!$G:$P,10,FALSE))</f>
        <v>1794.7140208450135</v>
      </c>
      <c r="BV140" s="33">
        <f>distance(VLOOKUP($A140,Cuision!$G:$P,9,FALSE),VLOOKUP($A140,Cuision!$G:$P,10,FALSE),VLOOKUP(BV$82,Cuision!$G:$P,9,FALSE),VLOOKUP(BV$82,Cuision!$G:$P,10,FALSE))</f>
        <v>755.48566665949181</v>
      </c>
      <c r="BW140" s="33">
        <f>distance(VLOOKUP($A140,Cuision!$G:$P,9,FALSE),VLOOKUP($A140,Cuision!$G:$P,10,FALSE),VLOOKUP(BW$82,Cuision!$G:$P,9,FALSE),VLOOKUP(BW$82,Cuision!$G:$P,10,FALSE))</f>
        <v>2792.4800314195304</v>
      </c>
      <c r="BX140" s="33">
        <f>distance(VLOOKUP($A140,Cuision!$G:$P,9,FALSE),VLOOKUP($A140,Cuision!$G:$P,10,FALSE),VLOOKUP(BX$82,Cuision!$G:$P,9,FALSE),VLOOKUP(BX$82,Cuision!$G:$P,10,FALSE))</f>
        <v>-1</v>
      </c>
      <c r="BY140" s="33">
        <f>distance(VLOOKUP($A140,Cuision!$G:$P,9,FALSE),VLOOKUP($A140,Cuision!$G:$P,10,FALSE),VLOOKUP(BY$82,Cuision!$G:$P,9,FALSE),VLOOKUP(BY$82,Cuision!$G:$P,10,FALSE))</f>
        <v>-1</v>
      </c>
      <c r="BZ140" s="33">
        <f>distance(VLOOKUP($A140,Cuision!$G:$P,9,FALSE),VLOOKUP($A140,Cuision!$G:$P,10,FALSE),VLOOKUP(BZ$82,Cuision!$G:$P,9,FALSE),VLOOKUP(BZ$82,Cuision!$G:$P,10,FALSE))</f>
        <v>6734.3007438019522</v>
      </c>
      <c r="CC140">
        <f>IF(B140&gt;0,B140,"")</f>
        <v>3365.6809409617917</v>
      </c>
      <c r="CD140">
        <f>IF(C140&gt;0,C140,"")</f>
        <v>7181.203218355583</v>
      </c>
      <c r="CE140">
        <f>IF(D140&gt;0,D140,"")</f>
        <v>3459.5602878445848</v>
      </c>
      <c r="CF140">
        <f>IF(E140&gt;0,E140,"")</f>
        <v>3459.5602878445848</v>
      </c>
      <c r="CG140">
        <f>IF(F140&gt;0,F140,"")</f>
        <v>2967.0024699578635</v>
      </c>
      <c r="CH140">
        <f>IF(G140&gt;0,G140,"")</f>
        <v>13475.313715544025</v>
      </c>
      <c r="CI140">
        <f>IF(H140&gt;0,H140,"")</f>
        <v>1803.4560938544721</v>
      </c>
      <c r="CJ140">
        <f>IF(I140&gt;0,I140,"")</f>
        <v>5290.8845972214194</v>
      </c>
      <c r="CK140">
        <f>IF(J140&gt;0,J140,"")</f>
        <v>14480.368746762426</v>
      </c>
      <c r="CL140">
        <f>IF(K140&gt;0,K140,"")</f>
        <v>1669.6417144027985</v>
      </c>
      <c r="CM140">
        <f>IF(L140&gt;0,L140,"")</f>
        <v>5549.3934706591108</v>
      </c>
      <c r="CN140">
        <f>IF(M140&gt;0,M140,"")</f>
        <v>3439.7306986688186</v>
      </c>
      <c r="CO140">
        <f>IF(N140&gt;0,N140,"")</f>
        <v>2253.1759887496396</v>
      </c>
      <c r="CP140">
        <f>IF(O140&gt;0,O140,"")</f>
        <v>11177.980566599948</v>
      </c>
      <c r="CQ140" t="str">
        <f>IF(P140&gt;0,P140,"")</f>
        <v/>
      </c>
      <c r="CR140">
        <f>IF(Q140&gt;0,Q140,"")</f>
        <v>2500.6522917371944</v>
      </c>
      <c r="CS140" t="str">
        <f>IF(R140&gt;0,R140,"")</f>
        <v/>
      </c>
      <c r="CT140">
        <f>IF(S140&gt;0,S140,"")</f>
        <v>6251.0714498783</v>
      </c>
      <c r="CU140" t="str">
        <f>IF(T140&gt;0,T140,"")</f>
        <v/>
      </c>
      <c r="CV140">
        <f>IF(U140&gt;0,U140,"")</f>
        <v>7534.6134415570741</v>
      </c>
      <c r="CW140">
        <f>IF(V140&gt;0,V140,"")</f>
        <v>3439.7306986688186</v>
      </c>
      <c r="CX140">
        <f>IF(W140&gt;0,W140,"")</f>
        <v>5792.6523959023016</v>
      </c>
      <c r="CY140" t="str">
        <f>IF(X140&gt;0,X140,"")</f>
        <v/>
      </c>
      <c r="CZ140">
        <f>IF(Y140&gt;0,Y140,"")</f>
        <v>9586.815738537407</v>
      </c>
      <c r="DA140">
        <f>IF(Z140&gt;0,Z140,"")</f>
        <v>1667.8507180155268</v>
      </c>
      <c r="DB140">
        <f>IF(AA140&gt;0,AA140,"")</f>
        <v>5196.8346625645772</v>
      </c>
      <c r="DC140" t="str">
        <f>IF(AB140&gt;0,AB140,"")</f>
        <v/>
      </c>
      <c r="DD140">
        <f>IF(AC140&gt;0,AC140,"")</f>
        <v>8256.5305038383922</v>
      </c>
      <c r="DE140">
        <f>IF(AD140&gt;0,AD140,"")</f>
        <v>2486.7821584180833</v>
      </c>
      <c r="DF140">
        <f>IF(AE140&gt;0,AE140,"")</f>
        <v>1608.5788155900912</v>
      </c>
      <c r="DG140" t="str">
        <f>IF(AF140&gt;0,AF140,"")</f>
        <v/>
      </c>
      <c r="DH140">
        <f>IF(AG140&gt;0,AG140,"")</f>
        <v>2231.1183304895003</v>
      </c>
      <c r="DI140">
        <f>IF(AH140&gt;0,AH140,"")</f>
        <v>2967.0024699578635</v>
      </c>
      <c r="DJ140">
        <f>IF(AI140&gt;0,AI140,"")</f>
        <v>11511.172502091009</v>
      </c>
      <c r="DK140">
        <f>IF(AJ140&gt;0,AJ140,"")</f>
        <v>4889.9690689090667</v>
      </c>
      <c r="DL140" t="str">
        <f>IF(AK140&gt;0,AK140,"")</f>
        <v/>
      </c>
      <c r="DM140">
        <f>IF(AL140&gt;0,AL140,"")</f>
        <v>1568.7690460377673</v>
      </c>
      <c r="DN140">
        <f>IF(AM140&gt;0,AM140,"")</f>
        <v>4340.1023036248453</v>
      </c>
      <c r="DO140">
        <f>IF(AN140&gt;0,AN140,"")</f>
        <v>9311.3075896756764</v>
      </c>
      <c r="DP140">
        <f>IF(AO140&gt;0,AO140,"")</f>
        <v>2500.6522917371944</v>
      </c>
      <c r="DQ140">
        <f>IF(AP140&gt;0,AP140,"")</f>
        <v>2377.0054464822747</v>
      </c>
      <c r="DR140">
        <f>IF(AQ140&gt;0,AQ140,"")</f>
        <v>7477.9270520425716</v>
      </c>
      <c r="DS140">
        <f>IF(AR140&gt;0,AR140,"")</f>
        <v>6605.1193458775406</v>
      </c>
      <c r="DT140">
        <f>IF(AS140&gt;0,AS140,"")</f>
        <v>2324.7327869645824</v>
      </c>
      <c r="DU140">
        <f>IF(AT140&gt;0,AT140,"")</f>
        <v>6807.1056629195991</v>
      </c>
      <c r="DV140">
        <f>IF(AU140&gt;0,AU140,"")</f>
        <v>10974.556448300298</v>
      </c>
      <c r="DW140">
        <f>IF(AV140&gt;0,AV140,"")</f>
        <v>8125.928633060541</v>
      </c>
      <c r="DX140">
        <f>IF(AW140&gt;0,AW140,"")</f>
        <v>2790.9664747952156</v>
      </c>
      <c r="DY140">
        <f>IF(AX140&gt;0,AX140,"")</f>
        <v>10719.614606283447</v>
      </c>
      <c r="DZ140">
        <f>IF(AY140&gt;0,AY140,"")</f>
        <v>2967.0024699578635</v>
      </c>
      <c r="EA140">
        <f>IF(AZ140&gt;0,AZ140,"")</f>
        <v>4633.1409955416084</v>
      </c>
      <c r="EB140">
        <f>IF(BA140&gt;0,BA140,"")</f>
        <v>4148.3355059492533</v>
      </c>
      <c r="EC140">
        <f>IF(BB140&gt;0,BB140,"")</f>
        <v>3649.5559733362252</v>
      </c>
      <c r="ED140">
        <f>IF(BC140&gt;0,BC140,"")</f>
        <v>2463.8727757257702</v>
      </c>
      <c r="EE140">
        <f>IF(BD140&gt;0,BD140,"")</f>
        <v>12642.547782344529</v>
      </c>
      <c r="EF140">
        <f>IF(BE140&gt;0,BE140,"")</f>
        <v>1150.7835966748567</v>
      </c>
      <c r="EG140">
        <f>IF(BF140&gt;0,BF140,"")</f>
        <v>3905.3747601335435</v>
      </c>
      <c r="EH140" t="str">
        <f>IF(BG140&gt;0,BG140,"")</f>
        <v/>
      </c>
      <c r="EI140" t="str">
        <f>IF(BH140&gt;0,BH140,"")</f>
        <v/>
      </c>
      <c r="EJ140">
        <f>IF(BI140&gt;0,BI140,"")</f>
        <v>1604.7110743755334</v>
      </c>
      <c r="EK140">
        <f>IF(BJ140&gt;0,BJ140,"")</f>
        <v>2500.6522917371944</v>
      </c>
      <c r="EL140" t="str">
        <f>IF(BK140&gt;0,BK140,"")</f>
        <v/>
      </c>
      <c r="EM140">
        <f>IF(BL140&gt;0,BL140,"")</f>
        <v>8427.5677564044909</v>
      </c>
      <c r="EN140">
        <f>IF(BM140&gt;0,BM140,"")</f>
        <v>1630.8265777605529</v>
      </c>
      <c r="EO140" t="str">
        <f>IF(BN140&gt;0,BN140,"")</f>
        <v/>
      </c>
      <c r="EP140">
        <f>IF(BO140&gt;0,BO140,"")</f>
        <v>3459.5602878445848</v>
      </c>
      <c r="EQ140">
        <f>IF(BP140&gt;0,BP140,"")</f>
        <v>3439.7306986688186</v>
      </c>
      <c r="ER140">
        <f>IF(BQ140&gt;0,BQ140,"")</f>
        <v>3459.5602878445848</v>
      </c>
      <c r="ES140">
        <f>IF(BR140&gt;0,BR140,"")</f>
        <v>5792.6523959023016</v>
      </c>
      <c r="ET140">
        <f>IF(BS140&gt;0,BS140,"")</f>
        <v>3439.7306986688186</v>
      </c>
      <c r="EU140">
        <f>IF(BT140&gt;0,BT140,"")</f>
        <v>7064.2657238514557</v>
      </c>
      <c r="EV140">
        <f>IF(BU140&gt;0,BU140,"")</f>
        <v>1794.7140208450135</v>
      </c>
      <c r="EW140">
        <f>IF(BV140&gt;0,BV140,"")</f>
        <v>755.48566665949181</v>
      </c>
      <c r="EX140">
        <f>IF(BW140&gt;0,BW140,"")</f>
        <v>2792.4800314195304</v>
      </c>
      <c r="EY140" t="str">
        <f>IF(BX140&gt;0,BX140,"")</f>
        <v/>
      </c>
      <c r="EZ140" t="str">
        <f>IF(BY140&gt;0,BY140,"")</f>
        <v/>
      </c>
      <c r="FA140">
        <f>IF(BZ140&gt;0,BZ140,"")</f>
        <v>6734.3007438019522</v>
      </c>
    </row>
    <row r="141" spans="1:157" ht="14.25" x14ac:dyDescent="0.2">
      <c r="A141" s="30" t="s">
        <v>115</v>
      </c>
      <c r="B141" s="33">
        <f>distance(VLOOKUP($A141,Cuision!$G:$P,9,FALSE),VLOOKUP($A141,Cuision!$G:$P,10,FALSE),VLOOKUP(B$82,Cuision!$G:$P,9,FALSE),VLOOKUP(B$82,Cuision!$G:$P,10,FALSE))</f>
        <v>-1</v>
      </c>
      <c r="C141" s="33">
        <f>distance(VLOOKUP($A141,Cuision!$G:$P,9,FALSE),VLOOKUP($A141,Cuision!$G:$P,10,FALSE),VLOOKUP(C$82,Cuision!$G:$P,9,FALSE),VLOOKUP(C$82,Cuision!$G:$P,10,FALSE))</f>
        <v>-1</v>
      </c>
      <c r="D141" s="33">
        <f>distance(VLOOKUP($A141,Cuision!$G:$P,9,FALSE),VLOOKUP($A141,Cuision!$G:$P,10,FALSE),VLOOKUP(D$82,Cuision!$G:$P,9,FALSE),VLOOKUP(D$82,Cuision!$G:$P,10,FALSE))</f>
        <v>-1</v>
      </c>
      <c r="E141" s="33">
        <f>distance(VLOOKUP($A141,Cuision!$G:$P,9,FALSE),VLOOKUP($A141,Cuision!$G:$P,10,FALSE),VLOOKUP(E$82,Cuision!$G:$P,9,FALSE),VLOOKUP(E$82,Cuision!$G:$P,10,FALSE))</f>
        <v>-1</v>
      </c>
      <c r="F141" s="33">
        <f>distance(VLOOKUP($A141,Cuision!$G:$P,9,FALSE),VLOOKUP($A141,Cuision!$G:$P,10,FALSE),VLOOKUP(F$82,Cuision!$G:$P,9,FALSE),VLOOKUP(F$82,Cuision!$G:$P,10,FALSE))</f>
        <v>-1</v>
      </c>
      <c r="G141" s="33">
        <f>distance(VLOOKUP($A141,Cuision!$G:$P,9,FALSE),VLOOKUP($A141,Cuision!$G:$P,10,FALSE),VLOOKUP(G$82,Cuision!$G:$P,9,FALSE),VLOOKUP(G$82,Cuision!$G:$P,10,FALSE))</f>
        <v>-1</v>
      </c>
      <c r="H141" s="33">
        <f>distance(VLOOKUP($A141,Cuision!$G:$P,9,FALSE),VLOOKUP($A141,Cuision!$G:$P,10,FALSE),VLOOKUP(H$82,Cuision!$G:$P,9,FALSE),VLOOKUP(H$82,Cuision!$G:$P,10,FALSE))</f>
        <v>-1</v>
      </c>
      <c r="I141" s="33">
        <f>distance(VLOOKUP($A141,Cuision!$G:$P,9,FALSE),VLOOKUP($A141,Cuision!$G:$P,10,FALSE),VLOOKUP(I$82,Cuision!$G:$P,9,FALSE),VLOOKUP(I$82,Cuision!$G:$P,10,FALSE))</f>
        <v>-1</v>
      </c>
      <c r="J141" s="33">
        <f>distance(VLOOKUP($A141,Cuision!$G:$P,9,FALSE),VLOOKUP($A141,Cuision!$G:$P,10,FALSE),VLOOKUP(J$82,Cuision!$G:$P,9,FALSE),VLOOKUP(J$82,Cuision!$G:$P,10,FALSE))</f>
        <v>-1</v>
      </c>
      <c r="K141" s="33">
        <f>distance(VLOOKUP($A141,Cuision!$G:$P,9,FALSE),VLOOKUP($A141,Cuision!$G:$P,10,FALSE),VLOOKUP(K$82,Cuision!$G:$P,9,FALSE),VLOOKUP(K$82,Cuision!$G:$P,10,FALSE))</f>
        <v>-1</v>
      </c>
      <c r="L141" s="33">
        <f>distance(VLOOKUP($A141,Cuision!$G:$P,9,FALSE),VLOOKUP($A141,Cuision!$G:$P,10,FALSE),VLOOKUP(L$82,Cuision!$G:$P,9,FALSE),VLOOKUP(L$82,Cuision!$G:$P,10,FALSE))</f>
        <v>-1</v>
      </c>
      <c r="M141" s="33">
        <f>distance(VLOOKUP($A141,Cuision!$G:$P,9,FALSE),VLOOKUP($A141,Cuision!$G:$P,10,FALSE),VLOOKUP(M$82,Cuision!$G:$P,9,FALSE),VLOOKUP(M$82,Cuision!$G:$P,10,FALSE))</f>
        <v>-1</v>
      </c>
      <c r="N141" s="33">
        <f>distance(VLOOKUP($A141,Cuision!$G:$P,9,FALSE),VLOOKUP($A141,Cuision!$G:$P,10,FALSE),VLOOKUP(N$82,Cuision!$G:$P,9,FALSE),VLOOKUP(N$82,Cuision!$G:$P,10,FALSE))</f>
        <v>-1</v>
      </c>
      <c r="O141" s="33">
        <f>distance(VLOOKUP($A141,Cuision!$G:$P,9,FALSE),VLOOKUP($A141,Cuision!$G:$P,10,FALSE),VLOOKUP(O$82,Cuision!$G:$P,9,FALSE),VLOOKUP(O$82,Cuision!$G:$P,10,FALSE))</f>
        <v>-1</v>
      </c>
      <c r="P141" s="33">
        <f>distance(VLOOKUP($A141,Cuision!$G:$P,9,FALSE),VLOOKUP($A141,Cuision!$G:$P,10,FALSE),VLOOKUP(P$82,Cuision!$G:$P,9,FALSE),VLOOKUP(P$82,Cuision!$G:$P,10,FALSE))</f>
        <v>-1</v>
      </c>
      <c r="Q141" s="33">
        <f>distance(VLOOKUP($A141,Cuision!$G:$P,9,FALSE),VLOOKUP($A141,Cuision!$G:$P,10,FALSE),VLOOKUP(Q$82,Cuision!$G:$P,9,FALSE),VLOOKUP(Q$82,Cuision!$G:$P,10,FALSE))</f>
        <v>-1</v>
      </c>
      <c r="R141" s="33">
        <f>distance(VLOOKUP($A141,Cuision!$G:$P,9,FALSE),VLOOKUP($A141,Cuision!$G:$P,10,FALSE),VLOOKUP(R$82,Cuision!$G:$P,9,FALSE),VLOOKUP(R$82,Cuision!$G:$P,10,FALSE))</f>
        <v>-1</v>
      </c>
      <c r="S141" s="33">
        <f>distance(VLOOKUP($A141,Cuision!$G:$P,9,FALSE),VLOOKUP($A141,Cuision!$G:$P,10,FALSE),VLOOKUP(S$82,Cuision!$G:$P,9,FALSE),VLOOKUP(S$82,Cuision!$G:$P,10,FALSE))</f>
        <v>-1</v>
      </c>
      <c r="T141" s="33">
        <f>distance(VLOOKUP($A141,Cuision!$G:$P,9,FALSE),VLOOKUP($A141,Cuision!$G:$P,10,FALSE),VLOOKUP(T$82,Cuision!$G:$P,9,FALSE),VLOOKUP(T$82,Cuision!$G:$P,10,FALSE))</f>
        <v>-1</v>
      </c>
      <c r="U141" s="33">
        <f>distance(VLOOKUP($A141,Cuision!$G:$P,9,FALSE),VLOOKUP($A141,Cuision!$G:$P,10,FALSE),VLOOKUP(U$82,Cuision!$G:$P,9,FALSE),VLOOKUP(U$82,Cuision!$G:$P,10,FALSE))</f>
        <v>-1</v>
      </c>
      <c r="V141" s="33">
        <f>distance(VLOOKUP($A141,Cuision!$G:$P,9,FALSE),VLOOKUP($A141,Cuision!$G:$P,10,FALSE),VLOOKUP(V$82,Cuision!$G:$P,9,FALSE),VLOOKUP(V$82,Cuision!$G:$P,10,FALSE))</f>
        <v>-1</v>
      </c>
      <c r="W141" s="33">
        <f>distance(VLOOKUP($A141,Cuision!$G:$P,9,FALSE),VLOOKUP($A141,Cuision!$G:$P,10,FALSE),VLOOKUP(W$82,Cuision!$G:$P,9,FALSE),VLOOKUP(W$82,Cuision!$G:$P,10,FALSE))</f>
        <v>-1</v>
      </c>
      <c r="X141" s="33">
        <f>distance(VLOOKUP($A141,Cuision!$G:$P,9,FALSE),VLOOKUP($A141,Cuision!$G:$P,10,FALSE),VLOOKUP(X$82,Cuision!$G:$P,9,FALSE),VLOOKUP(X$82,Cuision!$G:$P,10,FALSE))</f>
        <v>-1</v>
      </c>
      <c r="Y141" s="33">
        <f>distance(VLOOKUP($A141,Cuision!$G:$P,9,FALSE),VLOOKUP($A141,Cuision!$G:$P,10,FALSE),VLOOKUP(Y$82,Cuision!$G:$P,9,FALSE),VLOOKUP(Y$82,Cuision!$G:$P,10,FALSE))</f>
        <v>-1</v>
      </c>
      <c r="Z141" s="33">
        <f>distance(VLOOKUP($A141,Cuision!$G:$P,9,FALSE),VLOOKUP($A141,Cuision!$G:$P,10,FALSE),VLOOKUP(Z$82,Cuision!$G:$P,9,FALSE),VLOOKUP(Z$82,Cuision!$G:$P,10,FALSE))</f>
        <v>-1</v>
      </c>
      <c r="AA141" s="33">
        <f>distance(VLOOKUP($A141,Cuision!$G:$P,9,FALSE),VLOOKUP($A141,Cuision!$G:$P,10,FALSE),VLOOKUP(AA$82,Cuision!$G:$P,9,FALSE),VLOOKUP(AA$82,Cuision!$G:$P,10,FALSE))</f>
        <v>-1</v>
      </c>
      <c r="AB141" s="33">
        <f>distance(VLOOKUP($A141,Cuision!$G:$P,9,FALSE),VLOOKUP($A141,Cuision!$G:$P,10,FALSE),VLOOKUP(AB$82,Cuision!$G:$P,9,FALSE),VLOOKUP(AB$82,Cuision!$G:$P,10,FALSE))</f>
        <v>-1</v>
      </c>
      <c r="AC141" s="33">
        <f>distance(VLOOKUP($A141,Cuision!$G:$P,9,FALSE),VLOOKUP($A141,Cuision!$G:$P,10,FALSE),VLOOKUP(AC$82,Cuision!$G:$P,9,FALSE),VLOOKUP(AC$82,Cuision!$G:$P,10,FALSE))</f>
        <v>-1</v>
      </c>
      <c r="AD141" s="33">
        <f>distance(VLOOKUP($A141,Cuision!$G:$P,9,FALSE),VLOOKUP($A141,Cuision!$G:$P,10,FALSE),VLOOKUP(AD$82,Cuision!$G:$P,9,FALSE),VLOOKUP(AD$82,Cuision!$G:$P,10,FALSE))</f>
        <v>-1</v>
      </c>
      <c r="AE141" s="33">
        <f>distance(VLOOKUP($A141,Cuision!$G:$P,9,FALSE),VLOOKUP($A141,Cuision!$G:$P,10,FALSE),VLOOKUP(AE$82,Cuision!$G:$P,9,FALSE),VLOOKUP(AE$82,Cuision!$G:$P,10,FALSE))</f>
        <v>-1</v>
      </c>
      <c r="AF141" s="33">
        <f>distance(VLOOKUP($A141,Cuision!$G:$P,9,FALSE),VLOOKUP($A141,Cuision!$G:$P,10,FALSE),VLOOKUP(AF$82,Cuision!$G:$P,9,FALSE),VLOOKUP(AF$82,Cuision!$G:$P,10,FALSE))</f>
        <v>-1</v>
      </c>
      <c r="AG141" s="33">
        <f>distance(VLOOKUP($A141,Cuision!$G:$P,9,FALSE),VLOOKUP($A141,Cuision!$G:$P,10,FALSE),VLOOKUP(AG$82,Cuision!$G:$P,9,FALSE),VLOOKUP(AG$82,Cuision!$G:$P,10,FALSE))</f>
        <v>-1</v>
      </c>
      <c r="AH141" s="33">
        <f>distance(VLOOKUP($A141,Cuision!$G:$P,9,FALSE),VLOOKUP($A141,Cuision!$G:$P,10,FALSE),VLOOKUP(AH$82,Cuision!$G:$P,9,FALSE),VLOOKUP(AH$82,Cuision!$G:$P,10,FALSE))</f>
        <v>-1</v>
      </c>
      <c r="AI141" s="33">
        <f>distance(VLOOKUP($A141,Cuision!$G:$P,9,FALSE),VLOOKUP($A141,Cuision!$G:$P,10,FALSE),VLOOKUP(AI$82,Cuision!$G:$P,9,FALSE),VLOOKUP(AI$82,Cuision!$G:$P,10,FALSE))</f>
        <v>-1</v>
      </c>
      <c r="AJ141" s="33">
        <f>distance(VLOOKUP($A141,Cuision!$G:$P,9,FALSE),VLOOKUP($A141,Cuision!$G:$P,10,FALSE),VLOOKUP(AJ$82,Cuision!$G:$P,9,FALSE),VLOOKUP(AJ$82,Cuision!$G:$P,10,FALSE))</f>
        <v>-1</v>
      </c>
      <c r="AK141" s="33">
        <f>distance(VLOOKUP($A141,Cuision!$G:$P,9,FALSE),VLOOKUP($A141,Cuision!$G:$P,10,FALSE),VLOOKUP(AK$82,Cuision!$G:$P,9,FALSE),VLOOKUP(AK$82,Cuision!$G:$P,10,FALSE))</f>
        <v>-1</v>
      </c>
      <c r="AL141" s="33">
        <f>distance(VLOOKUP($A141,Cuision!$G:$P,9,FALSE),VLOOKUP($A141,Cuision!$G:$P,10,FALSE),VLOOKUP(AL$82,Cuision!$G:$P,9,FALSE),VLOOKUP(AL$82,Cuision!$G:$P,10,FALSE))</f>
        <v>-1</v>
      </c>
      <c r="AM141" s="33">
        <f>distance(VLOOKUP($A141,Cuision!$G:$P,9,FALSE),VLOOKUP($A141,Cuision!$G:$P,10,FALSE),VLOOKUP(AM$82,Cuision!$G:$P,9,FALSE),VLOOKUP(AM$82,Cuision!$G:$P,10,FALSE))</f>
        <v>-1</v>
      </c>
      <c r="AN141" s="33">
        <f>distance(VLOOKUP($A141,Cuision!$G:$P,9,FALSE),VLOOKUP($A141,Cuision!$G:$P,10,FALSE),VLOOKUP(AN$82,Cuision!$G:$P,9,FALSE),VLOOKUP(AN$82,Cuision!$G:$P,10,FALSE))</f>
        <v>-1</v>
      </c>
      <c r="AO141" s="33">
        <f>distance(VLOOKUP($A141,Cuision!$G:$P,9,FALSE),VLOOKUP($A141,Cuision!$G:$P,10,FALSE),VLOOKUP(AO$82,Cuision!$G:$P,9,FALSE),VLOOKUP(AO$82,Cuision!$G:$P,10,FALSE))</f>
        <v>-1</v>
      </c>
      <c r="AP141" s="33">
        <f>distance(VLOOKUP($A141,Cuision!$G:$P,9,FALSE),VLOOKUP($A141,Cuision!$G:$P,10,FALSE),VLOOKUP(AP$82,Cuision!$G:$P,9,FALSE),VLOOKUP(AP$82,Cuision!$G:$P,10,FALSE))</f>
        <v>-1</v>
      </c>
      <c r="AQ141" s="33">
        <f>distance(VLOOKUP($A141,Cuision!$G:$P,9,FALSE),VLOOKUP($A141,Cuision!$G:$P,10,FALSE),VLOOKUP(AQ$82,Cuision!$G:$P,9,FALSE),VLOOKUP(AQ$82,Cuision!$G:$P,10,FALSE))</f>
        <v>-1</v>
      </c>
      <c r="AR141" s="33">
        <f>distance(VLOOKUP($A141,Cuision!$G:$P,9,FALSE),VLOOKUP($A141,Cuision!$G:$P,10,FALSE),VLOOKUP(AR$82,Cuision!$G:$P,9,FALSE),VLOOKUP(AR$82,Cuision!$G:$P,10,FALSE))</f>
        <v>-1</v>
      </c>
      <c r="AS141" s="33">
        <f>distance(VLOOKUP($A141,Cuision!$G:$P,9,FALSE),VLOOKUP($A141,Cuision!$G:$P,10,FALSE),VLOOKUP(AS$82,Cuision!$G:$P,9,FALSE),VLOOKUP(AS$82,Cuision!$G:$P,10,FALSE))</f>
        <v>-1</v>
      </c>
      <c r="AT141" s="33">
        <f>distance(VLOOKUP($A141,Cuision!$G:$P,9,FALSE),VLOOKUP($A141,Cuision!$G:$P,10,FALSE),VLOOKUP(AT$82,Cuision!$G:$P,9,FALSE),VLOOKUP(AT$82,Cuision!$G:$P,10,FALSE))</f>
        <v>-1</v>
      </c>
      <c r="AU141" s="33">
        <f>distance(VLOOKUP($A141,Cuision!$G:$P,9,FALSE),VLOOKUP($A141,Cuision!$G:$P,10,FALSE),VLOOKUP(AU$82,Cuision!$G:$P,9,FALSE),VLOOKUP(AU$82,Cuision!$G:$P,10,FALSE))</f>
        <v>-1</v>
      </c>
      <c r="AV141" s="33">
        <f>distance(VLOOKUP($A141,Cuision!$G:$P,9,FALSE),VLOOKUP($A141,Cuision!$G:$P,10,FALSE),VLOOKUP(AV$82,Cuision!$G:$P,9,FALSE),VLOOKUP(AV$82,Cuision!$G:$P,10,FALSE))</f>
        <v>-1</v>
      </c>
      <c r="AW141" s="33">
        <f>distance(VLOOKUP($A141,Cuision!$G:$P,9,FALSE),VLOOKUP($A141,Cuision!$G:$P,10,FALSE),VLOOKUP(AW$82,Cuision!$G:$P,9,FALSE),VLOOKUP(AW$82,Cuision!$G:$P,10,FALSE))</f>
        <v>-1</v>
      </c>
      <c r="AX141" s="33">
        <f>distance(VLOOKUP($A141,Cuision!$G:$P,9,FALSE),VLOOKUP($A141,Cuision!$G:$P,10,FALSE),VLOOKUP(AX$82,Cuision!$G:$P,9,FALSE),VLOOKUP(AX$82,Cuision!$G:$P,10,FALSE))</f>
        <v>-1</v>
      </c>
      <c r="AY141" s="33">
        <f>distance(VLOOKUP($A141,Cuision!$G:$P,9,FALSE),VLOOKUP($A141,Cuision!$G:$P,10,FALSE),VLOOKUP(AY$82,Cuision!$G:$P,9,FALSE),VLOOKUP(AY$82,Cuision!$G:$P,10,FALSE))</f>
        <v>-1</v>
      </c>
      <c r="AZ141" s="33">
        <f>distance(VLOOKUP($A141,Cuision!$G:$P,9,FALSE),VLOOKUP($A141,Cuision!$G:$P,10,FALSE),VLOOKUP(AZ$82,Cuision!$G:$P,9,FALSE),VLOOKUP(AZ$82,Cuision!$G:$P,10,FALSE))</f>
        <v>-1</v>
      </c>
      <c r="BA141" s="33">
        <f>distance(VLOOKUP($A141,Cuision!$G:$P,9,FALSE),VLOOKUP($A141,Cuision!$G:$P,10,FALSE),VLOOKUP(BA$82,Cuision!$G:$P,9,FALSE),VLOOKUP(BA$82,Cuision!$G:$P,10,FALSE))</f>
        <v>-1</v>
      </c>
      <c r="BB141" s="33">
        <f>distance(VLOOKUP($A141,Cuision!$G:$P,9,FALSE),VLOOKUP($A141,Cuision!$G:$P,10,FALSE),VLOOKUP(BB$82,Cuision!$G:$P,9,FALSE),VLOOKUP(BB$82,Cuision!$G:$P,10,FALSE))</f>
        <v>-1</v>
      </c>
      <c r="BC141" s="33">
        <f>distance(VLOOKUP($A141,Cuision!$G:$P,9,FALSE),VLOOKUP($A141,Cuision!$G:$P,10,FALSE),VLOOKUP(BC$82,Cuision!$G:$P,9,FALSE),VLOOKUP(BC$82,Cuision!$G:$P,10,FALSE))</f>
        <v>-1</v>
      </c>
      <c r="BD141" s="33">
        <f>distance(VLOOKUP($A141,Cuision!$G:$P,9,FALSE),VLOOKUP($A141,Cuision!$G:$P,10,FALSE),VLOOKUP(BD$82,Cuision!$G:$P,9,FALSE),VLOOKUP(BD$82,Cuision!$G:$P,10,FALSE))</f>
        <v>-1</v>
      </c>
      <c r="BE141" s="33">
        <f>distance(VLOOKUP($A141,Cuision!$G:$P,9,FALSE),VLOOKUP($A141,Cuision!$G:$P,10,FALSE),VLOOKUP(BE$82,Cuision!$G:$P,9,FALSE),VLOOKUP(BE$82,Cuision!$G:$P,10,FALSE))</f>
        <v>-1</v>
      </c>
      <c r="BF141" s="33">
        <f>distance(VLOOKUP($A141,Cuision!$G:$P,9,FALSE),VLOOKUP($A141,Cuision!$G:$P,10,FALSE),VLOOKUP(BF$82,Cuision!$G:$P,9,FALSE),VLOOKUP(BF$82,Cuision!$G:$P,10,FALSE))</f>
        <v>-1</v>
      </c>
      <c r="BG141" s="33">
        <f>distance(VLOOKUP($A141,Cuision!$G:$P,9,FALSE),VLOOKUP($A141,Cuision!$G:$P,10,FALSE),VLOOKUP(BG$82,Cuision!$G:$P,9,FALSE),VLOOKUP(BG$82,Cuision!$G:$P,10,FALSE))</f>
        <v>-1</v>
      </c>
      <c r="BH141" s="33">
        <f>distance(VLOOKUP($A141,Cuision!$G:$P,9,FALSE),VLOOKUP($A141,Cuision!$G:$P,10,FALSE),VLOOKUP(BH$82,Cuision!$G:$P,9,FALSE),VLOOKUP(BH$82,Cuision!$G:$P,10,FALSE))</f>
        <v>-1</v>
      </c>
      <c r="BI141" s="33">
        <f>distance(VLOOKUP($A141,Cuision!$G:$P,9,FALSE),VLOOKUP($A141,Cuision!$G:$P,10,FALSE),VLOOKUP(BI$82,Cuision!$G:$P,9,FALSE),VLOOKUP(BI$82,Cuision!$G:$P,10,FALSE))</f>
        <v>-1</v>
      </c>
      <c r="BJ141" s="33">
        <f>distance(VLOOKUP($A141,Cuision!$G:$P,9,FALSE),VLOOKUP($A141,Cuision!$G:$P,10,FALSE),VLOOKUP(BJ$82,Cuision!$G:$P,9,FALSE),VLOOKUP(BJ$82,Cuision!$G:$P,10,FALSE))</f>
        <v>-1</v>
      </c>
      <c r="BK141" s="33">
        <f>distance(VLOOKUP($A141,Cuision!$G:$P,9,FALSE),VLOOKUP($A141,Cuision!$G:$P,10,FALSE),VLOOKUP(BK$82,Cuision!$G:$P,9,FALSE),VLOOKUP(BK$82,Cuision!$G:$P,10,FALSE))</f>
        <v>-1</v>
      </c>
      <c r="BL141" s="33">
        <f>distance(VLOOKUP($A141,Cuision!$G:$P,9,FALSE),VLOOKUP($A141,Cuision!$G:$P,10,FALSE),VLOOKUP(BL$82,Cuision!$G:$P,9,FALSE),VLOOKUP(BL$82,Cuision!$G:$P,10,FALSE))</f>
        <v>-1</v>
      </c>
      <c r="BM141" s="33">
        <f>distance(VLOOKUP($A141,Cuision!$G:$P,9,FALSE),VLOOKUP($A141,Cuision!$G:$P,10,FALSE),VLOOKUP(BM$82,Cuision!$G:$P,9,FALSE),VLOOKUP(BM$82,Cuision!$G:$P,10,FALSE))</f>
        <v>-1</v>
      </c>
      <c r="BN141" s="33">
        <f>distance(VLOOKUP($A141,Cuision!$G:$P,9,FALSE),VLOOKUP($A141,Cuision!$G:$P,10,FALSE),VLOOKUP(BN$82,Cuision!$G:$P,9,FALSE),VLOOKUP(BN$82,Cuision!$G:$P,10,FALSE))</f>
        <v>-1</v>
      </c>
      <c r="BO141" s="33">
        <f>distance(VLOOKUP($A141,Cuision!$G:$P,9,FALSE),VLOOKUP($A141,Cuision!$G:$P,10,FALSE),VLOOKUP(BO$82,Cuision!$G:$P,9,FALSE),VLOOKUP(BO$82,Cuision!$G:$P,10,FALSE))</f>
        <v>-1</v>
      </c>
      <c r="BP141" s="33">
        <f>distance(VLOOKUP($A141,Cuision!$G:$P,9,FALSE),VLOOKUP($A141,Cuision!$G:$P,10,FALSE),VLOOKUP(BP$82,Cuision!$G:$P,9,FALSE),VLOOKUP(BP$82,Cuision!$G:$P,10,FALSE))</f>
        <v>-1</v>
      </c>
      <c r="BQ141" s="33">
        <f>distance(VLOOKUP($A141,Cuision!$G:$P,9,FALSE),VLOOKUP($A141,Cuision!$G:$P,10,FALSE),VLOOKUP(BQ$82,Cuision!$G:$P,9,FALSE),VLOOKUP(BQ$82,Cuision!$G:$P,10,FALSE))</f>
        <v>-1</v>
      </c>
      <c r="BR141" s="33">
        <f>distance(VLOOKUP($A141,Cuision!$G:$P,9,FALSE),VLOOKUP($A141,Cuision!$G:$P,10,FALSE),VLOOKUP(BR$82,Cuision!$G:$P,9,FALSE),VLOOKUP(BR$82,Cuision!$G:$P,10,FALSE))</f>
        <v>-1</v>
      </c>
      <c r="BS141" s="33">
        <f>distance(VLOOKUP($A141,Cuision!$G:$P,9,FALSE),VLOOKUP($A141,Cuision!$G:$P,10,FALSE),VLOOKUP(BS$82,Cuision!$G:$P,9,FALSE),VLOOKUP(BS$82,Cuision!$G:$P,10,FALSE))</f>
        <v>-1</v>
      </c>
      <c r="BT141" s="33">
        <f>distance(VLOOKUP($A141,Cuision!$G:$P,9,FALSE),VLOOKUP($A141,Cuision!$G:$P,10,FALSE),VLOOKUP(BT$82,Cuision!$G:$P,9,FALSE),VLOOKUP(BT$82,Cuision!$G:$P,10,FALSE))</f>
        <v>-1</v>
      </c>
      <c r="BU141" s="33">
        <f>distance(VLOOKUP($A141,Cuision!$G:$P,9,FALSE),VLOOKUP($A141,Cuision!$G:$P,10,FALSE),VLOOKUP(BU$82,Cuision!$G:$P,9,FALSE),VLOOKUP(BU$82,Cuision!$G:$P,10,FALSE))</f>
        <v>-1</v>
      </c>
      <c r="BV141" s="33">
        <f>distance(VLOOKUP($A141,Cuision!$G:$P,9,FALSE),VLOOKUP($A141,Cuision!$G:$P,10,FALSE),VLOOKUP(BV$82,Cuision!$G:$P,9,FALSE),VLOOKUP(BV$82,Cuision!$G:$P,10,FALSE))</f>
        <v>-1</v>
      </c>
      <c r="BW141" s="33">
        <f>distance(VLOOKUP($A141,Cuision!$G:$P,9,FALSE),VLOOKUP($A141,Cuision!$G:$P,10,FALSE),VLOOKUP(BW$82,Cuision!$G:$P,9,FALSE),VLOOKUP(BW$82,Cuision!$G:$P,10,FALSE))</f>
        <v>-1</v>
      </c>
      <c r="BX141" s="33">
        <f>distance(VLOOKUP($A141,Cuision!$G:$P,9,FALSE),VLOOKUP($A141,Cuision!$G:$P,10,FALSE),VLOOKUP(BX$82,Cuision!$G:$P,9,FALSE),VLOOKUP(BX$82,Cuision!$G:$P,10,FALSE))</f>
        <v>-1</v>
      </c>
      <c r="BY141" s="33">
        <f>distance(VLOOKUP($A141,Cuision!$G:$P,9,FALSE),VLOOKUP($A141,Cuision!$G:$P,10,FALSE),VLOOKUP(BY$82,Cuision!$G:$P,9,FALSE),VLOOKUP(BY$82,Cuision!$G:$P,10,FALSE))</f>
        <v>-1</v>
      </c>
      <c r="BZ141" s="33">
        <f>distance(VLOOKUP($A141,Cuision!$G:$P,9,FALSE),VLOOKUP($A141,Cuision!$G:$P,10,FALSE),VLOOKUP(BZ$82,Cuision!$G:$P,9,FALSE),VLOOKUP(BZ$82,Cuision!$G:$P,10,FALSE))</f>
        <v>-1</v>
      </c>
      <c r="CC141" t="str">
        <f>IF(B141&gt;0,B141,"")</f>
        <v/>
      </c>
      <c r="CD141" t="str">
        <f>IF(C141&gt;0,C141,"")</f>
        <v/>
      </c>
      <c r="CE141" t="str">
        <f>IF(D141&gt;0,D141,"")</f>
        <v/>
      </c>
      <c r="CF141" t="str">
        <f>IF(E141&gt;0,E141,"")</f>
        <v/>
      </c>
      <c r="CG141" t="str">
        <f>IF(F141&gt;0,F141,"")</f>
        <v/>
      </c>
      <c r="CH141" t="str">
        <f>IF(G141&gt;0,G141,"")</f>
        <v/>
      </c>
      <c r="CI141" t="str">
        <f>IF(H141&gt;0,H141,"")</f>
        <v/>
      </c>
      <c r="CJ141" t="str">
        <f>IF(I141&gt;0,I141,"")</f>
        <v/>
      </c>
      <c r="CK141" t="str">
        <f>IF(J141&gt;0,J141,"")</f>
        <v/>
      </c>
      <c r="CL141" t="str">
        <f>IF(K141&gt;0,K141,"")</f>
        <v/>
      </c>
      <c r="CM141" t="str">
        <f>IF(L141&gt;0,L141,"")</f>
        <v/>
      </c>
      <c r="CN141" t="str">
        <f>IF(M141&gt;0,M141,"")</f>
        <v/>
      </c>
      <c r="CO141" t="str">
        <f>IF(N141&gt;0,N141,"")</f>
        <v/>
      </c>
      <c r="CP141" t="str">
        <f>IF(O141&gt;0,O141,"")</f>
        <v/>
      </c>
      <c r="CQ141" t="str">
        <f>IF(P141&gt;0,P141,"")</f>
        <v/>
      </c>
      <c r="CR141" t="str">
        <f>IF(Q141&gt;0,Q141,"")</f>
        <v/>
      </c>
      <c r="CS141" t="str">
        <f>IF(R141&gt;0,R141,"")</f>
        <v/>
      </c>
      <c r="CT141" t="str">
        <f>IF(S141&gt;0,S141,"")</f>
        <v/>
      </c>
      <c r="CU141" t="str">
        <f>IF(T141&gt;0,T141,"")</f>
        <v/>
      </c>
      <c r="CV141" t="str">
        <f>IF(U141&gt;0,U141,"")</f>
        <v/>
      </c>
      <c r="CW141" t="str">
        <f>IF(V141&gt;0,V141,"")</f>
        <v/>
      </c>
      <c r="CX141" t="str">
        <f>IF(W141&gt;0,W141,"")</f>
        <v/>
      </c>
      <c r="CY141" t="str">
        <f>IF(X141&gt;0,X141,"")</f>
        <v/>
      </c>
      <c r="CZ141" t="str">
        <f>IF(Y141&gt;0,Y141,"")</f>
        <v/>
      </c>
      <c r="DA141" t="str">
        <f>IF(Z141&gt;0,Z141,"")</f>
        <v/>
      </c>
      <c r="DB141" t="str">
        <f>IF(AA141&gt;0,AA141,"")</f>
        <v/>
      </c>
      <c r="DC141" t="str">
        <f>IF(AB141&gt;0,AB141,"")</f>
        <v/>
      </c>
      <c r="DD141" t="str">
        <f>IF(AC141&gt;0,AC141,"")</f>
        <v/>
      </c>
      <c r="DE141" t="str">
        <f>IF(AD141&gt;0,AD141,"")</f>
        <v/>
      </c>
      <c r="DF141" t="str">
        <f>IF(AE141&gt;0,AE141,"")</f>
        <v/>
      </c>
      <c r="DG141" t="str">
        <f>IF(AF141&gt;0,AF141,"")</f>
        <v/>
      </c>
      <c r="DH141" t="str">
        <f>IF(AG141&gt;0,AG141,"")</f>
        <v/>
      </c>
      <c r="DI141" t="str">
        <f>IF(AH141&gt;0,AH141,"")</f>
        <v/>
      </c>
      <c r="DJ141" t="str">
        <f>IF(AI141&gt;0,AI141,"")</f>
        <v/>
      </c>
      <c r="DK141" t="str">
        <f>IF(AJ141&gt;0,AJ141,"")</f>
        <v/>
      </c>
      <c r="DL141" t="str">
        <f>IF(AK141&gt;0,AK141,"")</f>
        <v/>
      </c>
      <c r="DM141" t="str">
        <f>IF(AL141&gt;0,AL141,"")</f>
        <v/>
      </c>
      <c r="DN141" t="str">
        <f>IF(AM141&gt;0,AM141,"")</f>
        <v/>
      </c>
      <c r="DO141" t="str">
        <f>IF(AN141&gt;0,AN141,"")</f>
        <v/>
      </c>
      <c r="DP141" t="str">
        <f>IF(AO141&gt;0,AO141,"")</f>
        <v/>
      </c>
      <c r="DQ141" t="str">
        <f>IF(AP141&gt;0,AP141,"")</f>
        <v/>
      </c>
      <c r="DR141" t="str">
        <f>IF(AQ141&gt;0,AQ141,"")</f>
        <v/>
      </c>
      <c r="DS141" t="str">
        <f>IF(AR141&gt;0,AR141,"")</f>
        <v/>
      </c>
      <c r="DT141" t="str">
        <f>IF(AS141&gt;0,AS141,"")</f>
        <v/>
      </c>
      <c r="DU141" t="str">
        <f>IF(AT141&gt;0,AT141,"")</f>
        <v/>
      </c>
      <c r="DV141" t="str">
        <f>IF(AU141&gt;0,AU141,"")</f>
        <v/>
      </c>
      <c r="DW141" t="str">
        <f>IF(AV141&gt;0,AV141,"")</f>
        <v/>
      </c>
      <c r="DX141" t="str">
        <f>IF(AW141&gt;0,AW141,"")</f>
        <v/>
      </c>
      <c r="DY141" t="str">
        <f>IF(AX141&gt;0,AX141,"")</f>
        <v/>
      </c>
      <c r="DZ141" t="str">
        <f>IF(AY141&gt;0,AY141,"")</f>
        <v/>
      </c>
      <c r="EA141" t="str">
        <f>IF(AZ141&gt;0,AZ141,"")</f>
        <v/>
      </c>
      <c r="EB141" t="str">
        <f>IF(BA141&gt;0,BA141,"")</f>
        <v/>
      </c>
      <c r="EC141" t="str">
        <f>IF(BB141&gt;0,BB141,"")</f>
        <v/>
      </c>
      <c r="ED141" t="str">
        <f>IF(BC141&gt;0,BC141,"")</f>
        <v/>
      </c>
      <c r="EE141" t="str">
        <f>IF(BD141&gt;0,BD141,"")</f>
        <v/>
      </c>
      <c r="EF141" t="str">
        <f>IF(BE141&gt;0,BE141,"")</f>
        <v/>
      </c>
      <c r="EG141" t="str">
        <f>IF(BF141&gt;0,BF141,"")</f>
        <v/>
      </c>
      <c r="EH141" t="str">
        <f>IF(BG141&gt;0,BG141,"")</f>
        <v/>
      </c>
      <c r="EI141" t="str">
        <f>IF(BH141&gt;0,BH141,"")</f>
        <v/>
      </c>
      <c r="EJ141" t="str">
        <f>IF(BI141&gt;0,BI141,"")</f>
        <v/>
      </c>
      <c r="EK141" t="str">
        <f>IF(BJ141&gt;0,BJ141,"")</f>
        <v/>
      </c>
      <c r="EL141" t="str">
        <f>IF(BK141&gt;0,BK141,"")</f>
        <v/>
      </c>
      <c r="EM141" t="str">
        <f>IF(BL141&gt;0,BL141,"")</f>
        <v/>
      </c>
      <c r="EN141" t="str">
        <f>IF(BM141&gt;0,BM141,"")</f>
        <v/>
      </c>
      <c r="EO141" t="str">
        <f>IF(BN141&gt;0,BN141,"")</f>
        <v/>
      </c>
      <c r="EP141" t="str">
        <f>IF(BO141&gt;0,BO141,"")</f>
        <v/>
      </c>
      <c r="EQ141" t="str">
        <f>IF(BP141&gt;0,BP141,"")</f>
        <v/>
      </c>
      <c r="ER141" t="str">
        <f>IF(BQ141&gt;0,BQ141,"")</f>
        <v/>
      </c>
      <c r="ES141" t="str">
        <f>IF(BR141&gt;0,BR141,"")</f>
        <v/>
      </c>
      <c r="ET141" t="str">
        <f>IF(BS141&gt;0,BS141,"")</f>
        <v/>
      </c>
      <c r="EU141" t="str">
        <f>IF(BT141&gt;0,BT141,"")</f>
        <v/>
      </c>
      <c r="EV141" t="str">
        <f>IF(BU141&gt;0,BU141,"")</f>
        <v/>
      </c>
      <c r="EW141" t="str">
        <f>IF(BV141&gt;0,BV141,"")</f>
        <v/>
      </c>
      <c r="EX141" t="str">
        <f>IF(BW141&gt;0,BW141,"")</f>
        <v/>
      </c>
      <c r="EY141" t="str">
        <f>IF(BX141&gt;0,BX141,"")</f>
        <v/>
      </c>
      <c r="EZ141" t="str">
        <f>IF(BY141&gt;0,BY141,"")</f>
        <v/>
      </c>
      <c r="FA141" t="str">
        <f>IF(BZ141&gt;0,BZ141,"")</f>
        <v/>
      </c>
    </row>
    <row r="142" spans="1:157" ht="14.25" x14ac:dyDescent="0.2">
      <c r="A142" s="30" t="s">
        <v>116</v>
      </c>
      <c r="B142" s="33">
        <f>distance(VLOOKUP($A142,Cuision!$G:$P,9,FALSE),VLOOKUP($A142,Cuision!$G:$P,10,FALSE),VLOOKUP(B$82,Cuision!$G:$P,9,FALSE),VLOOKUP(B$82,Cuision!$G:$P,10,FALSE))</f>
        <v>4964.2998843305431</v>
      </c>
      <c r="C142" s="33">
        <f>distance(VLOOKUP($A142,Cuision!$G:$P,9,FALSE),VLOOKUP($A142,Cuision!$G:$P,10,FALSE),VLOOKUP(C$82,Cuision!$G:$P,9,FALSE),VLOOKUP(C$82,Cuision!$G:$P,10,FALSE))</f>
        <v>8128.8732898774952</v>
      </c>
      <c r="D142" s="33">
        <f>distance(VLOOKUP($A142,Cuision!$G:$P,9,FALSE),VLOOKUP($A142,Cuision!$G:$P,10,FALSE),VLOOKUP(D$82,Cuision!$G:$P,9,FALSE),VLOOKUP(D$82,Cuision!$G:$P,10,FALSE))</f>
        <v>2087.9590405203389</v>
      </c>
      <c r="E142" s="33">
        <f>distance(VLOOKUP($A142,Cuision!$G:$P,9,FALSE),VLOOKUP($A142,Cuision!$G:$P,10,FALSE),VLOOKUP(E$82,Cuision!$G:$P,9,FALSE),VLOOKUP(E$82,Cuision!$G:$P,10,FALSE))</f>
        <v>2087.9590405203389</v>
      </c>
      <c r="F142" s="33">
        <f>distance(VLOOKUP($A142,Cuision!$G:$P,9,FALSE),VLOOKUP($A142,Cuision!$G:$P,10,FALSE),VLOOKUP(F$82,Cuision!$G:$P,9,FALSE),VLOOKUP(F$82,Cuision!$G:$P,10,FALSE))</f>
        <v>4268.9813819103929</v>
      </c>
      <c r="G142" s="33">
        <f>distance(VLOOKUP($A142,Cuision!$G:$P,9,FALSE),VLOOKUP($A142,Cuision!$G:$P,10,FALSE),VLOOKUP(G$82,Cuision!$G:$P,9,FALSE),VLOOKUP(G$82,Cuision!$G:$P,10,FALSE))</f>
        <v>12465.439663224097</v>
      </c>
      <c r="H142" s="33">
        <f>distance(VLOOKUP($A142,Cuision!$G:$P,9,FALSE),VLOOKUP($A142,Cuision!$G:$P,10,FALSE),VLOOKUP(H$82,Cuision!$G:$P,9,FALSE),VLOOKUP(H$82,Cuision!$G:$P,10,FALSE))</f>
        <v>3259.0940172074347</v>
      </c>
      <c r="I142" s="33">
        <f>distance(VLOOKUP($A142,Cuision!$G:$P,9,FALSE),VLOOKUP($A142,Cuision!$G:$P,10,FALSE),VLOOKUP(I$82,Cuision!$G:$P,9,FALSE),VLOOKUP(I$82,Cuision!$G:$P,10,FALSE))</f>
        <v>6618.3282407083443</v>
      </c>
      <c r="J142" s="33">
        <f>distance(VLOOKUP($A142,Cuision!$G:$P,9,FALSE),VLOOKUP($A142,Cuision!$G:$P,10,FALSE),VLOOKUP(J$82,Cuision!$G:$P,9,FALSE),VLOOKUP(J$82,Cuision!$G:$P,10,FALSE))</f>
        <v>15789.327494547339</v>
      </c>
      <c r="K142" s="33">
        <f>distance(VLOOKUP($A142,Cuision!$G:$P,9,FALSE),VLOOKUP($A142,Cuision!$G:$P,10,FALSE),VLOOKUP(K$82,Cuision!$G:$P,9,FALSE),VLOOKUP(K$82,Cuision!$G:$P,10,FALSE))</f>
        <v>1584.2485098103041</v>
      </c>
      <c r="L142" s="33">
        <f>distance(VLOOKUP($A142,Cuision!$G:$P,9,FALSE),VLOOKUP($A142,Cuision!$G:$P,10,FALSE),VLOOKUP(L$82,Cuision!$G:$P,9,FALSE),VLOOKUP(L$82,Cuision!$G:$P,10,FALSE))</f>
        <v>7076.1935130867714</v>
      </c>
      <c r="M142" s="33">
        <f>distance(VLOOKUP($A142,Cuision!$G:$P,9,FALSE),VLOOKUP($A142,Cuision!$G:$P,10,FALSE),VLOOKUP(M$82,Cuision!$G:$P,9,FALSE),VLOOKUP(M$82,Cuision!$G:$P,10,FALSE))</f>
        <v>2656.4257826141034</v>
      </c>
      <c r="N142" s="33">
        <f>distance(VLOOKUP($A142,Cuision!$G:$P,9,FALSE),VLOOKUP($A142,Cuision!$G:$P,10,FALSE),VLOOKUP(N$82,Cuision!$G:$P,9,FALSE),VLOOKUP(N$82,Cuision!$G:$P,10,FALSE))</f>
        <v>1359.3681101825068</v>
      </c>
      <c r="O142" s="33">
        <f>distance(VLOOKUP($A142,Cuision!$G:$P,9,FALSE),VLOOKUP($A142,Cuision!$G:$P,10,FALSE),VLOOKUP(O$82,Cuision!$G:$P,9,FALSE),VLOOKUP(O$82,Cuision!$G:$P,10,FALSE))</f>
        <v>10126.459815704184</v>
      </c>
      <c r="P142" s="33">
        <f>distance(VLOOKUP($A142,Cuision!$G:$P,9,FALSE),VLOOKUP($A142,Cuision!$G:$P,10,FALSE),VLOOKUP(P$82,Cuision!$G:$P,9,FALSE),VLOOKUP(P$82,Cuision!$G:$P,10,FALSE))</f>
        <v>-1</v>
      </c>
      <c r="Q142" s="33">
        <f>distance(VLOOKUP($A142,Cuision!$G:$P,9,FALSE),VLOOKUP($A142,Cuision!$G:$P,10,FALSE),VLOOKUP(Q$82,Cuision!$G:$P,9,FALSE),VLOOKUP(Q$82,Cuision!$G:$P,10,FALSE))</f>
        <v>1411.381004063282</v>
      </c>
      <c r="R142" s="33">
        <f>distance(VLOOKUP($A142,Cuision!$G:$P,9,FALSE),VLOOKUP($A142,Cuision!$G:$P,10,FALSE),VLOOKUP(R$82,Cuision!$G:$P,9,FALSE),VLOOKUP(R$82,Cuision!$G:$P,10,FALSE))</f>
        <v>-1</v>
      </c>
      <c r="S142" s="33">
        <f>distance(VLOOKUP($A142,Cuision!$G:$P,9,FALSE),VLOOKUP($A142,Cuision!$G:$P,10,FALSE),VLOOKUP(S$82,Cuision!$G:$P,9,FALSE),VLOOKUP(S$82,Cuision!$G:$P,10,FALSE))</f>
        <v>7752.9331026016189</v>
      </c>
      <c r="T142" s="33">
        <f>distance(VLOOKUP($A142,Cuision!$G:$P,9,FALSE),VLOOKUP($A142,Cuision!$G:$P,10,FALSE),VLOOKUP(T$82,Cuision!$G:$P,9,FALSE),VLOOKUP(T$82,Cuision!$G:$P,10,FALSE))</f>
        <v>-1</v>
      </c>
      <c r="U142" s="33">
        <f>distance(VLOOKUP($A142,Cuision!$G:$P,9,FALSE),VLOOKUP($A142,Cuision!$G:$P,10,FALSE),VLOOKUP(U$82,Cuision!$G:$P,9,FALSE),VLOOKUP(U$82,Cuision!$G:$P,10,FALSE))</f>
        <v>9003.4846649896936</v>
      </c>
      <c r="V142" s="33">
        <f>distance(VLOOKUP($A142,Cuision!$G:$P,9,FALSE),VLOOKUP($A142,Cuision!$G:$P,10,FALSE),VLOOKUP(V$82,Cuision!$G:$P,9,FALSE),VLOOKUP(V$82,Cuision!$G:$P,10,FALSE))</f>
        <v>2656.4257826141034</v>
      </c>
      <c r="W142" s="33">
        <f>distance(VLOOKUP($A142,Cuision!$G:$P,9,FALSE),VLOOKUP($A142,Cuision!$G:$P,10,FALSE),VLOOKUP(W$82,Cuision!$G:$P,9,FALSE),VLOOKUP(W$82,Cuision!$G:$P,10,FALSE))</f>
        <v>6808.385044542666</v>
      </c>
      <c r="X142" s="33">
        <f>distance(VLOOKUP($A142,Cuision!$G:$P,9,FALSE),VLOOKUP($A142,Cuision!$G:$P,10,FALSE),VLOOKUP(X$82,Cuision!$G:$P,9,FALSE),VLOOKUP(X$82,Cuision!$G:$P,10,FALSE))</f>
        <v>-1</v>
      </c>
      <c r="Y142" s="33">
        <f>distance(VLOOKUP($A142,Cuision!$G:$P,9,FALSE),VLOOKUP($A142,Cuision!$G:$P,10,FALSE),VLOOKUP(Y$82,Cuision!$G:$P,9,FALSE),VLOOKUP(Y$82,Cuision!$G:$P,10,FALSE))</f>
        <v>7982.1075304583646</v>
      </c>
      <c r="Z142" s="33">
        <f>distance(VLOOKUP($A142,Cuision!$G:$P,9,FALSE),VLOOKUP($A142,Cuision!$G:$P,10,FALSE),VLOOKUP(Z$82,Cuision!$G:$P,9,FALSE),VLOOKUP(Z$82,Cuision!$G:$P,10,FALSE))</f>
        <v>1361.1703242317108</v>
      </c>
      <c r="AA142" s="33">
        <f>distance(VLOOKUP($A142,Cuision!$G:$P,9,FALSE),VLOOKUP($A142,Cuision!$G:$P,10,FALSE),VLOOKUP(AA$82,Cuision!$G:$P,9,FALSE),VLOOKUP(AA$82,Cuision!$G:$P,10,FALSE))</f>
        <v>6295.0406460174518</v>
      </c>
      <c r="AB142" s="33">
        <f>distance(VLOOKUP($A142,Cuision!$G:$P,9,FALSE),VLOOKUP($A142,Cuision!$G:$P,10,FALSE),VLOOKUP(AB$82,Cuision!$G:$P,9,FALSE),VLOOKUP(AB$82,Cuision!$G:$P,10,FALSE))</f>
        <v>-1</v>
      </c>
      <c r="AC142" s="33">
        <f>distance(VLOOKUP($A142,Cuision!$G:$P,9,FALSE),VLOOKUP($A142,Cuision!$G:$P,10,FALSE),VLOOKUP(AC$82,Cuision!$G:$P,9,FALSE),VLOOKUP(AC$82,Cuision!$G:$P,10,FALSE))</f>
        <v>9501.5875664832565</v>
      </c>
      <c r="AD142" s="33">
        <f>distance(VLOOKUP($A142,Cuision!$G:$P,9,FALSE),VLOOKUP($A142,Cuision!$G:$P,10,FALSE),VLOOKUP(AD$82,Cuision!$G:$P,9,FALSE),VLOOKUP(AD$82,Cuision!$G:$P,10,FALSE))</f>
        <v>1615.527015590319</v>
      </c>
      <c r="AE142" s="33">
        <f>distance(VLOOKUP($A142,Cuision!$G:$P,9,FALSE),VLOOKUP($A142,Cuision!$G:$P,10,FALSE),VLOOKUP(AE$82,Cuision!$G:$P,9,FALSE),VLOOKUP(AE$82,Cuision!$G:$P,10,FALSE))</f>
        <v>1086.912869729694</v>
      </c>
      <c r="AF142" s="33">
        <f>distance(VLOOKUP($A142,Cuision!$G:$P,9,FALSE),VLOOKUP($A142,Cuision!$G:$P,10,FALSE),VLOOKUP(AF$82,Cuision!$G:$P,9,FALSE),VLOOKUP(AF$82,Cuision!$G:$P,10,FALSE))</f>
        <v>-1</v>
      </c>
      <c r="AG142" s="33">
        <f>distance(VLOOKUP($A142,Cuision!$G:$P,9,FALSE),VLOOKUP($A142,Cuision!$G:$P,10,FALSE),VLOOKUP(AG$82,Cuision!$G:$P,9,FALSE),VLOOKUP(AG$82,Cuision!$G:$P,10,FALSE))</f>
        <v>2811.2748521345061</v>
      </c>
      <c r="AH142" s="33">
        <f>distance(VLOOKUP($A142,Cuision!$G:$P,9,FALSE),VLOOKUP($A142,Cuision!$G:$P,10,FALSE),VLOOKUP(AH$82,Cuision!$G:$P,9,FALSE),VLOOKUP(AH$82,Cuision!$G:$P,10,FALSE))</f>
        <v>4268.9813819103929</v>
      </c>
      <c r="AI142" s="33">
        <f>distance(VLOOKUP($A142,Cuision!$G:$P,9,FALSE),VLOOKUP($A142,Cuision!$G:$P,10,FALSE),VLOOKUP(AI$82,Cuision!$G:$P,9,FALSE),VLOOKUP(AI$82,Cuision!$G:$P,10,FALSE))</f>
        <v>10814.86067033126</v>
      </c>
      <c r="AJ142" s="33">
        <f>distance(VLOOKUP($A142,Cuision!$G:$P,9,FALSE),VLOOKUP($A142,Cuision!$G:$P,10,FALSE),VLOOKUP(AJ$82,Cuision!$G:$P,9,FALSE),VLOOKUP(AJ$82,Cuision!$G:$P,10,FALSE))</f>
        <v>6433.0322089780584</v>
      </c>
      <c r="AK142" s="33">
        <f>distance(VLOOKUP($A142,Cuision!$G:$P,9,FALSE),VLOOKUP($A142,Cuision!$G:$P,10,FALSE),VLOOKUP(AK$82,Cuision!$G:$P,9,FALSE),VLOOKUP(AK$82,Cuision!$G:$P,10,FALSE))</f>
        <v>-1</v>
      </c>
      <c r="AL142" s="33">
        <f>distance(VLOOKUP($A142,Cuision!$G:$P,9,FALSE),VLOOKUP($A142,Cuision!$G:$P,10,FALSE),VLOOKUP(AL$82,Cuision!$G:$P,9,FALSE),VLOOKUP(AL$82,Cuision!$G:$P,10,FALSE))</f>
        <v>1696.0025696884986</v>
      </c>
      <c r="AM142" s="33">
        <f>distance(VLOOKUP($A142,Cuision!$G:$P,9,FALSE),VLOOKUP($A142,Cuision!$G:$P,10,FALSE),VLOOKUP(AM$82,Cuision!$G:$P,9,FALSE),VLOOKUP(AM$82,Cuision!$G:$P,10,FALSE))</f>
        <v>5926.5804048988884</v>
      </c>
      <c r="AN142" s="33">
        <f>distance(VLOOKUP($A142,Cuision!$G:$P,9,FALSE),VLOOKUP($A142,Cuision!$G:$P,10,FALSE),VLOOKUP(AN$82,Cuision!$G:$P,9,FALSE),VLOOKUP(AN$82,Cuision!$G:$P,10,FALSE))</f>
        <v>10851.217880328582</v>
      </c>
      <c r="AO142" s="33">
        <f>distance(VLOOKUP($A142,Cuision!$G:$P,9,FALSE),VLOOKUP($A142,Cuision!$G:$P,10,FALSE),VLOOKUP(AO$82,Cuision!$G:$P,9,FALSE),VLOOKUP(AO$82,Cuision!$G:$P,10,FALSE))</f>
        <v>1411.381004063282</v>
      </c>
      <c r="AP142" s="33">
        <f>distance(VLOOKUP($A142,Cuision!$G:$P,9,FALSE),VLOOKUP($A142,Cuision!$G:$P,10,FALSE),VLOOKUP(AP$82,Cuision!$G:$P,9,FALSE),VLOOKUP(AP$82,Cuision!$G:$P,10,FALSE))</f>
        <v>2267.0240031921217</v>
      </c>
      <c r="AQ142" s="33">
        <f>distance(VLOOKUP($A142,Cuision!$G:$P,9,FALSE),VLOOKUP($A142,Cuision!$G:$P,10,FALSE),VLOOKUP(AQ$82,Cuision!$G:$P,9,FALSE),VLOOKUP(AQ$82,Cuision!$G:$P,10,FALSE))</f>
        <v>8151.0652905656634</v>
      </c>
      <c r="AR142" s="33">
        <f>distance(VLOOKUP($A142,Cuision!$G:$P,9,FALSE),VLOOKUP($A142,Cuision!$G:$P,10,FALSE),VLOOKUP(AR$82,Cuision!$G:$P,9,FALSE),VLOOKUP(AR$82,Cuision!$G:$P,10,FALSE))</f>
        <v>7482.2018827899747</v>
      </c>
      <c r="AS142" s="33">
        <f>distance(VLOOKUP($A142,Cuision!$G:$P,9,FALSE),VLOOKUP($A142,Cuision!$G:$P,10,FALSE),VLOOKUP(AS$82,Cuision!$G:$P,9,FALSE),VLOOKUP(AS$82,Cuision!$G:$P,10,FALSE))</f>
        <v>3297.831947175122</v>
      </c>
      <c r="AT142" s="33">
        <f>distance(VLOOKUP($A142,Cuision!$G:$P,9,FALSE),VLOOKUP($A142,Cuision!$G:$P,10,FALSE),VLOOKUP(AT$82,Cuision!$G:$P,9,FALSE),VLOOKUP(AT$82,Cuision!$G:$P,10,FALSE))</f>
        <v>8258.0749087821368</v>
      </c>
      <c r="AU142" s="33">
        <f>distance(VLOOKUP($A142,Cuision!$G:$P,9,FALSE),VLOOKUP($A142,Cuision!$G:$P,10,FALSE),VLOOKUP(AU$82,Cuision!$G:$P,9,FALSE),VLOOKUP(AU$82,Cuision!$G:$P,10,FALSE))</f>
        <v>9612.7096225306395</v>
      </c>
      <c r="AV142" s="33">
        <f>distance(VLOOKUP($A142,Cuision!$G:$P,9,FALSE),VLOOKUP($A142,Cuision!$G:$P,10,FALSE),VLOOKUP(AV$82,Cuision!$G:$P,9,FALSE),VLOOKUP(AV$82,Cuision!$G:$P,10,FALSE))</f>
        <v>9664.4126706268125</v>
      </c>
      <c r="AW142" s="33">
        <f>distance(VLOOKUP($A142,Cuision!$G:$P,9,FALSE),VLOOKUP($A142,Cuision!$G:$P,10,FALSE),VLOOKUP(AW$82,Cuision!$G:$P,9,FALSE),VLOOKUP(AW$82,Cuision!$G:$P,10,FALSE))</f>
        <v>3108.6993789944072</v>
      </c>
      <c r="AX142" s="33">
        <f>distance(VLOOKUP($A142,Cuision!$G:$P,9,FALSE),VLOOKUP($A142,Cuision!$G:$P,10,FALSE),VLOOKUP(AX$82,Cuision!$G:$P,9,FALSE),VLOOKUP(AX$82,Cuision!$G:$P,10,FALSE))</f>
        <v>9151.3998636025935</v>
      </c>
      <c r="AY142" s="33">
        <f>distance(VLOOKUP($A142,Cuision!$G:$P,9,FALSE),VLOOKUP($A142,Cuision!$G:$P,10,FALSE),VLOOKUP(AY$82,Cuision!$G:$P,9,FALSE),VLOOKUP(AY$82,Cuision!$G:$P,10,FALSE))</f>
        <v>4268.9813819103929</v>
      </c>
      <c r="AZ142" s="33">
        <f>distance(VLOOKUP($A142,Cuision!$G:$P,9,FALSE),VLOOKUP($A142,Cuision!$G:$P,10,FALSE),VLOOKUP(AZ$82,Cuision!$G:$P,9,FALSE),VLOOKUP(AZ$82,Cuision!$G:$P,10,FALSE))</f>
        <v>5646.7328790866786</v>
      </c>
      <c r="BA142" s="33">
        <f>distance(VLOOKUP($A142,Cuision!$G:$P,9,FALSE),VLOOKUP($A142,Cuision!$G:$P,10,FALSE),VLOOKUP(BA$82,Cuision!$G:$P,9,FALSE),VLOOKUP(BA$82,Cuision!$G:$P,10,FALSE))</f>
        <v>3419.730491586241</v>
      </c>
      <c r="BB142" s="33">
        <f>distance(VLOOKUP($A142,Cuision!$G:$P,9,FALSE),VLOOKUP($A142,Cuision!$G:$P,10,FALSE),VLOOKUP(BB$82,Cuision!$G:$P,9,FALSE),VLOOKUP(BB$82,Cuision!$G:$P,10,FALSE))</f>
        <v>5236.6419882010541</v>
      </c>
      <c r="BC142" s="33">
        <f>distance(VLOOKUP($A142,Cuision!$G:$P,9,FALSE),VLOOKUP($A142,Cuision!$G:$P,10,FALSE),VLOOKUP(BC$82,Cuision!$G:$P,9,FALSE),VLOOKUP(BC$82,Cuision!$G:$P,10,FALSE))</f>
        <v>3995.2443664170883</v>
      </c>
      <c r="BD142" s="33">
        <f>distance(VLOOKUP($A142,Cuision!$G:$P,9,FALSE),VLOOKUP($A142,Cuision!$G:$P,10,FALSE),VLOOKUP(BD$82,Cuision!$G:$P,9,FALSE),VLOOKUP(BD$82,Cuision!$G:$P,10,FALSE))</f>
        <v>11157.812520591819</v>
      </c>
      <c r="BE142" s="33">
        <f>distance(VLOOKUP($A142,Cuision!$G:$P,9,FALSE),VLOOKUP($A142,Cuision!$G:$P,10,FALSE),VLOOKUP(BE$82,Cuision!$G:$P,9,FALSE),VLOOKUP(BE$82,Cuision!$G:$P,10,FALSE))</f>
        <v>1230.5029473636343</v>
      </c>
      <c r="BF142" s="33">
        <f>distance(VLOOKUP($A142,Cuision!$G:$P,9,FALSE),VLOOKUP($A142,Cuision!$G:$P,10,FALSE),VLOOKUP(BF$82,Cuision!$G:$P,9,FALSE),VLOOKUP(BF$82,Cuision!$G:$P,10,FALSE))</f>
        <v>2995.6519633697981</v>
      </c>
      <c r="BG142" s="33">
        <f>distance(VLOOKUP($A142,Cuision!$G:$P,9,FALSE),VLOOKUP($A142,Cuision!$G:$P,10,FALSE),VLOOKUP(BG$82,Cuision!$G:$P,9,FALSE),VLOOKUP(BG$82,Cuision!$G:$P,10,FALSE))</f>
        <v>1604.7110743755334</v>
      </c>
      <c r="BH142" s="33">
        <f>distance(VLOOKUP($A142,Cuision!$G:$P,9,FALSE),VLOOKUP($A142,Cuision!$G:$P,10,FALSE),VLOOKUP(BH$82,Cuision!$G:$P,9,FALSE),VLOOKUP(BH$82,Cuision!$G:$P,10,FALSE))</f>
        <v>-1</v>
      </c>
      <c r="BI142" s="33">
        <f>distance(VLOOKUP($A142,Cuision!$G:$P,9,FALSE),VLOOKUP($A142,Cuision!$G:$P,10,FALSE),VLOOKUP(BI$82,Cuision!$G:$P,9,FALSE),VLOOKUP(BI$82,Cuision!$G:$P,10,FALSE))</f>
        <v>0</v>
      </c>
      <c r="BJ142" s="33">
        <f>distance(VLOOKUP($A142,Cuision!$G:$P,9,FALSE),VLOOKUP($A142,Cuision!$G:$P,10,FALSE),VLOOKUP(BJ$82,Cuision!$G:$P,9,FALSE),VLOOKUP(BJ$82,Cuision!$G:$P,10,FALSE))</f>
        <v>1411.381004063282</v>
      </c>
      <c r="BK142" s="33">
        <f>distance(VLOOKUP($A142,Cuision!$G:$P,9,FALSE),VLOOKUP($A142,Cuision!$G:$P,10,FALSE),VLOOKUP(BK$82,Cuision!$G:$P,9,FALSE),VLOOKUP(BK$82,Cuision!$G:$P,10,FALSE))</f>
        <v>-1</v>
      </c>
      <c r="BL142" s="33">
        <f>distance(VLOOKUP($A142,Cuision!$G:$P,9,FALSE),VLOOKUP($A142,Cuision!$G:$P,10,FALSE),VLOOKUP(BL$82,Cuision!$G:$P,9,FALSE),VLOOKUP(BL$82,Cuision!$G:$P,10,FALSE))</f>
        <v>9958.1639512739421</v>
      </c>
      <c r="BM142" s="33">
        <f>distance(VLOOKUP($A142,Cuision!$G:$P,9,FALSE),VLOOKUP($A142,Cuision!$G:$P,10,FALSE),VLOOKUP(BM$82,Cuision!$G:$P,9,FALSE),VLOOKUP(BM$82,Cuision!$G:$P,10,FALSE))</f>
        <v>1598.7688855435804</v>
      </c>
      <c r="BN142" s="33">
        <f>distance(VLOOKUP($A142,Cuision!$G:$P,9,FALSE),VLOOKUP($A142,Cuision!$G:$P,10,FALSE),VLOOKUP(BN$82,Cuision!$G:$P,9,FALSE),VLOOKUP(BN$82,Cuision!$G:$P,10,FALSE))</f>
        <v>-1</v>
      </c>
      <c r="BO142" s="33">
        <f>distance(VLOOKUP($A142,Cuision!$G:$P,9,FALSE),VLOOKUP($A142,Cuision!$G:$P,10,FALSE),VLOOKUP(BO$82,Cuision!$G:$P,9,FALSE),VLOOKUP(BO$82,Cuision!$G:$P,10,FALSE))</f>
        <v>2087.9590405203389</v>
      </c>
      <c r="BP142" s="33">
        <f>distance(VLOOKUP($A142,Cuision!$G:$P,9,FALSE),VLOOKUP($A142,Cuision!$G:$P,10,FALSE),VLOOKUP(BP$82,Cuision!$G:$P,9,FALSE),VLOOKUP(BP$82,Cuision!$G:$P,10,FALSE))</f>
        <v>2656.4257826141034</v>
      </c>
      <c r="BQ142" s="33">
        <f>distance(VLOOKUP($A142,Cuision!$G:$P,9,FALSE),VLOOKUP($A142,Cuision!$G:$P,10,FALSE),VLOOKUP(BQ$82,Cuision!$G:$P,9,FALSE),VLOOKUP(BQ$82,Cuision!$G:$P,10,FALSE))</f>
        <v>2087.9590405203389</v>
      </c>
      <c r="BR142" s="33">
        <f>distance(VLOOKUP($A142,Cuision!$G:$P,9,FALSE),VLOOKUP($A142,Cuision!$G:$P,10,FALSE),VLOOKUP(BR$82,Cuision!$G:$P,9,FALSE),VLOOKUP(BR$82,Cuision!$G:$P,10,FALSE))</f>
        <v>6808.385044542666</v>
      </c>
      <c r="BS142" s="33">
        <f>distance(VLOOKUP($A142,Cuision!$G:$P,9,FALSE),VLOOKUP($A142,Cuision!$G:$P,10,FALSE),VLOOKUP(BS$82,Cuision!$G:$P,9,FALSE),VLOOKUP(BS$82,Cuision!$G:$P,10,FALSE))</f>
        <v>2656.4257826141034</v>
      </c>
      <c r="BT142" s="33">
        <f>distance(VLOOKUP($A142,Cuision!$G:$P,9,FALSE),VLOOKUP($A142,Cuision!$G:$P,10,FALSE),VLOOKUP(BT$82,Cuision!$G:$P,9,FALSE),VLOOKUP(BT$82,Cuision!$G:$P,10,FALSE))</f>
        <v>8561.841719848675</v>
      </c>
      <c r="BU142" s="33">
        <f>distance(VLOOKUP($A142,Cuision!$G:$P,9,FALSE),VLOOKUP($A142,Cuision!$G:$P,10,FALSE),VLOOKUP(BU$82,Cuision!$G:$P,9,FALSE),VLOOKUP(BU$82,Cuision!$G:$P,10,FALSE))</f>
        <v>2840.9330679990676</v>
      </c>
      <c r="BV142" s="33">
        <f>distance(VLOOKUP($A142,Cuision!$G:$P,9,FALSE),VLOOKUP($A142,Cuision!$G:$P,10,FALSE),VLOOKUP(BV$82,Cuision!$G:$P,9,FALSE),VLOOKUP(BV$82,Cuision!$G:$P,10,FALSE))</f>
        <v>1715.1014763128744</v>
      </c>
      <c r="BW142" s="33">
        <f>distance(VLOOKUP($A142,Cuision!$G:$P,9,FALSE),VLOOKUP($A142,Cuision!$G:$P,10,FALSE),VLOOKUP(BW$82,Cuision!$G:$P,9,FALSE),VLOOKUP(BW$82,Cuision!$G:$P,10,FALSE))</f>
        <v>4359.6118231821547</v>
      </c>
      <c r="BX142" s="33">
        <f>distance(VLOOKUP($A142,Cuision!$G:$P,9,FALSE),VLOOKUP($A142,Cuision!$G:$P,10,FALSE),VLOOKUP(BX$82,Cuision!$G:$P,9,FALSE),VLOOKUP(BX$82,Cuision!$G:$P,10,FALSE))</f>
        <v>-1</v>
      </c>
      <c r="BY142" s="33">
        <f>distance(VLOOKUP($A142,Cuision!$G:$P,9,FALSE),VLOOKUP($A142,Cuision!$G:$P,10,FALSE),VLOOKUP(BY$82,Cuision!$G:$P,9,FALSE),VLOOKUP(BY$82,Cuision!$G:$P,10,FALSE))</f>
        <v>-1</v>
      </c>
      <c r="BZ142" s="33">
        <f>distance(VLOOKUP($A142,Cuision!$G:$P,9,FALSE),VLOOKUP($A142,Cuision!$G:$P,10,FALSE),VLOOKUP(BZ$82,Cuision!$G:$P,9,FALSE),VLOOKUP(BZ$82,Cuision!$G:$P,10,FALSE))</f>
        <v>8125.8684434847673</v>
      </c>
      <c r="CC142">
        <f>IF(B142&gt;0,B142,"")</f>
        <v>4964.2998843305431</v>
      </c>
      <c r="CD142">
        <f>IF(C142&gt;0,C142,"")</f>
        <v>8128.8732898774952</v>
      </c>
      <c r="CE142">
        <f>IF(D142&gt;0,D142,"")</f>
        <v>2087.9590405203389</v>
      </c>
      <c r="CF142">
        <f>IF(E142&gt;0,E142,"")</f>
        <v>2087.9590405203389</v>
      </c>
      <c r="CG142">
        <f>IF(F142&gt;0,F142,"")</f>
        <v>4268.9813819103929</v>
      </c>
      <c r="CH142">
        <f>IF(G142&gt;0,G142,"")</f>
        <v>12465.439663224097</v>
      </c>
      <c r="CI142">
        <f>IF(H142&gt;0,H142,"")</f>
        <v>3259.0940172074347</v>
      </c>
      <c r="CJ142">
        <f>IF(I142&gt;0,I142,"")</f>
        <v>6618.3282407083443</v>
      </c>
      <c r="CK142">
        <f>IF(J142&gt;0,J142,"")</f>
        <v>15789.327494547339</v>
      </c>
      <c r="CL142">
        <f>IF(K142&gt;0,K142,"")</f>
        <v>1584.2485098103041</v>
      </c>
      <c r="CM142">
        <f>IF(L142&gt;0,L142,"")</f>
        <v>7076.1935130867714</v>
      </c>
      <c r="CN142">
        <f>IF(M142&gt;0,M142,"")</f>
        <v>2656.4257826141034</v>
      </c>
      <c r="CO142">
        <f>IF(N142&gt;0,N142,"")</f>
        <v>1359.3681101825068</v>
      </c>
      <c r="CP142">
        <f>IF(O142&gt;0,O142,"")</f>
        <v>10126.459815704184</v>
      </c>
      <c r="CQ142" t="str">
        <f>IF(P142&gt;0,P142,"")</f>
        <v/>
      </c>
      <c r="CR142">
        <f>IF(Q142&gt;0,Q142,"")</f>
        <v>1411.381004063282</v>
      </c>
      <c r="CS142" t="str">
        <f>IF(R142&gt;0,R142,"")</f>
        <v/>
      </c>
      <c r="CT142">
        <f>IF(S142&gt;0,S142,"")</f>
        <v>7752.9331026016189</v>
      </c>
      <c r="CU142" t="str">
        <f>IF(T142&gt;0,T142,"")</f>
        <v/>
      </c>
      <c r="CV142">
        <f>IF(U142&gt;0,U142,"")</f>
        <v>9003.4846649896936</v>
      </c>
      <c r="CW142">
        <f>IF(V142&gt;0,V142,"")</f>
        <v>2656.4257826141034</v>
      </c>
      <c r="CX142">
        <f>IF(W142&gt;0,W142,"")</f>
        <v>6808.385044542666</v>
      </c>
      <c r="CY142" t="str">
        <f>IF(X142&gt;0,X142,"")</f>
        <v/>
      </c>
      <c r="CZ142">
        <f>IF(Y142&gt;0,Y142,"")</f>
        <v>7982.1075304583646</v>
      </c>
      <c r="DA142">
        <f>IF(Z142&gt;0,Z142,"")</f>
        <v>1361.1703242317108</v>
      </c>
      <c r="DB142">
        <f>IF(AA142&gt;0,AA142,"")</f>
        <v>6295.0406460174518</v>
      </c>
      <c r="DC142" t="str">
        <f>IF(AB142&gt;0,AB142,"")</f>
        <v/>
      </c>
      <c r="DD142">
        <f>IF(AC142&gt;0,AC142,"")</f>
        <v>9501.5875664832565</v>
      </c>
      <c r="DE142">
        <f>IF(AD142&gt;0,AD142,"")</f>
        <v>1615.527015590319</v>
      </c>
      <c r="DF142">
        <f>IF(AE142&gt;0,AE142,"")</f>
        <v>1086.912869729694</v>
      </c>
      <c r="DG142" t="str">
        <f>IF(AF142&gt;0,AF142,"")</f>
        <v/>
      </c>
      <c r="DH142">
        <f>IF(AG142&gt;0,AG142,"")</f>
        <v>2811.2748521345061</v>
      </c>
      <c r="DI142">
        <f>IF(AH142&gt;0,AH142,"")</f>
        <v>4268.9813819103929</v>
      </c>
      <c r="DJ142">
        <f>IF(AI142&gt;0,AI142,"")</f>
        <v>10814.86067033126</v>
      </c>
      <c r="DK142">
        <f>IF(AJ142&gt;0,AJ142,"")</f>
        <v>6433.0322089780584</v>
      </c>
      <c r="DL142" t="str">
        <f>IF(AK142&gt;0,AK142,"")</f>
        <v/>
      </c>
      <c r="DM142">
        <f>IF(AL142&gt;0,AL142,"")</f>
        <v>1696.0025696884986</v>
      </c>
      <c r="DN142">
        <f>IF(AM142&gt;0,AM142,"")</f>
        <v>5926.5804048988884</v>
      </c>
      <c r="DO142">
        <f>IF(AN142&gt;0,AN142,"")</f>
        <v>10851.217880328582</v>
      </c>
      <c r="DP142">
        <f>IF(AO142&gt;0,AO142,"")</f>
        <v>1411.381004063282</v>
      </c>
      <c r="DQ142">
        <f>IF(AP142&gt;0,AP142,"")</f>
        <v>2267.0240031921217</v>
      </c>
      <c r="DR142">
        <f>IF(AQ142&gt;0,AQ142,"")</f>
        <v>8151.0652905656634</v>
      </c>
      <c r="DS142">
        <f>IF(AR142&gt;0,AR142,"")</f>
        <v>7482.2018827899747</v>
      </c>
      <c r="DT142">
        <f>IF(AS142&gt;0,AS142,"")</f>
        <v>3297.831947175122</v>
      </c>
      <c r="DU142">
        <f>IF(AT142&gt;0,AT142,"")</f>
        <v>8258.0749087821368</v>
      </c>
      <c r="DV142">
        <f>IF(AU142&gt;0,AU142,"")</f>
        <v>9612.7096225306395</v>
      </c>
      <c r="DW142">
        <f>IF(AV142&gt;0,AV142,"")</f>
        <v>9664.4126706268125</v>
      </c>
      <c r="DX142">
        <f>IF(AW142&gt;0,AW142,"")</f>
        <v>3108.6993789944072</v>
      </c>
      <c r="DY142">
        <f>IF(AX142&gt;0,AX142,"")</f>
        <v>9151.3998636025935</v>
      </c>
      <c r="DZ142">
        <f>IF(AY142&gt;0,AY142,"")</f>
        <v>4268.9813819103929</v>
      </c>
      <c r="EA142">
        <f>IF(AZ142&gt;0,AZ142,"")</f>
        <v>5646.7328790866786</v>
      </c>
      <c r="EB142">
        <f>IF(BA142&gt;0,BA142,"")</f>
        <v>3419.730491586241</v>
      </c>
      <c r="EC142">
        <f>IF(BB142&gt;0,BB142,"")</f>
        <v>5236.6419882010541</v>
      </c>
      <c r="ED142">
        <f>IF(BC142&gt;0,BC142,"")</f>
        <v>3995.2443664170883</v>
      </c>
      <c r="EE142">
        <f>IF(BD142&gt;0,BD142,"")</f>
        <v>11157.812520591819</v>
      </c>
      <c r="EF142">
        <f>IF(BE142&gt;0,BE142,"")</f>
        <v>1230.5029473636343</v>
      </c>
      <c r="EG142">
        <f>IF(BF142&gt;0,BF142,"")</f>
        <v>2995.6519633697981</v>
      </c>
      <c r="EH142">
        <f>IF(BG142&gt;0,BG142,"")</f>
        <v>1604.7110743755334</v>
      </c>
      <c r="EI142" t="str">
        <f>IF(BH142&gt;0,BH142,"")</f>
        <v/>
      </c>
      <c r="EJ142" t="str">
        <f>IF(BI142&gt;0,BI142,"")</f>
        <v/>
      </c>
      <c r="EK142">
        <f>IF(BJ142&gt;0,BJ142,"")</f>
        <v>1411.381004063282</v>
      </c>
      <c r="EL142" t="str">
        <f>IF(BK142&gt;0,BK142,"")</f>
        <v/>
      </c>
      <c r="EM142">
        <f>IF(BL142&gt;0,BL142,"")</f>
        <v>9958.1639512739421</v>
      </c>
      <c r="EN142">
        <f>IF(BM142&gt;0,BM142,"")</f>
        <v>1598.7688855435804</v>
      </c>
      <c r="EO142" t="str">
        <f>IF(BN142&gt;0,BN142,"")</f>
        <v/>
      </c>
      <c r="EP142">
        <f>IF(BO142&gt;0,BO142,"")</f>
        <v>2087.9590405203389</v>
      </c>
      <c r="EQ142">
        <f>IF(BP142&gt;0,BP142,"")</f>
        <v>2656.4257826141034</v>
      </c>
      <c r="ER142">
        <f>IF(BQ142&gt;0,BQ142,"")</f>
        <v>2087.9590405203389</v>
      </c>
      <c r="ES142">
        <f>IF(BR142&gt;0,BR142,"")</f>
        <v>6808.385044542666</v>
      </c>
      <c r="ET142">
        <f>IF(BS142&gt;0,BS142,"")</f>
        <v>2656.4257826141034</v>
      </c>
      <c r="EU142">
        <f>IF(BT142&gt;0,BT142,"")</f>
        <v>8561.841719848675</v>
      </c>
      <c r="EV142">
        <f>IF(BU142&gt;0,BU142,"")</f>
        <v>2840.9330679990676</v>
      </c>
      <c r="EW142">
        <f>IF(BV142&gt;0,BV142,"")</f>
        <v>1715.1014763128744</v>
      </c>
      <c r="EX142">
        <f>IF(BW142&gt;0,BW142,"")</f>
        <v>4359.6118231821547</v>
      </c>
      <c r="EY142" t="str">
        <f>IF(BX142&gt;0,BX142,"")</f>
        <v/>
      </c>
      <c r="EZ142" t="str">
        <f>IF(BY142&gt;0,BY142,"")</f>
        <v/>
      </c>
      <c r="FA142">
        <f>IF(BZ142&gt;0,BZ142,"")</f>
        <v>8125.8684434847673</v>
      </c>
    </row>
    <row r="143" spans="1:157" ht="14.25" x14ac:dyDescent="0.2">
      <c r="A143" s="30" t="s">
        <v>117</v>
      </c>
      <c r="B143" s="33">
        <f>distance(VLOOKUP($A143,Cuision!$G:$P,9,FALSE),VLOOKUP($A143,Cuision!$G:$P,10,FALSE),VLOOKUP(B$82,Cuision!$G:$P,9,FALSE),VLOOKUP(B$82,Cuision!$G:$P,10,FALSE))</f>
        <v>5706.7262939451321</v>
      </c>
      <c r="C143" s="33">
        <f>distance(VLOOKUP($A143,Cuision!$G:$P,9,FALSE),VLOOKUP($A143,Cuision!$G:$P,10,FALSE),VLOOKUP(C$82,Cuision!$G:$P,9,FALSE),VLOOKUP(C$82,Cuision!$G:$P,10,FALSE))</f>
        <v>7478.6683966674236</v>
      </c>
      <c r="D143" s="33">
        <f>distance(VLOOKUP($A143,Cuision!$G:$P,9,FALSE),VLOOKUP($A143,Cuision!$G:$P,10,FALSE),VLOOKUP(D$82,Cuision!$G:$P,9,FALSE),VLOOKUP(D$82,Cuision!$G:$P,10,FALSE))</f>
        <v>1039.0142527680887</v>
      </c>
      <c r="E143" s="33">
        <f>distance(VLOOKUP($A143,Cuision!$G:$P,9,FALSE),VLOOKUP($A143,Cuision!$G:$P,10,FALSE),VLOOKUP(E$82,Cuision!$G:$P,9,FALSE),VLOOKUP(E$82,Cuision!$G:$P,10,FALSE))</f>
        <v>1039.0142527680887</v>
      </c>
      <c r="F143" s="33">
        <f>distance(VLOOKUP($A143,Cuision!$G:$P,9,FALSE),VLOOKUP($A143,Cuision!$G:$P,10,FALSE),VLOOKUP(F$82,Cuision!$G:$P,9,FALSE),VLOOKUP(F$82,Cuision!$G:$P,10,FALSE))</f>
        <v>4286.6304195766115</v>
      </c>
      <c r="G143" s="33">
        <f>distance(VLOOKUP($A143,Cuision!$G:$P,9,FALSE),VLOOKUP($A143,Cuision!$G:$P,10,FALSE),VLOOKUP(G$82,Cuision!$G:$P,9,FALSE),VLOOKUP(G$82,Cuision!$G:$P,10,FALSE))</f>
        <v>11127.867336756735</v>
      </c>
      <c r="H143" s="33">
        <f>distance(VLOOKUP($A143,Cuision!$G:$P,9,FALSE),VLOOKUP($A143,Cuision!$G:$P,10,FALSE),VLOOKUP(H$82,Cuision!$G:$P,9,FALSE),VLOOKUP(H$82,Cuision!$G:$P,10,FALSE))</f>
        <v>3614.2209647608938</v>
      </c>
      <c r="I143" s="33">
        <f>distance(VLOOKUP($A143,Cuision!$G:$P,9,FALSE),VLOOKUP($A143,Cuision!$G:$P,10,FALSE),VLOOKUP(I$82,Cuision!$G:$P,9,FALSE),VLOOKUP(I$82,Cuision!$G:$P,10,FALSE))</f>
        <v>7783.0895844199258</v>
      </c>
      <c r="J143" s="33">
        <f>distance(VLOOKUP($A143,Cuision!$G:$P,9,FALSE),VLOOKUP($A143,Cuision!$G:$P,10,FALSE),VLOOKUP(J$82,Cuision!$G:$P,9,FALSE),VLOOKUP(J$82,Cuision!$G:$P,10,FALSE))</f>
        <v>16980.64866028996</v>
      </c>
      <c r="K143" s="33">
        <f>distance(VLOOKUP($A143,Cuision!$G:$P,9,FALSE),VLOOKUP($A143,Cuision!$G:$P,10,FALSE),VLOOKUP(K$82,Cuision!$G:$P,9,FALSE),VLOOKUP(K$82,Cuision!$G:$P,10,FALSE))</f>
        <v>1235.2143125260357</v>
      </c>
      <c r="L143" s="33">
        <f>distance(VLOOKUP($A143,Cuision!$G:$P,9,FALSE),VLOOKUP($A143,Cuision!$G:$P,10,FALSE),VLOOKUP(L$82,Cuision!$G:$P,9,FALSE),VLOOKUP(L$82,Cuision!$G:$P,10,FALSE))</f>
        <v>8003.3130497718548</v>
      </c>
      <c r="M143" s="33">
        <f>distance(VLOOKUP($A143,Cuision!$G:$P,9,FALSE),VLOOKUP($A143,Cuision!$G:$P,10,FALSE),VLOOKUP(M$82,Cuision!$G:$P,9,FALSE),VLOOKUP(M$82,Cuision!$G:$P,10,FALSE))</f>
        <v>1263.1830071173993</v>
      </c>
      <c r="N143" s="33">
        <f>distance(VLOOKUP($A143,Cuision!$G:$P,9,FALSE),VLOOKUP($A143,Cuision!$G:$P,10,FALSE),VLOOKUP(N$82,Cuision!$G:$P,9,FALSE),VLOOKUP(N$82,Cuision!$G:$P,10,FALSE))</f>
        <v>320.71592567626254</v>
      </c>
      <c r="O143" s="33">
        <f>distance(VLOOKUP($A143,Cuision!$G:$P,9,FALSE),VLOOKUP($A143,Cuision!$G:$P,10,FALSE),VLOOKUP(O$82,Cuision!$G:$P,9,FALSE),VLOOKUP(O$82,Cuision!$G:$P,10,FALSE))</f>
        <v>8792.7748309064646</v>
      </c>
      <c r="P143" s="33">
        <f>distance(VLOOKUP($A143,Cuision!$G:$P,9,FALSE),VLOOKUP($A143,Cuision!$G:$P,10,FALSE),VLOOKUP(P$82,Cuision!$G:$P,9,FALSE),VLOOKUP(P$82,Cuision!$G:$P,10,FALSE))</f>
        <v>-1</v>
      </c>
      <c r="Q143" s="33">
        <f>distance(VLOOKUP($A143,Cuision!$G:$P,9,FALSE),VLOOKUP($A143,Cuision!$G:$P,10,FALSE),VLOOKUP(Q$82,Cuision!$G:$P,9,FALSE),VLOOKUP(Q$82,Cuision!$G:$P,10,FALSE))</f>
        <v>0</v>
      </c>
      <c r="R143" s="33">
        <f>distance(VLOOKUP($A143,Cuision!$G:$P,9,FALSE),VLOOKUP($A143,Cuision!$G:$P,10,FALSE),VLOOKUP(R$82,Cuision!$G:$P,9,FALSE),VLOOKUP(R$82,Cuision!$G:$P,10,FALSE))</f>
        <v>-1</v>
      </c>
      <c r="S143" s="33">
        <f>distance(VLOOKUP($A143,Cuision!$G:$P,9,FALSE),VLOOKUP($A143,Cuision!$G:$P,10,FALSE),VLOOKUP(S$82,Cuision!$G:$P,9,FALSE),VLOOKUP(S$82,Cuision!$G:$P,10,FALSE))</f>
        <v>8720.2355257971121</v>
      </c>
      <c r="T143" s="33">
        <f>distance(VLOOKUP($A143,Cuision!$G:$P,9,FALSE),VLOOKUP($A143,Cuision!$G:$P,10,FALSE),VLOOKUP(T$82,Cuision!$G:$P,9,FALSE),VLOOKUP(T$82,Cuision!$G:$P,10,FALSE))</f>
        <v>-1</v>
      </c>
      <c r="U143" s="33">
        <f>distance(VLOOKUP($A143,Cuision!$G:$P,9,FALSE),VLOOKUP($A143,Cuision!$G:$P,10,FALSE),VLOOKUP(U$82,Cuision!$G:$P,9,FALSE),VLOOKUP(U$82,Cuision!$G:$P,10,FALSE))</f>
        <v>10016.477477790329</v>
      </c>
      <c r="V143" s="33">
        <f>distance(VLOOKUP($A143,Cuision!$G:$P,9,FALSE),VLOOKUP($A143,Cuision!$G:$P,10,FALSE),VLOOKUP(V$82,Cuision!$G:$P,9,FALSE),VLOOKUP(V$82,Cuision!$G:$P,10,FALSE))</f>
        <v>1263.1830071173993</v>
      </c>
      <c r="W143" s="33">
        <f>distance(VLOOKUP($A143,Cuision!$G:$P,9,FALSE),VLOOKUP($A143,Cuision!$G:$P,10,FALSE),VLOOKUP(W$82,Cuision!$G:$P,9,FALSE),VLOOKUP(W$82,Cuision!$G:$P,10,FALSE))</f>
        <v>8139.6812589707706</v>
      </c>
      <c r="X143" s="33">
        <f>distance(VLOOKUP($A143,Cuision!$G:$P,9,FALSE),VLOOKUP($A143,Cuision!$G:$P,10,FALSE),VLOOKUP(X$82,Cuision!$G:$P,9,FALSE),VLOOKUP(X$82,Cuision!$G:$P,10,FALSE))</f>
        <v>-1</v>
      </c>
      <c r="Y143" s="33">
        <f>distance(VLOOKUP($A143,Cuision!$G:$P,9,FALSE),VLOOKUP($A143,Cuision!$G:$P,10,FALSE),VLOOKUP(Y$82,Cuision!$G:$P,9,FALSE),VLOOKUP(Y$82,Cuision!$G:$P,10,FALSE))</f>
        <v>7491.746776603246</v>
      </c>
      <c r="Z143" s="33">
        <f>distance(VLOOKUP($A143,Cuision!$G:$P,9,FALSE),VLOOKUP($A143,Cuision!$G:$P,10,FALSE),VLOOKUP(Z$82,Cuision!$G:$P,9,FALSE),VLOOKUP(Z$82,Cuision!$G:$P,10,FALSE))</f>
        <v>1032.8440943855489</v>
      </c>
      <c r="AA143" s="33">
        <f>distance(VLOOKUP($A143,Cuision!$G:$P,9,FALSE),VLOOKUP($A143,Cuision!$G:$P,10,FALSE),VLOOKUP(AA$82,Cuision!$G:$P,9,FALSE),VLOOKUP(AA$82,Cuision!$G:$P,10,FALSE))</f>
        <v>5897.7918379418779</v>
      </c>
      <c r="AB143" s="33">
        <f>distance(VLOOKUP($A143,Cuision!$G:$P,9,FALSE),VLOOKUP($A143,Cuision!$G:$P,10,FALSE),VLOOKUP(AB$82,Cuision!$G:$P,9,FALSE),VLOOKUP(AB$82,Cuision!$G:$P,10,FALSE))</f>
        <v>-1</v>
      </c>
      <c r="AC143" s="33">
        <f>distance(VLOOKUP($A143,Cuision!$G:$P,9,FALSE),VLOOKUP($A143,Cuision!$G:$P,10,FALSE),VLOOKUP(AC$82,Cuision!$G:$P,9,FALSE),VLOOKUP(AC$82,Cuision!$G:$P,10,FALSE))</f>
        <v>10734.193213960001</v>
      </c>
      <c r="AD143" s="33">
        <f>distance(VLOOKUP($A143,Cuision!$G:$P,9,FALSE),VLOOKUP($A143,Cuision!$G:$P,10,FALSE),VLOOKUP(AD$82,Cuision!$G:$P,9,FALSE),VLOOKUP(AD$82,Cuision!$G:$P,10,FALSE))</f>
        <v>344.42106518642191</v>
      </c>
      <c r="AE143" s="33">
        <f>distance(VLOOKUP($A143,Cuision!$G:$P,9,FALSE),VLOOKUP($A143,Cuision!$G:$P,10,FALSE),VLOOKUP(AE$82,Cuision!$G:$P,9,FALSE),VLOOKUP(AE$82,Cuision!$G:$P,10,FALSE))</f>
        <v>931.95029986096233</v>
      </c>
      <c r="AF143" s="33">
        <f>distance(VLOOKUP($A143,Cuision!$G:$P,9,FALSE),VLOOKUP($A143,Cuision!$G:$P,10,FALSE),VLOOKUP(AF$82,Cuision!$G:$P,9,FALSE),VLOOKUP(AF$82,Cuision!$G:$P,10,FALSE))</f>
        <v>-1</v>
      </c>
      <c r="AG143" s="33">
        <f>distance(VLOOKUP($A143,Cuision!$G:$P,9,FALSE),VLOOKUP($A143,Cuision!$G:$P,10,FALSE),VLOOKUP(AG$82,Cuision!$G:$P,9,FALSE),VLOOKUP(AG$82,Cuision!$G:$P,10,FALSE))</f>
        <v>2391.6454996048055</v>
      </c>
      <c r="AH143" s="33">
        <f>distance(VLOOKUP($A143,Cuision!$G:$P,9,FALSE),VLOOKUP($A143,Cuision!$G:$P,10,FALSE),VLOOKUP(AH$82,Cuision!$G:$P,9,FALSE),VLOOKUP(AH$82,Cuision!$G:$P,10,FALSE))</f>
        <v>4286.6304195766115</v>
      </c>
      <c r="AI143" s="33">
        <f>distance(VLOOKUP($A143,Cuision!$G:$P,9,FALSE),VLOOKUP($A143,Cuision!$G:$P,10,FALSE),VLOOKUP(AI$82,Cuision!$G:$P,9,FALSE),VLOOKUP(AI$82,Cuision!$G:$P,10,FALSE))</f>
        <v>11722.01167431121</v>
      </c>
      <c r="AJ143" s="33">
        <f>distance(VLOOKUP($A143,Cuision!$G:$P,9,FALSE),VLOOKUP($A143,Cuision!$G:$P,10,FALSE),VLOOKUP(AJ$82,Cuision!$G:$P,9,FALSE),VLOOKUP(AJ$82,Cuision!$G:$P,10,FALSE))</f>
        <v>7332.8116745157486</v>
      </c>
      <c r="AK143" s="33">
        <f>distance(VLOOKUP($A143,Cuision!$G:$P,9,FALSE),VLOOKUP($A143,Cuision!$G:$P,10,FALSE),VLOOKUP(AK$82,Cuision!$G:$P,9,FALSE),VLOOKUP(AK$82,Cuision!$G:$P,10,FALSE))</f>
        <v>-1</v>
      </c>
      <c r="AL143" s="33">
        <f>distance(VLOOKUP($A143,Cuision!$G:$P,9,FALSE),VLOOKUP($A143,Cuision!$G:$P,10,FALSE),VLOOKUP(AL$82,Cuision!$G:$P,9,FALSE),VLOOKUP(AL$82,Cuision!$G:$P,10,FALSE))</f>
        <v>1449.2563267410133</v>
      </c>
      <c r="AM143" s="33">
        <f>distance(VLOOKUP($A143,Cuision!$G:$P,9,FALSE),VLOOKUP($A143,Cuision!$G:$P,10,FALSE),VLOOKUP(AM$82,Cuision!$G:$P,9,FALSE),VLOOKUP(AM$82,Cuision!$G:$P,10,FALSE))</f>
        <v>6709.6991577878707</v>
      </c>
      <c r="AN143" s="33">
        <f>distance(VLOOKUP($A143,Cuision!$G:$P,9,FALSE),VLOOKUP($A143,Cuision!$G:$P,10,FALSE),VLOOKUP(AN$82,Cuision!$G:$P,9,FALSE),VLOOKUP(AN$82,Cuision!$G:$P,10,FALSE))</f>
        <v>11718.086436211352</v>
      </c>
      <c r="AO143" s="33">
        <f>distance(VLOOKUP($A143,Cuision!$G:$P,9,FALSE),VLOOKUP($A143,Cuision!$G:$P,10,FALSE),VLOOKUP(AO$82,Cuision!$G:$P,9,FALSE),VLOOKUP(AO$82,Cuision!$G:$P,10,FALSE))</f>
        <v>0</v>
      </c>
      <c r="AP143" s="33">
        <f>distance(VLOOKUP($A143,Cuision!$G:$P,9,FALSE),VLOOKUP($A143,Cuision!$G:$P,10,FALSE),VLOOKUP(AP$82,Cuision!$G:$P,9,FALSE),VLOOKUP(AP$82,Cuision!$G:$P,10,FALSE))</f>
        <v>1434.3232682802829</v>
      </c>
      <c r="AQ143" s="33">
        <f>distance(VLOOKUP($A143,Cuision!$G:$P,9,FALSE),VLOOKUP($A143,Cuision!$G:$P,10,FALSE),VLOOKUP(AQ$82,Cuision!$G:$P,9,FALSE),VLOOKUP(AQ$82,Cuision!$G:$P,10,FALSE))</f>
        <v>9557.9751131572339</v>
      </c>
      <c r="AR143" s="33">
        <f>distance(VLOOKUP($A143,Cuision!$G:$P,9,FALSE),VLOOKUP($A143,Cuision!$G:$P,10,FALSE),VLOOKUP(AR$82,Cuision!$G:$P,9,FALSE),VLOOKUP(AR$82,Cuision!$G:$P,10,FALSE))</f>
        <v>8856.5560353508336</v>
      </c>
      <c r="AS143" s="33">
        <f>distance(VLOOKUP($A143,Cuision!$G:$P,9,FALSE),VLOOKUP($A143,Cuision!$G:$P,10,FALSE),VLOOKUP(AS$82,Cuision!$G:$P,9,FALSE),VLOOKUP(AS$82,Cuision!$G:$P,10,FALSE))</f>
        <v>3110.9317048211087</v>
      </c>
      <c r="AT143" s="33">
        <f>distance(VLOOKUP($A143,Cuision!$G:$P,9,FALSE),VLOOKUP($A143,Cuision!$G:$P,10,FALSE),VLOOKUP(AT$82,Cuision!$G:$P,9,FALSE),VLOOKUP(AT$82,Cuision!$G:$P,10,FALSE))</f>
        <v>9298.2761773346629</v>
      </c>
      <c r="AU143" s="33">
        <f>distance(VLOOKUP($A143,Cuision!$G:$P,9,FALSE),VLOOKUP($A143,Cuision!$G:$P,10,FALSE),VLOOKUP(AU$82,Cuision!$G:$P,9,FALSE),VLOOKUP(AU$82,Cuision!$G:$P,10,FALSE))</f>
        <v>8473.912997262194</v>
      </c>
      <c r="AV143" s="33">
        <f>distance(VLOOKUP($A143,Cuision!$G:$P,9,FALSE),VLOOKUP($A143,Cuision!$G:$P,10,FALSE),VLOOKUP(AV$82,Cuision!$G:$P,9,FALSE),VLOOKUP(AV$82,Cuision!$G:$P,10,FALSE))</f>
        <v>10545.523640920715</v>
      </c>
      <c r="AW143" s="33">
        <f>distance(VLOOKUP($A143,Cuision!$G:$P,9,FALSE),VLOOKUP($A143,Cuision!$G:$P,10,FALSE),VLOOKUP(AW$82,Cuision!$G:$P,9,FALSE),VLOOKUP(AW$82,Cuision!$G:$P,10,FALSE))</f>
        <v>2381.441709879447</v>
      </c>
      <c r="AX143" s="33">
        <f>distance(VLOOKUP($A143,Cuision!$G:$P,9,FALSE),VLOOKUP($A143,Cuision!$G:$P,10,FALSE),VLOOKUP(AX$82,Cuision!$G:$P,9,FALSE),VLOOKUP(AX$82,Cuision!$G:$P,10,FALSE))</f>
        <v>8928.0788048913128</v>
      </c>
      <c r="AY143" s="33">
        <f>distance(VLOOKUP($A143,Cuision!$G:$P,9,FALSE),VLOOKUP($A143,Cuision!$G:$P,10,FALSE),VLOOKUP(AY$82,Cuision!$G:$P,9,FALSE),VLOOKUP(AY$82,Cuision!$G:$P,10,FALSE))</f>
        <v>4286.6304195766115</v>
      </c>
      <c r="AZ143" s="33">
        <f>distance(VLOOKUP($A143,Cuision!$G:$P,9,FALSE),VLOOKUP($A143,Cuision!$G:$P,10,FALSE),VLOOKUP(AZ$82,Cuision!$G:$P,9,FALSE),VLOOKUP(AZ$82,Cuision!$G:$P,10,FALSE))</f>
        <v>6970.4519220073953</v>
      </c>
      <c r="BA143" s="33">
        <f>distance(VLOOKUP($A143,Cuision!$G:$P,9,FALSE),VLOOKUP($A143,Cuision!$G:$P,10,FALSE),VLOOKUP(BA$82,Cuision!$G:$P,9,FALSE),VLOOKUP(BA$82,Cuision!$G:$P,10,FALSE))</f>
        <v>2019.1266340777154</v>
      </c>
      <c r="BB143" s="33">
        <f>distance(VLOOKUP($A143,Cuision!$G:$P,9,FALSE),VLOOKUP($A143,Cuision!$G:$P,10,FALSE),VLOOKUP(BB$82,Cuision!$G:$P,9,FALSE),VLOOKUP(BB$82,Cuision!$G:$P,10,FALSE))</f>
        <v>6030.8880534165082</v>
      </c>
      <c r="BC143" s="33">
        <f>distance(VLOOKUP($A143,Cuision!$G:$P,9,FALSE),VLOOKUP($A143,Cuision!$G:$P,10,FALSE),VLOOKUP(BC$82,Cuision!$G:$P,9,FALSE),VLOOKUP(BC$82,Cuision!$G:$P,10,FALSE))</f>
        <v>4398.6016949689556</v>
      </c>
      <c r="BD143" s="33">
        <f>distance(VLOOKUP($A143,Cuision!$G:$P,9,FALSE),VLOOKUP($A143,Cuision!$G:$P,10,FALSE),VLOOKUP(BD$82,Cuision!$G:$P,9,FALSE),VLOOKUP(BD$82,Cuision!$G:$P,10,FALSE))</f>
        <v>10168.325888639858</v>
      </c>
      <c r="BE143" s="33">
        <f>distance(VLOOKUP($A143,Cuision!$G:$P,9,FALSE),VLOOKUP($A143,Cuision!$G:$P,10,FALSE),VLOOKUP(BE$82,Cuision!$G:$P,9,FALSE),VLOOKUP(BE$82,Cuision!$G:$P,10,FALSE))</f>
        <v>1448.3837719951491</v>
      </c>
      <c r="BF143" s="33">
        <f>distance(VLOOKUP($A143,Cuision!$G:$P,9,FALSE),VLOOKUP($A143,Cuision!$G:$P,10,FALSE),VLOOKUP(BF$82,Cuision!$G:$P,9,FALSE),VLOOKUP(BF$82,Cuision!$G:$P,10,FALSE))</f>
        <v>1585.0022039873058</v>
      </c>
      <c r="BG143" s="33">
        <f>distance(VLOOKUP($A143,Cuision!$G:$P,9,FALSE),VLOOKUP($A143,Cuision!$G:$P,10,FALSE),VLOOKUP(BG$82,Cuision!$G:$P,9,FALSE),VLOOKUP(BG$82,Cuision!$G:$P,10,FALSE))</f>
        <v>2500.6522917371944</v>
      </c>
      <c r="BH143" s="33">
        <f>distance(VLOOKUP($A143,Cuision!$G:$P,9,FALSE),VLOOKUP($A143,Cuision!$G:$P,10,FALSE),VLOOKUP(BH$82,Cuision!$G:$P,9,FALSE),VLOOKUP(BH$82,Cuision!$G:$P,10,FALSE))</f>
        <v>-1</v>
      </c>
      <c r="BI143" s="33">
        <f>distance(VLOOKUP($A143,Cuision!$G:$P,9,FALSE),VLOOKUP($A143,Cuision!$G:$P,10,FALSE),VLOOKUP(BI$82,Cuision!$G:$P,9,FALSE),VLOOKUP(BI$82,Cuision!$G:$P,10,FALSE))</f>
        <v>1411.381004063282</v>
      </c>
      <c r="BJ143" s="33">
        <f>distance(VLOOKUP($A143,Cuision!$G:$P,9,FALSE),VLOOKUP($A143,Cuision!$G:$P,10,FALSE),VLOOKUP(BJ$82,Cuision!$G:$P,9,FALSE),VLOOKUP(BJ$82,Cuision!$G:$P,10,FALSE))</f>
        <v>0</v>
      </c>
      <c r="BK143" s="33">
        <f>distance(VLOOKUP($A143,Cuision!$G:$P,9,FALSE),VLOOKUP($A143,Cuision!$G:$P,10,FALSE),VLOOKUP(BK$82,Cuision!$G:$P,9,FALSE),VLOOKUP(BK$82,Cuision!$G:$P,10,FALSE))</f>
        <v>-1</v>
      </c>
      <c r="BL143" s="33">
        <f>distance(VLOOKUP($A143,Cuision!$G:$P,9,FALSE),VLOOKUP($A143,Cuision!$G:$P,10,FALSE),VLOOKUP(BL$82,Cuision!$G:$P,9,FALSE),VLOOKUP(BL$82,Cuision!$G:$P,10,FALSE))</f>
        <v>10854.93323632903</v>
      </c>
      <c r="BM143" s="33">
        <f>distance(VLOOKUP($A143,Cuision!$G:$P,9,FALSE),VLOOKUP($A143,Cuision!$G:$P,10,FALSE),VLOOKUP(BM$82,Cuision!$G:$P,9,FALSE),VLOOKUP(BM$82,Cuision!$G:$P,10,FALSE))</f>
        <v>1288.2231904510938</v>
      </c>
      <c r="BN143" s="33">
        <f>distance(VLOOKUP($A143,Cuision!$G:$P,9,FALSE),VLOOKUP($A143,Cuision!$G:$P,10,FALSE),VLOOKUP(BN$82,Cuision!$G:$P,9,FALSE),VLOOKUP(BN$82,Cuision!$G:$P,10,FALSE))</f>
        <v>-1</v>
      </c>
      <c r="BO143" s="33">
        <f>distance(VLOOKUP($A143,Cuision!$G:$P,9,FALSE),VLOOKUP($A143,Cuision!$G:$P,10,FALSE),VLOOKUP(BO$82,Cuision!$G:$P,9,FALSE),VLOOKUP(BO$82,Cuision!$G:$P,10,FALSE))</f>
        <v>1039.0142527680887</v>
      </c>
      <c r="BP143" s="33">
        <f>distance(VLOOKUP($A143,Cuision!$G:$P,9,FALSE),VLOOKUP($A143,Cuision!$G:$P,10,FALSE),VLOOKUP(BP$82,Cuision!$G:$P,9,FALSE),VLOOKUP(BP$82,Cuision!$G:$P,10,FALSE))</f>
        <v>1263.1830071173993</v>
      </c>
      <c r="BQ143" s="33">
        <f>distance(VLOOKUP($A143,Cuision!$G:$P,9,FALSE),VLOOKUP($A143,Cuision!$G:$P,10,FALSE),VLOOKUP(BQ$82,Cuision!$G:$P,9,FALSE),VLOOKUP(BQ$82,Cuision!$G:$P,10,FALSE))</f>
        <v>1039.0142527680887</v>
      </c>
      <c r="BR143" s="33">
        <f>distance(VLOOKUP($A143,Cuision!$G:$P,9,FALSE),VLOOKUP($A143,Cuision!$G:$P,10,FALSE),VLOOKUP(BR$82,Cuision!$G:$P,9,FALSE),VLOOKUP(BR$82,Cuision!$G:$P,10,FALSE))</f>
        <v>8139.6812589707706</v>
      </c>
      <c r="BS143" s="33">
        <f>distance(VLOOKUP($A143,Cuision!$G:$P,9,FALSE),VLOOKUP($A143,Cuision!$G:$P,10,FALSE),VLOOKUP(BS$82,Cuision!$G:$P,9,FALSE),VLOOKUP(BS$82,Cuision!$G:$P,10,FALSE))</f>
        <v>1263.1830071173993</v>
      </c>
      <c r="BT143" s="33">
        <f>distance(VLOOKUP($A143,Cuision!$G:$P,9,FALSE),VLOOKUP($A143,Cuision!$G:$P,10,FALSE),VLOOKUP(BT$82,Cuision!$G:$P,9,FALSE),VLOOKUP(BT$82,Cuision!$G:$P,10,FALSE))</f>
        <v>9531.8562242428816</v>
      </c>
      <c r="BU143" s="33">
        <f>distance(VLOOKUP($A143,Cuision!$G:$P,9,FALSE),VLOOKUP($A143,Cuision!$G:$P,10,FALSE),VLOOKUP(BU$82,Cuision!$G:$P,9,FALSE),VLOOKUP(BU$82,Cuision!$G:$P,10,FALSE))</f>
        <v>2833.7235224405081</v>
      </c>
      <c r="BV143" s="33">
        <f>distance(VLOOKUP($A143,Cuision!$G:$P,9,FALSE),VLOOKUP($A143,Cuision!$G:$P,10,FALSE),VLOOKUP(BV$82,Cuision!$G:$P,9,FALSE),VLOOKUP(BV$82,Cuision!$G:$P,10,FALSE))</f>
        <v>2133.1270864341668</v>
      </c>
      <c r="BW143" s="33">
        <f>distance(VLOOKUP($A143,Cuision!$G:$P,9,FALSE),VLOOKUP($A143,Cuision!$G:$P,10,FALSE),VLOOKUP(BW$82,Cuision!$G:$P,9,FALSE),VLOOKUP(BW$82,Cuision!$G:$P,10,FALSE))</f>
        <v>5233.0574511070663</v>
      </c>
      <c r="BX143" s="33">
        <f>distance(VLOOKUP($A143,Cuision!$G:$P,9,FALSE),VLOOKUP($A143,Cuision!$G:$P,10,FALSE),VLOOKUP(BX$82,Cuision!$G:$P,9,FALSE),VLOOKUP(BX$82,Cuision!$G:$P,10,FALSE))</f>
        <v>-1</v>
      </c>
      <c r="BY143" s="33">
        <f>distance(VLOOKUP($A143,Cuision!$G:$P,9,FALSE),VLOOKUP($A143,Cuision!$G:$P,10,FALSE),VLOOKUP(BY$82,Cuision!$G:$P,9,FALSE),VLOOKUP(BY$82,Cuision!$G:$P,10,FALSE))</f>
        <v>-1</v>
      </c>
      <c r="BZ143" s="33">
        <f>distance(VLOOKUP($A143,Cuision!$G:$P,9,FALSE),VLOOKUP($A143,Cuision!$G:$P,10,FALSE),VLOOKUP(BZ$82,Cuision!$G:$P,9,FALSE),VLOOKUP(BZ$82,Cuision!$G:$P,10,FALSE))</f>
        <v>9234.8712409246364</v>
      </c>
      <c r="CC143">
        <f>IF(B143&gt;0,B143,"")</f>
        <v>5706.7262939451321</v>
      </c>
      <c r="CD143">
        <f>IF(C143&gt;0,C143,"")</f>
        <v>7478.6683966674236</v>
      </c>
      <c r="CE143">
        <f>IF(D143&gt;0,D143,"")</f>
        <v>1039.0142527680887</v>
      </c>
      <c r="CF143">
        <f>IF(E143&gt;0,E143,"")</f>
        <v>1039.0142527680887</v>
      </c>
      <c r="CG143">
        <f>IF(F143&gt;0,F143,"")</f>
        <v>4286.6304195766115</v>
      </c>
      <c r="CH143">
        <f>IF(G143&gt;0,G143,"")</f>
        <v>11127.867336756735</v>
      </c>
      <c r="CI143">
        <f>IF(H143&gt;0,H143,"")</f>
        <v>3614.2209647608938</v>
      </c>
      <c r="CJ143">
        <f>IF(I143&gt;0,I143,"")</f>
        <v>7783.0895844199258</v>
      </c>
      <c r="CK143">
        <f>IF(J143&gt;0,J143,"")</f>
        <v>16980.64866028996</v>
      </c>
      <c r="CL143">
        <f>IF(K143&gt;0,K143,"")</f>
        <v>1235.2143125260357</v>
      </c>
      <c r="CM143">
        <f>IF(L143&gt;0,L143,"")</f>
        <v>8003.3130497718548</v>
      </c>
      <c r="CN143">
        <f>IF(M143&gt;0,M143,"")</f>
        <v>1263.1830071173993</v>
      </c>
      <c r="CO143">
        <f>IF(N143&gt;0,N143,"")</f>
        <v>320.71592567626254</v>
      </c>
      <c r="CP143">
        <f>IF(O143&gt;0,O143,"")</f>
        <v>8792.7748309064646</v>
      </c>
      <c r="CQ143" t="str">
        <f>IF(P143&gt;0,P143,"")</f>
        <v/>
      </c>
      <c r="CR143" t="str">
        <f>IF(Q143&gt;0,Q143,"")</f>
        <v/>
      </c>
      <c r="CS143" t="str">
        <f>IF(R143&gt;0,R143,"")</f>
        <v/>
      </c>
      <c r="CT143">
        <f>IF(S143&gt;0,S143,"")</f>
        <v>8720.2355257971121</v>
      </c>
      <c r="CU143" t="str">
        <f>IF(T143&gt;0,T143,"")</f>
        <v/>
      </c>
      <c r="CV143">
        <f>IF(U143&gt;0,U143,"")</f>
        <v>10016.477477790329</v>
      </c>
      <c r="CW143">
        <f>IF(V143&gt;0,V143,"")</f>
        <v>1263.1830071173993</v>
      </c>
      <c r="CX143">
        <f>IF(W143&gt;0,W143,"")</f>
        <v>8139.6812589707706</v>
      </c>
      <c r="CY143" t="str">
        <f>IF(X143&gt;0,X143,"")</f>
        <v/>
      </c>
      <c r="CZ143">
        <f>IF(Y143&gt;0,Y143,"")</f>
        <v>7491.746776603246</v>
      </c>
      <c r="DA143">
        <f>IF(Z143&gt;0,Z143,"")</f>
        <v>1032.8440943855489</v>
      </c>
      <c r="DB143">
        <f>IF(AA143&gt;0,AA143,"")</f>
        <v>5897.7918379418779</v>
      </c>
      <c r="DC143" t="str">
        <f>IF(AB143&gt;0,AB143,"")</f>
        <v/>
      </c>
      <c r="DD143">
        <f>IF(AC143&gt;0,AC143,"")</f>
        <v>10734.193213960001</v>
      </c>
      <c r="DE143">
        <f>IF(AD143&gt;0,AD143,"")</f>
        <v>344.42106518642191</v>
      </c>
      <c r="DF143">
        <f>IF(AE143&gt;0,AE143,"")</f>
        <v>931.95029986096233</v>
      </c>
      <c r="DG143" t="str">
        <f>IF(AF143&gt;0,AF143,"")</f>
        <v/>
      </c>
      <c r="DH143">
        <f>IF(AG143&gt;0,AG143,"")</f>
        <v>2391.6454996048055</v>
      </c>
      <c r="DI143">
        <f>IF(AH143&gt;0,AH143,"")</f>
        <v>4286.6304195766115</v>
      </c>
      <c r="DJ143">
        <f>IF(AI143&gt;0,AI143,"")</f>
        <v>11722.01167431121</v>
      </c>
      <c r="DK143">
        <f>IF(AJ143&gt;0,AJ143,"")</f>
        <v>7332.8116745157486</v>
      </c>
      <c r="DL143" t="str">
        <f>IF(AK143&gt;0,AK143,"")</f>
        <v/>
      </c>
      <c r="DM143">
        <f>IF(AL143&gt;0,AL143,"")</f>
        <v>1449.2563267410133</v>
      </c>
      <c r="DN143">
        <f>IF(AM143&gt;0,AM143,"")</f>
        <v>6709.6991577878707</v>
      </c>
      <c r="DO143">
        <f>IF(AN143&gt;0,AN143,"")</f>
        <v>11718.086436211352</v>
      </c>
      <c r="DP143" t="str">
        <f>IF(AO143&gt;0,AO143,"")</f>
        <v/>
      </c>
      <c r="DQ143">
        <f>IF(AP143&gt;0,AP143,"")</f>
        <v>1434.3232682802829</v>
      </c>
      <c r="DR143">
        <f>IF(AQ143&gt;0,AQ143,"")</f>
        <v>9557.9751131572339</v>
      </c>
      <c r="DS143">
        <f>IF(AR143&gt;0,AR143,"")</f>
        <v>8856.5560353508336</v>
      </c>
      <c r="DT143">
        <f>IF(AS143&gt;0,AS143,"")</f>
        <v>3110.9317048211087</v>
      </c>
      <c r="DU143">
        <f>IF(AT143&gt;0,AT143,"")</f>
        <v>9298.2761773346629</v>
      </c>
      <c r="DV143">
        <f>IF(AU143&gt;0,AU143,"")</f>
        <v>8473.912997262194</v>
      </c>
      <c r="DW143">
        <f>IF(AV143&gt;0,AV143,"")</f>
        <v>10545.523640920715</v>
      </c>
      <c r="DX143">
        <f>IF(AW143&gt;0,AW143,"")</f>
        <v>2381.441709879447</v>
      </c>
      <c r="DY143">
        <f>IF(AX143&gt;0,AX143,"")</f>
        <v>8928.0788048913128</v>
      </c>
      <c r="DZ143">
        <f>IF(AY143&gt;0,AY143,"")</f>
        <v>4286.6304195766115</v>
      </c>
      <c r="EA143">
        <f>IF(AZ143&gt;0,AZ143,"")</f>
        <v>6970.4519220073953</v>
      </c>
      <c r="EB143">
        <f>IF(BA143&gt;0,BA143,"")</f>
        <v>2019.1266340777154</v>
      </c>
      <c r="EC143">
        <f>IF(BB143&gt;0,BB143,"")</f>
        <v>6030.8880534165082</v>
      </c>
      <c r="ED143">
        <f>IF(BC143&gt;0,BC143,"")</f>
        <v>4398.6016949689556</v>
      </c>
      <c r="EE143">
        <f>IF(BD143&gt;0,BD143,"")</f>
        <v>10168.325888639858</v>
      </c>
      <c r="EF143">
        <f>IF(BE143&gt;0,BE143,"")</f>
        <v>1448.3837719951491</v>
      </c>
      <c r="EG143">
        <f>IF(BF143&gt;0,BF143,"")</f>
        <v>1585.0022039873058</v>
      </c>
      <c r="EH143">
        <f>IF(BG143&gt;0,BG143,"")</f>
        <v>2500.6522917371944</v>
      </c>
      <c r="EI143" t="str">
        <f>IF(BH143&gt;0,BH143,"")</f>
        <v/>
      </c>
      <c r="EJ143">
        <f>IF(BI143&gt;0,BI143,"")</f>
        <v>1411.381004063282</v>
      </c>
      <c r="EK143" t="str">
        <f>IF(BJ143&gt;0,BJ143,"")</f>
        <v/>
      </c>
      <c r="EL143" t="str">
        <f>IF(BK143&gt;0,BK143,"")</f>
        <v/>
      </c>
      <c r="EM143">
        <f>IF(BL143&gt;0,BL143,"")</f>
        <v>10854.93323632903</v>
      </c>
      <c r="EN143">
        <f>IF(BM143&gt;0,BM143,"")</f>
        <v>1288.2231904510938</v>
      </c>
      <c r="EO143" t="str">
        <f>IF(BN143&gt;0,BN143,"")</f>
        <v/>
      </c>
      <c r="EP143">
        <f>IF(BO143&gt;0,BO143,"")</f>
        <v>1039.0142527680887</v>
      </c>
      <c r="EQ143">
        <f>IF(BP143&gt;0,BP143,"")</f>
        <v>1263.1830071173993</v>
      </c>
      <c r="ER143">
        <f>IF(BQ143&gt;0,BQ143,"")</f>
        <v>1039.0142527680887</v>
      </c>
      <c r="ES143">
        <f>IF(BR143&gt;0,BR143,"")</f>
        <v>8139.6812589707706</v>
      </c>
      <c r="ET143">
        <f>IF(BS143&gt;0,BS143,"")</f>
        <v>1263.1830071173993</v>
      </c>
      <c r="EU143">
        <f>IF(BT143&gt;0,BT143,"")</f>
        <v>9531.8562242428816</v>
      </c>
      <c r="EV143">
        <f>IF(BU143&gt;0,BU143,"")</f>
        <v>2833.7235224405081</v>
      </c>
      <c r="EW143">
        <f>IF(BV143&gt;0,BV143,"")</f>
        <v>2133.1270864341668</v>
      </c>
      <c r="EX143">
        <f>IF(BW143&gt;0,BW143,"")</f>
        <v>5233.0574511070663</v>
      </c>
      <c r="EY143" t="str">
        <f>IF(BX143&gt;0,BX143,"")</f>
        <v/>
      </c>
      <c r="EZ143" t="str">
        <f>IF(BY143&gt;0,BY143,"")</f>
        <v/>
      </c>
      <c r="FA143">
        <f>IF(BZ143&gt;0,BZ143,"")</f>
        <v>9234.8712409246364</v>
      </c>
    </row>
    <row r="144" spans="1:157" ht="14.25" x14ac:dyDescent="0.2">
      <c r="A144" s="30" t="s">
        <v>102</v>
      </c>
      <c r="B144" s="33">
        <f>distance(VLOOKUP($A144,Cuision!$G:$P,9,FALSE),VLOOKUP($A144,Cuision!$G:$P,10,FALSE),VLOOKUP(B$82,Cuision!$G:$P,9,FALSE),VLOOKUP(B$82,Cuision!$G:$P,10,FALSE))</f>
        <v>-1</v>
      </c>
      <c r="C144" s="33">
        <f>distance(VLOOKUP($A144,Cuision!$G:$P,9,FALSE),VLOOKUP($A144,Cuision!$G:$P,10,FALSE),VLOOKUP(C$82,Cuision!$G:$P,9,FALSE),VLOOKUP(C$82,Cuision!$G:$P,10,FALSE))</f>
        <v>-1</v>
      </c>
      <c r="D144" s="33">
        <f>distance(VLOOKUP($A144,Cuision!$G:$P,9,FALSE),VLOOKUP($A144,Cuision!$G:$P,10,FALSE),VLOOKUP(D$82,Cuision!$G:$P,9,FALSE),VLOOKUP(D$82,Cuision!$G:$P,10,FALSE))</f>
        <v>-1</v>
      </c>
      <c r="E144" s="33">
        <f>distance(VLOOKUP($A144,Cuision!$G:$P,9,FALSE),VLOOKUP($A144,Cuision!$G:$P,10,FALSE),VLOOKUP(E$82,Cuision!$G:$P,9,FALSE),VLOOKUP(E$82,Cuision!$G:$P,10,FALSE))</f>
        <v>-1</v>
      </c>
      <c r="F144" s="33">
        <f>distance(VLOOKUP($A144,Cuision!$G:$P,9,FALSE),VLOOKUP($A144,Cuision!$G:$P,10,FALSE),VLOOKUP(F$82,Cuision!$G:$P,9,FALSE),VLOOKUP(F$82,Cuision!$G:$P,10,FALSE))</f>
        <v>-1</v>
      </c>
      <c r="G144" s="33">
        <f>distance(VLOOKUP($A144,Cuision!$G:$P,9,FALSE),VLOOKUP($A144,Cuision!$G:$P,10,FALSE),VLOOKUP(G$82,Cuision!$G:$P,9,FALSE),VLOOKUP(G$82,Cuision!$G:$P,10,FALSE))</f>
        <v>-1</v>
      </c>
      <c r="H144" s="33">
        <f>distance(VLOOKUP($A144,Cuision!$G:$P,9,FALSE),VLOOKUP($A144,Cuision!$G:$P,10,FALSE),VLOOKUP(H$82,Cuision!$G:$P,9,FALSE),VLOOKUP(H$82,Cuision!$G:$P,10,FALSE))</f>
        <v>-1</v>
      </c>
      <c r="I144" s="33">
        <f>distance(VLOOKUP($A144,Cuision!$G:$P,9,FALSE),VLOOKUP($A144,Cuision!$G:$P,10,FALSE),VLOOKUP(I$82,Cuision!$G:$P,9,FALSE),VLOOKUP(I$82,Cuision!$G:$P,10,FALSE))</f>
        <v>-1</v>
      </c>
      <c r="J144" s="33">
        <f>distance(VLOOKUP($A144,Cuision!$G:$P,9,FALSE),VLOOKUP($A144,Cuision!$G:$P,10,FALSE),VLOOKUP(J$82,Cuision!$G:$P,9,FALSE),VLOOKUP(J$82,Cuision!$G:$P,10,FALSE))</f>
        <v>-1</v>
      </c>
      <c r="K144" s="33">
        <f>distance(VLOOKUP($A144,Cuision!$G:$P,9,FALSE),VLOOKUP($A144,Cuision!$G:$P,10,FALSE),VLOOKUP(K$82,Cuision!$G:$P,9,FALSE),VLOOKUP(K$82,Cuision!$G:$P,10,FALSE))</f>
        <v>-1</v>
      </c>
      <c r="L144" s="33">
        <f>distance(VLOOKUP($A144,Cuision!$G:$P,9,FALSE),VLOOKUP($A144,Cuision!$G:$P,10,FALSE),VLOOKUP(L$82,Cuision!$G:$P,9,FALSE),VLOOKUP(L$82,Cuision!$G:$P,10,FALSE))</f>
        <v>-1</v>
      </c>
      <c r="M144" s="33">
        <f>distance(VLOOKUP($A144,Cuision!$G:$P,9,FALSE),VLOOKUP($A144,Cuision!$G:$P,10,FALSE),VLOOKUP(M$82,Cuision!$G:$P,9,FALSE),VLOOKUP(M$82,Cuision!$G:$P,10,FALSE))</f>
        <v>-1</v>
      </c>
      <c r="N144" s="33">
        <f>distance(VLOOKUP($A144,Cuision!$G:$P,9,FALSE),VLOOKUP($A144,Cuision!$G:$P,10,FALSE),VLOOKUP(N$82,Cuision!$G:$P,9,FALSE),VLOOKUP(N$82,Cuision!$G:$P,10,FALSE))</f>
        <v>-1</v>
      </c>
      <c r="O144" s="33">
        <f>distance(VLOOKUP($A144,Cuision!$G:$P,9,FALSE),VLOOKUP($A144,Cuision!$G:$P,10,FALSE),VLOOKUP(O$82,Cuision!$G:$P,9,FALSE),VLOOKUP(O$82,Cuision!$G:$P,10,FALSE))</f>
        <v>-1</v>
      </c>
      <c r="P144" s="33">
        <f>distance(VLOOKUP($A144,Cuision!$G:$P,9,FALSE),VLOOKUP($A144,Cuision!$G:$P,10,FALSE),VLOOKUP(P$82,Cuision!$G:$P,9,FALSE),VLOOKUP(P$82,Cuision!$G:$P,10,FALSE))</f>
        <v>-1</v>
      </c>
      <c r="Q144" s="33">
        <f>distance(VLOOKUP($A144,Cuision!$G:$P,9,FALSE),VLOOKUP($A144,Cuision!$G:$P,10,FALSE),VLOOKUP(Q$82,Cuision!$G:$P,9,FALSE),VLOOKUP(Q$82,Cuision!$G:$P,10,FALSE))</f>
        <v>-1</v>
      </c>
      <c r="R144" s="33">
        <f>distance(VLOOKUP($A144,Cuision!$G:$P,9,FALSE),VLOOKUP($A144,Cuision!$G:$P,10,FALSE),VLOOKUP(R$82,Cuision!$G:$P,9,FALSE),VLOOKUP(R$82,Cuision!$G:$P,10,FALSE))</f>
        <v>-1</v>
      </c>
      <c r="S144" s="33">
        <f>distance(VLOOKUP($A144,Cuision!$G:$P,9,FALSE),VLOOKUP($A144,Cuision!$G:$P,10,FALSE),VLOOKUP(S$82,Cuision!$G:$P,9,FALSE),VLOOKUP(S$82,Cuision!$G:$P,10,FALSE))</f>
        <v>-1</v>
      </c>
      <c r="T144" s="33">
        <f>distance(VLOOKUP($A144,Cuision!$G:$P,9,FALSE),VLOOKUP($A144,Cuision!$G:$P,10,FALSE),VLOOKUP(T$82,Cuision!$G:$P,9,FALSE),VLOOKUP(T$82,Cuision!$G:$P,10,FALSE))</f>
        <v>-1</v>
      </c>
      <c r="U144" s="33">
        <f>distance(VLOOKUP($A144,Cuision!$G:$P,9,FALSE),VLOOKUP($A144,Cuision!$G:$P,10,FALSE),VLOOKUP(U$82,Cuision!$G:$P,9,FALSE),VLOOKUP(U$82,Cuision!$G:$P,10,FALSE))</f>
        <v>-1</v>
      </c>
      <c r="V144" s="33">
        <f>distance(VLOOKUP($A144,Cuision!$G:$P,9,FALSE),VLOOKUP($A144,Cuision!$G:$P,10,FALSE),VLOOKUP(V$82,Cuision!$G:$P,9,FALSE),VLOOKUP(V$82,Cuision!$G:$P,10,FALSE))</f>
        <v>-1</v>
      </c>
      <c r="W144" s="33">
        <f>distance(VLOOKUP($A144,Cuision!$G:$P,9,FALSE),VLOOKUP($A144,Cuision!$G:$P,10,FALSE),VLOOKUP(W$82,Cuision!$G:$P,9,FALSE),VLOOKUP(W$82,Cuision!$G:$P,10,FALSE))</f>
        <v>-1</v>
      </c>
      <c r="X144" s="33">
        <f>distance(VLOOKUP($A144,Cuision!$G:$P,9,FALSE),VLOOKUP($A144,Cuision!$G:$P,10,FALSE),VLOOKUP(X$82,Cuision!$G:$P,9,FALSE),VLOOKUP(X$82,Cuision!$G:$P,10,FALSE))</f>
        <v>-1</v>
      </c>
      <c r="Y144" s="33">
        <f>distance(VLOOKUP($A144,Cuision!$G:$P,9,FALSE),VLOOKUP($A144,Cuision!$G:$P,10,FALSE),VLOOKUP(Y$82,Cuision!$G:$P,9,FALSE),VLOOKUP(Y$82,Cuision!$G:$P,10,FALSE))</f>
        <v>-1</v>
      </c>
      <c r="Z144" s="33">
        <f>distance(VLOOKUP($A144,Cuision!$G:$P,9,FALSE),VLOOKUP($A144,Cuision!$G:$P,10,FALSE),VLOOKUP(Z$82,Cuision!$G:$P,9,FALSE),VLOOKUP(Z$82,Cuision!$G:$P,10,FALSE))</f>
        <v>-1</v>
      </c>
      <c r="AA144" s="33">
        <f>distance(VLOOKUP($A144,Cuision!$G:$P,9,FALSE),VLOOKUP($A144,Cuision!$G:$P,10,FALSE),VLOOKUP(AA$82,Cuision!$G:$P,9,FALSE),VLOOKUP(AA$82,Cuision!$G:$P,10,FALSE))</f>
        <v>-1</v>
      </c>
      <c r="AB144" s="33">
        <f>distance(VLOOKUP($A144,Cuision!$G:$P,9,FALSE),VLOOKUP($A144,Cuision!$G:$P,10,FALSE),VLOOKUP(AB$82,Cuision!$G:$P,9,FALSE),VLOOKUP(AB$82,Cuision!$G:$P,10,FALSE))</f>
        <v>-1</v>
      </c>
      <c r="AC144" s="33">
        <f>distance(VLOOKUP($A144,Cuision!$G:$P,9,FALSE),VLOOKUP($A144,Cuision!$G:$P,10,FALSE),VLOOKUP(AC$82,Cuision!$G:$P,9,FALSE),VLOOKUP(AC$82,Cuision!$G:$P,10,FALSE))</f>
        <v>-1</v>
      </c>
      <c r="AD144" s="33">
        <f>distance(VLOOKUP($A144,Cuision!$G:$P,9,FALSE),VLOOKUP($A144,Cuision!$G:$P,10,FALSE),VLOOKUP(AD$82,Cuision!$G:$P,9,FALSE),VLOOKUP(AD$82,Cuision!$G:$P,10,FALSE))</f>
        <v>-1</v>
      </c>
      <c r="AE144" s="33">
        <f>distance(VLOOKUP($A144,Cuision!$G:$P,9,FALSE),VLOOKUP($A144,Cuision!$G:$P,10,FALSE),VLOOKUP(AE$82,Cuision!$G:$P,9,FALSE),VLOOKUP(AE$82,Cuision!$G:$P,10,FALSE))</f>
        <v>-1</v>
      </c>
      <c r="AF144" s="33">
        <f>distance(VLOOKUP($A144,Cuision!$G:$P,9,FALSE),VLOOKUP($A144,Cuision!$G:$P,10,FALSE),VLOOKUP(AF$82,Cuision!$G:$P,9,FALSE),VLOOKUP(AF$82,Cuision!$G:$P,10,FALSE))</f>
        <v>-1</v>
      </c>
      <c r="AG144" s="33">
        <f>distance(VLOOKUP($A144,Cuision!$G:$P,9,FALSE),VLOOKUP($A144,Cuision!$G:$P,10,FALSE),VLOOKUP(AG$82,Cuision!$G:$P,9,FALSE),VLOOKUP(AG$82,Cuision!$G:$P,10,FALSE))</f>
        <v>-1</v>
      </c>
      <c r="AH144" s="33">
        <f>distance(VLOOKUP($A144,Cuision!$G:$P,9,FALSE),VLOOKUP($A144,Cuision!$G:$P,10,FALSE),VLOOKUP(AH$82,Cuision!$G:$P,9,FALSE),VLOOKUP(AH$82,Cuision!$G:$P,10,FALSE))</f>
        <v>-1</v>
      </c>
      <c r="AI144" s="33">
        <f>distance(VLOOKUP($A144,Cuision!$G:$P,9,FALSE),VLOOKUP($A144,Cuision!$G:$P,10,FALSE),VLOOKUP(AI$82,Cuision!$G:$P,9,FALSE),VLOOKUP(AI$82,Cuision!$G:$P,10,FALSE))</f>
        <v>-1</v>
      </c>
      <c r="AJ144" s="33">
        <f>distance(VLOOKUP($A144,Cuision!$G:$P,9,FALSE),VLOOKUP($A144,Cuision!$G:$P,10,FALSE),VLOOKUP(AJ$82,Cuision!$G:$P,9,FALSE),VLOOKUP(AJ$82,Cuision!$G:$P,10,FALSE))</f>
        <v>-1</v>
      </c>
      <c r="AK144" s="33">
        <f>distance(VLOOKUP($A144,Cuision!$G:$P,9,FALSE),VLOOKUP($A144,Cuision!$G:$P,10,FALSE),VLOOKUP(AK$82,Cuision!$G:$P,9,FALSE),VLOOKUP(AK$82,Cuision!$G:$P,10,FALSE))</f>
        <v>-1</v>
      </c>
      <c r="AL144" s="33">
        <f>distance(VLOOKUP($A144,Cuision!$G:$P,9,FALSE),VLOOKUP($A144,Cuision!$G:$P,10,FALSE),VLOOKUP(AL$82,Cuision!$G:$P,9,FALSE),VLOOKUP(AL$82,Cuision!$G:$P,10,FALSE))</f>
        <v>-1</v>
      </c>
      <c r="AM144" s="33">
        <f>distance(VLOOKUP($A144,Cuision!$G:$P,9,FALSE),VLOOKUP($A144,Cuision!$G:$P,10,FALSE),VLOOKUP(AM$82,Cuision!$G:$P,9,FALSE),VLOOKUP(AM$82,Cuision!$G:$P,10,FALSE))</f>
        <v>-1</v>
      </c>
      <c r="AN144" s="33">
        <f>distance(VLOOKUP($A144,Cuision!$G:$P,9,FALSE),VLOOKUP($A144,Cuision!$G:$P,10,FALSE),VLOOKUP(AN$82,Cuision!$G:$P,9,FALSE),VLOOKUP(AN$82,Cuision!$G:$P,10,FALSE))</f>
        <v>-1</v>
      </c>
      <c r="AO144" s="33">
        <f>distance(VLOOKUP($A144,Cuision!$G:$P,9,FALSE),VLOOKUP($A144,Cuision!$G:$P,10,FALSE),VLOOKUP(AO$82,Cuision!$G:$P,9,FALSE),VLOOKUP(AO$82,Cuision!$G:$P,10,FALSE))</f>
        <v>-1</v>
      </c>
      <c r="AP144" s="33">
        <f>distance(VLOOKUP($A144,Cuision!$G:$P,9,FALSE),VLOOKUP($A144,Cuision!$G:$P,10,FALSE),VLOOKUP(AP$82,Cuision!$G:$P,9,FALSE),VLOOKUP(AP$82,Cuision!$G:$P,10,FALSE))</f>
        <v>-1</v>
      </c>
      <c r="AQ144" s="33">
        <f>distance(VLOOKUP($A144,Cuision!$G:$P,9,FALSE),VLOOKUP($A144,Cuision!$G:$P,10,FALSE),VLOOKUP(AQ$82,Cuision!$G:$P,9,FALSE),VLOOKUP(AQ$82,Cuision!$G:$P,10,FALSE))</f>
        <v>-1</v>
      </c>
      <c r="AR144" s="33">
        <f>distance(VLOOKUP($A144,Cuision!$G:$P,9,FALSE),VLOOKUP($A144,Cuision!$G:$P,10,FALSE),VLOOKUP(AR$82,Cuision!$G:$P,9,FALSE),VLOOKUP(AR$82,Cuision!$G:$P,10,FALSE))</f>
        <v>-1</v>
      </c>
      <c r="AS144" s="33">
        <f>distance(VLOOKUP($A144,Cuision!$G:$P,9,FALSE),VLOOKUP($A144,Cuision!$G:$P,10,FALSE),VLOOKUP(AS$82,Cuision!$G:$P,9,FALSE),VLOOKUP(AS$82,Cuision!$G:$P,10,FALSE))</f>
        <v>-1</v>
      </c>
      <c r="AT144" s="33">
        <f>distance(VLOOKUP($A144,Cuision!$G:$P,9,FALSE),VLOOKUP($A144,Cuision!$G:$P,10,FALSE),VLOOKUP(AT$82,Cuision!$G:$P,9,FALSE),VLOOKUP(AT$82,Cuision!$G:$P,10,FALSE))</f>
        <v>-1</v>
      </c>
      <c r="AU144" s="33">
        <f>distance(VLOOKUP($A144,Cuision!$G:$P,9,FALSE),VLOOKUP($A144,Cuision!$G:$P,10,FALSE),VLOOKUP(AU$82,Cuision!$G:$P,9,FALSE),VLOOKUP(AU$82,Cuision!$G:$P,10,FALSE))</f>
        <v>-1</v>
      </c>
      <c r="AV144" s="33">
        <f>distance(VLOOKUP($A144,Cuision!$G:$P,9,FALSE),VLOOKUP($A144,Cuision!$G:$P,10,FALSE),VLOOKUP(AV$82,Cuision!$G:$P,9,FALSE),VLOOKUP(AV$82,Cuision!$G:$P,10,FALSE))</f>
        <v>-1</v>
      </c>
      <c r="AW144" s="33">
        <f>distance(VLOOKUP($A144,Cuision!$G:$P,9,FALSE),VLOOKUP($A144,Cuision!$G:$P,10,FALSE),VLOOKUP(AW$82,Cuision!$G:$P,9,FALSE),VLOOKUP(AW$82,Cuision!$G:$P,10,FALSE))</f>
        <v>-1</v>
      </c>
      <c r="AX144" s="33">
        <f>distance(VLOOKUP($A144,Cuision!$G:$P,9,FALSE),VLOOKUP($A144,Cuision!$G:$P,10,FALSE),VLOOKUP(AX$82,Cuision!$G:$P,9,FALSE),VLOOKUP(AX$82,Cuision!$G:$P,10,FALSE))</f>
        <v>-1</v>
      </c>
      <c r="AY144" s="33">
        <f>distance(VLOOKUP($A144,Cuision!$G:$P,9,FALSE),VLOOKUP($A144,Cuision!$G:$P,10,FALSE),VLOOKUP(AY$82,Cuision!$G:$P,9,FALSE),VLOOKUP(AY$82,Cuision!$G:$P,10,FALSE))</f>
        <v>-1</v>
      </c>
      <c r="AZ144" s="33">
        <f>distance(VLOOKUP($A144,Cuision!$G:$P,9,FALSE),VLOOKUP($A144,Cuision!$G:$P,10,FALSE),VLOOKUP(AZ$82,Cuision!$G:$P,9,FALSE),VLOOKUP(AZ$82,Cuision!$G:$P,10,FALSE))</f>
        <v>-1</v>
      </c>
      <c r="BA144" s="33">
        <f>distance(VLOOKUP($A144,Cuision!$G:$P,9,FALSE),VLOOKUP($A144,Cuision!$G:$P,10,FALSE),VLOOKUP(BA$82,Cuision!$G:$P,9,FALSE),VLOOKUP(BA$82,Cuision!$G:$P,10,FALSE))</f>
        <v>-1</v>
      </c>
      <c r="BB144" s="33">
        <f>distance(VLOOKUP($A144,Cuision!$G:$P,9,FALSE),VLOOKUP($A144,Cuision!$G:$P,10,FALSE),VLOOKUP(BB$82,Cuision!$G:$P,9,FALSE),VLOOKUP(BB$82,Cuision!$G:$P,10,FALSE))</f>
        <v>-1</v>
      </c>
      <c r="BC144" s="33">
        <f>distance(VLOOKUP($A144,Cuision!$G:$P,9,FALSE),VLOOKUP($A144,Cuision!$G:$P,10,FALSE),VLOOKUP(BC$82,Cuision!$G:$P,9,FALSE),VLOOKUP(BC$82,Cuision!$G:$P,10,FALSE))</f>
        <v>-1</v>
      </c>
      <c r="BD144" s="33">
        <f>distance(VLOOKUP($A144,Cuision!$G:$P,9,FALSE),VLOOKUP($A144,Cuision!$G:$P,10,FALSE),VLOOKUP(BD$82,Cuision!$G:$P,9,FALSE),VLOOKUP(BD$82,Cuision!$G:$P,10,FALSE))</f>
        <v>-1</v>
      </c>
      <c r="BE144" s="33">
        <f>distance(VLOOKUP($A144,Cuision!$G:$P,9,FALSE),VLOOKUP($A144,Cuision!$G:$P,10,FALSE),VLOOKUP(BE$82,Cuision!$G:$P,9,FALSE),VLOOKUP(BE$82,Cuision!$G:$P,10,FALSE))</f>
        <v>-1</v>
      </c>
      <c r="BF144" s="33">
        <f>distance(VLOOKUP($A144,Cuision!$G:$P,9,FALSE),VLOOKUP($A144,Cuision!$G:$P,10,FALSE),VLOOKUP(BF$82,Cuision!$G:$P,9,FALSE),VLOOKUP(BF$82,Cuision!$G:$P,10,FALSE))</f>
        <v>-1</v>
      </c>
      <c r="BG144" s="33">
        <f>distance(VLOOKUP($A144,Cuision!$G:$P,9,FALSE),VLOOKUP($A144,Cuision!$G:$P,10,FALSE),VLOOKUP(BG$82,Cuision!$G:$P,9,FALSE),VLOOKUP(BG$82,Cuision!$G:$P,10,FALSE))</f>
        <v>-1</v>
      </c>
      <c r="BH144" s="33">
        <f>distance(VLOOKUP($A144,Cuision!$G:$P,9,FALSE),VLOOKUP($A144,Cuision!$G:$P,10,FALSE),VLOOKUP(BH$82,Cuision!$G:$P,9,FALSE),VLOOKUP(BH$82,Cuision!$G:$P,10,FALSE))</f>
        <v>-1</v>
      </c>
      <c r="BI144" s="33">
        <f>distance(VLOOKUP($A144,Cuision!$G:$P,9,FALSE),VLOOKUP($A144,Cuision!$G:$P,10,FALSE),VLOOKUP(BI$82,Cuision!$G:$P,9,FALSE),VLOOKUP(BI$82,Cuision!$G:$P,10,FALSE))</f>
        <v>-1</v>
      </c>
      <c r="BJ144" s="33">
        <f>distance(VLOOKUP($A144,Cuision!$G:$P,9,FALSE),VLOOKUP($A144,Cuision!$G:$P,10,FALSE),VLOOKUP(BJ$82,Cuision!$G:$P,9,FALSE),VLOOKUP(BJ$82,Cuision!$G:$P,10,FALSE))</f>
        <v>-1</v>
      </c>
      <c r="BK144" s="33">
        <f>distance(VLOOKUP($A144,Cuision!$G:$P,9,FALSE),VLOOKUP($A144,Cuision!$G:$P,10,FALSE),VLOOKUP(BK$82,Cuision!$G:$P,9,FALSE),VLOOKUP(BK$82,Cuision!$G:$P,10,FALSE))</f>
        <v>-1</v>
      </c>
      <c r="BL144" s="33">
        <f>distance(VLOOKUP($A144,Cuision!$G:$P,9,FALSE),VLOOKUP($A144,Cuision!$G:$P,10,FALSE),VLOOKUP(BL$82,Cuision!$G:$P,9,FALSE),VLOOKUP(BL$82,Cuision!$G:$P,10,FALSE))</f>
        <v>-1</v>
      </c>
      <c r="BM144" s="33">
        <f>distance(VLOOKUP($A144,Cuision!$G:$P,9,FALSE),VLOOKUP($A144,Cuision!$G:$P,10,FALSE),VLOOKUP(BM$82,Cuision!$G:$P,9,FALSE),VLOOKUP(BM$82,Cuision!$G:$P,10,FALSE))</f>
        <v>-1</v>
      </c>
      <c r="BN144" s="33">
        <f>distance(VLOOKUP($A144,Cuision!$G:$P,9,FALSE),VLOOKUP($A144,Cuision!$G:$P,10,FALSE),VLOOKUP(BN$82,Cuision!$G:$P,9,FALSE),VLOOKUP(BN$82,Cuision!$G:$P,10,FALSE))</f>
        <v>-1</v>
      </c>
      <c r="BO144" s="33">
        <f>distance(VLOOKUP($A144,Cuision!$G:$P,9,FALSE),VLOOKUP($A144,Cuision!$G:$P,10,FALSE),VLOOKUP(BO$82,Cuision!$G:$P,9,FALSE),VLOOKUP(BO$82,Cuision!$G:$P,10,FALSE))</f>
        <v>-1</v>
      </c>
      <c r="BP144" s="33">
        <f>distance(VLOOKUP($A144,Cuision!$G:$P,9,FALSE),VLOOKUP($A144,Cuision!$G:$P,10,FALSE),VLOOKUP(BP$82,Cuision!$G:$P,9,FALSE),VLOOKUP(BP$82,Cuision!$G:$P,10,FALSE))</f>
        <v>-1</v>
      </c>
      <c r="BQ144" s="33">
        <f>distance(VLOOKUP($A144,Cuision!$G:$P,9,FALSE),VLOOKUP($A144,Cuision!$G:$P,10,FALSE),VLOOKUP(BQ$82,Cuision!$G:$P,9,FALSE),VLOOKUP(BQ$82,Cuision!$G:$P,10,FALSE))</f>
        <v>-1</v>
      </c>
      <c r="BR144" s="33">
        <f>distance(VLOOKUP($A144,Cuision!$G:$P,9,FALSE),VLOOKUP($A144,Cuision!$G:$P,10,FALSE),VLOOKUP(BR$82,Cuision!$G:$P,9,FALSE),VLOOKUP(BR$82,Cuision!$G:$P,10,FALSE))</f>
        <v>-1</v>
      </c>
      <c r="BS144" s="33">
        <f>distance(VLOOKUP($A144,Cuision!$G:$P,9,FALSE),VLOOKUP($A144,Cuision!$G:$P,10,FALSE),VLOOKUP(BS$82,Cuision!$G:$P,9,FALSE),VLOOKUP(BS$82,Cuision!$G:$P,10,FALSE))</f>
        <v>-1</v>
      </c>
      <c r="BT144" s="33">
        <f>distance(VLOOKUP($A144,Cuision!$G:$P,9,FALSE),VLOOKUP($A144,Cuision!$G:$P,10,FALSE),VLOOKUP(BT$82,Cuision!$G:$P,9,FALSE),VLOOKUP(BT$82,Cuision!$G:$P,10,FALSE))</f>
        <v>-1</v>
      </c>
      <c r="BU144" s="33">
        <f>distance(VLOOKUP($A144,Cuision!$G:$P,9,FALSE),VLOOKUP($A144,Cuision!$G:$P,10,FALSE),VLOOKUP(BU$82,Cuision!$G:$P,9,FALSE),VLOOKUP(BU$82,Cuision!$G:$P,10,FALSE))</f>
        <v>-1</v>
      </c>
      <c r="BV144" s="33">
        <f>distance(VLOOKUP($A144,Cuision!$G:$P,9,FALSE),VLOOKUP($A144,Cuision!$G:$P,10,FALSE),VLOOKUP(BV$82,Cuision!$G:$P,9,FALSE),VLOOKUP(BV$82,Cuision!$G:$P,10,FALSE))</f>
        <v>-1</v>
      </c>
      <c r="BW144" s="33">
        <f>distance(VLOOKUP($A144,Cuision!$G:$P,9,FALSE),VLOOKUP($A144,Cuision!$G:$P,10,FALSE),VLOOKUP(BW$82,Cuision!$G:$P,9,FALSE),VLOOKUP(BW$82,Cuision!$G:$P,10,FALSE))</f>
        <v>-1</v>
      </c>
      <c r="BX144" s="33">
        <f>distance(VLOOKUP($A144,Cuision!$G:$P,9,FALSE),VLOOKUP($A144,Cuision!$G:$P,10,FALSE),VLOOKUP(BX$82,Cuision!$G:$P,9,FALSE),VLOOKUP(BX$82,Cuision!$G:$P,10,FALSE))</f>
        <v>-1</v>
      </c>
      <c r="BY144" s="33">
        <f>distance(VLOOKUP($A144,Cuision!$G:$P,9,FALSE),VLOOKUP($A144,Cuision!$G:$P,10,FALSE),VLOOKUP(BY$82,Cuision!$G:$P,9,FALSE),VLOOKUP(BY$82,Cuision!$G:$P,10,FALSE))</f>
        <v>-1</v>
      </c>
      <c r="BZ144" s="33">
        <f>distance(VLOOKUP($A144,Cuision!$G:$P,9,FALSE),VLOOKUP($A144,Cuision!$G:$P,10,FALSE),VLOOKUP(BZ$82,Cuision!$G:$P,9,FALSE),VLOOKUP(BZ$82,Cuision!$G:$P,10,FALSE))</f>
        <v>-1</v>
      </c>
      <c r="CC144" t="str">
        <f>IF(B144&gt;0,B144,"")</f>
        <v/>
      </c>
      <c r="CD144" t="str">
        <f>IF(C144&gt;0,C144,"")</f>
        <v/>
      </c>
      <c r="CE144" t="str">
        <f>IF(D144&gt;0,D144,"")</f>
        <v/>
      </c>
      <c r="CF144" t="str">
        <f>IF(E144&gt;0,E144,"")</f>
        <v/>
      </c>
      <c r="CG144" t="str">
        <f>IF(F144&gt;0,F144,"")</f>
        <v/>
      </c>
      <c r="CH144" t="str">
        <f>IF(G144&gt;0,G144,"")</f>
        <v/>
      </c>
      <c r="CI144" t="str">
        <f>IF(H144&gt;0,H144,"")</f>
        <v/>
      </c>
      <c r="CJ144" t="str">
        <f>IF(I144&gt;0,I144,"")</f>
        <v/>
      </c>
      <c r="CK144" t="str">
        <f>IF(J144&gt;0,J144,"")</f>
        <v/>
      </c>
      <c r="CL144" t="str">
        <f>IF(K144&gt;0,K144,"")</f>
        <v/>
      </c>
      <c r="CM144" t="str">
        <f>IF(L144&gt;0,L144,"")</f>
        <v/>
      </c>
      <c r="CN144" t="str">
        <f>IF(M144&gt;0,M144,"")</f>
        <v/>
      </c>
      <c r="CO144" t="str">
        <f>IF(N144&gt;0,N144,"")</f>
        <v/>
      </c>
      <c r="CP144" t="str">
        <f>IF(O144&gt;0,O144,"")</f>
        <v/>
      </c>
      <c r="CQ144" t="str">
        <f>IF(P144&gt;0,P144,"")</f>
        <v/>
      </c>
      <c r="CR144" t="str">
        <f>IF(Q144&gt;0,Q144,"")</f>
        <v/>
      </c>
      <c r="CS144" t="str">
        <f>IF(R144&gt;0,R144,"")</f>
        <v/>
      </c>
      <c r="CT144" t="str">
        <f>IF(S144&gt;0,S144,"")</f>
        <v/>
      </c>
      <c r="CU144" t="str">
        <f>IF(T144&gt;0,T144,"")</f>
        <v/>
      </c>
      <c r="CV144" t="str">
        <f>IF(U144&gt;0,U144,"")</f>
        <v/>
      </c>
      <c r="CW144" t="str">
        <f>IF(V144&gt;0,V144,"")</f>
        <v/>
      </c>
      <c r="CX144" t="str">
        <f>IF(W144&gt;0,W144,"")</f>
        <v/>
      </c>
      <c r="CY144" t="str">
        <f>IF(X144&gt;0,X144,"")</f>
        <v/>
      </c>
      <c r="CZ144" t="str">
        <f>IF(Y144&gt;0,Y144,"")</f>
        <v/>
      </c>
      <c r="DA144" t="str">
        <f>IF(Z144&gt;0,Z144,"")</f>
        <v/>
      </c>
      <c r="DB144" t="str">
        <f>IF(AA144&gt;0,AA144,"")</f>
        <v/>
      </c>
      <c r="DC144" t="str">
        <f>IF(AB144&gt;0,AB144,"")</f>
        <v/>
      </c>
      <c r="DD144" t="str">
        <f>IF(AC144&gt;0,AC144,"")</f>
        <v/>
      </c>
      <c r="DE144" t="str">
        <f>IF(AD144&gt;0,AD144,"")</f>
        <v/>
      </c>
      <c r="DF144" t="str">
        <f>IF(AE144&gt;0,AE144,"")</f>
        <v/>
      </c>
      <c r="DG144" t="str">
        <f>IF(AF144&gt;0,AF144,"")</f>
        <v/>
      </c>
      <c r="DH144" t="str">
        <f>IF(AG144&gt;0,AG144,"")</f>
        <v/>
      </c>
      <c r="DI144" t="str">
        <f>IF(AH144&gt;0,AH144,"")</f>
        <v/>
      </c>
      <c r="DJ144" t="str">
        <f>IF(AI144&gt;0,AI144,"")</f>
        <v/>
      </c>
      <c r="DK144" t="str">
        <f>IF(AJ144&gt;0,AJ144,"")</f>
        <v/>
      </c>
      <c r="DL144" t="str">
        <f>IF(AK144&gt;0,AK144,"")</f>
        <v/>
      </c>
      <c r="DM144" t="str">
        <f>IF(AL144&gt;0,AL144,"")</f>
        <v/>
      </c>
      <c r="DN144" t="str">
        <f>IF(AM144&gt;0,AM144,"")</f>
        <v/>
      </c>
      <c r="DO144" t="str">
        <f>IF(AN144&gt;0,AN144,"")</f>
        <v/>
      </c>
      <c r="DP144" t="str">
        <f>IF(AO144&gt;0,AO144,"")</f>
        <v/>
      </c>
      <c r="DQ144" t="str">
        <f>IF(AP144&gt;0,AP144,"")</f>
        <v/>
      </c>
      <c r="DR144" t="str">
        <f>IF(AQ144&gt;0,AQ144,"")</f>
        <v/>
      </c>
      <c r="DS144" t="str">
        <f>IF(AR144&gt;0,AR144,"")</f>
        <v/>
      </c>
      <c r="DT144" t="str">
        <f>IF(AS144&gt;0,AS144,"")</f>
        <v/>
      </c>
      <c r="DU144" t="str">
        <f>IF(AT144&gt;0,AT144,"")</f>
        <v/>
      </c>
      <c r="DV144" t="str">
        <f>IF(AU144&gt;0,AU144,"")</f>
        <v/>
      </c>
      <c r="DW144" t="str">
        <f>IF(AV144&gt;0,AV144,"")</f>
        <v/>
      </c>
      <c r="DX144" t="str">
        <f>IF(AW144&gt;0,AW144,"")</f>
        <v/>
      </c>
      <c r="DY144" t="str">
        <f>IF(AX144&gt;0,AX144,"")</f>
        <v/>
      </c>
      <c r="DZ144" t="str">
        <f>IF(AY144&gt;0,AY144,"")</f>
        <v/>
      </c>
      <c r="EA144" t="str">
        <f>IF(AZ144&gt;0,AZ144,"")</f>
        <v/>
      </c>
      <c r="EB144" t="str">
        <f>IF(BA144&gt;0,BA144,"")</f>
        <v/>
      </c>
      <c r="EC144" t="str">
        <f>IF(BB144&gt;0,BB144,"")</f>
        <v/>
      </c>
      <c r="ED144" t="str">
        <f>IF(BC144&gt;0,BC144,"")</f>
        <v/>
      </c>
      <c r="EE144" t="str">
        <f>IF(BD144&gt;0,BD144,"")</f>
        <v/>
      </c>
      <c r="EF144" t="str">
        <f>IF(BE144&gt;0,BE144,"")</f>
        <v/>
      </c>
      <c r="EG144" t="str">
        <f>IF(BF144&gt;0,BF144,"")</f>
        <v/>
      </c>
      <c r="EH144" t="str">
        <f>IF(BG144&gt;0,BG144,"")</f>
        <v/>
      </c>
      <c r="EI144" t="str">
        <f>IF(BH144&gt;0,BH144,"")</f>
        <v/>
      </c>
      <c r="EJ144" t="str">
        <f>IF(BI144&gt;0,BI144,"")</f>
        <v/>
      </c>
      <c r="EK144" t="str">
        <f>IF(BJ144&gt;0,BJ144,"")</f>
        <v/>
      </c>
      <c r="EL144" t="str">
        <f>IF(BK144&gt;0,BK144,"")</f>
        <v/>
      </c>
      <c r="EM144" t="str">
        <f>IF(BL144&gt;0,BL144,"")</f>
        <v/>
      </c>
      <c r="EN144" t="str">
        <f>IF(BM144&gt;0,BM144,"")</f>
        <v/>
      </c>
      <c r="EO144" t="str">
        <f>IF(BN144&gt;0,BN144,"")</f>
        <v/>
      </c>
      <c r="EP144" t="str">
        <f>IF(BO144&gt;0,BO144,"")</f>
        <v/>
      </c>
      <c r="EQ144" t="str">
        <f>IF(BP144&gt;0,BP144,"")</f>
        <v/>
      </c>
      <c r="ER144" t="str">
        <f>IF(BQ144&gt;0,BQ144,"")</f>
        <v/>
      </c>
      <c r="ES144" t="str">
        <f>IF(BR144&gt;0,BR144,"")</f>
        <v/>
      </c>
      <c r="ET144" t="str">
        <f>IF(BS144&gt;0,BS144,"")</f>
        <v/>
      </c>
      <c r="EU144" t="str">
        <f>IF(BT144&gt;0,BT144,"")</f>
        <v/>
      </c>
      <c r="EV144" t="str">
        <f>IF(BU144&gt;0,BU144,"")</f>
        <v/>
      </c>
      <c r="EW144" t="str">
        <f>IF(BV144&gt;0,BV144,"")</f>
        <v/>
      </c>
      <c r="EX144" t="str">
        <f>IF(BW144&gt;0,BW144,"")</f>
        <v/>
      </c>
      <c r="EY144" t="str">
        <f>IF(BX144&gt;0,BX144,"")</f>
        <v/>
      </c>
      <c r="EZ144" t="str">
        <f>IF(BY144&gt;0,BY144,"")</f>
        <v/>
      </c>
      <c r="FA144" t="str">
        <f>IF(BZ144&gt;0,BZ144,"")</f>
        <v/>
      </c>
    </row>
    <row r="145" spans="1:157" ht="14.25" x14ac:dyDescent="0.2">
      <c r="A145" s="30" t="s">
        <v>118</v>
      </c>
      <c r="B145" s="33">
        <f>distance(VLOOKUP($A145,Cuision!$G:$P,9,FALSE),VLOOKUP($A145,Cuision!$G:$P,10,FALSE),VLOOKUP(B$82,Cuision!$G:$P,9,FALSE),VLOOKUP(B$82,Cuision!$G:$P,10,FALSE))</f>
        <v>5155.3238708129147</v>
      </c>
      <c r="C145" s="33">
        <f>distance(VLOOKUP($A145,Cuision!$G:$P,9,FALSE),VLOOKUP($A145,Cuision!$G:$P,10,FALSE),VLOOKUP(C$82,Cuision!$G:$P,9,FALSE),VLOOKUP(C$82,Cuision!$G:$P,10,FALSE))</f>
        <v>7762.1443181913492</v>
      </c>
      <c r="D145" s="33">
        <f>distance(VLOOKUP($A145,Cuision!$G:$P,9,FALSE),VLOOKUP($A145,Cuision!$G:$P,10,FALSE),VLOOKUP(D$82,Cuision!$G:$P,9,FALSE),VLOOKUP(D$82,Cuision!$G:$P,10,FALSE))</f>
        <v>11867.899272561301</v>
      </c>
      <c r="E145" s="33">
        <f>distance(VLOOKUP($A145,Cuision!$G:$P,9,FALSE),VLOOKUP($A145,Cuision!$G:$P,10,FALSE),VLOOKUP(E$82,Cuision!$G:$P,9,FALSE),VLOOKUP(E$82,Cuision!$G:$P,10,FALSE))</f>
        <v>11867.899272561301</v>
      </c>
      <c r="F145" s="33">
        <f>distance(VLOOKUP($A145,Cuision!$G:$P,9,FALSE),VLOOKUP($A145,Cuision!$G:$P,10,FALSE),VLOOKUP(F$82,Cuision!$G:$P,9,FALSE),VLOOKUP(F$82,Cuision!$G:$P,10,FALSE))</f>
        <v>7177.3224168504667</v>
      </c>
      <c r="G145" s="33">
        <f>distance(VLOOKUP($A145,Cuision!$G:$P,9,FALSE),VLOOKUP($A145,Cuision!$G:$P,10,FALSE),VLOOKUP(G$82,Cuision!$G:$P,9,FALSE),VLOOKUP(G$82,Cuision!$G:$P,10,FALSE))</f>
        <v>15876.059934993316</v>
      </c>
      <c r="H145" s="33">
        <f>distance(VLOOKUP($A145,Cuision!$G:$P,9,FALSE),VLOOKUP($A145,Cuision!$G:$P,10,FALSE),VLOOKUP(H$82,Cuision!$G:$P,9,FALSE),VLOOKUP(H$82,Cuision!$G:$P,10,FALSE))</f>
        <v>7357.3519225057216</v>
      </c>
      <c r="I145" s="33">
        <f>distance(VLOOKUP($A145,Cuision!$G:$P,9,FALSE),VLOOKUP($A145,Cuision!$G:$P,10,FALSE),VLOOKUP(I$82,Cuision!$G:$P,9,FALSE),VLOOKUP(I$82,Cuision!$G:$P,10,FALSE))</f>
        <v>3657.8002008634144</v>
      </c>
      <c r="J145" s="33">
        <f>distance(VLOOKUP($A145,Cuision!$G:$P,9,FALSE),VLOOKUP($A145,Cuision!$G:$P,10,FALSE),VLOOKUP(J$82,Cuision!$G:$P,9,FALSE),VLOOKUP(J$82,Cuision!$G:$P,10,FALSE))</f>
        <v>6210.6966472783952</v>
      </c>
      <c r="K145" s="33">
        <f>distance(VLOOKUP($A145,Cuision!$G:$P,9,FALSE),VLOOKUP($A145,Cuision!$G:$P,10,FALSE),VLOOKUP(K$82,Cuision!$G:$P,9,FALSE),VLOOKUP(K$82,Cuision!$G:$P,10,FALSE))</f>
        <v>9713.4063571093084</v>
      </c>
      <c r="L145" s="33">
        <f>distance(VLOOKUP($A145,Cuision!$G:$P,9,FALSE),VLOOKUP($A145,Cuision!$G:$P,10,FALSE),VLOOKUP(L$82,Cuision!$G:$P,9,FALSE),VLOOKUP(L$82,Cuision!$G:$P,10,FALSE))</f>
        <v>2882.915297176673</v>
      </c>
      <c r="M145" s="33">
        <f>distance(VLOOKUP($A145,Cuision!$G:$P,9,FALSE),VLOOKUP($A145,Cuision!$G:$P,10,FALSE),VLOOKUP(M$82,Cuision!$G:$P,9,FALSE),VLOOKUP(M$82,Cuision!$G:$P,10,FALSE))</f>
        <v>11386.947410739807</v>
      </c>
      <c r="N145" s="33">
        <f>distance(VLOOKUP($A145,Cuision!$G:$P,9,FALSE),VLOOKUP($A145,Cuision!$G:$P,10,FALSE),VLOOKUP(N$82,Cuision!$G:$P,9,FALSE),VLOOKUP(N$82,Cuision!$G:$P,10,FALSE))</f>
        <v>10560.212033693982</v>
      </c>
      <c r="O145" s="33">
        <f>distance(VLOOKUP($A145,Cuision!$G:$P,9,FALSE),VLOOKUP($A145,Cuision!$G:$P,10,FALSE),VLOOKUP(O$82,Cuision!$G:$P,9,FALSE),VLOOKUP(O$82,Cuision!$G:$P,10,FALSE))</f>
        <v>16526.288190657971</v>
      </c>
      <c r="P145" s="33">
        <f>distance(VLOOKUP($A145,Cuision!$G:$P,9,FALSE),VLOOKUP($A145,Cuision!$G:$P,10,FALSE),VLOOKUP(P$82,Cuision!$G:$P,9,FALSE),VLOOKUP(P$82,Cuision!$G:$P,10,FALSE))</f>
        <v>-1</v>
      </c>
      <c r="Q145" s="33">
        <f>distance(VLOOKUP($A145,Cuision!$G:$P,9,FALSE),VLOOKUP($A145,Cuision!$G:$P,10,FALSE),VLOOKUP(Q$82,Cuision!$G:$P,9,FALSE),VLOOKUP(Q$82,Cuision!$G:$P,10,FALSE))</f>
        <v>10854.93323632903</v>
      </c>
      <c r="R145" s="33">
        <f>distance(VLOOKUP($A145,Cuision!$G:$P,9,FALSE),VLOOKUP($A145,Cuision!$G:$P,10,FALSE),VLOOKUP(R$82,Cuision!$G:$P,9,FALSE),VLOOKUP(R$82,Cuision!$G:$P,10,FALSE))</f>
        <v>-1</v>
      </c>
      <c r="S145" s="33">
        <f>distance(VLOOKUP($A145,Cuision!$G:$P,9,FALSE),VLOOKUP($A145,Cuision!$G:$P,10,FALSE),VLOOKUP(S$82,Cuision!$G:$P,9,FALSE),VLOOKUP(S$82,Cuision!$G:$P,10,FALSE))</f>
        <v>2217.7483647888434</v>
      </c>
      <c r="T145" s="33">
        <f>distance(VLOOKUP($A145,Cuision!$G:$P,9,FALSE),VLOOKUP($A145,Cuision!$G:$P,10,FALSE),VLOOKUP(T$82,Cuision!$G:$P,9,FALSE),VLOOKUP(T$82,Cuision!$G:$P,10,FALSE))</f>
        <v>-1</v>
      </c>
      <c r="U145" s="33">
        <f>distance(VLOOKUP($A145,Cuision!$G:$P,9,FALSE),VLOOKUP($A145,Cuision!$G:$P,10,FALSE),VLOOKUP(U$82,Cuision!$G:$P,9,FALSE),VLOOKUP(U$82,Cuision!$G:$P,10,FALSE))</f>
        <v>1148.0038109547311</v>
      </c>
      <c r="V145" s="33">
        <f>distance(VLOOKUP($A145,Cuision!$G:$P,9,FALSE),VLOOKUP($A145,Cuision!$G:$P,10,FALSE),VLOOKUP(V$82,Cuision!$G:$P,9,FALSE),VLOOKUP(V$82,Cuision!$G:$P,10,FALSE))</f>
        <v>11386.947410739807</v>
      </c>
      <c r="W145" s="33">
        <f>distance(VLOOKUP($A145,Cuision!$G:$P,9,FALSE),VLOOKUP($A145,Cuision!$G:$P,10,FALSE),VLOOKUP(W$82,Cuision!$G:$P,9,FALSE),VLOOKUP(W$82,Cuision!$G:$P,10,FALSE))</f>
        <v>4477.8701424061273</v>
      </c>
      <c r="X145" s="33">
        <f>distance(VLOOKUP($A145,Cuision!$G:$P,9,FALSE),VLOOKUP($A145,Cuision!$G:$P,10,FALSE),VLOOKUP(X$82,Cuision!$G:$P,9,FALSE),VLOOKUP(X$82,Cuision!$G:$P,10,FALSE))</f>
        <v>-1</v>
      </c>
      <c r="Y145" s="33">
        <f>distance(VLOOKUP($A145,Cuision!$G:$P,9,FALSE),VLOOKUP($A145,Cuision!$G:$P,10,FALSE),VLOOKUP(Y$82,Cuision!$G:$P,9,FALSE),VLOOKUP(Y$82,Cuision!$G:$P,10,FALSE))</f>
        <v>17216.379888267555</v>
      </c>
      <c r="Z145" s="33">
        <f>distance(VLOOKUP($A145,Cuision!$G:$P,9,FALSE),VLOOKUP($A145,Cuision!$G:$P,10,FALSE),VLOOKUP(Z$82,Cuision!$G:$P,9,FALSE),VLOOKUP(Z$82,Cuision!$G:$P,10,FALSE))</f>
        <v>9856.3838999700565</v>
      </c>
      <c r="AA145" s="33">
        <f>distance(VLOOKUP($A145,Cuision!$G:$P,9,FALSE),VLOOKUP($A145,Cuision!$G:$P,10,FALSE),VLOOKUP(AA$82,Cuision!$G:$P,9,FALSE),VLOOKUP(AA$82,Cuision!$G:$P,10,FALSE))</f>
        <v>7250.9553582529825</v>
      </c>
      <c r="AB145" s="33">
        <f>distance(VLOOKUP($A145,Cuision!$G:$P,9,FALSE),VLOOKUP($A145,Cuision!$G:$P,10,FALSE),VLOOKUP(AB$82,Cuision!$G:$P,9,FALSE),VLOOKUP(AB$82,Cuision!$G:$P,10,FALSE))</f>
        <v>-1</v>
      </c>
      <c r="AC145" s="33">
        <f>distance(VLOOKUP($A145,Cuision!$G:$P,9,FALSE),VLOOKUP($A145,Cuision!$G:$P,10,FALSE),VLOOKUP(AC$82,Cuision!$G:$P,9,FALSE),VLOOKUP(AC$82,Cuision!$G:$P,10,FALSE))</f>
        <v>2393.9909839493203</v>
      </c>
      <c r="AD145" s="33">
        <f>distance(VLOOKUP($A145,Cuision!$G:$P,9,FALSE),VLOOKUP($A145,Cuision!$G:$P,10,FALSE),VLOOKUP(AD$82,Cuision!$G:$P,9,FALSE),VLOOKUP(AD$82,Cuision!$G:$P,10,FALSE))</f>
        <v>10736.220581057478</v>
      </c>
      <c r="AE145" s="33">
        <f>distance(VLOOKUP($A145,Cuision!$G:$P,9,FALSE),VLOOKUP($A145,Cuision!$G:$P,10,FALSE),VLOOKUP(AE$82,Cuision!$G:$P,9,FALSE),VLOOKUP(AE$82,Cuision!$G:$P,10,FALSE))</f>
        <v>9923.0056481672709</v>
      </c>
      <c r="AF145" s="33">
        <f>distance(VLOOKUP($A145,Cuision!$G:$P,9,FALSE),VLOOKUP($A145,Cuision!$G:$P,10,FALSE),VLOOKUP(AF$82,Cuision!$G:$P,9,FALSE),VLOOKUP(AF$82,Cuision!$G:$P,10,FALSE))</f>
        <v>-1</v>
      </c>
      <c r="AG145" s="33">
        <f>distance(VLOOKUP($A145,Cuision!$G:$P,9,FALSE),VLOOKUP($A145,Cuision!$G:$P,10,FALSE),VLOOKUP(AG$82,Cuision!$G:$P,9,FALSE),VLOOKUP(AG$82,Cuision!$G:$P,10,FALSE))</f>
        <v>9054.717600718508</v>
      </c>
      <c r="AH145" s="33">
        <f>distance(VLOOKUP($A145,Cuision!$G:$P,9,FALSE),VLOOKUP($A145,Cuision!$G:$P,10,FALSE),VLOOKUP(AH$82,Cuision!$G:$P,9,FALSE),VLOOKUP(AH$82,Cuision!$G:$P,10,FALSE))</f>
        <v>7177.3224168504667</v>
      </c>
      <c r="AI145" s="33">
        <f>distance(VLOOKUP($A145,Cuision!$G:$P,9,FALSE),VLOOKUP($A145,Cuision!$G:$P,10,FALSE),VLOOKUP(AI$82,Cuision!$G:$P,9,FALSE),VLOOKUP(AI$82,Cuision!$G:$P,10,FALSE))</f>
        <v>11061.353665902225</v>
      </c>
      <c r="AJ145" s="33">
        <f>distance(VLOOKUP($A145,Cuision!$G:$P,9,FALSE),VLOOKUP($A145,Cuision!$G:$P,10,FALSE),VLOOKUP(AJ$82,Cuision!$G:$P,9,FALSE),VLOOKUP(AJ$82,Cuision!$G:$P,10,FALSE))</f>
        <v>3537.6178570332268</v>
      </c>
      <c r="AK145" s="33">
        <f>distance(VLOOKUP($A145,Cuision!$G:$P,9,FALSE),VLOOKUP($A145,Cuision!$G:$P,10,FALSE),VLOOKUP(AK$82,Cuision!$G:$P,9,FALSE),VLOOKUP(AK$82,Cuision!$G:$P,10,FALSE))</f>
        <v>-1</v>
      </c>
      <c r="AL145" s="33">
        <f>distance(VLOOKUP($A145,Cuision!$G:$P,9,FALSE),VLOOKUP($A145,Cuision!$G:$P,10,FALSE),VLOOKUP(AL$82,Cuision!$G:$P,9,FALSE),VLOOKUP(AL$82,Cuision!$G:$P,10,FALSE))</f>
        <v>9511.5865902829664</v>
      </c>
      <c r="AM145" s="33">
        <f>distance(VLOOKUP($A145,Cuision!$G:$P,9,FALSE),VLOOKUP($A145,Cuision!$G:$P,10,FALSE),VLOOKUP(AM$82,Cuision!$G:$P,9,FALSE),VLOOKUP(AM$82,Cuision!$G:$P,10,FALSE))</f>
        <v>4150.8863991125663</v>
      </c>
      <c r="AN145" s="33">
        <f>distance(VLOOKUP($A145,Cuision!$G:$P,9,FALSE),VLOOKUP($A145,Cuision!$G:$P,10,FALSE),VLOOKUP(AN$82,Cuision!$G:$P,9,FALSE),VLOOKUP(AN$82,Cuision!$G:$P,10,FALSE))</f>
        <v>897.9583279910521</v>
      </c>
      <c r="AO145" s="33">
        <f>distance(VLOOKUP($A145,Cuision!$G:$P,9,FALSE),VLOOKUP($A145,Cuision!$G:$P,10,FALSE),VLOOKUP(AO$82,Cuision!$G:$P,9,FALSE),VLOOKUP(AO$82,Cuision!$G:$P,10,FALSE))</f>
        <v>10854.93323632903</v>
      </c>
      <c r="AP145" s="33">
        <f>distance(VLOOKUP($A145,Cuision!$G:$P,9,FALSE),VLOOKUP($A145,Cuision!$G:$P,10,FALSE),VLOOKUP(AP$82,Cuision!$G:$P,9,FALSE),VLOOKUP(AP$82,Cuision!$G:$P,10,FALSE))</f>
        <v>10024.657389894195</v>
      </c>
      <c r="AQ145" s="33">
        <f>distance(VLOOKUP($A145,Cuision!$G:$P,9,FALSE),VLOOKUP($A145,Cuision!$G:$P,10,FALSE),VLOOKUP(AQ$82,Cuision!$G:$P,9,FALSE),VLOOKUP(AQ$82,Cuision!$G:$P,10,FALSE))</f>
        <v>5317.8809520857594</v>
      </c>
      <c r="AR145" s="33">
        <f>distance(VLOOKUP($A145,Cuision!$G:$P,9,FALSE),VLOOKUP($A145,Cuision!$G:$P,10,FALSE),VLOOKUP(AR$82,Cuision!$G:$P,9,FALSE),VLOOKUP(AR$82,Cuision!$G:$P,10,FALSE))</f>
        <v>4676.6887666852126</v>
      </c>
      <c r="AS145" s="33">
        <f>distance(VLOOKUP($A145,Cuision!$G:$P,9,FALSE),VLOOKUP($A145,Cuision!$G:$P,10,FALSE),VLOOKUP(AS$82,Cuision!$G:$P,9,FALSE),VLOOKUP(AS$82,Cuision!$G:$P,10,FALSE))</f>
        <v>8303.3288623214685</v>
      </c>
      <c r="AT145" s="33">
        <f>distance(VLOOKUP($A145,Cuision!$G:$P,9,FALSE),VLOOKUP($A145,Cuision!$G:$P,10,FALSE),VLOOKUP(AT$82,Cuision!$G:$P,9,FALSE),VLOOKUP(AT$82,Cuision!$G:$P,10,FALSE))</f>
        <v>1859.6585488028347</v>
      </c>
      <c r="AU145" s="33">
        <f>distance(VLOOKUP($A145,Cuision!$G:$P,9,FALSE),VLOOKUP($A145,Cuision!$G:$P,10,FALSE),VLOOKUP(AU$82,Cuision!$G:$P,9,FALSE),VLOOKUP(AU$82,Cuision!$G:$P,10,FALSE))</f>
        <v>18331.326130167894</v>
      </c>
      <c r="AV145" s="33">
        <f>distance(VLOOKUP($A145,Cuision!$G:$P,9,FALSE),VLOOKUP($A145,Cuision!$G:$P,10,FALSE),VLOOKUP(AV$82,Cuision!$G:$P,9,FALSE),VLOOKUP(AV$82,Cuision!$G:$P,10,FALSE))</f>
        <v>316.07430679395554</v>
      </c>
      <c r="AW145" s="33">
        <f>distance(VLOOKUP($A145,Cuision!$G:$P,9,FALSE),VLOOKUP($A145,Cuision!$G:$P,10,FALSE),VLOOKUP(AW$82,Cuision!$G:$P,9,FALSE),VLOOKUP(AW$82,Cuision!$G:$P,10,FALSE))</f>
        <v>9541.3071867424314</v>
      </c>
      <c r="AX145" s="33">
        <f>distance(VLOOKUP($A145,Cuision!$G:$P,9,FALSE),VLOOKUP($A145,Cuision!$G:$P,10,FALSE),VLOOKUP(AX$82,Cuision!$G:$P,9,FALSE),VLOOKUP(AX$82,Cuision!$G:$P,10,FALSE))</f>
        <v>16608.699260233308</v>
      </c>
      <c r="AY145" s="33">
        <f>distance(VLOOKUP($A145,Cuision!$G:$P,9,FALSE),VLOOKUP($A145,Cuision!$G:$P,10,FALSE),VLOOKUP(AY$82,Cuision!$G:$P,9,FALSE),VLOOKUP(AY$82,Cuision!$G:$P,10,FALSE))</f>
        <v>7177.3224168504667</v>
      </c>
      <c r="AZ145" s="33">
        <f>distance(VLOOKUP($A145,Cuision!$G:$P,9,FALSE),VLOOKUP($A145,Cuision!$G:$P,10,FALSE),VLOOKUP(AZ$82,Cuision!$G:$P,9,FALSE),VLOOKUP(AZ$82,Cuision!$G:$P,10,FALSE))</f>
        <v>5191.8647116213742</v>
      </c>
      <c r="BA145" s="33">
        <f>distance(VLOOKUP($A145,Cuision!$G:$P,9,FALSE),VLOOKUP($A145,Cuision!$G:$P,10,FALSE),VLOOKUP(BA$82,Cuision!$G:$P,9,FALSE),VLOOKUP(BA$82,Cuision!$G:$P,10,FALSE))</f>
        <v>11815.50671987249</v>
      </c>
      <c r="BB145" s="33">
        <f>distance(VLOOKUP($A145,Cuision!$G:$P,9,FALSE),VLOOKUP($A145,Cuision!$G:$P,10,FALSE),VLOOKUP(BB$82,Cuision!$G:$P,9,FALSE),VLOOKUP(BB$82,Cuision!$G:$P,10,FALSE))</f>
        <v>4824.5481319264936</v>
      </c>
      <c r="BC145" s="33">
        <f>distance(VLOOKUP($A145,Cuision!$G:$P,9,FALSE),VLOOKUP($A145,Cuision!$G:$P,10,FALSE),VLOOKUP(BC$82,Cuision!$G:$P,9,FALSE),VLOOKUP(BC$82,Cuision!$G:$P,10,FALSE))</f>
        <v>6610.7206881968386</v>
      </c>
      <c r="BD145" s="33">
        <f>distance(VLOOKUP($A145,Cuision!$G:$P,9,FALSE),VLOOKUP($A145,Cuision!$G:$P,10,FALSE),VLOOKUP(BD$82,Cuision!$G:$P,9,FALSE),VLOOKUP(BD$82,Cuision!$G:$P,10,FALSE))</f>
        <v>18814.903499351407</v>
      </c>
      <c r="BE145" s="33">
        <f>distance(VLOOKUP($A145,Cuision!$G:$P,9,FALSE),VLOOKUP($A145,Cuision!$G:$P,10,FALSE),VLOOKUP(BE$82,Cuision!$G:$P,9,FALSE),VLOOKUP(BE$82,Cuision!$G:$P,10,FALSE))</f>
        <v>9406.5760809458279</v>
      </c>
      <c r="BF145" s="33">
        <f>distance(VLOOKUP($A145,Cuision!$G:$P,9,FALSE),VLOOKUP($A145,Cuision!$G:$P,10,FALSE),VLOOKUP(BF$82,Cuision!$G:$P,9,FALSE),VLOOKUP(BF$82,Cuision!$G:$P,10,FALSE))</f>
        <v>11884.440876266175</v>
      </c>
      <c r="BG145" s="33">
        <f>distance(VLOOKUP($A145,Cuision!$G:$P,9,FALSE),VLOOKUP($A145,Cuision!$G:$P,10,FALSE),VLOOKUP(BG$82,Cuision!$G:$P,9,FALSE),VLOOKUP(BG$82,Cuision!$G:$P,10,FALSE))</f>
        <v>8427.5677564044909</v>
      </c>
      <c r="BH145" s="33">
        <f>distance(VLOOKUP($A145,Cuision!$G:$P,9,FALSE),VLOOKUP($A145,Cuision!$G:$P,10,FALSE),VLOOKUP(BH$82,Cuision!$G:$P,9,FALSE),VLOOKUP(BH$82,Cuision!$G:$P,10,FALSE))</f>
        <v>-1</v>
      </c>
      <c r="BI145" s="33">
        <f>distance(VLOOKUP($A145,Cuision!$G:$P,9,FALSE),VLOOKUP($A145,Cuision!$G:$P,10,FALSE),VLOOKUP(BI$82,Cuision!$G:$P,9,FALSE),VLOOKUP(BI$82,Cuision!$G:$P,10,FALSE))</f>
        <v>9958.1639512739421</v>
      </c>
      <c r="BJ145" s="33">
        <f>distance(VLOOKUP($A145,Cuision!$G:$P,9,FALSE),VLOOKUP($A145,Cuision!$G:$P,10,FALSE),VLOOKUP(BJ$82,Cuision!$G:$P,9,FALSE),VLOOKUP(BJ$82,Cuision!$G:$P,10,FALSE))</f>
        <v>10854.93323632903</v>
      </c>
      <c r="BK145" s="33">
        <f>distance(VLOOKUP($A145,Cuision!$G:$P,9,FALSE),VLOOKUP($A145,Cuision!$G:$P,10,FALSE),VLOOKUP(BK$82,Cuision!$G:$P,9,FALSE),VLOOKUP(BK$82,Cuision!$G:$P,10,FALSE))</f>
        <v>-1</v>
      </c>
      <c r="BL145" s="33">
        <f>distance(VLOOKUP($A145,Cuision!$G:$P,9,FALSE),VLOOKUP($A145,Cuision!$G:$P,10,FALSE),VLOOKUP(BL$82,Cuision!$G:$P,9,FALSE),VLOOKUP(BL$82,Cuision!$G:$P,10,FALSE))</f>
        <v>0</v>
      </c>
      <c r="BM145" s="33">
        <f>distance(VLOOKUP($A145,Cuision!$G:$P,9,FALSE),VLOOKUP($A145,Cuision!$G:$P,10,FALSE),VLOOKUP(BM$82,Cuision!$G:$P,9,FALSE),VLOOKUP(BM$82,Cuision!$G:$P,10,FALSE))</f>
        <v>9658.4060215207846</v>
      </c>
      <c r="BN145" s="33">
        <f>distance(VLOOKUP($A145,Cuision!$G:$P,9,FALSE),VLOOKUP($A145,Cuision!$G:$P,10,FALSE),VLOOKUP(BN$82,Cuision!$G:$P,9,FALSE),VLOOKUP(BN$82,Cuision!$G:$P,10,FALSE))</f>
        <v>-1</v>
      </c>
      <c r="BO145" s="33">
        <f>distance(VLOOKUP($A145,Cuision!$G:$P,9,FALSE),VLOOKUP($A145,Cuision!$G:$P,10,FALSE),VLOOKUP(BO$82,Cuision!$G:$P,9,FALSE),VLOOKUP(BO$82,Cuision!$G:$P,10,FALSE))</f>
        <v>11867.899272561301</v>
      </c>
      <c r="BP145" s="33">
        <f>distance(VLOOKUP($A145,Cuision!$G:$P,9,FALSE),VLOOKUP($A145,Cuision!$G:$P,10,FALSE),VLOOKUP(BP$82,Cuision!$G:$P,9,FALSE),VLOOKUP(BP$82,Cuision!$G:$P,10,FALSE))</f>
        <v>11386.947410739807</v>
      </c>
      <c r="BQ145" s="33">
        <f>distance(VLOOKUP($A145,Cuision!$G:$P,9,FALSE),VLOOKUP($A145,Cuision!$G:$P,10,FALSE),VLOOKUP(BQ$82,Cuision!$G:$P,9,FALSE),VLOOKUP(BQ$82,Cuision!$G:$P,10,FALSE))</f>
        <v>11867.899272561301</v>
      </c>
      <c r="BR145" s="33">
        <f>distance(VLOOKUP($A145,Cuision!$G:$P,9,FALSE),VLOOKUP($A145,Cuision!$G:$P,10,FALSE),VLOOKUP(BR$82,Cuision!$G:$P,9,FALSE),VLOOKUP(BR$82,Cuision!$G:$P,10,FALSE))</f>
        <v>4477.8701424061273</v>
      </c>
      <c r="BS145" s="33">
        <f>distance(VLOOKUP($A145,Cuision!$G:$P,9,FALSE),VLOOKUP($A145,Cuision!$G:$P,10,FALSE),VLOOKUP(BS$82,Cuision!$G:$P,9,FALSE),VLOOKUP(BS$82,Cuision!$G:$P,10,FALSE))</f>
        <v>11386.947410739807</v>
      </c>
      <c r="BT145" s="33">
        <f>distance(VLOOKUP($A145,Cuision!$G:$P,9,FALSE),VLOOKUP($A145,Cuision!$G:$P,10,FALSE),VLOOKUP(BT$82,Cuision!$G:$P,9,FALSE),VLOOKUP(BT$82,Cuision!$G:$P,10,FALSE))</f>
        <v>1433.5956482773745</v>
      </c>
      <c r="BU145" s="33">
        <f>distance(VLOOKUP($A145,Cuision!$G:$P,9,FALSE),VLOOKUP($A145,Cuision!$G:$P,10,FALSE),VLOOKUP(BU$82,Cuision!$G:$P,9,FALSE),VLOOKUP(BU$82,Cuision!$G:$P,10,FALSE))</f>
        <v>8304.5259998805068</v>
      </c>
      <c r="BV145" s="33">
        <f>distance(VLOOKUP($A145,Cuision!$G:$P,9,FALSE),VLOOKUP($A145,Cuision!$G:$P,10,FALSE),VLOOKUP(BV$82,Cuision!$G:$P,9,FALSE),VLOOKUP(BV$82,Cuision!$G:$P,10,FALSE))</f>
        <v>8724.4641373218656</v>
      </c>
      <c r="BW145" s="33">
        <f>distance(VLOOKUP($A145,Cuision!$G:$P,9,FALSE),VLOOKUP($A145,Cuision!$G:$P,10,FALSE),VLOOKUP(BW$82,Cuision!$G:$P,9,FALSE),VLOOKUP(BW$82,Cuision!$G:$P,10,FALSE))</f>
        <v>5638.4851938624652</v>
      </c>
      <c r="BX145" s="33">
        <f>distance(VLOOKUP($A145,Cuision!$G:$P,9,FALSE),VLOOKUP($A145,Cuision!$G:$P,10,FALSE),VLOOKUP(BX$82,Cuision!$G:$P,9,FALSE),VLOOKUP(BX$82,Cuision!$G:$P,10,FALSE))</f>
        <v>-1</v>
      </c>
      <c r="BY145" s="33">
        <f>distance(VLOOKUP($A145,Cuision!$G:$P,9,FALSE),VLOOKUP($A145,Cuision!$G:$P,10,FALSE),VLOOKUP(BY$82,Cuision!$G:$P,9,FALSE),VLOOKUP(BY$82,Cuision!$G:$P,10,FALSE))</f>
        <v>-1</v>
      </c>
      <c r="BZ145" s="33">
        <f>distance(VLOOKUP($A145,Cuision!$G:$P,9,FALSE),VLOOKUP($A145,Cuision!$G:$P,10,FALSE),VLOOKUP(BZ$82,Cuision!$G:$P,9,FALSE),VLOOKUP(BZ$82,Cuision!$G:$P,10,FALSE))</f>
        <v>2204.3669019954946</v>
      </c>
      <c r="CC145">
        <f>IF(B145&gt;0,B145,"")</f>
        <v>5155.3238708129147</v>
      </c>
      <c r="CD145">
        <f>IF(C145&gt;0,C145,"")</f>
        <v>7762.1443181913492</v>
      </c>
      <c r="CE145">
        <f>IF(D145&gt;0,D145,"")</f>
        <v>11867.899272561301</v>
      </c>
      <c r="CF145">
        <f>IF(E145&gt;0,E145,"")</f>
        <v>11867.899272561301</v>
      </c>
      <c r="CG145">
        <f>IF(F145&gt;0,F145,"")</f>
        <v>7177.3224168504667</v>
      </c>
      <c r="CH145">
        <f>IF(G145&gt;0,G145,"")</f>
        <v>15876.059934993316</v>
      </c>
      <c r="CI145">
        <f>IF(H145&gt;0,H145,"")</f>
        <v>7357.3519225057216</v>
      </c>
      <c r="CJ145">
        <f>IF(I145&gt;0,I145,"")</f>
        <v>3657.8002008634144</v>
      </c>
      <c r="CK145">
        <f>IF(J145&gt;0,J145,"")</f>
        <v>6210.6966472783952</v>
      </c>
      <c r="CL145">
        <f>IF(K145&gt;0,K145,"")</f>
        <v>9713.4063571093084</v>
      </c>
      <c r="CM145">
        <f>IF(L145&gt;0,L145,"")</f>
        <v>2882.915297176673</v>
      </c>
      <c r="CN145">
        <f>IF(M145&gt;0,M145,"")</f>
        <v>11386.947410739807</v>
      </c>
      <c r="CO145">
        <f>IF(N145&gt;0,N145,"")</f>
        <v>10560.212033693982</v>
      </c>
      <c r="CP145">
        <f>IF(O145&gt;0,O145,"")</f>
        <v>16526.288190657971</v>
      </c>
      <c r="CQ145" t="str">
        <f>IF(P145&gt;0,P145,"")</f>
        <v/>
      </c>
      <c r="CR145">
        <f>IF(Q145&gt;0,Q145,"")</f>
        <v>10854.93323632903</v>
      </c>
      <c r="CS145" t="str">
        <f>IF(R145&gt;0,R145,"")</f>
        <v/>
      </c>
      <c r="CT145">
        <f>IF(S145&gt;0,S145,"")</f>
        <v>2217.7483647888434</v>
      </c>
      <c r="CU145" t="str">
        <f>IF(T145&gt;0,T145,"")</f>
        <v/>
      </c>
      <c r="CV145">
        <f>IF(U145&gt;0,U145,"")</f>
        <v>1148.0038109547311</v>
      </c>
      <c r="CW145">
        <f>IF(V145&gt;0,V145,"")</f>
        <v>11386.947410739807</v>
      </c>
      <c r="CX145">
        <f>IF(W145&gt;0,W145,"")</f>
        <v>4477.8701424061273</v>
      </c>
      <c r="CY145" t="str">
        <f>IF(X145&gt;0,X145,"")</f>
        <v/>
      </c>
      <c r="CZ145">
        <f>IF(Y145&gt;0,Y145,"")</f>
        <v>17216.379888267555</v>
      </c>
      <c r="DA145">
        <f>IF(Z145&gt;0,Z145,"")</f>
        <v>9856.3838999700565</v>
      </c>
      <c r="DB145">
        <f>IF(AA145&gt;0,AA145,"")</f>
        <v>7250.9553582529825</v>
      </c>
      <c r="DC145" t="str">
        <f>IF(AB145&gt;0,AB145,"")</f>
        <v/>
      </c>
      <c r="DD145">
        <f>IF(AC145&gt;0,AC145,"")</f>
        <v>2393.9909839493203</v>
      </c>
      <c r="DE145">
        <f>IF(AD145&gt;0,AD145,"")</f>
        <v>10736.220581057478</v>
      </c>
      <c r="DF145">
        <f>IF(AE145&gt;0,AE145,"")</f>
        <v>9923.0056481672709</v>
      </c>
      <c r="DG145" t="str">
        <f>IF(AF145&gt;0,AF145,"")</f>
        <v/>
      </c>
      <c r="DH145">
        <f>IF(AG145&gt;0,AG145,"")</f>
        <v>9054.717600718508</v>
      </c>
      <c r="DI145">
        <f>IF(AH145&gt;0,AH145,"")</f>
        <v>7177.3224168504667</v>
      </c>
      <c r="DJ145">
        <f>IF(AI145&gt;0,AI145,"")</f>
        <v>11061.353665902225</v>
      </c>
      <c r="DK145">
        <f>IF(AJ145&gt;0,AJ145,"")</f>
        <v>3537.6178570332268</v>
      </c>
      <c r="DL145" t="str">
        <f>IF(AK145&gt;0,AK145,"")</f>
        <v/>
      </c>
      <c r="DM145">
        <f>IF(AL145&gt;0,AL145,"")</f>
        <v>9511.5865902829664</v>
      </c>
      <c r="DN145">
        <f>IF(AM145&gt;0,AM145,"")</f>
        <v>4150.8863991125663</v>
      </c>
      <c r="DO145">
        <f>IF(AN145&gt;0,AN145,"")</f>
        <v>897.9583279910521</v>
      </c>
      <c r="DP145">
        <f>IF(AO145&gt;0,AO145,"")</f>
        <v>10854.93323632903</v>
      </c>
      <c r="DQ145">
        <f>IF(AP145&gt;0,AP145,"")</f>
        <v>10024.657389894195</v>
      </c>
      <c r="DR145">
        <f>IF(AQ145&gt;0,AQ145,"")</f>
        <v>5317.8809520857594</v>
      </c>
      <c r="DS145">
        <f>IF(AR145&gt;0,AR145,"")</f>
        <v>4676.6887666852126</v>
      </c>
      <c r="DT145">
        <f>IF(AS145&gt;0,AS145,"")</f>
        <v>8303.3288623214685</v>
      </c>
      <c r="DU145">
        <f>IF(AT145&gt;0,AT145,"")</f>
        <v>1859.6585488028347</v>
      </c>
      <c r="DV145">
        <f>IF(AU145&gt;0,AU145,"")</f>
        <v>18331.326130167894</v>
      </c>
      <c r="DW145">
        <f>IF(AV145&gt;0,AV145,"")</f>
        <v>316.07430679395554</v>
      </c>
      <c r="DX145">
        <f>IF(AW145&gt;0,AW145,"")</f>
        <v>9541.3071867424314</v>
      </c>
      <c r="DY145">
        <f>IF(AX145&gt;0,AX145,"")</f>
        <v>16608.699260233308</v>
      </c>
      <c r="DZ145">
        <f>IF(AY145&gt;0,AY145,"")</f>
        <v>7177.3224168504667</v>
      </c>
      <c r="EA145">
        <f>IF(AZ145&gt;0,AZ145,"")</f>
        <v>5191.8647116213742</v>
      </c>
      <c r="EB145">
        <f>IF(BA145&gt;0,BA145,"")</f>
        <v>11815.50671987249</v>
      </c>
      <c r="EC145">
        <f>IF(BB145&gt;0,BB145,"")</f>
        <v>4824.5481319264936</v>
      </c>
      <c r="ED145">
        <f>IF(BC145&gt;0,BC145,"")</f>
        <v>6610.7206881968386</v>
      </c>
      <c r="EE145">
        <f>IF(BD145&gt;0,BD145,"")</f>
        <v>18814.903499351407</v>
      </c>
      <c r="EF145">
        <f>IF(BE145&gt;0,BE145,"")</f>
        <v>9406.5760809458279</v>
      </c>
      <c r="EG145">
        <f>IF(BF145&gt;0,BF145,"")</f>
        <v>11884.440876266175</v>
      </c>
      <c r="EH145">
        <f>IF(BG145&gt;0,BG145,"")</f>
        <v>8427.5677564044909</v>
      </c>
      <c r="EI145" t="str">
        <f>IF(BH145&gt;0,BH145,"")</f>
        <v/>
      </c>
      <c r="EJ145">
        <f>IF(BI145&gt;0,BI145,"")</f>
        <v>9958.1639512739421</v>
      </c>
      <c r="EK145">
        <f>IF(BJ145&gt;0,BJ145,"")</f>
        <v>10854.93323632903</v>
      </c>
      <c r="EL145" t="str">
        <f>IF(BK145&gt;0,BK145,"")</f>
        <v/>
      </c>
      <c r="EM145" t="str">
        <f>IF(BL145&gt;0,BL145,"")</f>
        <v/>
      </c>
      <c r="EN145">
        <f>IF(BM145&gt;0,BM145,"")</f>
        <v>9658.4060215207846</v>
      </c>
      <c r="EO145" t="str">
        <f>IF(BN145&gt;0,BN145,"")</f>
        <v/>
      </c>
      <c r="EP145">
        <f>IF(BO145&gt;0,BO145,"")</f>
        <v>11867.899272561301</v>
      </c>
      <c r="EQ145">
        <f>IF(BP145&gt;0,BP145,"")</f>
        <v>11386.947410739807</v>
      </c>
      <c r="ER145">
        <f>IF(BQ145&gt;0,BQ145,"")</f>
        <v>11867.899272561301</v>
      </c>
      <c r="ES145">
        <f>IF(BR145&gt;0,BR145,"")</f>
        <v>4477.8701424061273</v>
      </c>
      <c r="ET145">
        <f>IF(BS145&gt;0,BS145,"")</f>
        <v>11386.947410739807</v>
      </c>
      <c r="EU145">
        <f>IF(BT145&gt;0,BT145,"")</f>
        <v>1433.5956482773745</v>
      </c>
      <c r="EV145">
        <f>IF(BU145&gt;0,BU145,"")</f>
        <v>8304.5259998805068</v>
      </c>
      <c r="EW145">
        <f>IF(BV145&gt;0,BV145,"")</f>
        <v>8724.4641373218656</v>
      </c>
      <c r="EX145">
        <f>IF(BW145&gt;0,BW145,"")</f>
        <v>5638.4851938624652</v>
      </c>
      <c r="EY145" t="str">
        <f>IF(BX145&gt;0,BX145,"")</f>
        <v/>
      </c>
      <c r="EZ145" t="str">
        <f>IF(BY145&gt;0,BY145,"")</f>
        <v/>
      </c>
      <c r="FA145">
        <f>IF(BZ145&gt;0,BZ145,"")</f>
        <v>2204.3669019954946</v>
      </c>
    </row>
    <row r="146" spans="1:157" ht="14.25" x14ac:dyDescent="0.2">
      <c r="A146" s="30" t="s">
        <v>119</v>
      </c>
      <c r="B146" s="33">
        <f>distance(VLOOKUP($A146,Cuision!$G:$P,9,FALSE),VLOOKUP($A146,Cuision!$G:$P,10,FALSE),VLOOKUP(B$82,Cuision!$G:$P,9,FALSE),VLOOKUP(B$82,Cuision!$G:$P,10,FALSE))</f>
        <v>4505.4389417250495</v>
      </c>
      <c r="C146" s="33">
        <f>distance(VLOOKUP($A146,Cuision!$G:$P,9,FALSE),VLOOKUP($A146,Cuision!$G:$P,10,FALSE),VLOOKUP(C$82,Cuision!$G:$P,9,FALSE),VLOOKUP(C$82,Cuision!$G:$P,10,FALSE))</f>
        <v>6557.1262960435988</v>
      </c>
      <c r="D146" s="33">
        <f>distance(VLOOKUP($A146,Cuision!$G:$P,9,FALSE),VLOOKUP($A146,Cuision!$G:$P,10,FALSE),VLOOKUP(D$82,Cuision!$G:$P,9,FALSE),VLOOKUP(D$82,Cuision!$G:$P,10,FALSE))</f>
        <v>2319.6800477136076</v>
      </c>
      <c r="E146" s="33">
        <f>distance(VLOOKUP($A146,Cuision!$G:$P,9,FALSE),VLOOKUP($A146,Cuision!$G:$P,10,FALSE),VLOOKUP(E$82,Cuision!$G:$P,9,FALSE),VLOOKUP(E$82,Cuision!$G:$P,10,FALSE))</f>
        <v>2319.6800477136076</v>
      </c>
      <c r="F146" s="33">
        <f>distance(VLOOKUP($A146,Cuision!$G:$P,9,FALSE),VLOOKUP($A146,Cuision!$G:$P,10,FALSE),VLOOKUP(F$82,Cuision!$G:$P,9,FALSE),VLOOKUP(F$82,Cuision!$G:$P,10,FALSE))</f>
        <v>3017.0860721623199</v>
      </c>
      <c r="G146" s="33">
        <f>distance(VLOOKUP($A146,Cuision!$G:$P,9,FALSE),VLOOKUP($A146,Cuision!$G:$P,10,FALSE),VLOOKUP(G$82,Cuision!$G:$P,9,FALSE),VLOOKUP(G$82,Cuision!$G:$P,10,FALSE))</f>
        <v>11851.622671544246</v>
      </c>
      <c r="H146" s="33">
        <f>distance(VLOOKUP($A146,Cuision!$G:$P,9,FALSE),VLOOKUP($A146,Cuision!$G:$P,10,FALSE),VLOOKUP(H$82,Cuision!$G:$P,9,FALSE),VLOOKUP(H$82,Cuision!$G:$P,10,FALSE))</f>
        <v>2342.5214025722025</v>
      </c>
      <c r="I146" s="33">
        <f>distance(VLOOKUP($A146,Cuision!$G:$P,9,FALSE),VLOOKUP($A146,Cuision!$G:$P,10,FALSE),VLOOKUP(I$82,Cuision!$G:$P,9,FALSE),VLOOKUP(I$82,Cuision!$G:$P,10,FALSE))</f>
        <v>6820.8709874652332</v>
      </c>
      <c r="J146" s="33">
        <f>distance(VLOOKUP($A146,Cuision!$G:$P,9,FALSE),VLOOKUP($A146,Cuision!$G:$P,10,FALSE),VLOOKUP(J$82,Cuision!$G:$P,9,FALSE),VLOOKUP(J$82,Cuision!$G:$P,10,FALSE))</f>
        <v>15859.803898357297</v>
      </c>
      <c r="K146" s="33">
        <f>distance(VLOOKUP($A146,Cuision!$G:$P,9,FALSE),VLOOKUP($A146,Cuision!$G:$P,10,FALSE),VLOOKUP(K$82,Cuision!$G:$P,9,FALSE),VLOOKUP(K$82,Cuision!$G:$P,10,FALSE))</f>
        <v>55.267795169829775</v>
      </c>
      <c r="L146" s="33">
        <f>distance(VLOOKUP($A146,Cuision!$G:$P,9,FALSE),VLOOKUP($A146,Cuision!$G:$P,10,FALSE),VLOOKUP(L$82,Cuision!$G:$P,9,FALSE),VLOOKUP(L$82,Cuision!$G:$P,10,FALSE))</f>
        <v>6853.3145570279867</v>
      </c>
      <c r="M146" s="33">
        <f>distance(VLOOKUP($A146,Cuision!$G:$P,9,FALSE),VLOOKUP($A146,Cuision!$G:$P,10,FALSE),VLOOKUP(M$82,Cuision!$G:$P,9,FALSE),VLOOKUP(M$82,Cuision!$G:$P,10,FALSE))</f>
        <v>1857.8709757605316</v>
      </c>
      <c r="N146" s="33">
        <f>distance(VLOOKUP($A146,Cuision!$G:$P,9,FALSE),VLOOKUP($A146,Cuision!$G:$P,10,FALSE),VLOOKUP(N$82,Cuision!$G:$P,9,FALSE),VLOOKUP(N$82,Cuision!$G:$P,10,FALSE))</f>
        <v>967.63319509853227</v>
      </c>
      <c r="O146" s="33">
        <f>distance(VLOOKUP($A146,Cuision!$G:$P,9,FALSE),VLOOKUP($A146,Cuision!$G:$P,10,FALSE),VLOOKUP(O$82,Cuision!$G:$P,9,FALSE),VLOOKUP(O$82,Cuision!$G:$P,10,FALSE))</f>
        <v>9571.2136140723997</v>
      </c>
      <c r="P146" s="33">
        <f>distance(VLOOKUP($A146,Cuision!$G:$P,9,FALSE),VLOOKUP($A146,Cuision!$G:$P,10,FALSE),VLOOKUP(P$82,Cuision!$G:$P,9,FALSE),VLOOKUP(P$82,Cuision!$G:$P,10,FALSE))</f>
        <v>-1</v>
      </c>
      <c r="Q146" s="33">
        <f>distance(VLOOKUP($A146,Cuision!$G:$P,9,FALSE),VLOOKUP($A146,Cuision!$G:$P,10,FALSE),VLOOKUP(Q$82,Cuision!$G:$P,9,FALSE),VLOOKUP(Q$82,Cuision!$G:$P,10,FALSE))</f>
        <v>1288.2231904510938</v>
      </c>
      <c r="R146" s="33">
        <f>distance(VLOOKUP($A146,Cuision!$G:$P,9,FALSE),VLOOKUP($A146,Cuision!$G:$P,10,FALSE),VLOOKUP(R$82,Cuision!$G:$P,9,FALSE),VLOOKUP(R$82,Cuision!$G:$P,10,FALSE))</f>
        <v>-1</v>
      </c>
      <c r="S146" s="33">
        <f>distance(VLOOKUP($A146,Cuision!$G:$P,9,FALSE),VLOOKUP($A146,Cuision!$G:$P,10,FALSE),VLOOKUP(S$82,Cuision!$G:$P,9,FALSE),VLOOKUP(S$82,Cuision!$G:$P,10,FALSE))</f>
        <v>7583.5060734226281</v>
      </c>
      <c r="T146" s="33">
        <f>distance(VLOOKUP($A146,Cuision!$G:$P,9,FALSE),VLOOKUP($A146,Cuision!$G:$P,10,FALSE),VLOOKUP(T$82,Cuision!$G:$P,9,FALSE),VLOOKUP(T$82,Cuision!$G:$P,10,FALSE))</f>
        <v>-1</v>
      </c>
      <c r="U146" s="33">
        <f>distance(VLOOKUP($A146,Cuision!$G:$P,9,FALSE),VLOOKUP($A146,Cuision!$G:$P,10,FALSE),VLOOKUP(U$82,Cuision!$G:$P,9,FALSE),VLOOKUP(U$82,Cuision!$G:$P,10,FALSE))</f>
        <v>8891.2697902678901</v>
      </c>
      <c r="V146" s="33">
        <f>distance(VLOOKUP($A146,Cuision!$G:$P,9,FALSE),VLOOKUP($A146,Cuision!$G:$P,10,FALSE),VLOOKUP(V$82,Cuision!$G:$P,9,FALSE),VLOOKUP(V$82,Cuision!$G:$P,10,FALSE))</f>
        <v>1857.8709757605316</v>
      </c>
      <c r="W146" s="33">
        <f>distance(VLOOKUP($A146,Cuision!$G:$P,9,FALSE),VLOOKUP($A146,Cuision!$G:$P,10,FALSE),VLOOKUP(W$82,Cuision!$G:$P,9,FALSE),VLOOKUP(W$82,Cuision!$G:$P,10,FALSE))</f>
        <v>7418.0699849274506</v>
      </c>
      <c r="X146" s="33">
        <f>distance(VLOOKUP($A146,Cuision!$G:$P,9,FALSE),VLOOKUP($A146,Cuision!$G:$P,10,FALSE),VLOOKUP(X$82,Cuision!$G:$P,9,FALSE),VLOOKUP(X$82,Cuision!$G:$P,10,FALSE))</f>
        <v>-1</v>
      </c>
      <c r="Y146" s="33">
        <f>distance(VLOOKUP($A146,Cuision!$G:$P,9,FALSE),VLOOKUP($A146,Cuision!$G:$P,10,FALSE),VLOOKUP(Y$82,Cuision!$G:$P,9,FALSE),VLOOKUP(Y$82,Cuision!$G:$P,10,FALSE))</f>
        <v>8779.8250384971398</v>
      </c>
      <c r="Z146" s="33">
        <f>distance(VLOOKUP($A146,Cuision!$G:$P,9,FALSE),VLOOKUP($A146,Cuision!$G:$P,10,FALSE),VLOOKUP(Z$82,Cuision!$G:$P,9,FALSE),VLOOKUP(Z$82,Cuision!$G:$P,10,FALSE))</f>
        <v>291.25099295832189</v>
      </c>
      <c r="AA146" s="33">
        <f>distance(VLOOKUP($A146,Cuision!$G:$P,9,FALSE),VLOOKUP($A146,Cuision!$G:$P,10,FALSE),VLOOKUP(AA$82,Cuision!$G:$P,9,FALSE),VLOOKUP(AA$82,Cuision!$G:$P,10,FALSE))</f>
        <v>4800.546627634365</v>
      </c>
      <c r="AB146" s="33">
        <f>distance(VLOOKUP($A146,Cuision!$G:$P,9,FALSE),VLOOKUP($A146,Cuision!$G:$P,10,FALSE),VLOOKUP(AB$82,Cuision!$G:$P,9,FALSE),VLOOKUP(AB$82,Cuision!$G:$P,10,FALSE))</f>
        <v>-1</v>
      </c>
      <c r="AC146" s="33">
        <f>distance(VLOOKUP($A146,Cuision!$G:$P,9,FALSE),VLOOKUP($A146,Cuision!$G:$P,10,FALSE),VLOOKUP(AC$82,Cuision!$G:$P,9,FALSE),VLOOKUP(AC$82,Cuision!$G:$P,10,FALSE))</f>
        <v>9796.8381644610508</v>
      </c>
      <c r="AD146" s="33">
        <f>distance(VLOOKUP($A146,Cuision!$G:$P,9,FALSE),VLOOKUP($A146,Cuision!$G:$P,10,FALSE),VLOOKUP(AD$82,Cuision!$G:$P,9,FALSE),VLOOKUP(AD$82,Cuision!$G:$P,10,FALSE))</f>
        <v>1088.5269343296975</v>
      </c>
      <c r="AE146" s="33">
        <f>distance(VLOOKUP($A146,Cuision!$G:$P,9,FALSE),VLOOKUP($A146,Cuision!$G:$P,10,FALSE),VLOOKUP(AE$82,Cuision!$G:$P,9,FALSE),VLOOKUP(AE$82,Cuision!$G:$P,10,FALSE))</f>
        <v>552.14194376649027</v>
      </c>
      <c r="AF146" s="33">
        <f>distance(VLOOKUP($A146,Cuision!$G:$P,9,FALSE),VLOOKUP($A146,Cuision!$G:$P,10,FALSE),VLOOKUP(AF$82,Cuision!$G:$P,9,FALSE),VLOOKUP(AF$82,Cuision!$G:$P,10,FALSE))</f>
        <v>-1</v>
      </c>
      <c r="AG146" s="33">
        <f>distance(VLOOKUP($A146,Cuision!$G:$P,9,FALSE),VLOOKUP($A146,Cuision!$G:$P,10,FALSE),VLOOKUP(AG$82,Cuision!$G:$P,9,FALSE),VLOOKUP(AG$82,Cuision!$G:$P,10,FALSE))</f>
        <v>1250.6490195389636</v>
      </c>
      <c r="AH146" s="33">
        <f>distance(VLOOKUP($A146,Cuision!$G:$P,9,FALSE),VLOOKUP($A146,Cuision!$G:$P,10,FALSE),VLOOKUP(AH$82,Cuision!$G:$P,9,FALSE),VLOOKUP(AH$82,Cuision!$G:$P,10,FALSE))</f>
        <v>3017.0860721623199</v>
      </c>
      <c r="AI146" s="33">
        <f>distance(VLOOKUP($A146,Cuision!$G:$P,9,FALSE),VLOOKUP($A146,Cuision!$G:$P,10,FALSE),VLOOKUP(AI$82,Cuision!$G:$P,9,FALSE),VLOOKUP(AI$82,Cuision!$G:$P,10,FALSE))</f>
        <v>12413.074072249019</v>
      </c>
      <c r="AJ146" s="33">
        <f>distance(VLOOKUP($A146,Cuision!$G:$P,9,FALSE),VLOOKUP($A146,Cuision!$G:$P,10,FALSE),VLOOKUP(AJ$82,Cuision!$G:$P,9,FALSE),VLOOKUP(AJ$82,Cuision!$G:$P,10,FALSE))</f>
        <v>6177.7422039049388</v>
      </c>
      <c r="AK146" s="33">
        <f>distance(VLOOKUP($A146,Cuision!$G:$P,9,FALSE),VLOOKUP($A146,Cuision!$G:$P,10,FALSE),VLOOKUP(AK$82,Cuision!$G:$P,9,FALSE),VLOOKUP(AK$82,Cuision!$G:$P,10,FALSE))</f>
        <v>-1</v>
      </c>
      <c r="AL146" s="33">
        <f>distance(VLOOKUP($A146,Cuision!$G:$P,9,FALSE),VLOOKUP($A146,Cuision!$G:$P,10,FALSE),VLOOKUP(AL$82,Cuision!$G:$P,9,FALSE),VLOOKUP(AL$82,Cuision!$G:$P,10,FALSE))</f>
        <v>161.18340472146372</v>
      </c>
      <c r="AM146" s="33">
        <f>distance(VLOOKUP($A146,Cuision!$G:$P,9,FALSE),VLOOKUP($A146,Cuision!$G:$P,10,FALSE),VLOOKUP(AM$82,Cuision!$G:$P,9,FALSE),VLOOKUP(AM$82,Cuision!$G:$P,10,FALSE))</f>
        <v>5509.0342569331424</v>
      </c>
      <c r="AN146" s="33">
        <f>distance(VLOOKUP($A146,Cuision!$G:$P,9,FALSE),VLOOKUP($A146,Cuision!$G:$P,10,FALSE),VLOOKUP(AN$82,Cuision!$G:$P,9,FALSE),VLOOKUP(AN$82,Cuision!$G:$P,10,FALSE))</f>
        <v>10501.717713290525</v>
      </c>
      <c r="AO146" s="33">
        <f>distance(VLOOKUP($A146,Cuision!$G:$P,9,FALSE),VLOOKUP($A146,Cuision!$G:$P,10,FALSE),VLOOKUP(AO$82,Cuision!$G:$P,9,FALSE),VLOOKUP(AO$82,Cuision!$G:$P,10,FALSE))</f>
        <v>1288.2231904510938</v>
      </c>
      <c r="AP146" s="33">
        <f>distance(VLOOKUP($A146,Cuision!$G:$P,9,FALSE),VLOOKUP($A146,Cuision!$G:$P,10,FALSE),VLOOKUP(AP$82,Cuision!$G:$P,9,FALSE),VLOOKUP(AP$82,Cuision!$G:$P,10,FALSE))</f>
        <v>785.07206986993413</v>
      </c>
      <c r="AQ146" s="33">
        <f>distance(VLOOKUP($A146,Cuision!$G:$P,9,FALSE),VLOOKUP($A146,Cuision!$G:$P,10,FALSE),VLOOKUP(AQ$82,Cuision!$G:$P,9,FALSE),VLOOKUP(AQ$82,Cuision!$G:$P,10,FALSE))</f>
        <v>9094.3146783431894</v>
      </c>
      <c r="AR146" s="33">
        <f>distance(VLOOKUP($A146,Cuision!$G:$P,9,FALSE),VLOOKUP($A146,Cuision!$G:$P,10,FALSE),VLOOKUP(AR$82,Cuision!$G:$P,9,FALSE),VLOOKUP(AR$82,Cuision!$G:$P,10,FALSE))</f>
        <v>8235.9164723819486</v>
      </c>
      <c r="AS146" s="33">
        <f>distance(VLOOKUP($A146,Cuision!$G:$P,9,FALSE),VLOOKUP($A146,Cuision!$G:$P,10,FALSE),VLOOKUP(AS$82,Cuision!$G:$P,9,FALSE),VLOOKUP(AS$82,Cuision!$G:$P,10,FALSE))</f>
        <v>1876.3075931625949</v>
      </c>
      <c r="AT146" s="33">
        <f>distance(VLOOKUP($A146,Cuision!$G:$P,9,FALSE),VLOOKUP($A146,Cuision!$G:$P,10,FALSE),VLOOKUP(AT$82,Cuision!$G:$P,9,FALSE),VLOOKUP(AT$82,Cuision!$G:$P,10,FALSE))</f>
        <v>8200.9721090509374</v>
      </c>
      <c r="AU146" s="33">
        <f>distance(VLOOKUP($A146,Cuision!$G:$P,9,FALSE),VLOOKUP($A146,Cuision!$G:$P,10,FALSE),VLOOKUP(AU$82,Cuision!$G:$P,9,FALSE),VLOOKUP(AU$82,Cuision!$G:$P,10,FALSE))</f>
        <v>9524.7146511762403</v>
      </c>
      <c r="AV146" s="33">
        <f>distance(VLOOKUP($A146,Cuision!$G:$P,9,FALSE),VLOOKUP($A146,Cuision!$G:$P,10,FALSE),VLOOKUP(AV$82,Cuision!$G:$P,9,FALSE),VLOOKUP(AV$82,Cuision!$G:$P,10,FALSE))</f>
        <v>9345.0586636673579</v>
      </c>
      <c r="AW146" s="33">
        <f>distance(VLOOKUP($A146,Cuision!$G:$P,9,FALSE),VLOOKUP($A146,Cuision!$G:$P,10,FALSE),VLOOKUP(AW$82,Cuision!$G:$P,9,FALSE),VLOOKUP(AW$82,Cuision!$G:$P,10,FALSE))</f>
        <v>1513.8246321425074</v>
      </c>
      <c r="AX146" s="33">
        <f>distance(VLOOKUP($A146,Cuision!$G:$P,9,FALSE),VLOOKUP($A146,Cuision!$G:$P,10,FALSE),VLOOKUP(AX$82,Cuision!$G:$P,9,FALSE),VLOOKUP(AX$82,Cuision!$G:$P,10,FALSE))</f>
        <v>10200.700694549156</v>
      </c>
      <c r="AY146" s="33">
        <f>distance(VLOOKUP($A146,Cuision!$G:$P,9,FALSE),VLOOKUP($A146,Cuision!$G:$P,10,FALSE),VLOOKUP(AY$82,Cuision!$G:$P,9,FALSE),VLOOKUP(AY$82,Cuision!$G:$P,10,FALSE))</f>
        <v>3017.0860721623199</v>
      </c>
      <c r="AZ146" s="33">
        <f>distance(VLOOKUP($A146,Cuision!$G:$P,9,FALSE),VLOOKUP($A146,Cuision!$G:$P,10,FALSE),VLOOKUP(AZ$82,Cuision!$G:$P,9,FALSE),VLOOKUP(AZ$82,Cuision!$G:$P,10,FALSE))</f>
        <v>6262.0302781704559</v>
      </c>
      <c r="BA146" s="33">
        <f>distance(VLOOKUP($A146,Cuision!$G:$P,9,FALSE),VLOOKUP($A146,Cuision!$G:$P,10,FALSE),VLOOKUP(BA$82,Cuision!$G:$P,9,FALSE),VLOOKUP(BA$82,Cuision!$G:$P,10,FALSE))</f>
        <v>2530.8483774172309</v>
      </c>
      <c r="BB146" s="33">
        <f>distance(VLOOKUP($A146,Cuision!$G:$P,9,FALSE),VLOOKUP($A146,Cuision!$G:$P,10,FALSE),VLOOKUP(BB$82,Cuision!$G:$P,9,FALSE),VLOOKUP(BB$82,Cuision!$G:$P,10,FALSE))</f>
        <v>4845.8053312849679</v>
      </c>
      <c r="BC146" s="33">
        <f>distance(VLOOKUP($A146,Cuision!$G:$P,9,FALSE),VLOOKUP($A146,Cuision!$G:$P,10,FALSE),VLOOKUP(BC$82,Cuision!$G:$P,9,FALSE),VLOOKUP(BC$82,Cuision!$G:$P,10,FALSE))</f>
        <v>3123.9735683382305</v>
      </c>
      <c r="BD146" s="33">
        <f>distance(VLOOKUP($A146,Cuision!$G:$P,9,FALSE),VLOOKUP($A146,Cuision!$G:$P,10,FALSE),VLOOKUP(BD$82,Cuision!$G:$P,9,FALSE),VLOOKUP(BD$82,Cuision!$G:$P,10,FALSE))</f>
        <v>11306.030914390636</v>
      </c>
      <c r="BE146" s="33">
        <f>distance(VLOOKUP($A146,Cuision!$G:$P,9,FALSE),VLOOKUP($A146,Cuision!$G:$P,10,FALSE),VLOOKUP(BE$82,Cuision!$G:$P,9,FALSE),VLOOKUP(BE$82,Cuision!$G:$P,10,FALSE))</f>
        <v>531.68765565359172</v>
      </c>
      <c r="BF146" s="33">
        <f>distance(VLOOKUP($A146,Cuision!$G:$P,9,FALSE),VLOOKUP($A146,Cuision!$G:$P,10,FALSE),VLOOKUP(BF$82,Cuision!$G:$P,9,FALSE),VLOOKUP(BF$82,Cuision!$G:$P,10,FALSE))</f>
        <v>2348.0305947560873</v>
      </c>
      <c r="BG146" s="33">
        <f>distance(VLOOKUP($A146,Cuision!$G:$P,9,FALSE),VLOOKUP($A146,Cuision!$G:$P,10,FALSE),VLOOKUP(BG$82,Cuision!$G:$P,9,FALSE),VLOOKUP(BG$82,Cuision!$G:$P,10,FALSE))</f>
        <v>1630.8265777605529</v>
      </c>
      <c r="BH146" s="33">
        <f>distance(VLOOKUP($A146,Cuision!$G:$P,9,FALSE),VLOOKUP($A146,Cuision!$G:$P,10,FALSE),VLOOKUP(BH$82,Cuision!$G:$P,9,FALSE),VLOOKUP(BH$82,Cuision!$G:$P,10,FALSE))</f>
        <v>-1</v>
      </c>
      <c r="BI146" s="33">
        <f>distance(VLOOKUP($A146,Cuision!$G:$P,9,FALSE),VLOOKUP($A146,Cuision!$G:$P,10,FALSE),VLOOKUP(BI$82,Cuision!$G:$P,9,FALSE),VLOOKUP(BI$82,Cuision!$G:$P,10,FALSE))</f>
        <v>1598.7688855435804</v>
      </c>
      <c r="BJ146" s="33">
        <f>distance(VLOOKUP($A146,Cuision!$G:$P,9,FALSE),VLOOKUP($A146,Cuision!$G:$P,10,FALSE),VLOOKUP(BJ$82,Cuision!$G:$P,9,FALSE),VLOOKUP(BJ$82,Cuision!$G:$P,10,FALSE))</f>
        <v>1288.2231904510938</v>
      </c>
      <c r="BK146" s="33">
        <f>distance(VLOOKUP($A146,Cuision!$G:$P,9,FALSE),VLOOKUP($A146,Cuision!$G:$P,10,FALSE),VLOOKUP(BK$82,Cuision!$G:$P,9,FALSE),VLOOKUP(BK$82,Cuision!$G:$P,10,FALSE))</f>
        <v>-1</v>
      </c>
      <c r="BL146" s="33">
        <f>distance(VLOOKUP($A146,Cuision!$G:$P,9,FALSE),VLOOKUP($A146,Cuision!$G:$P,10,FALSE),VLOOKUP(BL$82,Cuision!$G:$P,9,FALSE),VLOOKUP(BL$82,Cuision!$G:$P,10,FALSE))</f>
        <v>9658.4060215207846</v>
      </c>
      <c r="BM146" s="33">
        <f>distance(VLOOKUP($A146,Cuision!$G:$P,9,FALSE),VLOOKUP($A146,Cuision!$G:$P,10,FALSE),VLOOKUP(BM$82,Cuision!$G:$P,9,FALSE),VLOOKUP(BM$82,Cuision!$G:$P,10,FALSE))</f>
        <v>0</v>
      </c>
      <c r="BN146" s="33">
        <f>distance(VLOOKUP($A146,Cuision!$G:$P,9,FALSE),VLOOKUP($A146,Cuision!$G:$P,10,FALSE),VLOOKUP(BN$82,Cuision!$G:$P,9,FALSE),VLOOKUP(BN$82,Cuision!$G:$P,10,FALSE))</f>
        <v>-1</v>
      </c>
      <c r="BO146" s="33">
        <f>distance(VLOOKUP($A146,Cuision!$G:$P,9,FALSE),VLOOKUP($A146,Cuision!$G:$P,10,FALSE),VLOOKUP(BO$82,Cuision!$G:$P,9,FALSE),VLOOKUP(BO$82,Cuision!$G:$P,10,FALSE))</f>
        <v>2319.6800477136076</v>
      </c>
      <c r="BP146" s="33">
        <f>distance(VLOOKUP($A146,Cuision!$G:$P,9,FALSE),VLOOKUP($A146,Cuision!$G:$P,10,FALSE),VLOOKUP(BP$82,Cuision!$G:$P,9,FALSE),VLOOKUP(BP$82,Cuision!$G:$P,10,FALSE))</f>
        <v>1857.8709757605316</v>
      </c>
      <c r="BQ146" s="33">
        <f>distance(VLOOKUP($A146,Cuision!$G:$P,9,FALSE),VLOOKUP($A146,Cuision!$G:$P,10,FALSE),VLOOKUP(BQ$82,Cuision!$G:$P,9,FALSE),VLOOKUP(BQ$82,Cuision!$G:$P,10,FALSE))</f>
        <v>2319.6800477136076</v>
      </c>
      <c r="BR146" s="33">
        <f>distance(VLOOKUP($A146,Cuision!$G:$P,9,FALSE),VLOOKUP($A146,Cuision!$G:$P,10,FALSE),VLOOKUP(BR$82,Cuision!$G:$P,9,FALSE),VLOOKUP(BR$82,Cuision!$G:$P,10,FALSE))</f>
        <v>7418.0699849274506</v>
      </c>
      <c r="BS146" s="33">
        <f>distance(VLOOKUP($A146,Cuision!$G:$P,9,FALSE),VLOOKUP($A146,Cuision!$G:$P,10,FALSE),VLOOKUP(BS$82,Cuision!$G:$P,9,FALSE),VLOOKUP(BS$82,Cuision!$G:$P,10,FALSE))</f>
        <v>1857.8709757605316</v>
      </c>
      <c r="BT146" s="33">
        <f>distance(VLOOKUP($A146,Cuision!$G:$P,9,FALSE),VLOOKUP($A146,Cuision!$G:$P,10,FALSE),VLOOKUP(BT$82,Cuision!$G:$P,9,FALSE),VLOOKUP(BT$82,Cuision!$G:$P,10,FALSE))</f>
        <v>8386.4570337493842</v>
      </c>
      <c r="BU146" s="33">
        <f>distance(VLOOKUP($A146,Cuision!$G:$P,9,FALSE),VLOOKUP($A146,Cuision!$G:$P,10,FALSE),VLOOKUP(BU$82,Cuision!$G:$P,9,FALSE),VLOOKUP(BU$82,Cuision!$G:$P,10,FALSE))</f>
        <v>1550.8858915050641</v>
      </c>
      <c r="BV146" s="33">
        <f>distance(VLOOKUP($A146,Cuision!$G:$P,9,FALSE),VLOOKUP($A146,Cuision!$G:$P,10,FALSE),VLOOKUP(BV$82,Cuision!$G:$P,9,FALSE),VLOOKUP(BV$82,Cuision!$G:$P,10,FALSE))</f>
        <v>1003.8267939833481</v>
      </c>
      <c r="BW146" s="33">
        <f>distance(VLOOKUP($A146,Cuision!$G:$P,9,FALSE),VLOOKUP($A146,Cuision!$G:$P,10,FALSE),VLOOKUP(BW$82,Cuision!$G:$P,9,FALSE),VLOOKUP(BW$82,Cuision!$G:$P,10,FALSE))</f>
        <v>4107.4131182516012</v>
      </c>
      <c r="BX146" s="33">
        <f>distance(VLOOKUP($A146,Cuision!$G:$P,9,FALSE),VLOOKUP($A146,Cuision!$G:$P,10,FALSE),VLOOKUP(BX$82,Cuision!$G:$P,9,FALSE),VLOOKUP(BX$82,Cuision!$G:$P,10,FALSE))</f>
        <v>-1</v>
      </c>
      <c r="BY146" s="33">
        <f>distance(VLOOKUP($A146,Cuision!$G:$P,9,FALSE),VLOOKUP($A146,Cuision!$G:$P,10,FALSE),VLOOKUP(BY$82,Cuision!$G:$P,9,FALSE),VLOOKUP(BY$82,Cuision!$G:$P,10,FALSE))</f>
        <v>-1</v>
      </c>
      <c r="BZ146" s="33">
        <f>distance(VLOOKUP($A146,Cuision!$G:$P,9,FALSE),VLOOKUP($A146,Cuision!$G:$P,10,FALSE),VLOOKUP(BZ$82,Cuision!$G:$P,9,FALSE),VLOOKUP(BZ$82,Cuision!$G:$P,10,FALSE))</f>
        <v>8192.5111668276804</v>
      </c>
      <c r="CC146">
        <f>IF(B146&gt;0,B146,"")</f>
        <v>4505.4389417250495</v>
      </c>
      <c r="CD146">
        <f>IF(C146&gt;0,C146,"")</f>
        <v>6557.1262960435988</v>
      </c>
      <c r="CE146">
        <f>IF(D146&gt;0,D146,"")</f>
        <v>2319.6800477136076</v>
      </c>
      <c r="CF146">
        <f>IF(E146&gt;0,E146,"")</f>
        <v>2319.6800477136076</v>
      </c>
      <c r="CG146">
        <f>IF(F146&gt;0,F146,"")</f>
        <v>3017.0860721623199</v>
      </c>
      <c r="CH146">
        <f>IF(G146&gt;0,G146,"")</f>
        <v>11851.622671544246</v>
      </c>
      <c r="CI146">
        <f>IF(H146&gt;0,H146,"")</f>
        <v>2342.5214025722025</v>
      </c>
      <c r="CJ146">
        <f>IF(I146&gt;0,I146,"")</f>
        <v>6820.8709874652332</v>
      </c>
      <c r="CK146">
        <f>IF(J146&gt;0,J146,"")</f>
        <v>15859.803898357297</v>
      </c>
      <c r="CL146">
        <f>IF(K146&gt;0,K146,"")</f>
        <v>55.267795169829775</v>
      </c>
      <c r="CM146">
        <f>IF(L146&gt;0,L146,"")</f>
        <v>6853.3145570279867</v>
      </c>
      <c r="CN146">
        <f>IF(M146&gt;0,M146,"")</f>
        <v>1857.8709757605316</v>
      </c>
      <c r="CO146">
        <f>IF(N146&gt;0,N146,"")</f>
        <v>967.63319509853227</v>
      </c>
      <c r="CP146">
        <f>IF(O146&gt;0,O146,"")</f>
        <v>9571.2136140723997</v>
      </c>
      <c r="CQ146" t="str">
        <f>IF(P146&gt;0,P146,"")</f>
        <v/>
      </c>
      <c r="CR146">
        <f>IF(Q146&gt;0,Q146,"")</f>
        <v>1288.2231904510938</v>
      </c>
      <c r="CS146" t="str">
        <f>IF(R146&gt;0,R146,"")</f>
        <v/>
      </c>
      <c r="CT146">
        <f>IF(S146&gt;0,S146,"")</f>
        <v>7583.5060734226281</v>
      </c>
      <c r="CU146" t="str">
        <f>IF(T146&gt;0,T146,"")</f>
        <v/>
      </c>
      <c r="CV146">
        <f>IF(U146&gt;0,U146,"")</f>
        <v>8891.2697902678901</v>
      </c>
      <c r="CW146">
        <f>IF(V146&gt;0,V146,"")</f>
        <v>1857.8709757605316</v>
      </c>
      <c r="CX146">
        <f>IF(W146&gt;0,W146,"")</f>
        <v>7418.0699849274506</v>
      </c>
      <c r="CY146" t="str">
        <f>IF(X146&gt;0,X146,"")</f>
        <v/>
      </c>
      <c r="CZ146">
        <f>IF(Y146&gt;0,Y146,"")</f>
        <v>8779.8250384971398</v>
      </c>
      <c r="DA146">
        <f>IF(Z146&gt;0,Z146,"")</f>
        <v>291.25099295832189</v>
      </c>
      <c r="DB146">
        <f>IF(AA146&gt;0,AA146,"")</f>
        <v>4800.546627634365</v>
      </c>
      <c r="DC146" t="str">
        <f>IF(AB146&gt;0,AB146,"")</f>
        <v/>
      </c>
      <c r="DD146">
        <f>IF(AC146&gt;0,AC146,"")</f>
        <v>9796.8381644610508</v>
      </c>
      <c r="DE146">
        <f>IF(AD146&gt;0,AD146,"")</f>
        <v>1088.5269343296975</v>
      </c>
      <c r="DF146">
        <f>IF(AE146&gt;0,AE146,"")</f>
        <v>552.14194376649027</v>
      </c>
      <c r="DG146" t="str">
        <f>IF(AF146&gt;0,AF146,"")</f>
        <v/>
      </c>
      <c r="DH146">
        <f>IF(AG146&gt;0,AG146,"")</f>
        <v>1250.6490195389636</v>
      </c>
      <c r="DI146">
        <f>IF(AH146&gt;0,AH146,"")</f>
        <v>3017.0860721623199</v>
      </c>
      <c r="DJ146">
        <f>IF(AI146&gt;0,AI146,"")</f>
        <v>12413.074072249019</v>
      </c>
      <c r="DK146">
        <f>IF(AJ146&gt;0,AJ146,"")</f>
        <v>6177.7422039049388</v>
      </c>
      <c r="DL146" t="str">
        <f>IF(AK146&gt;0,AK146,"")</f>
        <v/>
      </c>
      <c r="DM146">
        <f>IF(AL146&gt;0,AL146,"")</f>
        <v>161.18340472146372</v>
      </c>
      <c r="DN146">
        <f>IF(AM146&gt;0,AM146,"")</f>
        <v>5509.0342569331424</v>
      </c>
      <c r="DO146">
        <f>IF(AN146&gt;0,AN146,"")</f>
        <v>10501.717713290525</v>
      </c>
      <c r="DP146">
        <f>IF(AO146&gt;0,AO146,"")</f>
        <v>1288.2231904510938</v>
      </c>
      <c r="DQ146">
        <f>IF(AP146&gt;0,AP146,"")</f>
        <v>785.07206986993413</v>
      </c>
      <c r="DR146">
        <f>IF(AQ146&gt;0,AQ146,"")</f>
        <v>9094.3146783431894</v>
      </c>
      <c r="DS146">
        <f>IF(AR146&gt;0,AR146,"")</f>
        <v>8235.9164723819486</v>
      </c>
      <c r="DT146">
        <f>IF(AS146&gt;0,AS146,"")</f>
        <v>1876.3075931625949</v>
      </c>
      <c r="DU146">
        <f>IF(AT146&gt;0,AT146,"")</f>
        <v>8200.9721090509374</v>
      </c>
      <c r="DV146">
        <f>IF(AU146&gt;0,AU146,"")</f>
        <v>9524.7146511762403</v>
      </c>
      <c r="DW146">
        <f>IF(AV146&gt;0,AV146,"")</f>
        <v>9345.0586636673579</v>
      </c>
      <c r="DX146">
        <f>IF(AW146&gt;0,AW146,"")</f>
        <v>1513.8246321425074</v>
      </c>
      <c r="DY146">
        <f>IF(AX146&gt;0,AX146,"")</f>
        <v>10200.700694549156</v>
      </c>
      <c r="DZ146">
        <f>IF(AY146&gt;0,AY146,"")</f>
        <v>3017.0860721623199</v>
      </c>
      <c r="EA146">
        <f>IF(AZ146&gt;0,AZ146,"")</f>
        <v>6262.0302781704559</v>
      </c>
      <c r="EB146">
        <f>IF(BA146&gt;0,BA146,"")</f>
        <v>2530.8483774172309</v>
      </c>
      <c r="EC146">
        <f>IF(BB146&gt;0,BB146,"")</f>
        <v>4845.8053312849679</v>
      </c>
      <c r="ED146">
        <f>IF(BC146&gt;0,BC146,"")</f>
        <v>3123.9735683382305</v>
      </c>
      <c r="EE146">
        <f>IF(BD146&gt;0,BD146,"")</f>
        <v>11306.030914390636</v>
      </c>
      <c r="EF146">
        <f>IF(BE146&gt;0,BE146,"")</f>
        <v>531.68765565359172</v>
      </c>
      <c r="EG146">
        <f>IF(BF146&gt;0,BF146,"")</f>
        <v>2348.0305947560873</v>
      </c>
      <c r="EH146">
        <f>IF(BG146&gt;0,BG146,"")</f>
        <v>1630.8265777605529</v>
      </c>
      <c r="EI146" t="str">
        <f>IF(BH146&gt;0,BH146,"")</f>
        <v/>
      </c>
      <c r="EJ146">
        <f>IF(BI146&gt;0,BI146,"")</f>
        <v>1598.7688855435804</v>
      </c>
      <c r="EK146">
        <f>IF(BJ146&gt;0,BJ146,"")</f>
        <v>1288.2231904510938</v>
      </c>
      <c r="EL146" t="str">
        <f>IF(BK146&gt;0,BK146,"")</f>
        <v/>
      </c>
      <c r="EM146">
        <f>IF(BL146&gt;0,BL146,"")</f>
        <v>9658.4060215207846</v>
      </c>
      <c r="EN146" t="str">
        <f>IF(BM146&gt;0,BM146,"")</f>
        <v/>
      </c>
      <c r="EO146" t="str">
        <f>IF(BN146&gt;0,BN146,"")</f>
        <v/>
      </c>
      <c r="EP146">
        <f>IF(BO146&gt;0,BO146,"")</f>
        <v>2319.6800477136076</v>
      </c>
      <c r="EQ146">
        <f>IF(BP146&gt;0,BP146,"")</f>
        <v>1857.8709757605316</v>
      </c>
      <c r="ER146">
        <f>IF(BQ146&gt;0,BQ146,"")</f>
        <v>2319.6800477136076</v>
      </c>
      <c r="ES146">
        <f>IF(BR146&gt;0,BR146,"")</f>
        <v>7418.0699849274506</v>
      </c>
      <c r="ET146">
        <f>IF(BS146&gt;0,BS146,"")</f>
        <v>1857.8709757605316</v>
      </c>
      <c r="EU146">
        <f>IF(BT146&gt;0,BT146,"")</f>
        <v>8386.4570337493842</v>
      </c>
      <c r="EV146">
        <f>IF(BU146&gt;0,BU146,"")</f>
        <v>1550.8858915050641</v>
      </c>
      <c r="EW146">
        <f>IF(BV146&gt;0,BV146,"")</f>
        <v>1003.8267939833481</v>
      </c>
      <c r="EX146">
        <f>IF(BW146&gt;0,BW146,"")</f>
        <v>4107.4131182516012</v>
      </c>
      <c r="EY146" t="str">
        <f>IF(BX146&gt;0,BX146,"")</f>
        <v/>
      </c>
      <c r="EZ146" t="str">
        <f>IF(BY146&gt;0,BY146,"")</f>
        <v/>
      </c>
      <c r="FA146">
        <f>IF(BZ146&gt;0,BZ146,"")</f>
        <v>8192.5111668276804</v>
      </c>
    </row>
    <row r="147" spans="1:157" ht="14.25" x14ac:dyDescent="0.2">
      <c r="A147" s="30" t="s">
        <v>120</v>
      </c>
      <c r="B147" s="33">
        <f>distance(VLOOKUP($A147,Cuision!$G:$P,9,FALSE),VLOOKUP($A147,Cuision!$G:$P,10,FALSE),VLOOKUP(B$82,Cuision!$G:$P,9,FALSE),VLOOKUP(B$82,Cuision!$G:$P,10,FALSE))</f>
        <v>-1</v>
      </c>
      <c r="C147" s="33">
        <f>distance(VLOOKUP($A147,Cuision!$G:$P,9,FALSE),VLOOKUP($A147,Cuision!$G:$P,10,FALSE),VLOOKUP(C$82,Cuision!$G:$P,9,FALSE),VLOOKUP(C$82,Cuision!$G:$P,10,FALSE))</f>
        <v>-1</v>
      </c>
      <c r="D147" s="33">
        <f>distance(VLOOKUP($A147,Cuision!$G:$P,9,FALSE),VLOOKUP($A147,Cuision!$G:$P,10,FALSE),VLOOKUP(D$82,Cuision!$G:$P,9,FALSE),VLOOKUP(D$82,Cuision!$G:$P,10,FALSE))</f>
        <v>-1</v>
      </c>
      <c r="E147" s="33">
        <f>distance(VLOOKUP($A147,Cuision!$G:$P,9,FALSE),VLOOKUP($A147,Cuision!$G:$P,10,FALSE),VLOOKUP(E$82,Cuision!$G:$P,9,FALSE),VLOOKUP(E$82,Cuision!$G:$P,10,FALSE))</f>
        <v>-1</v>
      </c>
      <c r="F147" s="33">
        <f>distance(VLOOKUP($A147,Cuision!$G:$P,9,FALSE),VLOOKUP($A147,Cuision!$G:$P,10,FALSE),VLOOKUP(F$82,Cuision!$G:$P,9,FALSE),VLOOKUP(F$82,Cuision!$G:$P,10,FALSE))</f>
        <v>-1</v>
      </c>
      <c r="G147" s="33">
        <f>distance(VLOOKUP($A147,Cuision!$G:$P,9,FALSE),VLOOKUP($A147,Cuision!$G:$P,10,FALSE),VLOOKUP(G$82,Cuision!$G:$P,9,FALSE),VLOOKUP(G$82,Cuision!$G:$P,10,FALSE))</f>
        <v>-1</v>
      </c>
      <c r="H147" s="33">
        <f>distance(VLOOKUP($A147,Cuision!$G:$P,9,FALSE),VLOOKUP($A147,Cuision!$G:$P,10,FALSE),VLOOKUP(H$82,Cuision!$G:$P,9,FALSE),VLOOKUP(H$82,Cuision!$G:$P,10,FALSE))</f>
        <v>-1</v>
      </c>
      <c r="I147" s="33">
        <f>distance(VLOOKUP($A147,Cuision!$G:$P,9,FALSE),VLOOKUP($A147,Cuision!$G:$P,10,FALSE),VLOOKUP(I$82,Cuision!$G:$P,9,FALSE),VLOOKUP(I$82,Cuision!$G:$P,10,FALSE))</f>
        <v>-1</v>
      </c>
      <c r="J147" s="33">
        <f>distance(VLOOKUP($A147,Cuision!$G:$P,9,FALSE),VLOOKUP($A147,Cuision!$G:$P,10,FALSE),VLOOKUP(J$82,Cuision!$G:$P,9,FALSE),VLOOKUP(J$82,Cuision!$G:$P,10,FALSE))</f>
        <v>-1</v>
      </c>
      <c r="K147" s="33">
        <f>distance(VLOOKUP($A147,Cuision!$G:$P,9,FALSE),VLOOKUP($A147,Cuision!$G:$P,10,FALSE),VLOOKUP(K$82,Cuision!$G:$P,9,FALSE),VLOOKUP(K$82,Cuision!$G:$P,10,FALSE))</f>
        <v>-1</v>
      </c>
      <c r="L147" s="33">
        <f>distance(VLOOKUP($A147,Cuision!$G:$P,9,FALSE),VLOOKUP($A147,Cuision!$G:$P,10,FALSE),VLOOKUP(L$82,Cuision!$G:$P,9,FALSE),VLOOKUP(L$82,Cuision!$G:$P,10,FALSE))</f>
        <v>-1</v>
      </c>
      <c r="M147" s="33">
        <f>distance(VLOOKUP($A147,Cuision!$G:$P,9,FALSE),VLOOKUP($A147,Cuision!$G:$P,10,FALSE),VLOOKUP(M$82,Cuision!$G:$P,9,FALSE),VLOOKUP(M$82,Cuision!$G:$P,10,FALSE))</f>
        <v>-1</v>
      </c>
      <c r="N147" s="33">
        <f>distance(VLOOKUP($A147,Cuision!$G:$P,9,FALSE),VLOOKUP($A147,Cuision!$G:$P,10,FALSE),VLOOKUP(N$82,Cuision!$G:$P,9,FALSE),VLOOKUP(N$82,Cuision!$G:$P,10,FALSE))</f>
        <v>-1</v>
      </c>
      <c r="O147" s="33">
        <f>distance(VLOOKUP($A147,Cuision!$G:$P,9,FALSE),VLOOKUP($A147,Cuision!$G:$P,10,FALSE),VLOOKUP(O$82,Cuision!$G:$P,9,FALSE),VLOOKUP(O$82,Cuision!$G:$P,10,FALSE))</f>
        <v>-1</v>
      </c>
      <c r="P147" s="33">
        <f>distance(VLOOKUP($A147,Cuision!$G:$P,9,FALSE),VLOOKUP($A147,Cuision!$G:$P,10,FALSE),VLOOKUP(P$82,Cuision!$G:$P,9,FALSE),VLOOKUP(P$82,Cuision!$G:$P,10,FALSE))</f>
        <v>-1</v>
      </c>
      <c r="Q147" s="33">
        <f>distance(VLOOKUP($A147,Cuision!$G:$P,9,FALSE),VLOOKUP($A147,Cuision!$G:$P,10,FALSE),VLOOKUP(Q$82,Cuision!$G:$P,9,FALSE),VLOOKUP(Q$82,Cuision!$G:$P,10,FALSE))</f>
        <v>-1</v>
      </c>
      <c r="R147" s="33">
        <f>distance(VLOOKUP($A147,Cuision!$G:$P,9,FALSE),VLOOKUP($A147,Cuision!$G:$P,10,FALSE),VLOOKUP(R$82,Cuision!$G:$P,9,FALSE),VLOOKUP(R$82,Cuision!$G:$P,10,FALSE))</f>
        <v>-1</v>
      </c>
      <c r="S147" s="33">
        <f>distance(VLOOKUP($A147,Cuision!$G:$P,9,FALSE),VLOOKUP($A147,Cuision!$G:$P,10,FALSE),VLOOKUP(S$82,Cuision!$G:$P,9,FALSE),VLOOKUP(S$82,Cuision!$G:$P,10,FALSE))</f>
        <v>-1</v>
      </c>
      <c r="T147" s="33">
        <f>distance(VLOOKUP($A147,Cuision!$G:$P,9,FALSE),VLOOKUP($A147,Cuision!$G:$P,10,FALSE),VLOOKUP(T$82,Cuision!$G:$P,9,FALSE),VLOOKUP(T$82,Cuision!$G:$P,10,FALSE))</f>
        <v>-1</v>
      </c>
      <c r="U147" s="33">
        <f>distance(VLOOKUP($A147,Cuision!$G:$P,9,FALSE),VLOOKUP($A147,Cuision!$G:$P,10,FALSE),VLOOKUP(U$82,Cuision!$G:$P,9,FALSE),VLOOKUP(U$82,Cuision!$G:$P,10,FALSE))</f>
        <v>-1</v>
      </c>
      <c r="V147" s="33">
        <f>distance(VLOOKUP($A147,Cuision!$G:$P,9,FALSE),VLOOKUP($A147,Cuision!$G:$P,10,FALSE),VLOOKUP(V$82,Cuision!$G:$P,9,FALSE),VLOOKUP(V$82,Cuision!$G:$P,10,FALSE))</f>
        <v>-1</v>
      </c>
      <c r="W147" s="33">
        <f>distance(VLOOKUP($A147,Cuision!$G:$P,9,FALSE),VLOOKUP($A147,Cuision!$G:$P,10,FALSE),VLOOKUP(W$82,Cuision!$G:$P,9,FALSE),VLOOKUP(W$82,Cuision!$G:$P,10,FALSE))</f>
        <v>-1</v>
      </c>
      <c r="X147" s="33">
        <f>distance(VLOOKUP($A147,Cuision!$G:$P,9,FALSE),VLOOKUP($A147,Cuision!$G:$P,10,FALSE),VLOOKUP(X$82,Cuision!$G:$P,9,FALSE),VLOOKUP(X$82,Cuision!$G:$P,10,FALSE))</f>
        <v>-1</v>
      </c>
      <c r="Y147" s="33">
        <f>distance(VLOOKUP($A147,Cuision!$G:$P,9,FALSE),VLOOKUP($A147,Cuision!$G:$P,10,FALSE),VLOOKUP(Y$82,Cuision!$G:$P,9,FALSE),VLOOKUP(Y$82,Cuision!$G:$P,10,FALSE))</f>
        <v>-1</v>
      </c>
      <c r="Z147" s="33">
        <f>distance(VLOOKUP($A147,Cuision!$G:$P,9,FALSE),VLOOKUP($A147,Cuision!$G:$P,10,FALSE),VLOOKUP(Z$82,Cuision!$G:$P,9,FALSE),VLOOKUP(Z$82,Cuision!$G:$P,10,FALSE))</f>
        <v>-1</v>
      </c>
      <c r="AA147" s="33">
        <f>distance(VLOOKUP($A147,Cuision!$G:$P,9,FALSE),VLOOKUP($A147,Cuision!$G:$P,10,FALSE),VLOOKUP(AA$82,Cuision!$G:$P,9,FALSE),VLOOKUP(AA$82,Cuision!$G:$P,10,FALSE))</f>
        <v>-1</v>
      </c>
      <c r="AB147" s="33">
        <f>distance(VLOOKUP($A147,Cuision!$G:$P,9,FALSE),VLOOKUP($A147,Cuision!$G:$P,10,FALSE),VLOOKUP(AB$82,Cuision!$G:$P,9,FALSE),VLOOKUP(AB$82,Cuision!$G:$P,10,FALSE))</f>
        <v>-1</v>
      </c>
      <c r="AC147" s="33">
        <f>distance(VLOOKUP($A147,Cuision!$G:$P,9,FALSE),VLOOKUP($A147,Cuision!$G:$P,10,FALSE),VLOOKUP(AC$82,Cuision!$G:$P,9,FALSE),VLOOKUP(AC$82,Cuision!$G:$P,10,FALSE))</f>
        <v>-1</v>
      </c>
      <c r="AD147" s="33">
        <f>distance(VLOOKUP($A147,Cuision!$G:$P,9,FALSE),VLOOKUP($A147,Cuision!$G:$P,10,FALSE),VLOOKUP(AD$82,Cuision!$G:$P,9,FALSE),VLOOKUP(AD$82,Cuision!$G:$P,10,FALSE))</f>
        <v>-1</v>
      </c>
      <c r="AE147" s="33">
        <f>distance(VLOOKUP($A147,Cuision!$G:$P,9,FALSE),VLOOKUP($A147,Cuision!$G:$P,10,FALSE),VLOOKUP(AE$82,Cuision!$G:$P,9,FALSE),VLOOKUP(AE$82,Cuision!$G:$P,10,FALSE))</f>
        <v>-1</v>
      </c>
      <c r="AF147" s="33">
        <f>distance(VLOOKUP($A147,Cuision!$G:$P,9,FALSE),VLOOKUP($A147,Cuision!$G:$P,10,FALSE),VLOOKUP(AF$82,Cuision!$G:$P,9,FALSE),VLOOKUP(AF$82,Cuision!$G:$P,10,FALSE))</f>
        <v>-1</v>
      </c>
      <c r="AG147" s="33">
        <f>distance(VLOOKUP($A147,Cuision!$G:$P,9,FALSE),VLOOKUP($A147,Cuision!$G:$P,10,FALSE),VLOOKUP(AG$82,Cuision!$G:$P,9,FALSE),VLOOKUP(AG$82,Cuision!$G:$P,10,FALSE))</f>
        <v>-1</v>
      </c>
      <c r="AH147" s="33">
        <f>distance(VLOOKUP($A147,Cuision!$G:$P,9,FALSE),VLOOKUP($A147,Cuision!$G:$P,10,FALSE),VLOOKUP(AH$82,Cuision!$G:$P,9,FALSE),VLOOKUP(AH$82,Cuision!$G:$P,10,FALSE))</f>
        <v>-1</v>
      </c>
      <c r="AI147" s="33">
        <f>distance(VLOOKUP($A147,Cuision!$G:$P,9,FALSE),VLOOKUP($A147,Cuision!$G:$P,10,FALSE),VLOOKUP(AI$82,Cuision!$G:$P,9,FALSE),VLOOKUP(AI$82,Cuision!$G:$P,10,FALSE))</f>
        <v>-1</v>
      </c>
      <c r="AJ147" s="33">
        <f>distance(VLOOKUP($A147,Cuision!$G:$P,9,FALSE),VLOOKUP($A147,Cuision!$G:$P,10,FALSE),VLOOKUP(AJ$82,Cuision!$G:$P,9,FALSE),VLOOKUP(AJ$82,Cuision!$G:$P,10,FALSE))</f>
        <v>-1</v>
      </c>
      <c r="AK147" s="33">
        <f>distance(VLOOKUP($A147,Cuision!$G:$P,9,FALSE),VLOOKUP($A147,Cuision!$G:$P,10,FALSE),VLOOKUP(AK$82,Cuision!$G:$P,9,FALSE),VLOOKUP(AK$82,Cuision!$G:$P,10,FALSE))</f>
        <v>-1</v>
      </c>
      <c r="AL147" s="33">
        <f>distance(VLOOKUP($A147,Cuision!$G:$P,9,FALSE),VLOOKUP($A147,Cuision!$G:$P,10,FALSE),VLOOKUP(AL$82,Cuision!$G:$P,9,FALSE),VLOOKUP(AL$82,Cuision!$G:$P,10,FALSE))</f>
        <v>-1</v>
      </c>
      <c r="AM147" s="33">
        <f>distance(VLOOKUP($A147,Cuision!$G:$P,9,FALSE),VLOOKUP($A147,Cuision!$G:$P,10,FALSE),VLOOKUP(AM$82,Cuision!$G:$P,9,FALSE),VLOOKUP(AM$82,Cuision!$G:$P,10,FALSE))</f>
        <v>-1</v>
      </c>
      <c r="AN147" s="33">
        <f>distance(VLOOKUP($A147,Cuision!$G:$P,9,FALSE),VLOOKUP($A147,Cuision!$G:$P,10,FALSE),VLOOKUP(AN$82,Cuision!$G:$P,9,FALSE),VLOOKUP(AN$82,Cuision!$G:$P,10,FALSE))</f>
        <v>-1</v>
      </c>
      <c r="AO147" s="33">
        <f>distance(VLOOKUP($A147,Cuision!$G:$P,9,FALSE),VLOOKUP($A147,Cuision!$G:$P,10,FALSE),VLOOKUP(AO$82,Cuision!$G:$P,9,FALSE),VLOOKUP(AO$82,Cuision!$G:$P,10,FALSE))</f>
        <v>-1</v>
      </c>
      <c r="AP147" s="33">
        <f>distance(VLOOKUP($A147,Cuision!$G:$P,9,FALSE),VLOOKUP($A147,Cuision!$G:$P,10,FALSE),VLOOKUP(AP$82,Cuision!$G:$P,9,FALSE),VLOOKUP(AP$82,Cuision!$G:$P,10,FALSE))</f>
        <v>-1</v>
      </c>
      <c r="AQ147" s="33">
        <f>distance(VLOOKUP($A147,Cuision!$G:$P,9,FALSE),VLOOKUP($A147,Cuision!$G:$P,10,FALSE),VLOOKUP(AQ$82,Cuision!$G:$P,9,FALSE),VLOOKUP(AQ$82,Cuision!$G:$P,10,FALSE))</f>
        <v>-1</v>
      </c>
      <c r="AR147" s="33">
        <f>distance(VLOOKUP($A147,Cuision!$G:$P,9,FALSE),VLOOKUP($A147,Cuision!$G:$P,10,FALSE),VLOOKUP(AR$82,Cuision!$G:$P,9,FALSE),VLOOKUP(AR$82,Cuision!$G:$P,10,FALSE))</f>
        <v>-1</v>
      </c>
      <c r="AS147" s="33">
        <f>distance(VLOOKUP($A147,Cuision!$G:$P,9,FALSE),VLOOKUP($A147,Cuision!$G:$P,10,FALSE),VLOOKUP(AS$82,Cuision!$G:$P,9,FALSE),VLOOKUP(AS$82,Cuision!$G:$P,10,FALSE))</f>
        <v>-1</v>
      </c>
      <c r="AT147" s="33">
        <f>distance(VLOOKUP($A147,Cuision!$G:$P,9,FALSE),VLOOKUP($A147,Cuision!$G:$P,10,FALSE),VLOOKUP(AT$82,Cuision!$G:$P,9,FALSE),VLOOKUP(AT$82,Cuision!$G:$P,10,FALSE))</f>
        <v>-1</v>
      </c>
      <c r="AU147" s="33">
        <f>distance(VLOOKUP($A147,Cuision!$G:$P,9,FALSE),VLOOKUP($A147,Cuision!$G:$P,10,FALSE),VLOOKUP(AU$82,Cuision!$G:$P,9,FALSE),VLOOKUP(AU$82,Cuision!$G:$P,10,FALSE))</f>
        <v>-1</v>
      </c>
      <c r="AV147" s="33">
        <f>distance(VLOOKUP($A147,Cuision!$G:$P,9,FALSE),VLOOKUP($A147,Cuision!$G:$P,10,FALSE),VLOOKUP(AV$82,Cuision!$G:$P,9,FALSE),VLOOKUP(AV$82,Cuision!$G:$P,10,FALSE))</f>
        <v>-1</v>
      </c>
      <c r="AW147" s="33">
        <f>distance(VLOOKUP($A147,Cuision!$G:$P,9,FALSE),VLOOKUP($A147,Cuision!$G:$P,10,FALSE),VLOOKUP(AW$82,Cuision!$G:$P,9,FALSE),VLOOKUP(AW$82,Cuision!$G:$P,10,FALSE))</f>
        <v>-1</v>
      </c>
      <c r="AX147" s="33">
        <f>distance(VLOOKUP($A147,Cuision!$G:$P,9,FALSE),VLOOKUP($A147,Cuision!$G:$P,10,FALSE),VLOOKUP(AX$82,Cuision!$G:$P,9,FALSE),VLOOKUP(AX$82,Cuision!$G:$P,10,FALSE))</f>
        <v>-1</v>
      </c>
      <c r="AY147" s="33">
        <f>distance(VLOOKUP($A147,Cuision!$G:$P,9,FALSE),VLOOKUP($A147,Cuision!$G:$P,10,FALSE),VLOOKUP(AY$82,Cuision!$G:$P,9,FALSE),VLOOKUP(AY$82,Cuision!$G:$P,10,FALSE))</f>
        <v>-1</v>
      </c>
      <c r="AZ147" s="33">
        <f>distance(VLOOKUP($A147,Cuision!$G:$P,9,FALSE),VLOOKUP($A147,Cuision!$G:$P,10,FALSE),VLOOKUP(AZ$82,Cuision!$G:$P,9,FALSE),VLOOKUP(AZ$82,Cuision!$G:$P,10,FALSE))</f>
        <v>-1</v>
      </c>
      <c r="BA147" s="33">
        <f>distance(VLOOKUP($A147,Cuision!$G:$P,9,FALSE),VLOOKUP($A147,Cuision!$G:$P,10,FALSE),VLOOKUP(BA$82,Cuision!$G:$P,9,FALSE),VLOOKUP(BA$82,Cuision!$G:$P,10,FALSE))</f>
        <v>-1</v>
      </c>
      <c r="BB147" s="33">
        <f>distance(VLOOKUP($A147,Cuision!$G:$P,9,FALSE),VLOOKUP($A147,Cuision!$G:$P,10,FALSE),VLOOKUP(BB$82,Cuision!$G:$P,9,FALSE),VLOOKUP(BB$82,Cuision!$G:$P,10,FALSE))</f>
        <v>-1</v>
      </c>
      <c r="BC147" s="33">
        <f>distance(VLOOKUP($A147,Cuision!$G:$P,9,FALSE),VLOOKUP($A147,Cuision!$G:$P,10,FALSE),VLOOKUP(BC$82,Cuision!$G:$P,9,FALSE),VLOOKUP(BC$82,Cuision!$G:$P,10,FALSE))</f>
        <v>-1</v>
      </c>
      <c r="BD147" s="33">
        <f>distance(VLOOKUP($A147,Cuision!$G:$P,9,FALSE),VLOOKUP($A147,Cuision!$G:$P,10,FALSE),VLOOKUP(BD$82,Cuision!$G:$P,9,FALSE),VLOOKUP(BD$82,Cuision!$G:$P,10,FALSE))</f>
        <v>-1</v>
      </c>
      <c r="BE147" s="33">
        <f>distance(VLOOKUP($A147,Cuision!$G:$P,9,FALSE),VLOOKUP($A147,Cuision!$G:$P,10,FALSE),VLOOKUP(BE$82,Cuision!$G:$P,9,FALSE),VLOOKUP(BE$82,Cuision!$G:$P,10,FALSE))</f>
        <v>-1</v>
      </c>
      <c r="BF147" s="33">
        <f>distance(VLOOKUP($A147,Cuision!$G:$P,9,FALSE),VLOOKUP($A147,Cuision!$G:$P,10,FALSE),VLOOKUP(BF$82,Cuision!$G:$P,9,FALSE),VLOOKUP(BF$82,Cuision!$G:$P,10,FALSE))</f>
        <v>-1</v>
      </c>
      <c r="BG147" s="33">
        <f>distance(VLOOKUP($A147,Cuision!$G:$P,9,FALSE),VLOOKUP($A147,Cuision!$G:$P,10,FALSE),VLOOKUP(BG$82,Cuision!$G:$P,9,FALSE),VLOOKUP(BG$82,Cuision!$G:$P,10,FALSE))</f>
        <v>-1</v>
      </c>
      <c r="BH147" s="33">
        <f>distance(VLOOKUP($A147,Cuision!$G:$P,9,FALSE),VLOOKUP($A147,Cuision!$G:$P,10,FALSE),VLOOKUP(BH$82,Cuision!$G:$P,9,FALSE),VLOOKUP(BH$82,Cuision!$G:$P,10,FALSE))</f>
        <v>-1</v>
      </c>
      <c r="BI147" s="33">
        <f>distance(VLOOKUP($A147,Cuision!$G:$P,9,FALSE),VLOOKUP($A147,Cuision!$G:$P,10,FALSE),VLOOKUP(BI$82,Cuision!$G:$P,9,FALSE),VLOOKUP(BI$82,Cuision!$G:$P,10,FALSE))</f>
        <v>-1</v>
      </c>
      <c r="BJ147" s="33">
        <f>distance(VLOOKUP($A147,Cuision!$G:$P,9,FALSE),VLOOKUP($A147,Cuision!$G:$P,10,FALSE),VLOOKUP(BJ$82,Cuision!$G:$P,9,FALSE),VLOOKUP(BJ$82,Cuision!$G:$P,10,FALSE))</f>
        <v>-1</v>
      </c>
      <c r="BK147" s="33">
        <f>distance(VLOOKUP($A147,Cuision!$G:$P,9,FALSE),VLOOKUP($A147,Cuision!$G:$P,10,FALSE),VLOOKUP(BK$82,Cuision!$G:$P,9,FALSE),VLOOKUP(BK$82,Cuision!$G:$P,10,FALSE))</f>
        <v>-1</v>
      </c>
      <c r="BL147" s="33">
        <f>distance(VLOOKUP($A147,Cuision!$G:$P,9,FALSE),VLOOKUP($A147,Cuision!$G:$P,10,FALSE),VLOOKUP(BL$82,Cuision!$G:$P,9,FALSE),VLOOKUP(BL$82,Cuision!$G:$P,10,FALSE))</f>
        <v>-1</v>
      </c>
      <c r="BM147" s="33">
        <f>distance(VLOOKUP($A147,Cuision!$G:$P,9,FALSE),VLOOKUP($A147,Cuision!$G:$P,10,FALSE),VLOOKUP(BM$82,Cuision!$G:$P,9,FALSE),VLOOKUP(BM$82,Cuision!$G:$P,10,FALSE))</f>
        <v>-1</v>
      </c>
      <c r="BN147" s="33">
        <f>distance(VLOOKUP($A147,Cuision!$G:$P,9,FALSE),VLOOKUP($A147,Cuision!$G:$P,10,FALSE),VLOOKUP(BN$82,Cuision!$G:$P,9,FALSE),VLOOKUP(BN$82,Cuision!$G:$P,10,FALSE))</f>
        <v>-1</v>
      </c>
      <c r="BO147" s="33">
        <f>distance(VLOOKUP($A147,Cuision!$G:$P,9,FALSE),VLOOKUP($A147,Cuision!$G:$P,10,FALSE),VLOOKUP(BO$82,Cuision!$G:$P,9,FALSE),VLOOKUP(BO$82,Cuision!$G:$P,10,FALSE))</f>
        <v>-1</v>
      </c>
      <c r="BP147" s="33">
        <f>distance(VLOOKUP($A147,Cuision!$G:$P,9,FALSE),VLOOKUP($A147,Cuision!$G:$P,10,FALSE),VLOOKUP(BP$82,Cuision!$G:$P,9,FALSE),VLOOKUP(BP$82,Cuision!$G:$P,10,FALSE))</f>
        <v>-1</v>
      </c>
      <c r="BQ147" s="33">
        <f>distance(VLOOKUP($A147,Cuision!$G:$P,9,FALSE),VLOOKUP($A147,Cuision!$G:$P,10,FALSE),VLOOKUP(BQ$82,Cuision!$G:$P,9,FALSE),VLOOKUP(BQ$82,Cuision!$G:$P,10,FALSE))</f>
        <v>-1</v>
      </c>
      <c r="BR147" s="33">
        <f>distance(VLOOKUP($A147,Cuision!$G:$P,9,FALSE),VLOOKUP($A147,Cuision!$G:$P,10,FALSE),VLOOKUP(BR$82,Cuision!$G:$P,9,FALSE),VLOOKUP(BR$82,Cuision!$G:$P,10,FALSE))</f>
        <v>-1</v>
      </c>
      <c r="BS147" s="33">
        <f>distance(VLOOKUP($A147,Cuision!$G:$P,9,FALSE),VLOOKUP($A147,Cuision!$G:$P,10,FALSE),VLOOKUP(BS$82,Cuision!$G:$P,9,FALSE),VLOOKUP(BS$82,Cuision!$G:$P,10,FALSE))</f>
        <v>-1</v>
      </c>
      <c r="BT147" s="33">
        <f>distance(VLOOKUP($A147,Cuision!$G:$P,9,FALSE),VLOOKUP($A147,Cuision!$G:$P,10,FALSE),VLOOKUP(BT$82,Cuision!$G:$P,9,FALSE),VLOOKUP(BT$82,Cuision!$G:$P,10,FALSE))</f>
        <v>-1</v>
      </c>
      <c r="BU147" s="33">
        <f>distance(VLOOKUP($A147,Cuision!$G:$P,9,FALSE),VLOOKUP($A147,Cuision!$G:$P,10,FALSE),VLOOKUP(BU$82,Cuision!$G:$P,9,FALSE),VLOOKUP(BU$82,Cuision!$G:$P,10,FALSE))</f>
        <v>-1</v>
      </c>
      <c r="BV147" s="33">
        <f>distance(VLOOKUP($A147,Cuision!$G:$P,9,FALSE),VLOOKUP($A147,Cuision!$G:$P,10,FALSE),VLOOKUP(BV$82,Cuision!$G:$P,9,FALSE),VLOOKUP(BV$82,Cuision!$G:$P,10,FALSE))</f>
        <v>-1</v>
      </c>
      <c r="BW147" s="33">
        <f>distance(VLOOKUP($A147,Cuision!$G:$P,9,FALSE),VLOOKUP($A147,Cuision!$G:$P,10,FALSE),VLOOKUP(BW$82,Cuision!$G:$P,9,FALSE),VLOOKUP(BW$82,Cuision!$G:$P,10,FALSE))</f>
        <v>-1</v>
      </c>
      <c r="BX147" s="33">
        <f>distance(VLOOKUP($A147,Cuision!$G:$P,9,FALSE),VLOOKUP($A147,Cuision!$G:$P,10,FALSE),VLOOKUP(BX$82,Cuision!$G:$P,9,FALSE),VLOOKUP(BX$82,Cuision!$G:$P,10,FALSE))</f>
        <v>-1</v>
      </c>
      <c r="BY147" s="33">
        <f>distance(VLOOKUP($A147,Cuision!$G:$P,9,FALSE),VLOOKUP($A147,Cuision!$G:$P,10,FALSE),VLOOKUP(BY$82,Cuision!$G:$P,9,FALSE),VLOOKUP(BY$82,Cuision!$G:$P,10,FALSE))</f>
        <v>-1</v>
      </c>
      <c r="BZ147" s="33">
        <f>distance(VLOOKUP($A147,Cuision!$G:$P,9,FALSE),VLOOKUP($A147,Cuision!$G:$P,10,FALSE),VLOOKUP(BZ$82,Cuision!$G:$P,9,FALSE),VLOOKUP(BZ$82,Cuision!$G:$P,10,FALSE))</f>
        <v>-1</v>
      </c>
      <c r="CC147" t="str">
        <f>IF(B147&gt;0,B147,"")</f>
        <v/>
      </c>
      <c r="CD147" t="str">
        <f>IF(C147&gt;0,C147,"")</f>
        <v/>
      </c>
      <c r="CE147" t="str">
        <f>IF(D147&gt;0,D147,"")</f>
        <v/>
      </c>
      <c r="CF147" t="str">
        <f>IF(E147&gt;0,E147,"")</f>
        <v/>
      </c>
      <c r="CG147" t="str">
        <f>IF(F147&gt;0,F147,"")</f>
        <v/>
      </c>
      <c r="CH147" t="str">
        <f>IF(G147&gt;0,G147,"")</f>
        <v/>
      </c>
      <c r="CI147" t="str">
        <f>IF(H147&gt;0,H147,"")</f>
        <v/>
      </c>
      <c r="CJ147" t="str">
        <f>IF(I147&gt;0,I147,"")</f>
        <v/>
      </c>
      <c r="CK147" t="str">
        <f>IF(J147&gt;0,J147,"")</f>
        <v/>
      </c>
      <c r="CL147" t="str">
        <f>IF(K147&gt;0,K147,"")</f>
        <v/>
      </c>
      <c r="CM147" t="str">
        <f>IF(L147&gt;0,L147,"")</f>
        <v/>
      </c>
      <c r="CN147" t="str">
        <f>IF(M147&gt;0,M147,"")</f>
        <v/>
      </c>
      <c r="CO147" t="str">
        <f>IF(N147&gt;0,N147,"")</f>
        <v/>
      </c>
      <c r="CP147" t="str">
        <f>IF(O147&gt;0,O147,"")</f>
        <v/>
      </c>
      <c r="CQ147" t="str">
        <f>IF(P147&gt;0,P147,"")</f>
        <v/>
      </c>
      <c r="CR147" t="str">
        <f>IF(Q147&gt;0,Q147,"")</f>
        <v/>
      </c>
      <c r="CS147" t="str">
        <f>IF(R147&gt;0,R147,"")</f>
        <v/>
      </c>
      <c r="CT147" t="str">
        <f>IF(S147&gt;0,S147,"")</f>
        <v/>
      </c>
      <c r="CU147" t="str">
        <f>IF(T147&gt;0,T147,"")</f>
        <v/>
      </c>
      <c r="CV147" t="str">
        <f>IF(U147&gt;0,U147,"")</f>
        <v/>
      </c>
      <c r="CW147" t="str">
        <f>IF(V147&gt;0,V147,"")</f>
        <v/>
      </c>
      <c r="CX147" t="str">
        <f>IF(W147&gt;0,W147,"")</f>
        <v/>
      </c>
      <c r="CY147" t="str">
        <f>IF(X147&gt;0,X147,"")</f>
        <v/>
      </c>
      <c r="CZ147" t="str">
        <f>IF(Y147&gt;0,Y147,"")</f>
        <v/>
      </c>
      <c r="DA147" t="str">
        <f>IF(Z147&gt;0,Z147,"")</f>
        <v/>
      </c>
      <c r="DB147" t="str">
        <f>IF(AA147&gt;0,AA147,"")</f>
        <v/>
      </c>
      <c r="DC147" t="str">
        <f>IF(AB147&gt;0,AB147,"")</f>
        <v/>
      </c>
      <c r="DD147" t="str">
        <f>IF(AC147&gt;0,AC147,"")</f>
        <v/>
      </c>
      <c r="DE147" t="str">
        <f>IF(AD147&gt;0,AD147,"")</f>
        <v/>
      </c>
      <c r="DF147" t="str">
        <f>IF(AE147&gt;0,AE147,"")</f>
        <v/>
      </c>
      <c r="DG147" t="str">
        <f>IF(AF147&gt;0,AF147,"")</f>
        <v/>
      </c>
      <c r="DH147" t="str">
        <f>IF(AG147&gt;0,AG147,"")</f>
        <v/>
      </c>
      <c r="DI147" t="str">
        <f>IF(AH147&gt;0,AH147,"")</f>
        <v/>
      </c>
      <c r="DJ147" t="str">
        <f>IF(AI147&gt;0,AI147,"")</f>
        <v/>
      </c>
      <c r="DK147" t="str">
        <f>IF(AJ147&gt;0,AJ147,"")</f>
        <v/>
      </c>
      <c r="DL147" t="str">
        <f>IF(AK147&gt;0,AK147,"")</f>
        <v/>
      </c>
      <c r="DM147" t="str">
        <f>IF(AL147&gt;0,AL147,"")</f>
        <v/>
      </c>
      <c r="DN147" t="str">
        <f>IF(AM147&gt;0,AM147,"")</f>
        <v/>
      </c>
      <c r="DO147" t="str">
        <f>IF(AN147&gt;0,AN147,"")</f>
        <v/>
      </c>
      <c r="DP147" t="str">
        <f>IF(AO147&gt;0,AO147,"")</f>
        <v/>
      </c>
      <c r="DQ147" t="str">
        <f>IF(AP147&gt;0,AP147,"")</f>
        <v/>
      </c>
      <c r="DR147" t="str">
        <f>IF(AQ147&gt;0,AQ147,"")</f>
        <v/>
      </c>
      <c r="DS147" t="str">
        <f>IF(AR147&gt;0,AR147,"")</f>
        <v/>
      </c>
      <c r="DT147" t="str">
        <f>IF(AS147&gt;0,AS147,"")</f>
        <v/>
      </c>
      <c r="DU147" t="str">
        <f>IF(AT147&gt;0,AT147,"")</f>
        <v/>
      </c>
      <c r="DV147" t="str">
        <f>IF(AU147&gt;0,AU147,"")</f>
        <v/>
      </c>
      <c r="DW147" t="str">
        <f>IF(AV147&gt;0,AV147,"")</f>
        <v/>
      </c>
      <c r="DX147" t="str">
        <f>IF(AW147&gt;0,AW147,"")</f>
        <v/>
      </c>
      <c r="DY147" t="str">
        <f>IF(AX147&gt;0,AX147,"")</f>
        <v/>
      </c>
      <c r="DZ147" t="str">
        <f>IF(AY147&gt;0,AY147,"")</f>
        <v/>
      </c>
      <c r="EA147" t="str">
        <f>IF(AZ147&gt;0,AZ147,"")</f>
        <v/>
      </c>
      <c r="EB147" t="str">
        <f>IF(BA147&gt;0,BA147,"")</f>
        <v/>
      </c>
      <c r="EC147" t="str">
        <f>IF(BB147&gt;0,BB147,"")</f>
        <v/>
      </c>
      <c r="ED147" t="str">
        <f>IF(BC147&gt;0,BC147,"")</f>
        <v/>
      </c>
      <c r="EE147" t="str">
        <f>IF(BD147&gt;0,BD147,"")</f>
        <v/>
      </c>
      <c r="EF147" t="str">
        <f>IF(BE147&gt;0,BE147,"")</f>
        <v/>
      </c>
      <c r="EG147" t="str">
        <f>IF(BF147&gt;0,BF147,"")</f>
        <v/>
      </c>
      <c r="EH147" t="str">
        <f>IF(BG147&gt;0,BG147,"")</f>
        <v/>
      </c>
      <c r="EI147" t="str">
        <f>IF(BH147&gt;0,BH147,"")</f>
        <v/>
      </c>
      <c r="EJ147" t="str">
        <f>IF(BI147&gt;0,BI147,"")</f>
        <v/>
      </c>
      <c r="EK147" t="str">
        <f>IF(BJ147&gt;0,BJ147,"")</f>
        <v/>
      </c>
      <c r="EL147" t="str">
        <f>IF(BK147&gt;0,BK147,"")</f>
        <v/>
      </c>
      <c r="EM147" t="str">
        <f>IF(BL147&gt;0,BL147,"")</f>
        <v/>
      </c>
      <c r="EN147" t="str">
        <f>IF(BM147&gt;0,BM147,"")</f>
        <v/>
      </c>
      <c r="EO147" t="str">
        <f>IF(BN147&gt;0,BN147,"")</f>
        <v/>
      </c>
      <c r="EP147" t="str">
        <f>IF(BO147&gt;0,BO147,"")</f>
        <v/>
      </c>
      <c r="EQ147" t="str">
        <f>IF(BP147&gt;0,BP147,"")</f>
        <v/>
      </c>
      <c r="ER147" t="str">
        <f>IF(BQ147&gt;0,BQ147,"")</f>
        <v/>
      </c>
      <c r="ES147" t="str">
        <f>IF(BR147&gt;0,BR147,"")</f>
        <v/>
      </c>
      <c r="ET147" t="str">
        <f>IF(BS147&gt;0,BS147,"")</f>
        <v/>
      </c>
      <c r="EU147" t="str">
        <f>IF(BT147&gt;0,BT147,"")</f>
        <v/>
      </c>
      <c r="EV147" t="str">
        <f>IF(BU147&gt;0,BU147,"")</f>
        <v/>
      </c>
      <c r="EW147" t="str">
        <f>IF(BV147&gt;0,BV147,"")</f>
        <v/>
      </c>
      <c r="EX147" t="str">
        <f>IF(BW147&gt;0,BW147,"")</f>
        <v/>
      </c>
      <c r="EY147" t="str">
        <f>IF(BX147&gt;0,BX147,"")</f>
        <v/>
      </c>
      <c r="EZ147" t="str">
        <f>IF(BY147&gt;0,BY147,"")</f>
        <v/>
      </c>
      <c r="FA147" t="str">
        <f>IF(BZ147&gt;0,BZ147,"")</f>
        <v/>
      </c>
    </row>
    <row r="148" spans="1:157" ht="14.25" x14ac:dyDescent="0.2">
      <c r="A148" s="30" t="s">
        <v>61</v>
      </c>
      <c r="B148" s="33">
        <f>distance(VLOOKUP($A148,Cuision!$G:$P,9,FALSE),VLOOKUP($A148,Cuision!$G:$P,10,FALSE),VLOOKUP(B$82,Cuision!$G:$P,9,FALSE),VLOOKUP(B$82,Cuision!$G:$P,10,FALSE))</f>
        <v>6731.5406988096001</v>
      </c>
      <c r="C148" s="33">
        <f>distance(VLOOKUP($A148,Cuision!$G:$P,9,FALSE),VLOOKUP($A148,Cuision!$G:$P,10,FALSE),VLOOKUP(C$82,Cuision!$G:$P,9,FALSE),VLOOKUP(C$82,Cuision!$G:$P,10,FALSE))</f>
        <v>8142.7890561636505</v>
      </c>
      <c r="D148" s="33">
        <f>distance(VLOOKUP($A148,Cuision!$G:$P,9,FALSE),VLOOKUP($A148,Cuision!$G:$P,10,FALSE),VLOOKUP(D$82,Cuision!$G:$P,9,FALSE),VLOOKUP(D$82,Cuision!$G:$P,10,FALSE))</f>
        <v>0</v>
      </c>
      <c r="E148" s="33">
        <f>distance(VLOOKUP($A148,Cuision!$G:$P,9,FALSE),VLOOKUP($A148,Cuision!$G:$P,10,FALSE),VLOOKUP(E$82,Cuision!$G:$P,9,FALSE),VLOOKUP(E$82,Cuision!$G:$P,10,FALSE))</f>
        <v>0</v>
      </c>
      <c r="F148" s="33">
        <f>distance(VLOOKUP($A148,Cuision!$G:$P,9,FALSE),VLOOKUP($A148,Cuision!$G:$P,10,FALSE),VLOOKUP(F$82,Cuision!$G:$P,9,FALSE),VLOOKUP(F$82,Cuision!$G:$P,10,FALSE))</f>
        <v>5284.804745084055</v>
      </c>
      <c r="G148" s="33">
        <f>distance(VLOOKUP($A148,Cuision!$G:$P,9,FALSE),VLOOKUP($A148,Cuision!$G:$P,10,FALSE),VLOOKUP(G$82,Cuision!$G:$P,9,FALSE),VLOOKUP(G$82,Cuision!$G:$P,10,FALSE))</f>
        <v>10394.146423834585</v>
      </c>
      <c r="H148" s="33">
        <f>distance(VLOOKUP($A148,Cuision!$G:$P,9,FALSE),VLOOKUP($A148,Cuision!$G:$P,10,FALSE),VLOOKUP(H$82,Cuision!$G:$P,9,FALSE),VLOOKUP(H$82,Cuision!$G:$P,10,FALSE))</f>
        <v>4652.861639013232</v>
      </c>
      <c r="I148" s="33">
        <f>distance(VLOOKUP($A148,Cuision!$G:$P,9,FALSE),VLOOKUP($A148,Cuision!$G:$P,10,FALSE),VLOOKUP(I$82,Cuision!$G:$P,9,FALSE),VLOOKUP(I$82,Cuision!$G:$P,10,FALSE))</f>
        <v>8682.2174769588437</v>
      </c>
      <c r="J148" s="33">
        <f>distance(VLOOKUP($A148,Cuision!$G:$P,9,FALSE),VLOOKUP($A148,Cuision!$G:$P,10,FALSE),VLOOKUP(J$82,Cuision!$G:$P,9,FALSE),VLOOKUP(J$82,Cuision!$G:$P,10,FALSE))</f>
        <v>17877.04282656977</v>
      </c>
      <c r="K148" s="33">
        <f>distance(VLOOKUP($A148,Cuision!$G:$P,9,FALSE),VLOOKUP($A148,Cuision!$G:$P,10,FALSE),VLOOKUP(K$82,Cuision!$G:$P,9,FALSE),VLOOKUP(K$82,Cuision!$G:$P,10,FALSE))</f>
        <v>2265.6258998394587</v>
      </c>
      <c r="L148" s="33">
        <f>distance(VLOOKUP($A148,Cuision!$G:$P,9,FALSE),VLOOKUP($A148,Cuision!$G:$P,10,FALSE),VLOOKUP(L$82,Cuision!$G:$P,9,FALSE),VLOOKUP(L$82,Cuision!$G:$P,10,FALSE))</f>
        <v>9001.2325220108323</v>
      </c>
      <c r="M148" s="33">
        <f>distance(VLOOKUP($A148,Cuision!$G:$P,9,FALSE),VLOOKUP($A148,Cuision!$G:$P,10,FALSE),VLOOKUP(M$82,Cuision!$G:$P,9,FALSE),VLOOKUP(M$82,Cuision!$G:$P,10,FALSE))</f>
        <v>1437.8453243937174</v>
      </c>
      <c r="N148" s="33">
        <f>distance(VLOOKUP($A148,Cuision!$G:$P,9,FALSE),VLOOKUP($A148,Cuision!$G:$P,10,FALSE),VLOOKUP(N$82,Cuision!$G:$P,9,FALSE),VLOOKUP(N$82,Cuision!$G:$P,10,FALSE))</f>
        <v>1355.503497151994</v>
      </c>
      <c r="O148" s="33">
        <f>distance(VLOOKUP($A148,Cuision!$G:$P,9,FALSE),VLOOKUP($A148,Cuision!$G:$P,10,FALSE),VLOOKUP(O$82,Cuision!$G:$P,9,FALSE),VLOOKUP(O$82,Cuision!$G:$P,10,FALSE))</f>
        <v>8058.7915898653882</v>
      </c>
      <c r="P148" s="33">
        <f>distance(VLOOKUP($A148,Cuision!$G:$P,9,FALSE),VLOOKUP($A148,Cuision!$G:$P,10,FALSE),VLOOKUP(P$82,Cuision!$G:$P,9,FALSE),VLOOKUP(P$82,Cuision!$G:$P,10,FALSE))</f>
        <v>-1</v>
      </c>
      <c r="Q148" s="33">
        <f>distance(VLOOKUP($A148,Cuision!$G:$P,9,FALSE),VLOOKUP($A148,Cuision!$G:$P,10,FALSE),VLOOKUP(Q$82,Cuision!$G:$P,9,FALSE),VLOOKUP(Q$82,Cuision!$G:$P,10,FALSE))</f>
        <v>1039.0142527680887</v>
      </c>
      <c r="R148" s="33">
        <f>distance(VLOOKUP($A148,Cuision!$G:$P,9,FALSE),VLOOKUP($A148,Cuision!$G:$P,10,FALSE),VLOOKUP(R$82,Cuision!$G:$P,9,FALSE),VLOOKUP(R$82,Cuision!$G:$P,10,FALSE))</f>
        <v>-1</v>
      </c>
      <c r="S148" s="33">
        <f>distance(VLOOKUP($A148,Cuision!$G:$P,9,FALSE),VLOOKUP($A148,Cuision!$G:$P,10,FALSE),VLOOKUP(S$82,Cuision!$G:$P,9,FALSE),VLOOKUP(S$82,Cuision!$G:$P,10,FALSE))</f>
        <v>9709.0744807244446</v>
      </c>
      <c r="T148" s="33">
        <f>distance(VLOOKUP($A148,Cuision!$G:$P,9,FALSE),VLOOKUP($A148,Cuision!$G:$P,10,FALSE),VLOOKUP(T$82,Cuision!$G:$P,9,FALSE),VLOOKUP(T$82,Cuision!$G:$P,10,FALSE))</f>
        <v>-1</v>
      </c>
      <c r="U148" s="33">
        <f>distance(VLOOKUP($A148,Cuision!$G:$P,9,FALSE),VLOOKUP($A148,Cuision!$G:$P,10,FALSE),VLOOKUP(U$82,Cuision!$G:$P,9,FALSE),VLOOKUP(U$82,Cuision!$G:$P,10,FALSE))</f>
        <v>10993.954848255356</v>
      </c>
      <c r="V148" s="33">
        <f>distance(VLOOKUP($A148,Cuision!$G:$P,9,FALSE),VLOOKUP($A148,Cuision!$G:$P,10,FALSE),VLOOKUP(V$82,Cuision!$G:$P,9,FALSE),VLOOKUP(V$82,Cuision!$G:$P,10,FALSE))</f>
        <v>1437.8453243937174</v>
      </c>
      <c r="W148" s="33">
        <f>distance(VLOOKUP($A148,Cuision!$G:$P,9,FALSE),VLOOKUP($A148,Cuision!$G:$P,10,FALSE),VLOOKUP(W$82,Cuision!$G:$P,9,FALSE),VLOOKUP(W$82,Cuision!$G:$P,10,FALSE))</f>
        <v>8884.650432417342</v>
      </c>
      <c r="X148" s="33">
        <f>distance(VLOOKUP($A148,Cuision!$G:$P,9,FALSE),VLOOKUP($A148,Cuision!$G:$P,10,FALSE),VLOOKUP(X$82,Cuision!$G:$P,9,FALSE),VLOOKUP(X$82,Cuision!$G:$P,10,FALSE))</f>
        <v>-1</v>
      </c>
      <c r="Y148" s="33">
        <f>distance(VLOOKUP($A148,Cuision!$G:$P,9,FALSE),VLOOKUP($A148,Cuision!$G:$P,10,FALSE),VLOOKUP(Y$82,Cuision!$G:$P,9,FALSE),VLOOKUP(Y$82,Cuision!$G:$P,10,FALSE))</f>
        <v>6464.658202290515</v>
      </c>
      <c r="Z148" s="33">
        <f>distance(VLOOKUP($A148,Cuision!$G:$P,9,FALSE),VLOOKUP($A148,Cuision!$G:$P,10,FALSE),VLOOKUP(Z$82,Cuision!$G:$P,9,FALSE),VLOOKUP(Z$82,Cuision!$G:$P,10,FALSE))</f>
        <v>2071.4583140964182</v>
      </c>
      <c r="AA148" s="33">
        <f>distance(VLOOKUP($A148,Cuision!$G:$P,9,FALSE),VLOOKUP($A148,Cuision!$G:$P,10,FALSE),VLOOKUP(AA$82,Cuision!$G:$P,9,FALSE),VLOOKUP(AA$82,Cuision!$G:$P,10,FALSE))</f>
        <v>6734.492899064051</v>
      </c>
      <c r="AB148" s="33">
        <f>distance(VLOOKUP($A148,Cuision!$G:$P,9,FALSE),VLOOKUP($A148,Cuision!$G:$P,10,FALSE),VLOOKUP(AB$82,Cuision!$G:$P,9,FALSE),VLOOKUP(AB$82,Cuision!$G:$P,10,FALSE))</f>
        <v>-1</v>
      </c>
      <c r="AC148" s="33">
        <f>distance(VLOOKUP($A148,Cuision!$G:$P,9,FALSE),VLOOKUP($A148,Cuision!$G:$P,10,FALSE),VLOOKUP(AC$82,Cuision!$G:$P,9,FALSE),VLOOKUP(AC$82,Cuision!$G:$P,10,FALSE))</f>
        <v>11587.804447469458</v>
      </c>
      <c r="AD148" s="33">
        <f>distance(VLOOKUP($A148,Cuision!$G:$P,9,FALSE),VLOOKUP($A148,Cuision!$G:$P,10,FALSE),VLOOKUP(AD$82,Cuision!$G:$P,9,FALSE),VLOOKUP(AD$82,Cuision!$G:$P,10,FALSE))</f>
        <v>1258.3423112717123</v>
      </c>
      <c r="AE148" s="33">
        <f>distance(VLOOKUP($A148,Cuision!$G:$P,9,FALSE),VLOOKUP($A148,Cuision!$G:$P,10,FALSE),VLOOKUP(AE$82,Cuision!$G:$P,9,FALSE),VLOOKUP(AE$82,Cuision!$G:$P,10,FALSE))</f>
        <v>1958.1079182717574</v>
      </c>
      <c r="AF148" s="33">
        <f>distance(VLOOKUP($A148,Cuision!$G:$P,9,FALSE),VLOOKUP($A148,Cuision!$G:$P,10,FALSE),VLOOKUP(AF$82,Cuision!$G:$P,9,FALSE),VLOOKUP(AF$82,Cuision!$G:$P,10,FALSE))</f>
        <v>-1</v>
      </c>
      <c r="AG148" s="33">
        <f>distance(VLOOKUP($A148,Cuision!$G:$P,9,FALSE),VLOOKUP($A148,Cuision!$G:$P,10,FALSE),VLOOKUP(AG$82,Cuision!$G:$P,9,FALSE),VLOOKUP(AG$82,Cuision!$G:$P,10,FALSE))</f>
        <v>3338.1158955350957</v>
      </c>
      <c r="AH148" s="33">
        <f>distance(VLOOKUP($A148,Cuision!$G:$P,9,FALSE),VLOOKUP($A148,Cuision!$G:$P,10,FALSE),VLOOKUP(AH$82,Cuision!$G:$P,9,FALSE),VLOOKUP(AH$82,Cuision!$G:$P,10,FALSE))</f>
        <v>5284.804745084055</v>
      </c>
      <c r="AI148" s="33">
        <f>distance(VLOOKUP($A148,Cuision!$G:$P,9,FALSE),VLOOKUP($A148,Cuision!$G:$P,10,FALSE),VLOOKUP(AI$82,Cuision!$G:$P,9,FALSE),VLOOKUP(AI$82,Cuision!$G:$P,10,FALSE))</f>
        <v>11269.747080751764</v>
      </c>
      <c r="AJ148" s="33">
        <f>distance(VLOOKUP($A148,Cuision!$G:$P,9,FALSE),VLOOKUP($A148,Cuision!$G:$P,10,FALSE),VLOOKUP(AJ$82,Cuision!$G:$P,9,FALSE),VLOOKUP(AJ$82,Cuision!$G:$P,10,FALSE))</f>
        <v>8335.3256052152592</v>
      </c>
      <c r="AK148" s="33">
        <f>distance(VLOOKUP($A148,Cuision!$G:$P,9,FALSE),VLOOKUP($A148,Cuision!$G:$P,10,FALSE),VLOOKUP(AK$82,Cuision!$G:$P,9,FALSE),VLOOKUP(AK$82,Cuision!$G:$P,10,FALSE))</f>
        <v>-1</v>
      </c>
      <c r="AL148" s="33">
        <f>distance(VLOOKUP($A148,Cuision!$G:$P,9,FALSE),VLOOKUP($A148,Cuision!$G:$P,10,FALSE),VLOOKUP(AL$82,Cuision!$G:$P,9,FALSE),VLOOKUP(AL$82,Cuision!$G:$P,10,FALSE))</f>
        <v>2479.7933414356125</v>
      </c>
      <c r="AM148" s="33">
        <f>distance(VLOOKUP($A148,Cuision!$G:$P,9,FALSE),VLOOKUP($A148,Cuision!$G:$P,10,FALSE),VLOOKUP(AM$82,Cuision!$G:$P,9,FALSE),VLOOKUP(AM$82,Cuision!$G:$P,10,FALSE))</f>
        <v>7732.2374602391974</v>
      </c>
      <c r="AN148" s="33">
        <f>distance(VLOOKUP($A148,Cuision!$G:$P,9,FALSE),VLOOKUP($A148,Cuision!$G:$P,10,FALSE),VLOOKUP(AN$82,Cuision!$G:$P,9,FALSE),VLOOKUP(AN$82,Cuision!$G:$P,10,FALSE))</f>
        <v>12739.119634086612</v>
      </c>
      <c r="AO148" s="33">
        <f>distance(VLOOKUP($A148,Cuision!$G:$P,9,FALSE),VLOOKUP($A148,Cuision!$G:$P,10,FALSE),VLOOKUP(AO$82,Cuision!$G:$P,9,FALSE),VLOOKUP(AO$82,Cuision!$G:$P,10,FALSE))</f>
        <v>1039.0142527680887</v>
      </c>
      <c r="AP148" s="33">
        <f>distance(VLOOKUP($A148,Cuision!$G:$P,9,FALSE),VLOOKUP($A148,Cuision!$G:$P,10,FALSE),VLOOKUP(AP$82,Cuision!$G:$P,9,FALSE),VLOOKUP(AP$82,Cuision!$G:$P,10,FALSE))</f>
        <v>2308.2246028449972</v>
      </c>
      <c r="AQ148" s="33">
        <f>distance(VLOOKUP($A148,Cuision!$G:$P,9,FALSE),VLOOKUP($A148,Cuision!$G:$P,10,FALSE),VLOOKUP(AQ$82,Cuision!$G:$P,9,FALSE),VLOOKUP(AQ$82,Cuision!$G:$P,10,FALSE))</f>
        <v>10093.43663858366</v>
      </c>
      <c r="AR148" s="33">
        <f>distance(VLOOKUP($A148,Cuision!$G:$P,9,FALSE),VLOOKUP($A148,Cuision!$G:$P,10,FALSE),VLOOKUP(AR$82,Cuision!$G:$P,9,FALSE),VLOOKUP(AR$82,Cuision!$G:$P,10,FALSE))</f>
        <v>9519.8623331451545</v>
      </c>
      <c r="AS148" s="33">
        <f>distance(VLOOKUP($A148,Cuision!$G:$P,9,FALSE),VLOOKUP($A148,Cuision!$G:$P,10,FALSE),VLOOKUP(AS$82,Cuision!$G:$P,9,FALSE),VLOOKUP(AS$82,Cuision!$G:$P,10,FALSE))</f>
        <v>4090.12635379944</v>
      </c>
      <c r="AT148" s="33">
        <f>distance(VLOOKUP($A148,Cuision!$G:$P,9,FALSE),VLOOKUP($A148,Cuision!$G:$P,10,FALSE),VLOOKUP(AT$82,Cuision!$G:$P,9,FALSE),VLOOKUP(AT$82,Cuision!$G:$P,10,FALSE))</f>
        <v>10263.463536541074</v>
      </c>
      <c r="AU148" s="33">
        <f>distance(VLOOKUP($A148,Cuision!$G:$P,9,FALSE),VLOOKUP($A148,Cuision!$G:$P,10,FALSE),VLOOKUP(AU$82,Cuision!$G:$P,9,FALSE),VLOOKUP(AU$82,Cuision!$G:$P,10,FALSE))</f>
        <v>7551.2557161749146</v>
      </c>
      <c r="AV148" s="33">
        <f>distance(VLOOKUP($A148,Cuision!$G:$P,9,FALSE),VLOOKUP($A148,Cuision!$G:$P,10,FALSE),VLOOKUP(AV$82,Cuision!$G:$P,9,FALSE),VLOOKUP(AV$82,Cuision!$G:$P,10,FALSE))</f>
        <v>11561.020148240852</v>
      </c>
      <c r="AW148" s="33">
        <f>distance(VLOOKUP($A148,Cuision!$G:$P,9,FALSE),VLOOKUP($A148,Cuision!$G:$P,10,FALSE),VLOOKUP(AW$82,Cuision!$G:$P,9,FALSE),VLOOKUP(AW$82,Cuision!$G:$P,10,FALSE))</f>
        <v>3202.9239911658015</v>
      </c>
      <c r="AX148" s="33">
        <f>distance(VLOOKUP($A148,Cuision!$G:$P,9,FALSE),VLOOKUP($A148,Cuision!$G:$P,10,FALSE),VLOOKUP(AX$82,Cuision!$G:$P,9,FALSE),VLOOKUP(AX$82,Cuision!$G:$P,10,FALSE))</f>
        <v>7943.2981448744185</v>
      </c>
      <c r="AY148" s="33">
        <f>distance(VLOOKUP($A148,Cuision!$G:$P,9,FALSE),VLOOKUP($A148,Cuision!$G:$P,10,FALSE),VLOOKUP(AY$82,Cuision!$G:$P,9,FALSE),VLOOKUP(AY$82,Cuision!$G:$P,10,FALSE))</f>
        <v>5284.804745084055</v>
      </c>
      <c r="AZ148" s="33">
        <f>distance(VLOOKUP($A148,Cuision!$G:$P,9,FALSE),VLOOKUP($A148,Cuision!$G:$P,10,FALSE),VLOOKUP(AZ$82,Cuision!$G:$P,9,FALSE),VLOOKUP(AZ$82,Cuision!$G:$P,10,FALSE))</f>
        <v>7728.2820254733533</v>
      </c>
      <c r="BA148" s="33">
        <f>distance(VLOOKUP($A148,Cuision!$G:$P,9,FALSE),VLOOKUP($A148,Cuision!$G:$P,10,FALSE),VLOOKUP(BA$82,Cuision!$G:$P,9,FALSE),VLOOKUP(BA$82,Cuision!$G:$P,10,FALSE))</f>
        <v>1969.7294735310481</v>
      </c>
      <c r="BB148" s="33">
        <f>distance(VLOOKUP($A148,Cuision!$G:$P,9,FALSE),VLOOKUP($A148,Cuision!$G:$P,10,FALSE),VLOOKUP(BB$82,Cuision!$G:$P,9,FALSE),VLOOKUP(BB$82,Cuision!$G:$P,10,FALSE))</f>
        <v>7049.420305274778</v>
      </c>
      <c r="BC148" s="33">
        <f>distance(VLOOKUP($A148,Cuision!$G:$P,9,FALSE),VLOOKUP($A148,Cuision!$G:$P,10,FALSE),VLOOKUP(BC$82,Cuision!$G:$P,9,FALSE),VLOOKUP(BC$82,Cuision!$G:$P,10,FALSE))</f>
        <v>5437.0510260393985</v>
      </c>
      <c r="BD148" s="33">
        <f>distance(VLOOKUP($A148,Cuision!$G:$P,9,FALSE),VLOOKUP($A148,Cuision!$G:$P,10,FALSE),VLOOKUP(BD$82,Cuision!$G:$P,9,FALSE),VLOOKUP(BD$82,Cuision!$G:$P,10,FALSE))</f>
        <v>9183.2433839229507</v>
      </c>
      <c r="BE148" s="33">
        <f>distance(VLOOKUP($A148,Cuision!$G:$P,9,FALSE),VLOOKUP($A148,Cuision!$G:$P,10,FALSE),VLOOKUP(BE$82,Cuision!$G:$P,9,FALSE),VLOOKUP(BE$82,Cuision!$G:$P,10,FALSE))</f>
        <v>2473.272744617731</v>
      </c>
      <c r="BF148" s="33">
        <f>distance(VLOOKUP($A148,Cuision!$G:$P,9,FALSE),VLOOKUP($A148,Cuision!$G:$P,10,FALSE),VLOOKUP(BF$82,Cuision!$G:$P,9,FALSE),VLOOKUP(BF$82,Cuision!$G:$P,10,FALSE))</f>
        <v>1408.6102197115163</v>
      </c>
      <c r="BG148" s="33">
        <f>distance(VLOOKUP($A148,Cuision!$G:$P,9,FALSE),VLOOKUP($A148,Cuision!$G:$P,10,FALSE),VLOOKUP(BG$82,Cuision!$G:$P,9,FALSE),VLOOKUP(BG$82,Cuision!$G:$P,10,FALSE))</f>
        <v>3459.5602878445848</v>
      </c>
      <c r="BH148" s="33">
        <f>distance(VLOOKUP($A148,Cuision!$G:$P,9,FALSE),VLOOKUP($A148,Cuision!$G:$P,10,FALSE),VLOOKUP(BH$82,Cuision!$G:$P,9,FALSE),VLOOKUP(BH$82,Cuision!$G:$P,10,FALSE))</f>
        <v>-1</v>
      </c>
      <c r="BI148" s="33">
        <f>distance(VLOOKUP($A148,Cuision!$G:$P,9,FALSE),VLOOKUP($A148,Cuision!$G:$P,10,FALSE),VLOOKUP(BI$82,Cuision!$G:$P,9,FALSE),VLOOKUP(BI$82,Cuision!$G:$P,10,FALSE))</f>
        <v>2087.9590405203389</v>
      </c>
      <c r="BJ148" s="33">
        <f>distance(VLOOKUP($A148,Cuision!$G:$P,9,FALSE),VLOOKUP($A148,Cuision!$G:$P,10,FALSE),VLOOKUP(BJ$82,Cuision!$G:$P,9,FALSE),VLOOKUP(BJ$82,Cuision!$G:$P,10,FALSE))</f>
        <v>1039.0142527680887</v>
      </c>
      <c r="BK148" s="33">
        <f>distance(VLOOKUP($A148,Cuision!$G:$P,9,FALSE),VLOOKUP($A148,Cuision!$G:$P,10,FALSE),VLOOKUP(BK$82,Cuision!$G:$P,9,FALSE),VLOOKUP(BK$82,Cuision!$G:$P,10,FALSE))</f>
        <v>-1</v>
      </c>
      <c r="BL148" s="33">
        <f>distance(VLOOKUP($A148,Cuision!$G:$P,9,FALSE),VLOOKUP($A148,Cuision!$G:$P,10,FALSE),VLOOKUP(BL$82,Cuision!$G:$P,9,FALSE),VLOOKUP(BL$82,Cuision!$G:$P,10,FALSE))</f>
        <v>11867.899272561301</v>
      </c>
      <c r="BM148" s="33">
        <f>distance(VLOOKUP($A148,Cuision!$G:$P,9,FALSE),VLOOKUP($A148,Cuision!$G:$P,10,FALSE),VLOOKUP(BM$82,Cuision!$G:$P,9,FALSE),VLOOKUP(BM$82,Cuision!$G:$P,10,FALSE))</f>
        <v>2319.6800477136076</v>
      </c>
      <c r="BN148" s="33">
        <f>distance(VLOOKUP($A148,Cuision!$G:$P,9,FALSE),VLOOKUP($A148,Cuision!$G:$P,10,FALSE),VLOOKUP(BN$82,Cuision!$G:$P,9,FALSE),VLOOKUP(BN$82,Cuision!$G:$P,10,FALSE))</f>
        <v>-1</v>
      </c>
      <c r="BO148" s="33">
        <f>distance(VLOOKUP($A148,Cuision!$G:$P,9,FALSE),VLOOKUP($A148,Cuision!$G:$P,10,FALSE),VLOOKUP(BO$82,Cuision!$G:$P,9,FALSE),VLOOKUP(BO$82,Cuision!$G:$P,10,FALSE))</f>
        <v>0</v>
      </c>
      <c r="BP148" s="33">
        <f>distance(VLOOKUP($A148,Cuision!$G:$P,9,FALSE),VLOOKUP($A148,Cuision!$G:$P,10,FALSE),VLOOKUP(BP$82,Cuision!$G:$P,9,FALSE),VLOOKUP(BP$82,Cuision!$G:$P,10,FALSE))</f>
        <v>1437.8453243937174</v>
      </c>
      <c r="BQ148" s="33">
        <f>distance(VLOOKUP($A148,Cuision!$G:$P,9,FALSE),VLOOKUP($A148,Cuision!$G:$P,10,FALSE),VLOOKUP(BQ$82,Cuision!$G:$P,9,FALSE),VLOOKUP(BQ$82,Cuision!$G:$P,10,FALSE))</f>
        <v>0</v>
      </c>
      <c r="BR148" s="33">
        <f>distance(VLOOKUP($A148,Cuision!$G:$P,9,FALSE),VLOOKUP($A148,Cuision!$G:$P,10,FALSE),VLOOKUP(BR$82,Cuision!$G:$P,9,FALSE),VLOOKUP(BR$82,Cuision!$G:$P,10,FALSE))</f>
        <v>8884.650432417342</v>
      </c>
      <c r="BS148" s="33">
        <f>distance(VLOOKUP($A148,Cuision!$G:$P,9,FALSE),VLOOKUP($A148,Cuision!$G:$P,10,FALSE),VLOOKUP(BS$82,Cuision!$G:$P,9,FALSE),VLOOKUP(BS$82,Cuision!$G:$P,10,FALSE))</f>
        <v>1437.8453243937174</v>
      </c>
      <c r="BT148" s="33">
        <f>distance(VLOOKUP($A148,Cuision!$G:$P,9,FALSE),VLOOKUP($A148,Cuision!$G:$P,10,FALSE),VLOOKUP(BT$82,Cuision!$G:$P,9,FALSE),VLOOKUP(BT$82,Cuision!$G:$P,10,FALSE))</f>
        <v>10522.214050916773</v>
      </c>
      <c r="BU148" s="33">
        <f>distance(VLOOKUP($A148,Cuision!$G:$P,9,FALSE),VLOOKUP($A148,Cuision!$G:$P,10,FALSE),VLOOKUP(BU$82,Cuision!$G:$P,9,FALSE),VLOOKUP(BU$82,Cuision!$G:$P,10,FALSE))</f>
        <v>3852.1872007706161</v>
      </c>
      <c r="BV148" s="33">
        <f>distance(VLOOKUP($A148,Cuision!$G:$P,9,FALSE),VLOOKUP($A148,Cuision!$G:$P,10,FALSE),VLOOKUP(BV$82,Cuision!$G:$P,9,FALSE),VLOOKUP(BV$82,Cuision!$G:$P,10,FALSE))</f>
        <v>3161.7616245073141</v>
      </c>
      <c r="BW148" s="33">
        <f>distance(VLOOKUP($A148,Cuision!$G:$P,9,FALSE),VLOOKUP($A148,Cuision!$G:$P,10,FALSE),VLOOKUP(BW$82,Cuision!$G:$P,9,FALSE),VLOOKUP(BW$82,Cuision!$G:$P,10,FALSE))</f>
        <v>6232.5787077723799</v>
      </c>
      <c r="BX148" s="33">
        <f>distance(VLOOKUP($A148,Cuision!$G:$P,9,FALSE),VLOOKUP($A148,Cuision!$G:$P,10,FALSE),VLOOKUP(BX$82,Cuision!$G:$P,9,FALSE),VLOOKUP(BX$82,Cuision!$G:$P,10,FALSE))</f>
        <v>-1</v>
      </c>
      <c r="BY148" s="33">
        <f>distance(VLOOKUP($A148,Cuision!$G:$P,9,FALSE),VLOOKUP($A148,Cuision!$G:$P,10,FALSE),VLOOKUP(BY$82,Cuision!$G:$P,9,FALSE),VLOOKUP(BY$82,Cuision!$G:$P,10,FALSE))</f>
        <v>-1</v>
      </c>
      <c r="BZ148" s="33">
        <f>distance(VLOOKUP($A148,Cuision!$G:$P,9,FALSE),VLOOKUP($A148,Cuision!$G:$P,10,FALSE),VLOOKUP(BZ$82,Cuision!$G:$P,9,FALSE),VLOOKUP(BZ$82,Cuision!$G:$P,10,FALSE))</f>
        <v>10168.7874196548</v>
      </c>
      <c r="CC148">
        <f>IF(B148&gt;0,B148,"")</f>
        <v>6731.5406988096001</v>
      </c>
      <c r="CD148">
        <f>IF(C148&gt;0,C148,"")</f>
        <v>8142.7890561636505</v>
      </c>
      <c r="CE148" t="str">
        <f>IF(D148&gt;0,D148,"")</f>
        <v/>
      </c>
      <c r="CF148" t="str">
        <f>IF(E148&gt;0,E148,"")</f>
        <v/>
      </c>
      <c r="CG148">
        <f>IF(F148&gt;0,F148,"")</f>
        <v>5284.804745084055</v>
      </c>
      <c r="CH148">
        <f>IF(G148&gt;0,G148,"")</f>
        <v>10394.146423834585</v>
      </c>
      <c r="CI148">
        <f>IF(H148&gt;0,H148,"")</f>
        <v>4652.861639013232</v>
      </c>
      <c r="CJ148">
        <f>IF(I148&gt;0,I148,"")</f>
        <v>8682.2174769588437</v>
      </c>
      <c r="CK148">
        <f>IF(J148&gt;0,J148,"")</f>
        <v>17877.04282656977</v>
      </c>
      <c r="CL148">
        <f>IF(K148&gt;0,K148,"")</f>
        <v>2265.6258998394587</v>
      </c>
      <c r="CM148">
        <f>IF(L148&gt;0,L148,"")</f>
        <v>9001.2325220108323</v>
      </c>
      <c r="CN148">
        <f>IF(M148&gt;0,M148,"")</f>
        <v>1437.8453243937174</v>
      </c>
      <c r="CO148">
        <f>IF(N148&gt;0,N148,"")</f>
        <v>1355.503497151994</v>
      </c>
      <c r="CP148">
        <f>IF(O148&gt;0,O148,"")</f>
        <v>8058.7915898653882</v>
      </c>
      <c r="CQ148" t="str">
        <f>IF(P148&gt;0,P148,"")</f>
        <v/>
      </c>
      <c r="CR148">
        <f>IF(Q148&gt;0,Q148,"")</f>
        <v>1039.0142527680887</v>
      </c>
      <c r="CS148" t="str">
        <f>IF(R148&gt;0,R148,"")</f>
        <v/>
      </c>
      <c r="CT148">
        <f>IF(S148&gt;0,S148,"")</f>
        <v>9709.0744807244446</v>
      </c>
      <c r="CU148" t="str">
        <f>IF(T148&gt;0,T148,"")</f>
        <v/>
      </c>
      <c r="CV148">
        <f>IF(U148&gt;0,U148,"")</f>
        <v>10993.954848255356</v>
      </c>
      <c r="CW148">
        <f>IF(V148&gt;0,V148,"")</f>
        <v>1437.8453243937174</v>
      </c>
      <c r="CX148">
        <f>IF(W148&gt;0,W148,"")</f>
        <v>8884.650432417342</v>
      </c>
      <c r="CY148" t="str">
        <f>IF(X148&gt;0,X148,"")</f>
        <v/>
      </c>
      <c r="CZ148">
        <f>IF(Y148&gt;0,Y148,"")</f>
        <v>6464.658202290515</v>
      </c>
      <c r="DA148">
        <f>IF(Z148&gt;0,Z148,"")</f>
        <v>2071.4583140964182</v>
      </c>
      <c r="DB148">
        <f>IF(AA148&gt;0,AA148,"")</f>
        <v>6734.492899064051</v>
      </c>
      <c r="DC148" t="str">
        <f>IF(AB148&gt;0,AB148,"")</f>
        <v/>
      </c>
      <c r="DD148">
        <f>IF(AC148&gt;0,AC148,"")</f>
        <v>11587.804447469458</v>
      </c>
      <c r="DE148">
        <f>IF(AD148&gt;0,AD148,"")</f>
        <v>1258.3423112717123</v>
      </c>
      <c r="DF148">
        <f>IF(AE148&gt;0,AE148,"")</f>
        <v>1958.1079182717574</v>
      </c>
      <c r="DG148" t="str">
        <f>IF(AF148&gt;0,AF148,"")</f>
        <v/>
      </c>
      <c r="DH148">
        <f>IF(AG148&gt;0,AG148,"")</f>
        <v>3338.1158955350957</v>
      </c>
      <c r="DI148">
        <f>IF(AH148&gt;0,AH148,"")</f>
        <v>5284.804745084055</v>
      </c>
      <c r="DJ148">
        <f>IF(AI148&gt;0,AI148,"")</f>
        <v>11269.747080751764</v>
      </c>
      <c r="DK148">
        <f>IF(AJ148&gt;0,AJ148,"")</f>
        <v>8335.3256052152592</v>
      </c>
      <c r="DL148" t="str">
        <f>IF(AK148&gt;0,AK148,"")</f>
        <v/>
      </c>
      <c r="DM148">
        <f>IF(AL148&gt;0,AL148,"")</f>
        <v>2479.7933414356125</v>
      </c>
      <c r="DN148">
        <f>IF(AM148&gt;0,AM148,"")</f>
        <v>7732.2374602391974</v>
      </c>
      <c r="DO148">
        <f>IF(AN148&gt;0,AN148,"")</f>
        <v>12739.119634086612</v>
      </c>
      <c r="DP148">
        <f>IF(AO148&gt;0,AO148,"")</f>
        <v>1039.0142527680887</v>
      </c>
      <c r="DQ148">
        <f>IF(AP148&gt;0,AP148,"")</f>
        <v>2308.2246028449972</v>
      </c>
      <c r="DR148">
        <f>IF(AQ148&gt;0,AQ148,"")</f>
        <v>10093.43663858366</v>
      </c>
      <c r="DS148">
        <f>IF(AR148&gt;0,AR148,"")</f>
        <v>9519.8623331451545</v>
      </c>
      <c r="DT148">
        <f>IF(AS148&gt;0,AS148,"")</f>
        <v>4090.12635379944</v>
      </c>
      <c r="DU148">
        <f>IF(AT148&gt;0,AT148,"")</f>
        <v>10263.463536541074</v>
      </c>
      <c r="DV148">
        <f>IF(AU148&gt;0,AU148,"")</f>
        <v>7551.2557161749146</v>
      </c>
      <c r="DW148">
        <f>IF(AV148&gt;0,AV148,"")</f>
        <v>11561.020148240852</v>
      </c>
      <c r="DX148">
        <f>IF(AW148&gt;0,AW148,"")</f>
        <v>3202.9239911658015</v>
      </c>
      <c r="DY148">
        <f>IF(AX148&gt;0,AX148,"")</f>
        <v>7943.2981448744185</v>
      </c>
      <c r="DZ148">
        <f>IF(AY148&gt;0,AY148,"")</f>
        <v>5284.804745084055</v>
      </c>
      <c r="EA148">
        <f>IF(AZ148&gt;0,AZ148,"")</f>
        <v>7728.2820254733533</v>
      </c>
      <c r="EB148">
        <f>IF(BA148&gt;0,BA148,"")</f>
        <v>1969.7294735310481</v>
      </c>
      <c r="EC148">
        <f>IF(BB148&gt;0,BB148,"")</f>
        <v>7049.420305274778</v>
      </c>
      <c r="ED148">
        <f>IF(BC148&gt;0,BC148,"")</f>
        <v>5437.0510260393985</v>
      </c>
      <c r="EE148">
        <f>IF(BD148&gt;0,BD148,"")</f>
        <v>9183.2433839229507</v>
      </c>
      <c r="EF148">
        <f>IF(BE148&gt;0,BE148,"")</f>
        <v>2473.272744617731</v>
      </c>
      <c r="EG148">
        <f>IF(BF148&gt;0,BF148,"")</f>
        <v>1408.6102197115163</v>
      </c>
      <c r="EH148">
        <f>IF(BG148&gt;0,BG148,"")</f>
        <v>3459.5602878445848</v>
      </c>
      <c r="EI148" t="str">
        <f>IF(BH148&gt;0,BH148,"")</f>
        <v/>
      </c>
      <c r="EJ148">
        <f>IF(BI148&gt;0,BI148,"")</f>
        <v>2087.9590405203389</v>
      </c>
      <c r="EK148">
        <f>IF(BJ148&gt;0,BJ148,"")</f>
        <v>1039.0142527680887</v>
      </c>
      <c r="EL148" t="str">
        <f>IF(BK148&gt;0,BK148,"")</f>
        <v/>
      </c>
      <c r="EM148">
        <f>IF(BL148&gt;0,BL148,"")</f>
        <v>11867.899272561301</v>
      </c>
      <c r="EN148">
        <f>IF(BM148&gt;0,BM148,"")</f>
        <v>2319.6800477136076</v>
      </c>
      <c r="EO148" t="str">
        <f>IF(BN148&gt;0,BN148,"")</f>
        <v/>
      </c>
      <c r="EP148" t="str">
        <f>IF(BO148&gt;0,BO148,"")</f>
        <v/>
      </c>
      <c r="EQ148">
        <f>IF(BP148&gt;0,BP148,"")</f>
        <v>1437.8453243937174</v>
      </c>
      <c r="ER148" t="str">
        <f>IF(BQ148&gt;0,BQ148,"")</f>
        <v/>
      </c>
      <c r="ES148">
        <f>IF(BR148&gt;0,BR148,"")</f>
        <v>8884.650432417342</v>
      </c>
      <c r="ET148">
        <f>IF(BS148&gt;0,BS148,"")</f>
        <v>1437.8453243937174</v>
      </c>
      <c r="EU148">
        <f>IF(BT148&gt;0,BT148,"")</f>
        <v>10522.214050916773</v>
      </c>
      <c r="EV148">
        <f>IF(BU148&gt;0,BU148,"")</f>
        <v>3852.1872007706161</v>
      </c>
      <c r="EW148">
        <f>IF(BV148&gt;0,BV148,"")</f>
        <v>3161.7616245073141</v>
      </c>
      <c r="EX148">
        <f>IF(BW148&gt;0,BW148,"")</f>
        <v>6232.5787077723799</v>
      </c>
      <c r="EY148" t="str">
        <f>IF(BX148&gt;0,BX148,"")</f>
        <v/>
      </c>
      <c r="EZ148" t="str">
        <f>IF(BY148&gt;0,BY148,"")</f>
        <v/>
      </c>
      <c r="FA148">
        <f>IF(BZ148&gt;0,BZ148,"")</f>
        <v>10168.7874196548</v>
      </c>
    </row>
    <row r="149" spans="1:157" ht="14.25" x14ac:dyDescent="0.2">
      <c r="A149" s="30" t="s">
        <v>88</v>
      </c>
      <c r="B149" s="33">
        <f>distance(VLOOKUP($A149,Cuision!$G:$P,9,FALSE),VLOOKUP($A149,Cuision!$G:$P,10,FALSE),VLOOKUP(B$82,Cuision!$G:$P,9,FALSE),VLOOKUP(B$82,Cuision!$G:$P,10,FALSE))</f>
        <v>6279.7214454455579</v>
      </c>
      <c r="C149" s="33">
        <f>distance(VLOOKUP($A149,Cuision!$G:$P,9,FALSE),VLOOKUP($A149,Cuision!$G:$P,10,FALSE),VLOOKUP(C$82,Cuision!$G:$P,9,FALSE),VLOOKUP(C$82,Cuision!$G:$P,10,FALSE))</f>
        <v>6728.669599233649</v>
      </c>
      <c r="D149" s="33">
        <f>distance(VLOOKUP($A149,Cuision!$G:$P,9,FALSE),VLOOKUP($A149,Cuision!$G:$P,10,FALSE),VLOOKUP(D$82,Cuision!$G:$P,9,FALSE),VLOOKUP(D$82,Cuision!$G:$P,10,FALSE))</f>
        <v>1437.8453243937174</v>
      </c>
      <c r="E149" s="33">
        <f>distance(VLOOKUP($A149,Cuision!$G:$P,9,FALSE),VLOOKUP($A149,Cuision!$G:$P,10,FALSE),VLOOKUP(E$82,Cuision!$G:$P,9,FALSE),VLOOKUP(E$82,Cuision!$G:$P,10,FALSE))</f>
        <v>1437.8453243937174</v>
      </c>
      <c r="F149" s="33">
        <f>distance(VLOOKUP($A149,Cuision!$G:$P,9,FALSE),VLOOKUP($A149,Cuision!$G:$P,10,FALSE),VLOOKUP(F$82,Cuision!$G:$P,9,FALSE),VLOOKUP(F$82,Cuision!$G:$P,10,FALSE))</f>
        <v>4343.9450032441437</v>
      </c>
      <c r="G149" s="33">
        <f>distance(VLOOKUP($A149,Cuision!$G:$P,9,FALSE),VLOOKUP($A149,Cuision!$G:$P,10,FALSE),VLOOKUP(G$82,Cuision!$G:$P,9,FALSE),VLOOKUP(G$82,Cuision!$G:$P,10,FALSE))</f>
        <v>10045.398926015407</v>
      </c>
      <c r="H149" s="33">
        <f>distance(VLOOKUP($A149,Cuision!$G:$P,9,FALSE),VLOOKUP($A149,Cuision!$G:$P,10,FALSE),VLOOKUP(H$82,Cuision!$G:$P,9,FALSE),VLOOKUP(H$82,Cuision!$G:$P,10,FALSE))</f>
        <v>4035.9340840845825</v>
      </c>
      <c r="I149" s="33">
        <f>distance(VLOOKUP($A149,Cuision!$G:$P,9,FALSE),VLOOKUP($A149,Cuision!$G:$P,10,FALSE),VLOOKUP(I$82,Cuision!$G:$P,9,FALSE),VLOOKUP(I$82,Cuision!$G:$P,10,FALSE))</f>
        <v>8678.6959525314087</v>
      </c>
      <c r="J149" s="33">
        <f>distance(VLOOKUP($A149,Cuision!$G:$P,9,FALSE),VLOOKUP($A149,Cuision!$G:$P,10,FALSE),VLOOKUP(J$82,Cuision!$G:$P,9,FALSE),VLOOKUP(J$82,Cuision!$G:$P,10,FALSE))</f>
        <v>17571.647582875157</v>
      </c>
      <c r="K149" s="33">
        <f>distance(VLOOKUP($A149,Cuision!$G:$P,9,FALSE),VLOOKUP($A149,Cuision!$G:$P,10,FALSE),VLOOKUP(K$82,Cuision!$G:$P,9,FALSE),VLOOKUP(K$82,Cuision!$G:$P,10,FALSE))</f>
        <v>1808.8113005151201</v>
      </c>
      <c r="L149" s="33">
        <f>distance(VLOOKUP($A149,Cuision!$G:$P,9,FALSE),VLOOKUP($A149,Cuision!$G:$P,10,FALSE),VLOOKUP(L$82,Cuision!$G:$P,9,FALSE),VLOOKUP(L$82,Cuision!$G:$P,10,FALSE))</f>
        <v>8654.2167568200493</v>
      </c>
      <c r="M149" s="33">
        <f>distance(VLOOKUP($A149,Cuision!$G:$P,9,FALSE),VLOOKUP($A149,Cuision!$G:$P,10,FALSE),VLOOKUP(M$82,Cuision!$G:$P,9,FALSE),VLOOKUP(M$82,Cuision!$G:$P,10,FALSE))</f>
        <v>0</v>
      </c>
      <c r="N149" s="33">
        <f>distance(VLOOKUP($A149,Cuision!$G:$P,9,FALSE),VLOOKUP($A149,Cuision!$G:$P,10,FALSE),VLOOKUP(N$82,Cuision!$G:$P,9,FALSE),VLOOKUP(N$82,Cuision!$G:$P,10,FALSE))</f>
        <v>1315.9828038230444</v>
      </c>
      <c r="O149" s="33">
        <f>distance(VLOOKUP($A149,Cuision!$G:$P,9,FALSE),VLOOKUP($A149,Cuision!$G:$P,10,FALSE),VLOOKUP(O$82,Cuision!$G:$P,9,FALSE),VLOOKUP(O$82,Cuision!$G:$P,10,FALSE))</f>
        <v>7738.393607873697</v>
      </c>
      <c r="P149" s="33">
        <f>distance(VLOOKUP($A149,Cuision!$G:$P,9,FALSE),VLOOKUP($A149,Cuision!$G:$P,10,FALSE),VLOOKUP(P$82,Cuision!$G:$P,9,FALSE),VLOOKUP(P$82,Cuision!$G:$P,10,FALSE))</f>
        <v>-1</v>
      </c>
      <c r="Q149" s="33">
        <f>distance(VLOOKUP($A149,Cuision!$G:$P,9,FALSE),VLOOKUP($A149,Cuision!$G:$P,10,FALSE),VLOOKUP(Q$82,Cuision!$G:$P,9,FALSE),VLOOKUP(Q$82,Cuision!$G:$P,10,FALSE))</f>
        <v>1263.1830071173993</v>
      </c>
      <c r="R149" s="33">
        <f>distance(VLOOKUP($A149,Cuision!$G:$P,9,FALSE),VLOOKUP($A149,Cuision!$G:$P,10,FALSE),VLOOKUP(R$82,Cuision!$G:$P,9,FALSE),VLOOKUP(R$82,Cuision!$G:$P,10,FALSE))</f>
        <v>-1</v>
      </c>
      <c r="S149" s="33">
        <f>distance(VLOOKUP($A149,Cuision!$G:$P,9,FALSE),VLOOKUP($A149,Cuision!$G:$P,10,FALSE),VLOOKUP(S$82,Cuision!$G:$P,9,FALSE),VLOOKUP(S$82,Cuision!$G:$P,10,FALSE))</f>
        <v>9389.5991479003587</v>
      </c>
      <c r="T149" s="33">
        <f>distance(VLOOKUP($A149,Cuision!$G:$P,9,FALSE),VLOOKUP($A149,Cuision!$G:$P,10,FALSE),VLOOKUP(T$82,Cuision!$G:$P,9,FALSE),VLOOKUP(T$82,Cuision!$G:$P,10,FALSE))</f>
        <v>-1</v>
      </c>
      <c r="U149" s="33">
        <f>distance(VLOOKUP($A149,Cuision!$G:$P,9,FALSE),VLOOKUP($A149,Cuision!$G:$P,10,FALSE),VLOOKUP(U$82,Cuision!$G:$P,9,FALSE),VLOOKUP(U$82,Cuision!$G:$P,10,FALSE))</f>
        <v>10697.82585655102</v>
      </c>
      <c r="V149" s="33">
        <f>distance(VLOOKUP($A149,Cuision!$G:$P,9,FALSE),VLOOKUP($A149,Cuision!$G:$P,10,FALSE),VLOOKUP(V$82,Cuision!$G:$P,9,FALSE),VLOOKUP(V$82,Cuision!$G:$P,10,FALSE))</f>
        <v>0</v>
      </c>
      <c r="W149" s="33">
        <f>distance(VLOOKUP($A149,Cuision!$G:$P,9,FALSE),VLOOKUP($A149,Cuision!$G:$P,10,FALSE),VLOOKUP(W$82,Cuision!$G:$P,9,FALSE),VLOOKUP(W$82,Cuision!$G:$P,10,FALSE))</f>
        <v>9220.6558874152161</v>
      </c>
      <c r="X149" s="33">
        <f>distance(VLOOKUP($A149,Cuision!$G:$P,9,FALSE),VLOOKUP($A149,Cuision!$G:$P,10,FALSE),VLOOKUP(X$82,Cuision!$G:$P,9,FALSE),VLOOKUP(X$82,Cuision!$G:$P,10,FALSE))</f>
        <v>-1</v>
      </c>
      <c r="Y149" s="33">
        <f>distance(VLOOKUP($A149,Cuision!$G:$P,9,FALSE),VLOOKUP($A149,Cuision!$G:$P,10,FALSE),VLOOKUP(Y$82,Cuision!$G:$P,9,FALSE),VLOOKUP(Y$82,Cuision!$G:$P,10,FALSE))</f>
        <v>7440.0696014358364</v>
      </c>
      <c r="Z149" s="33">
        <f>distance(VLOOKUP($A149,Cuision!$G:$P,9,FALSE),VLOOKUP($A149,Cuision!$G:$P,10,FALSE),VLOOKUP(Z$82,Cuision!$G:$P,9,FALSE),VLOOKUP(Z$82,Cuision!$G:$P,10,FALSE))</f>
        <v>1771.9353222322964</v>
      </c>
      <c r="AA149" s="33">
        <f>distance(VLOOKUP($A149,Cuision!$G:$P,9,FALSE),VLOOKUP($A149,Cuision!$G:$P,10,FALSE),VLOOKUP(AA$82,Cuision!$G:$P,9,FALSE),VLOOKUP(AA$82,Cuision!$G:$P,10,FALSE))</f>
        <v>5444.9595956347284</v>
      </c>
      <c r="AB149" s="33">
        <f>distance(VLOOKUP($A149,Cuision!$G:$P,9,FALSE),VLOOKUP($A149,Cuision!$G:$P,10,FALSE),VLOOKUP(AB$82,Cuision!$G:$P,9,FALSE),VLOOKUP(AB$82,Cuision!$G:$P,10,FALSE))</f>
        <v>-1</v>
      </c>
      <c r="AC149" s="33">
        <f>distance(VLOOKUP($A149,Cuision!$G:$P,9,FALSE),VLOOKUP($A149,Cuision!$G:$P,10,FALSE),VLOOKUP(AC$82,Cuision!$G:$P,9,FALSE),VLOOKUP(AC$82,Cuision!$G:$P,10,FALSE))</f>
        <v>11654.704809147766</v>
      </c>
      <c r="AD149" s="33">
        <f>distance(VLOOKUP($A149,Cuision!$G:$P,9,FALSE),VLOOKUP($A149,Cuision!$G:$P,10,FALSE),VLOOKUP(AD$82,Cuision!$G:$P,9,FALSE),VLOOKUP(AD$82,Cuision!$G:$P,10,FALSE))</f>
        <v>1051.6642551163261</v>
      </c>
      <c r="AE149" s="33">
        <f>distance(VLOOKUP($A149,Cuision!$G:$P,9,FALSE),VLOOKUP($A149,Cuision!$G:$P,10,FALSE),VLOOKUP(AE$82,Cuision!$G:$P,9,FALSE),VLOOKUP(AE$82,Cuision!$G:$P,10,FALSE))</f>
        <v>1868.8393389955356</v>
      </c>
      <c r="AF149" s="33">
        <f>distance(VLOOKUP($A149,Cuision!$G:$P,9,FALSE),VLOOKUP($A149,Cuision!$G:$P,10,FALSE),VLOOKUP(AF$82,Cuision!$G:$P,9,FALSE),VLOOKUP(AF$82,Cuision!$G:$P,10,FALSE))</f>
        <v>-1</v>
      </c>
      <c r="AG149" s="33">
        <f>distance(VLOOKUP($A149,Cuision!$G:$P,9,FALSE),VLOOKUP($A149,Cuision!$G:$P,10,FALSE),VLOOKUP(AG$82,Cuision!$G:$P,9,FALSE),VLOOKUP(AG$82,Cuision!$G:$P,10,FALSE))</f>
        <v>2368.5954674031518</v>
      </c>
      <c r="AH149" s="33">
        <f>distance(VLOOKUP($A149,Cuision!$G:$P,9,FALSE),VLOOKUP($A149,Cuision!$G:$P,10,FALSE),VLOOKUP(AH$82,Cuision!$G:$P,9,FALSE),VLOOKUP(AH$82,Cuision!$G:$P,10,FALSE))</f>
        <v>4343.9450032441437</v>
      </c>
      <c r="AI149" s="33">
        <f>distance(VLOOKUP($A149,Cuision!$G:$P,9,FALSE),VLOOKUP($A149,Cuision!$G:$P,10,FALSE),VLOOKUP(AI$82,Cuision!$G:$P,9,FALSE),VLOOKUP(AI$82,Cuision!$G:$P,10,FALSE))</f>
        <v>12703.428302098975</v>
      </c>
      <c r="AJ149" s="33">
        <f>distance(VLOOKUP($A149,Cuision!$G:$P,9,FALSE),VLOOKUP($A149,Cuision!$G:$P,10,FALSE),VLOOKUP(AJ$82,Cuision!$G:$P,9,FALSE),VLOOKUP(AJ$82,Cuision!$G:$P,10,FALSE))</f>
        <v>7979.4496176157018</v>
      </c>
      <c r="AK149" s="33">
        <f>distance(VLOOKUP($A149,Cuision!$G:$P,9,FALSE),VLOOKUP($A149,Cuision!$G:$P,10,FALSE),VLOOKUP(AK$82,Cuision!$G:$P,9,FALSE),VLOOKUP(AK$82,Cuision!$G:$P,10,FALSE))</f>
        <v>-1</v>
      </c>
      <c r="AL149" s="33">
        <f>distance(VLOOKUP($A149,Cuision!$G:$P,9,FALSE),VLOOKUP($A149,Cuision!$G:$P,10,FALSE),VLOOKUP(AL$82,Cuision!$G:$P,9,FALSE),VLOOKUP(AL$82,Cuision!$G:$P,10,FALSE))</f>
        <v>1973.6323189764321</v>
      </c>
      <c r="AM149" s="33">
        <f>distance(VLOOKUP($A149,Cuision!$G:$P,9,FALSE),VLOOKUP($A149,Cuision!$G:$P,10,FALSE),VLOOKUP(AM$82,Cuision!$G:$P,9,FALSE),VLOOKUP(AM$82,Cuision!$G:$P,10,FALSE))</f>
        <v>7272.2271605290789</v>
      </c>
      <c r="AN149" s="33">
        <f>distance(VLOOKUP($A149,Cuision!$G:$P,9,FALSE),VLOOKUP($A149,Cuision!$G:$P,10,FALSE),VLOOKUP(AN$82,Cuision!$G:$P,9,FALSE),VLOOKUP(AN$82,Cuision!$G:$P,10,FALSE))</f>
        <v>12188.794191436858</v>
      </c>
      <c r="AO149" s="33">
        <f>distance(VLOOKUP($A149,Cuision!$G:$P,9,FALSE),VLOOKUP($A149,Cuision!$G:$P,10,FALSE),VLOOKUP(AO$82,Cuision!$G:$P,9,FALSE),VLOOKUP(AO$82,Cuision!$G:$P,10,FALSE))</f>
        <v>1263.1830071173993</v>
      </c>
      <c r="AP149" s="33">
        <f>distance(VLOOKUP($A149,Cuision!$G:$P,9,FALSE),VLOOKUP($A149,Cuision!$G:$P,10,FALSE),VLOOKUP(AP$82,Cuision!$G:$P,9,FALSE),VLOOKUP(AP$82,Cuision!$G:$P,10,FALSE))</f>
        <v>1362.3212321249973</v>
      </c>
      <c r="AQ149" s="33">
        <f>distance(VLOOKUP($A149,Cuision!$G:$P,9,FALSE),VLOOKUP($A149,Cuision!$G:$P,10,FALSE),VLOOKUP(AQ$82,Cuision!$G:$P,9,FALSE),VLOOKUP(AQ$82,Cuision!$G:$P,10,FALSE))</f>
        <v>10761.015395458382</v>
      </c>
      <c r="AR149" s="33">
        <f>distance(VLOOKUP($A149,Cuision!$G:$P,9,FALSE),VLOOKUP($A149,Cuision!$G:$P,10,FALSE),VLOOKUP(AR$82,Cuision!$G:$P,9,FALSE),VLOOKUP(AR$82,Cuision!$G:$P,10,FALSE))</f>
        <v>9994.2628743008809</v>
      </c>
      <c r="AS149" s="33">
        <f>distance(VLOOKUP($A149,Cuision!$G:$P,9,FALSE),VLOOKUP($A149,Cuision!$G:$P,10,FALSE),VLOOKUP(AS$82,Cuision!$G:$P,9,FALSE),VLOOKUP(AS$82,Cuision!$G:$P,10,FALSE))</f>
        <v>3146.4575583450787</v>
      </c>
      <c r="AT149" s="33">
        <f>distance(VLOOKUP($A149,Cuision!$G:$P,9,FALSE),VLOOKUP($A149,Cuision!$G:$P,10,FALSE),VLOOKUP(AT$82,Cuision!$G:$P,9,FALSE),VLOOKUP(AT$82,Cuision!$G:$P,10,FALSE))</f>
        <v>10027.52589106913</v>
      </c>
      <c r="AU149" s="33">
        <f>distance(VLOOKUP($A149,Cuision!$G:$P,9,FALSE),VLOOKUP($A149,Cuision!$G:$P,10,FALSE),VLOOKUP(AU$82,Cuision!$G:$P,9,FALSE),VLOOKUP(AU$82,Cuision!$G:$P,10,FALSE))</f>
        <v>7686.9513826910706</v>
      </c>
      <c r="AV149" s="33">
        <f>distance(VLOOKUP($A149,Cuision!$G:$P,9,FALSE),VLOOKUP($A149,Cuision!$G:$P,10,FALSE),VLOOKUP(AV$82,Cuision!$G:$P,9,FALSE),VLOOKUP(AV$82,Cuision!$G:$P,10,FALSE))</f>
        <v>11070.960455246979</v>
      </c>
      <c r="AW149" s="33">
        <f>distance(VLOOKUP($A149,Cuision!$G:$P,9,FALSE),VLOOKUP($A149,Cuision!$G:$P,10,FALSE),VLOOKUP(AW$82,Cuision!$G:$P,9,FALSE),VLOOKUP(AW$82,Cuision!$G:$P,10,FALSE))</f>
        <v>2020.3745597981479</v>
      </c>
      <c r="AX149" s="33">
        <f>distance(VLOOKUP($A149,Cuision!$G:$P,9,FALSE),VLOOKUP($A149,Cuision!$G:$P,10,FALSE),VLOOKUP(AX$82,Cuision!$G:$P,9,FALSE),VLOOKUP(AX$82,Cuision!$G:$P,10,FALSE))</f>
        <v>9062.339606741134</v>
      </c>
      <c r="AY149" s="33">
        <f>distance(VLOOKUP($A149,Cuision!$G:$P,9,FALSE),VLOOKUP($A149,Cuision!$G:$P,10,FALSE),VLOOKUP(AY$82,Cuision!$G:$P,9,FALSE),VLOOKUP(AY$82,Cuision!$G:$P,10,FALSE))</f>
        <v>4343.9450032441437</v>
      </c>
      <c r="AZ149" s="33">
        <f>distance(VLOOKUP($A149,Cuision!$G:$P,9,FALSE),VLOOKUP($A149,Cuision!$G:$P,10,FALSE),VLOOKUP(AZ$82,Cuision!$G:$P,9,FALSE),VLOOKUP(AZ$82,Cuision!$G:$P,10,FALSE))</f>
        <v>8054.0509150829721</v>
      </c>
      <c r="BA149" s="33">
        <f>distance(VLOOKUP($A149,Cuision!$G:$P,9,FALSE),VLOOKUP($A149,Cuision!$G:$P,10,FALSE),VLOOKUP(BA$82,Cuision!$G:$P,9,FALSE),VLOOKUP(BA$82,Cuision!$G:$P,10,FALSE))</f>
        <v>764.5696178536175</v>
      </c>
      <c r="BB149" s="33">
        <f>distance(VLOOKUP($A149,Cuision!$G:$P,9,FALSE),VLOOKUP($A149,Cuision!$G:$P,10,FALSE),VLOOKUP(BB$82,Cuision!$G:$P,9,FALSE),VLOOKUP(BB$82,Cuision!$G:$P,10,FALSE))</f>
        <v>6633.163069454301</v>
      </c>
      <c r="BC149" s="33">
        <f>distance(VLOOKUP($A149,Cuision!$G:$P,9,FALSE),VLOOKUP($A149,Cuision!$G:$P,10,FALSE),VLOOKUP(BC$82,Cuision!$G:$P,9,FALSE),VLOOKUP(BC$82,Cuision!$G:$P,10,FALSE))</f>
        <v>4776.3852380682592</v>
      </c>
      <c r="BD149" s="33">
        <f>distance(VLOOKUP($A149,Cuision!$G:$P,9,FALSE),VLOOKUP($A149,Cuision!$G:$P,10,FALSE),VLOOKUP(BD$82,Cuision!$G:$P,9,FALSE),VLOOKUP(BD$82,Cuision!$G:$P,10,FALSE))</f>
        <v>9507.4992749993253</v>
      </c>
      <c r="BE149" s="33">
        <f>distance(VLOOKUP($A149,Cuision!$G:$P,9,FALSE),VLOOKUP($A149,Cuision!$G:$P,10,FALSE),VLOOKUP(BE$82,Cuision!$G:$P,9,FALSE),VLOOKUP(BE$82,Cuision!$G:$P,10,FALSE))</f>
        <v>2289.1353855004536</v>
      </c>
      <c r="BF149" s="33">
        <f>distance(VLOOKUP($A149,Cuision!$G:$P,9,FALSE),VLOOKUP($A149,Cuision!$G:$P,10,FALSE),VLOOKUP(BF$82,Cuision!$G:$P,9,FALSE),VLOOKUP(BF$82,Cuision!$G:$P,10,FALSE))</f>
        <v>502.21306010820194</v>
      </c>
      <c r="BG149" s="33">
        <f>distance(VLOOKUP($A149,Cuision!$G:$P,9,FALSE),VLOOKUP($A149,Cuision!$G:$P,10,FALSE),VLOOKUP(BG$82,Cuision!$G:$P,9,FALSE),VLOOKUP(BG$82,Cuision!$G:$P,10,FALSE))</f>
        <v>3439.7306986688186</v>
      </c>
      <c r="BH149" s="33">
        <f>distance(VLOOKUP($A149,Cuision!$G:$P,9,FALSE),VLOOKUP($A149,Cuision!$G:$P,10,FALSE),VLOOKUP(BH$82,Cuision!$G:$P,9,FALSE),VLOOKUP(BH$82,Cuision!$G:$P,10,FALSE))</f>
        <v>-1</v>
      </c>
      <c r="BI149" s="33">
        <f>distance(VLOOKUP($A149,Cuision!$G:$P,9,FALSE),VLOOKUP($A149,Cuision!$G:$P,10,FALSE),VLOOKUP(BI$82,Cuision!$G:$P,9,FALSE),VLOOKUP(BI$82,Cuision!$G:$P,10,FALSE))</f>
        <v>2656.4257826141034</v>
      </c>
      <c r="BJ149" s="33">
        <f>distance(VLOOKUP($A149,Cuision!$G:$P,9,FALSE),VLOOKUP($A149,Cuision!$G:$P,10,FALSE),VLOOKUP(BJ$82,Cuision!$G:$P,9,FALSE),VLOOKUP(BJ$82,Cuision!$G:$P,10,FALSE))</f>
        <v>1263.1830071173993</v>
      </c>
      <c r="BK149" s="33">
        <f>distance(VLOOKUP($A149,Cuision!$G:$P,9,FALSE),VLOOKUP($A149,Cuision!$G:$P,10,FALSE),VLOOKUP(BK$82,Cuision!$G:$P,9,FALSE),VLOOKUP(BK$82,Cuision!$G:$P,10,FALSE))</f>
        <v>-1</v>
      </c>
      <c r="BL149" s="33">
        <f>distance(VLOOKUP($A149,Cuision!$G:$P,9,FALSE),VLOOKUP($A149,Cuision!$G:$P,10,FALSE),VLOOKUP(BL$82,Cuision!$G:$P,9,FALSE),VLOOKUP(BL$82,Cuision!$G:$P,10,FALSE))</f>
        <v>11386.947410739807</v>
      </c>
      <c r="BM149" s="33">
        <f>distance(VLOOKUP($A149,Cuision!$G:$P,9,FALSE),VLOOKUP($A149,Cuision!$G:$P,10,FALSE),VLOOKUP(BM$82,Cuision!$G:$P,9,FALSE),VLOOKUP(BM$82,Cuision!$G:$P,10,FALSE))</f>
        <v>1857.8709757605316</v>
      </c>
      <c r="BN149" s="33">
        <f>distance(VLOOKUP($A149,Cuision!$G:$P,9,FALSE),VLOOKUP($A149,Cuision!$G:$P,10,FALSE),VLOOKUP(BN$82,Cuision!$G:$P,9,FALSE),VLOOKUP(BN$82,Cuision!$G:$P,10,FALSE))</f>
        <v>-1</v>
      </c>
      <c r="BO149" s="33">
        <f>distance(VLOOKUP($A149,Cuision!$G:$P,9,FALSE),VLOOKUP($A149,Cuision!$G:$P,10,FALSE),VLOOKUP(BO$82,Cuision!$G:$P,9,FALSE),VLOOKUP(BO$82,Cuision!$G:$P,10,FALSE))</f>
        <v>1437.8453243937174</v>
      </c>
      <c r="BP149" s="33">
        <f>distance(VLOOKUP($A149,Cuision!$G:$P,9,FALSE),VLOOKUP($A149,Cuision!$G:$P,10,FALSE),VLOOKUP(BP$82,Cuision!$G:$P,9,FALSE),VLOOKUP(BP$82,Cuision!$G:$P,10,FALSE))</f>
        <v>0</v>
      </c>
      <c r="BQ149" s="33">
        <f>distance(VLOOKUP($A149,Cuision!$G:$P,9,FALSE),VLOOKUP($A149,Cuision!$G:$P,10,FALSE),VLOOKUP(BQ$82,Cuision!$G:$P,9,FALSE),VLOOKUP(BQ$82,Cuision!$G:$P,10,FALSE))</f>
        <v>1437.8453243937174</v>
      </c>
      <c r="BR149" s="33">
        <f>distance(VLOOKUP($A149,Cuision!$G:$P,9,FALSE),VLOOKUP($A149,Cuision!$G:$P,10,FALSE),VLOOKUP(BR$82,Cuision!$G:$P,9,FALSE),VLOOKUP(BR$82,Cuision!$G:$P,10,FALSE))</f>
        <v>9220.6558874152161</v>
      </c>
      <c r="BS149" s="33">
        <f>distance(VLOOKUP($A149,Cuision!$G:$P,9,FALSE),VLOOKUP($A149,Cuision!$G:$P,10,FALSE),VLOOKUP(BS$82,Cuision!$G:$P,9,FALSE),VLOOKUP(BS$82,Cuision!$G:$P,10,FALSE))</f>
        <v>0</v>
      </c>
      <c r="BT149" s="33">
        <f>distance(VLOOKUP($A149,Cuision!$G:$P,9,FALSE),VLOOKUP($A149,Cuision!$G:$P,10,FALSE),VLOOKUP(BT$82,Cuision!$G:$P,9,FALSE),VLOOKUP(BT$82,Cuision!$G:$P,10,FALSE))</f>
        <v>10180.948065801056</v>
      </c>
      <c r="BU149" s="33">
        <f>distance(VLOOKUP($A149,Cuision!$G:$P,9,FALSE),VLOOKUP($A149,Cuision!$G:$P,10,FALSE),VLOOKUP(BU$82,Cuision!$G:$P,9,FALSE),VLOOKUP(BU$82,Cuision!$G:$P,10,FALSE))</f>
        <v>3083.5034548866256</v>
      </c>
      <c r="BV149" s="33">
        <f>distance(VLOOKUP($A149,Cuision!$G:$P,9,FALSE),VLOOKUP($A149,Cuision!$G:$P,10,FALSE),VLOOKUP(BV$82,Cuision!$G:$P,9,FALSE),VLOOKUP(BV$82,Cuision!$G:$P,10,FALSE))</f>
        <v>2861.697404074624</v>
      </c>
      <c r="BW149" s="33">
        <f>distance(VLOOKUP($A149,Cuision!$G:$P,9,FALSE),VLOOKUP($A149,Cuision!$G:$P,10,FALSE),VLOOKUP(BW$82,Cuision!$G:$P,9,FALSE),VLOOKUP(BW$82,Cuision!$G:$P,10,FALSE))</f>
        <v>5941.8228699309493</v>
      </c>
      <c r="BX149" s="33">
        <f>distance(VLOOKUP($A149,Cuision!$G:$P,9,FALSE),VLOOKUP($A149,Cuision!$G:$P,10,FALSE),VLOOKUP(BX$82,Cuision!$G:$P,9,FALSE),VLOOKUP(BX$82,Cuision!$G:$P,10,FALSE))</f>
        <v>-1</v>
      </c>
      <c r="BY149" s="33">
        <f>distance(VLOOKUP($A149,Cuision!$G:$P,9,FALSE),VLOOKUP($A149,Cuision!$G:$P,10,FALSE),VLOOKUP(BY$82,Cuision!$G:$P,9,FALSE),VLOOKUP(BY$82,Cuision!$G:$P,10,FALSE))</f>
        <v>-1</v>
      </c>
      <c r="BZ149" s="33">
        <f>distance(VLOOKUP($A149,Cuision!$G:$P,9,FALSE),VLOOKUP($A149,Cuision!$G:$P,10,FALSE),VLOOKUP(BZ$82,Cuision!$G:$P,9,FALSE),VLOOKUP(BZ$82,Cuision!$G:$P,10,FALSE))</f>
        <v>10039.653054627077</v>
      </c>
      <c r="CC149">
        <f>IF(B149&gt;0,B149,"")</f>
        <v>6279.7214454455579</v>
      </c>
      <c r="CD149">
        <f>IF(C149&gt;0,C149,"")</f>
        <v>6728.669599233649</v>
      </c>
      <c r="CE149">
        <f>IF(D149&gt;0,D149,"")</f>
        <v>1437.8453243937174</v>
      </c>
      <c r="CF149">
        <f>IF(E149&gt;0,E149,"")</f>
        <v>1437.8453243937174</v>
      </c>
      <c r="CG149">
        <f>IF(F149&gt;0,F149,"")</f>
        <v>4343.9450032441437</v>
      </c>
      <c r="CH149">
        <f>IF(G149&gt;0,G149,"")</f>
        <v>10045.398926015407</v>
      </c>
      <c r="CI149">
        <f>IF(H149&gt;0,H149,"")</f>
        <v>4035.9340840845825</v>
      </c>
      <c r="CJ149">
        <f>IF(I149&gt;0,I149,"")</f>
        <v>8678.6959525314087</v>
      </c>
      <c r="CK149">
        <f>IF(J149&gt;0,J149,"")</f>
        <v>17571.647582875157</v>
      </c>
      <c r="CL149">
        <f>IF(K149&gt;0,K149,"")</f>
        <v>1808.8113005151201</v>
      </c>
      <c r="CM149">
        <f>IF(L149&gt;0,L149,"")</f>
        <v>8654.2167568200493</v>
      </c>
      <c r="CN149" t="str">
        <f>IF(M149&gt;0,M149,"")</f>
        <v/>
      </c>
      <c r="CO149">
        <f>IF(N149&gt;0,N149,"")</f>
        <v>1315.9828038230444</v>
      </c>
      <c r="CP149">
        <f>IF(O149&gt;0,O149,"")</f>
        <v>7738.393607873697</v>
      </c>
      <c r="CQ149" t="str">
        <f>IF(P149&gt;0,P149,"")</f>
        <v/>
      </c>
      <c r="CR149">
        <f>IF(Q149&gt;0,Q149,"")</f>
        <v>1263.1830071173993</v>
      </c>
      <c r="CS149" t="str">
        <f>IF(R149&gt;0,R149,"")</f>
        <v/>
      </c>
      <c r="CT149">
        <f>IF(S149&gt;0,S149,"")</f>
        <v>9389.5991479003587</v>
      </c>
      <c r="CU149" t="str">
        <f>IF(T149&gt;0,T149,"")</f>
        <v/>
      </c>
      <c r="CV149">
        <f>IF(U149&gt;0,U149,"")</f>
        <v>10697.82585655102</v>
      </c>
      <c r="CW149" t="str">
        <f>IF(V149&gt;0,V149,"")</f>
        <v/>
      </c>
      <c r="CX149">
        <f>IF(W149&gt;0,W149,"")</f>
        <v>9220.6558874152161</v>
      </c>
      <c r="CY149" t="str">
        <f>IF(X149&gt;0,X149,"")</f>
        <v/>
      </c>
      <c r="CZ149">
        <f>IF(Y149&gt;0,Y149,"")</f>
        <v>7440.0696014358364</v>
      </c>
      <c r="DA149">
        <f>IF(Z149&gt;0,Z149,"")</f>
        <v>1771.9353222322964</v>
      </c>
      <c r="DB149">
        <f>IF(AA149&gt;0,AA149,"")</f>
        <v>5444.9595956347284</v>
      </c>
      <c r="DC149" t="str">
        <f>IF(AB149&gt;0,AB149,"")</f>
        <v/>
      </c>
      <c r="DD149">
        <f>IF(AC149&gt;0,AC149,"")</f>
        <v>11654.704809147766</v>
      </c>
      <c r="DE149">
        <f>IF(AD149&gt;0,AD149,"")</f>
        <v>1051.6642551163261</v>
      </c>
      <c r="DF149">
        <f>IF(AE149&gt;0,AE149,"")</f>
        <v>1868.8393389955356</v>
      </c>
      <c r="DG149" t="str">
        <f>IF(AF149&gt;0,AF149,"")</f>
        <v/>
      </c>
      <c r="DH149">
        <f>IF(AG149&gt;0,AG149,"")</f>
        <v>2368.5954674031518</v>
      </c>
      <c r="DI149">
        <f>IF(AH149&gt;0,AH149,"")</f>
        <v>4343.9450032441437</v>
      </c>
      <c r="DJ149">
        <f>IF(AI149&gt;0,AI149,"")</f>
        <v>12703.428302098975</v>
      </c>
      <c r="DK149">
        <f>IF(AJ149&gt;0,AJ149,"")</f>
        <v>7979.4496176157018</v>
      </c>
      <c r="DL149" t="str">
        <f>IF(AK149&gt;0,AK149,"")</f>
        <v/>
      </c>
      <c r="DM149">
        <f>IF(AL149&gt;0,AL149,"")</f>
        <v>1973.6323189764321</v>
      </c>
      <c r="DN149">
        <f>IF(AM149&gt;0,AM149,"")</f>
        <v>7272.2271605290789</v>
      </c>
      <c r="DO149">
        <f>IF(AN149&gt;0,AN149,"")</f>
        <v>12188.794191436858</v>
      </c>
      <c r="DP149">
        <f>IF(AO149&gt;0,AO149,"")</f>
        <v>1263.1830071173993</v>
      </c>
      <c r="DQ149">
        <f>IF(AP149&gt;0,AP149,"")</f>
        <v>1362.3212321249973</v>
      </c>
      <c r="DR149">
        <f>IF(AQ149&gt;0,AQ149,"")</f>
        <v>10761.015395458382</v>
      </c>
      <c r="DS149">
        <f>IF(AR149&gt;0,AR149,"")</f>
        <v>9994.2628743008809</v>
      </c>
      <c r="DT149">
        <f>IF(AS149&gt;0,AS149,"")</f>
        <v>3146.4575583450787</v>
      </c>
      <c r="DU149">
        <f>IF(AT149&gt;0,AT149,"")</f>
        <v>10027.52589106913</v>
      </c>
      <c r="DV149">
        <f>IF(AU149&gt;0,AU149,"")</f>
        <v>7686.9513826910706</v>
      </c>
      <c r="DW149">
        <f>IF(AV149&gt;0,AV149,"")</f>
        <v>11070.960455246979</v>
      </c>
      <c r="DX149">
        <f>IF(AW149&gt;0,AW149,"")</f>
        <v>2020.3745597981479</v>
      </c>
      <c r="DY149">
        <f>IF(AX149&gt;0,AX149,"")</f>
        <v>9062.339606741134</v>
      </c>
      <c r="DZ149">
        <f>IF(AY149&gt;0,AY149,"")</f>
        <v>4343.9450032441437</v>
      </c>
      <c r="EA149">
        <f>IF(AZ149&gt;0,AZ149,"")</f>
        <v>8054.0509150829721</v>
      </c>
      <c r="EB149">
        <f>IF(BA149&gt;0,BA149,"")</f>
        <v>764.5696178536175</v>
      </c>
      <c r="EC149">
        <f>IF(BB149&gt;0,BB149,"")</f>
        <v>6633.163069454301</v>
      </c>
      <c r="ED149">
        <f>IF(BC149&gt;0,BC149,"")</f>
        <v>4776.3852380682592</v>
      </c>
      <c r="EE149">
        <f>IF(BD149&gt;0,BD149,"")</f>
        <v>9507.4992749993253</v>
      </c>
      <c r="EF149">
        <f>IF(BE149&gt;0,BE149,"")</f>
        <v>2289.1353855004536</v>
      </c>
      <c r="EG149">
        <f>IF(BF149&gt;0,BF149,"")</f>
        <v>502.21306010820194</v>
      </c>
      <c r="EH149">
        <f>IF(BG149&gt;0,BG149,"")</f>
        <v>3439.7306986688186</v>
      </c>
      <c r="EI149" t="str">
        <f>IF(BH149&gt;0,BH149,"")</f>
        <v/>
      </c>
      <c r="EJ149">
        <f>IF(BI149&gt;0,BI149,"")</f>
        <v>2656.4257826141034</v>
      </c>
      <c r="EK149">
        <f>IF(BJ149&gt;0,BJ149,"")</f>
        <v>1263.1830071173993</v>
      </c>
      <c r="EL149" t="str">
        <f>IF(BK149&gt;0,BK149,"")</f>
        <v/>
      </c>
      <c r="EM149">
        <f>IF(BL149&gt;0,BL149,"")</f>
        <v>11386.947410739807</v>
      </c>
      <c r="EN149">
        <f>IF(BM149&gt;0,BM149,"")</f>
        <v>1857.8709757605316</v>
      </c>
      <c r="EO149" t="str">
        <f>IF(BN149&gt;0,BN149,"")</f>
        <v/>
      </c>
      <c r="EP149">
        <f>IF(BO149&gt;0,BO149,"")</f>
        <v>1437.8453243937174</v>
      </c>
      <c r="EQ149" t="str">
        <f>IF(BP149&gt;0,BP149,"")</f>
        <v/>
      </c>
      <c r="ER149">
        <f>IF(BQ149&gt;0,BQ149,"")</f>
        <v>1437.8453243937174</v>
      </c>
      <c r="ES149">
        <f>IF(BR149&gt;0,BR149,"")</f>
        <v>9220.6558874152161</v>
      </c>
      <c r="ET149" t="str">
        <f>IF(BS149&gt;0,BS149,"")</f>
        <v/>
      </c>
      <c r="EU149">
        <f>IF(BT149&gt;0,BT149,"")</f>
        <v>10180.948065801056</v>
      </c>
      <c r="EV149">
        <f>IF(BU149&gt;0,BU149,"")</f>
        <v>3083.5034548866256</v>
      </c>
      <c r="EW149">
        <f>IF(BV149&gt;0,BV149,"")</f>
        <v>2861.697404074624</v>
      </c>
      <c r="EX149">
        <f>IF(BW149&gt;0,BW149,"")</f>
        <v>5941.8228699309493</v>
      </c>
      <c r="EY149" t="str">
        <f>IF(BX149&gt;0,BX149,"")</f>
        <v/>
      </c>
      <c r="EZ149" t="str">
        <f>IF(BY149&gt;0,BY149,"")</f>
        <v/>
      </c>
      <c r="FA149">
        <f>IF(BZ149&gt;0,BZ149,"")</f>
        <v>10039.653054627077</v>
      </c>
    </row>
    <row r="150" spans="1:157" ht="14.25" x14ac:dyDescent="0.2">
      <c r="A150" s="30" t="s">
        <v>121</v>
      </c>
      <c r="B150" s="33">
        <f>distance(VLOOKUP($A150,Cuision!$G:$P,9,FALSE),VLOOKUP($A150,Cuision!$G:$P,10,FALSE),VLOOKUP(B$82,Cuision!$G:$P,9,FALSE),VLOOKUP(B$82,Cuision!$G:$P,10,FALSE))</f>
        <v>6731.5406988096001</v>
      </c>
      <c r="C150" s="33">
        <f>distance(VLOOKUP($A150,Cuision!$G:$P,9,FALSE),VLOOKUP($A150,Cuision!$G:$P,10,FALSE),VLOOKUP(C$82,Cuision!$G:$P,9,FALSE),VLOOKUP(C$82,Cuision!$G:$P,10,FALSE))</f>
        <v>8142.7890561636505</v>
      </c>
      <c r="D150" s="33">
        <f>distance(VLOOKUP($A150,Cuision!$G:$P,9,FALSE),VLOOKUP($A150,Cuision!$G:$P,10,FALSE),VLOOKUP(D$82,Cuision!$G:$P,9,FALSE),VLOOKUP(D$82,Cuision!$G:$P,10,FALSE))</f>
        <v>0</v>
      </c>
      <c r="E150" s="33">
        <f>distance(VLOOKUP($A150,Cuision!$G:$P,9,FALSE),VLOOKUP($A150,Cuision!$G:$P,10,FALSE),VLOOKUP(E$82,Cuision!$G:$P,9,FALSE),VLOOKUP(E$82,Cuision!$G:$P,10,FALSE))</f>
        <v>0</v>
      </c>
      <c r="F150" s="33">
        <f>distance(VLOOKUP($A150,Cuision!$G:$P,9,FALSE),VLOOKUP($A150,Cuision!$G:$P,10,FALSE),VLOOKUP(F$82,Cuision!$G:$P,9,FALSE),VLOOKUP(F$82,Cuision!$G:$P,10,FALSE))</f>
        <v>5284.804745084055</v>
      </c>
      <c r="G150" s="33">
        <f>distance(VLOOKUP($A150,Cuision!$G:$P,9,FALSE),VLOOKUP($A150,Cuision!$G:$P,10,FALSE),VLOOKUP(G$82,Cuision!$G:$P,9,FALSE),VLOOKUP(G$82,Cuision!$G:$P,10,FALSE))</f>
        <v>10394.146423834585</v>
      </c>
      <c r="H150" s="33">
        <f>distance(VLOOKUP($A150,Cuision!$G:$P,9,FALSE),VLOOKUP($A150,Cuision!$G:$P,10,FALSE),VLOOKUP(H$82,Cuision!$G:$P,9,FALSE),VLOOKUP(H$82,Cuision!$G:$P,10,FALSE))</f>
        <v>4652.861639013232</v>
      </c>
      <c r="I150" s="33">
        <f>distance(VLOOKUP($A150,Cuision!$G:$P,9,FALSE),VLOOKUP($A150,Cuision!$G:$P,10,FALSE),VLOOKUP(I$82,Cuision!$G:$P,9,FALSE),VLOOKUP(I$82,Cuision!$G:$P,10,FALSE))</f>
        <v>8682.2174769588437</v>
      </c>
      <c r="J150" s="33">
        <f>distance(VLOOKUP($A150,Cuision!$G:$P,9,FALSE),VLOOKUP($A150,Cuision!$G:$P,10,FALSE),VLOOKUP(J$82,Cuision!$G:$P,9,FALSE),VLOOKUP(J$82,Cuision!$G:$P,10,FALSE))</f>
        <v>17877.04282656977</v>
      </c>
      <c r="K150" s="33">
        <f>distance(VLOOKUP($A150,Cuision!$G:$P,9,FALSE),VLOOKUP($A150,Cuision!$G:$P,10,FALSE),VLOOKUP(K$82,Cuision!$G:$P,9,FALSE),VLOOKUP(K$82,Cuision!$G:$P,10,FALSE))</f>
        <v>2265.6258998394587</v>
      </c>
      <c r="L150" s="33">
        <f>distance(VLOOKUP($A150,Cuision!$G:$P,9,FALSE),VLOOKUP($A150,Cuision!$G:$P,10,FALSE),VLOOKUP(L$82,Cuision!$G:$P,9,FALSE),VLOOKUP(L$82,Cuision!$G:$P,10,FALSE))</f>
        <v>9001.2325220108323</v>
      </c>
      <c r="M150" s="33">
        <f>distance(VLOOKUP($A150,Cuision!$G:$P,9,FALSE),VLOOKUP($A150,Cuision!$G:$P,10,FALSE),VLOOKUP(M$82,Cuision!$G:$P,9,FALSE),VLOOKUP(M$82,Cuision!$G:$P,10,FALSE))</f>
        <v>1437.8453243937174</v>
      </c>
      <c r="N150" s="33">
        <f>distance(VLOOKUP($A150,Cuision!$G:$P,9,FALSE),VLOOKUP($A150,Cuision!$G:$P,10,FALSE),VLOOKUP(N$82,Cuision!$G:$P,9,FALSE),VLOOKUP(N$82,Cuision!$G:$P,10,FALSE))</f>
        <v>1355.503497151994</v>
      </c>
      <c r="O150" s="33">
        <f>distance(VLOOKUP($A150,Cuision!$G:$P,9,FALSE),VLOOKUP($A150,Cuision!$G:$P,10,FALSE),VLOOKUP(O$82,Cuision!$G:$P,9,FALSE),VLOOKUP(O$82,Cuision!$G:$P,10,FALSE))</f>
        <v>8058.7915898653882</v>
      </c>
      <c r="P150" s="33">
        <f>distance(VLOOKUP($A150,Cuision!$G:$P,9,FALSE),VLOOKUP($A150,Cuision!$G:$P,10,FALSE),VLOOKUP(P$82,Cuision!$G:$P,9,FALSE),VLOOKUP(P$82,Cuision!$G:$P,10,FALSE))</f>
        <v>-1</v>
      </c>
      <c r="Q150" s="33">
        <f>distance(VLOOKUP($A150,Cuision!$G:$P,9,FALSE),VLOOKUP($A150,Cuision!$G:$P,10,FALSE),VLOOKUP(Q$82,Cuision!$G:$P,9,FALSE),VLOOKUP(Q$82,Cuision!$G:$P,10,FALSE))</f>
        <v>1039.0142527680887</v>
      </c>
      <c r="R150" s="33">
        <f>distance(VLOOKUP($A150,Cuision!$G:$P,9,FALSE),VLOOKUP($A150,Cuision!$G:$P,10,FALSE),VLOOKUP(R$82,Cuision!$G:$P,9,FALSE),VLOOKUP(R$82,Cuision!$G:$P,10,FALSE))</f>
        <v>-1</v>
      </c>
      <c r="S150" s="33">
        <f>distance(VLOOKUP($A150,Cuision!$G:$P,9,FALSE),VLOOKUP($A150,Cuision!$G:$P,10,FALSE),VLOOKUP(S$82,Cuision!$G:$P,9,FALSE),VLOOKUP(S$82,Cuision!$G:$P,10,FALSE))</f>
        <v>9709.0744807244446</v>
      </c>
      <c r="T150" s="33">
        <f>distance(VLOOKUP($A150,Cuision!$G:$P,9,FALSE),VLOOKUP($A150,Cuision!$G:$P,10,FALSE),VLOOKUP(T$82,Cuision!$G:$P,9,FALSE),VLOOKUP(T$82,Cuision!$G:$P,10,FALSE))</f>
        <v>-1</v>
      </c>
      <c r="U150" s="33">
        <f>distance(VLOOKUP($A150,Cuision!$G:$P,9,FALSE),VLOOKUP($A150,Cuision!$G:$P,10,FALSE),VLOOKUP(U$82,Cuision!$G:$P,9,FALSE),VLOOKUP(U$82,Cuision!$G:$P,10,FALSE))</f>
        <v>10993.954848255356</v>
      </c>
      <c r="V150" s="33">
        <f>distance(VLOOKUP($A150,Cuision!$G:$P,9,FALSE),VLOOKUP($A150,Cuision!$G:$P,10,FALSE),VLOOKUP(V$82,Cuision!$G:$P,9,FALSE),VLOOKUP(V$82,Cuision!$G:$P,10,FALSE))</f>
        <v>1437.8453243937174</v>
      </c>
      <c r="W150" s="33">
        <f>distance(VLOOKUP($A150,Cuision!$G:$P,9,FALSE),VLOOKUP($A150,Cuision!$G:$P,10,FALSE),VLOOKUP(W$82,Cuision!$G:$P,9,FALSE),VLOOKUP(W$82,Cuision!$G:$P,10,FALSE))</f>
        <v>8884.650432417342</v>
      </c>
      <c r="X150" s="33">
        <f>distance(VLOOKUP($A150,Cuision!$G:$P,9,FALSE),VLOOKUP($A150,Cuision!$G:$P,10,FALSE),VLOOKUP(X$82,Cuision!$G:$P,9,FALSE),VLOOKUP(X$82,Cuision!$G:$P,10,FALSE))</f>
        <v>-1</v>
      </c>
      <c r="Y150" s="33">
        <f>distance(VLOOKUP($A150,Cuision!$G:$P,9,FALSE),VLOOKUP($A150,Cuision!$G:$P,10,FALSE),VLOOKUP(Y$82,Cuision!$G:$P,9,FALSE),VLOOKUP(Y$82,Cuision!$G:$P,10,FALSE))</f>
        <v>6464.658202290515</v>
      </c>
      <c r="Z150" s="33">
        <f>distance(VLOOKUP($A150,Cuision!$G:$P,9,FALSE),VLOOKUP($A150,Cuision!$G:$P,10,FALSE),VLOOKUP(Z$82,Cuision!$G:$P,9,FALSE),VLOOKUP(Z$82,Cuision!$G:$P,10,FALSE))</f>
        <v>2071.4583140964182</v>
      </c>
      <c r="AA150" s="33">
        <f>distance(VLOOKUP($A150,Cuision!$G:$P,9,FALSE),VLOOKUP($A150,Cuision!$G:$P,10,FALSE),VLOOKUP(AA$82,Cuision!$G:$P,9,FALSE),VLOOKUP(AA$82,Cuision!$G:$P,10,FALSE))</f>
        <v>6734.492899064051</v>
      </c>
      <c r="AB150" s="33">
        <f>distance(VLOOKUP($A150,Cuision!$G:$P,9,FALSE),VLOOKUP($A150,Cuision!$G:$P,10,FALSE),VLOOKUP(AB$82,Cuision!$G:$P,9,FALSE),VLOOKUP(AB$82,Cuision!$G:$P,10,FALSE))</f>
        <v>-1</v>
      </c>
      <c r="AC150" s="33">
        <f>distance(VLOOKUP($A150,Cuision!$G:$P,9,FALSE),VLOOKUP($A150,Cuision!$G:$P,10,FALSE),VLOOKUP(AC$82,Cuision!$G:$P,9,FALSE),VLOOKUP(AC$82,Cuision!$G:$P,10,FALSE))</f>
        <v>11587.804447469458</v>
      </c>
      <c r="AD150" s="33">
        <f>distance(VLOOKUP($A150,Cuision!$G:$P,9,FALSE),VLOOKUP($A150,Cuision!$G:$P,10,FALSE),VLOOKUP(AD$82,Cuision!$G:$P,9,FALSE),VLOOKUP(AD$82,Cuision!$G:$P,10,FALSE))</f>
        <v>1258.3423112717123</v>
      </c>
      <c r="AE150" s="33">
        <f>distance(VLOOKUP($A150,Cuision!$G:$P,9,FALSE),VLOOKUP($A150,Cuision!$G:$P,10,FALSE),VLOOKUP(AE$82,Cuision!$G:$P,9,FALSE),VLOOKUP(AE$82,Cuision!$G:$P,10,FALSE))</f>
        <v>1958.1079182717574</v>
      </c>
      <c r="AF150" s="33">
        <f>distance(VLOOKUP($A150,Cuision!$G:$P,9,FALSE),VLOOKUP($A150,Cuision!$G:$P,10,FALSE),VLOOKUP(AF$82,Cuision!$G:$P,9,FALSE),VLOOKUP(AF$82,Cuision!$G:$P,10,FALSE))</f>
        <v>-1</v>
      </c>
      <c r="AG150" s="33">
        <f>distance(VLOOKUP($A150,Cuision!$G:$P,9,FALSE),VLOOKUP($A150,Cuision!$G:$P,10,FALSE),VLOOKUP(AG$82,Cuision!$G:$P,9,FALSE),VLOOKUP(AG$82,Cuision!$G:$P,10,FALSE))</f>
        <v>3338.1158955350957</v>
      </c>
      <c r="AH150" s="33">
        <f>distance(VLOOKUP($A150,Cuision!$G:$P,9,FALSE),VLOOKUP($A150,Cuision!$G:$P,10,FALSE),VLOOKUP(AH$82,Cuision!$G:$P,9,FALSE),VLOOKUP(AH$82,Cuision!$G:$P,10,FALSE))</f>
        <v>5284.804745084055</v>
      </c>
      <c r="AI150" s="33">
        <f>distance(VLOOKUP($A150,Cuision!$G:$P,9,FALSE),VLOOKUP($A150,Cuision!$G:$P,10,FALSE),VLOOKUP(AI$82,Cuision!$G:$P,9,FALSE),VLOOKUP(AI$82,Cuision!$G:$P,10,FALSE))</f>
        <v>11269.747080751764</v>
      </c>
      <c r="AJ150" s="33">
        <f>distance(VLOOKUP($A150,Cuision!$G:$P,9,FALSE),VLOOKUP($A150,Cuision!$G:$P,10,FALSE),VLOOKUP(AJ$82,Cuision!$G:$P,9,FALSE),VLOOKUP(AJ$82,Cuision!$G:$P,10,FALSE))</f>
        <v>8335.3256052152592</v>
      </c>
      <c r="AK150" s="33">
        <f>distance(VLOOKUP($A150,Cuision!$G:$P,9,FALSE),VLOOKUP($A150,Cuision!$G:$P,10,FALSE),VLOOKUP(AK$82,Cuision!$G:$P,9,FALSE),VLOOKUP(AK$82,Cuision!$G:$P,10,FALSE))</f>
        <v>-1</v>
      </c>
      <c r="AL150" s="33">
        <f>distance(VLOOKUP($A150,Cuision!$G:$P,9,FALSE),VLOOKUP($A150,Cuision!$G:$P,10,FALSE),VLOOKUP(AL$82,Cuision!$G:$P,9,FALSE),VLOOKUP(AL$82,Cuision!$G:$P,10,FALSE))</f>
        <v>2479.7933414356125</v>
      </c>
      <c r="AM150" s="33">
        <f>distance(VLOOKUP($A150,Cuision!$G:$P,9,FALSE),VLOOKUP($A150,Cuision!$G:$P,10,FALSE),VLOOKUP(AM$82,Cuision!$G:$P,9,FALSE),VLOOKUP(AM$82,Cuision!$G:$P,10,FALSE))</f>
        <v>7732.2374602391974</v>
      </c>
      <c r="AN150" s="33">
        <f>distance(VLOOKUP($A150,Cuision!$G:$P,9,FALSE),VLOOKUP($A150,Cuision!$G:$P,10,FALSE),VLOOKUP(AN$82,Cuision!$G:$P,9,FALSE),VLOOKUP(AN$82,Cuision!$G:$P,10,FALSE))</f>
        <v>12739.119634086612</v>
      </c>
      <c r="AO150" s="33">
        <f>distance(VLOOKUP($A150,Cuision!$G:$P,9,FALSE),VLOOKUP($A150,Cuision!$G:$P,10,FALSE),VLOOKUP(AO$82,Cuision!$G:$P,9,FALSE),VLOOKUP(AO$82,Cuision!$G:$P,10,FALSE))</f>
        <v>1039.0142527680887</v>
      </c>
      <c r="AP150" s="33">
        <f>distance(VLOOKUP($A150,Cuision!$G:$P,9,FALSE),VLOOKUP($A150,Cuision!$G:$P,10,FALSE),VLOOKUP(AP$82,Cuision!$G:$P,9,FALSE),VLOOKUP(AP$82,Cuision!$G:$P,10,FALSE))</f>
        <v>2308.2246028449972</v>
      </c>
      <c r="AQ150" s="33">
        <f>distance(VLOOKUP($A150,Cuision!$G:$P,9,FALSE),VLOOKUP($A150,Cuision!$G:$P,10,FALSE),VLOOKUP(AQ$82,Cuision!$G:$P,9,FALSE),VLOOKUP(AQ$82,Cuision!$G:$P,10,FALSE))</f>
        <v>10093.43663858366</v>
      </c>
      <c r="AR150" s="33">
        <f>distance(VLOOKUP($A150,Cuision!$G:$P,9,FALSE),VLOOKUP($A150,Cuision!$G:$P,10,FALSE),VLOOKUP(AR$82,Cuision!$G:$P,9,FALSE),VLOOKUP(AR$82,Cuision!$G:$P,10,FALSE))</f>
        <v>9519.8623331451545</v>
      </c>
      <c r="AS150" s="33">
        <f>distance(VLOOKUP($A150,Cuision!$G:$P,9,FALSE),VLOOKUP($A150,Cuision!$G:$P,10,FALSE),VLOOKUP(AS$82,Cuision!$G:$P,9,FALSE),VLOOKUP(AS$82,Cuision!$G:$P,10,FALSE))</f>
        <v>4090.12635379944</v>
      </c>
      <c r="AT150" s="33">
        <f>distance(VLOOKUP($A150,Cuision!$G:$P,9,FALSE),VLOOKUP($A150,Cuision!$G:$P,10,FALSE),VLOOKUP(AT$82,Cuision!$G:$P,9,FALSE),VLOOKUP(AT$82,Cuision!$G:$P,10,FALSE))</f>
        <v>10263.463536541074</v>
      </c>
      <c r="AU150" s="33">
        <f>distance(VLOOKUP($A150,Cuision!$G:$P,9,FALSE),VLOOKUP($A150,Cuision!$G:$P,10,FALSE),VLOOKUP(AU$82,Cuision!$G:$P,9,FALSE),VLOOKUP(AU$82,Cuision!$G:$P,10,FALSE))</f>
        <v>7551.2557161749146</v>
      </c>
      <c r="AV150" s="33">
        <f>distance(VLOOKUP($A150,Cuision!$G:$P,9,FALSE),VLOOKUP($A150,Cuision!$G:$P,10,FALSE),VLOOKUP(AV$82,Cuision!$G:$P,9,FALSE),VLOOKUP(AV$82,Cuision!$G:$P,10,FALSE))</f>
        <v>11561.020148240852</v>
      </c>
      <c r="AW150" s="33">
        <f>distance(VLOOKUP($A150,Cuision!$G:$P,9,FALSE),VLOOKUP($A150,Cuision!$G:$P,10,FALSE),VLOOKUP(AW$82,Cuision!$G:$P,9,FALSE),VLOOKUP(AW$82,Cuision!$G:$P,10,FALSE))</f>
        <v>3202.9239911658015</v>
      </c>
      <c r="AX150" s="33">
        <f>distance(VLOOKUP($A150,Cuision!$G:$P,9,FALSE),VLOOKUP($A150,Cuision!$G:$P,10,FALSE),VLOOKUP(AX$82,Cuision!$G:$P,9,FALSE),VLOOKUP(AX$82,Cuision!$G:$P,10,FALSE))</f>
        <v>7943.2981448744185</v>
      </c>
      <c r="AY150" s="33">
        <f>distance(VLOOKUP($A150,Cuision!$G:$P,9,FALSE),VLOOKUP($A150,Cuision!$G:$P,10,FALSE),VLOOKUP(AY$82,Cuision!$G:$P,9,FALSE),VLOOKUP(AY$82,Cuision!$G:$P,10,FALSE))</f>
        <v>5284.804745084055</v>
      </c>
      <c r="AZ150" s="33">
        <f>distance(VLOOKUP($A150,Cuision!$G:$P,9,FALSE),VLOOKUP($A150,Cuision!$G:$P,10,FALSE),VLOOKUP(AZ$82,Cuision!$G:$P,9,FALSE),VLOOKUP(AZ$82,Cuision!$G:$P,10,FALSE))</f>
        <v>7728.2820254733533</v>
      </c>
      <c r="BA150" s="33">
        <f>distance(VLOOKUP($A150,Cuision!$G:$P,9,FALSE),VLOOKUP($A150,Cuision!$G:$P,10,FALSE),VLOOKUP(BA$82,Cuision!$G:$P,9,FALSE),VLOOKUP(BA$82,Cuision!$G:$P,10,FALSE))</f>
        <v>1969.7294735310481</v>
      </c>
      <c r="BB150" s="33">
        <f>distance(VLOOKUP($A150,Cuision!$G:$P,9,FALSE),VLOOKUP($A150,Cuision!$G:$P,10,FALSE),VLOOKUP(BB$82,Cuision!$G:$P,9,FALSE),VLOOKUP(BB$82,Cuision!$G:$P,10,FALSE))</f>
        <v>7049.420305274778</v>
      </c>
      <c r="BC150" s="33">
        <f>distance(VLOOKUP($A150,Cuision!$G:$P,9,FALSE),VLOOKUP($A150,Cuision!$G:$P,10,FALSE),VLOOKUP(BC$82,Cuision!$G:$P,9,FALSE),VLOOKUP(BC$82,Cuision!$G:$P,10,FALSE))</f>
        <v>5437.0510260393985</v>
      </c>
      <c r="BD150" s="33">
        <f>distance(VLOOKUP($A150,Cuision!$G:$P,9,FALSE),VLOOKUP($A150,Cuision!$G:$P,10,FALSE),VLOOKUP(BD$82,Cuision!$G:$P,9,FALSE),VLOOKUP(BD$82,Cuision!$G:$P,10,FALSE))</f>
        <v>9183.2433839229507</v>
      </c>
      <c r="BE150" s="33">
        <f>distance(VLOOKUP($A150,Cuision!$G:$P,9,FALSE),VLOOKUP($A150,Cuision!$G:$P,10,FALSE),VLOOKUP(BE$82,Cuision!$G:$P,9,FALSE),VLOOKUP(BE$82,Cuision!$G:$P,10,FALSE))</f>
        <v>2473.272744617731</v>
      </c>
      <c r="BF150" s="33">
        <f>distance(VLOOKUP($A150,Cuision!$G:$P,9,FALSE),VLOOKUP($A150,Cuision!$G:$P,10,FALSE),VLOOKUP(BF$82,Cuision!$G:$P,9,FALSE),VLOOKUP(BF$82,Cuision!$G:$P,10,FALSE))</f>
        <v>1408.6102197115163</v>
      </c>
      <c r="BG150" s="33">
        <f>distance(VLOOKUP($A150,Cuision!$G:$P,9,FALSE),VLOOKUP($A150,Cuision!$G:$P,10,FALSE),VLOOKUP(BG$82,Cuision!$G:$P,9,FALSE),VLOOKUP(BG$82,Cuision!$G:$P,10,FALSE))</f>
        <v>3459.5602878445848</v>
      </c>
      <c r="BH150" s="33">
        <f>distance(VLOOKUP($A150,Cuision!$G:$P,9,FALSE),VLOOKUP($A150,Cuision!$G:$P,10,FALSE),VLOOKUP(BH$82,Cuision!$G:$P,9,FALSE),VLOOKUP(BH$82,Cuision!$G:$P,10,FALSE))</f>
        <v>-1</v>
      </c>
      <c r="BI150" s="33">
        <f>distance(VLOOKUP($A150,Cuision!$G:$P,9,FALSE),VLOOKUP($A150,Cuision!$G:$P,10,FALSE),VLOOKUP(BI$82,Cuision!$G:$P,9,FALSE),VLOOKUP(BI$82,Cuision!$G:$P,10,FALSE))</f>
        <v>2087.9590405203389</v>
      </c>
      <c r="BJ150" s="33">
        <f>distance(VLOOKUP($A150,Cuision!$G:$P,9,FALSE),VLOOKUP($A150,Cuision!$G:$P,10,FALSE),VLOOKUP(BJ$82,Cuision!$G:$P,9,FALSE),VLOOKUP(BJ$82,Cuision!$G:$P,10,FALSE))</f>
        <v>1039.0142527680887</v>
      </c>
      <c r="BK150" s="33">
        <f>distance(VLOOKUP($A150,Cuision!$G:$P,9,FALSE),VLOOKUP($A150,Cuision!$G:$P,10,FALSE),VLOOKUP(BK$82,Cuision!$G:$P,9,FALSE),VLOOKUP(BK$82,Cuision!$G:$P,10,FALSE))</f>
        <v>-1</v>
      </c>
      <c r="BL150" s="33">
        <f>distance(VLOOKUP($A150,Cuision!$G:$P,9,FALSE),VLOOKUP($A150,Cuision!$G:$P,10,FALSE),VLOOKUP(BL$82,Cuision!$G:$P,9,FALSE),VLOOKUP(BL$82,Cuision!$G:$P,10,FALSE))</f>
        <v>11867.899272561301</v>
      </c>
      <c r="BM150" s="33">
        <f>distance(VLOOKUP($A150,Cuision!$G:$P,9,FALSE),VLOOKUP($A150,Cuision!$G:$P,10,FALSE),VLOOKUP(BM$82,Cuision!$G:$P,9,FALSE),VLOOKUP(BM$82,Cuision!$G:$P,10,FALSE))</f>
        <v>2319.6800477136076</v>
      </c>
      <c r="BN150" s="33">
        <f>distance(VLOOKUP($A150,Cuision!$G:$P,9,FALSE),VLOOKUP($A150,Cuision!$G:$P,10,FALSE),VLOOKUP(BN$82,Cuision!$G:$P,9,FALSE),VLOOKUP(BN$82,Cuision!$G:$P,10,FALSE))</f>
        <v>-1</v>
      </c>
      <c r="BO150" s="33">
        <f>distance(VLOOKUP($A150,Cuision!$G:$P,9,FALSE),VLOOKUP($A150,Cuision!$G:$P,10,FALSE),VLOOKUP(BO$82,Cuision!$G:$P,9,FALSE),VLOOKUP(BO$82,Cuision!$G:$P,10,FALSE))</f>
        <v>0</v>
      </c>
      <c r="BP150" s="33">
        <f>distance(VLOOKUP($A150,Cuision!$G:$P,9,FALSE),VLOOKUP($A150,Cuision!$G:$P,10,FALSE),VLOOKUP(BP$82,Cuision!$G:$P,9,FALSE),VLOOKUP(BP$82,Cuision!$G:$P,10,FALSE))</f>
        <v>1437.8453243937174</v>
      </c>
      <c r="BQ150" s="33">
        <f>distance(VLOOKUP($A150,Cuision!$G:$P,9,FALSE),VLOOKUP($A150,Cuision!$G:$P,10,FALSE),VLOOKUP(BQ$82,Cuision!$G:$P,9,FALSE),VLOOKUP(BQ$82,Cuision!$G:$P,10,FALSE))</f>
        <v>0</v>
      </c>
      <c r="BR150" s="33">
        <f>distance(VLOOKUP($A150,Cuision!$G:$P,9,FALSE),VLOOKUP($A150,Cuision!$G:$P,10,FALSE),VLOOKUP(BR$82,Cuision!$G:$P,9,FALSE),VLOOKUP(BR$82,Cuision!$G:$P,10,FALSE))</f>
        <v>8884.650432417342</v>
      </c>
      <c r="BS150" s="33">
        <f>distance(VLOOKUP($A150,Cuision!$G:$P,9,FALSE),VLOOKUP($A150,Cuision!$G:$P,10,FALSE),VLOOKUP(BS$82,Cuision!$G:$P,9,FALSE),VLOOKUP(BS$82,Cuision!$G:$P,10,FALSE))</f>
        <v>1437.8453243937174</v>
      </c>
      <c r="BT150" s="33">
        <f>distance(VLOOKUP($A150,Cuision!$G:$P,9,FALSE),VLOOKUP($A150,Cuision!$G:$P,10,FALSE),VLOOKUP(BT$82,Cuision!$G:$P,9,FALSE),VLOOKUP(BT$82,Cuision!$G:$P,10,FALSE))</f>
        <v>10522.214050916773</v>
      </c>
      <c r="BU150" s="33">
        <f>distance(VLOOKUP($A150,Cuision!$G:$P,9,FALSE),VLOOKUP($A150,Cuision!$G:$P,10,FALSE),VLOOKUP(BU$82,Cuision!$G:$P,9,FALSE),VLOOKUP(BU$82,Cuision!$G:$P,10,FALSE))</f>
        <v>3852.1872007706161</v>
      </c>
      <c r="BV150" s="33">
        <f>distance(VLOOKUP($A150,Cuision!$G:$P,9,FALSE),VLOOKUP($A150,Cuision!$G:$P,10,FALSE),VLOOKUP(BV$82,Cuision!$G:$P,9,FALSE),VLOOKUP(BV$82,Cuision!$G:$P,10,FALSE))</f>
        <v>3161.7616245073141</v>
      </c>
      <c r="BW150" s="33">
        <f>distance(VLOOKUP($A150,Cuision!$G:$P,9,FALSE),VLOOKUP($A150,Cuision!$G:$P,10,FALSE),VLOOKUP(BW$82,Cuision!$G:$P,9,FALSE),VLOOKUP(BW$82,Cuision!$G:$P,10,FALSE))</f>
        <v>6232.5787077723799</v>
      </c>
      <c r="BX150" s="33">
        <f>distance(VLOOKUP($A150,Cuision!$G:$P,9,FALSE),VLOOKUP($A150,Cuision!$G:$P,10,FALSE),VLOOKUP(BX$82,Cuision!$G:$P,9,FALSE),VLOOKUP(BX$82,Cuision!$G:$P,10,FALSE))</f>
        <v>-1</v>
      </c>
      <c r="BY150" s="33">
        <f>distance(VLOOKUP($A150,Cuision!$G:$P,9,FALSE),VLOOKUP($A150,Cuision!$G:$P,10,FALSE),VLOOKUP(BY$82,Cuision!$G:$P,9,FALSE),VLOOKUP(BY$82,Cuision!$G:$P,10,FALSE))</f>
        <v>-1</v>
      </c>
      <c r="BZ150" s="33">
        <f>distance(VLOOKUP($A150,Cuision!$G:$P,9,FALSE),VLOOKUP($A150,Cuision!$G:$P,10,FALSE),VLOOKUP(BZ$82,Cuision!$G:$P,9,FALSE),VLOOKUP(BZ$82,Cuision!$G:$P,10,FALSE))</f>
        <v>10168.7874196548</v>
      </c>
      <c r="CC150">
        <f>IF(B150&gt;0,B150,"")</f>
        <v>6731.5406988096001</v>
      </c>
      <c r="CD150">
        <f>IF(C150&gt;0,C150,"")</f>
        <v>8142.7890561636505</v>
      </c>
      <c r="CE150" t="str">
        <f>IF(D150&gt;0,D150,"")</f>
        <v/>
      </c>
      <c r="CF150" t="str">
        <f>IF(E150&gt;0,E150,"")</f>
        <v/>
      </c>
      <c r="CG150">
        <f>IF(F150&gt;0,F150,"")</f>
        <v>5284.804745084055</v>
      </c>
      <c r="CH150">
        <f>IF(G150&gt;0,G150,"")</f>
        <v>10394.146423834585</v>
      </c>
      <c r="CI150">
        <f>IF(H150&gt;0,H150,"")</f>
        <v>4652.861639013232</v>
      </c>
      <c r="CJ150">
        <f>IF(I150&gt;0,I150,"")</f>
        <v>8682.2174769588437</v>
      </c>
      <c r="CK150">
        <f>IF(J150&gt;0,J150,"")</f>
        <v>17877.04282656977</v>
      </c>
      <c r="CL150">
        <f>IF(K150&gt;0,K150,"")</f>
        <v>2265.6258998394587</v>
      </c>
      <c r="CM150">
        <f>IF(L150&gt;0,L150,"")</f>
        <v>9001.2325220108323</v>
      </c>
      <c r="CN150">
        <f>IF(M150&gt;0,M150,"")</f>
        <v>1437.8453243937174</v>
      </c>
      <c r="CO150">
        <f>IF(N150&gt;0,N150,"")</f>
        <v>1355.503497151994</v>
      </c>
      <c r="CP150">
        <f>IF(O150&gt;0,O150,"")</f>
        <v>8058.7915898653882</v>
      </c>
      <c r="CQ150" t="str">
        <f>IF(P150&gt;0,P150,"")</f>
        <v/>
      </c>
      <c r="CR150">
        <f>IF(Q150&gt;0,Q150,"")</f>
        <v>1039.0142527680887</v>
      </c>
      <c r="CS150" t="str">
        <f>IF(R150&gt;0,R150,"")</f>
        <v/>
      </c>
      <c r="CT150">
        <f>IF(S150&gt;0,S150,"")</f>
        <v>9709.0744807244446</v>
      </c>
      <c r="CU150" t="str">
        <f>IF(T150&gt;0,T150,"")</f>
        <v/>
      </c>
      <c r="CV150">
        <f>IF(U150&gt;0,U150,"")</f>
        <v>10993.954848255356</v>
      </c>
      <c r="CW150">
        <f>IF(V150&gt;0,V150,"")</f>
        <v>1437.8453243937174</v>
      </c>
      <c r="CX150">
        <f>IF(W150&gt;0,W150,"")</f>
        <v>8884.650432417342</v>
      </c>
      <c r="CY150" t="str">
        <f>IF(X150&gt;0,X150,"")</f>
        <v/>
      </c>
      <c r="CZ150">
        <f>IF(Y150&gt;0,Y150,"")</f>
        <v>6464.658202290515</v>
      </c>
      <c r="DA150">
        <f>IF(Z150&gt;0,Z150,"")</f>
        <v>2071.4583140964182</v>
      </c>
      <c r="DB150">
        <f>IF(AA150&gt;0,AA150,"")</f>
        <v>6734.492899064051</v>
      </c>
      <c r="DC150" t="str">
        <f>IF(AB150&gt;0,AB150,"")</f>
        <v/>
      </c>
      <c r="DD150">
        <f>IF(AC150&gt;0,AC150,"")</f>
        <v>11587.804447469458</v>
      </c>
      <c r="DE150">
        <f>IF(AD150&gt;0,AD150,"")</f>
        <v>1258.3423112717123</v>
      </c>
      <c r="DF150">
        <f>IF(AE150&gt;0,AE150,"")</f>
        <v>1958.1079182717574</v>
      </c>
      <c r="DG150" t="str">
        <f>IF(AF150&gt;0,AF150,"")</f>
        <v/>
      </c>
      <c r="DH150">
        <f>IF(AG150&gt;0,AG150,"")</f>
        <v>3338.1158955350957</v>
      </c>
      <c r="DI150">
        <f>IF(AH150&gt;0,AH150,"")</f>
        <v>5284.804745084055</v>
      </c>
      <c r="DJ150">
        <f>IF(AI150&gt;0,AI150,"")</f>
        <v>11269.747080751764</v>
      </c>
      <c r="DK150">
        <f>IF(AJ150&gt;0,AJ150,"")</f>
        <v>8335.3256052152592</v>
      </c>
      <c r="DL150" t="str">
        <f>IF(AK150&gt;0,AK150,"")</f>
        <v/>
      </c>
      <c r="DM150">
        <f>IF(AL150&gt;0,AL150,"")</f>
        <v>2479.7933414356125</v>
      </c>
      <c r="DN150">
        <f>IF(AM150&gt;0,AM150,"")</f>
        <v>7732.2374602391974</v>
      </c>
      <c r="DO150">
        <f>IF(AN150&gt;0,AN150,"")</f>
        <v>12739.119634086612</v>
      </c>
      <c r="DP150">
        <f>IF(AO150&gt;0,AO150,"")</f>
        <v>1039.0142527680887</v>
      </c>
      <c r="DQ150">
        <f>IF(AP150&gt;0,AP150,"")</f>
        <v>2308.2246028449972</v>
      </c>
      <c r="DR150">
        <f>IF(AQ150&gt;0,AQ150,"")</f>
        <v>10093.43663858366</v>
      </c>
      <c r="DS150">
        <f>IF(AR150&gt;0,AR150,"")</f>
        <v>9519.8623331451545</v>
      </c>
      <c r="DT150">
        <f>IF(AS150&gt;0,AS150,"")</f>
        <v>4090.12635379944</v>
      </c>
      <c r="DU150">
        <f>IF(AT150&gt;0,AT150,"")</f>
        <v>10263.463536541074</v>
      </c>
      <c r="DV150">
        <f>IF(AU150&gt;0,AU150,"")</f>
        <v>7551.2557161749146</v>
      </c>
      <c r="DW150">
        <f>IF(AV150&gt;0,AV150,"")</f>
        <v>11561.020148240852</v>
      </c>
      <c r="DX150">
        <f>IF(AW150&gt;0,AW150,"")</f>
        <v>3202.9239911658015</v>
      </c>
      <c r="DY150">
        <f>IF(AX150&gt;0,AX150,"")</f>
        <v>7943.2981448744185</v>
      </c>
      <c r="DZ150">
        <f>IF(AY150&gt;0,AY150,"")</f>
        <v>5284.804745084055</v>
      </c>
      <c r="EA150">
        <f>IF(AZ150&gt;0,AZ150,"")</f>
        <v>7728.2820254733533</v>
      </c>
      <c r="EB150">
        <f>IF(BA150&gt;0,BA150,"")</f>
        <v>1969.7294735310481</v>
      </c>
      <c r="EC150">
        <f>IF(BB150&gt;0,BB150,"")</f>
        <v>7049.420305274778</v>
      </c>
      <c r="ED150">
        <f>IF(BC150&gt;0,BC150,"")</f>
        <v>5437.0510260393985</v>
      </c>
      <c r="EE150">
        <f>IF(BD150&gt;0,BD150,"")</f>
        <v>9183.2433839229507</v>
      </c>
      <c r="EF150">
        <f>IF(BE150&gt;0,BE150,"")</f>
        <v>2473.272744617731</v>
      </c>
      <c r="EG150">
        <f>IF(BF150&gt;0,BF150,"")</f>
        <v>1408.6102197115163</v>
      </c>
      <c r="EH150">
        <f>IF(BG150&gt;0,BG150,"")</f>
        <v>3459.5602878445848</v>
      </c>
      <c r="EI150" t="str">
        <f>IF(BH150&gt;0,BH150,"")</f>
        <v/>
      </c>
      <c r="EJ150">
        <f>IF(BI150&gt;0,BI150,"")</f>
        <v>2087.9590405203389</v>
      </c>
      <c r="EK150">
        <f>IF(BJ150&gt;0,BJ150,"")</f>
        <v>1039.0142527680887</v>
      </c>
      <c r="EL150" t="str">
        <f>IF(BK150&gt;0,BK150,"")</f>
        <v/>
      </c>
      <c r="EM150">
        <f>IF(BL150&gt;0,BL150,"")</f>
        <v>11867.899272561301</v>
      </c>
      <c r="EN150">
        <f>IF(BM150&gt;0,BM150,"")</f>
        <v>2319.6800477136076</v>
      </c>
      <c r="EO150" t="str">
        <f>IF(BN150&gt;0,BN150,"")</f>
        <v/>
      </c>
      <c r="EP150" t="str">
        <f>IF(BO150&gt;0,BO150,"")</f>
        <v/>
      </c>
      <c r="EQ150">
        <f>IF(BP150&gt;0,BP150,"")</f>
        <v>1437.8453243937174</v>
      </c>
      <c r="ER150" t="str">
        <f>IF(BQ150&gt;0,BQ150,"")</f>
        <v/>
      </c>
      <c r="ES150">
        <f>IF(BR150&gt;0,BR150,"")</f>
        <v>8884.650432417342</v>
      </c>
      <c r="ET150">
        <f>IF(BS150&gt;0,BS150,"")</f>
        <v>1437.8453243937174</v>
      </c>
      <c r="EU150">
        <f>IF(BT150&gt;0,BT150,"")</f>
        <v>10522.214050916773</v>
      </c>
      <c r="EV150">
        <f>IF(BU150&gt;0,BU150,"")</f>
        <v>3852.1872007706161</v>
      </c>
      <c r="EW150">
        <f>IF(BV150&gt;0,BV150,"")</f>
        <v>3161.7616245073141</v>
      </c>
      <c r="EX150">
        <f>IF(BW150&gt;0,BW150,"")</f>
        <v>6232.5787077723799</v>
      </c>
      <c r="EY150" t="str">
        <f>IF(BX150&gt;0,BX150,"")</f>
        <v/>
      </c>
      <c r="EZ150" t="str">
        <f>IF(BY150&gt;0,BY150,"")</f>
        <v/>
      </c>
      <c r="FA150">
        <f>IF(BZ150&gt;0,BZ150,"")</f>
        <v>10168.7874196548</v>
      </c>
    </row>
    <row r="151" spans="1:157" ht="14.25" x14ac:dyDescent="0.2">
      <c r="A151" s="30" t="s">
        <v>122</v>
      </c>
      <c r="B151" s="33">
        <f>distance(VLOOKUP($A151,Cuision!$G:$P,9,FALSE),VLOOKUP($A151,Cuision!$G:$P,10,FALSE),VLOOKUP(B$82,Cuision!$G:$P,9,FALSE),VLOOKUP(B$82,Cuision!$G:$P,10,FALSE))</f>
        <v>4175.5622305194011</v>
      </c>
      <c r="C151" s="33">
        <f>distance(VLOOKUP($A151,Cuision!$G:$P,9,FALSE),VLOOKUP($A151,Cuision!$G:$P,10,FALSE),VLOOKUP(C$82,Cuision!$G:$P,9,FALSE),VLOOKUP(C$82,Cuision!$G:$P,10,FALSE))</f>
        <v>9950.0069099358752</v>
      </c>
      <c r="D151" s="33">
        <f>distance(VLOOKUP($A151,Cuision!$G:$P,9,FALSE),VLOOKUP($A151,Cuision!$G:$P,10,FALSE),VLOOKUP(D$82,Cuision!$G:$P,9,FALSE),VLOOKUP(D$82,Cuision!$G:$P,10,FALSE))</f>
        <v>8884.650432417342</v>
      </c>
      <c r="E151" s="33">
        <f>distance(VLOOKUP($A151,Cuision!$G:$P,9,FALSE),VLOOKUP($A151,Cuision!$G:$P,10,FALSE),VLOOKUP(E$82,Cuision!$G:$P,9,FALSE),VLOOKUP(E$82,Cuision!$G:$P,10,FALSE))</f>
        <v>8884.650432417342</v>
      </c>
      <c r="F151" s="33">
        <f>distance(VLOOKUP($A151,Cuision!$G:$P,9,FALSE),VLOOKUP($A151,Cuision!$G:$P,10,FALSE),VLOOKUP(F$82,Cuision!$G:$P,9,FALSE),VLOOKUP(F$82,Cuision!$G:$P,10,FALSE))</f>
        <v>6671.0633739861487</v>
      </c>
      <c r="G151" s="33">
        <f>distance(VLOOKUP($A151,Cuision!$G:$P,9,FALSE),VLOOKUP($A151,Cuision!$G:$P,10,FALSE),VLOOKUP(G$82,Cuision!$G:$P,9,FALSE),VLOOKUP(G$82,Cuision!$G:$P,10,FALSE))</f>
        <v>19265.656474237101</v>
      </c>
      <c r="H151" s="33">
        <f>distance(VLOOKUP($A151,Cuision!$G:$P,9,FALSE),VLOOKUP($A151,Cuision!$G:$P,10,FALSE),VLOOKUP(H$82,Cuision!$G:$P,9,FALSE),VLOOKUP(H$82,Cuision!$G:$P,10,FALSE))</f>
        <v>5938.4229649301178</v>
      </c>
      <c r="I151" s="33">
        <f>distance(VLOOKUP($A151,Cuision!$G:$P,9,FALSE),VLOOKUP($A151,Cuision!$G:$P,10,FALSE),VLOOKUP(I$82,Cuision!$G:$P,9,FALSE),VLOOKUP(I$82,Cuision!$G:$P,10,FALSE))</f>
        <v>1542.8576315693022</v>
      </c>
      <c r="J151" s="33">
        <f>distance(VLOOKUP($A151,Cuision!$G:$P,9,FALSE),VLOOKUP($A151,Cuision!$G:$P,10,FALSE),VLOOKUP(J$82,Cuision!$G:$P,9,FALSE),VLOOKUP(J$82,Cuision!$G:$P,10,FALSE))</f>
        <v>9007.8989005832045</v>
      </c>
      <c r="K151" s="33">
        <f>distance(VLOOKUP($A151,Cuision!$G:$P,9,FALSE),VLOOKUP($A151,Cuision!$G:$P,10,FALSE),VLOOKUP(K$82,Cuision!$G:$P,9,FALSE),VLOOKUP(K$82,Cuision!$G:$P,10,FALSE))</f>
        <v>7459.3739534444621</v>
      </c>
      <c r="L151" s="33">
        <f>distance(VLOOKUP($A151,Cuision!$G:$P,9,FALSE),VLOOKUP($A151,Cuision!$G:$P,10,FALSE),VLOOKUP(L$82,Cuision!$G:$P,9,FALSE),VLOOKUP(L$82,Cuision!$G:$P,10,FALSE))</f>
        <v>3026.4007762524179</v>
      </c>
      <c r="M151" s="33">
        <f>distance(VLOOKUP($A151,Cuision!$G:$P,9,FALSE),VLOOKUP($A151,Cuision!$G:$P,10,FALSE),VLOOKUP(M$82,Cuision!$G:$P,9,FALSE),VLOOKUP(M$82,Cuision!$G:$P,10,FALSE))</f>
        <v>9220.6558874152161</v>
      </c>
      <c r="N151" s="33">
        <f>distance(VLOOKUP($A151,Cuision!$G:$P,9,FALSE),VLOOKUP($A151,Cuision!$G:$P,10,FALSE),VLOOKUP(N$82,Cuision!$G:$P,9,FALSE),VLOOKUP(N$82,Cuision!$G:$P,10,FALSE))</f>
        <v>7960.5724250915828</v>
      </c>
      <c r="O151" s="33">
        <f>distance(VLOOKUP($A151,Cuision!$G:$P,9,FALSE),VLOOKUP($A151,Cuision!$G:$P,10,FALSE),VLOOKUP(O$82,Cuision!$G:$P,9,FALSE),VLOOKUP(O$82,Cuision!$G:$P,10,FALSE))</f>
        <v>16931.325907653547</v>
      </c>
      <c r="P151" s="33">
        <f>distance(VLOOKUP($A151,Cuision!$G:$P,9,FALSE),VLOOKUP($A151,Cuision!$G:$P,10,FALSE),VLOOKUP(P$82,Cuision!$G:$P,9,FALSE),VLOOKUP(P$82,Cuision!$G:$P,10,FALSE))</f>
        <v>-1</v>
      </c>
      <c r="Q151" s="33">
        <f>distance(VLOOKUP($A151,Cuision!$G:$P,9,FALSE),VLOOKUP($A151,Cuision!$G:$P,10,FALSE),VLOOKUP(Q$82,Cuision!$G:$P,9,FALSE),VLOOKUP(Q$82,Cuision!$G:$P,10,FALSE))</f>
        <v>8139.6812589707706</v>
      </c>
      <c r="R151" s="33">
        <f>distance(VLOOKUP($A151,Cuision!$G:$P,9,FALSE),VLOOKUP($A151,Cuision!$G:$P,10,FALSE),VLOOKUP(R$82,Cuision!$G:$P,9,FALSE),VLOOKUP(R$82,Cuision!$G:$P,10,FALSE))</f>
        <v>-1</v>
      </c>
      <c r="S151" s="33">
        <f>distance(VLOOKUP($A151,Cuision!$G:$P,9,FALSE),VLOOKUP($A151,Cuision!$G:$P,10,FALSE),VLOOKUP(S$82,Cuision!$G:$P,9,FALSE),VLOOKUP(S$82,Cuision!$G:$P,10,FALSE))</f>
        <v>2959.4818742454499</v>
      </c>
      <c r="T151" s="33">
        <f>distance(VLOOKUP($A151,Cuision!$G:$P,9,FALSE),VLOOKUP($A151,Cuision!$G:$P,10,FALSE),VLOOKUP(T$82,Cuision!$G:$P,9,FALSE),VLOOKUP(T$82,Cuision!$G:$P,10,FALSE))</f>
        <v>-1</v>
      </c>
      <c r="U151" s="33">
        <f>distance(VLOOKUP($A151,Cuision!$G:$P,9,FALSE),VLOOKUP($A151,Cuision!$G:$P,10,FALSE),VLOOKUP(U$82,Cuision!$G:$P,9,FALSE),VLOOKUP(U$82,Cuision!$G:$P,10,FALSE))</f>
        <v>3348.3598858421738</v>
      </c>
      <c r="V151" s="33">
        <f>distance(VLOOKUP($A151,Cuision!$G:$P,9,FALSE),VLOOKUP($A151,Cuision!$G:$P,10,FALSE),VLOOKUP(V$82,Cuision!$G:$P,9,FALSE),VLOOKUP(V$82,Cuision!$G:$P,10,FALSE))</f>
        <v>9220.6558874152161</v>
      </c>
      <c r="W151" s="33">
        <f>distance(VLOOKUP($A151,Cuision!$G:$P,9,FALSE),VLOOKUP($A151,Cuision!$G:$P,10,FALSE),VLOOKUP(W$82,Cuision!$G:$P,9,FALSE),VLOOKUP(W$82,Cuision!$G:$P,10,FALSE))</f>
        <v>0</v>
      </c>
      <c r="X151" s="33">
        <f>distance(VLOOKUP($A151,Cuision!$G:$P,9,FALSE),VLOOKUP($A151,Cuision!$G:$P,10,FALSE),VLOOKUP(X$82,Cuision!$G:$P,9,FALSE),VLOOKUP(X$82,Cuision!$G:$P,10,FALSE))</f>
        <v>-1</v>
      </c>
      <c r="Y151" s="33">
        <f>distance(VLOOKUP($A151,Cuision!$G:$P,9,FALSE),VLOOKUP($A151,Cuision!$G:$P,10,FALSE),VLOOKUP(Y$82,Cuision!$G:$P,9,FALSE),VLOOKUP(Y$82,Cuision!$G:$P,10,FALSE))</f>
        <v>12739.057707163363</v>
      </c>
      <c r="Z151" s="33">
        <f>distance(VLOOKUP($A151,Cuision!$G:$P,9,FALSE),VLOOKUP($A151,Cuision!$G:$P,10,FALSE),VLOOKUP(Z$82,Cuision!$G:$P,9,FALSE),VLOOKUP(Z$82,Cuision!$G:$P,10,FALSE))</f>
        <v>7454.9171199373995</v>
      </c>
      <c r="AA151" s="33">
        <f>distance(VLOOKUP($A151,Cuision!$G:$P,9,FALSE),VLOOKUP($A151,Cuision!$G:$P,10,FALSE),VLOOKUP(AA$82,Cuision!$G:$P,9,FALSE),VLOOKUP(AA$82,Cuision!$G:$P,10,FALSE))</f>
        <v>8314.1509723811268</v>
      </c>
      <c r="AB151" s="33">
        <f>distance(VLOOKUP($A151,Cuision!$G:$P,9,FALSE),VLOOKUP($A151,Cuision!$G:$P,10,FALSE),VLOOKUP(AB$82,Cuision!$G:$P,9,FALSE),VLOOKUP(AB$82,Cuision!$G:$P,10,FALSE))</f>
        <v>-1</v>
      </c>
      <c r="AC151" s="33">
        <f>distance(VLOOKUP($A151,Cuision!$G:$P,9,FALSE),VLOOKUP($A151,Cuision!$G:$P,10,FALSE),VLOOKUP(AC$82,Cuision!$G:$P,9,FALSE),VLOOKUP(AC$82,Cuision!$G:$P,10,FALSE))</f>
        <v>2849.3244302510147</v>
      </c>
      <c r="AD151" s="33">
        <f>distance(VLOOKUP($A151,Cuision!$G:$P,9,FALSE),VLOOKUP($A151,Cuision!$G:$P,10,FALSE),VLOOKUP(AD$82,Cuision!$G:$P,9,FALSE),VLOOKUP(AD$82,Cuision!$G:$P,10,FALSE))</f>
        <v>8216.3133062289235</v>
      </c>
      <c r="AE151" s="33">
        <f>distance(VLOOKUP($A151,Cuision!$G:$P,9,FALSE),VLOOKUP($A151,Cuision!$G:$P,10,FALSE),VLOOKUP(AE$82,Cuision!$G:$P,9,FALSE),VLOOKUP(AE$82,Cuision!$G:$P,10,FALSE))</f>
        <v>7356.0203052681836</v>
      </c>
      <c r="AF151" s="33">
        <f>distance(VLOOKUP($A151,Cuision!$G:$P,9,FALSE),VLOOKUP($A151,Cuision!$G:$P,10,FALSE),VLOOKUP(AF$82,Cuision!$G:$P,9,FALSE),VLOOKUP(AF$82,Cuision!$G:$P,10,FALSE))</f>
        <v>-1</v>
      </c>
      <c r="AG151" s="33">
        <f>distance(VLOOKUP($A151,Cuision!$G:$P,9,FALSE),VLOOKUP($A151,Cuision!$G:$P,10,FALSE),VLOOKUP(AG$82,Cuision!$G:$P,9,FALSE),VLOOKUP(AG$82,Cuision!$G:$P,10,FALSE))</f>
        <v>7616.1418471504239</v>
      </c>
      <c r="AH151" s="33">
        <f>distance(VLOOKUP($A151,Cuision!$G:$P,9,FALSE),VLOOKUP($A151,Cuision!$G:$P,10,FALSE),VLOOKUP(AH$82,Cuision!$G:$P,9,FALSE),VLOOKUP(AH$82,Cuision!$G:$P,10,FALSE))</f>
        <v>6671.0633739861487</v>
      </c>
      <c r="AI151" s="33">
        <f>distance(VLOOKUP($A151,Cuision!$G:$P,9,FALSE),VLOOKUP($A151,Cuision!$G:$P,10,FALSE),VLOOKUP(AI$82,Cuision!$G:$P,9,FALSE),VLOOKUP(AI$82,Cuision!$G:$P,10,FALSE))</f>
        <v>8441.3379473570458</v>
      </c>
      <c r="AJ151" s="33">
        <f>distance(VLOOKUP($A151,Cuision!$G:$P,9,FALSE),VLOOKUP($A151,Cuision!$G:$P,10,FALSE),VLOOKUP(AJ$82,Cuision!$G:$P,9,FALSE),VLOOKUP(AJ$82,Cuision!$G:$P,10,FALSE))</f>
        <v>3154.60144108553</v>
      </c>
      <c r="AK151" s="33">
        <f>distance(VLOOKUP($A151,Cuision!$G:$P,9,FALSE),VLOOKUP($A151,Cuision!$G:$P,10,FALSE),VLOOKUP(AK$82,Cuision!$G:$P,9,FALSE),VLOOKUP(AK$82,Cuision!$G:$P,10,FALSE))</f>
        <v>-1</v>
      </c>
      <c r="AL151" s="33">
        <f>distance(VLOOKUP($A151,Cuision!$G:$P,9,FALSE),VLOOKUP($A151,Cuision!$G:$P,10,FALSE),VLOOKUP(AL$82,Cuision!$G:$P,9,FALSE),VLOOKUP(AL$82,Cuision!$G:$P,10,FALSE))</f>
        <v>7339.1850442482701</v>
      </c>
      <c r="AM151" s="33">
        <f>distance(VLOOKUP($A151,Cuision!$G:$P,9,FALSE),VLOOKUP($A151,Cuision!$G:$P,10,FALSE),VLOOKUP(AM$82,Cuision!$G:$P,9,FALSE),VLOOKUP(AM$82,Cuision!$G:$P,10,FALSE))</f>
        <v>3776.7988331051965</v>
      </c>
      <c r="AN151" s="33">
        <f>distance(VLOOKUP($A151,Cuision!$G:$P,9,FALSE),VLOOKUP($A151,Cuision!$G:$P,10,FALSE),VLOOKUP(AN$82,Cuision!$G:$P,9,FALSE),VLOOKUP(AN$82,Cuision!$G:$P,10,FALSE))</f>
        <v>5220.8224608648115</v>
      </c>
      <c r="AO151" s="33">
        <f>distance(VLOOKUP($A151,Cuision!$G:$P,9,FALSE),VLOOKUP($A151,Cuision!$G:$P,10,FALSE),VLOOKUP(AO$82,Cuision!$G:$P,9,FALSE),VLOOKUP(AO$82,Cuision!$G:$P,10,FALSE))</f>
        <v>8139.6812589707706</v>
      </c>
      <c r="AP151" s="33">
        <f>distance(VLOOKUP($A151,Cuision!$G:$P,9,FALSE),VLOOKUP($A151,Cuision!$G:$P,10,FALSE),VLOOKUP(AP$82,Cuision!$G:$P,9,FALSE),VLOOKUP(AP$82,Cuision!$G:$P,10,FALSE))</f>
        <v>8125.845343103585</v>
      </c>
      <c r="AQ151" s="33">
        <f>distance(VLOOKUP($A151,Cuision!$G:$P,9,FALSE),VLOOKUP($A151,Cuision!$G:$P,10,FALSE),VLOOKUP(AQ$82,Cuision!$G:$P,9,FALSE),VLOOKUP(AQ$82,Cuision!$G:$P,10,FALSE))</f>
        <v>2092.8227628946483</v>
      </c>
      <c r="AR151" s="33">
        <f>distance(VLOOKUP($A151,Cuision!$G:$P,9,FALSE),VLOOKUP($A151,Cuision!$G:$P,10,FALSE),VLOOKUP(AR$82,Cuision!$G:$P,9,FALSE),VLOOKUP(AR$82,Cuision!$G:$P,10,FALSE))</f>
        <v>953.07664555826966</v>
      </c>
      <c r="AS151" s="33">
        <f>distance(VLOOKUP($A151,Cuision!$G:$P,9,FALSE),VLOOKUP($A151,Cuision!$G:$P,10,FALSE),VLOOKUP(AS$82,Cuision!$G:$P,9,FALSE),VLOOKUP(AS$82,Cuision!$G:$P,10,FALSE))</f>
        <v>7184.2086485108848</v>
      </c>
      <c r="AT151" s="33">
        <f>distance(VLOOKUP($A151,Cuision!$G:$P,9,FALSE),VLOOKUP($A151,Cuision!$G:$P,10,FALSE),VLOOKUP(AT$82,Cuision!$G:$P,9,FALSE),VLOOKUP(AT$82,Cuision!$G:$P,10,FALSE))</f>
        <v>2776.6263241476304</v>
      </c>
      <c r="AU151" s="33">
        <f>distance(VLOOKUP($A151,Cuision!$G:$P,9,FALSE),VLOOKUP($A151,Cuision!$G:$P,10,FALSE),VLOOKUP(AU$82,Cuision!$G:$P,9,FALSE),VLOOKUP(AU$82,Cuision!$G:$P,10,FALSE))</f>
        <v>16063.853804490127</v>
      </c>
      <c r="AV151" s="33">
        <f>distance(VLOOKUP($A151,Cuision!$G:$P,9,FALSE),VLOOKUP($A151,Cuision!$G:$P,10,FALSE),VLOOKUP(AV$82,Cuision!$G:$P,9,FALSE),VLOOKUP(AV$82,Cuision!$G:$P,10,FALSE))</f>
        <v>4348.5741099347806</v>
      </c>
      <c r="AW151" s="33">
        <f>distance(VLOOKUP($A151,Cuision!$G:$P,9,FALSE),VLOOKUP($A151,Cuision!$G:$P,10,FALSE),VLOOKUP(AW$82,Cuision!$G:$P,9,FALSE),VLOOKUP(AW$82,Cuision!$G:$P,10,FALSE))</f>
        <v>8251.3046218715517</v>
      </c>
      <c r="AX151" s="33">
        <f>distance(VLOOKUP($A151,Cuision!$G:$P,9,FALSE),VLOOKUP($A151,Cuision!$G:$P,10,FALSE),VLOOKUP(AX$82,Cuision!$G:$P,9,FALSE),VLOOKUP(AX$82,Cuision!$G:$P,10,FALSE))</f>
        <v>12457.719464621756</v>
      </c>
      <c r="AY151" s="33">
        <f>distance(VLOOKUP($A151,Cuision!$G:$P,9,FALSE),VLOOKUP($A151,Cuision!$G:$P,10,FALSE),VLOOKUP(AY$82,Cuision!$G:$P,9,FALSE),VLOOKUP(AY$82,Cuision!$G:$P,10,FALSE))</f>
        <v>6671.0633739861487</v>
      </c>
      <c r="AZ151" s="33">
        <f>distance(VLOOKUP($A151,Cuision!$G:$P,9,FALSE),VLOOKUP($A151,Cuision!$G:$P,10,FALSE),VLOOKUP(AZ$82,Cuision!$G:$P,9,FALSE),VLOOKUP(AZ$82,Cuision!$G:$P,10,FALSE))</f>
        <v>1169.858298533338</v>
      </c>
      <c r="BA151" s="33">
        <f>distance(VLOOKUP($A151,Cuision!$G:$P,9,FALSE),VLOOKUP($A151,Cuision!$G:$P,10,FALSE),VLOOKUP(BA$82,Cuision!$G:$P,9,FALSE),VLOOKUP(BA$82,Cuision!$G:$P,10,FALSE))</f>
        <v>9940.6776122278861</v>
      </c>
      <c r="BB151" s="33">
        <f>distance(VLOOKUP($A151,Cuision!$G:$P,9,FALSE),VLOOKUP($A151,Cuision!$G:$P,10,FALSE),VLOOKUP(BB$82,Cuision!$G:$P,9,FALSE),VLOOKUP(BB$82,Cuision!$G:$P,10,FALSE))</f>
        <v>3881.882632915585</v>
      </c>
      <c r="BC151" s="33">
        <f>distance(VLOOKUP($A151,Cuision!$G:$P,9,FALSE),VLOOKUP($A151,Cuision!$G:$P,10,FALSE),VLOOKUP(BC$82,Cuision!$G:$P,9,FALSE),VLOOKUP(BC$82,Cuision!$G:$P,10,FALSE))</f>
        <v>5600.9837818852293</v>
      </c>
      <c r="BD151" s="33">
        <f>distance(VLOOKUP($A151,Cuision!$G:$P,9,FALSE),VLOOKUP($A151,Cuision!$G:$P,10,FALSE),VLOOKUP(BD$82,Cuision!$G:$P,9,FALSE),VLOOKUP(BD$82,Cuision!$G:$P,10,FALSE))</f>
        <v>16646.353363045895</v>
      </c>
      <c r="BE151" s="33">
        <f>distance(VLOOKUP($A151,Cuision!$G:$P,9,FALSE),VLOOKUP($A151,Cuision!$G:$P,10,FALSE),VLOOKUP(BE$82,Cuision!$G:$P,9,FALSE),VLOOKUP(BE$82,Cuision!$G:$P,10,FALSE))</f>
        <v>6940.1821227882119</v>
      </c>
      <c r="BF151" s="33">
        <f>distance(VLOOKUP($A151,Cuision!$G:$P,9,FALSE),VLOOKUP($A151,Cuision!$G:$P,10,FALSE),VLOOKUP(BF$82,Cuision!$G:$P,9,FALSE),VLOOKUP(BF$82,Cuision!$G:$P,10,FALSE))</f>
        <v>9665.8427133613404</v>
      </c>
      <c r="BG151" s="33">
        <f>distance(VLOOKUP($A151,Cuision!$G:$P,9,FALSE),VLOOKUP($A151,Cuision!$G:$P,10,FALSE),VLOOKUP(BG$82,Cuision!$G:$P,9,FALSE),VLOOKUP(BG$82,Cuision!$G:$P,10,FALSE))</f>
        <v>5792.6523959023016</v>
      </c>
      <c r="BH151" s="33">
        <f>distance(VLOOKUP($A151,Cuision!$G:$P,9,FALSE),VLOOKUP($A151,Cuision!$G:$P,10,FALSE),VLOOKUP(BH$82,Cuision!$G:$P,9,FALSE),VLOOKUP(BH$82,Cuision!$G:$P,10,FALSE))</f>
        <v>-1</v>
      </c>
      <c r="BI151" s="33">
        <f>distance(VLOOKUP($A151,Cuision!$G:$P,9,FALSE),VLOOKUP($A151,Cuision!$G:$P,10,FALSE),VLOOKUP(BI$82,Cuision!$G:$P,9,FALSE),VLOOKUP(BI$82,Cuision!$G:$P,10,FALSE))</f>
        <v>6808.385044542666</v>
      </c>
      <c r="BJ151" s="33">
        <f>distance(VLOOKUP($A151,Cuision!$G:$P,9,FALSE),VLOOKUP($A151,Cuision!$G:$P,10,FALSE),VLOOKUP(BJ$82,Cuision!$G:$P,9,FALSE),VLOOKUP(BJ$82,Cuision!$G:$P,10,FALSE))</f>
        <v>8139.6812589707706</v>
      </c>
      <c r="BK151" s="33">
        <f>distance(VLOOKUP($A151,Cuision!$G:$P,9,FALSE),VLOOKUP($A151,Cuision!$G:$P,10,FALSE),VLOOKUP(BK$82,Cuision!$G:$P,9,FALSE),VLOOKUP(BK$82,Cuision!$G:$P,10,FALSE))</f>
        <v>-1</v>
      </c>
      <c r="BL151" s="33">
        <f>distance(VLOOKUP($A151,Cuision!$G:$P,9,FALSE),VLOOKUP($A151,Cuision!$G:$P,10,FALSE),VLOOKUP(BL$82,Cuision!$G:$P,9,FALSE),VLOOKUP(BL$82,Cuision!$G:$P,10,FALSE))</f>
        <v>4477.8701424061273</v>
      </c>
      <c r="BM151" s="33">
        <f>distance(VLOOKUP($A151,Cuision!$G:$P,9,FALSE),VLOOKUP($A151,Cuision!$G:$P,10,FALSE),VLOOKUP(BM$82,Cuision!$G:$P,9,FALSE),VLOOKUP(BM$82,Cuision!$G:$P,10,FALSE))</f>
        <v>7418.0699849274506</v>
      </c>
      <c r="BN151" s="33">
        <f>distance(VLOOKUP($A151,Cuision!$G:$P,9,FALSE),VLOOKUP($A151,Cuision!$G:$P,10,FALSE),VLOOKUP(BN$82,Cuision!$G:$P,9,FALSE),VLOOKUP(BN$82,Cuision!$G:$P,10,FALSE))</f>
        <v>-1</v>
      </c>
      <c r="BO151" s="33">
        <f>distance(VLOOKUP($A151,Cuision!$G:$P,9,FALSE),VLOOKUP($A151,Cuision!$G:$P,10,FALSE),VLOOKUP(BO$82,Cuision!$G:$P,9,FALSE),VLOOKUP(BO$82,Cuision!$G:$P,10,FALSE))</f>
        <v>8884.650432417342</v>
      </c>
      <c r="BP151" s="33">
        <f>distance(VLOOKUP($A151,Cuision!$G:$P,9,FALSE),VLOOKUP($A151,Cuision!$G:$P,10,FALSE),VLOOKUP(BP$82,Cuision!$G:$P,9,FALSE),VLOOKUP(BP$82,Cuision!$G:$P,10,FALSE))</f>
        <v>9220.6558874152161</v>
      </c>
      <c r="BQ151" s="33">
        <f>distance(VLOOKUP($A151,Cuision!$G:$P,9,FALSE),VLOOKUP($A151,Cuision!$G:$P,10,FALSE),VLOOKUP(BQ$82,Cuision!$G:$P,9,FALSE),VLOOKUP(BQ$82,Cuision!$G:$P,10,FALSE))</f>
        <v>8884.650432417342</v>
      </c>
      <c r="BR151" s="33">
        <f>distance(VLOOKUP($A151,Cuision!$G:$P,9,FALSE),VLOOKUP($A151,Cuision!$G:$P,10,FALSE),VLOOKUP(BR$82,Cuision!$G:$P,9,FALSE),VLOOKUP(BR$82,Cuision!$G:$P,10,FALSE))</f>
        <v>0</v>
      </c>
      <c r="BS151" s="33">
        <f>distance(VLOOKUP($A151,Cuision!$G:$P,9,FALSE),VLOOKUP($A151,Cuision!$G:$P,10,FALSE),VLOOKUP(BS$82,Cuision!$G:$P,9,FALSE),VLOOKUP(BS$82,Cuision!$G:$P,10,FALSE))</f>
        <v>9220.6558874152161</v>
      </c>
      <c r="BT151" s="33">
        <f>distance(VLOOKUP($A151,Cuision!$G:$P,9,FALSE),VLOOKUP($A151,Cuision!$G:$P,10,FALSE),VLOOKUP(BT$82,Cuision!$G:$P,9,FALSE),VLOOKUP(BT$82,Cuision!$G:$P,10,FALSE))</f>
        <v>3296.8046264323543</v>
      </c>
      <c r="BU151" s="33">
        <f>distance(VLOOKUP($A151,Cuision!$G:$P,9,FALSE),VLOOKUP($A151,Cuision!$G:$P,10,FALSE),VLOOKUP(BU$82,Cuision!$G:$P,9,FALSE),VLOOKUP(BU$82,Cuision!$G:$P,10,FALSE))</f>
        <v>6833.5029850257715</v>
      </c>
      <c r="BV151" s="33">
        <f>distance(VLOOKUP($A151,Cuision!$G:$P,9,FALSE),VLOOKUP($A151,Cuision!$G:$P,10,FALSE),VLOOKUP(BV$82,Cuision!$G:$P,9,FALSE),VLOOKUP(BV$82,Cuision!$G:$P,10,FALSE))</f>
        <v>6449.9192849998826</v>
      </c>
      <c r="BW151" s="33">
        <f>distance(VLOOKUP($A151,Cuision!$G:$P,9,FALSE),VLOOKUP($A151,Cuision!$G:$P,10,FALSE),VLOOKUP(BW$82,Cuision!$G:$P,9,FALSE),VLOOKUP(BW$82,Cuision!$G:$P,10,FALSE))</f>
        <v>3937.1663101277172</v>
      </c>
      <c r="BX151" s="33">
        <f>distance(VLOOKUP($A151,Cuision!$G:$P,9,FALSE),VLOOKUP($A151,Cuision!$G:$P,10,FALSE),VLOOKUP(BX$82,Cuision!$G:$P,9,FALSE),VLOOKUP(BX$82,Cuision!$G:$P,10,FALSE))</f>
        <v>-1</v>
      </c>
      <c r="BY151" s="33">
        <f>distance(VLOOKUP($A151,Cuision!$G:$P,9,FALSE),VLOOKUP($A151,Cuision!$G:$P,10,FALSE),VLOOKUP(BY$82,Cuision!$G:$P,9,FALSE),VLOOKUP(BY$82,Cuision!$G:$P,10,FALSE))</f>
        <v>-1</v>
      </c>
      <c r="BZ151" s="33">
        <f>distance(VLOOKUP($A151,Cuision!$G:$P,9,FALSE),VLOOKUP($A151,Cuision!$G:$P,10,FALSE),VLOOKUP(BZ$82,Cuision!$G:$P,9,FALSE),VLOOKUP(BZ$82,Cuision!$G:$P,10,FALSE))</f>
        <v>2327.2398956979741</v>
      </c>
      <c r="CC151">
        <f>IF(B151&gt;0,B151,"")</f>
        <v>4175.5622305194011</v>
      </c>
      <c r="CD151">
        <f>IF(C151&gt;0,C151,"")</f>
        <v>9950.0069099358752</v>
      </c>
      <c r="CE151">
        <f>IF(D151&gt;0,D151,"")</f>
        <v>8884.650432417342</v>
      </c>
      <c r="CF151">
        <f>IF(E151&gt;0,E151,"")</f>
        <v>8884.650432417342</v>
      </c>
      <c r="CG151">
        <f>IF(F151&gt;0,F151,"")</f>
        <v>6671.0633739861487</v>
      </c>
      <c r="CH151">
        <f>IF(G151&gt;0,G151,"")</f>
        <v>19265.656474237101</v>
      </c>
      <c r="CI151">
        <f>IF(H151&gt;0,H151,"")</f>
        <v>5938.4229649301178</v>
      </c>
      <c r="CJ151">
        <f>IF(I151&gt;0,I151,"")</f>
        <v>1542.8576315693022</v>
      </c>
      <c r="CK151">
        <f>IF(J151&gt;0,J151,"")</f>
        <v>9007.8989005832045</v>
      </c>
      <c r="CL151">
        <f>IF(K151&gt;0,K151,"")</f>
        <v>7459.3739534444621</v>
      </c>
      <c r="CM151">
        <f>IF(L151&gt;0,L151,"")</f>
        <v>3026.4007762524179</v>
      </c>
      <c r="CN151">
        <f>IF(M151&gt;0,M151,"")</f>
        <v>9220.6558874152161</v>
      </c>
      <c r="CO151">
        <f>IF(N151&gt;0,N151,"")</f>
        <v>7960.5724250915828</v>
      </c>
      <c r="CP151">
        <f>IF(O151&gt;0,O151,"")</f>
        <v>16931.325907653547</v>
      </c>
      <c r="CQ151" t="str">
        <f>IF(P151&gt;0,P151,"")</f>
        <v/>
      </c>
      <c r="CR151">
        <f>IF(Q151&gt;0,Q151,"")</f>
        <v>8139.6812589707706</v>
      </c>
      <c r="CS151" t="str">
        <f>IF(R151&gt;0,R151,"")</f>
        <v/>
      </c>
      <c r="CT151">
        <f>IF(S151&gt;0,S151,"")</f>
        <v>2959.4818742454499</v>
      </c>
      <c r="CU151" t="str">
        <f>IF(T151&gt;0,T151,"")</f>
        <v/>
      </c>
      <c r="CV151">
        <f>IF(U151&gt;0,U151,"")</f>
        <v>3348.3598858421738</v>
      </c>
      <c r="CW151">
        <f>IF(V151&gt;0,V151,"")</f>
        <v>9220.6558874152161</v>
      </c>
      <c r="CX151" t="str">
        <f>IF(W151&gt;0,W151,"")</f>
        <v/>
      </c>
      <c r="CY151" t="str">
        <f>IF(X151&gt;0,X151,"")</f>
        <v/>
      </c>
      <c r="CZ151">
        <f>IF(Y151&gt;0,Y151,"")</f>
        <v>12739.057707163363</v>
      </c>
      <c r="DA151">
        <f>IF(Z151&gt;0,Z151,"")</f>
        <v>7454.9171199373995</v>
      </c>
      <c r="DB151">
        <f>IF(AA151&gt;0,AA151,"")</f>
        <v>8314.1509723811268</v>
      </c>
      <c r="DC151" t="str">
        <f>IF(AB151&gt;0,AB151,"")</f>
        <v/>
      </c>
      <c r="DD151">
        <f>IF(AC151&gt;0,AC151,"")</f>
        <v>2849.3244302510147</v>
      </c>
      <c r="DE151">
        <f>IF(AD151&gt;0,AD151,"")</f>
        <v>8216.3133062289235</v>
      </c>
      <c r="DF151">
        <f>IF(AE151&gt;0,AE151,"")</f>
        <v>7356.0203052681836</v>
      </c>
      <c r="DG151" t="str">
        <f>IF(AF151&gt;0,AF151,"")</f>
        <v/>
      </c>
      <c r="DH151">
        <f>IF(AG151&gt;0,AG151,"")</f>
        <v>7616.1418471504239</v>
      </c>
      <c r="DI151">
        <f>IF(AH151&gt;0,AH151,"")</f>
        <v>6671.0633739861487</v>
      </c>
      <c r="DJ151">
        <f>IF(AI151&gt;0,AI151,"")</f>
        <v>8441.3379473570458</v>
      </c>
      <c r="DK151">
        <f>IF(AJ151&gt;0,AJ151,"")</f>
        <v>3154.60144108553</v>
      </c>
      <c r="DL151" t="str">
        <f>IF(AK151&gt;0,AK151,"")</f>
        <v/>
      </c>
      <c r="DM151">
        <f>IF(AL151&gt;0,AL151,"")</f>
        <v>7339.1850442482701</v>
      </c>
      <c r="DN151">
        <f>IF(AM151&gt;0,AM151,"")</f>
        <v>3776.7988331051965</v>
      </c>
      <c r="DO151">
        <f>IF(AN151&gt;0,AN151,"")</f>
        <v>5220.8224608648115</v>
      </c>
      <c r="DP151">
        <f>IF(AO151&gt;0,AO151,"")</f>
        <v>8139.6812589707706</v>
      </c>
      <c r="DQ151">
        <f>IF(AP151&gt;0,AP151,"")</f>
        <v>8125.845343103585</v>
      </c>
      <c r="DR151">
        <f>IF(AQ151&gt;0,AQ151,"")</f>
        <v>2092.8227628946483</v>
      </c>
      <c r="DS151">
        <f>IF(AR151&gt;0,AR151,"")</f>
        <v>953.07664555826966</v>
      </c>
      <c r="DT151">
        <f>IF(AS151&gt;0,AS151,"")</f>
        <v>7184.2086485108848</v>
      </c>
      <c r="DU151">
        <f>IF(AT151&gt;0,AT151,"")</f>
        <v>2776.6263241476304</v>
      </c>
      <c r="DV151">
        <f>IF(AU151&gt;0,AU151,"")</f>
        <v>16063.853804490127</v>
      </c>
      <c r="DW151">
        <f>IF(AV151&gt;0,AV151,"")</f>
        <v>4348.5741099347806</v>
      </c>
      <c r="DX151">
        <f>IF(AW151&gt;0,AW151,"")</f>
        <v>8251.3046218715517</v>
      </c>
      <c r="DY151">
        <f>IF(AX151&gt;0,AX151,"")</f>
        <v>12457.719464621756</v>
      </c>
      <c r="DZ151">
        <f>IF(AY151&gt;0,AY151,"")</f>
        <v>6671.0633739861487</v>
      </c>
      <c r="EA151">
        <f>IF(AZ151&gt;0,AZ151,"")</f>
        <v>1169.858298533338</v>
      </c>
      <c r="EB151">
        <f>IF(BA151&gt;0,BA151,"")</f>
        <v>9940.6776122278861</v>
      </c>
      <c r="EC151">
        <f>IF(BB151&gt;0,BB151,"")</f>
        <v>3881.882632915585</v>
      </c>
      <c r="ED151">
        <f>IF(BC151&gt;0,BC151,"")</f>
        <v>5600.9837818852293</v>
      </c>
      <c r="EE151">
        <f>IF(BD151&gt;0,BD151,"")</f>
        <v>16646.353363045895</v>
      </c>
      <c r="EF151">
        <f>IF(BE151&gt;0,BE151,"")</f>
        <v>6940.1821227882119</v>
      </c>
      <c r="EG151">
        <f>IF(BF151&gt;0,BF151,"")</f>
        <v>9665.8427133613404</v>
      </c>
      <c r="EH151">
        <f>IF(BG151&gt;0,BG151,"")</f>
        <v>5792.6523959023016</v>
      </c>
      <c r="EI151" t="str">
        <f>IF(BH151&gt;0,BH151,"")</f>
        <v/>
      </c>
      <c r="EJ151">
        <f>IF(BI151&gt;0,BI151,"")</f>
        <v>6808.385044542666</v>
      </c>
      <c r="EK151">
        <f>IF(BJ151&gt;0,BJ151,"")</f>
        <v>8139.6812589707706</v>
      </c>
      <c r="EL151" t="str">
        <f>IF(BK151&gt;0,BK151,"")</f>
        <v/>
      </c>
      <c r="EM151">
        <f>IF(BL151&gt;0,BL151,"")</f>
        <v>4477.8701424061273</v>
      </c>
      <c r="EN151">
        <f>IF(BM151&gt;0,BM151,"")</f>
        <v>7418.0699849274506</v>
      </c>
      <c r="EO151" t="str">
        <f>IF(BN151&gt;0,BN151,"")</f>
        <v/>
      </c>
      <c r="EP151">
        <f>IF(BO151&gt;0,BO151,"")</f>
        <v>8884.650432417342</v>
      </c>
      <c r="EQ151">
        <f>IF(BP151&gt;0,BP151,"")</f>
        <v>9220.6558874152161</v>
      </c>
      <c r="ER151">
        <f>IF(BQ151&gt;0,BQ151,"")</f>
        <v>8884.650432417342</v>
      </c>
      <c r="ES151" t="str">
        <f>IF(BR151&gt;0,BR151,"")</f>
        <v/>
      </c>
      <c r="ET151">
        <f>IF(BS151&gt;0,BS151,"")</f>
        <v>9220.6558874152161</v>
      </c>
      <c r="EU151">
        <f>IF(BT151&gt;0,BT151,"")</f>
        <v>3296.8046264323543</v>
      </c>
      <c r="EV151">
        <f>IF(BU151&gt;0,BU151,"")</f>
        <v>6833.5029850257715</v>
      </c>
      <c r="EW151">
        <f>IF(BV151&gt;0,BV151,"")</f>
        <v>6449.9192849998826</v>
      </c>
      <c r="EX151">
        <f>IF(BW151&gt;0,BW151,"")</f>
        <v>3937.1663101277172</v>
      </c>
      <c r="EY151" t="str">
        <f>IF(BX151&gt;0,BX151,"")</f>
        <v/>
      </c>
      <c r="EZ151" t="str">
        <f>IF(BY151&gt;0,BY151,"")</f>
        <v/>
      </c>
      <c r="FA151">
        <f>IF(BZ151&gt;0,BZ151,"")</f>
        <v>2327.2398956979741</v>
      </c>
    </row>
    <row r="152" spans="1:157" ht="14.25" x14ac:dyDescent="0.2">
      <c r="A152" s="30" t="s">
        <v>123</v>
      </c>
      <c r="B152" s="33">
        <f>distance(VLOOKUP($A152,Cuision!$G:$P,9,FALSE),VLOOKUP($A152,Cuision!$G:$P,10,FALSE),VLOOKUP(B$82,Cuision!$G:$P,9,FALSE),VLOOKUP(B$82,Cuision!$G:$P,10,FALSE))</f>
        <v>6279.7214454455579</v>
      </c>
      <c r="C152" s="33">
        <f>distance(VLOOKUP($A152,Cuision!$G:$P,9,FALSE),VLOOKUP($A152,Cuision!$G:$P,10,FALSE),VLOOKUP(C$82,Cuision!$G:$P,9,FALSE),VLOOKUP(C$82,Cuision!$G:$P,10,FALSE))</f>
        <v>6728.669599233649</v>
      </c>
      <c r="D152" s="33">
        <f>distance(VLOOKUP($A152,Cuision!$G:$P,9,FALSE),VLOOKUP($A152,Cuision!$G:$P,10,FALSE),VLOOKUP(D$82,Cuision!$G:$P,9,FALSE),VLOOKUP(D$82,Cuision!$G:$P,10,FALSE))</f>
        <v>1437.8453243937174</v>
      </c>
      <c r="E152" s="33">
        <f>distance(VLOOKUP($A152,Cuision!$G:$P,9,FALSE),VLOOKUP($A152,Cuision!$G:$P,10,FALSE),VLOOKUP(E$82,Cuision!$G:$P,9,FALSE),VLOOKUP(E$82,Cuision!$G:$P,10,FALSE))</f>
        <v>1437.8453243937174</v>
      </c>
      <c r="F152" s="33">
        <f>distance(VLOOKUP($A152,Cuision!$G:$P,9,FALSE),VLOOKUP($A152,Cuision!$G:$P,10,FALSE),VLOOKUP(F$82,Cuision!$G:$P,9,FALSE),VLOOKUP(F$82,Cuision!$G:$P,10,FALSE))</f>
        <v>4343.9450032441437</v>
      </c>
      <c r="G152" s="33">
        <f>distance(VLOOKUP($A152,Cuision!$G:$P,9,FALSE),VLOOKUP($A152,Cuision!$G:$P,10,FALSE),VLOOKUP(G$82,Cuision!$G:$P,9,FALSE),VLOOKUP(G$82,Cuision!$G:$P,10,FALSE))</f>
        <v>10045.398926015407</v>
      </c>
      <c r="H152" s="33">
        <f>distance(VLOOKUP($A152,Cuision!$G:$P,9,FALSE),VLOOKUP($A152,Cuision!$G:$P,10,FALSE),VLOOKUP(H$82,Cuision!$G:$P,9,FALSE),VLOOKUP(H$82,Cuision!$G:$P,10,FALSE))</f>
        <v>4035.9340840845825</v>
      </c>
      <c r="I152" s="33">
        <f>distance(VLOOKUP($A152,Cuision!$G:$P,9,FALSE),VLOOKUP($A152,Cuision!$G:$P,10,FALSE),VLOOKUP(I$82,Cuision!$G:$P,9,FALSE),VLOOKUP(I$82,Cuision!$G:$P,10,FALSE))</f>
        <v>8678.6959525314087</v>
      </c>
      <c r="J152" s="33">
        <f>distance(VLOOKUP($A152,Cuision!$G:$P,9,FALSE),VLOOKUP($A152,Cuision!$G:$P,10,FALSE),VLOOKUP(J$82,Cuision!$G:$P,9,FALSE),VLOOKUP(J$82,Cuision!$G:$P,10,FALSE))</f>
        <v>17571.647582875157</v>
      </c>
      <c r="K152" s="33">
        <f>distance(VLOOKUP($A152,Cuision!$G:$P,9,FALSE),VLOOKUP($A152,Cuision!$G:$P,10,FALSE),VLOOKUP(K$82,Cuision!$G:$P,9,FALSE),VLOOKUP(K$82,Cuision!$G:$P,10,FALSE))</f>
        <v>1808.8113005151201</v>
      </c>
      <c r="L152" s="33">
        <f>distance(VLOOKUP($A152,Cuision!$G:$P,9,FALSE),VLOOKUP($A152,Cuision!$G:$P,10,FALSE),VLOOKUP(L$82,Cuision!$G:$P,9,FALSE),VLOOKUP(L$82,Cuision!$G:$P,10,FALSE))</f>
        <v>8654.2167568200493</v>
      </c>
      <c r="M152" s="33">
        <f>distance(VLOOKUP($A152,Cuision!$G:$P,9,FALSE),VLOOKUP($A152,Cuision!$G:$P,10,FALSE),VLOOKUP(M$82,Cuision!$G:$P,9,FALSE),VLOOKUP(M$82,Cuision!$G:$P,10,FALSE))</f>
        <v>0</v>
      </c>
      <c r="N152" s="33">
        <f>distance(VLOOKUP($A152,Cuision!$G:$P,9,FALSE),VLOOKUP($A152,Cuision!$G:$P,10,FALSE),VLOOKUP(N$82,Cuision!$G:$P,9,FALSE),VLOOKUP(N$82,Cuision!$G:$P,10,FALSE))</f>
        <v>1315.9828038230444</v>
      </c>
      <c r="O152" s="33">
        <f>distance(VLOOKUP($A152,Cuision!$G:$P,9,FALSE),VLOOKUP($A152,Cuision!$G:$P,10,FALSE),VLOOKUP(O$82,Cuision!$G:$P,9,FALSE),VLOOKUP(O$82,Cuision!$G:$P,10,FALSE))</f>
        <v>7738.393607873697</v>
      </c>
      <c r="P152" s="33">
        <f>distance(VLOOKUP($A152,Cuision!$G:$P,9,FALSE),VLOOKUP($A152,Cuision!$G:$P,10,FALSE),VLOOKUP(P$82,Cuision!$G:$P,9,FALSE),VLOOKUP(P$82,Cuision!$G:$P,10,FALSE))</f>
        <v>-1</v>
      </c>
      <c r="Q152" s="33">
        <f>distance(VLOOKUP($A152,Cuision!$G:$P,9,FALSE),VLOOKUP($A152,Cuision!$G:$P,10,FALSE),VLOOKUP(Q$82,Cuision!$G:$P,9,FALSE),VLOOKUP(Q$82,Cuision!$G:$P,10,FALSE))</f>
        <v>1263.1830071173993</v>
      </c>
      <c r="R152" s="33">
        <f>distance(VLOOKUP($A152,Cuision!$G:$P,9,FALSE),VLOOKUP($A152,Cuision!$G:$P,10,FALSE),VLOOKUP(R$82,Cuision!$G:$P,9,FALSE),VLOOKUP(R$82,Cuision!$G:$P,10,FALSE))</f>
        <v>-1</v>
      </c>
      <c r="S152" s="33">
        <f>distance(VLOOKUP($A152,Cuision!$G:$P,9,FALSE),VLOOKUP($A152,Cuision!$G:$P,10,FALSE),VLOOKUP(S$82,Cuision!$G:$P,9,FALSE),VLOOKUP(S$82,Cuision!$G:$P,10,FALSE))</f>
        <v>9389.5991479003587</v>
      </c>
      <c r="T152" s="33">
        <f>distance(VLOOKUP($A152,Cuision!$G:$P,9,FALSE),VLOOKUP($A152,Cuision!$G:$P,10,FALSE),VLOOKUP(T$82,Cuision!$G:$P,9,FALSE),VLOOKUP(T$82,Cuision!$G:$P,10,FALSE))</f>
        <v>-1</v>
      </c>
      <c r="U152" s="33">
        <f>distance(VLOOKUP($A152,Cuision!$G:$P,9,FALSE),VLOOKUP($A152,Cuision!$G:$P,10,FALSE),VLOOKUP(U$82,Cuision!$G:$P,9,FALSE),VLOOKUP(U$82,Cuision!$G:$P,10,FALSE))</f>
        <v>10697.82585655102</v>
      </c>
      <c r="V152" s="33">
        <f>distance(VLOOKUP($A152,Cuision!$G:$P,9,FALSE),VLOOKUP($A152,Cuision!$G:$P,10,FALSE),VLOOKUP(V$82,Cuision!$G:$P,9,FALSE),VLOOKUP(V$82,Cuision!$G:$P,10,FALSE))</f>
        <v>0</v>
      </c>
      <c r="W152" s="33">
        <f>distance(VLOOKUP($A152,Cuision!$G:$P,9,FALSE),VLOOKUP($A152,Cuision!$G:$P,10,FALSE),VLOOKUP(W$82,Cuision!$G:$P,9,FALSE),VLOOKUP(W$82,Cuision!$G:$P,10,FALSE))</f>
        <v>9220.6558874152161</v>
      </c>
      <c r="X152" s="33">
        <f>distance(VLOOKUP($A152,Cuision!$G:$P,9,FALSE),VLOOKUP($A152,Cuision!$G:$P,10,FALSE),VLOOKUP(X$82,Cuision!$G:$P,9,FALSE),VLOOKUP(X$82,Cuision!$G:$P,10,FALSE))</f>
        <v>-1</v>
      </c>
      <c r="Y152" s="33">
        <f>distance(VLOOKUP($A152,Cuision!$G:$P,9,FALSE),VLOOKUP($A152,Cuision!$G:$P,10,FALSE),VLOOKUP(Y$82,Cuision!$G:$P,9,FALSE),VLOOKUP(Y$82,Cuision!$G:$P,10,FALSE))</f>
        <v>7440.0696014358364</v>
      </c>
      <c r="Z152" s="33">
        <f>distance(VLOOKUP($A152,Cuision!$G:$P,9,FALSE),VLOOKUP($A152,Cuision!$G:$P,10,FALSE),VLOOKUP(Z$82,Cuision!$G:$P,9,FALSE),VLOOKUP(Z$82,Cuision!$G:$P,10,FALSE))</f>
        <v>1771.9353222322964</v>
      </c>
      <c r="AA152" s="33">
        <f>distance(VLOOKUP($A152,Cuision!$G:$P,9,FALSE),VLOOKUP($A152,Cuision!$G:$P,10,FALSE),VLOOKUP(AA$82,Cuision!$G:$P,9,FALSE),VLOOKUP(AA$82,Cuision!$G:$P,10,FALSE))</f>
        <v>5444.9595956347284</v>
      </c>
      <c r="AB152" s="33">
        <f>distance(VLOOKUP($A152,Cuision!$G:$P,9,FALSE),VLOOKUP($A152,Cuision!$G:$P,10,FALSE),VLOOKUP(AB$82,Cuision!$G:$P,9,FALSE),VLOOKUP(AB$82,Cuision!$G:$P,10,FALSE))</f>
        <v>-1</v>
      </c>
      <c r="AC152" s="33">
        <f>distance(VLOOKUP($A152,Cuision!$G:$P,9,FALSE),VLOOKUP($A152,Cuision!$G:$P,10,FALSE),VLOOKUP(AC$82,Cuision!$G:$P,9,FALSE),VLOOKUP(AC$82,Cuision!$G:$P,10,FALSE))</f>
        <v>11654.704809147766</v>
      </c>
      <c r="AD152" s="33">
        <f>distance(VLOOKUP($A152,Cuision!$G:$P,9,FALSE),VLOOKUP($A152,Cuision!$G:$P,10,FALSE),VLOOKUP(AD$82,Cuision!$G:$P,9,FALSE),VLOOKUP(AD$82,Cuision!$G:$P,10,FALSE))</f>
        <v>1051.6642551163261</v>
      </c>
      <c r="AE152" s="33">
        <f>distance(VLOOKUP($A152,Cuision!$G:$P,9,FALSE),VLOOKUP($A152,Cuision!$G:$P,10,FALSE),VLOOKUP(AE$82,Cuision!$G:$P,9,FALSE),VLOOKUP(AE$82,Cuision!$G:$P,10,FALSE))</f>
        <v>1868.8393389955356</v>
      </c>
      <c r="AF152" s="33">
        <f>distance(VLOOKUP($A152,Cuision!$G:$P,9,FALSE),VLOOKUP($A152,Cuision!$G:$P,10,FALSE),VLOOKUP(AF$82,Cuision!$G:$P,9,FALSE),VLOOKUP(AF$82,Cuision!$G:$P,10,FALSE))</f>
        <v>-1</v>
      </c>
      <c r="AG152" s="33">
        <f>distance(VLOOKUP($A152,Cuision!$G:$P,9,FALSE),VLOOKUP($A152,Cuision!$G:$P,10,FALSE),VLOOKUP(AG$82,Cuision!$G:$P,9,FALSE),VLOOKUP(AG$82,Cuision!$G:$P,10,FALSE))</f>
        <v>2368.5954674031518</v>
      </c>
      <c r="AH152" s="33">
        <f>distance(VLOOKUP($A152,Cuision!$G:$P,9,FALSE),VLOOKUP($A152,Cuision!$G:$P,10,FALSE),VLOOKUP(AH$82,Cuision!$G:$P,9,FALSE),VLOOKUP(AH$82,Cuision!$G:$P,10,FALSE))</f>
        <v>4343.9450032441437</v>
      </c>
      <c r="AI152" s="33">
        <f>distance(VLOOKUP($A152,Cuision!$G:$P,9,FALSE),VLOOKUP($A152,Cuision!$G:$P,10,FALSE),VLOOKUP(AI$82,Cuision!$G:$P,9,FALSE),VLOOKUP(AI$82,Cuision!$G:$P,10,FALSE))</f>
        <v>12703.428302098975</v>
      </c>
      <c r="AJ152" s="33">
        <f>distance(VLOOKUP($A152,Cuision!$G:$P,9,FALSE),VLOOKUP($A152,Cuision!$G:$P,10,FALSE),VLOOKUP(AJ$82,Cuision!$G:$P,9,FALSE),VLOOKUP(AJ$82,Cuision!$G:$P,10,FALSE))</f>
        <v>7979.4496176157018</v>
      </c>
      <c r="AK152" s="33">
        <f>distance(VLOOKUP($A152,Cuision!$G:$P,9,FALSE),VLOOKUP($A152,Cuision!$G:$P,10,FALSE),VLOOKUP(AK$82,Cuision!$G:$P,9,FALSE),VLOOKUP(AK$82,Cuision!$G:$P,10,FALSE))</f>
        <v>-1</v>
      </c>
      <c r="AL152" s="33">
        <f>distance(VLOOKUP($A152,Cuision!$G:$P,9,FALSE),VLOOKUP($A152,Cuision!$G:$P,10,FALSE),VLOOKUP(AL$82,Cuision!$G:$P,9,FALSE),VLOOKUP(AL$82,Cuision!$G:$P,10,FALSE))</f>
        <v>1973.6323189764321</v>
      </c>
      <c r="AM152" s="33">
        <f>distance(VLOOKUP($A152,Cuision!$G:$P,9,FALSE),VLOOKUP($A152,Cuision!$G:$P,10,FALSE),VLOOKUP(AM$82,Cuision!$G:$P,9,FALSE),VLOOKUP(AM$82,Cuision!$G:$P,10,FALSE))</f>
        <v>7272.2271605290789</v>
      </c>
      <c r="AN152" s="33">
        <f>distance(VLOOKUP($A152,Cuision!$G:$P,9,FALSE),VLOOKUP($A152,Cuision!$G:$P,10,FALSE),VLOOKUP(AN$82,Cuision!$G:$P,9,FALSE),VLOOKUP(AN$82,Cuision!$G:$P,10,FALSE))</f>
        <v>12188.794191436858</v>
      </c>
      <c r="AO152" s="33">
        <f>distance(VLOOKUP($A152,Cuision!$G:$P,9,FALSE),VLOOKUP($A152,Cuision!$G:$P,10,FALSE),VLOOKUP(AO$82,Cuision!$G:$P,9,FALSE),VLOOKUP(AO$82,Cuision!$G:$P,10,FALSE))</f>
        <v>1263.1830071173993</v>
      </c>
      <c r="AP152" s="33">
        <f>distance(VLOOKUP($A152,Cuision!$G:$P,9,FALSE),VLOOKUP($A152,Cuision!$G:$P,10,FALSE),VLOOKUP(AP$82,Cuision!$G:$P,9,FALSE),VLOOKUP(AP$82,Cuision!$G:$P,10,FALSE))</f>
        <v>1362.3212321249973</v>
      </c>
      <c r="AQ152" s="33">
        <f>distance(VLOOKUP($A152,Cuision!$G:$P,9,FALSE),VLOOKUP($A152,Cuision!$G:$P,10,FALSE),VLOOKUP(AQ$82,Cuision!$G:$P,9,FALSE),VLOOKUP(AQ$82,Cuision!$G:$P,10,FALSE))</f>
        <v>10761.015395458382</v>
      </c>
      <c r="AR152" s="33">
        <f>distance(VLOOKUP($A152,Cuision!$G:$P,9,FALSE),VLOOKUP($A152,Cuision!$G:$P,10,FALSE),VLOOKUP(AR$82,Cuision!$G:$P,9,FALSE),VLOOKUP(AR$82,Cuision!$G:$P,10,FALSE))</f>
        <v>9994.2628743008809</v>
      </c>
      <c r="AS152" s="33">
        <f>distance(VLOOKUP($A152,Cuision!$G:$P,9,FALSE),VLOOKUP($A152,Cuision!$G:$P,10,FALSE),VLOOKUP(AS$82,Cuision!$G:$P,9,FALSE),VLOOKUP(AS$82,Cuision!$G:$P,10,FALSE))</f>
        <v>3146.4575583450787</v>
      </c>
      <c r="AT152" s="33">
        <f>distance(VLOOKUP($A152,Cuision!$G:$P,9,FALSE),VLOOKUP($A152,Cuision!$G:$P,10,FALSE),VLOOKUP(AT$82,Cuision!$G:$P,9,FALSE),VLOOKUP(AT$82,Cuision!$G:$P,10,FALSE))</f>
        <v>10027.52589106913</v>
      </c>
      <c r="AU152" s="33">
        <f>distance(VLOOKUP($A152,Cuision!$G:$P,9,FALSE),VLOOKUP($A152,Cuision!$G:$P,10,FALSE),VLOOKUP(AU$82,Cuision!$G:$P,9,FALSE),VLOOKUP(AU$82,Cuision!$G:$P,10,FALSE))</f>
        <v>7686.9513826910706</v>
      </c>
      <c r="AV152" s="33">
        <f>distance(VLOOKUP($A152,Cuision!$G:$P,9,FALSE),VLOOKUP($A152,Cuision!$G:$P,10,FALSE),VLOOKUP(AV$82,Cuision!$G:$P,9,FALSE),VLOOKUP(AV$82,Cuision!$G:$P,10,FALSE))</f>
        <v>11070.960455246979</v>
      </c>
      <c r="AW152" s="33">
        <f>distance(VLOOKUP($A152,Cuision!$G:$P,9,FALSE),VLOOKUP($A152,Cuision!$G:$P,10,FALSE),VLOOKUP(AW$82,Cuision!$G:$P,9,FALSE),VLOOKUP(AW$82,Cuision!$G:$P,10,FALSE))</f>
        <v>2020.3745597981479</v>
      </c>
      <c r="AX152" s="33">
        <f>distance(VLOOKUP($A152,Cuision!$G:$P,9,FALSE),VLOOKUP($A152,Cuision!$G:$P,10,FALSE),VLOOKUP(AX$82,Cuision!$G:$P,9,FALSE),VLOOKUP(AX$82,Cuision!$G:$P,10,FALSE))</f>
        <v>9062.339606741134</v>
      </c>
      <c r="AY152" s="33">
        <f>distance(VLOOKUP($A152,Cuision!$G:$P,9,FALSE),VLOOKUP($A152,Cuision!$G:$P,10,FALSE),VLOOKUP(AY$82,Cuision!$G:$P,9,FALSE),VLOOKUP(AY$82,Cuision!$G:$P,10,FALSE))</f>
        <v>4343.9450032441437</v>
      </c>
      <c r="AZ152" s="33">
        <f>distance(VLOOKUP($A152,Cuision!$G:$P,9,FALSE),VLOOKUP($A152,Cuision!$G:$P,10,FALSE),VLOOKUP(AZ$82,Cuision!$G:$P,9,FALSE),VLOOKUP(AZ$82,Cuision!$G:$P,10,FALSE))</f>
        <v>8054.0509150829721</v>
      </c>
      <c r="BA152" s="33">
        <f>distance(VLOOKUP($A152,Cuision!$G:$P,9,FALSE),VLOOKUP($A152,Cuision!$G:$P,10,FALSE),VLOOKUP(BA$82,Cuision!$G:$P,9,FALSE),VLOOKUP(BA$82,Cuision!$G:$P,10,FALSE))</f>
        <v>764.5696178536175</v>
      </c>
      <c r="BB152" s="33">
        <f>distance(VLOOKUP($A152,Cuision!$G:$P,9,FALSE),VLOOKUP($A152,Cuision!$G:$P,10,FALSE),VLOOKUP(BB$82,Cuision!$G:$P,9,FALSE),VLOOKUP(BB$82,Cuision!$G:$P,10,FALSE))</f>
        <v>6633.163069454301</v>
      </c>
      <c r="BC152" s="33">
        <f>distance(VLOOKUP($A152,Cuision!$G:$P,9,FALSE),VLOOKUP($A152,Cuision!$G:$P,10,FALSE),VLOOKUP(BC$82,Cuision!$G:$P,9,FALSE),VLOOKUP(BC$82,Cuision!$G:$P,10,FALSE))</f>
        <v>4776.3852380682592</v>
      </c>
      <c r="BD152" s="33">
        <f>distance(VLOOKUP($A152,Cuision!$G:$P,9,FALSE),VLOOKUP($A152,Cuision!$G:$P,10,FALSE),VLOOKUP(BD$82,Cuision!$G:$P,9,FALSE),VLOOKUP(BD$82,Cuision!$G:$P,10,FALSE))</f>
        <v>9507.4992749993253</v>
      </c>
      <c r="BE152" s="33">
        <f>distance(VLOOKUP($A152,Cuision!$G:$P,9,FALSE),VLOOKUP($A152,Cuision!$G:$P,10,FALSE),VLOOKUP(BE$82,Cuision!$G:$P,9,FALSE),VLOOKUP(BE$82,Cuision!$G:$P,10,FALSE))</f>
        <v>2289.1353855004536</v>
      </c>
      <c r="BF152" s="33">
        <f>distance(VLOOKUP($A152,Cuision!$G:$P,9,FALSE),VLOOKUP($A152,Cuision!$G:$P,10,FALSE),VLOOKUP(BF$82,Cuision!$G:$P,9,FALSE),VLOOKUP(BF$82,Cuision!$G:$P,10,FALSE))</f>
        <v>502.21306010820194</v>
      </c>
      <c r="BG152" s="33">
        <f>distance(VLOOKUP($A152,Cuision!$G:$P,9,FALSE),VLOOKUP($A152,Cuision!$G:$P,10,FALSE),VLOOKUP(BG$82,Cuision!$G:$P,9,FALSE),VLOOKUP(BG$82,Cuision!$G:$P,10,FALSE))</f>
        <v>3439.7306986688186</v>
      </c>
      <c r="BH152" s="33">
        <f>distance(VLOOKUP($A152,Cuision!$G:$P,9,FALSE),VLOOKUP($A152,Cuision!$G:$P,10,FALSE),VLOOKUP(BH$82,Cuision!$G:$P,9,FALSE),VLOOKUP(BH$82,Cuision!$G:$P,10,FALSE))</f>
        <v>-1</v>
      </c>
      <c r="BI152" s="33">
        <f>distance(VLOOKUP($A152,Cuision!$G:$P,9,FALSE),VLOOKUP($A152,Cuision!$G:$P,10,FALSE),VLOOKUP(BI$82,Cuision!$G:$P,9,FALSE),VLOOKUP(BI$82,Cuision!$G:$P,10,FALSE))</f>
        <v>2656.4257826141034</v>
      </c>
      <c r="BJ152" s="33">
        <f>distance(VLOOKUP($A152,Cuision!$G:$P,9,FALSE),VLOOKUP($A152,Cuision!$G:$P,10,FALSE),VLOOKUP(BJ$82,Cuision!$G:$P,9,FALSE),VLOOKUP(BJ$82,Cuision!$G:$P,10,FALSE))</f>
        <v>1263.1830071173993</v>
      </c>
      <c r="BK152" s="33">
        <f>distance(VLOOKUP($A152,Cuision!$G:$P,9,FALSE),VLOOKUP($A152,Cuision!$G:$P,10,FALSE),VLOOKUP(BK$82,Cuision!$G:$P,9,FALSE),VLOOKUP(BK$82,Cuision!$G:$P,10,FALSE))</f>
        <v>-1</v>
      </c>
      <c r="BL152" s="33">
        <f>distance(VLOOKUP($A152,Cuision!$G:$P,9,FALSE),VLOOKUP($A152,Cuision!$G:$P,10,FALSE),VLOOKUP(BL$82,Cuision!$G:$P,9,FALSE),VLOOKUP(BL$82,Cuision!$G:$P,10,FALSE))</f>
        <v>11386.947410739807</v>
      </c>
      <c r="BM152" s="33">
        <f>distance(VLOOKUP($A152,Cuision!$G:$P,9,FALSE),VLOOKUP($A152,Cuision!$G:$P,10,FALSE),VLOOKUP(BM$82,Cuision!$G:$P,9,FALSE),VLOOKUP(BM$82,Cuision!$G:$P,10,FALSE))</f>
        <v>1857.8709757605316</v>
      </c>
      <c r="BN152" s="33">
        <f>distance(VLOOKUP($A152,Cuision!$G:$P,9,FALSE),VLOOKUP($A152,Cuision!$G:$P,10,FALSE),VLOOKUP(BN$82,Cuision!$G:$P,9,FALSE),VLOOKUP(BN$82,Cuision!$G:$P,10,FALSE))</f>
        <v>-1</v>
      </c>
      <c r="BO152" s="33">
        <f>distance(VLOOKUP($A152,Cuision!$G:$P,9,FALSE),VLOOKUP($A152,Cuision!$G:$P,10,FALSE),VLOOKUP(BO$82,Cuision!$G:$P,9,FALSE),VLOOKUP(BO$82,Cuision!$G:$P,10,FALSE))</f>
        <v>1437.8453243937174</v>
      </c>
      <c r="BP152" s="33">
        <f>distance(VLOOKUP($A152,Cuision!$G:$P,9,FALSE),VLOOKUP($A152,Cuision!$G:$P,10,FALSE),VLOOKUP(BP$82,Cuision!$G:$P,9,FALSE),VLOOKUP(BP$82,Cuision!$G:$P,10,FALSE))</f>
        <v>0</v>
      </c>
      <c r="BQ152" s="33">
        <f>distance(VLOOKUP($A152,Cuision!$G:$P,9,FALSE),VLOOKUP($A152,Cuision!$G:$P,10,FALSE),VLOOKUP(BQ$82,Cuision!$G:$P,9,FALSE),VLOOKUP(BQ$82,Cuision!$G:$P,10,FALSE))</f>
        <v>1437.8453243937174</v>
      </c>
      <c r="BR152" s="33">
        <f>distance(VLOOKUP($A152,Cuision!$G:$P,9,FALSE),VLOOKUP($A152,Cuision!$G:$P,10,FALSE),VLOOKUP(BR$82,Cuision!$G:$P,9,FALSE),VLOOKUP(BR$82,Cuision!$G:$P,10,FALSE))</f>
        <v>9220.6558874152161</v>
      </c>
      <c r="BS152" s="33">
        <f>distance(VLOOKUP($A152,Cuision!$G:$P,9,FALSE),VLOOKUP($A152,Cuision!$G:$P,10,FALSE),VLOOKUP(BS$82,Cuision!$G:$P,9,FALSE),VLOOKUP(BS$82,Cuision!$G:$P,10,FALSE))</f>
        <v>0</v>
      </c>
      <c r="BT152" s="33">
        <f>distance(VLOOKUP($A152,Cuision!$G:$P,9,FALSE),VLOOKUP($A152,Cuision!$G:$P,10,FALSE),VLOOKUP(BT$82,Cuision!$G:$P,9,FALSE),VLOOKUP(BT$82,Cuision!$G:$P,10,FALSE))</f>
        <v>10180.948065801056</v>
      </c>
      <c r="BU152" s="33">
        <f>distance(VLOOKUP($A152,Cuision!$G:$P,9,FALSE),VLOOKUP($A152,Cuision!$G:$P,10,FALSE),VLOOKUP(BU$82,Cuision!$G:$P,9,FALSE),VLOOKUP(BU$82,Cuision!$G:$P,10,FALSE))</f>
        <v>3083.5034548866256</v>
      </c>
      <c r="BV152" s="33">
        <f>distance(VLOOKUP($A152,Cuision!$G:$P,9,FALSE),VLOOKUP($A152,Cuision!$G:$P,10,FALSE),VLOOKUP(BV$82,Cuision!$G:$P,9,FALSE),VLOOKUP(BV$82,Cuision!$G:$P,10,FALSE))</f>
        <v>2861.697404074624</v>
      </c>
      <c r="BW152" s="33">
        <f>distance(VLOOKUP($A152,Cuision!$G:$P,9,FALSE),VLOOKUP($A152,Cuision!$G:$P,10,FALSE),VLOOKUP(BW$82,Cuision!$G:$P,9,FALSE),VLOOKUP(BW$82,Cuision!$G:$P,10,FALSE))</f>
        <v>5941.8228699309493</v>
      </c>
      <c r="BX152" s="33">
        <f>distance(VLOOKUP($A152,Cuision!$G:$P,9,FALSE),VLOOKUP($A152,Cuision!$G:$P,10,FALSE),VLOOKUP(BX$82,Cuision!$G:$P,9,FALSE),VLOOKUP(BX$82,Cuision!$G:$P,10,FALSE))</f>
        <v>-1</v>
      </c>
      <c r="BY152" s="33">
        <f>distance(VLOOKUP($A152,Cuision!$G:$P,9,FALSE),VLOOKUP($A152,Cuision!$G:$P,10,FALSE),VLOOKUP(BY$82,Cuision!$G:$P,9,FALSE),VLOOKUP(BY$82,Cuision!$G:$P,10,FALSE))</f>
        <v>-1</v>
      </c>
      <c r="BZ152" s="33">
        <f>distance(VLOOKUP($A152,Cuision!$G:$P,9,FALSE),VLOOKUP($A152,Cuision!$G:$P,10,FALSE),VLOOKUP(BZ$82,Cuision!$G:$P,9,FALSE),VLOOKUP(BZ$82,Cuision!$G:$P,10,FALSE))</f>
        <v>10039.653054627077</v>
      </c>
      <c r="CC152">
        <f>IF(B152&gt;0,B152,"")</f>
        <v>6279.7214454455579</v>
      </c>
      <c r="CD152">
        <f>IF(C152&gt;0,C152,"")</f>
        <v>6728.669599233649</v>
      </c>
      <c r="CE152">
        <f>IF(D152&gt;0,D152,"")</f>
        <v>1437.8453243937174</v>
      </c>
      <c r="CF152">
        <f>IF(E152&gt;0,E152,"")</f>
        <v>1437.8453243937174</v>
      </c>
      <c r="CG152">
        <f>IF(F152&gt;0,F152,"")</f>
        <v>4343.9450032441437</v>
      </c>
      <c r="CH152">
        <f>IF(G152&gt;0,G152,"")</f>
        <v>10045.398926015407</v>
      </c>
      <c r="CI152">
        <f>IF(H152&gt;0,H152,"")</f>
        <v>4035.9340840845825</v>
      </c>
      <c r="CJ152">
        <f>IF(I152&gt;0,I152,"")</f>
        <v>8678.6959525314087</v>
      </c>
      <c r="CK152">
        <f>IF(J152&gt;0,J152,"")</f>
        <v>17571.647582875157</v>
      </c>
      <c r="CL152">
        <f>IF(K152&gt;0,K152,"")</f>
        <v>1808.8113005151201</v>
      </c>
      <c r="CM152">
        <f>IF(L152&gt;0,L152,"")</f>
        <v>8654.2167568200493</v>
      </c>
      <c r="CN152" t="str">
        <f>IF(M152&gt;0,M152,"")</f>
        <v/>
      </c>
      <c r="CO152">
        <f>IF(N152&gt;0,N152,"")</f>
        <v>1315.9828038230444</v>
      </c>
      <c r="CP152">
        <f>IF(O152&gt;0,O152,"")</f>
        <v>7738.393607873697</v>
      </c>
      <c r="CQ152" t="str">
        <f>IF(P152&gt;0,P152,"")</f>
        <v/>
      </c>
      <c r="CR152">
        <f>IF(Q152&gt;0,Q152,"")</f>
        <v>1263.1830071173993</v>
      </c>
      <c r="CS152" t="str">
        <f>IF(R152&gt;0,R152,"")</f>
        <v/>
      </c>
      <c r="CT152">
        <f>IF(S152&gt;0,S152,"")</f>
        <v>9389.5991479003587</v>
      </c>
      <c r="CU152" t="str">
        <f>IF(T152&gt;0,T152,"")</f>
        <v/>
      </c>
      <c r="CV152">
        <f>IF(U152&gt;0,U152,"")</f>
        <v>10697.82585655102</v>
      </c>
      <c r="CW152" t="str">
        <f>IF(V152&gt;0,V152,"")</f>
        <v/>
      </c>
      <c r="CX152">
        <f>IF(W152&gt;0,W152,"")</f>
        <v>9220.6558874152161</v>
      </c>
      <c r="CY152" t="str">
        <f>IF(X152&gt;0,X152,"")</f>
        <v/>
      </c>
      <c r="CZ152">
        <f>IF(Y152&gt;0,Y152,"")</f>
        <v>7440.0696014358364</v>
      </c>
      <c r="DA152">
        <f>IF(Z152&gt;0,Z152,"")</f>
        <v>1771.9353222322964</v>
      </c>
      <c r="DB152">
        <f>IF(AA152&gt;0,AA152,"")</f>
        <v>5444.9595956347284</v>
      </c>
      <c r="DC152" t="str">
        <f>IF(AB152&gt;0,AB152,"")</f>
        <v/>
      </c>
      <c r="DD152">
        <f>IF(AC152&gt;0,AC152,"")</f>
        <v>11654.704809147766</v>
      </c>
      <c r="DE152">
        <f>IF(AD152&gt;0,AD152,"")</f>
        <v>1051.6642551163261</v>
      </c>
      <c r="DF152">
        <f>IF(AE152&gt;0,AE152,"")</f>
        <v>1868.8393389955356</v>
      </c>
      <c r="DG152" t="str">
        <f>IF(AF152&gt;0,AF152,"")</f>
        <v/>
      </c>
      <c r="DH152">
        <f>IF(AG152&gt;0,AG152,"")</f>
        <v>2368.5954674031518</v>
      </c>
      <c r="DI152">
        <f>IF(AH152&gt;0,AH152,"")</f>
        <v>4343.9450032441437</v>
      </c>
      <c r="DJ152">
        <f>IF(AI152&gt;0,AI152,"")</f>
        <v>12703.428302098975</v>
      </c>
      <c r="DK152">
        <f>IF(AJ152&gt;0,AJ152,"")</f>
        <v>7979.4496176157018</v>
      </c>
      <c r="DL152" t="str">
        <f>IF(AK152&gt;0,AK152,"")</f>
        <v/>
      </c>
      <c r="DM152">
        <f>IF(AL152&gt;0,AL152,"")</f>
        <v>1973.6323189764321</v>
      </c>
      <c r="DN152">
        <f>IF(AM152&gt;0,AM152,"")</f>
        <v>7272.2271605290789</v>
      </c>
      <c r="DO152">
        <f>IF(AN152&gt;0,AN152,"")</f>
        <v>12188.794191436858</v>
      </c>
      <c r="DP152">
        <f>IF(AO152&gt;0,AO152,"")</f>
        <v>1263.1830071173993</v>
      </c>
      <c r="DQ152">
        <f>IF(AP152&gt;0,AP152,"")</f>
        <v>1362.3212321249973</v>
      </c>
      <c r="DR152">
        <f>IF(AQ152&gt;0,AQ152,"")</f>
        <v>10761.015395458382</v>
      </c>
      <c r="DS152">
        <f>IF(AR152&gt;0,AR152,"")</f>
        <v>9994.2628743008809</v>
      </c>
      <c r="DT152">
        <f>IF(AS152&gt;0,AS152,"")</f>
        <v>3146.4575583450787</v>
      </c>
      <c r="DU152">
        <f>IF(AT152&gt;0,AT152,"")</f>
        <v>10027.52589106913</v>
      </c>
      <c r="DV152">
        <f>IF(AU152&gt;0,AU152,"")</f>
        <v>7686.9513826910706</v>
      </c>
      <c r="DW152">
        <f>IF(AV152&gt;0,AV152,"")</f>
        <v>11070.960455246979</v>
      </c>
      <c r="DX152">
        <f>IF(AW152&gt;0,AW152,"")</f>
        <v>2020.3745597981479</v>
      </c>
      <c r="DY152">
        <f>IF(AX152&gt;0,AX152,"")</f>
        <v>9062.339606741134</v>
      </c>
      <c r="DZ152">
        <f>IF(AY152&gt;0,AY152,"")</f>
        <v>4343.9450032441437</v>
      </c>
      <c r="EA152">
        <f>IF(AZ152&gt;0,AZ152,"")</f>
        <v>8054.0509150829721</v>
      </c>
      <c r="EB152">
        <f>IF(BA152&gt;0,BA152,"")</f>
        <v>764.5696178536175</v>
      </c>
      <c r="EC152">
        <f>IF(BB152&gt;0,BB152,"")</f>
        <v>6633.163069454301</v>
      </c>
      <c r="ED152">
        <f>IF(BC152&gt;0,BC152,"")</f>
        <v>4776.3852380682592</v>
      </c>
      <c r="EE152">
        <f>IF(BD152&gt;0,BD152,"")</f>
        <v>9507.4992749993253</v>
      </c>
      <c r="EF152">
        <f>IF(BE152&gt;0,BE152,"")</f>
        <v>2289.1353855004536</v>
      </c>
      <c r="EG152">
        <f>IF(BF152&gt;0,BF152,"")</f>
        <v>502.21306010820194</v>
      </c>
      <c r="EH152">
        <f>IF(BG152&gt;0,BG152,"")</f>
        <v>3439.7306986688186</v>
      </c>
      <c r="EI152" t="str">
        <f>IF(BH152&gt;0,BH152,"")</f>
        <v/>
      </c>
      <c r="EJ152">
        <f>IF(BI152&gt;0,BI152,"")</f>
        <v>2656.4257826141034</v>
      </c>
      <c r="EK152">
        <f>IF(BJ152&gt;0,BJ152,"")</f>
        <v>1263.1830071173993</v>
      </c>
      <c r="EL152" t="str">
        <f>IF(BK152&gt;0,BK152,"")</f>
        <v/>
      </c>
      <c r="EM152">
        <f>IF(BL152&gt;0,BL152,"")</f>
        <v>11386.947410739807</v>
      </c>
      <c r="EN152">
        <f>IF(BM152&gt;0,BM152,"")</f>
        <v>1857.8709757605316</v>
      </c>
      <c r="EO152" t="str">
        <f>IF(BN152&gt;0,BN152,"")</f>
        <v/>
      </c>
      <c r="EP152">
        <f>IF(BO152&gt;0,BO152,"")</f>
        <v>1437.8453243937174</v>
      </c>
      <c r="EQ152" t="str">
        <f>IF(BP152&gt;0,BP152,"")</f>
        <v/>
      </c>
      <c r="ER152">
        <f>IF(BQ152&gt;0,BQ152,"")</f>
        <v>1437.8453243937174</v>
      </c>
      <c r="ES152">
        <f>IF(BR152&gt;0,BR152,"")</f>
        <v>9220.6558874152161</v>
      </c>
      <c r="ET152" t="str">
        <f>IF(BS152&gt;0,BS152,"")</f>
        <v/>
      </c>
      <c r="EU152">
        <f>IF(BT152&gt;0,BT152,"")</f>
        <v>10180.948065801056</v>
      </c>
      <c r="EV152">
        <f>IF(BU152&gt;0,BU152,"")</f>
        <v>3083.5034548866256</v>
      </c>
      <c r="EW152">
        <f>IF(BV152&gt;0,BV152,"")</f>
        <v>2861.697404074624</v>
      </c>
      <c r="EX152">
        <f>IF(BW152&gt;0,BW152,"")</f>
        <v>5941.8228699309493</v>
      </c>
      <c r="EY152" t="str">
        <f>IF(BX152&gt;0,BX152,"")</f>
        <v/>
      </c>
      <c r="EZ152" t="str">
        <f>IF(BY152&gt;0,BY152,"")</f>
        <v/>
      </c>
      <c r="FA152">
        <f>IF(BZ152&gt;0,BZ152,"")</f>
        <v>10039.653054627077</v>
      </c>
    </row>
    <row r="153" spans="1:157" ht="14.25" x14ac:dyDescent="0.2">
      <c r="A153" s="30" t="s">
        <v>124</v>
      </c>
      <c r="B153" s="33">
        <f>distance(VLOOKUP($A153,Cuision!$G:$P,9,FALSE),VLOOKUP($A153,Cuision!$G:$P,10,FALSE),VLOOKUP(B$82,Cuision!$G:$P,9,FALSE),VLOOKUP(B$82,Cuision!$G:$P,10,FALSE))</f>
        <v>3901.4566138606392</v>
      </c>
      <c r="C153" s="33">
        <f>distance(VLOOKUP($A153,Cuision!$G:$P,9,FALSE),VLOOKUP($A153,Cuision!$G:$P,10,FALSE),VLOOKUP(C$82,Cuision!$G:$P,9,FALSE),VLOOKUP(C$82,Cuision!$G:$P,10,FALSE))</f>
        <v>7699.9250970026515</v>
      </c>
      <c r="D153" s="33">
        <f>distance(VLOOKUP($A153,Cuision!$G:$P,9,FALSE),VLOOKUP($A153,Cuision!$G:$P,10,FALSE),VLOOKUP(D$82,Cuision!$G:$P,9,FALSE),VLOOKUP(D$82,Cuision!$G:$P,10,FALSE))</f>
        <v>10522.214050916773</v>
      </c>
      <c r="E153" s="33">
        <f>distance(VLOOKUP($A153,Cuision!$G:$P,9,FALSE),VLOOKUP($A153,Cuision!$G:$P,10,FALSE),VLOOKUP(E$82,Cuision!$G:$P,9,FALSE),VLOOKUP(E$82,Cuision!$G:$P,10,FALSE))</f>
        <v>10522.214050916773</v>
      </c>
      <c r="F153" s="33">
        <f>distance(VLOOKUP($A153,Cuision!$G:$P,9,FALSE),VLOOKUP($A153,Cuision!$G:$P,10,FALSE),VLOOKUP(F$82,Cuision!$G:$P,9,FALSE),VLOOKUP(F$82,Cuision!$G:$P,10,FALSE))</f>
        <v>6175.3788344260647</v>
      </c>
      <c r="G153" s="33">
        <f>distance(VLOOKUP($A153,Cuision!$G:$P,9,FALSE),VLOOKUP($A153,Cuision!$G:$P,10,FALSE),VLOOKUP(G$82,Cuision!$G:$P,9,FALSE),VLOOKUP(G$82,Cuision!$G:$P,10,FALSE))</f>
        <v>16871.157457569305</v>
      </c>
      <c r="H153" s="33">
        <f>distance(VLOOKUP($A153,Cuision!$G:$P,9,FALSE),VLOOKUP($A153,Cuision!$G:$P,10,FALSE),VLOOKUP(H$82,Cuision!$G:$P,9,FALSE),VLOOKUP(H$82,Cuision!$G:$P,10,FALSE))</f>
        <v>6155.1954105165696</v>
      </c>
      <c r="I153" s="33">
        <f>distance(VLOOKUP($A153,Cuision!$G:$P,9,FALSE),VLOOKUP($A153,Cuision!$G:$P,10,FALSE),VLOOKUP(I$82,Cuision!$G:$P,9,FALSE),VLOOKUP(I$82,Cuision!$G:$P,10,FALSE))</f>
        <v>2256.9430548589003</v>
      </c>
      <c r="J153" s="33">
        <f>distance(VLOOKUP($A153,Cuision!$G:$P,9,FALSE),VLOOKUP($A153,Cuision!$G:$P,10,FALSE),VLOOKUP(J$82,Cuision!$G:$P,9,FALSE),VLOOKUP(J$82,Cuision!$G:$P,10,FALSE))</f>
        <v>7476.9439100808613</v>
      </c>
      <c r="K153" s="33">
        <f>distance(VLOOKUP($A153,Cuision!$G:$P,9,FALSE),VLOOKUP($A153,Cuision!$G:$P,10,FALSE),VLOOKUP(K$82,Cuision!$G:$P,9,FALSE),VLOOKUP(K$82,Cuision!$G:$P,10,FALSE))</f>
        <v>8440.5847868164292</v>
      </c>
      <c r="L153" s="33">
        <f>distance(VLOOKUP($A153,Cuision!$G:$P,9,FALSE),VLOOKUP($A153,Cuision!$G:$P,10,FALSE),VLOOKUP(L$82,Cuision!$G:$P,9,FALSE),VLOOKUP(L$82,Cuision!$G:$P,10,FALSE))</f>
        <v>1533.3603285187305</v>
      </c>
      <c r="M153" s="33">
        <f>distance(VLOOKUP($A153,Cuision!$G:$P,9,FALSE),VLOOKUP($A153,Cuision!$G:$P,10,FALSE),VLOOKUP(M$82,Cuision!$G:$P,9,FALSE),VLOOKUP(M$82,Cuision!$G:$P,10,FALSE))</f>
        <v>10180.948065801056</v>
      </c>
      <c r="N153" s="33">
        <f>distance(VLOOKUP($A153,Cuision!$G:$P,9,FALSE),VLOOKUP($A153,Cuision!$G:$P,10,FALSE),VLOOKUP(N$82,Cuision!$G:$P,9,FALSE),VLOOKUP(N$82,Cuision!$G:$P,10,FALSE))</f>
        <v>9249.5557851219019</v>
      </c>
      <c r="O153" s="33">
        <f>distance(VLOOKUP($A153,Cuision!$G:$P,9,FALSE),VLOOKUP($A153,Cuision!$G:$P,10,FALSE),VLOOKUP(O$82,Cuision!$G:$P,9,FALSE),VLOOKUP(O$82,Cuision!$G:$P,10,FALSE))</f>
        <v>16615.362649588602</v>
      </c>
      <c r="P153" s="33">
        <f>distance(VLOOKUP($A153,Cuision!$G:$P,9,FALSE),VLOOKUP($A153,Cuision!$G:$P,10,FALSE),VLOOKUP(P$82,Cuision!$G:$P,9,FALSE),VLOOKUP(P$82,Cuision!$G:$P,10,FALSE))</f>
        <v>-1</v>
      </c>
      <c r="Q153" s="33">
        <f>distance(VLOOKUP($A153,Cuision!$G:$P,9,FALSE),VLOOKUP($A153,Cuision!$G:$P,10,FALSE),VLOOKUP(Q$82,Cuision!$G:$P,9,FALSE),VLOOKUP(Q$82,Cuision!$G:$P,10,FALSE))</f>
        <v>9531.8562242428816</v>
      </c>
      <c r="R153" s="33">
        <f>distance(VLOOKUP($A153,Cuision!$G:$P,9,FALSE),VLOOKUP($A153,Cuision!$G:$P,10,FALSE),VLOOKUP(R$82,Cuision!$G:$P,9,FALSE),VLOOKUP(R$82,Cuision!$G:$P,10,FALSE))</f>
        <v>-1</v>
      </c>
      <c r="S153" s="33">
        <f>distance(VLOOKUP($A153,Cuision!$G:$P,9,FALSE),VLOOKUP($A153,Cuision!$G:$P,10,FALSE),VLOOKUP(S$82,Cuision!$G:$P,9,FALSE),VLOOKUP(S$82,Cuision!$G:$P,10,FALSE))</f>
        <v>813.20336120606748</v>
      </c>
      <c r="T153" s="33">
        <f>distance(VLOOKUP($A153,Cuision!$G:$P,9,FALSE),VLOOKUP($A153,Cuision!$G:$P,10,FALSE),VLOOKUP(T$82,Cuision!$G:$P,9,FALSE),VLOOKUP(T$82,Cuision!$G:$P,10,FALSE))</f>
        <v>-1</v>
      </c>
      <c r="U153" s="33">
        <f>distance(VLOOKUP($A153,Cuision!$G:$P,9,FALSE),VLOOKUP($A153,Cuision!$G:$P,10,FALSE),VLOOKUP(U$82,Cuision!$G:$P,9,FALSE),VLOOKUP(U$82,Cuision!$G:$P,10,FALSE))</f>
        <v>537.76894067976775</v>
      </c>
      <c r="V153" s="33">
        <f>distance(VLOOKUP($A153,Cuision!$G:$P,9,FALSE),VLOOKUP($A153,Cuision!$G:$P,10,FALSE),VLOOKUP(V$82,Cuision!$G:$P,9,FALSE),VLOOKUP(V$82,Cuision!$G:$P,10,FALSE))</f>
        <v>10180.948065801056</v>
      </c>
      <c r="W153" s="33">
        <f>distance(VLOOKUP($A153,Cuision!$G:$P,9,FALSE),VLOOKUP($A153,Cuision!$G:$P,10,FALSE),VLOOKUP(W$82,Cuision!$G:$P,9,FALSE),VLOOKUP(W$82,Cuision!$G:$P,10,FALSE))</f>
        <v>3296.8046264323543</v>
      </c>
      <c r="X153" s="33">
        <f>distance(VLOOKUP($A153,Cuision!$G:$P,9,FALSE),VLOOKUP($A153,Cuision!$G:$P,10,FALSE),VLOOKUP(X$82,Cuision!$G:$P,9,FALSE),VLOOKUP(X$82,Cuision!$G:$P,10,FALSE))</f>
        <v>-1</v>
      </c>
      <c r="Y153" s="33">
        <f>distance(VLOOKUP($A153,Cuision!$G:$P,9,FALSE),VLOOKUP($A153,Cuision!$G:$P,10,FALSE),VLOOKUP(Y$82,Cuision!$G:$P,9,FALSE),VLOOKUP(Y$82,Cuision!$G:$P,10,FALSE))</f>
        <v>15901.490702902393</v>
      </c>
      <c r="Z153" s="33">
        <f>distance(VLOOKUP($A153,Cuision!$G:$P,9,FALSE),VLOOKUP($A153,Cuision!$G:$P,10,FALSE),VLOOKUP(Z$82,Cuision!$G:$P,9,FALSE),VLOOKUP(Z$82,Cuision!$G:$P,10,FALSE))</f>
        <v>8561.7894776798366</v>
      </c>
      <c r="AA153" s="33">
        <f>distance(VLOOKUP($A153,Cuision!$G:$P,9,FALSE),VLOOKUP($A153,Cuision!$G:$P,10,FALSE),VLOOKUP(AA$82,Cuision!$G:$P,9,FALSE),VLOOKUP(AA$82,Cuision!$G:$P,10,FALSE))</f>
        <v>6734.941549656116</v>
      </c>
      <c r="AB153" s="33">
        <f>distance(VLOOKUP($A153,Cuision!$G:$P,9,FALSE),VLOOKUP($A153,Cuision!$G:$P,10,FALSE),VLOOKUP(AB$82,Cuision!$G:$P,9,FALSE),VLOOKUP(AB$82,Cuision!$G:$P,10,FALSE))</f>
        <v>-1</v>
      </c>
      <c r="AC153" s="33">
        <f>distance(VLOOKUP($A153,Cuision!$G:$P,9,FALSE),VLOOKUP($A153,Cuision!$G:$P,10,FALSE),VLOOKUP(AC$82,Cuision!$G:$P,9,FALSE),VLOOKUP(AC$82,Cuision!$G:$P,10,FALSE))</f>
        <v>2209.1132593789425</v>
      </c>
      <c r="AD153" s="33">
        <f>distance(VLOOKUP($A153,Cuision!$G:$P,9,FALSE),VLOOKUP($A153,Cuision!$G:$P,10,FALSE),VLOOKUP(AD$82,Cuision!$G:$P,9,FALSE),VLOOKUP(AD$82,Cuision!$G:$P,10,FALSE))</f>
        <v>9443.3978528658026</v>
      </c>
      <c r="AE153" s="33">
        <f>distance(VLOOKUP($A153,Cuision!$G:$P,9,FALSE),VLOOKUP($A153,Cuision!$G:$P,10,FALSE),VLOOKUP(AE$82,Cuision!$G:$P,9,FALSE),VLOOKUP(AE$82,Cuision!$G:$P,10,FALSE))</f>
        <v>8602.9269002978508</v>
      </c>
      <c r="AF153" s="33">
        <f>distance(VLOOKUP($A153,Cuision!$G:$P,9,FALSE),VLOOKUP($A153,Cuision!$G:$P,10,FALSE),VLOOKUP(AF$82,Cuision!$G:$P,9,FALSE),VLOOKUP(AF$82,Cuision!$G:$P,10,FALSE))</f>
        <v>-1</v>
      </c>
      <c r="AG153" s="33">
        <f>distance(VLOOKUP($A153,Cuision!$G:$P,9,FALSE),VLOOKUP($A153,Cuision!$G:$P,10,FALSE),VLOOKUP(AG$82,Cuision!$G:$P,9,FALSE),VLOOKUP(AG$82,Cuision!$G:$P,10,FALSE))</f>
        <v>7922.7741421715882</v>
      </c>
      <c r="AH153" s="33">
        <f>distance(VLOOKUP($A153,Cuision!$G:$P,9,FALSE),VLOOKUP($A153,Cuision!$G:$P,10,FALSE),VLOOKUP(AH$82,Cuision!$G:$P,9,FALSE),VLOOKUP(AH$82,Cuision!$G:$P,10,FALSE))</f>
        <v>6175.3788344260647</v>
      </c>
      <c r="AI153" s="33">
        <f>distance(VLOOKUP($A153,Cuision!$G:$P,9,FALSE),VLOOKUP($A153,Cuision!$G:$P,10,FALSE),VLOOKUP(AI$82,Cuision!$G:$P,9,FALSE),VLOOKUP(AI$82,Cuision!$G:$P,10,FALSE))</f>
        <v>10894.116114926277</v>
      </c>
      <c r="AJ153" s="33">
        <f>distance(VLOOKUP($A153,Cuision!$G:$P,9,FALSE),VLOOKUP($A153,Cuision!$G:$P,10,FALSE),VLOOKUP(AJ$82,Cuision!$G:$P,9,FALSE),VLOOKUP(AJ$82,Cuision!$G:$P,10,FALSE))</f>
        <v>2208.7296071953479</v>
      </c>
      <c r="AK153" s="33">
        <f>distance(VLOOKUP($A153,Cuision!$G:$P,9,FALSE),VLOOKUP($A153,Cuision!$G:$P,10,FALSE),VLOOKUP(AK$82,Cuision!$G:$P,9,FALSE),VLOOKUP(AK$82,Cuision!$G:$P,10,FALSE))</f>
        <v>-1</v>
      </c>
      <c r="AL153" s="33">
        <f>distance(VLOOKUP($A153,Cuision!$G:$P,9,FALSE),VLOOKUP($A153,Cuision!$G:$P,10,FALSE),VLOOKUP(AL$82,Cuision!$G:$P,9,FALSE),VLOOKUP(AL$82,Cuision!$G:$P,10,FALSE))</f>
        <v>8247.5512167234774</v>
      </c>
      <c r="AM153" s="33">
        <f>distance(VLOOKUP($A153,Cuision!$G:$P,9,FALSE),VLOOKUP($A153,Cuision!$G:$P,10,FALSE),VLOOKUP(AM$82,Cuision!$G:$P,9,FALSE),VLOOKUP(AM$82,Cuision!$G:$P,10,FALSE))</f>
        <v>2916.6854829570702</v>
      </c>
      <c r="AN153" s="33">
        <f>distance(VLOOKUP($A153,Cuision!$G:$P,9,FALSE),VLOOKUP($A153,Cuision!$G:$P,10,FALSE),VLOOKUP(AN$82,Cuision!$G:$P,9,FALSE),VLOOKUP(AN$82,Cuision!$G:$P,10,FALSE))</f>
        <v>2327.3901829471247</v>
      </c>
      <c r="AO153" s="33">
        <f>distance(VLOOKUP($A153,Cuision!$G:$P,9,FALSE),VLOOKUP($A153,Cuision!$G:$P,10,FALSE),VLOOKUP(AO$82,Cuision!$G:$P,9,FALSE),VLOOKUP(AO$82,Cuision!$G:$P,10,FALSE))</f>
        <v>9531.8562242428816</v>
      </c>
      <c r="AP153" s="33">
        <f>distance(VLOOKUP($A153,Cuision!$G:$P,9,FALSE),VLOOKUP($A153,Cuision!$G:$P,10,FALSE),VLOOKUP(AP$82,Cuision!$G:$P,9,FALSE),VLOOKUP(AP$82,Cuision!$G:$P,10,FALSE))</f>
        <v>8830.1665433394392</v>
      </c>
      <c r="AQ153" s="33">
        <f>distance(VLOOKUP($A153,Cuision!$G:$P,9,FALSE),VLOOKUP($A153,Cuision!$G:$P,10,FALSE),VLOOKUP(AQ$82,Cuision!$G:$P,9,FALSE),VLOOKUP(AQ$82,Cuision!$G:$P,10,FALSE))</f>
        <v>4603.2188331023053</v>
      </c>
      <c r="AR153" s="33">
        <f>distance(VLOOKUP($A153,Cuision!$G:$P,9,FALSE),VLOOKUP($A153,Cuision!$G:$P,10,FALSE),VLOOKUP(AR$82,Cuision!$G:$P,9,FALSE),VLOOKUP(AR$82,Cuision!$G:$P,10,FALSE))</f>
        <v>3722.9650330437985</v>
      </c>
      <c r="AS153" s="33">
        <f>distance(VLOOKUP($A153,Cuision!$G:$P,9,FALSE),VLOOKUP($A153,Cuision!$G:$P,10,FALSE),VLOOKUP(AS$82,Cuision!$G:$P,9,FALSE),VLOOKUP(AS$82,Cuision!$G:$P,10,FALSE))</f>
        <v>7210.9907541688208</v>
      </c>
      <c r="AT153" s="33">
        <f>distance(VLOOKUP($A153,Cuision!$G:$P,9,FALSE),VLOOKUP($A153,Cuision!$G:$P,10,FALSE),VLOOKUP(AT$82,Cuision!$G:$P,9,FALSE),VLOOKUP(AT$82,Cuision!$G:$P,10,FALSE))</f>
        <v>520.18077783121385</v>
      </c>
      <c r="AU153" s="33">
        <f>distance(VLOOKUP($A153,Cuision!$G:$P,9,FALSE),VLOOKUP($A153,Cuision!$G:$P,10,FALSE),VLOOKUP(AU$82,Cuision!$G:$P,9,FALSE),VLOOKUP(AU$82,Cuision!$G:$P,10,FALSE))</f>
        <v>17768.714558712512</v>
      </c>
      <c r="AV153" s="33">
        <f>distance(VLOOKUP($A153,Cuision!$G:$P,9,FALSE),VLOOKUP($A153,Cuision!$G:$P,10,FALSE),VLOOKUP(AV$82,Cuision!$G:$P,9,FALSE),VLOOKUP(AV$82,Cuision!$G:$P,10,FALSE))</f>
        <v>1186.9373151568536</v>
      </c>
      <c r="AW153" s="33">
        <f>distance(VLOOKUP($A153,Cuision!$G:$P,9,FALSE),VLOOKUP($A153,Cuision!$G:$P,10,FALSE),VLOOKUP(AW$82,Cuision!$G:$P,9,FALSE),VLOOKUP(AW$82,Cuision!$G:$P,10,FALSE))</f>
        <v>8463.7214887387472</v>
      </c>
      <c r="AX153" s="33">
        <f>distance(VLOOKUP($A153,Cuision!$G:$P,9,FALSE),VLOOKUP($A153,Cuision!$G:$P,10,FALSE),VLOOKUP(AX$82,Cuision!$G:$P,9,FALSE),VLOOKUP(AX$82,Cuision!$G:$P,10,FALSE))</f>
        <v>15744.692683415695</v>
      </c>
      <c r="AY153" s="33">
        <f>distance(VLOOKUP($A153,Cuision!$G:$P,9,FALSE),VLOOKUP($A153,Cuision!$G:$P,10,FALSE),VLOOKUP(AY$82,Cuision!$G:$P,9,FALSE),VLOOKUP(AY$82,Cuision!$G:$P,10,FALSE))</f>
        <v>6175.3788344260647</v>
      </c>
      <c r="AZ153" s="33">
        <f>distance(VLOOKUP($A153,Cuision!$G:$P,9,FALSE),VLOOKUP($A153,Cuision!$G:$P,10,FALSE),VLOOKUP(AZ$82,Cuision!$G:$P,9,FALSE),VLOOKUP(AZ$82,Cuision!$G:$P,10,FALSE))</f>
        <v>3843.7465899183585</v>
      </c>
      <c r="BA153" s="33">
        <f>distance(VLOOKUP($A153,Cuision!$G:$P,9,FALSE),VLOOKUP($A153,Cuision!$G:$P,10,FALSE),VLOOKUP(BA$82,Cuision!$G:$P,9,FALSE),VLOOKUP(BA$82,Cuision!$G:$P,10,FALSE))</f>
        <v>10689.376212560705</v>
      </c>
      <c r="BB153" s="33">
        <f>distance(VLOOKUP($A153,Cuision!$G:$P,9,FALSE),VLOOKUP($A153,Cuision!$G:$P,10,FALSE),VLOOKUP(BB$82,Cuision!$G:$P,9,FALSE),VLOOKUP(BB$82,Cuision!$G:$P,10,FALSE))</f>
        <v>3548.4721336498146</v>
      </c>
      <c r="BC153" s="33">
        <f>distance(VLOOKUP($A153,Cuision!$G:$P,9,FALSE),VLOOKUP($A153,Cuision!$G:$P,10,FALSE),VLOOKUP(BC$82,Cuision!$G:$P,9,FALSE),VLOOKUP(BC$82,Cuision!$G:$P,10,FALSE))</f>
        <v>5453.8047221218776</v>
      </c>
      <c r="BD153" s="33">
        <f>distance(VLOOKUP($A153,Cuision!$G:$P,9,FALSE),VLOOKUP($A153,Cuision!$G:$P,10,FALSE),VLOOKUP(BD$82,Cuision!$G:$P,9,FALSE),VLOOKUP(BD$82,Cuision!$G:$P,10,FALSE))</f>
        <v>19685.77336293404</v>
      </c>
      <c r="BE153" s="33">
        <f>distance(VLOOKUP($A153,Cuision!$G:$P,9,FALSE),VLOOKUP($A153,Cuision!$G:$P,10,FALSE),VLOOKUP(BE$82,Cuision!$G:$P,9,FALSE),VLOOKUP(BE$82,Cuision!$G:$P,10,FALSE))</f>
        <v>8089.943861589667</v>
      </c>
      <c r="BF153" s="33">
        <f>distance(VLOOKUP($A153,Cuision!$G:$P,9,FALSE),VLOOKUP($A153,Cuision!$G:$P,10,FALSE),VLOOKUP(BF$82,Cuision!$G:$P,9,FALSE),VLOOKUP(BF$82,Cuision!$G:$P,10,FALSE))</f>
        <v>10683.117838258861</v>
      </c>
      <c r="BG153" s="33">
        <f>distance(VLOOKUP($A153,Cuision!$G:$P,9,FALSE),VLOOKUP($A153,Cuision!$G:$P,10,FALSE),VLOOKUP(BG$82,Cuision!$G:$P,9,FALSE),VLOOKUP(BG$82,Cuision!$G:$P,10,FALSE))</f>
        <v>7064.2657238514557</v>
      </c>
      <c r="BH153" s="33">
        <f>distance(VLOOKUP($A153,Cuision!$G:$P,9,FALSE),VLOOKUP($A153,Cuision!$G:$P,10,FALSE),VLOOKUP(BH$82,Cuision!$G:$P,9,FALSE),VLOOKUP(BH$82,Cuision!$G:$P,10,FALSE))</f>
        <v>-1</v>
      </c>
      <c r="BI153" s="33">
        <f>distance(VLOOKUP($A153,Cuision!$G:$P,9,FALSE),VLOOKUP($A153,Cuision!$G:$P,10,FALSE),VLOOKUP(BI$82,Cuision!$G:$P,9,FALSE),VLOOKUP(BI$82,Cuision!$G:$P,10,FALSE))</f>
        <v>8561.841719848675</v>
      </c>
      <c r="BJ153" s="33">
        <f>distance(VLOOKUP($A153,Cuision!$G:$P,9,FALSE),VLOOKUP($A153,Cuision!$G:$P,10,FALSE),VLOOKUP(BJ$82,Cuision!$G:$P,9,FALSE),VLOOKUP(BJ$82,Cuision!$G:$P,10,FALSE))</f>
        <v>9531.8562242428816</v>
      </c>
      <c r="BK153" s="33">
        <f>distance(VLOOKUP($A153,Cuision!$G:$P,9,FALSE),VLOOKUP($A153,Cuision!$G:$P,10,FALSE),VLOOKUP(BK$82,Cuision!$G:$P,9,FALSE),VLOOKUP(BK$82,Cuision!$G:$P,10,FALSE))</f>
        <v>-1</v>
      </c>
      <c r="BL153" s="33">
        <f>distance(VLOOKUP($A153,Cuision!$G:$P,9,FALSE),VLOOKUP($A153,Cuision!$G:$P,10,FALSE),VLOOKUP(BL$82,Cuision!$G:$P,9,FALSE),VLOOKUP(BL$82,Cuision!$G:$P,10,FALSE))</f>
        <v>1433.5956482773745</v>
      </c>
      <c r="BM153" s="33">
        <f>distance(VLOOKUP($A153,Cuision!$G:$P,9,FALSE),VLOOKUP($A153,Cuision!$G:$P,10,FALSE),VLOOKUP(BM$82,Cuision!$G:$P,9,FALSE),VLOOKUP(BM$82,Cuision!$G:$P,10,FALSE))</f>
        <v>8386.4570337493842</v>
      </c>
      <c r="BN153" s="33">
        <f>distance(VLOOKUP($A153,Cuision!$G:$P,9,FALSE),VLOOKUP($A153,Cuision!$G:$P,10,FALSE),VLOOKUP(BN$82,Cuision!$G:$P,9,FALSE),VLOOKUP(BN$82,Cuision!$G:$P,10,FALSE))</f>
        <v>-1</v>
      </c>
      <c r="BO153" s="33">
        <f>distance(VLOOKUP($A153,Cuision!$G:$P,9,FALSE),VLOOKUP($A153,Cuision!$G:$P,10,FALSE),VLOOKUP(BO$82,Cuision!$G:$P,9,FALSE),VLOOKUP(BO$82,Cuision!$G:$P,10,FALSE))</f>
        <v>10522.214050916773</v>
      </c>
      <c r="BP153" s="33">
        <f>distance(VLOOKUP($A153,Cuision!$G:$P,9,FALSE),VLOOKUP($A153,Cuision!$G:$P,10,FALSE),VLOOKUP(BP$82,Cuision!$G:$P,9,FALSE),VLOOKUP(BP$82,Cuision!$G:$P,10,FALSE))</f>
        <v>10180.948065801056</v>
      </c>
      <c r="BQ153" s="33">
        <f>distance(VLOOKUP($A153,Cuision!$G:$P,9,FALSE),VLOOKUP($A153,Cuision!$G:$P,10,FALSE),VLOOKUP(BQ$82,Cuision!$G:$P,9,FALSE),VLOOKUP(BQ$82,Cuision!$G:$P,10,FALSE))</f>
        <v>10522.214050916773</v>
      </c>
      <c r="BR153" s="33">
        <f>distance(VLOOKUP($A153,Cuision!$G:$P,9,FALSE),VLOOKUP($A153,Cuision!$G:$P,10,FALSE),VLOOKUP(BR$82,Cuision!$G:$P,9,FALSE),VLOOKUP(BR$82,Cuision!$G:$P,10,FALSE))</f>
        <v>3296.8046264323543</v>
      </c>
      <c r="BS153" s="33">
        <f>distance(VLOOKUP($A153,Cuision!$G:$P,9,FALSE),VLOOKUP($A153,Cuision!$G:$P,10,FALSE),VLOOKUP(BS$82,Cuision!$G:$P,9,FALSE),VLOOKUP(BS$82,Cuision!$G:$P,10,FALSE))</f>
        <v>10180.948065801056</v>
      </c>
      <c r="BT153" s="33">
        <f>distance(VLOOKUP($A153,Cuision!$G:$P,9,FALSE),VLOOKUP($A153,Cuision!$G:$P,10,FALSE),VLOOKUP(BT$82,Cuision!$G:$P,9,FALSE),VLOOKUP(BT$82,Cuision!$G:$P,10,FALSE))</f>
        <v>0</v>
      </c>
      <c r="BU153" s="33">
        <f>distance(VLOOKUP($A153,Cuision!$G:$P,9,FALSE),VLOOKUP($A153,Cuision!$G:$P,10,FALSE),VLOOKUP(BU$82,Cuision!$G:$P,9,FALSE),VLOOKUP(BU$82,Cuision!$G:$P,10,FALSE))</f>
        <v>7134.2805578511734</v>
      </c>
      <c r="BV153" s="33">
        <f>distance(VLOOKUP($A153,Cuision!$G:$P,9,FALSE),VLOOKUP($A153,Cuision!$G:$P,10,FALSE),VLOOKUP(BV$82,Cuision!$G:$P,9,FALSE),VLOOKUP(BV$82,Cuision!$G:$P,10,FALSE))</f>
        <v>7420.0188955389913</v>
      </c>
      <c r="BW153" s="33">
        <f>distance(VLOOKUP($A153,Cuision!$G:$P,9,FALSE),VLOOKUP($A153,Cuision!$G:$P,10,FALSE),VLOOKUP(BW$82,Cuision!$G:$P,9,FALSE),VLOOKUP(BW$82,Cuision!$G:$P,10,FALSE))</f>
        <v>4299.3602798888833</v>
      </c>
      <c r="BX153" s="33">
        <f>distance(VLOOKUP($A153,Cuision!$G:$P,9,FALSE),VLOOKUP($A153,Cuision!$G:$P,10,FALSE),VLOOKUP(BX$82,Cuision!$G:$P,9,FALSE),VLOOKUP(BX$82,Cuision!$G:$P,10,FALSE))</f>
        <v>-1</v>
      </c>
      <c r="BY153" s="33">
        <f>distance(VLOOKUP($A153,Cuision!$G:$P,9,FALSE),VLOOKUP($A153,Cuision!$G:$P,10,FALSE),VLOOKUP(BY$82,Cuision!$G:$P,9,FALSE),VLOOKUP(BY$82,Cuision!$G:$P,10,FALSE))</f>
        <v>-1</v>
      </c>
      <c r="BZ153" s="33">
        <f>distance(VLOOKUP($A153,Cuision!$G:$P,9,FALSE),VLOOKUP($A153,Cuision!$G:$P,10,FALSE),VLOOKUP(BZ$82,Cuision!$G:$P,9,FALSE),VLOOKUP(BZ$82,Cuision!$G:$P,10,FALSE))</f>
        <v>986.8721071189716</v>
      </c>
      <c r="CC153">
        <f>IF(B153&gt;0,B153,"")</f>
        <v>3901.4566138606392</v>
      </c>
      <c r="CD153">
        <f>IF(C153&gt;0,C153,"")</f>
        <v>7699.9250970026515</v>
      </c>
      <c r="CE153">
        <f>IF(D153&gt;0,D153,"")</f>
        <v>10522.214050916773</v>
      </c>
      <c r="CF153">
        <f>IF(E153&gt;0,E153,"")</f>
        <v>10522.214050916773</v>
      </c>
      <c r="CG153">
        <f>IF(F153&gt;0,F153,"")</f>
        <v>6175.3788344260647</v>
      </c>
      <c r="CH153">
        <f>IF(G153&gt;0,G153,"")</f>
        <v>16871.157457569305</v>
      </c>
      <c r="CI153">
        <f>IF(H153&gt;0,H153,"")</f>
        <v>6155.1954105165696</v>
      </c>
      <c r="CJ153">
        <f>IF(I153&gt;0,I153,"")</f>
        <v>2256.9430548589003</v>
      </c>
      <c r="CK153">
        <f>IF(J153&gt;0,J153,"")</f>
        <v>7476.9439100808613</v>
      </c>
      <c r="CL153">
        <f>IF(K153&gt;0,K153,"")</f>
        <v>8440.5847868164292</v>
      </c>
      <c r="CM153">
        <f>IF(L153&gt;0,L153,"")</f>
        <v>1533.3603285187305</v>
      </c>
      <c r="CN153">
        <f>IF(M153&gt;0,M153,"")</f>
        <v>10180.948065801056</v>
      </c>
      <c r="CO153">
        <f>IF(N153&gt;0,N153,"")</f>
        <v>9249.5557851219019</v>
      </c>
      <c r="CP153">
        <f>IF(O153&gt;0,O153,"")</f>
        <v>16615.362649588602</v>
      </c>
      <c r="CQ153" t="str">
        <f>IF(P153&gt;0,P153,"")</f>
        <v/>
      </c>
      <c r="CR153">
        <f>IF(Q153&gt;0,Q153,"")</f>
        <v>9531.8562242428816</v>
      </c>
      <c r="CS153" t="str">
        <f>IF(R153&gt;0,R153,"")</f>
        <v/>
      </c>
      <c r="CT153">
        <f>IF(S153&gt;0,S153,"")</f>
        <v>813.20336120606748</v>
      </c>
      <c r="CU153" t="str">
        <f>IF(T153&gt;0,T153,"")</f>
        <v/>
      </c>
      <c r="CV153">
        <f>IF(U153&gt;0,U153,"")</f>
        <v>537.76894067976775</v>
      </c>
      <c r="CW153">
        <f>IF(V153&gt;0,V153,"")</f>
        <v>10180.948065801056</v>
      </c>
      <c r="CX153">
        <f>IF(W153&gt;0,W153,"")</f>
        <v>3296.8046264323543</v>
      </c>
      <c r="CY153" t="str">
        <f>IF(X153&gt;0,X153,"")</f>
        <v/>
      </c>
      <c r="CZ153">
        <f>IF(Y153&gt;0,Y153,"")</f>
        <v>15901.490702902393</v>
      </c>
      <c r="DA153">
        <f>IF(Z153&gt;0,Z153,"")</f>
        <v>8561.7894776798366</v>
      </c>
      <c r="DB153">
        <f>IF(AA153&gt;0,AA153,"")</f>
        <v>6734.941549656116</v>
      </c>
      <c r="DC153" t="str">
        <f>IF(AB153&gt;0,AB153,"")</f>
        <v/>
      </c>
      <c r="DD153">
        <f>IF(AC153&gt;0,AC153,"")</f>
        <v>2209.1132593789425</v>
      </c>
      <c r="DE153">
        <f>IF(AD153&gt;0,AD153,"")</f>
        <v>9443.3978528658026</v>
      </c>
      <c r="DF153">
        <f>IF(AE153&gt;0,AE153,"")</f>
        <v>8602.9269002978508</v>
      </c>
      <c r="DG153" t="str">
        <f>IF(AF153&gt;0,AF153,"")</f>
        <v/>
      </c>
      <c r="DH153">
        <f>IF(AG153&gt;0,AG153,"")</f>
        <v>7922.7741421715882</v>
      </c>
      <c r="DI153">
        <f>IF(AH153&gt;0,AH153,"")</f>
        <v>6175.3788344260647</v>
      </c>
      <c r="DJ153">
        <f>IF(AI153&gt;0,AI153,"")</f>
        <v>10894.116114926277</v>
      </c>
      <c r="DK153">
        <f>IF(AJ153&gt;0,AJ153,"")</f>
        <v>2208.7296071953479</v>
      </c>
      <c r="DL153" t="str">
        <f>IF(AK153&gt;0,AK153,"")</f>
        <v/>
      </c>
      <c r="DM153">
        <f>IF(AL153&gt;0,AL153,"")</f>
        <v>8247.5512167234774</v>
      </c>
      <c r="DN153">
        <f>IF(AM153&gt;0,AM153,"")</f>
        <v>2916.6854829570702</v>
      </c>
      <c r="DO153">
        <f>IF(AN153&gt;0,AN153,"")</f>
        <v>2327.3901829471247</v>
      </c>
      <c r="DP153">
        <f>IF(AO153&gt;0,AO153,"")</f>
        <v>9531.8562242428816</v>
      </c>
      <c r="DQ153">
        <f>IF(AP153&gt;0,AP153,"")</f>
        <v>8830.1665433394392</v>
      </c>
      <c r="DR153">
        <f>IF(AQ153&gt;0,AQ153,"")</f>
        <v>4603.2188331023053</v>
      </c>
      <c r="DS153">
        <f>IF(AR153&gt;0,AR153,"")</f>
        <v>3722.9650330437985</v>
      </c>
      <c r="DT153">
        <f>IF(AS153&gt;0,AS153,"")</f>
        <v>7210.9907541688208</v>
      </c>
      <c r="DU153">
        <f>IF(AT153&gt;0,AT153,"")</f>
        <v>520.18077783121385</v>
      </c>
      <c r="DV153">
        <f>IF(AU153&gt;0,AU153,"")</f>
        <v>17768.714558712512</v>
      </c>
      <c r="DW153">
        <f>IF(AV153&gt;0,AV153,"")</f>
        <v>1186.9373151568536</v>
      </c>
      <c r="DX153">
        <f>IF(AW153&gt;0,AW153,"")</f>
        <v>8463.7214887387472</v>
      </c>
      <c r="DY153">
        <f>IF(AX153&gt;0,AX153,"")</f>
        <v>15744.692683415695</v>
      </c>
      <c r="DZ153">
        <f>IF(AY153&gt;0,AY153,"")</f>
        <v>6175.3788344260647</v>
      </c>
      <c r="EA153">
        <f>IF(AZ153&gt;0,AZ153,"")</f>
        <v>3843.7465899183585</v>
      </c>
      <c r="EB153">
        <f>IF(BA153&gt;0,BA153,"")</f>
        <v>10689.376212560705</v>
      </c>
      <c r="EC153">
        <f>IF(BB153&gt;0,BB153,"")</f>
        <v>3548.4721336498146</v>
      </c>
      <c r="ED153">
        <f>IF(BC153&gt;0,BC153,"")</f>
        <v>5453.8047221218776</v>
      </c>
      <c r="EE153">
        <f>IF(BD153&gt;0,BD153,"")</f>
        <v>19685.77336293404</v>
      </c>
      <c r="EF153">
        <f>IF(BE153&gt;0,BE153,"")</f>
        <v>8089.943861589667</v>
      </c>
      <c r="EG153">
        <f>IF(BF153&gt;0,BF153,"")</f>
        <v>10683.117838258861</v>
      </c>
      <c r="EH153">
        <f>IF(BG153&gt;0,BG153,"")</f>
        <v>7064.2657238514557</v>
      </c>
      <c r="EI153" t="str">
        <f>IF(BH153&gt;0,BH153,"")</f>
        <v/>
      </c>
      <c r="EJ153">
        <f>IF(BI153&gt;0,BI153,"")</f>
        <v>8561.841719848675</v>
      </c>
      <c r="EK153">
        <f>IF(BJ153&gt;0,BJ153,"")</f>
        <v>9531.8562242428816</v>
      </c>
      <c r="EL153" t="str">
        <f>IF(BK153&gt;0,BK153,"")</f>
        <v/>
      </c>
      <c r="EM153">
        <f>IF(BL153&gt;0,BL153,"")</f>
        <v>1433.5956482773745</v>
      </c>
      <c r="EN153">
        <f>IF(BM153&gt;0,BM153,"")</f>
        <v>8386.4570337493842</v>
      </c>
      <c r="EO153" t="str">
        <f>IF(BN153&gt;0,BN153,"")</f>
        <v/>
      </c>
      <c r="EP153">
        <f>IF(BO153&gt;0,BO153,"")</f>
        <v>10522.214050916773</v>
      </c>
      <c r="EQ153">
        <f>IF(BP153&gt;0,BP153,"")</f>
        <v>10180.948065801056</v>
      </c>
      <c r="ER153">
        <f>IF(BQ153&gt;0,BQ153,"")</f>
        <v>10522.214050916773</v>
      </c>
      <c r="ES153">
        <f>IF(BR153&gt;0,BR153,"")</f>
        <v>3296.8046264323543</v>
      </c>
      <c r="ET153">
        <f>IF(BS153&gt;0,BS153,"")</f>
        <v>10180.948065801056</v>
      </c>
      <c r="EU153" t="str">
        <f>IF(BT153&gt;0,BT153,"")</f>
        <v/>
      </c>
      <c r="EV153">
        <f>IF(BU153&gt;0,BU153,"")</f>
        <v>7134.2805578511734</v>
      </c>
      <c r="EW153">
        <f>IF(BV153&gt;0,BV153,"")</f>
        <v>7420.0188955389913</v>
      </c>
      <c r="EX153">
        <f>IF(BW153&gt;0,BW153,"")</f>
        <v>4299.3602798888833</v>
      </c>
      <c r="EY153" t="str">
        <f>IF(BX153&gt;0,BX153,"")</f>
        <v/>
      </c>
      <c r="EZ153" t="str">
        <f>IF(BY153&gt;0,BY153,"")</f>
        <v/>
      </c>
      <c r="FA153">
        <f>IF(BZ153&gt;0,BZ153,"")</f>
        <v>986.8721071189716</v>
      </c>
    </row>
    <row r="154" spans="1:157" ht="14.25" x14ac:dyDescent="0.2">
      <c r="A154" s="30" t="s">
        <v>125</v>
      </c>
      <c r="B154" s="33">
        <f>distance(VLOOKUP($A154,Cuision!$G:$P,9,FALSE),VLOOKUP($A154,Cuision!$G:$P,10,FALSE),VLOOKUP(B$82,Cuision!$G:$P,9,FALSE),VLOOKUP(B$82,Cuision!$G:$P,10,FALSE))</f>
        <v>3247.9681569410532</v>
      </c>
      <c r="C154" s="33">
        <f>distance(VLOOKUP($A154,Cuision!$G:$P,9,FALSE),VLOOKUP($A154,Cuision!$G:$P,10,FALSE),VLOOKUP(C$82,Cuision!$G:$P,9,FALSE),VLOOKUP(C$82,Cuision!$G:$P,10,FALSE))</f>
        <v>5417.9796092612405</v>
      </c>
      <c r="D154" s="33">
        <f>distance(VLOOKUP($A154,Cuision!$G:$P,9,FALSE),VLOOKUP($A154,Cuision!$G:$P,10,FALSE),VLOOKUP(D$82,Cuision!$G:$P,9,FALSE),VLOOKUP(D$82,Cuision!$G:$P,10,FALSE))</f>
        <v>3852.1872007706161</v>
      </c>
      <c r="E154" s="33">
        <f>distance(VLOOKUP($A154,Cuision!$G:$P,9,FALSE),VLOOKUP($A154,Cuision!$G:$P,10,FALSE),VLOOKUP(E$82,Cuision!$G:$P,9,FALSE),VLOOKUP(E$82,Cuision!$G:$P,10,FALSE))</f>
        <v>3852.1872007706161</v>
      </c>
      <c r="F154" s="33">
        <f>distance(VLOOKUP($A154,Cuision!$G:$P,9,FALSE),VLOOKUP($A154,Cuision!$G:$P,10,FALSE),VLOOKUP(F$82,Cuision!$G:$P,9,FALSE),VLOOKUP(F$82,Cuision!$G:$P,10,FALSE))</f>
        <v>1475.3981008260353</v>
      </c>
      <c r="G154" s="33">
        <f>distance(VLOOKUP($A154,Cuision!$G:$P,9,FALSE),VLOOKUP($A154,Cuision!$G:$P,10,FALSE),VLOOKUP(G$82,Cuision!$G:$P,9,FALSE),VLOOKUP(G$82,Cuision!$G:$P,10,FALSE))</f>
        <v>12476.821514497438</v>
      </c>
      <c r="H154" s="33">
        <f>distance(VLOOKUP($A154,Cuision!$G:$P,9,FALSE),VLOOKUP($A154,Cuision!$G:$P,10,FALSE),VLOOKUP(H$82,Cuision!$G:$P,9,FALSE),VLOOKUP(H$82,Cuision!$G:$P,10,FALSE))</f>
        <v>992.1343765131428</v>
      </c>
      <c r="I154" s="33">
        <f>distance(VLOOKUP($A154,Cuision!$G:$P,9,FALSE),VLOOKUP($A154,Cuision!$G:$P,10,FALSE),VLOOKUP(I$82,Cuision!$G:$P,9,FALSE),VLOOKUP(I$82,Cuision!$G:$P,10,FALSE))</f>
        <v>5909.8732008887282</v>
      </c>
      <c r="J154" s="33">
        <f>distance(VLOOKUP($A154,Cuision!$G:$P,9,FALSE),VLOOKUP($A154,Cuision!$G:$P,10,FALSE),VLOOKUP(J$82,Cuision!$G:$P,9,FALSE),VLOOKUP(J$82,Cuision!$G:$P,10,FALSE))</f>
        <v>14496.799558927074</v>
      </c>
      <c r="K154" s="33">
        <f>distance(VLOOKUP($A154,Cuision!$G:$P,9,FALSE),VLOOKUP($A154,Cuision!$G:$P,10,FALSE),VLOOKUP(K$82,Cuision!$G:$P,9,FALSE),VLOOKUP(K$82,Cuision!$G:$P,10,FALSE))</f>
        <v>1601.8581009829481</v>
      </c>
      <c r="L154" s="33">
        <f>distance(VLOOKUP($A154,Cuision!$G:$P,9,FALSE),VLOOKUP($A154,Cuision!$G:$P,10,FALSE),VLOOKUP(L$82,Cuision!$G:$P,9,FALSE),VLOOKUP(L$82,Cuision!$G:$P,10,FALSE))</f>
        <v>5626.3303711209664</v>
      </c>
      <c r="M154" s="33">
        <f>distance(VLOOKUP($A154,Cuision!$G:$P,9,FALSE),VLOOKUP($A154,Cuision!$G:$P,10,FALSE),VLOOKUP(M$82,Cuision!$G:$P,9,FALSE),VLOOKUP(M$82,Cuision!$G:$P,10,FALSE))</f>
        <v>3083.5034548866256</v>
      </c>
      <c r="N154" s="33">
        <f>distance(VLOOKUP($A154,Cuision!$G:$P,9,FALSE),VLOOKUP($A154,Cuision!$G:$P,10,FALSE),VLOOKUP(N$82,Cuision!$G:$P,9,FALSE),VLOOKUP(N$82,Cuision!$G:$P,10,FALSE))</f>
        <v>2513.3597067214773</v>
      </c>
      <c r="O154" s="33">
        <f>distance(VLOOKUP($A154,Cuision!$G:$P,9,FALSE),VLOOKUP($A154,Cuision!$G:$P,10,FALSE),VLOOKUP(O$82,Cuision!$G:$P,9,FALSE),VLOOKUP(O$82,Cuision!$G:$P,10,FALSE))</f>
        <v>10365.658889620167</v>
      </c>
      <c r="P154" s="33">
        <f>distance(VLOOKUP($A154,Cuision!$G:$P,9,FALSE),VLOOKUP($A154,Cuision!$G:$P,10,FALSE),VLOOKUP(P$82,Cuision!$G:$P,9,FALSE),VLOOKUP(P$82,Cuision!$G:$P,10,FALSE))</f>
        <v>-1</v>
      </c>
      <c r="Q154" s="33">
        <f>distance(VLOOKUP($A154,Cuision!$G:$P,9,FALSE),VLOOKUP($A154,Cuision!$G:$P,10,FALSE),VLOOKUP(Q$82,Cuision!$G:$P,9,FALSE),VLOOKUP(Q$82,Cuision!$G:$P,10,FALSE))</f>
        <v>2833.7235224405081</v>
      </c>
      <c r="R154" s="33">
        <f>distance(VLOOKUP($A154,Cuision!$G:$P,9,FALSE),VLOOKUP($A154,Cuision!$G:$P,10,FALSE),VLOOKUP(R$82,Cuision!$G:$P,9,FALSE),VLOOKUP(R$82,Cuision!$G:$P,10,FALSE))</f>
        <v>-1</v>
      </c>
      <c r="S154" s="33">
        <f>distance(VLOOKUP($A154,Cuision!$G:$P,9,FALSE),VLOOKUP($A154,Cuision!$G:$P,10,FALSE),VLOOKUP(S$82,Cuision!$G:$P,9,FALSE),VLOOKUP(S$82,Cuision!$G:$P,10,FALSE))</f>
        <v>6362.3602000400197</v>
      </c>
      <c r="T154" s="33">
        <f>distance(VLOOKUP($A154,Cuision!$G:$P,9,FALSE),VLOOKUP($A154,Cuision!$G:$P,10,FALSE),VLOOKUP(T$82,Cuision!$G:$P,9,FALSE),VLOOKUP(T$82,Cuision!$G:$P,10,FALSE))</f>
        <v>-1</v>
      </c>
      <c r="U154" s="33">
        <f>distance(VLOOKUP($A154,Cuision!$G:$P,9,FALSE),VLOOKUP($A154,Cuision!$G:$P,10,FALSE),VLOOKUP(U$82,Cuision!$G:$P,9,FALSE),VLOOKUP(U$82,Cuision!$G:$P,10,FALSE))</f>
        <v>7661.530474657985</v>
      </c>
      <c r="V154" s="33">
        <f>distance(VLOOKUP($A154,Cuision!$G:$P,9,FALSE),VLOOKUP($A154,Cuision!$G:$P,10,FALSE),VLOOKUP(V$82,Cuision!$G:$P,9,FALSE),VLOOKUP(V$82,Cuision!$G:$P,10,FALSE))</f>
        <v>3083.5034548866256</v>
      </c>
      <c r="W154" s="33">
        <f>distance(VLOOKUP($A154,Cuision!$G:$P,9,FALSE),VLOOKUP($A154,Cuision!$G:$P,10,FALSE),VLOOKUP(W$82,Cuision!$G:$P,9,FALSE),VLOOKUP(W$82,Cuision!$G:$P,10,FALSE))</f>
        <v>6833.5029850257715</v>
      </c>
      <c r="X154" s="33">
        <f>distance(VLOOKUP($A154,Cuision!$G:$P,9,FALSE),VLOOKUP($A154,Cuision!$G:$P,10,FALSE),VLOOKUP(X$82,Cuision!$G:$P,9,FALSE),VLOOKUP(X$82,Cuision!$G:$P,10,FALSE))</f>
        <v>-1</v>
      </c>
      <c r="Y154" s="33">
        <f>distance(VLOOKUP($A154,Cuision!$G:$P,9,FALSE),VLOOKUP($A154,Cuision!$G:$P,10,FALSE),VLOOKUP(Y$82,Cuision!$G:$P,9,FALSE),VLOOKUP(Y$82,Cuision!$G:$P,10,FALSE))</f>
        <v>10316.506110352824</v>
      </c>
      <c r="Z154" s="33">
        <f>distance(VLOOKUP($A154,Cuision!$G:$P,9,FALSE),VLOOKUP($A154,Cuision!$G:$P,10,FALSE),VLOOKUP(Z$82,Cuision!$G:$P,9,FALSE),VLOOKUP(Z$82,Cuision!$G:$P,10,FALSE))</f>
        <v>1829.4356823865367</v>
      </c>
      <c r="AA154" s="33">
        <f>distance(VLOOKUP($A154,Cuision!$G:$P,9,FALSE),VLOOKUP($A154,Cuision!$G:$P,10,FALSE),VLOOKUP(AA$82,Cuision!$G:$P,9,FALSE),VLOOKUP(AA$82,Cuision!$G:$P,10,FALSE))</f>
        <v>3485.2130355822196</v>
      </c>
      <c r="AB154" s="33">
        <f>distance(VLOOKUP($A154,Cuision!$G:$P,9,FALSE),VLOOKUP($A154,Cuision!$G:$P,10,FALSE),VLOOKUP(AB$82,Cuision!$G:$P,9,FALSE),VLOOKUP(AB$82,Cuision!$G:$P,10,FALSE))</f>
        <v>-1</v>
      </c>
      <c r="AC154" s="33">
        <f>distance(VLOOKUP($A154,Cuision!$G:$P,9,FALSE),VLOOKUP($A154,Cuision!$G:$P,10,FALSE),VLOOKUP(AC$82,Cuision!$G:$P,9,FALSE),VLOOKUP(AC$82,Cuision!$G:$P,10,FALSE))</f>
        <v>8815.328329080925</v>
      </c>
      <c r="AD154" s="33">
        <f>distance(VLOOKUP($A154,Cuision!$G:$P,9,FALSE),VLOOKUP($A154,Cuision!$G:$P,10,FALSE),VLOOKUP(AD$82,Cuision!$G:$P,9,FALSE),VLOOKUP(AD$82,Cuision!$G:$P,10,FALSE))</f>
        <v>2597.1454281499773</v>
      </c>
      <c r="AE154" s="33">
        <f>distance(VLOOKUP($A154,Cuision!$G:$P,9,FALSE),VLOOKUP($A154,Cuision!$G:$P,10,FALSE),VLOOKUP(AE$82,Cuision!$G:$P,9,FALSE),VLOOKUP(AE$82,Cuision!$G:$P,10,FALSE))</f>
        <v>2037.0693172950816</v>
      </c>
      <c r="AF154" s="33">
        <f>distance(VLOOKUP($A154,Cuision!$G:$P,9,FALSE),VLOOKUP($A154,Cuision!$G:$P,10,FALSE),VLOOKUP(AF$82,Cuision!$G:$P,9,FALSE),VLOOKUP(AF$82,Cuision!$G:$P,10,FALSE))</f>
        <v>-1</v>
      </c>
      <c r="AG154" s="33">
        <f>distance(VLOOKUP($A154,Cuision!$G:$P,9,FALSE),VLOOKUP($A154,Cuision!$G:$P,10,FALSE),VLOOKUP(AG$82,Cuision!$G:$P,9,FALSE),VLOOKUP(AG$82,Cuision!$G:$P,10,FALSE))</f>
        <v>817.99684360263404</v>
      </c>
      <c r="AH154" s="33">
        <f>distance(VLOOKUP($A154,Cuision!$G:$P,9,FALSE),VLOOKUP($A154,Cuision!$G:$P,10,FALSE),VLOOKUP(AH$82,Cuision!$G:$P,9,FALSE),VLOOKUP(AH$82,Cuision!$G:$P,10,FALSE))</f>
        <v>1475.3981008260353</v>
      </c>
      <c r="AI154" s="33">
        <f>distance(VLOOKUP($A154,Cuision!$G:$P,9,FALSE),VLOOKUP($A154,Cuision!$G:$P,10,FALSE),VLOOKUP(AI$82,Cuision!$G:$P,9,FALSE),VLOOKUP(AI$82,Cuision!$G:$P,10,FALSE))</f>
        <v>13305.810846469349</v>
      </c>
      <c r="AJ154" s="33">
        <f>distance(VLOOKUP($A154,Cuision!$G:$P,9,FALSE),VLOOKUP($A154,Cuision!$G:$P,10,FALSE),VLOOKUP(AJ$82,Cuision!$G:$P,9,FALSE),VLOOKUP(AJ$82,Cuision!$G:$P,10,FALSE))</f>
        <v>4959.6947102552249</v>
      </c>
      <c r="AK154" s="33">
        <f>distance(VLOOKUP($A154,Cuision!$G:$P,9,FALSE),VLOOKUP($A154,Cuision!$G:$P,10,FALSE),VLOOKUP(AK$82,Cuision!$G:$P,9,FALSE),VLOOKUP(AK$82,Cuision!$G:$P,10,FALSE))</f>
        <v>-1</v>
      </c>
      <c r="AL154" s="33">
        <f>distance(VLOOKUP($A154,Cuision!$G:$P,9,FALSE),VLOOKUP($A154,Cuision!$G:$P,10,FALSE),VLOOKUP(AL$82,Cuision!$G:$P,9,FALSE),VLOOKUP(AL$82,Cuision!$G:$P,10,FALSE))</f>
        <v>1390.2336233963845</v>
      </c>
      <c r="AM154" s="33">
        <f>distance(VLOOKUP($A154,Cuision!$G:$P,9,FALSE),VLOOKUP($A154,Cuision!$G:$P,10,FALSE),VLOOKUP(AM$82,Cuision!$G:$P,9,FALSE),VLOOKUP(AM$82,Cuision!$G:$P,10,FALSE))</f>
        <v>4217.6553145098951</v>
      </c>
      <c r="AN154" s="33">
        <f>distance(VLOOKUP($A154,Cuision!$G:$P,9,FALSE),VLOOKUP($A154,Cuision!$G:$P,10,FALSE),VLOOKUP(AN$82,Cuision!$G:$P,9,FALSE),VLOOKUP(AN$82,Cuision!$G:$P,10,FALSE))</f>
        <v>9107.4588665508272</v>
      </c>
      <c r="AO154" s="33">
        <f>distance(VLOOKUP($A154,Cuision!$G:$P,9,FALSE),VLOOKUP($A154,Cuision!$G:$P,10,FALSE),VLOOKUP(AO$82,Cuision!$G:$P,9,FALSE),VLOOKUP(AO$82,Cuision!$G:$P,10,FALSE))</f>
        <v>2833.7235224405081</v>
      </c>
      <c r="AP154" s="33">
        <f>distance(VLOOKUP($A154,Cuision!$G:$P,9,FALSE),VLOOKUP($A154,Cuision!$G:$P,10,FALSE),VLOOKUP(AP$82,Cuision!$G:$P,9,FALSE),VLOOKUP(AP$82,Cuision!$G:$P,10,FALSE))</f>
        <v>1721.6523892553007</v>
      </c>
      <c r="AQ154" s="33">
        <f>distance(VLOOKUP($A154,Cuision!$G:$P,9,FALSE),VLOOKUP($A154,Cuision!$G:$P,10,FALSE),VLOOKUP(AQ$82,Cuision!$G:$P,9,FALSE),VLOOKUP(AQ$82,Cuision!$G:$P,10,FALSE))</f>
        <v>8763.7549773055707</v>
      </c>
      <c r="AR154" s="33">
        <f>distance(VLOOKUP($A154,Cuision!$G:$P,9,FALSE),VLOOKUP($A154,Cuision!$G:$P,10,FALSE),VLOOKUP(AR$82,Cuision!$G:$P,9,FALSE),VLOOKUP(AR$82,Cuision!$G:$P,10,FALSE))</f>
        <v>7746.1147711139292</v>
      </c>
      <c r="AS154" s="33">
        <f>distance(VLOOKUP($A154,Cuision!$G:$P,9,FALSE),VLOOKUP($A154,Cuision!$G:$P,10,FALSE),VLOOKUP(AS$82,Cuision!$G:$P,9,FALSE),VLOOKUP(AS$82,Cuision!$G:$P,10,FALSE))</f>
        <v>530.07960380471309</v>
      </c>
      <c r="AT154" s="33">
        <f>distance(VLOOKUP($A154,Cuision!$G:$P,9,FALSE),VLOOKUP($A154,Cuision!$G:$P,10,FALSE),VLOOKUP(AT$82,Cuision!$G:$P,9,FALSE),VLOOKUP(AT$82,Cuision!$G:$P,10,FALSE))</f>
        <v>7029.9882128574391</v>
      </c>
      <c r="AU154" s="33">
        <f>distance(VLOOKUP($A154,Cuision!$G:$P,9,FALSE),VLOOKUP($A154,Cuision!$G:$P,10,FALSE),VLOOKUP(AU$82,Cuision!$G:$P,9,FALSE),VLOOKUP(AU$82,Cuision!$G:$P,10,FALSE))</f>
        <v>10679.743842197611</v>
      </c>
      <c r="AV154" s="33">
        <f>distance(VLOOKUP($A154,Cuision!$G:$P,9,FALSE),VLOOKUP($A154,Cuision!$G:$P,10,FALSE),VLOOKUP(AV$82,Cuision!$G:$P,9,FALSE),VLOOKUP(AV$82,Cuision!$G:$P,10,FALSE))</f>
        <v>7988.4699682164683</v>
      </c>
      <c r="AW154" s="33">
        <f>distance(VLOOKUP($A154,Cuision!$G:$P,9,FALSE),VLOOKUP($A154,Cuision!$G:$P,10,FALSE),VLOOKUP(AW$82,Cuision!$G:$P,9,FALSE),VLOOKUP(AW$82,Cuision!$G:$P,10,FALSE))</f>
        <v>1437.3871612225685</v>
      </c>
      <c r="AX154" s="33">
        <f>distance(VLOOKUP($A154,Cuision!$G:$P,9,FALSE),VLOOKUP($A154,Cuision!$G:$P,10,FALSE),VLOOKUP(AX$82,Cuision!$G:$P,9,FALSE),VLOOKUP(AX$82,Cuision!$G:$P,10,FALSE))</f>
        <v>11750.744710278514</v>
      </c>
      <c r="AY154" s="33">
        <f>distance(VLOOKUP($A154,Cuision!$G:$P,9,FALSE),VLOOKUP($A154,Cuision!$G:$P,10,FALSE),VLOOKUP(AY$82,Cuision!$G:$P,9,FALSE),VLOOKUP(AY$82,Cuision!$G:$P,10,FALSE))</f>
        <v>1475.3981008260353</v>
      </c>
      <c r="AZ154" s="33">
        <f>distance(VLOOKUP($A154,Cuision!$G:$P,9,FALSE),VLOOKUP($A154,Cuision!$G:$P,10,FALSE),VLOOKUP(AZ$82,Cuision!$G:$P,9,FALSE),VLOOKUP(AZ$82,Cuision!$G:$P,10,FALSE))</f>
        <v>5765.7306464986159</v>
      </c>
      <c r="BA154" s="33">
        <f>distance(VLOOKUP($A154,Cuision!$G:$P,9,FALSE),VLOOKUP($A154,Cuision!$G:$P,10,FALSE),VLOOKUP(BA$82,Cuision!$G:$P,9,FALSE),VLOOKUP(BA$82,Cuision!$G:$P,10,FALSE))</f>
        <v>3555.9660244096112</v>
      </c>
      <c r="BB154" s="33">
        <f>distance(VLOOKUP($A154,Cuision!$G:$P,9,FALSE),VLOOKUP($A154,Cuision!$G:$P,10,FALSE),VLOOKUP(BB$82,Cuision!$G:$P,9,FALSE),VLOOKUP(BB$82,Cuision!$G:$P,10,FALSE))</f>
        <v>3611.8326466998969</v>
      </c>
      <c r="BC154" s="33">
        <f>distance(VLOOKUP($A154,Cuision!$G:$P,9,FALSE),VLOOKUP($A154,Cuision!$G:$P,10,FALSE),VLOOKUP(BC$82,Cuision!$G:$P,9,FALSE),VLOOKUP(BC$82,Cuision!$G:$P,10,FALSE))</f>
        <v>1694.2443807819075</v>
      </c>
      <c r="BD154" s="33">
        <f>distance(VLOOKUP($A154,Cuision!$G:$P,9,FALSE),VLOOKUP($A154,Cuision!$G:$P,10,FALSE),VLOOKUP(BD$82,Cuision!$G:$P,9,FALSE),VLOOKUP(BD$82,Cuision!$G:$P,10,FALSE))</f>
        <v>12551.900266550683</v>
      </c>
      <c r="BE154" s="33">
        <f>distance(VLOOKUP($A154,Cuision!$G:$P,9,FALSE),VLOOKUP($A154,Cuision!$G:$P,10,FALSE),VLOOKUP(BE$82,Cuision!$G:$P,9,FALSE),VLOOKUP(BE$82,Cuision!$G:$P,10,FALSE))</f>
        <v>1640.8393164549204</v>
      </c>
      <c r="BF154" s="33">
        <f>distance(VLOOKUP($A154,Cuision!$G:$P,9,FALSE),VLOOKUP($A154,Cuision!$G:$P,10,FALSE),VLOOKUP(BF$82,Cuision!$G:$P,9,FALSE),VLOOKUP(BF$82,Cuision!$G:$P,10,FALSE))</f>
        <v>3579.9328634133626</v>
      </c>
      <c r="BG154" s="33">
        <f>distance(VLOOKUP($A154,Cuision!$G:$P,9,FALSE),VLOOKUP($A154,Cuision!$G:$P,10,FALSE),VLOOKUP(BG$82,Cuision!$G:$P,9,FALSE),VLOOKUP(BG$82,Cuision!$G:$P,10,FALSE))</f>
        <v>1794.7140208450135</v>
      </c>
      <c r="BH154" s="33">
        <f>distance(VLOOKUP($A154,Cuision!$G:$P,9,FALSE),VLOOKUP($A154,Cuision!$G:$P,10,FALSE),VLOOKUP(BH$82,Cuision!$G:$P,9,FALSE),VLOOKUP(BH$82,Cuision!$G:$P,10,FALSE))</f>
        <v>-1</v>
      </c>
      <c r="BI154" s="33">
        <f>distance(VLOOKUP($A154,Cuision!$G:$P,9,FALSE),VLOOKUP($A154,Cuision!$G:$P,10,FALSE),VLOOKUP(BI$82,Cuision!$G:$P,9,FALSE),VLOOKUP(BI$82,Cuision!$G:$P,10,FALSE))</f>
        <v>2840.9330679990676</v>
      </c>
      <c r="BJ154" s="33">
        <f>distance(VLOOKUP($A154,Cuision!$G:$P,9,FALSE),VLOOKUP($A154,Cuision!$G:$P,10,FALSE),VLOOKUP(BJ$82,Cuision!$G:$P,9,FALSE),VLOOKUP(BJ$82,Cuision!$G:$P,10,FALSE))</f>
        <v>2833.7235224405081</v>
      </c>
      <c r="BK154" s="33">
        <f>distance(VLOOKUP($A154,Cuision!$G:$P,9,FALSE),VLOOKUP($A154,Cuision!$G:$P,10,FALSE),VLOOKUP(BK$82,Cuision!$G:$P,9,FALSE),VLOOKUP(BK$82,Cuision!$G:$P,10,FALSE))</f>
        <v>-1</v>
      </c>
      <c r="BL154" s="33">
        <f>distance(VLOOKUP($A154,Cuision!$G:$P,9,FALSE),VLOOKUP($A154,Cuision!$G:$P,10,FALSE),VLOOKUP(BL$82,Cuision!$G:$P,9,FALSE),VLOOKUP(BL$82,Cuision!$G:$P,10,FALSE))</f>
        <v>8304.5259998805068</v>
      </c>
      <c r="BM154" s="33">
        <f>distance(VLOOKUP($A154,Cuision!$G:$P,9,FALSE),VLOOKUP($A154,Cuision!$G:$P,10,FALSE),VLOOKUP(BM$82,Cuision!$G:$P,9,FALSE),VLOOKUP(BM$82,Cuision!$G:$P,10,FALSE))</f>
        <v>1550.8858915050641</v>
      </c>
      <c r="BN154" s="33">
        <f>distance(VLOOKUP($A154,Cuision!$G:$P,9,FALSE),VLOOKUP($A154,Cuision!$G:$P,10,FALSE),VLOOKUP(BN$82,Cuision!$G:$P,9,FALSE),VLOOKUP(BN$82,Cuision!$G:$P,10,FALSE))</f>
        <v>-1</v>
      </c>
      <c r="BO154" s="33">
        <f>distance(VLOOKUP($A154,Cuision!$G:$P,9,FALSE),VLOOKUP($A154,Cuision!$G:$P,10,FALSE),VLOOKUP(BO$82,Cuision!$G:$P,9,FALSE),VLOOKUP(BO$82,Cuision!$G:$P,10,FALSE))</f>
        <v>3852.1872007706161</v>
      </c>
      <c r="BP154" s="33">
        <f>distance(VLOOKUP($A154,Cuision!$G:$P,9,FALSE),VLOOKUP($A154,Cuision!$G:$P,10,FALSE),VLOOKUP(BP$82,Cuision!$G:$P,9,FALSE),VLOOKUP(BP$82,Cuision!$G:$P,10,FALSE))</f>
        <v>3083.5034548866256</v>
      </c>
      <c r="BQ154" s="33">
        <f>distance(VLOOKUP($A154,Cuision!$G:$P,9,FALSE),VLOOKUP($A154,Cuision!$G:$P,10,FALSE),VLOOKUP(BQ$82,Cuision!$G:$P,9,FALSE),VLOOKUP(BQ$82,Cuision!$G:$P,10,FALSE))</f>
        <v>3852.1872007706161</v>
      </c>
      <c r="BR154" s="33">
        <f>distance(VLOOKUP($A154,Cuision!$G:$P,9,FALSE),VLOOKUP($A154,Cuision!$G:$P,10,FALSE),VLOOKUP(BR$82,Cuision!$G:$P,9,FALSE),VLOOKUP(BR$82,Cuision!$G:$P,10,FALSE))</f>
        <v>6833.5029850257715</v>
      </c>
      <c r="BS154" s="33">
        <f>distance(VLOOKUP($A154,Cuision!$G:$P,9,FALSE),VLOOKUP($A154,Cuision!$G:$P,10,FALSE),VLOOKUP(BS$82,Cuision!$G:$P,9,FALSE),VLOOKUP(BS$82,Cuision!$G:$P,10,FALSE))</f>
        <v>3083.5034548866256</v>
      </c>
      <c r="BT154" s="33">
        <f>distance(VLOOKUP($A154,Cuision!$G:$P,9,FALSE),VLOOKUP($A154,Cuision!$G:$P,10,FALSE),VLOOKUP(BT$82,Cuision!$G:$P,9,FALSE),VLOOKUP(BT$82,Cuision!$G:$P,10,FALSE))</f>
        <v>7134.2805578511734</v>
      </c>
      <c r="BU154" s="33">
        <f>distance(VLOOKUP($A154,Cuision!$G:$P,9,FALSE),VLOOKUP($A154,Cuision!$G:$P,10,FALSE),VLOOKUP(BU$82,Cuision!$G:$P,9,FALSE),VLOOKUP(BU$82,Cuision!$G:$P,10,FALSE))</f>
        <v>0</v>
      </c>
      <c r="BV154" s="33">
        <f>distance(VLOOKUP($A154,Cuision!$G:$P,9,FALSE),VLOOKUP($A154,Cuision!$G:$P,10,FALSE),VLOOKUP(BV$82,Cuision!$G:$P,9,FALSE),VLOOKUP(BV$82,Cuision!$G:$P,10,FALSE))</f>
        <v>1184.8182314338032</v>
      </c>
      <c r="BW154" s="33">
        <f>distance(VLOOKUP($A154,Cuision!$G:$P,9,FALSE),VLOOKUP($A154,Cuision!$G:$P,10,FALSE),VLOOKUP(BW$82,Cuision!$G:$P,9,FALSE),VLOOKUP(BW$82,Cuision!$G:$P,10,FALSE))</f>
        <v>3052.0456085231817</v>
      </c>
      <c r="BX154" s="33">
        <f>distance(VLOOKUP($A154,Cuision!$G:$P,9,FALSE),VLOOKUP($A154,Cuision!$G:$P,10,FALSE),VLOOKUP(BX$82,Cuision!$G:$P,9,FALSE),VLOOKUP(BX$82,Cuision!$G:$P,10,FALSE))</f>
        <v>-1</v>
      </c>
      <c r="BY154" s="33">
        <f>distance(VLOOKUP($A154,Cuision!$G:$P,9,FALSE),VLOOKUP($A154,Cuision!$G:$P,10,FALSE),VLOOKUP(BY$82,Cuision!$G:$P,9,FALSE),VLOOKUP(BY$82,Cuision!$G:$P,10,FALSE))</f>
        <v>-1</v>
      </c>
      <c r="BZ154" s="33">
        <f>distance(VLOOKUP($A154,Cuision!$G:$P,9,FALSE),VLOOKUP($A154,Cuision!$G:$P,10,FALSE),VLOOKUP(BZ$82,Cuision!$G:$P,9,FALSE),VLOOKUP(BZ$82,Cuision!$G:$P,10,FALSE))</f>
        <v>7107.3489667316417</v>
      </c>
      <c r="CC154">
        <f>IF(B154&gt;0,B154,"")</f>
        <v>3247.9681569410532</v>
      </c>
      <c r="CD154">
        <f>IF(C154&gt;0,C154,"")</f>
        <v>5417.9796092612405</v>
      </c>
      <c r="CE154">
        <f>IF(D154&gt;0,D154,"")</f>
        <v>3852.1872007706161</v>
      </c>
      <c r="CF154">
        <f>IF(E154&gt;0,E154,"")</f>
        <v>3852.1872007706161</v>
      </c>
      <c r="CG154">
        <f>IF(F154&gt;0,F154,"")</f>
        <v>1475.3981008260353</v>
      </c>
      <c r="CH154">
        <f>IF(G154&gt;0,G154,"")</f>
        <v>12476.821514497438</v>
      </c>
      <c r="CI154">
        <f>IF(H154&gt;0,H154,"")</f>
        <v>992.1343765131428</v>
      </c>
      <c r="CJ154">
        <f>IF(I154&gt;0,I154,"")</f>
        <v>5909.8732008887282</v>
      </c>
      <c r="CK154">
        <f>IF(J154&gt;0,J154,"")</f>
        <v>14496.799558927074</v>
      </c>
      <c r="CL154">
        <f>IF(K154&gt;0,K154,"")</f>
        <v>1601.8581009829481</v>
      </c>
      <c r="CM154">
        <f>IF(L154&gt;0,L154,"")</f>
        <v>5626.3303711209664</v>
      </c>
      <c r="CN154">
        <f>IF(M154&gt;0,M154,"")</f>
        <v>3083.5034548866256</v>
      </c>
      <c r="CO154">
        <f>IF(N154&gt;0,N154,"")</f>
        <v>2513.3597067214773</v>
      </c>
      <c r="CP154">
        <f>IF(O154&gt;0,O154,"")</f>
        <v>10365.658889620167</v>
      </c>
      <c r="CQ154" t="str">
        <f>IF(P154&gt;0,P154,"")</f>
        <v/>
      </c>
      <c r="CR154">
        <f>IF(Q154&gt;0,Q154,"")</f>
        <v>2833.7235224405081</v>
      </c>
      <c r="CS154" t="str">
        <f>IF(R154&gt;0,R154,"")</f>
        <v/>
      </c>
      <c r="CT154">
        <f>IF(S154&gt;0,S154,"")</f>
        <v>6362.3602000400197</v>
      </c>
      <c r="CU154" t="str">
        <f>IF(T154&gt;0,T154,"")</f>
        <v/>
      </c>
      <c r="CV154">
        <f>IF(U154&gt;0,U154,"")</f>
        <v>7661.530474657985</v>
      </c>
      <c r="CW154">
        <f>IF(V154&gt;0,V154,"")</f>
        <v>3083.5034548866256</v>
      </c>
      <c r="CX154">
        <f>IF(W154&gt;0,W154,"")</f>
        <v>6833.5029850257715</v>
      </c>
      <c r="CY154" t="str">
        <f>IF(X154&gt;0,X154,"")</f>
        <v/>
      </c>
      <c r="CZ154">
        <f>IF(Y154&gt;0,Y154,"")</f>
        <v>10316.506110352824</v>
      </c>
      <c r="DA154">
        <f>IF(Z154&gt;0,Z154,"")</f>
        <v>1829.4356823865367</v>
      </c>
      <c r="DB154">
        <f>IF(AA154&gt;0,AA154,"")</f>
        <v>3485.2130355822196</v>
      </c>
      <c r="DC154" t="str">
        <f>IF(AB154&gt;0,AB154,"")</f>
        <v/>
      </c>
      <c r="DD154">
        <f>IF(AC154&gt;0,AC154,"")</f>
        <v>8815.328329080925</v>
      </c>
      <c r="DE154">
        <f>IF(AD154&gt;0,AD154,"")</f>
        <v>2597.1454281499773</v>
      </c>
      <c r="DF154">
        <f>IF(AE154&gt;0,AE154,"")</f>
        <v>2037.0693172950816</v>
      </c>
      <c r="DG154" t="str">
        <f>IF(AF154&gt;0,AF154,"")</f>
        <v/>
      </c>
      <c r="DH154">
        <f>IF(AG154&gt;0,AG154,"")</f>
        <v>817.99684360263404</v>
      </c>
      <c r="DI154">
        <f>IF(AH154&gt;0,AH154,"")</f>
        <v>1475.3981008260353</v>
      </c>
      <c r="DJ154">
        <f>IF(AI154&gt;0,AI154,"")</f>
        <v>13305.810846469349</v>
      </c>
      <c r="DK154">
        <f>IF(AJ154&gt;0,AJ154,"")</f>
        <v>4959.6947102552249</v>
      </c>
      <c r="DL154" t="str">
        <f>IF(AK154&gt;0,AK154,"")</f>
        <v/>
      </c>
      <c r="DM154">
        <f>IF(AL154&gt;0,AL154,"")</f>
        <v>1390.2336233963845</v>
      </c>
      <c r="DN154">
        <f>IF(AM154&gt;0,AM154,"")</f>
        <v>4217.6553145098951</v>
      </c>
      <c r="DO154">
        <f>IF(AN154&gt;0,AN154,"")</f>
        <v>9107.4588665508272</v>
      </c>
      <c r="DP154">
        <f>IF(AO154&gt;0,AO154,"")</f>
        <v>2833.7235224405081</v>
      </c>
      <c r="DQ154">
        <f>IF(AP154&gt;0,AP154,"")</f>
        <v>1721.6523892553007</v>
      </c>
      <c r="DR154">
        <f>IF(AQ154&gt;0,AQ154,"")</f>
        <v>8763.7549773055707</v>
      </c>
      <c r="DS154">
        <f>IF(AR154&gt;0,AR154,"")</f>
        <v>7746.1147711139292</v>
      </c>
      <c r="DT154">
        <f>IF(AS154&gt;0,AS154,"")</f>
        <v>530.07960380471309</v>
      </c>
      <c r="DU154">
        <f>IF(AT154&gt;0,AT154,"")</f>
        <v>7029.9882128574391</v>
      </c>
      <c r="DV154">
        <f>IF(AU154&gt;0,AU154,"")</f>
        <v>10679.743842197611</v>
      </c>
      <c r="DW154">
        <f>IF(AV154&gt;0,AV154,"")</f>
        <v>7988.4699682164683</v>
      </c>
      <c r="DX154">
        <f>IF(AW154&gt;0,AW154,"")</f>
        <v>1437.3871612225685</v>
      </c>
      <c r="DY154">
        <f>IF(AX154&gt;0,AX154,"")</f>
        <v>11750.744710278514</v>
      </c>
      <c r="DZ154">
        <f>IF(AY154&gt;0,AY154,"")</f>
        <v>1475.3981008260353</v>
      </c>
      <c r="EA154">
        <f>IF(AZ154&gt;0,AZ154,"")</f>
        <v>5765.7306464986159</v>
      </c>
      <c r="EB154">
        <f>IF(BA154&gt;0,BA154,"")</f>
        <v>3555.9660244096112</v>
      </c>
      <c r="EC154">
        <f>IF(BB154&gt;0,BB154,"")</f>
        <v>3611.8326466998969</v>
      </c>
      <c r="ED154">
        <f>IF(BC154&gt;0,BC154,"")</f>
        <v>1694.2443807819075</v>
      </c>
      <c r="EE154">
        <f>IF(BD154&gt;0,BD154,"")</f>
        <v>12551.900266550683</v>
      </c>
      <c r="EF154">
        <f>IF(BE154&gt;0,BE154,"")</f>
        <v>1640.8393164549204</v>
      </c>
      <c r="EG154">
        <f>IF(BF154&gt;0,BF154,"")</f>
        <v>3579.9328634133626</v>
      </c>
      <c r="EH154">
        <f>IF(BG154&gt;0,BG154,"")</f>
        <v>1794.7140208450135</v>
      </c>
      <c r="EI154" t="str">
        <f>IF(BH154&gt;0,BH154,"")</f>
        <v/>
      </c>
      <c r="EJ154">
        <f>IF(BI154&gt;0,BI154,"")</f>
        <v>2840.9330679990676</v>
      </c>
      <c r="EK154">
        <f>IF(BJ154&gt;0,BJ154,"")</f>
        <v>2833.7235224405081</v>
      </c>
      <c r="EL154" t="str">
        <f>IF(BK154&gt;0,BK154,"")</f>
        <v/>
      </c>
      <c r="EM154">
        <f>IF(BL154&gt;0,BL154,"")</f>
        <v>8304.5259998805068</v>
      </c>
      <c r="EN154">
        <f>IF(BM154&gt;0,BM154,"")</f>
        <v>1550.8858915050641</v>
      </c>
      <c r="EO154" t="str">
        <f>IF(BN154&gt;0,BN154,"")</f>
        <v/>
      </c>
      <c r="EP154">
        <f>IF(BO154&gt;0,BO154,"")</f>
        <v>3852.1872007706161</v>
      </c>
      <c r="EQ154">
        <f>IF(BP154&gt;0,BP154,"")</f>
        <v>3083.5034548866256</v>
      </c>
      <c r="ER154">
        <f>IF(BQ154&gt;0,BQ154,"")</f>
        <v>3852.1872007706161</v>
      </c>
      <c r="ES154">
        <f>IF(BR154&gt;0,BR154,"")</f>
        <v>6833.5029850257715</v>
      </c>
      <c r="ET154">
        <f>IF(BS154&gt;0,BS154,"")</f>
        <v>3083.5034548866256</v>
      </c>
      <c r="EU154">
        <f>IF(BT154&gt;0,BT154,"")</f>
        <v>7134.2805578511734</v>
      </c>
      <c r="EV154" t="str">
        <f>IF(BU154&gt;0,BU154,"")</f>
        <v/>
      </c>
      <c r="EW154">
        <f>IF(BV154&gt;0,BV154,"")</f>
        <v>1184.8182314338032</v>
      </c>
      <c r="EX154">
        <f>IF(BW154&gt;0,BW154,"")</f>
        <v>3052.0456085231817</v>
      </c>
      <c r="EY154" t="str">
        <f>IF(BX154&gt;0,BX154,"")</f>
        <v/>
      </c>
      <c r="EZ154" t="str">
        <f>IF(BY154&gt;0,BY154,"")</f>
        <v/>
      </c>
      <c r="FA154">
        <f>IF(BZ154&gt;0,BZ154,"")</f>
        <v>7107.3489667316417</v>
      </c>
    </row>
    <row r="155" spans="1:157" ht="14.25" x14ac:dyDescent="0.2">
      <c r="A155" s="30" t="s">
        <v>126</v>
      </c>
      <c r="B155" s="33">
        <f>distance(VLOOKUP($A155,Cuision!$G:$P,9,FALSE),VLOOKUP($A155,Cuision!$G:$P,10,FALSE),VLOOKUP(B$82,Cuision!$G:$P,9,FALSE),VLOOKUP(B$82,Cuision!$G:$P,10,FALSE))</f>
        <v>3573.6289471895702</v>
      </c>
      <c r="C155" s="33">
        <f>distance(VLOOKUP($A155,Cuision!$G:$P,9,FALSE),VLOOKUP($A155,Cuision!$G:$P,10,FALSE),VLOOKUP(C$82,Cuision!$G:$P,9,FALSE),VLOOKUP(C$82,Cuision!$G:$P,10,FALSE))</f>
        <v>6597.4080942385581</v>
      </c>
      <c r="D155" s="33">
        <f>distance(VLOOKUP($A155,Cuision!$G:$P,9,FALSE),VLOOKUP($A155,Cuision!$G:$P,10,FALSE),VLOOKUP(D$82,Cuision!$G:$P,9,FALSE),VLOOKUP(D$82,Cuision!$G:$P,10,FALSE))</f>
        <v>3161.7616245073141</v>
      </c>
      <c r="E155" s="33">
        <f>distance(VLOOKUP($A155,Cuision!$G:$P,9,FALSE),VLOOKUP($A155,Cuision!$G:$P,10,FALSE),VLOOKUP(E$82,Cuision!$G:$P,9,FALSE),VLOOKUP(E$82,Cuision!$G:$P,10,FALSE))</f>
        <v>3161.7616245073141</v>
      </c>
      <c r="F155" s="33">
        <f>distance(VLOOKUP($A155,Cuision!$G:$P,9,FALSE),VLOOKUP($A155,Cuision!$G:$P,10,FALSE),VLOOKUP(F$82,Cuision!$G:$P,9,FALSE),VLOOKUP(F$82,Cuision!$G:$P,10,FALSE))</f>
        <v>2558.5383069950167</v>
      </c>
      <c r="G155" s="33">
        <f>distance(VLOOKUP($A155,Cuision!$G:$P,9,FALSE),VLOOKUP($A155,Cuision!$G:$P,10,FALSE),VLOOKUP(G$82,Cuision!$G:$P,9,FALSE),VLOOKUP(G$82,Cuision!$G:$P,10,FALSE))</f>
        <v>12823.956346407836</v>
      </c>
      <c r="H155" s="33">
        <f>distance(VLOOKUP($A155,Cuision!$G:$P,9,FALSE),VLOOKUP($A155,Cuision!$G:$P,10,FALSE),VLOOKUP(H$82,Cuision!$G:$P,9,FALSE),VLOOKUP(H$82,Cuision!$G:$P,10,FALSE))</f>
        <v>1576.2192910080564</v>
      </c>
      <c r="I155" s="33">
        <f>distance(VLOOKUP($A155,Cuision!$G:$P,9,FALSE),VLOOKUP($A155,Cuision!$G:$P,10,FALSE),VLOOKUP(I$82,Cuision!$G:$P,9,FALSE),VLOOKUP(I$82,Cuision!$G:$P,10,FALSE))</f>
        <v>5817.084569495225</v>
      </c>
      <c r="J155" s="33">
        <f>distance(VLOOKUP($A155,Cuision!$G:$P,9,FALSE),VLOOKUP($A155,Cuision!$G:$P,10,FALSE),VLOOKUP(J$82,Cuision!$G:$P,9,FALSE),VLOOKUP(J$82,Cuision!$G:$P,10,FALSE))</f>
        <v>14895.828839245811</v>
      </c>
      <c r="K155" s="33">
        <f>distance(VLOOKUP($A155,Cuision!$G:$P,9,FALSE),VLOOKUP($A155,Cuision!$G:$P,10,FALSE),VLOOKUP(K$82,Cuision!$G:$P,9,FALSE),VLOOKUP(K$82,Cuision!$G:$P,10,FALSE))</f>
        <v>1053.3781719257336</v>
      </c>
      <c r="L155" s="33">
        <f>distance(VLOOKUP($A155,Cuision!$G:$P,9,FALSE),VLOOKUP($A155,Cuision!$G:$P,10,FALSE),VLOOKUP(L$82,Cuision!$G:$P,9,FALSE),VLOOKUP(L$82,Cuision!$G:$P,10,FALSE))</f>
        <v>5887.390788281713</v>
      </c>
      <c r="M155" s="33">
        <f>distance(VLOOKUP($A155,Cuision!$G:$P,9,FALSE),VLOOKUP($A155,Cuision!$G:$P,10,FALSE),VLOOKUP(M$82,Cuision!$G:$P,9,FALSE),VLOOKUP(M$82,Cuision!$G:$P,10,FALSE))</f>
        <v>2861.697404074624</v>
      </c>
      <c r="N155" s="33">
        <f>distance(VLOOKUP($A155,Cuision!$G:$P,9,FALSE),VLOOKUP($A155,Cuision!$G:$P,10,FALSE),VLOOKUP(N$82,Cuision!$G:$P,9,FALSE),VLOOKUP(N$82,Cuision!$G:$P,10,FALSE))</f>
        <v>1835.858379783042</v>
      </c>
      <c r="O155" s="33">
        <f>distance(VLOOKUP($A155,Cuision!$G:$P,9,FALSE),VLOOKUP($A155,Cuision!$G:$P,10,FALSE),VLOOKUP(O$82,Cuision!$G:$P,9,FALSE),VLOOKUP(O$82,Cuision!$G:$P,10,FALSE))</f>
        <v>10562.016734008183</v>
      </c>
      <c r="P155" s="33">
        <f>distance(VLOOKUP($A155,Cuision!$G:$P,9,FALSE),VLOOKUP($A155,Cuision!$G:$P,10,FALSE),VLOOKUP(P$82,Cuision!$G:$P,9,FALSE),VLOOKUP(P$82,Cuision!$G:$P,10,FALSE))</f>
        <v>-1</v>
      </c>
      <c r="Q155" s="33">
        <f>distance(VLOOKUP($A155,Cuision!$G:$P,9,FALSE),VLOOKUP($A155,Cuision!$G:$P,10,FALSE),VLOOKUP(Q$82,Cuision!$G:$P,9,FALSE),VLOOKUP(Q$82,Cuision!$G:$P,10,FALSE))</f>
        <v>2133.1270864341668</v>
      </c>
      <c r="R155" s="33">
        <f>distance(VLOOKUP($A155,Cuision!$G:$P,9,FALSE),VLOOKUP($A155,Cuision!$G:$P,10,FALSE),VLOOKUP(R$82,Cuision!$G:$P,9,FALSE),VLOOKUP(R$82,Cuision!$G:$P,10,FALSE))</f>
        <v>-1</v>
      </c>
      <c r="S155" s="33">
        <f>distance(VLOOKUP($A155,Cuision!$G:$P,9,FALSE),VLOOKUP($A155,Cuision!$G:$P,10,FALSE),VLOOKUP(S$82,Cuision!$G:$P,9,FALSE),VLOOKUP(S$82,Cuision!$G:$P,10,FALSE))</f>
        <v>6612.1191915886593</v>
      </c>
      <c r="T155" s="33">
        <f>distance(VLOOKUP($A155,Cuision!$G:$P,9,FALSE),VLOOKUP($A155,Cuision!$G:$P,10,FALSE),VLOOKUP(T$82,Cuision!$G:$P,9,FALSE),VLOOKUP(T$82,Cuision!$G:$P,10,FALSE))</f>
        <v>-1</v>
      </c>
      <c r="U155" s="33">
        <f>distance(VLOOKUP($A155,Cuision!$G:$P,9,FALSE),VLOOKUP($A155,Cuision!$G:$P,10,FALSE),VLOOKUP(U$82,Cuision!$G:$P,9,FALSE),VLOOKUP(U$82,Cuision!$G:$P,10,FALSE))</f>
        <v>7916.6065647282821</v>
      </c>
      <c r="V155" s="33">
        <f>distance(VLOOKUP($A155,Cuision!$G:$P,9,FALSE),VLOOKUP($A155,Cuision!$G:$P,10,FALSE),VLOOKUP(V$82,Cuision!$G:$P,9,FALSE),VLOOKUP(V$82,Cuision!$G:$P,10,FALSE))</f>
        <v>2861.697404074624</v>
      </c>
      <c r="W155" s="33">
        <f>distance(VLOOKUP($A155,Cuision!$G:$P,9,FALSE),VLOOKUP($A155,Cuision!$G:$P,10,FALSE),VLOOKUP(W$82,Cuision!$G:$P,9,FALSE),VLOOKUP(W$82,Cuision!$G:$P,10,FALSE))</f>
        <v>6449.9192849998826</v>
      </c>
      <c r="X155" s="33">
        <f>distance(VLOOKUP($A155,Cuision!$G:$P,9,FALSE),VLOOKUP($A155,Cuision!$G:$P,10,FALSE),VLOOKUP(X$82,Cuision!$G:$P,9,FALSE),VLOOKUP(X$82,Cuision!$G:$P,10,FALSE))</f>
        <v>-1</v>
      </c>
      <c r="Y155" s="33">
        <f>distance(VLOOKUP($A155,Cuision!$G:$P,9,FALSE),VLOOKUP($A155,Cuision!$G:$P,10,FALSE),VLOOKUP(Y$82,Cuision!$G:$P,9,FALSE),VLOOKUP(Y$82,Cuision!$G:$P,10,FALSE))</f>
        <v>9528.6040738822994</v>
      </c>
      <c r="Z155" s="33">
        <f>distance(VLOOKUP($A155,Cuision!$G:$P,9,FALSE),VLOOKUP($A155,Cuision!$G:$P,10,FALSE),VLOOKUP(Z$82,Cuision!$G:$P,9,FALSE),VLOOKUP(Z$82,Cuision!$G:$P,10,FALSE))</f>
        <v>1142.6714708663676</v>
      </c>
      <c r="AA155" s="33">
        <f>distance(VLOOKUP($A155,Cuision!$G:$P,9,FALSE),VLOOKUP($A155,Cuision!$G:$P,10,FALSE),VLOOKUP(AA$82,Cuision!$G:$P,9,FALSE),VLOOKUP(AA$82,Cuision!$G:$P,10,FALSE))</f>
        <v>4668.5973966343627</v>
      </c>
      <c r="AB155" s="33">
        <f>distance(VLOOKUP($A155,Cuision!$G:$P,9,FALSE),VLOOKUP($A155,Cuision!$G:$P,10,FALSE),VLOOKUP(AB$82,Cuision!$G:$P,9,FALSE),VLOOKUP(AB$82,Cuision!$G:$P,10,FALSE))</f>
        <v>-1</v>
      </c>
      <c r="AC155" s="33">
        <f>distance(VLOOKUP($A155,Cuision!$G:$P,9,FALSE),VLOOKUP($A155,Cuision!$G:$P,10,FALSE),VLOOKUP(AC$82,Cuision!$G:$P,9,FALSE),VLOOKUP(AC$82,Cuision!$G:$P,10,FALSE))</f>
        <v>8793.0165476249986</v>
      </c>
      <c r="AD155" s="33">
        <f>distance(VLOOKUP($A155,Cuision!$G:$P,9,FALSE),VLOOKUP($A155,Cuision!$G:$P,10,FALSE),VLOOKUP(AD$82,Cuision!$G:$P,9,FALSE),VLOOKUP(AD$82,Cuision!$G:$P,10,FALSE))</f>
        <v>2023.498164865073</v>
      </c>
      <c r="AE155" s="33">
        <f>distance(VLOOKUP($A155,Cuision!$G:$P,9,FALSE),VLOOKUP($A155,Cuision!$G:$P,10,FALSE),VLOOKUP(AE$82,Cuision!$G:$P,9,FALSE),VLOOKUP(AE$82,Cuision!$G:$P,10,FALSE))</f>
        <v>1203.8301780295342</v>
      </c>
      <c r="AF155" s="33">
        <f>distance(VLOOKUP($A155,Cuision!$G:$P,9,FALSE),VLOOKUP($A155,Cuision!$G:$P,10,FALSE),VLOOKUP(AF$82,Cuision!$G:$P,9,FALSE),VLOOKUP(AF$82,Cuision!$G:$P,10,FALSE))</f>
        <v>-1</v>
      </c>
      <c r="AG155" s="33">
        <f>distance(VLOOKUP($A155,Cuision!$G:$P,9,FALSE),VLOOKUP($A155,Cuision!$G:$P,10,FALSE),VLOOKUP(AG$82,Cuision!$G:$P,9,FALSE),VLOOKUP(AG$82,Cuision!$G:$P,10,FALSE))</f>
        <v>1487.1149172159044</v>
      </c>
      <c r="AH155" s="33">
        <f>distance(VLOOKUP($A155,Cuision!$G:$P,9,FALSE),VLOOKUP($A155,Cuision!$G:$P,10,FALSE),VLOOKUP(AH$82,Cuision!$G:$P,9,FALSE),VLOOKUP(AH$82,Cuision!$G:$P,10,FALSE))</f>
        <v>2558.5383069950167</v>
      </c>
      <c r="AI155" s="33">
        <f>distance(VLOOKUP($A155,Cuision!$G:$P,9,FALSE),VLOOKUP($A155,Cuision!$G:$P,10,FALSE),VLOOKUP(AI$82,Cuision!$G:$P,9,FALSE),VLOOKUP(AI$82,Cuision!$G:$P,10,FALSE))</f>
        <v>12169.357170651439</v>
      </c>
      <c r="AJ155" s="33">
        <f>distance(VLOOKUP($A155,Cuision!$G:$P,9,FALSE),VLOOKUP($A155,Cuision!$G:$P,10,FALSE),VLOOKUP(AJ$82,Cuision!$G:$P,9,FALSE),VLOOKUP(AJ$82,Cuision!$G:$P,10,FALSE))</f>
        <v>5213.6561156038579</v>
      </c>
      <c r="AK155" s="33">
        <f>distance(VLOOKUP($A155,Cuision!$G:$P,9,FALSE),VLOOKUP($A155,Cuision!$G:$P,10,FALSE),VLOOKUP(AK$82,Cuision!$G:$P,9,FALSE),VLOOKUP(AK$82,Cuision!$G:$P,10,FALSE))</f>
        <v>-1</v>
      </c>
      <c r="AL155" s="33">
        <f>distance(VLOOKUP($A155,Cuision!$G:$P,9,FALSE),VLOOKUP($A155,Cuision!$G:$P,10,FALSE),VLOOKUP(AL$82,Cuision!$G:$P,9,FALSE),VLOOKUP(AL$82,Cuision!$G:$P,10,FALSE))</f>
        <v>898.59729735930887</v>
      </c>
      <c r="AM155" s="33">
        <f>distance(VLOOKUP($A155,Cuision!$G:$P,9,FALSE),VLOOKUP($A155,Cuision!$G:$P,10,FALSE),VLOOKUP(AM$82,Cuision!$G:$P,9,FALSE),VLOOKUP(AM$82,Cuision!$G:$P,10,FALSE))</f>
        <v>4576.8735061739235</v>
      </c>
      <c r="AN155" s="33">
        <f>distance(VLOOKUP($A155,Cuision!$G:$P,9,FALSE),VLOOKUP($A155,Cuision!$G:$P,10,FALSE),VLOOKUP(AN$82,Cuision!$G:$P,9,FALSE),VLOOKUP(AN$82,Cuision!$G:$P,10,FALSE))</f>
        <v>9585.0690059910048</v>
      </c>
      <c r="AO155" s="33">
        <f>distance(VLOOKUP($A155,Cuision!$G:$P,9,FALSE),VLOOKUP($A155,Cuision!$G:$P,10,FALSE),VLOOKUP(AO$82,Cuision!$G:$P,9,FALSE),VLOOKUP(AO$82,Cuision!$G:$P,10,FALSE))</f>
        <v>2133.1270864341668</v>
      </c>
      <c r="AP155" s="33">
        <f>distance(VLOOKUP($A155,Cuision!$G:$P,9,FALSE),VLOOKUP($A155,Cuision!$G:$P,10,FALSE),VLOOKUP(AP$82,Cuision!$G:$P,9,FALSE),VLOOKUP(AP$82,Cuision!$G:$P,10,FALSE))</f>
        <v>1676.8689787608359</v>
      </c>
      <c r="AQ155" s="33">
        <f>distance(VLOOKUP($A155,Cuision!$G:$P,9,FALSE),VLOOKUP($A155,Cuision!$G:$P,10,FALSE),VLOOKUP(AQ$82,Cuision!$G:$P,9,FALSE),VLOOKUP(AQ$82,Cuision!$G:$P,10,FALSE))</f>
        <v>8198.9613031521912</v>
      </c>
      <c r="AR155" s="33">
        <f>distance(VLOOKUP($A155,Cuision!$G:$P,9,FALSE),VLOOKUP($A155,Cuision!$G:$P,10,FALSE),VLOOKUP(AR$82,Cuision!$G:$P,9,FALSE),VLOOKUP(AR$82,Cuision!$G:$P,10,FALSE))</f>
        <v>7292.2397256503091</v>
      </c>
      <c r="AS155" s="33">
        <f>distance(VLOOKUP($A155,Cuision!$G:$P,9,FALSE),VLOOKUP($A155,Cuision!$G:$P,10,FALSE),VLOOKUP(AS$82,Cuision!$G:$P,9,FALSE),VLOOKUP(AS$82,Cuision!$G:$P,10,FALSE))</f>
        <v>1695.306420425753</v>
      </c>
      <c r="AT155" s="33">
        <f>distance(VLOOKUP($A155,Cuision!$G:$P,9,FALSE),VLOOKUP($A155,Cuision!$G:$P,10,FALSE),VLOOKUP(AT$82,Cuision!$G:$P,9,FALSE),VLOOKUP(AT$82,Cuision!$G:$P,10,FALSE))</f>
        <v>7215.824303059866</v>
      </c>
      <c r="AU155" s="33">
        <f>distance(VLOOKUP($A155,Cuision!$G:$P,9,FALSE),VLOOKUP($A155,Cuision!$G:$P,10,FALSE),VLOOKUP(AU$82,Cuision!$G:$P,9,FALSE),VLOOKUP(AU$82,Cuision!$G:$P,10,FALSE))</f>
        <v>10518.409045498522</v>
      </c>
      <c r="AV155" s="33">
        <f>distance(VLOOKUP($A155,Cuision!$G:$P,9,FALSE),VLOOKUP($A155,Cuision!$G:$P,10,FALSE),VLOOKUP(AV$82,Cuision!$G:$P,9,FALSE),VLOOKUP(AV$82,Cuision!$G:$P,10,FALSE))</f>
        <v>8414.1110198732058</v>
      </c>
      <c r="AW155" s="33">
        <f>distance(VLOOKUP($A155,Cuision!$G:$P,9,FALSE),VLOOKUP($A155,Cuision!$G:$P,10,FALSE),VLOOKUP(AW$82,Cuision!$G:$P,9,FALSE),VLOOKUP(AW$82,Cuision!$G:$P,10,FALSE))</f>
        <v>2035.678817793852</v>
      </c>
      <c r="AX155" s="33">
        <f>distance(VLOOKUP($A155,Cuision!$G:$P,9,FALSE),VLOOKUP($A155,Cuision!$G:$P,10,FALSE),VLOOKUP(AX$82,Cuision!$G:$P,9,FALSE),VLOOKUP(AX$82,Cuision!$G:$P,10,FALSE))</f>
        <v>10816.203394763434</v>
      </c>
      <c r="AY155" s="33">
        <f>distance(VLOOKUP($A155,Cuision!$G:$P,9,FALSE),VLOOKUP($A155,Cuision!$G:$P,10,FALSE),VLOOKUP(AY$82,Cuision!$G:$P,9,FALSE),VLOOKUP(AY$82,Cuision!$G:$P,10,FALSE))</f>
        <v>2558.5383069950167</v>
      </c>
      <c r="AZ155" s="33">
        <f>distance(VLOOKUP($A155,Cuision!$G:$P,9,FALSE),VLOOKUP($A155,Cuision!$G:$P,10,FALSE),VLOOKUP(AZ$82,Cuision!$G:$P,9,FALSE),VLOOKUP(AZ$82,Cuision!$G:$P,10,FALSE))</f>
        <v>5305.0895532779841</v>
      </c>
      <c r="BA155" s="33">
        <f>distance(VLOOKUP($A155,Cuision!$G:$P,9,FALSE),VLOOKUP($A155,Cuision!$G:$P,10,FALSE),VLOOKUP(BA$82,Cuision!$G:$P,9,FALSE),VLOOKUP(BA$82,Cuision!$G:$P,10,FALSE))</f>
        <v>3523.8453472886099</v>
      </c>
      <c r="BB155" s="33">
        <f>distance(VLOOKUP($A155,Cuision!$G:$P,9,FALSE),VLOOKUP($A155,Cuision!$G:$P,10,FALSE),VLOOKUP(BB$82,Cuision!$G:$P,9,FALSE),VLOOKUP(BB$82,Cuision!$G:$P,10,FALSE))</f>
        <v>3899.9514239004634</v>
      </c>
      <c r="BC155" s="33">
        <f>distance(VLOOKUP($A155,Cuision!$G:$P,9,FALSE),VLOOKUP($A155,Cuision!$G:$P,10,FALSE),VLOOKUP(BC$82,Cuision!$G:$P,9,FALSE),VLOOKUP(BC$82,Cuision!$G:$P,10,FALSE))</f>
        <v>2345.7261044228057</v>
      </c>
      <c r="BD155" s="33">
        <f>distance(VLOOKUP($A155,Cuision!$G:$P,9,FALSE),VLOOKUP($A155,Cuision!$G:$P,10,FALSE),VLOOKUP(BD$82,Cuision!$G:$P,9,FALSE),VLOOKUP(BD$82,Cuision!$G:$P,10,FALSE))</f>
        <v>12275.667682957501</v>
      </c>
      <c r="BE155" s="33">
        <f>distance(VLOOKUP($A155,Cuision!$G:$P,9,FALSE),VLOOKUP($A155,Cuision!$G:$P,10,FALSE),VLOOKUP(BE$82,Cuision!$G:$P,9,FALSE),VLOOKUP(BE$82,Cuision!$G:$P,10,FALSE))</f>
        <v>688.9881198240912</v>
      </c>
      <c r="BF155" s="33">
        <f>distance(VLOOKUP($A155,Cuision!$G:$P,9,FALSE),VLOOKUP($A155,Cuision!$G:$P,10,FALSE),VLOOKUP(BF$82,Cuision!$G:$P,9,FALSE),VLOOKUP(BF$82,Cuision!$G:$P,10,FALSE))</f>
        <v>3350.8778056497558</v>
      </c>
      <c r="BG155" s="33">
        <f>distance(VLOOKUP($A155,Cuision!$G:$P,9,FALSE),VLOOKUP($A155,Cuision!$G:$P,10,FALSE),VLOOKUP(BG$82,Cuision!$G:$P,9,FALSE),VLOOKUP(BG$82,Cuision!$G:$P,10,FALSE))</f>
        <v>755.48566665949181</v>
      </c>
      <c r="BH155" s="33">
        <f>distance(VLOOKUP($A155,Cuision!$G:$P,9,FALSE),VLOOKUP($A155,Cuision!$G:$P,10,FALSE),VLOOKUP(BH$82,Cuision!$G:$P,9,FALSE),VLOOKUP(BH$82,Cuision!$G:$P,10,FALSE))</f>
        <v>-1</v>
      </c>
      <c r="BI155" s="33">
        <f>distance(VLOOKUP($A155,Cuision!$G:$P,9,FALSE),VLOOKUP($A155,Cuision!$G:$P,10,FALSE),VLOOKUP(BI$82,Cuision!$G:$P,9,FALSE),VLOOKUP(BI$82,Cuision!$G:$P,10,FALSE))</f>
        <v>1715.1014763128744</v>
      </c>
      <c r="BJ155" s="33">
        <f>distance(VLOOKUP($A155,Cuision!$G:$P,9,FALSE),VLOOKUP($A155,Cuision!$G:$P,10,FALSE),VLOOKUP(BJ$82,Cuision!$G:$P,9,FALSE),VLOOKUP(BJ$82,Cuision!$G:$P,10,FALSE))</f>
        <v>2133.1270864341668</v>
      </c>
      <c r="BK155" s="33">
        <f>distance(VLOOKUP($A155,Cuision!$G:$P,9,FALSE),VLOOKUP($A155,Cuision!$G:$P,10,FALSE),VLOOKUP(BK$82,Cuision!$G:$P,9,FALSE),VLOOKUP(BK$82,Cuision!$G:$P,10,FALSE))</f>
        <v>-1</v>
      </c>
      <c r="BL155" s="33">
        <f>distance(VLOOKUP($A155,Cuision!$G:$P,9,FALSE),VLOOKUP($A155,Cuision!$G:$P,10,FALSE),VLOOKUP(BL$82,Cuision!$G:$P,9,FALSE),VLOOKUP(BL$82,Cuision!$G:$P,10,FALSE))</f>
        <v>8724.4641373218656</v>
      </c>
      <c r="BM155" s="33">
        <f>distance(VLOOKUP($A155,Cuision!$G:$P,9,FALSE),VLOOKUP($A155,Cuision!$G:$P,10,FALSE),VLOOKUP(BM$82,Cuision!$G:$P,9,FALSE),VLOOKUP(BM$82,Cuision!$G:$P,10,FALSE))</f>
        <v>1003.8267939833481</v>
      </c>
      <c r="BN155" s="33">
        <f>distance(VLOOKUP($A155,Cuision!$G:$P,9,FALSE),VLOOKUP($A155,Cuision!$G:$P,10,FALSE),VLOOKUP(BN$82,Cuision!$G:$P,9,FALSE),VLOOKUP(BN$82,Cuision!$G:$P,10,FALSE))</f>
        <v>-1</v>
      </c>
      <c r="BO155" s="33">
        <f>distance(VLOOKUP($A155,Cuision!$G:$P,9,FALSE),VLOOKUP($A155,Cuision!$G:$P,10,FALSE),VLOOKUP(BO$82,Cuision!$G:$P,9,FALSE),VLOOKUP(BO$82,Cuision!$G:$P,10,FALSE))</f>
        <v>3161.7616245073141</v>
      </c>
      <c r="BP155" s="33">
        <f>distance(VLOOKUP($A155,Cuision!$G:$P,9,FALSE),VLOOKUP($A155,Cuision!$G:$P,10,FALSE),VLOOKUP(BP$82,Cuision!$G:$P,9,FALSE),VLOOKUP(BP$82,Cuision!$G:$P,10,FALSE))</f>
        <v>2861.697404074624</v>
      </c>
      <c r="BQ155" s="33">
        <f>distance(VLOOKUP($A155,Cuision!$G:$P,9,FALSE),VLOOKUP($A155,Cuision!$G:$P,10,FALSE),VLOOKUP(BQ$82,Cuision!$G:$P,9,FALSE),VLOOKUP(BQ$82,Cuision!$G:$P,10,FALSE))</f>
        <v>3161.7616245073141</v>
      </c>
      <c r="BR155" s="33">
        <f>distance(VLOOKUP($A155,Cuision!$G:$P,9,FALSE),VLOOKUP($A155,Cuision!$G:$P,10,FALSE),VLOOKUP(BR$82,Cuision!$G:$P,9,FALSE),VLOOKUP(BR$82,Cuision!$G:$P,10,FALSE))</f>
        <v>6449.9192849998826</v>
      </c>
      <c r="BS155" s="33">
        <f>distance(VLOOKUP($A155,Cuision!$G:$P,9,FALSE),VLOOKUP($A155,Cuision!$G:$P,10,FALSE),VLOOKUP(BS$82,Cuision!$G:$P,9,FALSE),VLOOKUP(BS$82,Cuision!$G:$P,10,FALSE))</f>
        <v>2861.697404074624</v>
      </c>
      <c r="BT155" s="33">
        <f>distance(VLOOKUP($A155,Cuision!$G:$P,9,FALSE),VLOOKUP($A155,Cuision!$G:$P,10,FALSE),VLOOKUP(BT$82,Cuision!$G:$P,9,FALSE),VLOOKUP(BT$82,Cuision!$G:$P,10,FALSE))</f>
        <v>7420.0188955389913</v>
      </c>
      <c r="BU155" s="33">
        <f>distance(VLOOKUP($A155,Cuision!$G:$P,9,FALSE),VLOOKUP($A155,Cuision!$G:$P,10,FALSE),VLOOKUP(BU$82,Cuision!$G:$P,9,FALSE),VLOOKUP(BU$82,Cuision!$G:$P,10,FALSE))</f>
        <v>1184.8182314338032</v>
      </c>
      <c r="BV155" s="33">
        <f>distance(VLOOKUP($A155,Cuision!$G:$P,9,FALSE),VLOOKUP($A155,Cuision!$G:$P,10,FALSE),VLOOKUP(BV$82,Cuision!$G:$P,9,FALSE),VLOOKUP(BV$82,Cuision!$G:$P,10,FALSE))</f>
        <v>0</v>
      </c>
      <c r="BW155" s="33">
        <f>distance(VLOOKUP($A155,Cuision!$G:$P,9,FALSE),VLOOKUP($A155,Cuision!$G:$P,10,FALSE),VLOOKUP(BW$82,Cuision!$G:$P,9,FALSE),VLOOKUP(BW$82,Cuision!$G:$P,10,FALSE))</f>
        <v>3125.2692706673679</v>
      </c>
      <c r="BX155" s="33">
        <f>distance(VLOOKUP($A155,Cuision!$G:$P,9,FALSE),VLOOKUP($A155,Cuision!$G:$P,10,FALSE),VLOOKUP(BX$82,Cuision!$G:$P,9,FALSE),VLOOKUP(BX$82,Cuision!$G:$P,10,FALSE))</f>
        <v>-1</v>
      </c>
      <c r="BY155" s="33">
        <f>distance(VLOOKUP($A155,Cuision!$G:$P,9,FALSE),VLOOKUP($A155,Cuision!$G:$P,10,FALSE),VLOOKUP(BY$82,Cuision!$G:$P,9,FALSE),VLOOKUP(BY$82,Cuision!$G:$P,10,FALSE))</f>
        <v>-1</v>
      </c>
      <c r="BZ155" s="33">
        <f>distance(VLOOKUP($A155,Cuision!$G:$P,9,FALSE),VLOOKUP($A155,Cuision!$G:$P,10,FALSE),VLOOKUP(BZ$82,Cuision!$G:$P,9,FALSE),VLOOKUP(BZ$82,Cuision!$G:$P,10,FALSE))</f>
        <v>7195.0397612049373</v>
      </c>
      <c r="CC155">
        <f>IF(B155&gt;0,B155,"")</f>
        <v>3573.6289471895702</v>
      </c>
      <c r="CD155">
        <f>IF(C155&gt;0,C155,"")</f>
        <v>6597.4080942385581</v>
      </c>
      <c r="CE155">
        <f>IF(D155&gt;0,D155,"")</f>
        <v>3161.7616245073141</v>
      </c>
      <c r="CF155">
        <f>IF(E155&gt;0,E155,"")</f>
        <v>3161.7616245073141</v>
      </c>
      <c r="CG155">
        <f>IF(F155&gt;0,F155,"")</f>
        <v>2558.5383069950167</v>
      </c>
      <c r="CH155">
        <f>IF(G155&gt;0,G155,"")</f>
        <v>12823.956346407836</v>
      </c>
      <c r="CI155">
        <f>IF(H155&gt;0,H155,"")</f>
        <v>1576.2192910080564</v>
      </c>
      <c r="CJ155">
        <f>IF(I155&gt;0,I155,"")</f>
        <v>5817.084569495225</v>
      </c>
      <c r="CK155">
        <f>IF(J155&gt;0,J155,"")</f>
        <v>14895.828839245811</v>
      </c>
      <c r="CL155">
        <f>IF(K155&gt;0,K155,"")</f>
        <v>1053.3781719257336</v>
      </c>
      <c r="CM155">
        <f>IF(L155&gt;0,L155,"")</f>
        <v>5887.390788281713</v>
      </c>
      <c r="CN155">
        <f>IF(M155&gt;0,M155,"")</f>
        <v>2861.697404074624</v>
      </c>
      <c r="CO155">
        <f>IF(N155&gt;0,N155,"")</f>
        <v>1835.858379783042</v>
      </c>
      <c r="CP155">
        <f>IF(O155&gt;0,O155,"")</f>
        <v>10562.016734008183</v>
      </c>
      <c r="CQ155" t="str">
        <f>IF(P155&gt;0,P155,"")</f>
        <v/>
      </c>
      <c r="CR155">
        <f>IF(Q155&gt;0,Q155,"")</f>
        <v>2133.1270864341668</v>
      </c>
      <c r="CS155" t="str">
        <f>IF(R155&gt;0,R155,"")</f>
        <v/>
      </c>
      <c r="CT155">
        <f>IF(S155&gt;0,S155,"")</f>
        <v>6612.1191915886593</v>
      </c>
      <c r="CU155" t="str">
        <f>IF(T155&gt;0,T155,"")</f>
        <v/>
      </c>
      <c r="CV155">
        <f>IF(U155&gt;0,U155,"")</f>
        <v>7916.6065647282821</v>
      </c>
      <c r="CW155">
        <f>IF(V155&gt;0,V155,"")</f>
        <v>2861.697404074624</v>
      </c>
      <c r="CX155">
        <f>IF(W155&gt;0,W155,"")</f>
        <v>6449.9192849998826</v>
      </c>
      <c r="CY155" t="str">
        <f>IF(X155&gt;0,X155,"")</f>
        <v/>
      </c>
      <c r="CZ155">
        <f>IF(Y155&gt;0,Y155,"")</f>
        <v>9528.6040738822994</v>
      </c>
      <c r="DA155">
        <f>IF(Z155&gt;0,Z155,"")</f>
        <v>1142.6714708663676</v>
      </c>
      <c r="DB155">
        <f>IF(AA155&gt;0,AA155,"")</f>
        <v>4668.5973966343627</v>
      </c>
      <c r="DC155" t="str">
        <f>IF(AB155&gt;0,AB155,"")</f>
        <v/>
      </c>
      <c r="DD155">
        <f>IF(AC155&gt;0,AC155,"")</f>
        <v>8793.0165476249986</v>
      </c>
      <c r="DE155">
        <f>IF(AD155&gt;0,AD155,"")</f>
        <v>2023.498164865073</v>
      </c>
      <c r="DF155">
        <f>IF(AE155&gt;0,AE155,"")</f>
        <v>1203.8301780295342</v>
      </c>
      <c r="DG155" t="str">
        <f>IF(AF155&gt;0,AF155,"")</f>
        <v/>
      </c>
      <c r="DH155">
        <f>IF(AG155&gt;0,AG155,"")</f>
        <v>1487.1149172159044</v>
      </c>
      <c r="DI155">
        <f>IF(AH155&gt;0,AH155,"")</f>
        <v>2558.5383069950167</v>
      </c>
      <c r="DJ155">
        <f>IF(AI155&gt;0,AI155,"")</f>
        <v>12169.357170651439</v>
      </c>
      <c r="DK155">
        <f>IF(AJ155&gt;0,AJ155,"")</f>
        <v>5213.6561156038579</v>
      </c>
      <c r="DL155" t="str">
        <f>IF(AK155&gt;0,AK155,"")</f>
        <v/>
      </c>
      <c r="DM155">
        <f>IF(AL155&gt;0,AL155,"")</f>
        <v>898.59729735930887</v>
      </c>
      <c r="DN155">
        <f>IF(AM155&gt;0,AM155,"")</f>
        <v>4576.8735061739235</v>
      </c>
      <c r="DO155">
        <f>IF(AN155&gt;0,AN155,"")</f>
        <v>9585.0690059910048</v>
      </c>
      <c r="DP155">
        <f>IF(AO155&gt;0,AO155,"")</f>
        <v>2133.1270864341668</v>
      </c>
      <c r="DQ155">
        <f>IF(AP155&gt;0,AP155,"")</f>
        <v>1676.8689787608359</v>
      </c>
      <c r="DR155">
        <f>IF(AQ155&gt;0,AQ155,"")</f>
        <v>8198.9613031521912</v>
      </c>
      <c r="DS155">
        <f>IF(AR155&gt;0,AR155,"")</f>
        <v>7292.2397256503091</v>
      </c>
      <c r="DT155">
        <f>IF(AS155&gt;0,AS155,"")</f>
        <v>1695.306420425753</v>
      </c>
      <c r="DU155">
        <f>IF(AT155&gt;0,AT155,"")</f>
        <v>7215.824303059866</v>
      </c>
      <c r="DV155">
        <f>IF(AU155&gt;0,AU155,"")</f>
        <v>10518.409045498522</v>
      </c>
      <c r="DW155">
        <f>IF(AV155&gt;0,AV155,"")</f>
        <v>8414.1110198732058</v>
      </c>
      <c r="DX155">
        <f>IF(AW155&gt;0,AW155,"")</f>
        <v>2035.678817793852</v>
      </c>
      <c r="DY155">
        <f>IF(AX155&gt;0,AX155,"")</f>
        <v>10816.203394763434</v>
      </c>
      <c r="DZ155">
        <f>IF(AY155&gt;0,AY155,"")</f>
        <v>2558.5383069950167</v>
      </c>
      <c r="EA155">
        <f>IF(AZ155&gt;0,AZ155,"")</f>
        <v>5305.0895532779841</v>
      </c>
      <c r="EB155">
        <f>IF(BA155&gt;0,BA155,"")</f>
        <v>3523.8453472886099</v>
      </c>
      <c r="EC155">
        <f>IF(BB155&gt;0,BB155,"")</f>
        <v>3899.9514239004634</v>
      </c>
      <c r="ED155">
        <f>IF(BC155&gt;0,BC155,"")</f>
        <v>2345.7261044228057</v>
      </c>
      <c r="EE155">
        <f>IF(BD155&gt;0,BD155,"")</f>
        <v>12275.667682957501</v>
      </c>
      <c r="EF155">
        <f>IF(BE155&gt;0,BE155,"")</f>
        <v>688.9881198240912</v>
      </c>
      <c r="EG155">
        <f>IF(BF155&gt;0,BF155,"")</f>
        <v>3350.8778056497558</v>
      </c>
      <c r="EH155">
        <f>IF(BG155&gt;0,BG155,"")</f>
        <v>755.48566665949181</v>
      </c>
      <c r="EI155" t="str">
        <f>IF(BH155&gt;0,BH155,"")</f>
        <v/>
      </c>
      <c r="EJ155">
        <f>IF(BI155&gt;0,BI155,"")</f>
        <v>1715.1014763128744</v>
      </c>
      <c r="EK155">
        <f>IF(BJ155&gt;0,BJ155,"")</f>
        <v>2133.1270864341668</v>
      </c>
      <c r="EL155" t="str">
        <f>IF(BK155&gt;0,BK155,"")</f>
        <v/>
      </c>
      <c r="EM155">
        <f>IF(BL155&gt;0,BL155,"")</f>
        <v>8724.4641373218656</v>
      </c>
      <c r="EN155">
        <f>IF(BM155&gt;0,BM155,"")</f>
        <v>1003.8267939833481</v>
      </c>
      <c r="EO155" t="str">
        <f>IF(BN155&gt;0,BN155,"")</f>
        <v/>
      </c>
      <c r="EP155">
        <f>IF(BO155&gt;0,BO155,"")</f>
        <v>3161.7616245073141</v>
      </c>
      <c r="EQ155">
        <f>IF(BP155&gt;0,BP155,"")</f>
        <v>2861.697404074624</v>
      </c>
      <c r="ER155">
        <f>IF(BQ155&gt;0,BQ155,"")</f>
        <v>3161.7616245073141</v>
      </c>
      <c r="ES155">
        <f>IF(BR155&gt;0,BR155,"")</f>
        <v>6449.9192849998826</v>
      </c>
      <c r="ET155">
        <f>IF(BS155&gt;0,BS155,"")</f>
        <v>2861.697404074624</v>
      </c>
      <c r="EU155">
        <f>IF(BT155&gt;0,BT155,"")</f>
        <v>7420.0188955389913</v>
      </c>
      <c r="EV155">
        <f>IF(BU155&gt;0,BU155,"")</f>
        <v>1184.8182314338032</v>
      </c>
      <c r="EW155" t="str">
        <f>IF(BV155&gt;0,BV155,"")</f>
        <v/>
      </c>
      <c r="EX155">
        <f>IF(BW155&gt;0,BW155,"")</f>
        <v>3125.2692706673679</v>
      </c>
      <c r="EY155" t="str">
        <f>IF(BX155&gt;0,BX155,"")</f>
        <v/>
      </c>
      <c r="EZ155" t="str">
        <f>IF(BY155&gt;0,BY155,"")</f>
        <v/>
      </c>
      <c r="FA155">
        <f>IF(BZ155&gt;0,BZ155,"")</f>
        <v>7195.0397612049373</v>
      </c>
    </row>
    <row r="156" spans="1:157" ht="14.25" x14ac:dyDescent="0.2">
      <c r="A156" s="30" t="s">
        <v>127</v>
      </c>
      <c r="B156" s="33">
        <f>distance(VLOOKUP($A156,Cuision!$G:$P,9,FALSE),VLOOKUP($A156,Cuision!$G:$P,10,FALSE),VLOOKUP(B$82,Cuision!$G:$P,9,FALSE),VLOOKUP(B$82,Cuision!$G:$P,10,FALSE))</f>
        <v>748.31867183580357</v>
      </c>
      <c r="C156" s="33">
        <f>distance(VLOOKUP($A156,Cuision!$G:$P,9,FALSE),VLOOKUP($A156,Cuision!$G:$P,10,FALSE),VLOOKUP(C$82,Cuision!$G:$P,9,FALSE),VLOOKUP(C$82,Cuision!$G:$P,10,FALSE))</f>
        <v>6597.605755056341</v>
      </c>
      <c r="D156" s="33">
        <f>distance(VLOOKUP($A156,Cuision!$G:$P,9,FALSE),VLOOKUP($A156,Cuision!$G:$P,10,FALSE),VLOOKUP(D$82,Cuision!$G:$P,9,FALSE),VLOOKUP(D$82,Cuision!$G:$P,10,FALSE))</f>
        <v>6232.5787077723799</v>
      </c>
      <c r="E156" s="33">
        <f>distance(VLOOKUP($A156,Cuision!$G:$P,9,FALSE),VLOOKUP($A156,Cuision!$G:$P,10,FALSE),VLOOKUP(E$82,Cuision!$G:$P,9,FALSE),VLOOKUP(E$82,Cuision!$G:$P,10,FALSE))</f>
        <v>6232.5787077723799</v>
      </c>
      <c r="F156" s="33">
        <f>distance(VLOOKUP($A156,Cuision!$G:$P,9,FALSE),VLOOKUP($A156,Cuision!$G:$P,10,FALSE),VLOOKUP(F$82,Cuision!$G:$P,9,FALSE),VLOOKUP(F$82,Cuision!$G:$P,10,FALSE))</f>
        <v>2745.829705712074</v>
      </c>
      <c r="G156" s="33">
        <f>distance(VLOOKUP($A156,Cuision!$G:$P,9,FALSE),VLOOKUP($A156,Cuision!$G:$P,10,FALSE),VLOOKUP(G$82,Cuision!$G:$P,9,FALSE),VLOOKUP(G$82,Cuision!$G:$P,10,FALSE))</f>
        <v>15429.777385828216</v>
      </c>
      <c r="H156" s="33">
        <f>distance(VLOOKUP($A156,Cuision!$G:$P,9,FALSE),VLOOKUP($A156,Cuision!$G:$P,10,FALSE),VLOOKUP(H$82,Cuision!$G:$P,9,FALSE),VLOOKUP(H$82,Cuision!$G:$P,10,FALSE))</f>
        <v>2078.7811906171396</v>
      </c>
      <c r="I156" s="33">
        <f>distance(VLOOKUP($A156,Cuision!$G:$P,9,FALSE),VLOOKUP($A156,Cuision!$G:$P,10,FALSE),VLOOKUP(I$82,Cuision!$G:$P,9,FALSE),VLOOKUP(I$82,Cuision!$G:$P,10,FALSE))</f>
        <v>2860.5683372969847</v>
      </c>
      <c r="J156" s="33">
        <f>distance(VLOOKUP($A156,Cuision!$G:$P,9,FALSE),VLOOKUP($A156,Cuision!$G:$P,10,FALSE),VLOOKUP(J$82,Cuision!$G:$P,9,FALSE),VLOOKUP(J$82,Cuision!$G:$P,10,FALSE))</f>
        <v>11771.175542736695</v>
      </c>
      <c r="K156" s="33">
        <f>distance(VLOOKUP($A156,Cuision!$G:$P,9,FALSE),VLOOKUP($A156,Cuision!$G:$P,10,FALSE),VLOOKUP(K$82,Cuision!$G:$P,9,FALSE),VLOOKUP(K$82,Cuision!$G:$P,10,FALSE))</f>
        <v>4160.4547668081495</v>
      </c>
      <c r="L156" s="33">
        <f>distance(VLOOKUP($A156,Cuision!$G:$P,9,FALSE),VLOOKUP($A156,Cuision!$G:$P,10,FALSE),VLOOKUP(L$82,Cuision!$G:$P,9,FALSE),VLOOKUP(L$82,Cuision!$G:$P,10,FALSE))</f>
        <v>2770.5285133703323</v>
      </c>
      <c r="M156" s="33">
        <f>distance(VLOOKUP($A156,Cuision!$G:$P,9,FALSE),VLOOKUP($A156,Cuision!$G:$P,10,FALSE),VLOOKUP(M$82,Cuision!$G:$P,9,FALSE),VLOOKUP(M$82,Cuision!$G:$P,10,FALSE))</f>
        <v>5941.8228699309493</v>
      </c>
      <c r="N156" s="33">
        <f>distance(VLOOKUP($A156,Cuision!$G:$P,9,FALSE),VLOOKUP($A156,Cuision!$G:$P,10,FALSE),VLOOKUP(N$82,Cuision!$G:$P,9,FALSE),VLOOKUP(N$82,Cuision!$G:$P,10,FALSE))</f>
        <v>4950.4559461929503</v>
      </c>
      <c r="O156" s="33">
        <f>distance(VLOOKUP($A156,Cuision!$G:$P,9,FALSE),VLOOKUP($A156,Cuision!$G:$P,10,FALSE),VLOOKUP(O$82,Cuision!$G:$P,9,FALSE),VLOOKUP(O$82,Cuision!$G:$P,10,FALSE))</f>
        <v>13412.425020708344</v>
      </c>
      <c r="P156" s="33">
        <f>distance(VLOOKUP($A156,Cuision!$G:$P,9,FALSE),VLOOKUP($A156,Cuision!$G:$P,10,FALSE),VLOOKUP(P$82,Cuision!$G:$P,9,FALSE),VLOOKUP(P$82,Cuision!$G:$P,10,FALSE))</f>
        <v>-1</v>
      </c>
      <c r="Q156" s="33">
        <f>distance(VLOOKUP($A156,Cuision!$G:$P,9,FALSE),VLOOKUP($A156,Cuision!$G:$P,10,FALSE),VLOOKUP(Q$82,Cuision!$G:$P,9,FALSE),VLOOKUP(Q$82,Cuision!$G:$P,10,FALSE))</f>
        <v>5233.0574511070663</v>
      </c>
      <c r="R156" s="33">
        <f>distance(VLOOKUP($A156,Cuision!$G:$P,9,FALSE),VLOOKUP($A156,Cuision!$G:$P,10,FALSE),VLOOKUP(R$82,Cuision!$G:$P,9,FALSE),VLOOKUP(R$82,Cuision!$G:$P,10,FALSE))</f>
        <v>-1</v>
      </c>
      <c r="S156" s="33">
        <f>distance(VLOOKUP($A156,Cuision!$G:$P,9,FALSE),VLOOKUP($A156,Cuision!$G:$P,10,FALSE),VLOOKUP(S$82,Cuision!$G:$P,9,FALSE),VLOOKUP(S$82,Cuision!$G:$P,10,FALSE))</f>
        <v>3488.9909265750102</v>
      </c>
      <c r="T156" s="33">
        <f>distance(VLOOKUP($A156,Cuision!$G:$P,9,FALSE),VLOOKUP($A156,Cuision!$G:$P,10,FALSE),VLOOKUP(T$82,Cuision!$G:$P,9,FALSE),VLOOKUP(T$82,Cuision!$G:$P,10,FALSE))</f>
        <v>-1</v>
      </c>
      <c r="U156" s="33">
        <f>distance(VLOOKUP($A156,Cuision!$G:$P,9,FALSE),VLOOKUP($A156,Cuision!$G:$P,10,FALSE),VLOOKUP(U$82,Cuision!$G:$P,9,FALSE),VLOOKUP(U$82,Cuision!$G:$P,10,FALSE))</f>
        <v>4791.5881005722404</v>
      </c>
      <c r="V156" s="33">
        <f>distance(VLOOKUP($A156,Cuision!$G:$P,9,FALSE),VLOOKUP($A156,Cuision!$G:$P,10,FALSE),VLOOKUP(V$82,Cuision!$G:$P,9,FALSE),VLOOKUP(V$82,Cuision!$G:$P,10,FALSE))</f>
        <v>5941.8228699309493</v>
      </c>
      <c r="W156" s="33">
        <f>distance(VLOOKUP($A156,Cuision!$G:$P,9,FALSE),VLOOKUP($A156,Cuision!$G:$P,10,FALSE),VLOOKUP(W$82,Cuision!$G:$P,9,FALSE),VLOOKUP(W$82,Cuision!$G:$P,10,FALSE))</f>
        <v>3937.1663101277172</v>
      </c>
      <c r="X156" s="33">
        <f>distance(VLOOKUP($A156,Cuision!$G:$P,9,FALSE),VLOOKUP($A156,Cuision!$G:$P,10,FALSE),VLOOKUP(X$82,Cuision!$G:$P,9,FALSE),VLOOKUP(X$82,Cuision!$G:$P,10,FALSE))</f>
        <v>-1</v>
      </c>
      <c r="Y156" s="33">
        <f>distance(VLOOKUP($A156,Cuision!$G:$P,9,FALSE),VLOOKUP($A156,Cuision!$G:$P,10,FALSE),VLOOKUP(Y$82,Cuision!$G:$P,9,FALSE),VLOOKUP(Y$82,Cuision!$G:$P,10,FALSE))</f>
        <v>12278.540419957739</v>
      </c>
      <c r="Z156" s="33">
        <f>distance(VLOOKUP($A156,Cuision!$G:$P,9,FALSE),VLOOKUP($A156,Cuision!$G:$P,10,FALSE),VLOOKUP(Z$82,Cuision!$G:$P,9,FALSE),VLOOKUP(Z$82,Cuision!$G:$P,10,FALSE))</f>
        <v>4267.9312320251411</v>
      </c>
      <c r="AA156" s="33">
        <f>distance(VLOOKUP($A156,Cuision!$G:$P,9,FALSE),VLOOKUP($A156,Cuision!$G:$P,10,FALSE),VLOOKUP(AA$82,Cuision!$G:$P,9,FALSE),VLOOKUP(AA$82,Cuision!$G:$P,10,FALSE))</f>
        <v>4668.602001223112</v>
      </c>
      <c r="AB156" s="33">
        <f>distance(VLOOKUP($A156,Cuision!$G:$P,9,FALSE),VLOOKUP($A156,Cuision!$G:$P,10,FALSE),VLOOKUP(AB$82,Cuision!$G:$P,9,FALSE),VLOOKUP(AB$82,Cuision!$G:$P,10,FALSE))</f>
        <v>-1</v>
      </c>
      <c r="AC156" s="33">
        <f>distance(VLOOKUP($A156,Cuision!$G:$P,9,FALSE),VLOOKUP($A156,Cuision!$G:$P,10,FALSE),VLOOKUP(AC$82,Cuision!$G:$P,9,FALSE),VLOOKUP(AC$82,Cuision!$G:$P,10,FALSE))</f>
        <v>5775.1190728922702</v>
      </c>
      <c r="AD156" s="33">
        <f>distance(VLOOKUP($A156,Cuision!$G:$P,9,FALSE),VLOOKUP($A156,Cuision!$G:$P,10,FALSE),VLOOKUP(AD$82,Cuision!$G:$P,9,FALSE),VLOOKUP(AD$82,Cuision!$G:$P,10,FALSE))</f>
        <v>5148.0045752611823</v>
      </c>
      <c r="AE156" s="33">
        <f>distance(VLOOKUP($A156,Cuision!$G:$P,9,FALSE),VLOOKUP($A156,Cuision!$G:$P,10,FALSE),VLOOKUP(AE$82,Cuision!$G:$P,9,FALSE),VLOOKUP(AE$82,Cuision!$G:$P,10,FALSE))</f>
        <v>4303.5857584946552</v>
      </c>
      <c r="AF156" s="33">
        <f>distance(VLOOKUP($A156,Cuision!$G:$P,9,FALSE),VLOOKUP($A156,Cuision!$G:$P,10,FALSE),VLOOKUP(AF$82,Cuision!$G:$P,9,FALSE),VLOOKUP(AF$82,Cuision!$G:$P,10,FALSE))</f>
        <v>-1</v>
      </c>
      <c r="AG156" s="33">
        <f>distance(VLOOKUP($A156,Cuision!$G:$P,9,FALSE),VLOOKUP($A156,Cuision!$G:$P,10,FALSE),VLOOKUP(AG$82,Cuision!$G:$P,9,FALSE),VLOOKUP(AG$82,Cuision!$G:$P,10,FALSE))</f>
        <v>3869.4776199259259</v>
      </c>
      <c r="AH156" s="33">
        <f>distance(VLOOKUP($A156,Cuision!$G:$P,9,FALSE),VLOOKUP($A156,Cuision!$G:$P,10,FALSE),VLOOKUP(AH$82,Cuision!$G:$P,9,FALSE),VLOOKUP(AH$82,Cuision!$G:$P,10,FALSE))</f>
        <v>2745.829705712074</v>
      </c>
      <c r="AI156" s="33">
        <f>distance(VLOOKUP($A156,Cuision!$G:$P,9,FALSE),VLOOKUP($A156,Cuision!$G:$P,10,FALSE),VLOOKUP(AI$82,Cuision!$G:$P,9,FALSE),VLOOKUP(AI$82,Cuision!$G:$P,10,FALSE))</f>
        <v>11795.790901924849</v>
      </c>
      <c r="AJ156" s="33">
        <f>distance(VLOOKUP($A156,Cuision!$G:$P,9,FALSE),VLOOKUP($A156,Cuision!$G:$P,10,FALSE),VLOOKUP(AJ$82,Cuision!$G:$P,9,FALSE),VLOOKUP(AJ$82,Cuision!$G:$P,10,FALSE))</f>
        <v>2102.7559660905708</v>
      </c>
      <c r="AK156" s="33">
        <f>distance(VLOOKUP($A156,Cuision!$G:$P,9,FALSE),VLOOKUP($A156,Cuision!$G:$P,10,FALSE),VLOOKUP(AK$82,Cuision!$G:$P,9,FALSE),VLOOKUP(AK$82,Cuision!$G:$P,10,FALSE))</f>
        <v>-1</v>
      </c>
      <c r="AL156" s="33">
        <f>distance(VLOOKUP($A156,Cuision!$G:$P,9,FALSE),VLOOKUP($A156,Cuision!$G:$P,10,FALSE),VLOOKUP(AL$82,Cuision!$G:$P,9,FALSE),VLOOKUP(AL$82,Cuision!$G:$P,10,FALSE))</f>
        <v>3976.5056969273928</v>
      </c>
      <c r="AM156" s="33">
        <f>distance(VLOOKUP($A156,Cuision!$G:$P,9,FALSE),VLOOKUP($A156,Cuision!$G:$P,10,FALSE),VLOOKUP(AM$82,Cuision!$G:$P,9,FALSE),VLOOKUP(AM$82,Cuision!$G:$P,10,FALSE))</f>
        <v>1579.5524532349075</v>
      </c>
      <c r="AN156" s="33">
        <f>distance(VLOOKUP($A156,Cuision!$G:$P,9,FALSE),VLOOKUP($A156,Cuision!$G:$P,10,FALSE),VLOOKUP(AN$82,Cuision!$G:$P,9,FALSE),VLOOKUP(AN$82,Cuision!$G:$P,10,FALSE))</f>
        <v>6519.4187471585146</v>
      </c>
      <c r="AO156" s="33">
        <f>distance(VLOOKUP($A156,Cuision!$G:$P,9,FALSE),VLOOKUP($A156,Cuision!$G:$P,10,FALSE),VLOOKUP(AO$82,Cuision!$G:$P,9,FALSE),VLOOKUP(AO$82,Cuision!$G:$P,10,FALSE))</f>
        <v>5233.0574511070663</v>
      </c>
      <c r="AP156" s="33">
        <f>distance(VLOOKUP($A156,Cuision!$G:$P,9,FALSE),VLOOKUP($A156,Cuision!$G:$P,10,FALSE),VLOOKUP(AP$82,Cuision!$G:$P,9,FALSE),VLOOKUP(AP$82,Cuision!$G:$P,10,FALSE))</f>
        <v>4630.8020397325354</v>
      </c>
      <c r="AQ156" s="33">
        <f>distance(VLOOKUP($A156,Cuision!$G:$P,9,FALSE),VLOOKUP($A156,Cuision!$G:$P,10,FALSE),VLOOKUP(AQ$82,Cuision!$G:$P,9,FALSE),VLOOKUP(AQ$82,Cuision!$G:$P,10,FALSE))</f>
        <v>5995.9098615867588</v>
      </c>
      <c r="AR156" s="33">
        <f>distance(VLOOKUP($A156,Cuision!$G:$P,9,FALSE),VLOOKUP($A156,Cuision!$G:$P,10,FALSE),VLOOKUP(AR$82,Cuision!$G:$P,9,FALSE),VLOOKUP(AR$82,Cuision!$G:$P,10,FALSE))</f>
        <v>4886.6936004894051</v>
      </c>
      <c r="AS156" s="33">
        <f>distance(VLOOKUP($A156,Cuision!$G:$P,9,FALSE),VLOOKUP($A156,Cuision!$G:$P,10,FALSE),VLOOKUP(AS$82,Cuision!$G:$P,9,FALSE),VLOOKUP(AS$82,Cuision!$G:$P,10,FALSE))</f>
        <v>3311.6791343571072</v>
      </c>
      <c r="AT156" s="33">
        <f>distance(VLOOKUP($A156,Cuision!$G:$P,9,FALSE),VLOOKUP($A156,Cuision!$G:$P,10,FALSE),VLOOKUP(AT$82,Cuision!$G:$P,9,FALSE),VLOOKUP(AT$82,Cuision!$G:$P,10,FALSE))</f>
        <v>4093.5982711908364</v>
      </c>
      <c r="AU156" s="33">
        <f>distance(VLOOKUP($A156,Cuision!$G:$P,9,FALSE),VLOOKUP($A156,Cuision!$G:$P,10,FALSE),VLOOKUP(AU$82,Cuision!$G:$P,9,FALSE),VLOOKUP(AU$82,Cuision!$G:$P,10,FALSE))</f>
        <v>13628.149665921968</v>
      </c>
      <c r="AV156" s="33">
        <f>distance(VLOOKUP($A156,Cuision!$G:$P,9,FALSE),VLOOKUP($A156,Cuision!$G:$P,10,FALSE),VLOOKUP(AV$82,Cuision!$G:$P,9,FALSE),VLOOKUP(AV$82,Cuision!$G:$P,10,FALSE))</f>
        <v>5334.9537787559048</v>
      </c>
      <c r="AW156" s="33">
        <f>distance(VLOOKUP($A156,Cuision!$G:$P,9,FALSE),VLOOKUP($A156,Cuision!$G:$P,10,FALSE),VLOOKUP(AW$82,Cuision!$G:$P,9,FALSE),VLOOKUP(AW$82,Cuision!$G:$P,10,FALSE))</f>
        <v>4485.4024099990274</v>
      </c>
      <c r="AX156" s="33">
        <f>distance(VLOOKUP($A156,Cuision!$G:$P,9,FALSE),VLOOKUP($A156,Cuision!$G:$P,10,FALSE),VLOOKUP(AX$82,Cuision!$G:$P,9,FALSE),VLOOKUP(AX$82,Cuision!$G:$P,10,FALSE))</f>
        <v>13159.823783845286</v>
      </c>
      <c r="AY156" s="33">
        <f>distance(VLOOKUP($A156,Cuision!$G:$P,9,FALSE),VLOOKUP($A156,Cuision!$G:$P,10,FALSE),VLOOKUP(AY$82,Cuision!$G:$P,9,FALSE),VLOOKUP(AY$82,Cuision!$G:$P,10,FALSE))</f>
        <v>2745.829705712074</v>
      </c>
      <c r="AZ156" s="33">
        <f>distance(VLOOKUP($A156,Cuision!$G:$P,9,FALSE),VLOOKUP($A156,Cuision!$G:$P,10,FALSE),VLOOKUP(AZ$82,Cuision!$G:$P,9,FALSE),VLOOKUP(AZ$82,Cuision!$G:$P,10,FALSE))</f>
        <v>3040.0307893674017</v>
      </c>
      <c r="BA156" s="33">
        <f>distance(VLOOKUP($A156,Cuision!$G:$P,9,FALSE),VLOOKUP($A156,Cuision!$G:$P,10,FALSE),VLOOKUP(BA$82,Cuision!$G:$P,9,FALSE),VLOOKUP(BA$82,Cuision!$G:$P,10,FALSE))</f>
        <v>6530.0083092500026</v>
      </c>
      <c r="BB156" s="33">
        <f>distance(VLOOKUP($A156,Cuision!$G:$P,9,FALSE),VLOOKUP($A156,Cuision!$G:$P,10,FALSE),VLOOKUP(BB$82,Cuision!$G:$P,9,FALSE),VLOOKUP(BB$82,Cuision!$G:$P,10,FALSE))</f>
        <v>903.31314978184253</v>
      </c>
      <c r="BC156" s="33">
        <f>distance(VLOOKUP($A156,Cuision!$G:$P,9,FALSE),VLOOKUP($A156,Cuision!$G:$P,10,FALSE),VLOOKUP(BC$82,Cuision!$G:$P,9,FALSE),VLOOKUP(BC$82,Cuision!$G:$P,10,FALSE))</f>
        <v>1664.7487795451043</v>
      </c>
      <c r="BD156" s="33">
        <f>distance(VLOOKUP($A156,Cuision!$G:$P,9,FALSE),VLOOKUP($A156,Cuision!$G:$P,10,FALSE),VLOOKUP(BD$82,Cuision!$G:$P,9,FALSE),VLOOKUP(BD$82,Cuision!$G:$P,10,FALSE))</f>
        <v>15398.74137054112</v>
      </c>
      <c r="BE156" s="33">
        <f>distance(VLOOKUP($A156,Cuision!$G:$P,9,FALSE),VLOOKUP($A156,Cuision!$G:$P,10,FALSE),VLOOKUP(BE$82,Cuision!$G:$P,9,FALSE),VLOOKUP(BE$82,Cuision!$G:$P,10,FALSE))</f>
        <v>3790.7749164236029</v>
      </c>
      <c r="BF156" s="33">
        <f>distance(VLOOKUP($A156,Cuision!$G:$P,9,FALSE),VLOOKUP($A156,Cuision!$G:$P,10,FALSE),VLOOKUP(BF$82,Cuision!$G:$P,9,FALSE),VLOOKUP(BF$82,Cuision!$G:$P,10,FALSE))</f>
        <v>6441.2699460775912</v>
      </c>
      <c r="BG156" s="33">
        <f>distance(VLOOKUP($A156,Cuision!$G:$P,9,FALSE),VLOOKUP($A156,Cuision!$G:$P,10,FALSE),VLOOKUP(BG$82,Cuision!$G:$P,9,FALSE),VLOOKUP(BG$82,Cuision!$G:$P,10,FALSE))</f>
        <v>2792.4800314195304</v>
      </c>
      <c r="BH156" s="33">
        <f>distance(VLOOKUP($A156,Cuision!$G:$P,9,FALSE),VLOOKUP($A156,Cuision!$G:$P,10,FALSE),VLOOKUP(BH$82,Cuision!$G:$P,9,FALSE),VLOOKUP(BH$82,Cuision!$G:$P,10,FALSE))</f>
        <v>-1</v>
      </c>
      <c r="BI156" s="33">
        <f>distance(VLOOKUP($A156,Cuision!$G:$P,9,FALSE),VLOOKUP($A156,Cuision!$G:$P,10,FALSE),VLOOKUP(BI$82,Cuision!$G:$P,9,FALSE),VLOOKUP(BI$82,Cuision!$G:$P,10,FALSE))</f>
        <v>4359.6118231821547</v>
      </c>
      <c r="BJ156" s="33">
        <f>distance(VLOOKUP($A156,Cuision!$G:$P,9,FALSE),VLOOKUP($A156,Cuision!$G:$P,10,FALSE),VLOOKUP(BJ$82,Cuision!$G:$P,9,FALSE),VLOOKUP(BJ$82,Cuision!$G:$P,10,FALSE))</f>
        <v>5233.0574511070663</v>
      </c>
      <c r="BK156" s="33">
        <f>distance(VLOOKUP($A156,Cuision!$G:$P,9,FALSE),VLOOKUP($A156,Cuision!$G:$P,10,FALSE),VLOOKUP(BK$82,Cuision!$G:$P,9,FALSE),VLOOKUP(BK$82,Cuision!$G:$P,10,FALSE))</f>
        <v>-1</v>
      </c>
      <c r="BL156" s="33">
        <f>distance(VLOOKUP($A156,Cuision!$G:$P,9,FALSE),VLOOKUP($A156,Cuision!$G:$P,10,FALSE),VLOOKUP(BL$82,Cuision!$G:$P,9,FALSE),VLOOKUP(BL$82,Cuision!$G:$P,10,FALSE))</f>
        <v>5638.4851938624652</v>
      </c>
      <c r="BM156" s="33">
        <f>distance(VLOOKUP($A156,Cuision!$G:$P,9,FALSE),VLOOKUP($A156,Cuision!$G:$P,10,FALSE),VLOOKUP(BM$82,Cuision!$G:$P,9,FALSE),VLOOKUP(BM$82,Cuision!$G:$P,10,FALSE))</f>
        <v>4107.4131182516012</v>
      </c>
      <c r="BN156" s="33">
        <f>distance(VLOOKUP($A156,Cuision!$G:$P,9,FALSE),VLOOKUP($A156,Cuision!$G:$P,10,FALSE),VLOOKUP(BN$82,Cuision!$G:$P,9,FALSE),VLOOKUP(BN$82,Cuision!$G:$P,10,FALSE))</f>
        <v>-1</v>
      </c>
      <c r="BO156" s="33">
        <f>distance(VLOOKUP($A156,Cuision!$G:$P,9,FALSE),VLOOKUP($A156,Cuision!$G:$P,10,FALSE),VLOOKUP(BO$82,Cuision!$G:$P,9,FALSE),VLOOKUP(BO$82,Cuision!$G:$P,10,FALSE))</f>
        <v>6232.5787077723799</v>
      </c>
      <c r="BP156" s="33">
        <f>distance(VLOOKUP($A156,Cuision!$G:$P,9,FALSE),VLOOKUP($A156,Cuision!$G:$P,10,FALSE),VLOOKUP(BP$82,Cuision!$G:$P,9,FALSE),VLOOKUP(BP$82,Cuision!$G:$P,10,FALSE))</f>
        <v>5941.8228699309493</v>
      </c>
      <c r="BQ156" s="33">
        <f>distance(VLOOKUP($A156,Cuision!$G:$P,9,FALSE),VLOOKUP($A156,Cuision!$G:$P,10,FALSE),VLOOKUP(BQ$82,Cuision!$G:$P,9,FALSE),VLOOKUP(BQ$82,Cuision!$G:$P,10,FALSE))</f>
        <v>6232.5787077723799</v>
      </c>
      <c r="BR156" s="33">
        <f>distance(VLOOKUP($A156,Cuision!$G:$P,9,FALSE),VLOOKUP($A156,Cuision!$G:$P,10,FALSE),VLOOKUP(BR$82,Cuision!$G:$P,9,FALSE),VLOOKUP(BR$82,Cuision!$G:$P,10,FALSE))</f>
        <v>3937.1663101277172</v>
      </c>
      <c r="BS156" s="33">
        <f>distance(VLOOKUP($A156,Cuision!$G:$P,9,FALSE),VLOOKUP($A156,Cuision!$G:$P,10,FALSE),VLOOKUP(BS$82,Cuision!$G:$P,9,FALSE),VLOOKUP(BS$82,Cuision!$G:$P,10,FALSE))</f>
        <v>5941.8228699309493</v>
      </c>
      <c r="BT156" s="33">
        <f>distance(VLOOKUP($A156,Cuision!$G:$P,9,FALSE),VLOOKUP($A156,Cuision!$G:$P,10,FALSE),VLOOKUP(BT$82,Cuision!$G:$P,9,FALSE),VLOOKUP(BT$82,Cuision!$G:$P,10,FALSE))</f>
        <v>4299.3602798888833</v>
      </c>
      <c r="BU156" s="33">
        <f>distance(VLOOKUP($A156,Cuision!$G:$P,9,FALSE),VLOOKUP($A156,Cuision!$G:$P,10,FALSE),VLOOKUP(BU$82,Cuision!$G:$P,9,FALSE),VLOOKUP(BU$82,Cuision!$G:$P,10,FALSE))</f>
        <v>3052.0456085231817</v>
      </c>
      <c r="BV156" s="33">
        <f>distance(VLOOKUP($A156,Cuision!$G:$P,9,FALSE),VLOOKUP($A156,Cuision!$G:$P,10,FALSE),VLOOKUP(BV$82,Cuision!$G:$P,9,FALSE),VLOOKUP(BV$82,Cuision!$G:$P,10,FALSE))</f>
        <v>3125.2692706673679</v>
      </c>
      <c r="BW156" s="33">
        <f>distance(VLOOKUP($A156,Cuision!$G:$P,9,FALSE),VLOOKUP($A156,Cuision!$G:$P,10,FALSE),VLOOKUP(BW$82,Cuision!$G:$P,9,FALSE),VLOOKUP(BW$82,Cuision!$G:$P,10,FALSE))</f>
        <v>0</v>
      </c>
      <c r="BX156" s="33">
        <f>distance(VLOOKUP($A156,Cuision!$G:$P,9,FALSE),VLOOKUP($A156,Cuision!$G:$P,10,FALSE),VLOOKUP(BX$82,Cuision!$G:$P,9,FALSE),VLOOKUP(BX$82,Cuision!$G:$P,10,FALSE))</f>
        <v>-1</v>
      </c>
      <c r="BY156" s="33">
        <f>distance(VLOOKUP($A156,Cuision!$G:$P,9,FALSE),VLOOKUP($A156,Cuision!$G:$P,10,FALSE),VLOOKUP(BY$82,Cuision!$G:$P,9,FALSE),VLOOKUP(BY$82,Cuision!$G:$P,10,FALSE))</f>
        <v>-1</v>
      </c>
      <c r="BZ156" s="33">
        <f>distance(VLOOKUP($A156,Cuision!$G:$P,9,FALSE),VLOOKUP($A156,Cuision!$G:$P,10,FALSE),VLOOKUP(BZ$82,Cuision!$G:$P,9,FALSE),VLOOKUP(BZ$82,Cuision!$G:$P,10,FALSE))</f>
        <v>4102.2826665251605</v>
      </c>
      <c r="CC156">
        <f>IF(B156&gt;0,B156,"")</f>
        <v>748.31867183580357</v>
      </c>
      <c r="CD156">
        <f>IF(C156&gt;0,C156,"")</f>
        <v>6597.605755056341</v>
      </c>
      <c r="CE156">
        <f>IF(D156&gt;0,D156,"")</f>
        <v>6232.5787077723799</v>
      </c>
      <c r="CF156">
        <f>IF(E156&gt;0,E156,"")</f>
        <v>6232.5787077723799</v>
      </c>
      <c r="CG156">
        <f>IF(F156&gt;0,F156,"")</f>
        <v>2745.829705712074</v>
      </c>
      <c r="CH156">
        <f>IF(G156&gt;0,G156,"")</f>
        <v>15429.777385828216</v>
      </c>
      <c r="CI156">
        <f>IF(H156&gt;0,H156,"")</f>
        <v>2078.7811906171396</v>
      </c>
      <c r="CJ156">
        <f>IF(I156&gt;0,I156,"")</f>
        <v>2860.5683372969847</v>
      </c>
      <c r="CK156">
        <f>IF(J156&gt;0,J156,"")</f>
        <v>11771.175542736695</v>
      </c>
      <c r="CL156">
        <f>IF(K156&gt;0,K156,"")</f>
        <v>4160.4547668081495</v>
      </c>
      <c r="CM156">
        <f>IF(L156&gt;0,L156,"")</f>
        <v>2770.5285133703323</v>
      </c>
      <c r="CN156">
        <f>IF(M156&gt;0,M156,"")</f>
        <v>5941.8228699309493</v>
      </c>
      <c r="CO156">
        <f>IF(N156&gt;0,N156,"")</f>
        <v>4950.4559461929503</v>
      </c>
      <c r="CP156">
        <f>IF(O156&gt;0,O156,"")</f>
        <v>13412.425020708344</v>
      </c>
      <c r="CQ156" t="str">
        <f>IF(P156&gt;0,P156,"")</f>
        <v/>
      </c>
      <c r="CR156">
        <f>IF(Q156&gt;0,Q156,"")</f>
        <v>5233.0574511070663</v>
      </c>
      <c r="CS156" t="str">
        <f>IF(R156&gt;0,R156,"")</f>
        <v/>
      </c>
      <c r="CT156">
        <f>IF(S156&gt;0,S156,"")</f>
        <v>3488.9909265750102</v>
      </c>
      <c r="CU156" t="str">
        <f>IF(T156&gt;0,T156,"")</f>
        <v/>
      </c>
      <c r="CV156">
        <f>IF(U156&gt;0,U156,"")</f>
        <v>4791.5881005722404</v>
      </c>
      <c r="CW156">
        <f>IF(V156&gt;0,V156,"")</f>
        <v>5941.8228699309493</v>
      </c>
      <c r="CX156">
        <f>IF(W156&gt;0,W156,"")</f>
        <v>3937.1663101277172</v>
      </c>
      <c r="CY156" t="str">
        <f>IF(X156&gt;0,X156,"")</f>
        <v/>
      </c>
      <c r="CZ156">
        <f>IF(Y156&gt;0,Y156,"")</f>
        <v>12278.540419957739</v>
      </c>
      <c r="DA156">
        <f>IF(Z156&gt;0,Z156,"")</f>
        <v>4267.9312320251411</v>
      </c>
      <c r="DB156">
        <f>IF(AA156&gt;0,AA156,"")</f>
        <v>4668.602001223112</v>
      </c>
      <c r="DC156" t="str">
        <f>IF(AB156&gt;0,AB156,"")</f>
        <v/>
      </c>
      <c r="DD156">
        <f>IF(AC156&gt;0,AC156,"")</f>
        <v>5775.1190728922702</v>
      </c>
      <c r="DE156">
        <f>IF(AD156&gt;0,AD156,"")</f>
        <v>5148.0045752611823</v>
      </c>
      <c r="DF156">
        <f>IF(AE156&gt;0,AE156,"")</f>
        <v>4303.5857584946552</v>
      </c>
      <c r="DG156" t="str">
        <f>IF(AF156&gt;0,AF156,"")</f>
        <v/>
      </c>
      <c r="DH156">
        <f>IF(AG156&gt;0,AG156,"")</f>
        <v>3869.4776199259259</v>
      </c>
      <c r="DI156">
        <f>IF(AH156&gt;0,AH156,"")</f>
        <v>2745.829705712074</v>
      </c>
      <c r="DJ156">
        <f>IF(AI156&gt;0,AI156,"")</f>
        <v>11795.790901924849</v>
      </c>
      <c r="DK156">
        <f>IF(AJ156&gt;0,AJ156,"")</f>
        <v>2102.7559660905708</v>
      </c>
      <c r="DL156" t="str">
        <f>IF(AK156&gt;0,AK156,"")</f>
        <v/>
      </c>
      <c r="DM156">
        <f>IF(AL156&gt;0,AL156,"")</f>
        <v>3976.5056969273928</v>
      </c>
      <c r="DN156">
        <f>IF(AM156&gt;0,AM156,"")</f>
        <v>1579.5524532349075</v>
      </c>
      <c r="DO156">
        <f>IF(AN156&gt;0,AN156,"")</f>
        <v>6519.4187471585146</v>
      </c>
      <c r="DP156">
        <f>IF(AO156&gt;0,AO156,"")</f>
        <v>5233.0574511070663</v>
      </c>
      <c r="DQ156">
        <f>IF(AP156&gt;0,AP156,"")</f>
        <v>4630.8020397325354</v>
      </c>
      <c r="DR156">
        <f>IF(AQ156&gt;0,AQ156,"")</f>
        <v>5995.9098615867588</v>
      </c>
      <c r="DS156">
        <f>IF(AR156&gt;0,AR156,"")</f>
        <v>4886.6936004894051</v>
      </c>
      <c r="DT156">
        <f>IF(AS156&gt;0,AS156,"")</f>
        <v>3311.6791343571072</v>
      </c>
      <c r="DU156">
        <f>IF(AT156&gt;0,AT156,"")</f>
        <v>4093.5982711908364</v>
      </c>
      <c r="DV156">
        <f>IF(AU156&gt;0,AU156,"")</f>
        <v>13628.149665921968</v>
      </c>
      <c r="DW156">
        <f>IF(AV156&gt;0,AV156,"")</f>
        <v>5334.9537787559048</v>
      </c>
      <c r="DX156">
        <f>IF(AW156&gt;0,AW156,"")</f>
        <v>4485.4024099990274</v>
      </c>
      <c r="DY156">
        <f>IF(AX156&gt;0,AX156,"")</f>
        <v>13159.823783845286</v>
      </c>
      <c r="DZ156">
        <f>IF(AY156&gt;0,AY156,"")</f>
        <v>2745.829705712074</v>
      </c>
      <c r="EA156">
        <f>IF(AZ156&gt;0,AZ156,"")</f>
        <v>3040.0307893674017</v>
      </c>
      <c r="EB156">
        <f>IF(BA156&gt;0,BA156,"")</f>
        <v>6530.0083092500026</v>
      </c>
      <c r="EC156">
        <f>IF(BB156&gt;0,BB156,"")</f>
        <v>903.31314978184253</v>
      </c>
      <c r="ED156">
        <f>IF(BC156&gt;0,BC156,"")</f>
        <v>1664.7487795451043</v>
      </c>
      <c r="EE156">
        <f>IF(BD156&gt;0,BD156,"")</f>
        <v>15398.74137054112</v>
      </c>
      <c r="EF156">
        <f>IF(BE156&gt;0,BE156,"")</f>
        <v>3790.7749164236029</v>
      </c>
      <c r="EG156">
        <f>IF(BF156&gt;0,BF156,"")</f>
        <v>6441.2699460775912</v>
      </c>
      <c r="EH156">
        <f>IF(BG156&gt;0,BG156,"")</f>
        <v>2792.4800314195304</v>
      </c>
      <c r="EI156" t="str">
        <f>IF(BH156&gt;0,BH156,"")</f>
        <v/>
      </c>
      <c r="EJ156">
        <f>IF(BI156&gt;0,BI156,"")</f>
        <v>4359.6118231821547</v>
      </c>
      <c r="EK156">
        <f>IF(BJ156&gt;0,BJ156,"")</f>
        <v>5233.0574511070663</v>
      </c>
      <c r="EL156" t="str">
        <f>IF(BK156&gt;0,BK156,"")</f>
        <v/>
      </c>
      <c r="EM156">
        <f>IF(BL156&gt;0,BL156,"")</f>
        <v>5638.4851938624652</v>
      </c>
      <c r="EN156">
        <f>IF(BM156&gt;0,BM156,"")</f>
        <v>4107.4131182516012</v>
      </c>
      <c r="EO156" t="str">
        <f>IF(BN156&gt;0,BN156,"")</f>
        <v/>
      </c>
      <c r="EP156">
        <f>IF(BO156&gt;0,BO156,"")</f>
        <v>6232.5787077723799</v>
      </c>
      <c r="EQ156">
        <f>IF(BP156&gt;0,BP156,"")</f>
        <v>5941.8228699309493</v>
      </c>
      <c r="ER156">
        <f>IF(BQ156&gt;0,BQ156,"")</f>
        <v>6232.5787077723799</v>
      </c>
      <c r="ES156">
        <f>IF(BR156&gt;0,BR156,"")</f>
        <v>3937.1663101277172</v>
      </c>
      <c r="ET156">
        <f>IF(BS156&gt;0,BS156,"")</f>
        <v>5941.8228699309493</v>
      </c>
      <c r="EU156">
        <f>IF(BT156&gt;0,BT156,"")</f>
        <v>4299.3602798888833</v>
      </c>
      <c r="EV156">
        <f>IF(BU156&gt;0,BU156,"")</f>
        <v>3052.0456085231817</v>
      </c>
      <c r="EW156">
        <f>IF(BV156&gt;0,BV156,"")</f>
        <v>3125.2692706673679</v>
      </c>
      <c r="EX156" t="str">
        <f>IF(BW156&gt;0,BW156,"")</f>
        <v/>
      </c>
      <c r="EY156" t="str">
        <f>IF(BX156&gt;0,BX156,"")</f>
        <v/>
      </c>
      <c r="EZ156" t="str">
        <f>IF(BY156&gt;0,BY156,"")</f>
        <v/>
      </c>
      <c r="FA156">
        <f>IF(BZ156&gt;0,BZ156,"")</f>
        <v>4102.2826665251605</v>
      </c>
    </row>
    <row r="157" spans="1:157" ht="14.25" x14ac:dyDescent="0.2">
      <c r="A157" s="30" t="s">
        <v>128</v>
      </c>
      <c r="B157" s="33">
        <f>distance(VLOOKUP($A157,Cuision!$G:$P,9,FALSE),VLOOKUP($A157,Cuision!$G:$P,10,FALSE),VLOOKUP(B$82,Cuision!$G:$P,9,FALSE),VLOOKUP(B$82,Cuision!$G:$P,10,FALSE))</f>
        <v>-1</v>
      </c>
      <c r="C157" s="33">
        <f>distance(VLOOKUP($A157,Cuision!$G:$P,9,FALSE),VLOOKUP($A157,Cuision!$G:$P,10,FALSE),VLOOKUP(C$82,Cuision!$G:$P,9,FALSE),VLOOKUP(C$82,Cuision!$G:$P,10,FALSE))</f>
        <v>-1</v>
      </c>
      <c r="D157" s="33">
        <f>distance(VLOOKUP($A157,Cuision!$G:$P,9,FALSE),VLOOKUP($A157,Cuision!$G:$P,10,FALSE),VLOOKUP(D$82,Cuision!$G:$P,9,FALSE),VLOOKUP(D$82,Cuision!$G:$P,10,FALSE))</f>
        <v>-1</v>
      </c>
      <c r="E157" s="33">
        <f>distance(VLOOKUP($A157,Cuision!$G:$P,9,FALSE),VLOOKUP($A157,Cuision!$G:$P,10,FALSE),VLOOKUP(E$82,Cuision!$G:$P,9,FALSE),VLOOKUP(E$82,Cuision!$G:$P,10,FALSE))</f>
        <v>-1</v>
      </c>
      <c r="F157" s="33">
        <f>distance(VLOOKUP($A157,Cuision!$G:$P,9,FALSE),VLOOKUP($A157,Cuision!$G:$P,10,FALSE),VLOOKUP(F$82,Cuision!$G:$P,9,FALSE),VLOOKUP(F$82,Cuision!$G:$P,10,FALSE))</f>
        <v>-1</v>
      </c>
      <c r="G157" s="33">
        <f>distance(VLOOKUP($A157,Cuision!$G:$P,9,FALSE),VLOOKUP($A157,Cuision!$G:$P,10,FALSE),VLOOKUP(G$82,Cuision!$G:$P,9,FALSE),VLOOKUP(G$82,Cuision!$G:$P,10,FALSE))</f>
        <v>-1</v>
      </c>
      <c r="H157" s="33">
        <f>distance(VLOOKUP($A157,Cuision!$G:$P,9,FALSE),VLOOKUP($A157,Cuision!$G:$P,10,FALSE),VLOOKUP(H$82,Cuision!$G:$P,9,FALSE),VLOOKUP(H$82,Cuision!$G:$P,10,FALSE))</f>
        <v>-1</v>
      </c>
      <c r="I157" s="33">
        <f>distance(VLOOKUP($A157,Cuision!$G:$P,9,FALSE),VLOOKUP($A157,Cuision!$G:$P,10,FALSE),VLOOKUP(I$82,Cuision!$G:$P,9,FALSE),VLOOKUP(I$82,Cuision!$G:$P,10,FALSE))</f>
        <v>-1</v>
      </c>
      <c r="J157" s="33">
        <f>distance(VLOOKUP($A157,Cuision!$G:$P,9,FALSE),VLOOKUP($A157,Cuision!$G:$P,10,FALSE),VLOOKUP(J$82,Cuision!$G:$P,9,FALSE),VLOOKUP(J$82,Cuision!$G:$P,10,FALSE))</f>
        <v>-1</v>
      </c>
      <c r="K157" s="33">
        <f>distance(VLOOKUP($A157,Cuision!$G:$P,9,FALSE),VLOOKUP($A157,Cuision!$G:$P,10,FALSE),VLOOKUP(K$82,Cuision!$G:$P,9,FALSE),VLOOKUP(K$82,Cuision!$G:$P,10,FALSE))</f>
        <v>-1</v>
      </c>
      <c r="L157" s="33">
        <f>distance(VLOOKUP($A157,Cuision!$G:$P,9,FALSE),VLOOKUP($A157,Cuision!$G:$P,10,FALSE),VLOOKUP(L$82,Cuision!$G:$P,9,FALSE),VLOOKUP(L$82,Cuision!$G:$P,10,FALSE))</f>
        <v>-1</v>
      </c>
      <c r="M157" s="33">
        <f>distance(VLOOKUP($A157,Cuision!$G:$P,9,FALSE),VLOOKUP($A157,Cuision!$G:$P,10,FALSE),VLOOKUP(M$82,Cuision!$G:$P,9,FALSE),VLOOKUP(M$82,Cuision!$G:$P,10,FALSE))</f>
        <v>-1</v>
      </c>
      <c r="N157" s="33">
        <f>distance(VLOOKUP($A157,Cuision!$G:$P,9,FALSE),VLOOKUP($A157,Cuision!$G:$P,10,FALSE),VLOOKUP(N$82,Cuision!$G:$P,9,FALSE),VLOOKUP(N$82,Cuision!$G:$P,10,FALSE))</f>
        <v>-1</v>
      </c>
      <c r="O157" s="33">
        <f>distance(VLOOKUP($A157,Cuision!$G:$P,9,FALSE),VLOOKUP($A157,Cuision!$G:$P,10,FALSE),VLOOKUP(O$82,Cuision!$G:$P,9,FALSE),VLOOKUP(O$82,Cuision!$G:$P,10,FALSE))</f>
        <v>-1</v>
      </c>
      <c r="P157" s="33">
        <f>distance(VLOOKUP($A157,Cuision!$G:$P,9,FALSE),VLOOKUP($A157,Cuision!$G:$P,10,FALSE),VLOOKUP(P$82,Cuision!$G:$P,9,FALSE),VLOOKUP(P$82,Cuision!$G:$P,10,FALSE))</f>
        <v>-1</v>
      </c>
      <c r="Q157" s="33">
        <f>distance(VLOOKUP($A157,Cuision!$G:$P,9,FALSE),VLOOKUP($A157,Cuision!$G:$P,10,FALSE),VLOOKUP(Q$82,Cuision!$G:$P,9,FALSE),VLOOKUP(Q$82,Cuision!$G:$P,10,FALSE))</f>
        <v>-1</v>
      </c>
      <c r="R157" s="33">
        <f>distance(VLOOKUP($A157,Cuision!$G:$P,9,FALSE),VLOOKUP($A157,Cuision!$G:$P,10,FALSE),VLOOKUP(R$82,Cuision!$G:$P,9,FALSE),VLOOKUP(R$82,Cuision!$G:$P,10,FALSE))</f>
        <v>-1</v>
      </c>
      <c r="S157" s="33">
        <f>distance(VLOOKUP($A157,Cuision!$G:$P,9,FALSE),VLOOKUP($A157,Cuision!$G:$P,10,FALSE),VLOOKUP(S$82,Cuision!$G:$P,9,FALSE),VLOOKUP(S$82,Cuision!$G:$P,10,FALSE))</f>
        <v>-1</v>
      </c>
      <c r="T157" s="33">
        <f>distance(VLOOKUP($A157,Cuision!$G:$P,9,FALSE),VLOOKUP($A157,Cuision!$G:$P,10,FALSE),VLOOKUP(T$82,Cuision!$G:$P,9,FALSE),VLOOKUP(T$82,Cuision!$G:$P,10,FALSE))</f>
        <v>-1</v>
      </c>
      <c r="U157" s="33">
        <f>distance(VLOOKUP($A157,Cuision!$G:$P,9,FALSE),VLOOKUP($A157,Cuision!$G:$P,10,FALSE),VLOOKUP(U$82,Cuision!$G:$P,9,FALSE),VLOOKUP(U$82,Cuision!$G:$P,10,FALSE))</f>
        <v>-1</v>
      </c>
      <c r="V157" s="33">
        <f>distance(VLOOKUP($A157,Cuision!$G:$P,9,FALSE),VLOOKUP($A157,Cuision!$G:$P,10,FALSE),VLOOKUP(V$82,Cuision!$G:$P,9,FALSE),VLOOKUP(V$82,Cuision!$G:$P,10,FALSE))</f>
        <v>-1</v>
      </c>
      <c r="W157" s="33">
        <f>distance(VLOOKUP($A157,Cuision!$G:$P,9,FALSE),VLOOKUP($A157,Cuision!$G:$P,10,FALSE),VLOOKUP(W$82,Cuision!$G:$P,9,FALSE),VLOOKUP(W$82,Cuision!$G:$P,10,FALSE))</f>
        <v>-1</v>
      </c>
      <c r="X157" s="33">
        <f>distance(VLOOKUP($A157,Cuision!$G:$P,9,FALSE),VLOOKUP($A157,Cuision!$G:$P,10,FALSE),VLOOKUP(X$82,Cuision!$G:$P,9,FALSE),VLOOKUP(X$82,Cuision!$G:$P,10,FALSE))</f>
        <v>-1</v>
      </c>
      <c r="Y157" s="33">
        <f>distance(VLOOKUP($A157,Cuision!$G:$P,9,FALSE),VLOOKUP($A157,Cuision!$G:$P,10,FALSE),VLOOKUP(Y$82,Cuision!$G:$P,9,FALSE),VLOOKUP(Y$82,Cuision!$G:$P,10,FALSE))</f>
        <v>-1</v>
      </c>
      <c r="Z157" s="33">
        <f>distance(VLOOKUP($A157,Cuision!$G:$P,9,FALSE),VLOOKUP($A157,Cuision!$G:$P,10,FALSE),VLOOKUP(Z$82,Cuision!$G:$P,9,FALSE),VLOOKUP(Z$82,Cuision!$G:$P,10,FALSE))</f>
        <v>-1</v>
      </c>
      <c r="AA157" s="33">
        <f>distance(VLOOKUP($A157,Cuision!$G:$P,9,FALSE),VLOOKUP($A157,Cuision!$G:$P,10,FALSE),VLOOKUP(AA$82,Cuision!$G:$P,9,FALSE),VLOOKUP(AA$82,Cuision!$G:$P,10,FALSE))</f>
        <v>-1</v>
      </c>
      <c r="AB157" s="33">
        <f>distance(VLOOKUP($A157,Cuision!$G:$P,9,FALSE),VLOOKUP($A157,Cuision!$G:$P,10,FALSE),VLOOKUP(AB$82,Cuision!$G:$P,9,FALSE),VLOOKUP(AB$82,Cuision!$G:$P,10,FALSE))</f>
        <v>-1</v>
      </c>
      <c r="AC157" s="33">
        <f>distance(VLOOKUP($A157,Cuision!$G:$P,9,FALSE),VLOOKUP($A157,Cuision!$G:$P,10,FALSE),VLOOKUP(AC$82,Cuision!$G:$P,9,FALSE),VLOOKUP(AC$82,Cuision!$G:$P,10,FALSE))</f>
        <v>-1</v>
      </c>
      <c r="AD157" s="33">
        <f>distance(VLOOKUP($A157,Cuision!$G:$P,9,FALSE),VLOOKUP($A157,Cuision!$G:$P,10,FALSE),VLOOKUP(AD$82,Cuision!$G:$P,9,FALSE),VLOOKUP(AD$82,Cuision!$G:$P,10,FALSE))</f>
        <v>-1</v>
      </c>
      <c r="AE157" s="33">
        <f>distance(VLOOKUP($A157,Cuision!$G:$P,9,FALSE),VLOOKUP($A157,Cuision!$G:$P,10,FALSE),VLOOKUP(AE$82,Cuision!$G:$P,9,FALSE),VLOOKUP(AE$82,Cuision!$G:$P,10,FALSE))</f>
        <v>-1</v>
      </c>
      <c r="AF157" s="33">
        <f>distance(VLOOKUP($A157,Cuision!$G:$P,9,FALSE),VLOOKUP($A157,Cuision!$G:$P,10,FALSE),VLOOKUP(AF$82,Cuision!$G:$P,9,FALSE),VLOOKUP(AF$82,Cuision!$G:$P,10,FALSE))</f>
        <v>-1</v>
      </c>
      <c r="AG157" s="33">
        <f>distance(VLOOKUP($A157,Cuision!$G:$P,9,FALSE),VLOOKUP($A157,Cuision!$G:$P,10,FALSE),VLOOKUP(AG$82,Cuision!$G:$P,9,FALSE),VLOOKUP(AG$82,Cuision!$G:$P,10,FALSE))</f>
        <v>-1</v>
      </c>
      <c r="AH157" s="33">
        <f>distance(VLOOKUP($A157,Cuision!$G:$P,9,FALSE),VLOOKUP($A157,Cuision!$G:$P,10,FALSE),VLOOKUP(AH$82,Cuision!$G:$P,9,FALSE),VLOOKUP(AH$82,Cuision!$G:$P,10,FALSE))</f>
        <v>-1</v>
      </c>
      <c r="AI157" s="33">
        <f>distance(VLOOKUP($A157,Cuision!$G:$P,9,FALSE),VLOOKUP($A157,Cuision!$G:$P,10,FALSE),VLOOKUP(AI$82,Cuision!$G:$P,9,FALSE),VLOOKUP(AI$82,Cuision!$G:$P,10,FALSE))</f>
        <v>-1</v>
      </c>
      <c r="AJ157" s="33">
        <f>distance(VLOOKUP($A157,Cuision!$G:$P,9,FALSE),VLOOKUP($A157,Cuision!$G:$P,10,FALSE),VLOOKUP(AJ$82,Cuision!$G:$P,9,FALSE),VLOOKUP(AJ$82,Cuision!$G:$P,10,FALSE))</f>
        <v>-1</v>
      </c>
      <c r="AK157" s="33">
        <f>distance(VLOOKUP($A157,Cuision!$G:$P,9,FALSE),VLOOKUP($A157,Cuision!$G:$P,10,FALSE),VLOOKUP(AK$82,Cuision!$G:$P,9,FALSE),VLOOKUP(AK$82,Cuision!$G:$P,10,FALSE))</f>
        <v>-1</v>
      </c>
      <c r="AL157" s="33">
        <f>distance(VLOOKUP($A157,Cuision!$G:$P,9,FALSE),VLOOKUP($A157,Cuision!$G:$P,10,FALSE),VLOOKUP(AL$82,Cuision!$G:$P,9,FALSE),VLOOKUP(AL$82,Cuision!$G:$P,10,FALSE))</f>
        <v>-1</v>
      </c>
      <c r="AM157" s="33">
        <f>distance(VLOOKUP($A157,Cuision!$G:$P,9,FALSE),VLOOKUP($A157,Cuision!$G:$P,10,FALSE),VLOOKUP(AM$82,Cuision!$G:$P,9,FALSE),VLOOKUP(AM$82,Cuision!$G:$P,10,FALSE))</f>
        <v>-1</v>
      </c>
      <c r="AN157" s="33">
        <f>distance(VLOOKUP($A157,Cuision!$G:$P,9,FALSE),VLOOKUP($A157,Cuision!$G:$P,10,FALSE),VLOOKUP(AN$82,Cuision!$G:$P,9,FALSE),VLOOKUP(AN$82,Cuision!$G:$P,10,FALSE))</f>
        <v>-1</v>
      </c>
      <c r="AO157" s="33">
        <f>distance(VLOOKUP($A157,Cuision!$G:$P,9,FALSE),VLOOKUP($A157,Cuision!$G:$P,10,FALSE),VLOOKUP(AO$82,Cuision!$G:$P,9,FALSE),VLOOKUP(AO$82,Cuision!$G:$P,10,FALSE))</f>
        <v>-1</v>
      </c>
      <c r="AP157" s="33">
        <f>distance(VLOOKUP($A157,Cuision!$G:$P,9,FALSE),VLOOKUP($A157,Cuision!$G:$P,10,FALSE),VLOOKUP(AP$82,Cuision!$G:$P,9,FALSE),VLOOKUP(AP$82,Cuision!$G:$P,10,FALSE))</f>
        <v>-1</v>
      </c>
      <c r="AQ157" s="33">
        <f>distance(VLOOKUP($A157,Cuision!$G:$P,9,FALSE),VLOOKUP($A157,Cuision!$G:$P,10,FALSE),VLOOKUP(AQ$82,Cuision!$G:$P,9,FALSE),VLOOKUP(AQ$82,Cuision!$G:$P,10,FALSE))</f>
        <v>-1</v>
      </c>
      <c r="AR157" s="33">
        <f>distance(VLOOKUP($A157,Cuision!$G:$P,9,FALSE),VLOOKUP($A157,Cuision!$G:$P,10,FALSE),VLOOKUP(AR$82,Cuision!$G:$P,9,FALSE),VLOOKUP(AR$82,Cuision!$G:$P,10,FALSE))</f>
        <v>-1</v>
      </c>
      <c r="AS157" s="33">
        <f>distance(VLOOKUP($A157,Cuision!$G:$P,9,FALSE),VLOOKUP($A157,Cuision!$G:$P,10,FALSE),VLOOKUP(AS$82,Cuision!$G:$P,9,FALSE),VLOOKUP(AS$82,Cuision!$G:$P,10,FALSE))</f>
        <v>-1</v>
      </c>
      <c r="AT157" s="33">
        <f>distance(VLOOKUP($A157,Cuision!$G:$P,9,FALSE),VLOOKUP($A157,Cuision!$G:$P,10,FALSE),VLOOKUP(AT$82,Cuision!$G:$P,9,FALSE),VLOOKUP(AT$82,Cuision!$G:$P,10,FALSE))</f>
        <v>-1</v>
      </c>
      <c r="AU157" s="33">
        <f>distance(VLOOKUP($A157,Cuision!$G:$P,9,FALSE),VLOOKUP($A157,Cuision!$G:$P,10,FALSE),VLOOKUP(AU$82,Cuision!$G:$P,9,FALSE),VLOOKUP(AU$82,Cuision!$G:$P,10,FALSE))</f>
        <v>-1</v>
      </c>
      <c r="AV157" s="33">
        <f>distance(VLOOKUP($A157,Cuision!$G:$P,9,FALSE),VLOOKUP($A157,Cuision!$G:$P,10,FALSE),VLOOKUP(AV$82,Cuision!$G:$P,9,FALSE),VLOOKUP(AV$82,Cuision!$G:$P,10,FALSE))</f>
        <v>-1</v>
      </c>
      <c r="AW157" s="33">
        <f>distance(VLOOKUP($A157,Cuision!$G:$P,9,FALSE),VLOOKUP($A157,Cuision!$G:$P,10,FALSE),VLOOKUP(AW$82,Cuision!$G:$P,9,FALSE),VLOOKUP(AW$82,Cuision!$G:$P,10,FALSE))</f>
        <v>-1</v>
      </c>
      <c r="AX157" s="33">
        <f>distance(VLOOKUP($A157,Cuision!$G:$P,9,FALSE),VLOOKUP($A157,Cuision!$G:$P,10,FALSE),VLOOKUP(AX$82,Cuision!$G:$P,9,FALSE),VLOOKUP(AX$82,Cuision!$G:$P,10,FALSE))</f>
        <v>-1</v>
      </c>
      <c r="AY157" s="33">
        <f>distance(VLOOKUP($A157,Cuision!$G:$P,9,FALSE),VLOOKUP($A157,Cuision!$G:$P,10,FALSE),VLOOKUP(AY$82,Cuision!$G:$P,9,FALSE),VLOOKUP(AY$82,Cuision!$G:$P,10,FALSE))</f>
        <v>-1</v>
      </c>
      <c r="AZ157" s="33">
        <f>distance(VLOOKUP($A157,Cuision!$G:$P,9,FALSE),VLOOKUP($A157,Cuision!$G:$P,10,FALSE),VLOOKUP(AZ$82,Cuision!$G:$P,9,FALSE),VLOOKUP(AZ$82,Cuision!$G:$P,10,FALSE))</f>
        <v>-1</v>
      </c>
      <c r="BA157" s="33">
        <f>distance(VLOOKUP($A157,Cuision!$G:$P,9,FALSE),VLOOKUP($A157,Cuision!$G:$P,10,FALSE),VLOOKUP(BA$82,Cuision!$G:$P,9,FALSE),VLOOKUP(BA$82,Cuision!$G:$P,10,FALSE))</f>
        <v>-1</v>
      </c>
      <c r="BB157" s="33">
        <f>distance(VLOOKUP($A157,Cuision!$G:$P,9,FALSE),VLOOKUP($A157,Cuision!$G:$P,10,FALSE),VLOOKUP(BB$82,Cuision!$G:$P,9,FALSE),VLOOKUP(BB$82,Cuision!$G:$P,10,FALSE))</f>
        <v>-1</v>
      </c>
      <c r="BC157" s="33">
        <f>distance(VLOOKUP($A157,Cuision!$G:$P,9,FALSE),VLOOKUP($A157,Cuision!$G:$P,10,FALSE),VLOOKUP(BC$82,Cuision!$G:$P,9,FALSE),VLOOKUP(BC$82,Cuision!$G:$P,10,FALSE))</f>
        <v>-1</v>
      </c>
      <c r="BD157" s="33">
        <f>distance(VLOOKUP($A157,Cuision!$G:$P,9,FALSE),VLOOKUP($A157,Cuision!$G:$P,10,FALSE),VLOOKUP(BD$82,Cuision!$G:$P,9,FALSE),VLOOKUP(BD$82,Cuision!$G:$P,10,FALSE))</f>
        <v>-1</v>
      </c>
      <c r="BE157" s="33">
        <f>distance(VLOOKUP($A157,Cuision!$G:$P,9,FALSE),VLOOKUP($A157,Cuision!$G:$P,10,FALSE),VLOOKUP(BE$82,Cuision!$G:$P,9,FALSE),VLOOKUP(BE$82,Cuision!$G:$P,10,FALSE))</f>
        <v>-1</v>
      </c>
      <c r="BF157" s="33">
        <f>distance(VLOOKUP($A157,Cuision!$G:$P,9,FALSE),VLOOKUP($A157,Cuision!$G:$P,10,FALSE),VLOOKUP(BF$82,Cuision!$G:$P,9,FALSE),VLOOKUP(BF$82,Cuision!$G:$P,10,FALSE))</f>
        <v>-1</v>
      </c>
      <c r="BG157" s="33">
        <f>distance(VLOOKUP($A157,Cuision!$G:$P,9,FALSE),VLOOKUP($A157,Cuision!$G:$P,10,FALSE),VLOOKUP(BG$82,Cuision!$G:$P,9,FALSE),VLOOKUP(BG$82,Cuision!$G:$P,10,FALSE))</f>
        <v>-1</v>
      </c>
      <c r="BH157" s="33">
        <f>distance(VLOOKUP($A157,Cuision!$G:$P,9,FALSE),VLOOKUP($A157,Cuision!$G:$P,10,FALSE),VLOOKUP(BH$82,Cuision!$G:$P,9,FALSE),VLOOKUP(BH$82,Cuision!$G:$P,10,FALSE))</f>
        <v>-1</v>
      </c>
      <c r="BI157" s="33">
        <f>distance(VLOOKUP($A157,Cuision!$G:$P,9,FALSE),VLOOKUP($A157,Cuision!$G:$P,10,FALSE),VLOOKUP(BI$82,Cuision!$G:$P,9,FALSE),VLOOKUP(BI$82,Cuision!$G:$P,10,FALSE))</f>
        <v>-1</v>
      </c>
      <c r="BJ157" s="33">
        <f>distance(VLOOKUP($A157,Cuision!$G:$P,9,FALSE),VLOOKUP($A157,Cuision!$G:$P,10,FALSE),VLOOKUP(BJ$82,Cuision!$G:$P,9,FALSE),VLOOKUP(BJ$82,Cuision!$G:$P,10,FALSE))</f>
        <v>-1</v>
      </c>
      <c r="BK157" s="33">
        <f>distance(VLOOKUP($A157,Cuision!$G:$P,9,FALSE),VLOOKUP($A157,Cuision!$G:$P,10,FALSE),VLOOKUP(BK$82,Cuision!$G:$P,9,FALSE),VLOOKUP(BK$82,Cuision!$G:$P,10,FALSE))</f>
        <v>-1</v>
      </c>
      <c r="BL157" s="33">
        <f>distance(VLOOKUP($A157,Cuision!$G:$P,9,FALSE),VLOOKUP($A157,Cuision!$G:$P,10,FALSE),VLOOKUP(BL$82,Cuision!$G:$P,9,FALSE),VLOOKUP(BL$82,Cuision!$G:$P,10,FALSE))</f>
        <v>-1</v>
      </c>
      <c r="BM157" s="33">
        <f>distance(VLOOKUP($A157,Cuision!$G:$P,9,FALSE),VLOOKUP($A157,Cuision!$G:$P,10,FALSE),VLOOKUP(BM$82,Cuision!$G:$P,9,FALSE),VLOOKUP(BM$82,Cuision!$G:$P,10,FALSE))</f>
        <v>-1</v>
      </c>
      <c r="BN157" s="33">
        <f>distance(VLOOKUP($A157,Cuision!$G:$P,9,FALSE),VLOOKUP($A157,Cuision!$G:$P,10,FALSE),VLOOKUP(BN$82,Cuision!$G:$P,9,FALSE),VLOOKUP(BN$82,Cuision!$G:$P,10,FALSE))</f>
        <v>-1</v>
      </c>
      <c r="BO157" s="33">
        <f>distance(VLOOKUP($A157,Cuision!$G:$P,9,FALSE),VLOOKUP($A157,Cuision!$G:$P,10,FALSE),VLOOKUP(BO$82,Cuision!$G:$P,9,FALSE),VLOOKUP(BO$82,Cuision!$G:$P,10,FALSE))</f>
        <v>-1</v>
      </c>
      <c r="BP157" s="33">
        <f>distance(VLOOKUP($A157,Cuision!$G:$P,9,FALSE),VLOOKUP($A157,Cuision!$G:$P,10,FALSE),VLOOKUP(BP$82,Cuision!$G:$P,9,FALSE),VLOOKUP(BP$82,Cuision!$G:$P,10,FALSE))</f>
        <v>-1</v>
      </c>
      <c r="BQ157" s="33">
        <f>distance(VLOOKUP($A157,Cuision!$G:$P,9,FALSE),VLOOKUP($A157,Cuision!$G:$P,10,FALSE),VLOOKUP(BQ$82,Cuision!$G:$P,9,FALSE),VLOOKUP(BQ$82,Cuision!$G:$P,10,FALSE))</f>
        <v>-1</v>
      </c>
      <c r="BR157" s="33">
        <f>distance(VLOOKUP($A157,Cuision!$G:$P,9,FALSE),VLOOKUP($A157,Cuision!$G:$P,10,FALSE),VLOOKUP(BR$82,Cuision!$G:$P,9,FALSE),VLOOKUP(BR$82,Cuision!$G:$P,10,FALSE))</f>
        <v>-1</v>
      </c>
      <c r="BS157" s="33">
        <f>distance(VLOOKUP($A157,Cuision!$G:$P,9,FALSE),VLOOKUP($A157,Cuision!$G:$P,10,FALSE),VLOOKUP(BS$82,Cuision!$G:$P,9,FALSE),VLOOKUP(BS$82,Cuision!$G:$P,10,FALSE))</f>
        <v>-1</v>
      </c>
      <c r="BT157" s="33">
        <f>distance(VLOOKUP($A157,Cuision!$G:$P,9,FALSE),VLOOKUP($A157,Cuision!$G:$P,10,FALSE),VLOOKUP(BT$82,Cuision!$G:$P,9,FALSE),VLOOKUP(BT$82,Cuision!$G:$P,10,FALSE))</f>
        <v>-1</v>
      </c>
      <c r="BU157" s="33">
        <f>distance(VLOOKUP($A157,Cuision!$G:$P,9,FALSE),VLOOKUP($A157,Cuision!$G:$P,10,FALSE),VLOOKUP(BU$82,Cuision!$G:$P,9,FALSE),VLOOKUP(BU$82,Cuision!$G:$P,10,FALSE))</f>
        <v>-1</v>
      </c>
      <c r="BV157" s="33">
        <f>distance(VLOOKUP($A157,Cuision!$G:$P,9,FALSE),VLOOKUP($A157,Cuision!$G:$P,10,FALSE),VLOOKUP(BV$82,Cuision!$G:$P,9,FALSE),VLOOKUP(BV$82,Cuision!$G:$P,10,FALSE))</f>
        <v>-1</v>
      </c>
      <c r="BW157" s="33">
        <f>distance(VLOOKUP($A157,Cuision!$G:$P,9,FALSE),VLOOKUP($A157,Cuision!$G:$P,10,FALSE),VLOOKUP(BW$82,Cuision!$G:$P,9,FALSE),VLOOKUP(BW$82,Cuision!$G:$P,10,FALSE))</f>
        <v>-1</v>
      </c>
      <c r="BX157" s="33">
        <f>distance(VLOOKUP($A157,Cuision!$G:$P,9,FALSE),VLOOKUP($A157,Cuision!$G:$P,10,FALSE),VLOOKUP(BX$82,Cuision!$G:$P,9,FALSE),VLOOKUP(BX$82,Cuision!$G:$P,10,FALSE))</f>
        <v>-1</v>
      </c>
      <c r="BY157" s="33">
        <f>distance(VLOOKUP($A157,Cuision!$G:$P,9,FALSE),VLOOKUP($A157,Cuision!$G:$P,10,FALSE),VLOOKUP(BY$82,Cuision!$G:$P,9,FALSE),VLOOKUP(BY$82,Cuision!$G:$P,10,FALSE))</f>
        <v>-1</v>
      </c>
      <c r="BZ157" s="33">
        <f>distance(VLOOKUP($A157,Cuision!$G:$P,9,FALSE),VLOOKUP($A157,Cuision!$G:$P,10,FALSE),VLOOKUP(BZ$82,Cuision!$G:$P,9,FALSE),VLOOKUP(BZ$82,Cuision!$G:$P,10,FALSE))</f>
        <v>-1</v>
      </c>
      <c r="CC157" t="str">
        <f>IF(B157&gt;0,B157,"")</f>
        <v/>
      </c>
      <c r="CD157" t="str">
        <f>IF(C157&gt;0,C157,"")</f>
        <v/>
      </c>
      <c r="CE157" t="str">
        <f>IF(D157&gt;0,D157,"")</f>
        <v/>
      </c>
      <c r="CF157" t="str">
        <f>IF(E157&gt;0,E157,"")</f>
        <v/>
      </c>
      <c r="CG157" t="str">
        <f>IF(F157&gt;0,F157,"")</f>
        <v/>
      </c>
      <c r="CH157" t="str">
        <f>IF(G157&gt;0,G157,"")</f>
        <v/>
      </c>
      <c r="CI157" t="str">
        <f>IF(H157&gt;0,H157,"")</f>
        <v/>
      </c>
      <c r="CJ157" t="str">
        <f>IF(I157&gt;0,I157,"")</f>
        <v/>
      </c>
      <c r="CK157" t="str">
        <f>IF(J157&gt;0,J157,"")</f>
        <v/>
      </c>
      <c r="CL157" t="str">
        <f>IF(K157&gt;0,K157,"")</f>
        <v/>
      </c>
      <c r="CM157" t="str">
        <f>IF(L157&gt;0,L157,"")</f>
        <v/>
      </c>
      <c r="CN157" t="str">
        <f>IF(M157&gt;0,M157,"")</f>
        <v/>
      </c>
      <c r="CO157" t="str">
        <f>IF(N157&gt;0,N157,"")</f>
        <v/>
      </c>
      <c r="CP157" t="str">
        <f>IF(O157&gt;0,O157,"")</f>
        <v/>
      </c>
      <c r="CQ157" t="str">
        <f>IF(P157&gt;0,P157,"")</f>
        <v/>
      </c>
      <c r="CR157" t="str">
        <f>IF(Q157&gt;0,Q157,"")</f>
        <v/>
      </c>
      <c r="CS157" t="str">
        <f>IF(R157&gt;0,R157,"")</f>
        <v/>
      </c>
      <c r="CT157" t="str">
        <f>IF(S157&gt;0,S157,"")</f>
        <v/>
      </c>
      <c r="CU157" t="str">
        <f>IF(T157&gt;0,T157,"")</f>
        <v/>
      </c>
      <c r="CV157" t="str">
        <f>IF(U157&gt;0,U157,"")</f>
        <v/>
      </c>
      <c r="CW157" t="str">
        <f>IF(V157&gt;0,V157,"")</f>
        <v/>
      </c>
      <c r="CX157" t="str">
        <f>IF(W157&gt;0,W157,"")</f>
        <v/>
      </c>
      <c r="CY157" t="str">
        <f>IF(X157&gt;0,X157,"")</f>
        <v/>
      </c>
      <c r="CZ157" t="str">
        <f>IF(Y157&gt;0,Y157,"")</f>
        <v/>
      </c>
      <c r="DA157" t="str">
        <f>IF(Z157&gt;0,Z157,"")</f>
        <v/>
      </c>
      <c r="DB157" t="str">
        <f>IF(AA157&gt;0,AA157,"")</f>
        <v/>
      </c>
      <c r="DC157" t="str">
        <f>IF(AB157&gt;0,AB157,"")</f>
        <v/>
      </c>
      <c r="DD157" t="str">
        <f>IF(AC157&gt;0,AC157,"")</f>
        <v/>
      </c>
      <c r="DE157" t="str">
        <f>IF(AD157&gt;0,AD157,"")</f>
        <v/>
      </c>
      <c r="DF157" t="str">
        <f>IF(AE157&gt;0,AE157,"")</f>
        <v/>
      </c>
      <c r="DG157" t="str">
        <f>IF(AF157&gt;0,AF157,"")</f>
        <v/>
      </c>
      <c r="DH157" t="str">
        <f>IF(AG157&gt;0,AG157,"")</f>
        <v/>
      </c>
      <c r="DI157" t="str">
        <f>IF(AH157&gt;0,AH157,"")</f>
        <v/>
      </c>
      <c r="DJ157" t="str">
        <f>IF(AI157&gt;0,AI157,"")</f>
        <v/>
      </c>
      <c r="DK157" t="str">
        <f>IF(AJ157&gt;0,AJ157,"")</f>
        <v/>
      </c>
      <c r="DL157" t="str">
        <f>IF(AK157&gt;0,AK157,"")</f>
        <v/>
      </c>
      <c r="DM157" t="str">
        <f>IF(AL157&gt;0,AL157,"")</f>
        <v/>
      </c>
      <c r="DN157" t="str">
        <f>IF(AM157&gt;0,AM157,"")</f>
        <v/>
      </c>
      <c r="DO157" t="str">
        <f>IF(AN157&gt;0,AN157,"")</f>
        <v/>
      </c>
      <c r="DP157" t="str">
        <f>IF(AO157&gt;0,AO157,"")</f>
        <v/>
      </c>
      <c r="DQ157" t="str">
        <f>IF(AP157&gt;0,AP157,"")</f>
        <v/>
      </c>
      <c r="DR157" t="str">
        <f>IF(AQ157&gt;0,AQ157,"")</f>
        <v/>
      </c>
      <c r="DS157" t="str">
        <f>IF(AR157&gt;0,AR157,"")</f>
        <v/>
      </c>
      <c r="DT157" t="str">
        <f>IF(AS157&gt;0,AS157,"")</f>
        <v/>
      </c>
      <c r="DU157" t="str">
        <f>IF(AT157&gt;0,AT157,"")</f>
        <v/>
      </c>
      <c r="DV157" t="str">
        <f>IF(AU157&gt;0,AU157,"")</f>
        <v/>
      </c>
      <c r="DW157" t="str">
        <f>IF(AV157&gt;0,AV157,"")</f>
        <v/>
      </c>
      <c r="DX157" t="str">
        <f>IF(AW157&gt;0,AW157,"")</f>
        <v/>
      </c>
      <c r="DY157" t="str">
        <f>IF(AX157&gt;0,AX157,"")</f>
        <v/>
      </c>
      <c r="DZ157" t="str">
        <f>IF(AY157&gt;0,AY157,"")</f>
        <v/>
      </c>
      <c r="EA157" t="str">
        <f>IF(AZ157&gt;0,AZ157,"")</f>
        <v/>
      </c>
      <c r="EB157" t="str">
        <f>IF(BA157&gt;0,BA157,"")</f>
        <v/>
      </c>
      <c r="EC157" t="str">
        <f>IF(BB157&gt;0,BB157,"")</f>
        <v/>
      </c>
      <c r="ED157" t="str">
        <f>IF(BC157&gt;0,BC157,"")</f>
        <v/>
      </c>
      <c r="EE157" t="str">
        <f>IF(BD157&gt;0,BD157,"")</f>
        <v/>
      </c>
      <c r="EF157" t="str">
        <f>IF(BE157&gt;0,BE157,"")</f>
        <v/>
      </c>
      <c r="EG157" t="str">
        <f>IF(BF157&gt;0,BF157,"")</f>
        <v/>
      </c>
      <c r="EH157" t="str">
        <f>IF(BG157&gt;0,BG157,"")</f>
        <v/>
      </c>
      <c r="EI157" t="str">
        <f>IF(BH157&gt;0,BH157,"")</f>
        <v/>
      </c>
      <c r="EJ157" t="str">
        <f>IF(BI157&gt;0,BI157,"")</f>
        <v/>
      </c>
      <c r="EK157" t="str">
        <f>IF(BJ157&gt;0,BJ157,"")</f>
        <v/>
      </c>
      <c r="EL157" t="str">
        <f>IF(BK157&gt;0,BK157,"")</f>
        <v/>
      </c>
      <c r="EM157" t="str">
        <f>IF(BL157&gt;0,BL157,"")</f>
        <v/>
      </c>
      <c r="EN157" t="str">
        <f>IF(BM157&gt;0,BM157,"")</f>
        <v/>
      </c>
      <c r="EO157" t="str">
        <f>IF(BN157&gt;0,BN157,"")</f>
        <v/>
      </c>
      <c r="EP157" t="str">
        <f>IF(BO157&gt;0,BO157,"")</f>
        <v/>
      </c>
      <c r="EQ157" t="str">
        <f>IF(BP157&gt;0,BP157,"")</f>
        <v/>
      </c>
      <c r="ER157" t="str">
        <f>IF(BQ157&gt;0,BQ157,"")</f>
        <v/>
      </c>
      <c r="ES157" t="str">
        <f>IF(BR157&gt;0,BR157,"")</f>
        <v/>
      </c>
      <c r="ET157" t="str">
        <f>IF(BS157&gt;0,BS157,"")</f>
        <v/>
      </c>
      <c r="EU157" t="str">
        <f>IF(BT157&gt;0,BT157,"")</f>
        <v/>
      </c>
      <c r="EV157" t="str">
        <f>IF(BU157&gt;0,BU157,"")</f>
        <v/>
      </c>
      <c r="EW157" t="str">
        <f>IF(BV157&gt;0,BV157,"")</f>
        <v/>
      </c>
      <c r="EX157" t="str">
        <f>IF(BW157&gt;0,BW157,"")</f>
        <v/>
      </c>
      <c r="EY157" t="str">
        <f>IF(BX157&gt;0,BX157,"")</f>
        <v/>
      </c>
      <c r="EZ157" t="str">
        <f>IF(BY157&gt;0,BY157,"")</f>
        <v/>
      </c>
      <c r="FA157" t="str">
        <f>IF(BZ157&gt;0,BZ157,"")</f>
        <v/>
      </c>
    </row>
    <row r="158" spans="1:157" ht="14.25" x14ac:dyDescent="0.2">
      <c r="A158" s="30" t="s">
        <v>129</v>
      </c>
      <c r="B158" s="33">
        <f>distance(VLOOKUP($A158,Cuision!$G:$P,9,FALSE),VLOOKUP($A158,Cuision!$G:$P,10,FALSE),VLOOKUP(B$82,Cuision!$G:$P,9,FALSE),VLOOKUP(B$82,Cuision!$G:$P,10,FALSE))</f>
        <v>-1</v>
      </c>
      <c r="C158" s="33">
        <f>distance(VLOOKUP($A158,Cuision!$G:$P,9,FALSE),VLOOKUP($A158,Cuision!$G:$P,10,FALSE),VLOOKUP(C$82,Cuision!$G:$P,9,FALSE),VLOOKUP(C$82,Cuision!$G:$P,10,FALSE))</f>
        <v>-1</v>
      </c>
      <c r="D158" s="33">
        <f>distance(VLOOKUP($A158,Cuision!$G:$P,9,FALSE),VLOOKUP($A158,Cuision!$G:$P,10,FALSE),VLOOKUP(D$82,Cuision!$G:$P,9,FALSE),VLOOKUP(D$82,Cuision!$G:$P,10,FALSE))</f>
        <v>-1</v>
      </c>
      <c r="E158" s="33">
        <f>distance(VLOOKUP($A158,Cuision!$G:$P,9,FALSE),VLOOKUP($A158,Cuision!$G:$P,10,FALSE),VLOOKUP(E$82,Cuision!$G:$P,9,FALSE),VLOOKUP(E$82,Cuision!$G:$P,10,FALSE))</f>
        <v>-1</v>
      </c>
      <c r="F158" s="33">
        <f>distance(VLOOKUP($A158,Cuision!$G:$P,9,FALSE),VLOOKUP($A158,Cuision!$G:$P,10,FALSE),VLOOKUP(F$82,Cuision!$G:$P,9,FALSE),VLOOKUP(F$82,Cuision!$G:$P,10,FALSE))</f>
        <v>-1</v>
      </c>
      <c r="G158" s="33">
        <f>distance(VLOOKUP($A158,Cuision!$G:$P,9,FALSE),VLOOKUP($A158,Cuision!$G:$P,10,FALSE),VLOOKUP(G$82,Cuision!$G:$P,9,FALSE),VLOOKUP(G$82,Cuision!$G:$P,10,FALSE))</f>
        <v>-1</v>
      </c>
      <c r="H158" s="33">
        <f>distance(VLOOKUP($A158,Cuision!$G:$P,9,FALSE),VLOOKUP($A158,Cuision!$G:$P,10,FALSE),VLOOKUP(H$82,Cuision!$G:$P,9,FALSE),VLOOKUP(H$82,Cuision!$G:$P,10,FALSE))</f>
        <v>-1</v>
      </c>
      <c r="I158" s="33">
        <f>distance(VLOOKUP($A158,Cuision!$G:$P,9,FALSE),VLOOKUP($A158,Cuision!$G:$P,10,FALSE),VLOOKUP(I$82,Cuision!$G:$P,9,FALSE),VLOOKUP(I$82,Cuision!$G:$P,10,FALSE))</f>
        <v>-1</v>
      </c>
      <c r="J158" s="33">
        <f>distance(VLOOKUP($A158,Cuision!$G:$P,9,FALSE),VLOOKUP($A158,Cuision!$G:$P,10,FALSE),VLOOKUP(J$82,Cuision!$G:$P,9,FALSE),VLOOKUP(J$82,Cuision!$G:$P,10,FALSE))</f>
        <v>-1</v>
      </c>
      <c r="K158" s="33">
        <f>distance(VLOOKUP($A158,Cuision!$G:$P,9,FALSE),VLOOKUP($A158,Cuision!$G:$P,10,FALSE),VLOOKUP(K$82,Cuision!$G:$P,9,FALSE),VLOOKUP(K$82,Cuision!$G:$P,10,FALSE))</f>
        <v>-1</v>
      </c>
      <c r="L158" s="33">
        <f>distance(VLOOKUP($A158,Cuision!$G:$P,9,FALSE),VLOOKUP($A158,Cuision!$G:$P,10,FALSE),VLOOKUP(L$82,Cuision!$G:$P,9,FALSE),VLOOKUP(L$82,Cuision!$G:$P,10,FALSE))</f>
        <v>-1</v>
      </c>
      <c r="M158" s="33">
        <f>distance(VLOOKUP($A158,Cuision!$G:$P,9,FALSE),VLOOKUP($A158,Cuision!$G:$P,10,FALSE),VLOOKUP(M$82,Cuision!$G:$P,9,FALSE),VLOOKUP(M$82,Cuision!$G:$P,10,FALSE))</f>
        <v>-1</v>
      </c>
      <c r="N158" s="33">
        <f>distance(VLOOKUP($A158,Cuision!$G:$P,9,FALSE),VLOOKUP($A158,Cuision!$G:$P,10,FALSE),VLOOKUP(N$82,Cuision!$G:$P,9,FALSE),VLOOKUP(N$82,Cuision!$G:$P,10,FALSE))</f>
        <v>-1</v>
      </c>
      <c r="O158" s="33">
        <f>distance(VLOOKUP($A158,Cuision!$G:$P,9,FALSE),VLOOKUP($A158,Cuision!$G:$P,10,FALSE),VLOOKUP(O$82,Cuision!$G:$P,9,FALSE),VLOOKUP(O$82,Cuision!$G:$P,10,FALSE))</f>
        <v>-1</v>
      </c>
      <c r="P158" s="33">
        <f>distance(VLOOKUP($A158,Cuision!$G:$P,9,FALSE),VLOOKUP($A158,Cuision!$G:$P,10,FALSE),VLOOKUP(P$82,Cuision!$G:$P,9,FALSE),VLOOKUP(P$82,Cuision!$G:$P,10,FALSE))</f>
        <v>-1</v>
      </c>
      <c r="Q158" s="33">
        <f>distance(VLOOKUP($A158,Cuision!$G:$P,9,FALSE),VLOOKUP($A158,Cuision!$G:$P,10,FALSE),VLOOKUP(Q$82,Cuision!$G:$P,9,FALSE),VLOOKUP(Q$82,Cuision!$G:$P,10,FALSE))</f>
        <v>-1</v>
      </c>
      <c r="R158" s="33">
        <f>distance(VLOOKUP($A158,Cuision!$G:$P,9,FALSE),VLOOKUP($A158,Cuision!$G:$P,10,FALSE),VLOOKUP(R$82,Cuision!$G:$P,9,FALSE),VLOOKUP(R$82,Cuision!$G:$P,10,FALSE))</f>
        <v>-1</v>
      </c>
      <c r="S158" s="33">
        <f>distance(VLOOKUP($A158,Cuision!$G:$P,9,FALSE),VLOOKUP($A158,Cuision!$G:$P,10,FALSE),VLOOKUP(S$82,Cuision!$G:$P,9,FALSE),VLOOKUP(S$82,Cuision!$G:$P,10,FALSE))</f>
        <v>-1</v>
      </c>
      <c r="T158" s="33">
        <f>distance(VLOOKUP($A158,Cuision!$G:$P,9,FALSE),VLOOKUP($A158,Cuision!$G:$P,10,FALSE),VLOOKUP(T$82,Cuision!$G:$P,9,FALSE),VLOOKUP(T$82,Cuision!$G:$P,10,FALSE))</f>
        <v>-1</v>
      </c>
      <c r="U158" s="33">
        <f>distance(VLOOKUP($A158,Cuision!$G:$P,9,FALSE),VLOOKUP($A158,Cuision!$G:$P,10,FALSE),VLOOKUP(U$82,Cuision!$G:$P,9,FALSE),VLOOKUP(U$82,Cuision!$G:$P,10,FALSE))</f>
        <v>-1</v>
      </c>
      <c r="V158" s="33">
        <f>distance(VLOOKUP($A158,Cuision!$G:$P,9,FALSE),VLOOKUP($A158,Cuision!$G:$P,10,FALSE),VLOOKUP(V$82,Cuision!$G:$P,9,FALSE),VLOOKUP(V$82,Cuision!$G:$P,10,FALSE))</f>
        <v>-1</v>
      </c>
      <c r="W158" s="33">
        <f>distance(VLOOKUP($A158,Cuision!$G:$P,9,FALSE),VLOOKUP($A158,Cuision!$G:$P,10,FALSE),VLOOKUP(W$82,Cuision!$G:$P,9,FALSE),VLOOKUP(W$82,Cuision!$G:$P,10,FALSE))</f>
        <v>-1</v>
      </c>
      <c r="X158" s="33">
        <f>distance(VLOOKUP($A158,Cuision!$G:$P,9,FALSE),VLOOKUP($A158,Cuision!$G:$P,10,FALSE),VLOOKUP(X$82,Cuision!$G:$P,9,FALSE),VLOOKUP(X$82,Cuision!$G:$P,10,FALSE))</f>
        <v>-1</v>
      </c>
      <c r="Y158" s="33">
        <f>distance(VLOOKUP($A158,Cuision!$G:$P,9,FALSE),VLOOKUP($A158,Cuision!$G:$P,10,FALSE),VLOOKUP(Y$82,Cuision!$G:$P,9,FALSE),VLOOKUP(Y$82,Cuision!$G:$P,10,FALSE))</f>
        <v>-1</v>
      </c>
      <c r="Z158" s="33">
        <f>distance(VLOOKUP($A158,Cuision!$G:$P,9,FALSE),VLOOKUP($A158,Cuision!$G:$P,10,FALSE),VLOOKUP(Z$82,Cuision!$G:$P,9,FALSE),VLOOKUP(Z$82,Cuision!$G:$P,10,FALSE))</f>
        <v>-1</v>
      </c>
      <c r="AA158" s="33">
        <f>distance(VLOOKUP($A158,Cuision!$G:$P,9,FALSE),VLOOKUP($A158,Cuision!$G:$P,10,FALSE),VLOOKUP(AA$82,Cuision!$G:$P,9,FALSE),VLOOKUP(AA$82,Cuision!$G:$P,10,FALSE))</f>
        <v>-1</v>
      </c>
      <c r="AB158" s="33">
        <f>distance(VLOOKUP($A158,Cuision!$G:$P,9,FALSE),VLOOKUP($A158,Cuision!$G:$P,10,FALSE),VLOOKUP(AB$82,Cuision!$G:$P,9,FALSE),VLOOKUP(AB$82,Cuision!$G:$P,10,FALSE))</f>
        <v>-1</v>
      </c>
      <c r="AC158" s="33">
        <f>distance(VLOOKUP($A158,Cuision!$G:$P,9,FALSE),VLOOKUP($A158,Cuision!$G:$P,10,FALSE),VLOOKUP(AC$82,Cuision!$G:$P,9,FALSE),VLOOKUP(AC$82,Cuision!$G:$P,10,FALSE))</f>
        <v>-1</v>
      </c>
      <c r="AD158" s="33">
        <f>distance(VLOOKUP($A158,Cuision!$G:$P,9,FALSE),VLOOKUP($A158,Cuision!$G:$P,10,FALSE),VLOOKUP(AD$82,Cuision!$G:$P,9,FALSE),VLOOKUP(AD$82,Cuision!$G:$P,10,FALSE))</f>
        <v>-1</v>
      </c>
      <c r="AE158" s="33">
        <f>distance(VLOOKUP($A158,Cuision!$G:$P,9,FALSE),VLOOKUP($A158,Cuision!$G:$P,10,FALSE),VLOOKUP(AE$82,Cuision!$G:$P,9,FALSE),VLOOKUP(AE$82,Cuision!$G:$P,10,FALSE))</f>
        <v>-1</v>
      </c>
      <c r="AF158" s="33">
        <f>distance(VLOOKUP($A158,Cuision!$G:$P,9,FALSE),VLOOKUP($A158,Cuision!$G:$P,10,FALSE),VLOOKUP(AF$82,Cuision!$G:$P,9,FALSE),VLOOKUP(AF$82,Cuision!$G:$P,10,FALSE))</f>
        <v>-1</v>
      </c>
      <c r="AG158" s="33">
        <f>distance(VLOOKUP($A158,Cuision!$G:$P,9,FALSE),VLOOKUP($A158,Cuision!$G:$P,10,FALSE),VLOOKUP(AG$82,Cuision!$G:$P,9,FALSE),VLOOKUP(AG$82,Cuision!$G:$P,10,FALSE))</f>
        <v>-1</v>
      </c>
      <c r="AH158" s="33">
        <f>distance(VLOOKUP($A158,Cuision!$G:$P,9,FALSE),VLOOKUP($A158,Cuision!$G:$P,10,FALSE),VLOOKUP(AH$82,Cuision!$G:$P,9,FALSE),VLOOKUP(AH$82,Cuision!$G:$P,10,FALSE))</f>
        <v>-1</v>
      </c>
      <c r="AI158" s="33">
        <f>distance(VLOOKUP($A158,Cuision!$G:$P,9,FALSE),VLOOKUP($A158,Cuision!$G:$P,10,FALSE),VLOOKUP(AI$82,Cuision!$G:$P,9,FALSE),VLOOKUP(AI$82,Cuision!$G:$P,10,FALSE))</f>
        <v>-1</v>
      </c>
      <c r="AJ158" s="33">
        <f>distance(VLOOKUP($A158,Cuision!$G:$P,9,FALSE),VLOOKUP($A158,Cuision!$G:$P,10,FALSE),VLOOKUP(AJ$82,Cuision!$G:$P,9,FALSE),VLOOKUP(AJ$82,Cuision!$G:$P,10,FALSE))</f>
        <v>-1</v>
      </c>
      <c r="AK158" s="33">
        <f>distance(VLOOKUP($A158,Cuision!$G:$P,9,FALSE),VLOOKUP($A158,Cuision!$G:$P,10,FALSE),VLOOKUP(AK$82,Cuision!$G:$P,9,FALSE),VLOOKUP(AK$82,Cuision!$G:$P,10,FALSE))</f>
        <v>-1</v>
      </c>
      <c r="AL158" s="33">
        <f>distance(VLOOKUP($A158,Cuision!$G:$P,9,FALSE),VLOOKUP($A158,Cuision!$G:$P,10,FALSE),VLOOKUP(AL$82,Cuision!$G:$P,9,FALSE),VLOOKUP(AL$82,Cuision!$G:$P,10,FALSE))</f>
        <v>-1</v>
      </c>
      <c r="AM158" s="33">
        <f>distance(VLOOKUP($A158,Cuision!$G:$P,9,FALSE),VLOOKUP($A158,Cuision!$G:$P,10,FALSE),VLOOKUP(AM$82,Cuision!$G:$P,9,FALSE),VLOOKUP(AM$82,Cuision!$G:$P,10,FALSE))</f>
        <v>-1</v>
      </c>
      <c r="AN158" s="33">
        <f>distance(VLOOKUP($A158,Cuision!$G:$P,9,FALSE),VLOOKUP($A158,Cuision!$G:$P,10,FALSE),VLOOKUP(AN$82,Cuision!$G:$P,9,FALSE),VLOOKUP(AN$82,Cuision!$G:$P,10,FALSE))</f>
        <v>-1</v>
      </c>
      <c r="AO158" s="33">
        <f>distance(VLOOKUP($A158,Cuision!$G:$P,9,FALSE),VLOOKUP($A158,Cuision!$G:$P,10,FALSE),VLOOKUP(AO$82,Cuision!$G:$P,9,FALSE),VLOOKUP(AO$82,Cuision!$G:$P,10,FALSE))</f>
        <v>-1</v>
      </c>
      <c r="AP158" s="33">
        <f>distance(VLOOKUP($A158,Cuision!$G:$P,9,FALSE),VLOOKUP($A158,Cuision!$G:$P,10,FALSE),VLOOKUP(AP$82,Cuision!$G:$P,9,FALSE),VLOOKUP(AP$82,Cuision!$G:$P,10,FALSE))</f>
        <v>-1</v>
      </c>
      <c r="AQ158" s="33">
        <f>distance(VLOOKUP($A158,Cuision!$G:$P,9,FALSE),VLOOKUP($A158,Cuision!$G:$P,10,FALSE),VLOOKUP(AQ$82,Cuision!$G:$P,9,FALSE),VLOOKUP(AQ$82,Cuision!$G:$P,10,FALSE))</f>
        <v>-1</v>
      </c>
      <c r="AR158" s="33">
        <f>distance(VLOOKUP($A158,Cuision!$G:$P,9,FALSE),VLOOKUP($A158,Cuision!$G:$P,10,FALSE),VLOOKUP(AR$82,Cuision!$G:$P,9,FALSE),VLOOKUP(AR$82,Cuision!$G:$P,10,FALSE))</f>
        <v>-1</v>
      </c>
      <c r="AS158" s="33">
        <f>distance(VLOOKUP($A158,Cuision!$G:$P,9,FALSE),VLOOKUP($A158,Cuision!$G:$P,10,FALSE),VLOOKUP(AS$82,Cuision!$G:$P,9,FALSE),VLOOKUP(AS$82,Cuision!$G:$P,10,FALSE))</f>
        <v>-1</v>
      </c>
      <c r="AT158" s="33">
        <f>distance(VLOOKUP($A158,Cuision!$G:$P,9,FALSE),VLOOKUP($A158,Cuision!$G:$P,10,FALSE),VLOOKUP(AT$82,Cuision!$G:$P,9,FALSE),VLOOKUP(AT$82,Cuision!$G:$P,10,FALSE))</f>
        <v>-1</v>
      </c>
      <c r="AU158" s="33">
        <f>distance(VLOOKUP($A158,Cuision!$G:$P,9,FALSE),VLOOKUP($A158,Cuision!$G:$P,10,FALSE),VLOOKUP(AU$82,Cuision!$G:$P,9,FALSE),VLOOKUP(AU$82,Cuision!$G:$P,10,FALSE))</f>
        <v>-1</v>
      </c>
      <c r="AV158" s="33">
        <f>distance(VLOOKUP($A158,Cuision!$G:$P,9,FALSE),VLOOKUP($A158,Cuision!$G:$P,10,FALSE),VLOOKUP(AV$82,Cuision!$G:$P,9,FALSE),VLOOKUP(AV$82,Cuision!$G:$P,10,FALSE))</f>
        <v>-1</v>
      </c>
      <c r="AW158" s="33">
        <f>distance(VLOOKUP($A158,Cuision!$G:$P,9,FALSE),VLOOKUP($A158,Cuision!$G:$P,10,FALSE),VLOOKUP(AW$82,Cuision!$G:$P,9,FALSE),VLOOKUP(AW$82,Cuision!$G:$P,10,FALSE))</f>
        <v>-1</v>
      </c>
      <c r="AX158" s="33">
        <f>distance(VLOOKUP($A158,Cuision!$G:$P,9,FALSE),VLOOKUP($A158,Cuision!$G:$P,10,FALSE),VLOOKUP(AX$82,Cuision!$G:$P,9,FALSE),VLOOKUP(AX$82,Cuision!$G:$P,10,FALSE))</f>
        <v>-1</v>
      </c>
      <c r="AY158" s="33">
        <f>distance(VLOOKUP($A158,Cuision!$G:$P,9,FALSE),VLOOKUP($A158,Cuision!$G:$P,10,FALSE),VLOOKUP(AY$82,Cuision!$G:$P,9,FALSE),VLOOKUP(AY$82,Cuision!$G:$P,10,FALSE))</f>
        <v>-1</v>
      </c>
      <c r="AZ158" s="33">
        <f>distance(VLOOKUP($A158,Cuision!$G:$P,9,FALSE),VLOOKUP($A158,Cuision!$G:$P,10,FALSE),VLOOKUP(AZ$82,Cuision!$G:$P,9,FALSE),VLOOKUP(AZ$82,Cuision!$G:$P,10,FALSE))</f>
        <v>-1</v>
      </c>
      <c r="BA158" s="33">
        <f>distance(VLOOKUP($A158,Cuision!$G:$P,9,FALSE),VLOOKUP($A158,Cuision!$G:$P,10,FALSE),VLOOKUP(BA$82,Cuision!$G:$P,9,FALSE),VLOOKUP(BA$82,Cuision!$G:$P,10,FALSE))</f>
        <v>-1</v>
      </c>
      <c r="BB158" s="33">
        <f>distance(VLOOKUP($A158,Cuision!$G:$P,9,FALSE),VLOOKUP($A158,Cuision!$G:$P,10,FALSE),VLOOKUP(BB$82,Cuision!$G:$P,9,FALSE),VLOOKUP(BB$82,Cuision!$G:$P,10,FALSE))</f>
        <v>-1</v>
      </c>
      <c r="BC158" s="33">
        <f>distance(VLOOKUP($A158,Cuision!$G:$P,9,FALSE),VLOOKUP($A158,Cuision!$G:$P,10,FALSE),VLOOKUP(BC$82,Cuision!$G:$P,9,FALSE),VLOOKUP(BC$82,Cuision!$G:$P,10,FALSE))</f>
        <v>-1</v>
      </c>
      <c r="BD158" s="33">
        <f>distance(VLOOKUP($A158,Cuision!$G:$P,9,FALSE),VLOOKUP($A158,Cuision!$G:$P,10,FALSE),VLOOKUP(BD$82,Cuision!$G:$P,9,FALSE),VLOOKUP(BD$82,Cuision!$G:$P,10,FALSE))</f>
        <v>-1</v>
      </c>
      <c r="BE158" s="33">
        <f>distance(VLOOKUP($A158,Cuision!$G:$P,9,FALSE),VLOOKUP($A158,Cuision!$G:$P,10,FALSE),VLOOKUP(BE$82,Cuision!$G:$P,9,FALSE),VLOOKUP(BE$82,Cuision!$G:$P,10,FALSE))</f>
        <v>-1</v>
      </c>
      <c r="BF158" s="33">
        <f>distance(VLOOKUP($A158,Cuision!$G:$P,9,FALSE),VLOOKUP($A158,Cuision!$G:$P,10,FALSE),VLOOKUP(BF$82,Cuision!$G:$P,9,FALSE),VLOOKUP(BF$82,Cuision!$G:$P,10,FALSE))</f>
        <v>-1</v>
      </c>
      <c r="BG158" s="33">
        <f>distance(VLOOKUP($A158,Cuision!$G:$P,9,FALSE),VLOOKUP($A158,Cuision!$G:$P,10,FALSE),VLOOKUP(BG$82,Cuision!$G:$P,9,FALSE),VLOOKUP(BG$82,Cuision!$G:$P,10,FALSE))</f>
        <v>-1</v>
      </c>
      <c r="BH158" s="33">
        <f>distance(VLOOKUP($A158,Cuision!$G:$P,9,FALSE),VLOOKUP($A158,Cuision!$G:$P,10,FALSE),VLOOKUP(BH$82,Cuision!$G:$P,9,FALSE),VLOOKUP(BH$82,Cuision!$G:$P,10,FALSE))</f>
        <v>-1</v>
      </c>
      <c r="BI158" s="33">
        <f>distance(VLOOKUP($A158,Cuision!$G:$P,9,FALSE),VLOOKUP($A158,Cuision!$G:$P,10,FALSE),VLOOKUP(BI$82,Cuision!$G:$P,9,FALSE),VLOOKUP(BI$82,Cuision!$G:$P,10,FALSE))</f>
        <v>-1</v>
      </c>
      <c r="BJ158" s="33">
        <f>distance(VLOOKUP($A158,Cuision!$G:$P,9,FALSE),VLOOKUP($A158,Cuision!$G:$P,10,FALSE),VLOOKUP(BJ$82,Cuision!$G:$P,9,FALSE),VLOOKUP(BJ$82,Cuision!$G:$P,10,FALSE))</f>
        <v>-1</v>
      </c>
      <c r="BK158" s="33">
        <f>distance(VLOOKUP($A158,Cuision!$G:$P,9,FALSE),VLOOKUP($A158,Cuision!$G:$P,10,FALSE),VLOOKUP(BK$82,Cuision!$G:$P,9,FALSE),VLOOKUP(BK$82,Cuision!$G:$P,10,FALSE))</f>
        <v>-1</v>
      </c>
      <c r="BL158" s="33">
        <f>distance(VLOOKUP($A158,Cuision!$G:$P,9,FALSE),VLOOKUP($A158,Cuision!$G:$P,10,FALSE),VLOOKUP(BL$82,Cuision!$G:$P,9,FALSE),VLOOKUP(BL$82,Cuision!$G:$P,10,FALSE))</f>
        <v>-1</v>
      </c>
      <c r="BM158" s="33">
        <f>distance(VLOOKUP($A158,Cuision!$G:$P,9,FALSE),VLOOKUP($A158,Cuision!$G:$P,10,FALSE),VLOOKUP(BM$82,Cuision!$G:$P,9,FALSE),VLOOKUP(BM$82,Cuision!$G:$P,10,FALSE))</f>
        <v>-1</v>
      </c>
      <c r="BN158" s="33">
        <f>distance(VLOOKUP($A158,Cuision!$G:$P,9,FALSE),VLOOKUP($A158,Cuision!$G:$P,10,FALSE),VLOOKUP(BN$82,Cuision!$G:$P,9,FALSE),VLOOKUP(BN$82,Cuision!$G:$P,10,FALSE))</f>
        <v>-1</v>
      </c>
      <c r="BO158" s="33">
        <f>distance(VLOOKUP($A158,Cuision!$G:$P,9,FALSE),VLOOKUP($A158,Cuision!$G:$P,10,FALSE),VLOOKUP(BO$82,Cuision!$G:$P,9,FALSE),VLOOKUP(BO$82,Cuision!$G:$P,10,FALSE))</f>
        <v>-1</v>
      </c>
      <c r="BP158" s="33">
        <f>distance(VLOOKUP($A158,Cuision!$G:$P,9,FALSE),VLOOKUP($A158,Cuision!$G:$P,10,FALSE),VLOOKUP(BP$82,Cuision!$G:$P,9,FALSE),VLOOKUP(BP$82,Cuision!$G:$P,10,FALSE))</f>
        <v>-1</v>
      </c>
      <c r="BQ158" s="33">
        <f>distance(VLOOKUP($A158,Cuision!$G:$P,9,FALSE),VLOOKUP($A158,Cuision!$G:$P,10,FALSE),VLOOKUP(BQ$82,Cuision!$G:$P,9,FALSE),VLOOKUP(BQ$82,Cuision!$G:$P,10,FALSE))</f>
        <v>-1</v>
      </c>
      <c r="BR158" s="33">
        <f>distance(VLOOKUP($A158,Cuision!$G:$P,9,FALSE),VLOOKUP($A158,Cuision!$G:$P,10,FALSE),VLOOKUP(BR$82,Cuision!$G:$P,9,FALSE),VLOOKUP(BR$82,Cuision!$G:$P,10,FALSE))</f>
        <v>-1</v>
      </c>
      <c r="BS158" s="33">
        <f>distance(VLOOKUP($A158,Cuision!$G:$P,9,FALSE),VLOOKUP($A158,Cuision!$G:$P,10,FALSE),VLOOKUP(BS$82,Cuision!$G:$P,9,FALSE),VLOOKUP(BS$82,Cuision!$G:$P,10,FALSE))</f>
        <v>-1</v>
      </c>
      <c r="BT158" s="33">
        <f>distance(VLOOKUP($A158,Cuision!$G:$P,9,FALSE),VLOOKUP($A158,Cuision!$G:$P,10,FALSE),VLOOKUP(BT$82,Cuision!$G:$P,9,FALSE),VLOOKUP(BT$82,Cuision!$G:$P,10,FALSE))</f>
        <v>-1</v>
      </c>
      <c r="BU158" s="33">
        <f>distance(VLOOKUP($A158,Cuision!$G:$P,9,FALSE),VLOOKUP($A158,Cuision!$G:$P,10,FALSE),VLOOKUP(BU$82,Cuision!$G:$P,9,FALSE),VLOOKUP(BU$82,Cuision!$G:$P,10,FALSE))</f>
        <v>-1</v>
      </c>
      <c r="BV158" s="33">
        <f>distance(VLOOKUP($A158,Cuision!$G:$P,9,FALSE),VLOOKUP($A158,Cuision!$G:$P,10,FALSE),VLOOKUP(BV$82,Cuision!$G:$P,9,FALSE),VLOOKUP(BV$82,Cuision!$G:$P,10,FALSE))</f>
        <v>-1</v>
      </c>
      <c r="BW158" s="33">
        <f>distance(VLOOKUP($A158,Cuision!$G:$P,9,FALSE),VLOOKUP($A158,Cuision!$G:$P,10,FALSE),VLOOKUP(BW$82,Cuision!$G:$P,9,FALSE),VLOOKUP(BW$82,Cuision!$G:$P,10,FALSE))</f>
        <v>-1</v>
      </c>
      <c r="BX158" s="33">
        <f>distance(VLOOKUP($A158,Cuision!$G:$P,9,FALSE),VLOOKUP($A158,Cuision!$G:$P,10,FALSE),VLOOKUP(BX$82,Cuision!$G:$P,9,FALSE),VLOOKUP(BX$82,Cuision!$G:$P,10,FALSE))</f>
        <v>-1</v>
      </c>
      <c r="BY158" s="33">
        <f>distance(VLOOKUP($A158,Cuision!$G:$P,9,FALSE),VLOOKUP($A158,Cuision!$G:$P,10,FALSE),VLOOKUP(BY$82,Cuision!$G:$P,9,FALSE),VLOOKUP(BY$82,Cuision!$G:$P,10,FALSE))</f>
        <v>-1</v>
      </c>
      <c r="BZ158" s="33">
        <f>distance(VLOOKUP($A158,Cuision!$G:$P,9,FALSE),VLOOKUP($A158,Cuision!$G:$P,10,FALSE),VLOOKUP(BZ$82,Cuision!$G:$P,9,FALSE),VLOOKUP(BZ$82,Cuision!$G:$P,10,FALSE))</f>
        <v>-1</v>
      </c>
      <c r="CC158" t="str">
        <f>IF(B158&gt;0,B158,"")</f>
        <v/>
      </c>
      <c r="CD158" t="str">
        <f>IF(C158&gt;0,C158,"")</f>
        <v/>
      </c>
      <c r="CE158" t="str">
        <f>IF(D158&gt;0,D158,"")</f>
        <v/>
      </c>
      <c r="CF158" t="str">
        <f>IF(E158&gt;0,E158,"")</f>
        <v/>
      </c>
      <c r="CG158" t="str">
        <f>IF(F158&gt;0,F158,"")</f>
        <v/>
      </c>
      <c r="CH158" t="str">
        <f>IF(G158&gt;0,G158,"")</f>
        <v/>
      </c>
      <c r="CI158" t="str">
        <f>IF(H158&gt;0,H158,"")</f>
        <v/>
      </c>
      <c r="CJ158" t="str">
        <f>IF(I158&gt;0,I158,"")</f>
        <v/>
      </c>
      <c r="CK158" t="str">
        <f>IF(J158&gt;0,J158,"")</f>
        <v/>
      </c>
      <c r="CL158" t="str">
        <f>IF(K158&gt;0,K158,"")</f>
        <v/>
      </c>
      <c r="CM158" t="str">
        <f>IF(L158&gt;0,L158,"")</f>
        <v/>
      </c>
      <c r="CN158" t="str">
        <f>IF(M158&gt;0,M158,"")</f>
        <v/>
      </c>
      <c r="CO158" t="str">
        <f>IF(N158&gt;0,N158,"")</f>
        <v/>
      </c>
      <c r="CP158" t="str">
        <f>IF(O158&gt;0,O158,"")</f>
        <v/>
      </c>
      <c r="CQ158" t="str">
        <f>IF(P158&gt;0,P158,"")</f>
        <v/>
      </c>
      <c r="CR158" t="str">
        <f>IF(Q158&gt;0,Q158,"")</f>
        <v/>
      </c>
      <c r="CS158" t="str">
        <f>IF(R158&gt;0,R158,"")</f>
        <v/>
      </c>
      <c r="CT158" t="str">
        <f>IF(S158&gt;0,S158,"")</f>
        <v/>
      </c>
      <c r="CU158" t="str">
        <f>IF(T158&gt;0,T158,"")</f>
        <v/>
      </c>
      <c r="CV158" t="str">
        <f>IF(U158&gt;0,U158,"")</f>
        <v/>
      </c>
      <c r="CW158" t="str">
        <f>IF(V158&gt;0,V158,"")</f>
        <v/>
      </c>
      <c r="CX158" t="str">
        <f>IF(W158&gt;0,W158,"")</f>
        <v/>
      </c>
      <c r="CY158" t="str">
        <f>IF(X158&gt;0,X158,"")</f>
        <v/>
      </c>
      <c r="CZ158" t="str">
        <f>IF(Y158&gt;0,Y158,"")</f>
        <v/>
      </c>
      <c r="DA158" t="str">
        <f>IF(Z158&gt;0,Z158,"")</f>
        <v/>
      </c>
      <c r="DB158" t="str">
        <f>IF(AA158&gt;0,AA158,"")</f>
        <v/>
      </c>
      <c r="DC158" t="str">
        <f>IF(AB158&gt;0,AB158,"")</f>
        <v/>
      </c>
      <c r="DD158" t="str">
        <f>IF(AC158&gt;0,AC158,"")</f>
        <v/>
      </c>
      <c r="DE158" t="str">
        <f>IF(AD158&gt;0,AD158,"")</f>
        <v/>
      </c>
      <c r="DF158" t="str">
        <f>IF(AE158&gt;0,AE158,"")</f>
        <v/>
      </c>
      <c r="DG158" t="str">
        <f>IF(AF158&gt;0,AF158,"")</f>
        <v/>
      </c>
      <c r="DH158" t="str">
        <f>IF(AG158&gt;0,AG158,"")</f>
        <v/>
      </c>
      <c r="DI158" t="str">
        <f>IF(AH158&gt;0,AH158,"")</f>
        <v/>
      </c>
      <c r="DJ158" t="str">
        <f>IF(AI158&gt;0,AI158,"")</f>
        <v/>
      </c>
      <c r="DK158" t="str">
        <f>IF(AJ158&gt;0,AJ158,"")</f>
        <v/>
      </c>
      <c r="DL158" t="str">
        <f>IF(AK158&gt;0,AK158,"")</f>
        <v/>
      </c>
      <c r="DM158" t="str">
        <f>IF(AL158&gt;0,AL158,"")</f>
        <v/>
      </c>
      <c r="DN158" t="str">
        <f>IF(AM158&gt;0,AM158,"")</f>
        <v/>
      </c>
      <c r="DO158" t="str">
        <f>IF(AN158&gt;0,AN158,"")</f>
        <v/>
      </c>
      <c r="DP158" t="str">
        <f>IF(AO158&gt;0,AO158,"")</f>
        <v/>
      </c>
      <c r="DQ158" t="str">
        <f>IF(AP158&gt;0,AP158,"")</f>
        <v/>
      </c>
      <c r="DR158" t="str">
        <f>IF(AQ158&gt;0,AQ158,"")</f>
        <v/>
      </c>
      <c r="DS158" t="str">
        <f>IF(AR158&gt;0,AR158,"")</f>
        <v/>
      </c>
      <c r="DT158" t="str">
        <f>IF(AS158&gt;0,AS158,"")</f>
        <v/>
      </c>
      <c r="DU158" t="str">
        <f>IF(AT158&gt;0,AT158,"")</f>
        <v/>
      </c>
      <c r="DV158" t="str">
        <f>IF(AU158&gt;0,AU158,"")</f>
        <v/>
      </c>
      <c r="DW158" t="str">
        <f>IF(AV158&gt;0,AV158,"")</f>
        <v/>
      </c>
      <c r="DX158" t="str">
        <f>IF(AW158&gt;0,AW158,"")</f>
        <v/>
      </c>
      <c r="DY158" t="str">
        <f>IF(AX158&gt;0,AX158,"")</f>
        <v/>
      </c>
      <c r="DZ158" t="str">
        <f>IF(AY158&gt;0,AY158,"")</f>
        <v/>
      </c>
      <c r="EA158" t="str">
        <f>IF(AZ158&gt;0,AZ158,"")</f>
        <v/>
      </c>
      <c r="EB158" t="str">
        <f>IF(BA158&gt;0,BA158,"")</f>
        <v/>
      </c>
      <c r="EC158" t="str">
        <f>IF(BB158&gt;0,BB158,"")</f>
        <v/>
      </c>
      <c r="ED158" t="str">
        <f>IF(BC158&gt;0,BC158,"")</f>
        <v/>
      </c>
      <c r="EE158" t="str">
        <f>IF(BD158&gt;0,BD158,"")</f>
        <v/>
      </c>
      <c r="EF158" t="str">
        <f>IF(BE158&gt;0,BE158,"")</f>
        <v/>
      </c>
      <c r="EG158" t="str">
        <f>IF(BF158&gt;0,BF158,"")</f>
        <v/>
      </c>
      <c r="EH158" t="str">
        <f>IF(BG158&gt;0,BG158,"")</f>
        <v/>
      </c>
      <c r="EI158" t="str">
        <f>IF(BH158&gt;0,BH158,"")</f>
        <v/>
      </c>
      <c r="EJ158" t="str">
        <f>IF(BI158&gt;0,BI158,"")</f>
        <v/>
      </c>
      <c r="EK158" t="str">
        <f>IF(BJ158&gt;0,BJ158,"")</f>
        <v/>
      </c>
      <c r="EL158" t="str">
        <f>IF(BK158&gt;0,BK158,"")</f>
        <v/>
      </c>
      <c r="EM158" t="str">
        <f>IF(BL158&gt;0,BL158,"")</f>
        <v/>
      </c>
      <c r="EN158" t="str">
        <f>IF(BM158&gt;0,BM158,"")</f>
        <v/>
      </c>
      <c r="EO158" t="str">
        <f>IF(BN158&gt;0,BN158,"")</f>
        <v/>
      </c>
      <c r="EP158" t="str">
        <f>IF(BO158&gt;0,BO158,"")</f>
        <v/>
      </c>
      <c r="EQ158" t="str">
        <f>IF(BP158&gt;0,BP158,"")</f>
        <v/>
      </c>
      <c r="ER158" t="str">
        <f>IF(BQ158&gt;0,BQ158,"")</f>
        <v/>
      </c>
      <c r="ES158" t="str">
        <f>IF(BR158&gt;0,BR158,"")</f>
        <v/>
      </c>
      <c r="ET158" t="str">
        <f>IF(BS158&gt;0,BS158,"")</f>
        <v/>
      </c>
      <c r="EU158" t="str">
        <f>IF(BT158&gt;0,BT158,"")</f>
        <v/>
      </c>
      <c r="EV158" t="str">
        <f>IF(BU158&gt;0,BU158,"")</f>
        <v/>
      </c>
      <c r="EW158" t="str">
        <f>IF(BV158&gt;0,BV158,"")</f>
        <v/>
      </c>
      <c r="EX158" t="str">
        <f>IF(BW158&gt;0,BW158,"")</f>
        <v/>
      </c>
      <c r="EY158" t="str">
        <f>IF(BX158&gt;0,BX158,"")</f>
        <v/>
      </c>
      <c r="EZ158" t="str">
        <f>IF(BY158&gt;0,BY158,"")</f>
        <v/>
      </c>
      <c r="FA158" t="str">
        <f>IF(BZ158&gt;0,BZ158,"")</f>
        <v/>
      </c>
    </row>
    <row r="159" spans="1:157" ht="14.25" x14ac:dyDescent="0.2">
      <c r="A159" s="30" t="s">
        <v>130</v>
      </c>
      <c r="B159" s="33">
        <f>distance(VLOOKUP($A159,Cuision!$G:$P,9,FALSE),VLOOKUP($A159,Cuision!$G:$P,10,FALSE),VLOOKUP(B$82,Cuision!$G:$P,9,FALSE),VLOOKUP(B$82,Cuision!$G:$P,10,FALSE))</f>
        <v>3880.7197638443322</v>
      </c>
      <c r="C159" s="33">
        <f>distance(VLOOKUP($A159,Cuision!$G:$P,9,FALSE),VLOOKUP($A159,Cuision!$G:$P,10,FALSE),VLOOKUP(C$82,Cuision!$G:$P,9,FALSE),VLOOKUP(C$82,Cuision!$G:$P,10,FALSE))</f>
        <v>8459.6295555715133</v>
      </c>
      <c r="D159" s="33">
        <f>distance(VLOOKUP($A159,Cuision!$G:$P,9,FALSE),VLOOKUP($A159,Cuision!$G:$P,10,FALSE),VLOOKUP(D$82,Cuision!$G:$P,9,FALSE),VLOOKUP(D$82,Cuision!$G:$P,10,FALSE))</f>
        <v>10168.7874196548</v>
      </c>
      <c r="E159" s="33">
        <f>distance(VLOOKUP($A159,Cuision!$G:$P,9,FALSE),VLOOKUP($A159,Cuision!$G:$P,10,FALSE),VLOOKUP(E$82,Cuision!$G:$P,9,FALSE),VLOOKUP(E$82,Cuision!$G:$P,10,FALSE))</f>
        <v>10168.7874196548</v>
      </c>
      <c r="F159" s="33">
        <f>distance(VLOOKUP($A159,Cuision!$G:$P,9,FALSE),VLOOKUP($A159,Cuision!$G:$P,10,FALSE),VLOOKUP(F$82,Cuision!$G:$P,9,FALSE),VLOOKUP(F$82,Cuision!$G:$P,10,FALSE))</f>
        <v>6362.0923233280291</v>
      </c>
      <c r="G159" s="33">
        <f>distance(VLOOKUP($A159,Cuision!$G:$P,9,FALSE),VLOOKUP($A159,Cuision!$G:$P,10,FALSE),VLOOKUP(G$82,Cuision!$G:$P,9,FALSE),VLOOKUP(G$82,Cuision!$G:$P,10,FALSE))</f>
        <v>17853.703983525298</v>
      </c>
      <c r="H159" s="33">
        <f>distance(VLOOKUP($A159,Cuision!$G:$P,9,FALSE),VLOOKUP($A159,Cuision!$G:$P,10,FALSE),VLOOKUP(H$82,Cuision!$G:$P,9,FALSE),VLOOKUP(H$82,Cuision!$G:$P,10,FALSE))</f>
        <v>6115.367211791815</v>
      </c>
      <c r="I159" s="33">
        <f>distance(VLOOKUP($A159,Cuision!$G:$P,9,FALSE),VLOOKUP($A159,Cuision!$G:$P,10,FALSE),VLOOKUP(I$82,Cuision!$G:$P,9,FALSE),VLOOKUP(I$82,Cuision!$G:$P,10,FALSE))</f>
        <v>1536.5980326808792</v>
      </c>
      <c r="J159" s="33">
        <f>distance(VLOOKUP($A159,Cuision!$G:$P,9,FALSE),VLOOKUP($A159,Cuision!$G:$P,10,FALSE),VLOOKUP(J$82,Cuision!$G:$P,9,FALSE),VLOOKUP(J$82,Cuision!$G:$P,10,FALSE))</f>
        <v>7746.1200075772294</v>
      </c>
      <c r="K159" s="33">
        <f>distance(VLOOKUP($A159,Cuision!$G:$P,9,FALSE),VLOOKUP($A159,Cuision!$G:$P,10,FALSE),VLOOKUP(K$82,Cuision!$G:$P,9,FALSE),VLOOKUP(K$82,Cuision!$G:$P,10,FALSE))</f>
        <v>8244.2196593884673</v>
      </c>
      <c r="L159" s="33">
        <f>distance(VLOOKUP($A159,Cuision!$G:$P,9,FALSE),VLOOKUP($A159,Cuision!$G:$P,10,FALSE),VLOOKUP(L$82,Cuision!$G:$P,9,FALSE),VLOOKUP(L$82,Cuision!$G:$P,10,FALSE))</f>
        <v>1613.6450267561565</v>
      </c>
      <c r="M159" s="33">
        <f>distance(VLOOKUP($A159,Cuision!$G:$P,9,FALSE),VLOOKUP($A159,Cuision!$G:$P,10,FALSE),VLOOKUP(M$82,Cuision!$G:$P,9,FALSE),VLOOKUP(M$82,Cuision!$G:$P,10,FALSE))</f>
        <v>10039.653054627077</v>
      </c>
      <c r="N159" s="33">
        <f>distance(VLOOKUP($A159,Cuision!$G:$P,9,FALSE),VLOOKUP($A159,Cuision!$G:$P,10,FALSE),VLOOKUP(N$82,Cuision!$G:$P,9,FALSE),VLOOKUP(N$82,Cuision!$G:$P,10,FALSE))</f>
        <v>8978.3754540148293</v>
      </c>
      <c r="O159" s="33">
        <f>distance(VLOOKUP($A159,Cuision!$G:$P,9,FALSE),VLOOKUP($A159,Cuision!$G:$P,10,FALSE),VLOOKUP(O$82,Cuision!$G:$P,9,FALSE),VLOOKUP(O$82,Cuision!$G:$P,10,FALSE))</f>
        <v>17189.722491294295</v>
      </c>
      <c r="P159" s="33">
        <f>distance(VLOOKUP($A159,Cuision!$G:$P,9,FALSE),VLOOKUP($A159,Cuision!$G:$P,10,FALSE),VLOOKUP(P$82,Cuision!$G:$P,9,FALSE),VLOOKUP(P$82,Cuision!$G:$P,10,FALSE))</f>
        <v>-1</v>
      </c>
      <c r="Q159" s="33">
        <f>distance(VLOOKUP($A159,Cuision!$G:$P,9,FALSE),VLOOKUP($A159,Cuision!$G:$P,10,FALSE),VLOOKUP(Q$82,Cuision!$G:$P,9,FALSE),VLOOKUP(Q$82,Cuision!$G:$P,10,FALSE))</f>
        <v>9234.8712409246364</v>
      </c>
      <c r="R159" s="33">
        <f>distance(VLOOKUP($A159,Cuision!$G:$P,9,FALSE),VLOOKUP($A159,Cuision!$G:$P,10,FALSE),VLOOKUP(R$82,Cuision!$G:$P,9,FALSE),VLOOKUP(R$82,Cuision!$G:$P,10,FALSE))</f>
        <v>-1</v>
      </c>
      <c r="S159" s="33">
        <f>distance(VLOOKUP($A159,Cuision!$G:$P,9,FALSE),VLOOKUP($A159,Cuision!$G:$P,10,FALSE),VLOOKUP(S$82,Cuision!$G:$P,9,FALSE),VLOOKUP(S$82,Cuision!$G:$P,10,FALSE))</f>
        <v>1021.6649727207644</v>
      </c>
      <c r="T159" s="33">
        <f>distance(VLOOKUP($A159,Cuision!$G:$P,9,FALSE),VLOOKUP($A159,Cuision!$G:$P,10,FALSE),VLOOKUP(T$82,Cuision!$G:$P,9,FALSE),VLOOKUP(T$82,Cuision!$G:$P,10,FALSE))</f>
        <v>-1</v>
      </c>
      <c r="U159" s="33">
        <f>distance(VLOOKUP($A159,Cuision!$G:$P,9,FALSE),VLOOKUP($A159,Cuision!$G:$P,10,FALSE),VLOOKUP(U$82,Cuision!$G:$P,9,FALSE),VLOOKUP(U$82,Cuision!$G:$P,10,FALSE))</f>
        <v>1056.4131999430044</v>
      </c>
      <c r="V159" s="33">
        <f>distance(VLOOKUP($A159,Cuision!$G:$P,9,FALSE),VLOOKUP($A159,Cuision!$G:$P,10,FALSE),VLOOKUP(V$82,Cuision!$G:$P,9,FALSE),VLOOKUP(V$82,Cuision!$G:$P,10,FALSE))</f>
        <v>10039.653054627077</v>
      </c>
      <c r="W159" s="33">
        <f>distance(VLOOKUP($A159,Cuision!$G:$P,9,FALSE),VLOOKUP($A159,Cuision!$G:$P,10,FALSE),VLOOKUP(W$82,Cuision!$G:$P,9,FALSE),VLOOKUP(W$82,Cuision!$G:$P,10,FALSE))</f>
        <v>2327.2398956979741</v>
      </c>
      <c r="X159" s="33">
        <f>distance(VLOOKUP($A159,Cuision!$G:$P,9,FALSE),VLOOKUP($A159,Cuision!$G:$P,10,FALSE),VLOOKUP(X$82,Cuision!$G:$P,9,FALSE),VLOOKUP(X$82,Cuision!$G:$P,10,FALSE))</f>
        <v>-1</v>
      </c>
      <c r="Y159" s="33">
        <f>distance(VLOOKUP($A159,Cuision!$G:$P,9,FALSE),VLOOKUP($A159,Cuision!$G:$P,10,FALSE),VLOOKUP(Y$82,Cuision!$G:$P,9,FALSE),VLOOKUP(Y$82,Cuision!$G:$P,10,FALSE))</f>
        <v>15024.960038589918</v>
      </c>
      <c r="Z159" s="33">
        <f>distance(VLOOKUP($A159,Cuision!$G:$P,9,FALSE),VLOOKUP($A159,Cuision!$G:$P,10,FALSE),VLOOKUP(Z$82,Cuision!$G:$P,9,FALSE),VLOOKUP(Z$82,Cuision!$G:$P,10,FALSE))</f>
        <v>8329.4746956609379</v>
      </c>
      <c r="AA159" s="33">
        <f>distance(VLOOKUP($A159,Cuision!$G:$P,9,FALSE),VLOOKUP($A159,Cuision!$G:$P,10,FALSE),VLOOKUP(AA$82,Cuision!$G:$P,9,FALSE),VLOOKUP(AA$82,Cuision!$G:$P,10,FALSE))</f>
        <v>7279.9156328805984</v>
      </c>
      <c r="AB159" s="33">
        <f>distance(VLOOKUP($A159,Cuision!$G:$P,9,FALSE),VLOOKUP($A159,Cuision!$G:$P,10,FALSE),VLOOKUP(AB$82,Cuision!$G:$P,9,FALSE),VLOOKUP(AB$82,Cuision!$G:$P,10,FALSE))</f>
        <v>-1</v>
      </c>
      <c r="AC159" s="33">
        <f>distance(VLOOKUP($A159,Cuision!$G:$P,9,FALSE),VLOOKUP($A159,Cuision!$G:$P,10,FALSE),VLOOKUP(AC$82,Cuision!$G:$P,9,FALSE),VLOOKUP(AC$82,Cuision!$G:$P,10,FALSE))</f>
        <v>1753.1080468328728</v>
      </c>
      <c r="AD159" s="33">
        <f>distance(VLOOKUP($A159,Cuision!$G:$P,9,FALSE),VLOOKUP($A159,Cuision!$G:$P,10,FALSE),VLOOKUP(AD$82,Cuision!$G:$P,9,FALSE),VLOOKUP(AD$82,Cuision!$G:$P,10,FALSE))</f>
        <v>9197.0487297513791</v>
      </c>
      <c r="AE159" s="33">
        <f>distance(VLOOKUP($A159,Cuision!$G:$P,9,FALSE),VLOOKUP($A159,Cuision!$G:$P,10,FALSE),VLOOKUP(AE$82,Cuision!$G:$P,9,FALSE),VLOOKUP(AE$82,Cuision!$G:$P,10,FALSE))</f>
        <v>8327.7006856662319</v>
      </c>
      <c r="AF159" s="33">
        <f>distance(VLOOKUP($A159,Cuision!$G:$P,9,FALSE),VLOOKUP($A159,Cuision!$G:$P,10,FALSE),VLOOKUP(AF$82,Cuision!$G:$P,9,FALSE),VLOOKUP(AF$82,Cuision!$G:$P,10,FALSE))</f>
        <v>-1</v>
      </c>
      <c r="AG159" s="33">
        <f>distance(VLOOKUP($A159,Cuision!$G:$P,9,FALSE),VLOOKUP($A159,Cuision!$G:$P,10,FALSE),VLOOKUP(AG$82,Cuision!$G:$P,9,FALSE),VLOOKUP(AG$82,Cuision!$G:$P,10,FALSE))</f>
        <v>7921.1173192024826</v>
      </c>
      <c r="AH159" s="33">
        <f>distance(VLOOKUP($A159,Cuision!$G:$P,9,FALSE),VLOOKUP($A159,Cuision!$G:$P,10,FALSE),VLOOKUP(AH$82,Cuision!$G:$P,9,FALSE),VLOOKUP(AH$82,Cuision!$G:$P,10,FALSE))</f>
        <v>6362.0923233280291</v>
      </c>
      <c r="AI159" s="33">
        <f>distance(VLOOKUP($A159,Cuision!$G:$P,9,FALSE),VLOOKUP($A159,Cuision!$G:$P,10,FALSE),VLOOKUP(AI$82,Cuision!$G:$P,9,FALSE),VLOOKUP(AI$82,Cuision!$G:$P,10,FALSE))</f>
        <v>10063.343209683124</v>
      </c>
      <c r="AJ159" s="33">
        <f>distance(VLOOKUP($A159,Cuision!$G:$P,9,FALSE),VLOOKUP($A159,Cuision!$G:$P,10,FALSE),VLOOKUP(AJ$82,Cuision!$G:$P,9,FALSE),VLOOKUP(AJ$82,Cuision!$G:$P,10,FALSE))</f>
        <v>2203.6103683957181</v>
      </c>
      <c r="AK159" s="33">
        <f>distance(VLOOKUP($A159,Cuision!$G:$P,9,FALSE),VLOOKUP($A159,Cuision!$G:$P,10,FALSE),VLOOKUP(AK$82,Cuision!$G:$P,9,FALSE),VLOOKUP(AK$82,Cuision!$G:$P,10,FALSE))</f>
        <v>-1</v>
      </c>
      <c r="AL159" s="33">
        <f>distance(VLOOKUP($A159,Cuision!$G:$P,9,FALSE),VLOOKUP($A159,Cuision!$G:$P,10,FALSE),VLOOKUP(AL$82,Cuision!$G:$P,9,FALSE),VLOOKUP(AL$82,Cuision!$G:$P,10,FALSE))</f>
        <v>8068.2308334455611</v>
      </c>
      <c r="AM159" s="33">
        <f>distance(VLOOKUP($A159,Cuision!$G:$P,9,FALSE),VLOOKUP($A159,Cuision!$G:$P,10,FALSE),VLOOKUP(AM$82,Cuision!$G:$P,9,FALSE),VLOOKUP(AM$82,Cuision!$G:$P,10,FALSE))</f>
        <v>3001.2213119411754</v>
      </c>
      <c r="AN159" s="33">
        <f>distance(VLOOKUP($A159,Cuision!$G:$P,9,FALSE),VLOOKUP($A159,Cuision!$G:$P,10,FALSE),VLOOKUP(AN$82,Cuision!$G:$P,9,FALSE),VLOOKUP(AN$82,Cuision!$G:$P,10,FALSE))</f>
        <v>3029.6989443145594</v>
      </c>
      <c r="AO159" s="33">
        <f>distance(VLOOKUP($A159,Cuision!$G:$P,9,FALSE),VLOOKUP($A159,Cuision!$G:$P,10,FALSE),VLOOKUP(AO$82,Cuision!$G:$P,9,FALSE),VLOOKUP(AO$82,Cuision!$G:$P,10,FALSE))</f>
        <v>9234.8712409246364</v>
      </c>
      <c r="AP159" s="33">
        <f>distance(VLOOKUP($A159,Cuision!$G:$P,9,FALSE),VLOOKUP($A159,Cuision!$G:$P,10,FALSE),VLOOKUP(AP$82,Cuision!$G:$P,9,FALSE),VLOOKUP(AP$82,Cuision!$G:$P,10,FALSE))</f>
        <v>8732.2450675249856</v>
      </c>
      <c r="AQ159" s="33">
        <f>distance(VLOOKUP($A159,Cuision!$G:$P,9,FALSE),VLOOKUP($A159,Cuision!$G:$P,10,FALSE),VLOOKUP(AQ$82,Cuision!$G:$P,9,FALSE),VLOOKUP(AQ$82,Cuision!$G:$P,10,FALSE))</f>
        <v>3666.6301732208372</v>
      </c>
      <c r="AR159" s="33">
        <f>distance(VLOOKUP($A159,Cuision!$G:$P,9,FALSE),VLOOKUP($A159,Cuision!$G:$P,10,FALSE),VLOOKUP(AR$82,Cuision!$G:$P,9,FALSE),VLOOKUP(AR$82,Cuision!$G:$P,10,FALSE))</f>
        <v>2742.2344442378808</v>
      </c>
      <c r="AS159" s="33">
        <f>distance(VLOOKUP($A159,Cuision!$G:$P,9,FALSE),VLOOKUP($A159,Cuision!$G:$P,10,FALSE),VLOOKUP(AS$82,Cuision!$G:$P,9,FALSE),VLOOKUP(AS$82,Cuision!$G:$P,10,FALSE))</f>
        <v>7272.4327157760745</v>
      </c>
      <c r="AT159" s="33">
        <f>distance(VLOOKUP($A159,Cuision!$G:$P,9,FALSE),VLOOKUP($A159,Cuision!$G:$P,10,FALSE),VLOOKUP(AT$82,Cuision!$G:$P,9,FALSE),VLOOKUP(AT$82,Cuision!$G:$P,10,FALSE))</f>
        <v>479.89158183235116</v>
      </c>
      <c r="AU159" s="33">
        <f>distance(VLOOKUP($A159,Cuision!$G:$P,9,FALSE),VLOOKUP($A159,Cuision!$G:$P,10,FALSE),VLOOKUP(AU$82,Cuision!$G:$P,9,FALSE),VLOOKUP(AU$82,Cuision!$G:$P,10,FALSE))</f>
        <v>17707.84768013197</v>
      </c>
      <c r="AV159" s="33">
        <f>distance(VLOOKUP($A159,Cuision!$G:$P,9,FALSE),VLOOKUP($A159,Cuision!$G:$P,10,FALSE),VLOOKUP(AV$82,Cuision!$G:$P,9,FALSE),VLOOKUP(AV$82,Cuision!$G:$P,10,FALSE))</f>
        <v>2038.1686306756499</v>
      </c>
      <c r="AW159" s="33">
        <f>distance(VLOOKUP($A159,Cuision!$G:$P,9,FALSE),VLOOKUP($A159,Cuision!$G:$P,10,FALSE),VLOOKUP(AW$82,Cuision!$G:$P,9,FALSE),VLOOKUP(AW$82,Cuision!$G:$P,10,FALSE))</f>
        <v>8508.5261870763316</v>
      </c>
      <c r="AX159" s="33">
        <f>distance(VLOOKUP($A159,Cuision!$G:$P,9,FALSE),VLOOKUP($A159,Cuision!$G:$P,10,FALSE),VLOOKUP(AX$82,Cuision!$G:$P,9,FALSE),VLOOKUP(AX$82,Cuision!$G:$P,10,FALSE))</f>
        <v>14759.459489667879</v>
      </c>
      <c r="AY159" s="33">
        <f>distance(VLOOKUP($A159,Cuision!$G:$P,9,FALSE),VLOOKUP($A159,Cuision!$G:$P,10,FALSE),VLOOKUP(AY$82,Cuision!$G:$P,9,FALSE),VLOOKUP(AY$82,Cuision!$G:$P,10,FALSE))</f>
        <v>6362.0923233280291</v>
      </c>
      <c r="AZ159" s="33">
        <f>distance(VLOOKUP($A159,Cuision!$G:$P,9,FALSE),VLOOKUP($A159,Cuision!$G:$P,10,FALSE),VLOOKUP(AZ$82,Cuision!$G:$P,9,FALSE),VLOOKUP(AZ$82,Cuision!$G:$P,10,FALSE))</f>
        <v>2991.3392445100935</v>
      </c>
      <c r="BA159" s="33">
        <f>distance(VLOOKUP($A159,Cuision!$G:$P,9,FALSE),VLOOKUP($A159,Cuision!$G:$P,10,FALSE),VLOOKUP(BA$82,Cuision!$G:$P,9,FALSE),VLOOKUP(BA$82,Cuision!$G:$P,10,FALSE))</f>
        <v>10629.839521980881</v>
      </c>
      <c r="BB159" s="33">
        <f>distance(VLOOKUP($A159,Cuision!$G:$P,9,FALSE),VLOOKUP($A159,Cuision!$G:$P,10,FALSE),VLOOKUP(BB$82,Cuision!$G:$P,9,FALSE),VLOOKUP(BB$82,Cuision!$G:$P,10,FALSE))</f>
        <v>3513.3262250802177</v>
      </c>
      <c r="BC159" s="33">
        <f>distance(VLOOKUP($A159,Cuision!$G:$P,9,FALSE),VLOOKUP($A159,Cuision!$G:$P,10,FALSE),VLOOKUP(BC$82,Cuision!$G:$P,9,FALSE),VLOOKUP(BC$82,Cuision!$G:$P,10,FALSE))</f>
        <v>5496.1011729897918</v>
      </c>
      <c r="BD159" s="33">
        <f>distance(VLOOKUP($A159,Cuision!$G:$P,9,FALSE),VLOOKUP($A159,Cuision!$G:$P,10,FALSE),VLOOKUP(BD$82,Cuision!$G:$P,9,FALSE),VLOOKUP(BD$82,Cuision!$G:$P,10,FALSE))</f>
        <v>18969.943092580976</v>
      </c>
      <c r="BE159" s="33">
        <f>distance(VLOOKUP($A159,Cuision!$G:$P,9,FALSE),VLOOKUP($A159,Cuision!$G:$P,10,FALSE),VLOOKUP(BE$82,Cuision!$G:$P,9,FALSE),VLOOKUP(BE$82,Cuision!$G:$P,10,FALSE))</f>
        <v>7830.4043621630262</v>
      </c>
      <c r="BF159" s="33">
        <f>distance(VLOOKUP($A159,Cuision!$G:$P,9,FALSE),VLOOKUP($A159,Cuision!$G:$P,10,FALSE),VLOOKUP(BF$82,Cuision!$G:$P,9,FALSE),VLOOKUP(BF$82,Cuision!$G:$P,10,FALSE))</f>
        <v>10536.924008207925</v>
      </c>
      <c r="BG159" s="33">
        <f>distance(VLOOKUP($A159,Cuision!$G:$P,9,FALSE),VLOOKUP($A159,Cuision!$G:$P,10,FALSE),VLOOKUP(BG$82,Cuision!$G:$P,9,FALSE),VLOOKUP(BG$82,Cuision!$G:$P,10,FALSE))</f>
        <v>6734.3007438019522</v>
      </c>
      <c r="BH159" s="33">
        <f>distance(VLOOKUP($A159,Cuision!$G:$P,9,FALSE),VLOOKUP($A159,Cuision!$G:$P,10,FALSE),VLOOKUP(BH$82,Cuision!$G:$P,9,FALSE),VLOOKUP(BH$82,Cuision!$G:$P,10,FALSE))</f>
        <v>-1</v>
      </c>
      <c r="BI159" s="33">
        <f>distance(VLOOKUP($A159,Cuision!$G:$P,9,FALSE),VLOOKUP($A159,Cuision!$G:$P,10,FALSE),VLOOKUP(BI$82,Cuision!$G:$P,9,FALSE),VLOOKUP(BI$82,Cuision!$G:$P,10,FALSE))</f>
        <v>8125.8684434847673</v>
      </c>
      <c r="BJ159" s="33">
        <f>distance(VLOOKUP($A159,Cuision!$G:$P,9,FALSE),VLOOKUP($A159,Cuision!$G:$P,10,FALSE),VLOOKUP(BJ$82,Cuision!$G:$P,9,FALSE),VLOOKUP(BJ$82,Cuision!$G:$P,10,FALSE))</f>
        <v>9234.8712409246364</v>
      </c>
      <c r="BK159" s="33">
        <f>distance(VLOOKUP($A159,Cuision!$G:$P,9,FALSE),VLOOKUP($A159,Cuision!$G:$P,10,FALSE),VLOOKUP(BK$82,Cuision!$G:$P,9,FALSE),VLOOKUP(BK$82,Cuision!$G:$P,10,FALSE))</f>
        <v>-1</v>
      </c>
      <c r="BL159" s="33">
        <f>distance(VLOOKUP($A159,Cuision!$G:$P,9,FALSE),VLOOKUP($A159,Cuision!$G:$P,10,FALSE),VLOOKUP(BL$82,Cuision!$G:$P,9,FALSE),VLOOKUP(BL$82,Cuision!$G:$P,10,FALSE))</f>
        <v>2204.3669019954946</v>
      </c>
      <c r="BM159" s="33">
        <f>distance(VLOOKUP($A159,Cuision!$G:$P,9,FALSE),VLOOKUP($A159,Cuision!$G:$P,10,FALSE),VLOOKUP(BM$82,Cuision!$G:$P,9,FALSE),VLOOKUP(BM$82,Cuision!$G:$P,10,FALSE))</f>
        <v>8192.5111668276804</v>
      </c>
      <c r="BN159" s="33">
        <f>distance(VLOOKUP($A159,Cuision!$G:$P,9,FALSE),VLOOKUP($A159,Cuision!$G:$P,10,FALSE),VLOOKUP(BN$82,Cuision!$G:$P,9,FALSE),VLOOKUP(BN$82,Cuision!$G:$P,10,FALSE))</f>
        <v>-1</v>
      </c>
      <c r="BO159" s="33">
        <f>distance(VLOOKUP($A159,Cuision!$G:$P,9,FALSE),VLOOKUP($A159,Cuision!$G:$P,10,FALSE),VLOOKUP(BO$82,Cuision!$G:$P,9,FALSE),VLOOKUP(BO$82,Cuision!$G:$P,10,FALSE))</f>
        <v>10168.7874196548</v>
      </c>
      <c r="BP159" s="33">
        <f>distance(VLOOKUP($A159,Cuision!$G:$P,9,FALSE),VLOOKUP($A159,Cuision!$G:$P,10,FALSE),VLOOKUP(BP$82,Cuision!$G:$P,9,FALSE),VLOOKUP(BP$82,Cuision!$G:$P,10,FALSE))</f>
        <v>10039.653054627077</v>
      </c>
      <c r="BQ159" s="33">
        <f>distance(VLOOKUP($A159,Cuision!$G:$P,9,FALSE),VLOOKUP($A159,Cuision!$G:$P,10,FALSE),VLOOKUP(BQ$82,Cuision!$G:$P,9,FALSE),VLOOKUP(BQ$82,Cuision!$G:$P,10,FALSE))</f>
        <v>10168.7874196548</v>
      </c>
      <c r="BR159" s="33">
        <f>distance(VLOOKUP($A159,Cuision!$G:$P,9,FALSE),VLOOKUP($A159,Cuision!$G:$P,10,FALSE),VLOOKUP(BR$82,Cuision!$G:$P,9,FALSE),VLOOKUP(BR$82,Cuision!$G:$P,10,FALSE))</f>
        <v>2327.2398956979741</v>
      </c>
      <c r="BS159" s="33">
        <f>distance(VLOOKUP($A159,Cuision!$G:$P,9,FALSE),VLOOKUP($A159,Cuision!$G:$P,10,FALSE),VLOOKUP(BS$82,Cuision!$G:$P,9,FALSE),VLOOKUP(BS$82,Cuision!$G:$P,10,FALSE))</f>
        <v>10039.653054627077</v>
      </c>
      <c r="BT159" s="33">
        <f>distance(VLOOKUP($A159,Cuision!$G:$P,9,FALSE),VLOOKUP($A159,Cuision!$G:$P,10,FALSE),VLOOKUP(BT$82,Cuision!$G:$P,9,FALSE),VLOOKUP(BT$82,Cuision!$G:$P,10,FALSE))</f>
        <v>986.8721071189716</v>
      </c>
      <c r="BU159" s="33">
        <f>distance(VLOOKUP($A159,Cuision!$G:$P,9,FALSE),VLOOKUP($A159,Cuision!$G:$P,10,FALSE),VLOOKUP(BU$82,Cuision!$G:$P,9,FALSE),VLOOKUP(BU$82,Cuision!$G:$P,10,FALSE))</f>
        <v>7107.3489667316417</v>
      </c>
      <c r="BV159" s="33">
        <f>distance(VLOOKUP($A159,Cuision!$G:$P,9,FALSE),VLOOKUP($A159,Cuision!$G:$P,10,FALSE),VLOOKUP(BV$82,Cuision!$G:$P,9,FALSE),VLOOKUP(BV$82,Cuision!$G:$P,10,FALSE))</f>
        <v>7195.0397612049373</v>
      </c>
      <c r="BW159" s="33">
        <f>distance(VLOOKUP($A159,Cuision!$G:$P,9,FALSE),VLOOKUP($A159,Cuision!$G:$P,10,FALSE),VLOOKUP(BW$82,Cuision!$G:$P,9,FALSE),VLOOKUP(BW$82,Cuision!$G:$P,10,FALSE))</f>
        <v>4102.2826665251605</v>
      </c>
      <c r="BX159" s="33">
        <f>distance(VLOOKUP($A159,Cuision!$G:$P,9,FALSE),VLOOKUP($A159,Cuision!$G:$P,10,FALSE),VLOOKUP(BX$82,Cuision!$G:$P,9,FALSE),VLOOKUP(BX$82,Cuision!$G:$P,10,FALSE))</f>
        <v>-1</v>
      </c>
      <c r="BY159" s="33">
        <f>distance(VLOOKUP($A159,Cuision!$G:$P,9,FALSE),VLOOKUP($A159,Cuision!$G:$P,10,FALSE),VLOOKUP(BY$82,Cuision!$G:$P,9,FALSE),VLOOKUP(BY$82,Cuision!$G:$P,10,FALSE))</f>
        <v>-1</v>
      </c>
      <c r="BZ159" s="33">
        <f>distance(VLOOKUP($A159,Cuision!$G:$P,9,FALSE),VLOOKUP($A159,Cuision!$G:$P,10,FALSE),VLOOKUP(BZ$82,Cuision!$G:$P,9,FALSE),VLOOKUP(BZ$82,Cuision!$G:$P,10,FALSE))</f>
        <v>0</v>
      </c>
      <c r="CC159">
        <f>IF(B159&gt;0,B159,"")</f>
        <v>3880.7197638443322</v>
      </c>
      <c r="CD159">
        <f>IF(C159&gt;0,C159,"")</f>
        <v>8459.6295555715133</v>
      </c>
      <c r="CE159">
        <f>IF(D159&gt;0,D159,"")</f>
        <v>10168.7874196548</v>
      </c>
      <c r="CF159">
        <f>IF(E159&gt;0,E159,"")</f>
        <v>10168.7874196548</v>
      </c>
      <c r="CG159">
        <f>IF(F159&gt;0,F159,"")</f>
        <v>6362.0923233280291</v>
      </c>
      <c r="CH159">
        <f>IF(G159&gt;0,G159,"")</f>
        <v>17853.703983525298</v>
      </c>
      <c r="CI159">
        <f>IF(H159&gt;0,H159,"")</f>
        <v>6115.367211791815</v>
      </c>
      <c r="CJ159">
        <f>IF(I159&gt;0,I159,"")</f>
        <v>1536.5980326808792</v>
      </c>
      <c r="CK159">
        <f>IF(J159&gt;0,J159,"")</f>
        <v>7746.1200075772294</v>
      </c>
      <c r="CL159">
        <f>IF(K159&gt;0,K159,"")</f>
        <v>8244.2196593884673</v>
      </c>
      <c r="CM159">
        <f>IF(L159&gt;0,L159,"")</f>
        <v>1613.6450267561565</v>
      </c>
      <c r="CN159">
        <f>IF(M159&gt;0,M159,"")</f>
        <v>10039.653054627077</v>
      </c>
      <c r="CO159">
        <f>IF(N159&gt;0,N159,"")</f>
        <v>8978.3754540148293</v>
      </c>
      <c r="CP159">
        <f>IF(O159&gt;0,O159,"")</f>
        <v>17189.722491294295</v>
      </c>
      <c r="CQ159" t="str">
        <f>IF(P159&gt;0,P159,"")</f>
        <v/>
      </c>
      <c r="CR159">
        <f>IF(Q159&gt;0,Q159,"")</f>
        <v>9234.8712409246364</v>
      </c>
      <c r="CS159" t="str">
        <f>IF(R159&gt;0,R159,"")</f>
        <v/>
      </c>
      <c r="CT159">
        <f>IF(S159&gt;0,S159,"")</f>
        <v>1021.6649727207644</v>
      </c>
      <c r="CU159" t="str">
        <f>IF(T159&gt;0,T159,"")</f>
        <v/>
      </c>
      <c r="CV159">
        <f>IF(U159&gt;0,U159,"")</f>
        <v>1056.4131999430044</v>
      </c>
      <c r="CW159">
        <f>IF(V159&gt;0,V159,"")</f>
        <v>10039.653054627077</v>
      </c>
      <c r="CX159">
        <f>IF(W159&gt;0,W159,"")</f>
        <v>2327.2398956979741</v>
      </c>
      <c r="CY159" t="str">
        <f>IF(X159&gt;0,X159,"")</f>
        <v/>
      </c>
      <c r="CZ159">
        <f>IF(Y159&gt;0,Y159,"")</f>
        <v>15024.960038589918</v>
      </c>
      <c r="DA159">
        <f>IF(Z159&gt;0,Z159,"")</f>
        <v>8329.4746956609379</v>
      </c>
      <c r="DB159">
        <f>IF(AA159&gt;0,AA159,"")</f>
        <v>7279.9156328805984</v>
      </c>
      <c r="DC159" t="str">
        <f>IF(AB159&gt;0,AB159,"")</f>
        <v/>
      </c>
      <c r="DD159">
        <f>IF(AC159&gt;0,AC159,"")</f>
        <v>1753.1080468328728</v>
      </c>
      <c r="DE159">
        <f>IF(AD159&gt;0,AD159,"")</f>
        <v>9197.0487297513791</v>
      </c>
      <c r="DF159">
        <f>IF(AE159&gt;0,AE159,"")</f>
        <v>8327.7006856662319</v>
      </c>
      <c r="DG159" t="str">
        <f>IF(AF159&gt;0,AF159,"")</f>
        <v/>
      </c>
      <c r="DH159">
        <f>IF(AG159&gt;0,AG159,"")</f>
        <v>7921.1173192024826</v>
      </c>
      <c r="DI159">
        <f>IF(AH159&gt;0,AH159,"")</f>
        <v>6362.0923233280291</v>
      </c>
      <c r="DJ159">
        <f>IF(AI159&gt;0,AI159,"")</f>
        <v>10063.343209683124</v>
      </c>
      <c r="DK159">
        <f>IF(AJ159&gt;0,AJ159,"")</f>
        <v>2203.6103683957181</v>
      </c>
      <c r="DL159" t="str">
        <f>IF(AK159&gt;0,AK159,"")</f>
        <v/>
      </c>
      <c r="DM159">
        <f>IF(AL159&gt;0,AL159,"")</f>
        <v>8068.2308334455611</v>
      </c>
      <c r="DN159">
        <f>IF(AM159&gt;0,AM159,"")</f>
        <v>3001.2213119411754</v>
      </c>
      <c r="DO159">
        <f>IF(AN159&gt;0,AN159,"")</f>
        <v>3029.6989443145594</v>
      </c>
      <c r="DP159">
        <f>IF(AO159&gt;0,AO159,"")</f>
        <v>9234.8712409246364</v>
      </c>
      <c r="DQ159">
        <f>IF(AP159&gt;0,AP159,"")</f>
        <v>8732.2450675249856</v>
      </c>
      <c r="DR159">
        <f>IF(AQ159&gt;0,AQ159,"")</f>
        <v>3666.6301732208372</v>
      </c>
      <c r="DS159">
        <f>IF(AR159&gt;0,AR159,"")</f>
        <v>2742.2344442378808</v>
      </c>
      <c r="DT159">
        <f>IF(AS159&gt;0,AS159,"")</f>
        <v>7272.4327157760745</v>
      </c>
      <c r="DU159">
        <f>IF(AT159&gt;0,AT159,"")</f>
        <v>479.89158183235116</v>
      </c>
      <c r="DV159">
        <f>IF(AU159&gt;0,AU159,"")</f>
        <v>17707.84768013197</v>
      </c>
      <c r="DW159">
        <f>IF(AV159&gt;0,AV159,"")</f>
        <v>2038.1686306756499</v>
      </c>
      <c r="DX159">
        <f>IF(AW159&gt;0,AW159,"")</f>
        <v>8508.5261870763316</v>
      </c>
      <c r="DY159">
        <f>IF(AX159&gt;0,AX159,"")</f>
        <v>14759.459489667879</v>
      </c>
      <c r="DZ159">
        <f>IF(AY159&gt;0,AY159,"")</f>
        <v>6362.0923233280291</v>
      </c>
      <c r="EA159">
        <f>IF(AZ159&gt;0,AZ159,"")</f>
        <v>2991.3392445100935</v>
      </c>
      <c r="EB159">
        <f>IF(BA159&gt;0,BA159,"")</f>
        <v>10629.839521980881</v>
      </c>
      <c r="EC159">
        <f>IF(BB159&gt;0,BB159,"")</f>
        <v>3513.3262250802177</v>
      </c>
      <c r="ED159">
        <f>IF(BC159&gt;0,BC159,"")</f>
        <v>5496.1011729897918</v>
      </c>
      <c r="EE159">
        <f>IF(BD159&gt;0,BD159,"")</f>
        <v>18969.943092580976</v>
      </c>
      <c r="EF159">
        <f>IF(BE159&gt;0,BE159,"")</f>
        <v>7830.4043621630262</v>
      </c>
      <c r="EG159">
        <f>IF(BF159&gt;0,BF159,"")</f>
        <v>10536.924008207925</v>
      </c>
      <c r="EH159">
        <f>IF(BG159&gt;0,BG159,"")</f>
        <v>6734.3007438019522</v>
      </c>
      <c r="EI159" t="str">
        <f>IF(BH159&gt;0,BH159,"")</f>
        <v/>
      </c>
      <c r="EJ159">
        <f>IF(BI159&gt;0,BI159,"")</f>
        <v>8125.8684434847673</v>
      </c>
      <c r="EK159">
        <f>IF(BJ159&gt;0,BJ159,"")</f>
        <v>9234.8712409246364</v>
      </c>
      <c r="EL159" t="str">
        <f>IF(BK159&gt;0,BK159,"")</f>
        <v/>
      </c>
      <c r="EM159">
        <f>IF(BL159&gt;0,BL159,"")</f>
        <v>2204.3669019954946</v>
      </c>
      <c r="EN159">
        <f>IF(BM159&gt;0,BM159,"")</f>
        <v>8192.5111668276804</v>
      </c>
      <c r="EO159" t="str">
        <f>IF(BN159&gt;0,BN159,"")</f>
        <v/>
      </c>
      <c r="EP159">
        <f>IF(BO159&gt;0,BO159,"")</f>
        <v>10168.7874196548</v>
      </c>
      <c r="EQ159">
        <f>IF(BP159&gt;0,BP159,"")</f>
        <v>10039.653054627077</v>
      </c>
      <c r="ER159">
        <f>IF(BQ159&gt;0,BQ159,"")</f>
        <v>10168.7874196548</v>
      </c>
      <c r="ES159">
        <f>IF(BR159&gt;0,BR159,"")</f>
        <v>2327.2398956979741</v>
      </c>
      <c r="ET159">
        <f>IF(BS159&gt;0,BS159,"")</f>
        <v>10039.653054627077</v>
      </c>
      <c r="EU159">
        <f>IF(BT159&gt;0,BT159,"")</f>
        <v>986.8721071189716</v>
      </c>
      <c r="EV159">
        <f>IF(BU159&gt;0,BU159,"")</f>
        <v>7107.3489667316417</v>
      </c>
      <c r="EW159">
        <f>IF(BV159&gt;0,BV159,"")</f>
        <v>7195.0397612049373</v>
      </c>
      <c r="EX159">
        <f>IF(BW159&gt;0,BW159,"")</f>
        <v>4102.2826665251605</v>
      </c>
      <c r="EY159" t="str">
        <f>IF(BX159&gt;0,BX159,"")</f>
        <v/>
      </c>
      <c r="EZ159" t="str">
        <f>IF(BY159&gt;0,BY159,"")</f>
        <v/>
      </c>
      <c r="FA159" t="str">
        <f>IF(BZ159&gt;0,BZ159,"")</f>
        <v/>
      </c>
    </row>
    <row r="160" spans="1:157" ht="14.25" x14ac:dyDescent="0.2">
      <c r="A160" s="30"/>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33"/>
      <c r="BT160" s="33"/>
      <c r="BU160" s="33"/>
      <c r="BV160" s="33"/>
      <c r="BW160" s="33"/>
      <c r="BX160" s="33"/>
      <c r="BY160" s="33"/>
      <c r="BZ160" s="33"/>
    </row>
    <row r="161" spans="1:80" ht="15.75" customHeight="1" x14ac:dyDescent="0.2">
      <c r="A161" t="s">
        <v>1206</v>
      </c>
      <c r="B161">
        <f>AVERAGEIF(B83:BZ159, "&gt;0")</f>
        <v>6806.1919709012973</v>
      </c>
      <c r="C161" t="s">
        <v>1220</v>
      </c>
      <c r="D161" s="47">
        <v>4366.126268</v>
      </c>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row>
    <row r="162" spans="1:80" ht="15.75" customHeight="1" x14ac:dyDescent="0.2">
      <c r="A162" s="36" t="s">
        <v>1220</v>
      </c>
      <c r="B162" s="44">
        <v>-2</v>
      </c>
      <c r="C162" s="44">
        <v>-1.5</v>
      </c>
      <c r="D162" s="44">
        <v>-1</v>
      </c>
      <c r="E162" s="44">
        <v>-0.5</v>
      </c>
      <c r="F162" s="44">
        <v>0</v>
      </c>
      <c r="G162" s="44">
        <v>0.5</v>
      </c>
      <c r="H162" s="44">
        <v>1</v>
      </c>
      <c r="I162" s="44">
        <v>1.5</v>
      </c>
      <c r="J162" s="44">
        <v>2</v>
      </c>
    </row>
    <row r="163" spans="1:80" ht="15.75" customHeight="1" x14ac:dyDescent="0.2">
      <c r="A163" s="43">
        <v>2000</v>
      </c>
      <c r="B163" s="45">
        <v>0</v>
      </c>
      <c r="C163" s="44">
        <f t="shared" ref="C163:J163" si="0">$B$161+$D$161*C162</f>
        <v>257.00256890129731</v>
      </c>
      <c r="D163" s="45">
        <f t="shared" si="0"/>
        <v>2440.0657029012973</v>
      </c>
      <c r="E163" s="44">
        <f t="shared" si="0"/>
        <v>4623.1288369012973</v>
      </c>
      <c r="F163" s="44">
        <f t="shared" si="0"/>
        <v>6806.1919709012973</v>
      </c>
      <c r="G163" s="44">
        <f t="shared" si="0"/>
        <v>8989.2551049012982</v>
      </c>
      <c r="H163" s="44">
        <f t="shared" si="0"/>
        <v>11172.318238901298</v>
      </c>
      <c r="I163" s="45">
        <f t="shared" si="0"/>
        <v>13355.381372901298</v>
      </c>
      <c r="J163" s="44">
        <f t="shared" si="0"/>
        <v>15538.444506901298</v>
      </c>
    </row>
    <row r="164" spans="1:80" ht="15.75" customHeight="1" x14ac:dyDescent="0.2">
      <c r="A164" s="47" t="s">
        <v>1223</v>
      </c>
      <c r="B164">
        <v>0.1</v>
      </c>
      <c r="C164">
        <v>0.2</v>
      </c>
      <c r="D164">
        <v>0.3</v>
      </c>
      <c r="E164">
        <v>0.4</v>
      </c>
      <c r="F164">
        <v>0.5</v>
      </c>
      <c r="G164">
        <v>0.6</v>
      </c>
      <c r="H164">
        <v>0.7</v>
      </c>
      <c r="I164">
        <v>0.8</v>
      </c>
      <c r="J164">
        <v>0.9</v>
      </c>
      <c r="K164">
        <v>1</v>
      </c>
    </row>
    <row r="165" spans="1:80" ht="15.75" customHeight="1" x14ac:dyDescent="0.2">
      <c r="A165" s="36" t="s">
        <v>9</v>
      </c>
      <c r="B165" s="36">
        <f>-$A$163*LN(B164)</f>
        <v>4605.1701859880914</v>
      </c>
      <c r="C165" s="36">
        <f t="shared" ref="C165:J165" si="1">-$A$163*LN(C164)</f>
        <v>3218.8758248682007</v>
      </c>
      <c r="D165" s="36">
        <f t="shared" si="1"/>
        <v>2407.9456086518721</v>
      </c>
      <c r="E165" s="36">
        <f t="shared" si="1"/>
        <v>1832.5814637483099</v>
      </c>
      <c r="F165" s="36">
        <f t="shared" si="1"/>
        <v>1386.2943611198905</v>
      </c>
      <c r="G165" s="36">
        <f t="shared" si="1"/>
        <v>1021.6512475319814</v>
      </c>
      <c r="H165" s="36">
        <f t="shared" si="1"/>
        <v>713.34988787746488</v>
      </c>
      <c r="I165" s="36">
        <f t="shared" si="1"/>
        <v>446.2871026284194</v>
      </c>
      <c r="J165" s="36">
        <f t="shared" si="1"/>
        <v>210.72103131565257</v>
      </c>
      <c r="CB165" s="36"/>
    </row>
    <row r="166" spans="1:80" ht="15.75" customHeight="1" x14ac:dyDescent="0.2">
      <c r="A166" s="36"/>
      <c r="B166" s="36"/>
      <c r="C166" s="36"/>
      <c r="D166" s="36"/>
      <c r="E166" s="36"/>
      <c r="F166" s="36"/>
      <c r="G166" s="36"/>
      <c r="H166" s="36"/>
      <c r="I166" s="36"/>
      <c r="J166" s="36"/>
      <c r="CB166" s="36"/>
    </row>
    <row r="167" spans="1:80" ht="15.75" customHeight="1" x14ac:dyDescent="0.2">
      <c r="A167" s="13" t="s">
        <v>32</v>
      </c>
      <c r="B167" s="30" t="s">
        <v>31</v>
      </c>
      <c r="C167" s="30" t="s">
        <v>42</v>
      </c>
      <c r="D167" s="30" t="s">
        <v>43</v>
      </c>
      <c r="E167" s="30" t="s">
        <v>44</v>
      </c>
      <c r="F167" s="30" t="s">
        <v>45</v>
      </c>
      <c r="G167" s="30" t="s">
        <v>46</v>
      </c>
      <c r="H167" s="30" t="s">
        <v>47</v>
      </c>
      <c r="I167" s="30" t="s">
        <v>48</v>
      </c>
      <c r="J167" s="30" t="s">
        <v>49</v>
      </c>
      <c r="K167" s="30" t="s">
        <v>50</v>
      </c>
      <c r="L167" s="30" t="s">
        <v>51</v>
      </c>
      <c r="M167" s="30" t="s">
        <v>53</v>
      </c>
      <c r="N167" s="30" t="s">
        <v>54</v>
      </c>
      <c r="O167" s="30" t="s">
        <v>55</v>
      </c>
      <c r="P167" s="30" t="s">
        <v>56</v>
      </c>
      <c r="Q167" s="30" t="s">
        <v>57</v>
      </c>
      <c r="R167" s="30" t="s">
        <v>58</v>
      </c>
      <c r="S167" s="30" t="s">
        <v>59</v>
      </c>
      <c r="T167" s="30" t="s">
        <v>60</v>
      </c>
      <c r="U167" s="30" t="s">
        <v>62</v>
      </c>
      <c r="V167" s="30" t="s">
        <v>64</v>
      </c>
      <c r="W167" s="30" t="s">
        <v>66</v>
      </c>
      <c r="X167" s="30" t="s">
        <v>69</v>
      </c>
      <c r="Y167" s="30" t="s">
        <v>72</v>
      </c>
      <c r="Z167" s="30" t="s">
        <v>74</v>
      </c>
      <c r="AA167" s="30" t="s">
        <v>76</v>
      </c>
      <c r="AB167" s="30" t="s">
        <v>52</v>
      </c>
      <c r="AC167" s="30" t="s">
        <v>78</v>
      </c>
      <c r="AD167" s="30" t="s">
        <v>79</v>
      </c>
      <c r="AE167" s="30" t="s">
        <v>80</v>
      </c>
      <c r="AF167" s="30" t="s">
        <v>81</v>
      </c>
      <c r="AG167" s="30" t="s">
        <v>82</v>
      </c>
      <c r="AH167" s="30" t="s">
        <v>83</v>
      </c>
      <c r="AI167" s="30" t="s">
        <v>84</v>
      </c>
      <c r="AJ167" s="30" t="s">
        <v>85</v>
      </c>
      <c r="AK167" s="30" t="s">
        <v>86</v>
      </c>
      <c r="AL167" s="30" t="s">
        <v>87</v>
      </c>
      <c r="AM167" s="30" t="s">
        <v>92</v>
      </c>
      <c r="AN167" s="30" t="s">
        <v>93</v>
      </c>
      <c r="AO167" s="30" t="s">
        <v>95</v>
      </c>
      <c r="AP167" s="30" t="s">
        <v>96</v>
      </c>
      <c r="AQ167" s="30" t="s">
        <v>97</v>
      </c>
      <c r="AR167" s="30" t="s">
        <v>98</v>
      </c>
      <c r="AS167" s="30" t="s">
        <v>99</v>
      </c>
      <c r="AT167" s="30" t="s">
        <v>100</v>
      </c>
      <c r="AU167" s="30" t="s">
        <v>101</v>
      </c>
      <c r="AV167" s="30" t="s">
        <v>103</v>
      </c>
      <c r="AW167" s="30" t="s">
        <v>104</v>
      </c>
      <c r="AX167" s="30" t="s">
        <v>105</v>
      </c>
      <c r="AY167" s="30" t="s">
        <v>106</v>
      </c>
      <c r="AZ167" s="30" t="s">
        <v>107</v>
      </c>
      <c r="BA167" s="30" t="s">
        <v>108</v>
      </c>
      <c r="BB167" s="30" t="s">
        <v>109</v>
      </c>
      <c r="BC167" s="30" t="s">
        <v>110</v>
      </c>
      <c r="BD167" s="30" t="s">
        <v>111</v>
      </c>
      <c r="BE167" s="30" t="s">
        <v>112</v>
      </c>
      <c r="BF167" s="30" t="s">
        <v>113</v>
      </c>
      <c r="BG167" s="30" t="s">
        <v>114</v>
      </c>
      <c r="BH167" s="30" t="s">
        <v>115</v>
      </c>
      <c r="BI167" s="30" t="s">
        <v>116</v>
      </c>
      <c r="BJ167" s="30" t="s">
        <v>117</v>
      </c>
      <c r="BK167" s="30" t="s">
        <v>102</v>
      </c>
      <c r="BL167" s="30" t="s">
        <v>118</v>
      </c>
      <c r="BM167" s="30" t="s">
        <v>119</v>
      </c>
      <c r="BN167" s="30" t="s">
        <v>120</v>
      </c>
      <c r="BO167" s="30" t="s">
        <v>61</v>
      </c>
      <c r="BP167" s="30" t="s">
        <v>88</v>
      </c>
      <c r="BQ167" s="30" t="s">
        <v>121</v>
      </c>
      <c r="BR167" s="30" t="s">
        <v>122</v>
      </c>
      <c r="BS167" s="30" t="s">
        <v>123</v>
      </c>
      <c r="BT167" s="30" t="s">
        <v>124</v>
      </c>
      <c r="BU167" s="30" t="s">
        <v>125</v>
      </c>
      <c r="BV167" s="30" t="s">
        <v>126</v>
      </c>
      <c r="BW167" s="30" t="s">
        <v>127</v>
      </c>
      <c r="BX167" s="30" t="s">
        <v>128</v>
      </c>
      <c r="BY167" s="30" t="s">
        <v>129</v>
      </c>
      <c r="BZ167" s="30" t="s">
        <v>130</v>
      </c>
    </row>
    <row r="168" spans="1:80" ht="15.75" customHeight="1" x14ac:dyDescent="0.2">
      <c r="A168" s="30" t="s">
        <v>31</v>
      </c>
      <c r="B168" s="23">
        <f>IF(B83&lt;0, 0, EXP(-B83/$A$163))</f>
        <v>1</v>
      </c>
      <c r="C168" s="23">
        <f>IF(C83&lt;0, 0, EXP(-C83/$A$163))</f>
        <v>4.8779610271713576E-2</v>
      </c>
      <c r="D168" s="23">
        <f>IF(D83&lt;0, 0, EXP(-D83/$A$163))</f>
        <v>3.4535401542036465E-2</v>
      </c>
      <c r="E168" s="23">
        <f>IF(E83&lt;0, 0, EXP(-E83/$A$163))</f>
        <v>3.4535401542036465E-2</v>
      </c>
      <c r="F168" s="23">
        <f>IF(F83&lt;0, 0, EXP(-F83/$A$163))</f>
        <v>0.27655047872030541</v>
      </c>
      <c r="G168" s="23">
        <f>IF(G83&lt;0, 0, EXP(-G83/$A$163))</f>
        <v>4.8349596425431996E-4</v>
      </c>
      <c r="H168" s="23">
        <f>IF(H83&lt;0, 0, EXP(-H83/$A$163))</f>
        <v>0.32304721533126851</v>
      </c>
      <c r="I168" s="23">
        <f>IF(I83&lt;0, 0, EXP(-I83/$A$163))</f>
        <v>0.23717818379197303</v>
      </c>
      <c r="J168" s="23">
        <f>IF(J83&lt;0, 0, EXP(-J83/$A$163))</f>
        <v>3.420587543696845E-3</v>
      </c>
      <c r="K168" s="23">
        <f>IF(K83&lt;0, 0, EXP(-K83/$A$163))</f>
        <v>0.10227066070281603</v>
      </c>
      <c r="L168" s="23">
        <f>IF(L83&lt;0, 0, EXP(-L83/$A$163))</f>
        <v>0.30411204293812588</v>
      </c>
      <c r="M168" s="23">
        <f>IF(M83&lt;0, 0, EXP(-M83/$A$163))</f>
        <v>4.3288826632030999E-2</v>
      </c>
      <c r="N168" s="23">
        <f>IF(N83&lt;0, 0, EXP(-N83/$A$163))</f>
        <v>6.6953269401947832E-2</v>
      </c>
      <c r="O168" s="23">
        <f>IF(O83&lt;0, 0, EXP(-O83/$A$163))</f>
        <v>1.1970105047084893E-3</v>
      </c>
      <c r="P168" s="23">
        <f>IF(P83&lt;0, 0, EXP(-P83/$A$163))</f>
        <v>0</v>
      </c>
      <c r="Q168" s="23">
        <f>IF(Q83&lt;0, 0, EXP(-Q83/$A$163))</f>
        <v>5.7650108687330552E-2</v>
      </c>
      <c r="R168" s="23">
        <f>IF(R83&lt;0, 0, EXP(-R83/$A$163))</f>
        <v>0</v>
      </c>
      <c r="S168" s="23">
        <f>IF(S83&lt;0, 0, EXP(-S83/$A$163))</f>
        <v>0.21041240505012632</v>
      </c>
      <c r="T168" s="23">
        <f>IF(T83&lt;0, 0, EXP(-T83/$A$163))</f>
        <v>0</v>
      </c>
      <c r="U168" s="23">
        <f>IF(U83&lt;0, 0, EXP(-U83/$A$163))</f>
        <v>0.10959518742898233</v>
      </c>
      <c r="V168" s="23">
        <f>IF(V83&lt;0, 0, EXP(-V83/$A$163))</f>
        <v>4.3288826632030999E-2</v>
      </c>
      <c r="W168" s="23">
        <f>IF(W83&lt;0, 0, EXP(-W83/$A$163))</f>
        <v>0.12396188802470415</v>
      </c>
      <c r="X168" s="23">
        <f>IF(X83&lt;0, 0, EXP(-X83/$A$163))</f>
        <v>0</v>
      </c>
      <c r="Y168" s="23">
        <f>IF(Y83&lt;0, 0, EXP(-Y83/$A$163))</f>
        <v>1.5538572364273849E-3</v>
      </c>
      <c r="Z168" s="23">
        <f>IF(Z83&lt;0, 0, EXP(-Z83/$A$163))</f>
        <v>9.5308774751117778E-2</v>
      </c>
      <c r="AA168" s="23">
        <f>IF(AA83&lt;0, 0, EXP(-AA83/$A$163))</f>
        <v>0.12249558107267995</v>
      </c>
      <c r="AB168" s="23">
        <f>IF(AB83&lt;0, 0, EXP(-AB83/$A$163))</f>
        <v>0</v>
      </c>
      <c r="AC168" s="23">
        <f>IF(AC83&lt;0, 0, EXP(-AC83/$A$163))</f>
        <v>6.0280509883284171E-2</v>
      </c>
      <c r="AD168" s="23">
        <f>IF(AD83&lt;0, 0, EXP(-AD83/$A$163))</f>
        <v>6.1393372471818482E-2</v>
      </c>
      <c r="AE168" s="23">
        <f>IF(AE83&lt;0, 0, EXP(-AE83/$A$163))</f>
        <v>9.1801424307308685E-2</v>
      </c>
      <c r="AF168" s="23">
        <f>IF(AF83&lt;0, 0, EXP(-AF83/$A$163))</f>
        <v>0</v>
      </c>
      <c r="AG168" s="23">
        <f>IF(AG83&lt;0, 0, EXP(-AG83/$A$163))</f>
        <v>0.1318034231749394</v>
      </c>
      <c r="AH168" s="23">
        <f>IF(AH83&lt;0, 0, EXP(-AH83/$A$163))</f>
        <v>0.27655047872030541</v>
      </c>
      <c r="AI168" s="23">
        <f>IF(AI83&lt;0, 0, EXP(-AI83/$A$163))</f>
        <v>2.0973630429065998E-3</v>
      </c>
      <c r="AJ168" s="23">
        <f>IF(AJ83&lt;0, 0, EXP(-AJ83/$A$163))</f>
        <v>0.42490735587060313</v>
      </c>
      <c r="AK168" s="23">
        <f>IF(AK83&lt;0, 0, EXP(-AK83/$A$163))</f>
        <v>0</v>
      </c>
      <c r="AL168" s="23">
        <f>IF(AL83&lt;0, 0, EXP(-AL83/$A$163))</f>
        <v>0.11298266688558024</v>
      </c>
      <c r="AM168" s="23">
        <f>IF(AM83&lt;0, 0, EXP(-AM83/$A$163))</f>
        <v>0.60518154410284863</v>
      </c>
      <c r="AN168" s="23">
        <f>IF(AN83&lt;0, 0, EXP(-AN83/$A$163))</f>
        <v>4.9502426436404984E-2</v>
      </c>
      <c r="AO168" s="23">
        <f>IF(AO83&lt;0, 0, EXP(-AO83/$A$163))</f>
        <v>5.7650108687330552E-2</v>
      </c>
      <c r="AP168" s="23">
        <f>IF(AP83&lt;0, 0, EXP(-AP83/$A$163))</f>
        <v>8.5029461735174713E-2</v>
      </c>
      <c r="AQ168" s="23">
        <f>IF(AQ83&lt;0, 0, EXP(-AQ83/$A$163))</f>
        <v>4.354790387959994E-2</v>
      </c>
      <c r="AR168" s="23">
        <f>IF(AR83&lt;0, 0, EXP(-AR83/$A$163))</f>
        <v>7.710475584344767E-2</v>
      </c>
      <c r="AS168" s="23">
        <f>IF(AS83&lt;0, 0, EXP(-AS83/$A$163))</f>
        <v>0.18342368515572643</v>
      </c>
      <c r="AT168" s="23">
        <f>IF(AT83&lt;0, 0, EXP(-AT83/$A$163))</f>
        <v>0.1508990146472341</v>
      </c>
      <c r="AU168" s="23">
        <f>IF(AU83&lt;0, 0, EXP(-AU83/$A$163))</f>
        <v>9.4546724050653772E-4</v>
      </c>
      <c r="AV168" s="23">
        <f>IF(AV83&lt;0, 0, EXP(-AV83/$A$163))</f>
        <v>8.8773563517143314E-2</v>
      </c>
      <c r="AW168" s="23">
        <f>IF(AW83&lt;0, 0, EXP(-AW83/$A$163))</f>
        <v>9.8785237294553241E-2</v>
      </c>
      <c r="AX168" s="23">
        <f>IF(AX83&lt;0, 0, EXP(-AX83/$A$163))</f>
        <v>9.6437542000401459E-4</v>
      </c>
      <c r="AY168" s="23">
        <f>IF(AY83&lt;0, 0, EXP(-AY83/$A$163))</f>
        <v>0.27655047872030541</v>
      </c>
      <c r="AZ168" s="23">
        <f>IF(AZ83&lt;0, 0, EXP(-AZ83/$A$163))</f>
        <v>0.17882945226494903</v>
      </c>
      <c r="BA168" s="23">
        <f>IF(BA83&lt;0, 0, EXP(-BA83/$A$163))</f>
        <v>3.335498137060873E-2</v>
      </c>
      <c r="BB168" s="23">
        <f>IF(BB83&lt;0, 0, EXP(-BB83/$A$163))</f>
        <v>0.83218795236041065</v>
      </c>
      <c r="BC168" s="23">
        <f>IF(BC83&lt;0, 0, EXP(-BC83/$A$163))</f>
        <v>0.44542606552447744</v>
      </c>
      <c r="BD168" s="23">
        <f>IF(BD83&lt;0, 0, EXP(-BD83/$A$163))</f>
        <v>3.7326907110421775E-4</v>
      </c>
      <c r="BE168" s="23">
        <f>IF(BE83&lt;0, 0, EXP(-BE83/$A$163))</f>
        <v>0.11885151474365621</v>
      </c>
      <c r="BF168" s="23">
        <f>IF(BF83&lt;0, 0, EXP(-BF83/$A$163))</f>
        <v>3.3677724069789874E-2</v>
      </c>
      <c r="BG168" s="23">
        <f>IF(BG83&lt;0, 0, EXP(-BG83/$A$163))</f>
        <v>0.18584533740870893</v>
      </c>
      <c r="BH168" s="23">
        <f>IF(BH83&lt;0, 0, EXP(-BH83/$A$163))</f>
        <v>0</v>
      </c>
      <c r="BI168" s="23">
        <f>IF(BI83&lt;0, 0, EXP(-BI83/$A$163))</f>
        <v>8.3563375902930476E-2</v>
      </c>
      <c r="BJ168" s="23">
        <f>IF(BJ83&lt;0, 0, EXP(-BJ83/$A$163))</f>
        <v>5.7650108687330552E-2</v>
      </c>
      <c r="BK168" s="23">
        <f>IF(BK83&lt;0, 0, EXP(-BK83/$A$163))</f>
        <v>0</v>
      </c>
      <c r="BL168" s="23">
        <f>IF(BL83&lt;0, 0, EXP(-BL83/$A$163))</f>
        <v>7.5951375811310604E-2</v>
      </c>
      <c r="BM168" s="23">
        <f>IF(BM83&lt;0, 0, EXP(-BM83/$A$163))</f>
        <v>0.10511298382980915</v>
      </c>
      <c r="BN168" s="23">
        <f>IF(BN83&lt;0, 0, EXP(-BN83/$A$163))</f>
        <v>0</v>
      </c>
      <c r="BO168" s="23">
        <f>IF(BO83&lt;0, 0, EXP(-BO83/$A$163))</f>
        <v>3.4535401542036465E-2</v>
      </c>
      <c r="BP168" s="23">
        <f>IF(BP83&lt;0, 0, EXP(-BP83/$A$163))</f>
        <v>4.3288826632030999E-2</v>
      </c>
      <c r="BQ168" s="23">
        <f>IF(BQ83&lt;0, 0, EXP(-BQ83/$A$163))</f>
        <v>3.4535401542036465E-2</v>
      </c>
      <c r="BR168" s="23">
        <f>IF(BR83&lt;0, 0, EXP(-BR83/$A$163))</f>
        <v>0.12396188802470415</v>
      </c>
      <c r="BS168" s="23">
        <f>IF(BS83&lt;0, 0, EXP(-BS83/$A$163))</f>
        <v>4.3288826632030999E-2</v>
      </c>
      <c r="BT168" s="23">
        <f>IF(BT83&lt;0, 0, EXP(-BT83/$A$163))</f>
        <v>0.14217049011830146</v>
      </c>
      <c r="BU168" s="23">
        <f>IF(BU83&lt;0, 0, EXP(-BU83/$A$163))</f>
        <v>0.19711182366478938</v>
      </c>
      <c r="BV168" s="23">
        <f>IF(BV83&lt;0, 0, EXP(-BV83/$A$163))</f>
        <v>0.16749287371707172</v>
      </c>
      <c r="BW168" s="23">
        <f>IF(BW83&lt;0, 0, EXP(-BW83/$A$163))</f>
        <v>0.68786730112893057</v>
      </c>
      <c r="BX168" s="23">
        <f>IF(BX83&lt;0, 0, EXP(-BX83/$A$163))</f>
        <v>0</v>
      </c>
      <c r="BY168" s="23">
        <f>IF(BY83&lt;0, 0, EXP(-BY83/$A$163))</f>
        <v>0</v>
      </c>
      <c r="BZ168" s="23">
        <f>IF(BZ83&lt;0, 0, EXP(-BZ83/$A$163))</f>
        <v>0.1436522426288262</v>
      </c>
    </row>
    <row r="169" spans="1:80" ht="15.75" customHeight="1" x14ac:dyDescent="0.2">
      <c r="A169" s="30" t="s">
        <v>42</v>
      </c>
      <c r="B169" s="23">
        <f>IF(B84&lt;0, 0, EXP(-B84/$A$163))</f>
        <v>4.8779610271713576E-2</v>
      </c>
      <c r="C169" s="23">
        <f>IF(C84&lt;0, 0, EXP(-C84/$A$163))</f>
        <v>1</v>
      </c>
      <c r="D169" s="23">
        <f>IF(D84&lt;0, 0, EXP(-D84/$A$163))</f>
        <v>1.7053590207202627E-2</v>
      </c>
      <c r="E169" s="23">
        <f>IF(E84&lt;0, 0, EXP(-E84/$A$163))</f>
        <v>1.7053590207202627E-2</v>
      </c>
      <c r="F169" s="23">
        <f>IF(F84&lt;0, 0, EXP(-F84/$A$163))</f>
        <v>0.11526210179394344</v>
      </c>
      <c r="G169" s="23">
        <f>IF(G84&lt;0, 0, EXP(-G84/$A$163))</f>
        <v>7.7677042635152013E-3</v>
      </c>
      <c r="H169" s="23">
        <f>IF(H84&lt;0, 0, EXP(-H84/$A$163))</f>
        <v>6.2646958383957327E-2</v>
      </c>
      <c r="I169" s="23">
        <f>IF(I84&lt;0, 0, EXP(-I84/$A$163))</f>
        <v>1.4825059550431365E-2</v>
      </c>
      <c r="J169" s="23">
        <f>IF(J84&lt;0, 0, EXP(-J84/$A$163))</f>
        <v>3.0227908378408059E-3</v>
      </c>
      <c r="K169" s="23">
        <f>IF(K84&lt;0, 0, EXP(-K84/$A$163))</f>
        <v>3.7204376206544869E-2</v>
      </c>
      <c r="L169" s="23">
        <f>IF(L84&lt;0, 0, EXP(-L84/$A$163))</f>
        <v>2.9263676726336518E-2</v>
      </c>
      <c r="M169" s="23">
        <f>IF(M84&lt;0, 0, EXP(-M84/$A$163))</f>
        <v>3.4585014432764967E-2</v>
      </c>
      <c r="N169" s="23">
        <f>IF(N84&lt;0, 0, EXP(-N84/$A$163))</f>
        <v>2.6807284619970104E-2</v>
      </c>
      <c r="O169" s="23">
        <f>IF(O84&lt;0, 0, EXP(-O84/$A$163))</f>
        <v>1.1445732540550244E-2</v>
      </c>
      <c r="P169" s="23">
        <f>IF(P84&lt;0, 0, EXP(-P84/$A$163))</f>
        <v>0</v>
      </c>
      <c r="Q169" s="23">
        <f>IF(Q84&lt;0, 0, EXP(-Q84/$A$163))</f>
        <v>2.3769923918919952E-2</v>
      </c>
      <c r="R169" s="23">
        <f>IF(R84&lt;0, 0, EXP(-R84/$A$163))</f>
        <v>0</v>
      </c>
      <c r="S169" s="23">
        <f>IF(S84&lt;0, 0, EXP(-S84/$A$163))</f>
        <v>2.4096700289932261E-2</v>
      </c>
      <c r="T169" s="23">
        <f>IF(T84&lt;0, 0, EXP(-T84/$A$163))</f>
        <v>0</v>
      </c>
      <c r="U169" s="23">
        <f>IF(U84&lt;0, 0, EXP(-U84/$A$163))</f>
        <v>1.7370919642405749E-2</v>
      </c>
      <c r="V169" s="23">
        <f>IF(V84&lt;0, 0, EXP(-V84/$A$163))</f>
        <v>3.4585014432764967E-2</v>
      </c>
      <c r="W169" s="23">
        <f>IF(W84&lt;0, 0, EXP(-W84/$A$163))</f>
        <v>6.9084950707843269E-3</v>
      </c>
      <c r="X169" s="23">
        <f>IF(X84&lt;0, 0, EXP(-X84/$A$163))</f>
        <v>0</v>
      </c>
      <c r="Y169" s="23">
        <f>IF(Y84&lt;0, 0, EXP(-Y84/$A$163))</f>
        <v>1.4078026701615991E-3</v>
      </c>
      <c r="Z169" s="23">
        <f>IF(Z84&lt;0, 0, EXP(-Z84/$A$163))</f>
        <v>3.2885439801171951E-2</v>
      </c>
      <c r="AA169" s="23">
        <f>IF(AA84&lt;0, 0, EXP(-AA84/$A$163))</f>
        <v>0.36158935009536597</v>
      </c>
      <c r="AB169" s="23">
        <f>IF(AB84&lt;0, 0, EXP(-AB84/$A$163))</f>
        <v>0</v>
      </c>
      <c r="AC169" s="23">
        <f>IF(AC84&lt;0, 0, EXP(-AC84/$A$163))</f>
        <v>7.1643207820446314E-3</v>
      </c>
      <c r="AD169" s="23">
        <f>IF(AD84&lt;0, 0, EXP(-AD84/$A$163))</f>
        <v>2.8212130555930956E-2</v>
      </c>
      <c r="AE169" s="23">
        <f>IF(AE84&lt;0, 0, EXP(-AE84/$A$163))</f>
        <v>2.8644860380282106E-2</v>
      </c>
      <c r="AF169" s="23">
        <f>IF(AF84&lt;0, 0, EXP(-AF84/$A$163))</f>
        <v>0</v>
      </c>
      <c r="AG169" s="23">
        <f>IF(AG84&lt;0, 0, EXP(-AG84/$A$163))</f>
        <v>6.9985398578690239E-2</v>
      </c>
      <c r="AH169" s="23">
        <f>IF(AH84&lt;0, 0, EXP(-AH84/$A$163))</f>
        <v>0.11526210179394344</v>
      </c>
      <c r="AI169" s="23">
        <f>IF(AI84&lt;0, 0, EXP(-AI84/$A$163))</f>
        <v>1.0258167383189801E-4</v>
      </c>
      <c r="AJ169" s="23">
        <f>IF(AJ84&lt;0, 0, EXP(-AJ84/$A$163))</f>
        <v>3.3313021552887984E-2</v>
      </c>
      <c r="AK169" s="23">
        <f>IF(AK84&lt;0, 0, EXP(-AK84/$A$163))</f>
        <v>0</v>
      </c>
      <c r="AL169" s="23">
        <f>IF(AL84&lt;0, 0, EXP(-AL84/$A$163))</f>
        <v>3.992313745422113E-2</v>
      </c>
      <c r="AM169" s="23">
        <f>IF(AM84&lt;0, 0, EXP(-AM84/$A$163))</f>
        <v>4.5306221777824555E-2</v>
      </c>
      <c r="AN169" s="23">
        <f>IF(AN84&lt;0, 0, EXP(-AN84/$A$163))</f>
        <v>1.8605577281232442E-2</v>
      </c>
      <c r="AO169" s="23">
        <f>IF(AO84&lt;0, 0, EXP(-AO84/$A$163))</f>
        <v>2.3769923918919952E-2</v>
      </c>
      <c r="AP169" s="23">
        <f>IF(AP84&lt;0, 0, EXP(-AP84/$A$163))</f>
        <v>4.8193586104490399E-2</v>
      </c>
      <c r="AQ169" s="23">
        <f>IF(AQ84&lt;0, 0, EXP(-AQ84/$A$163))</f>
        <v>2.5499452835476915E-3</v>
      </c>
      <c r="AR169" s="23">
        <f>IF(AR84&lt;0, 0, EXP(-AR84/$A$163))</f>
        <v>4.4770775863827092E-3</v>
      </c>
      <c r="AS169" s="23">
        <f>IF(AS84&lt;0, 0, EXP(-AS84/$A$163))</f>
        <v>8.6196320628605452E-2</v>
      </c>
      <c r="AT169" s="23">
        <f>IF(AT84&lt;0, 0, EXP(-AT84/$A$163))</f>
        <v>1.7939035424000556E-2</v>
      </c>
      <c r="AU169" s="23">
        <f>IF(AU84&lt;0, 0, EXP(-AU84/$A$163))</f>
        <v>5.0653905104814214E-3</v>
      </c>
      <c r="AV169" s="23">
        <f>IF(AV84&lt;0, 0, EXP(-AV84/$A$163))</f>
        <v>2.2790569349564936E-2</v>
      </c>
      <c r="AW169" s="23">
        <f>IF(AW84&lt;0, 0, EXP(-AW84/$A$163))</f>
        <v>7.7276219924330661E-2</v>
      </c>
      <c r="AX169" s="23">
        <f>IF(AX84&lt;0, 0, EXP(-AX84/$A$163))</f>
        <v>5.8339759408508466E-4</v>
      </c>
      <c r="AY169" s="23">
        <f>IF(AY84&lt;0, 0, EXP(-AY84/$A$163))</f>
        <v>0.11526210179394344</v>
      </c>
      <c r="AZ169" s="23">
        <f>IF(AZ84&lt;0, 0, EXP(-AZ84/$A$163))</f>
        <v>8.8698822763266082E-3</v>
      </c>
      <c r="BA169" s="23">
        <f>IF(BA84&lt;0, 0, EXP(-BA84/$A$163))</f>
        <v>3.973968394108119E-2</v>
      </c>
      <c r="BB169" s="23">
        <f>IF(BB84&lt;0, 0, EXP(-BB84/$A$163))</f>
        <v>4.4294815432849334E-2</v>
      </c>
      <c r="BC169" s="23">
        <f>IF(BC84&lt;0, 0, EXP(-BC84/$A$163))</f>
        <v>7.2326528586677111E-2</v>
      </c>
      <c r="BD169" s="23">
        <f>IF(BD84&lt;0, 0, EXP(-BD84/$A$163))</f>
        <v>2.3551613196134665E-3</v>
      </c>
      <c r="BE169" s="23">
        <f>IF(BE84&lt;0, 0, EXP(-BE84/$A$163))</f>
        <v>3.1663505405469604E-2</v>
      </c>
      <c r="BF169" s="23">
        <f>IF(BF84&lt;0, 0, EXP(-BF84/$A$163))</f>
        <v>3.1056812181274679E-2</v>
      </c>
      <c r="BG169" s="23">
        <f>IF(BG84&lt;0, 0, EXP(-BG84/$A$163))</f>
        <v>2.7581732007755107E-2</v>
      </c>
      <c r="BH169" s="23">
        <f>IF(BH84&lt;0, 0, EXP(-BH84/$A$163))</f>
        <v>0</v>
      </c>
      <c r="BI169" s="23">
        <f>IF(BI84&lt;0, 0, EXP(-BI84/$A$163))</f>
        <v>1.7172660854487404E-2</v>
      </c>
      <c r="BJ169" s="23">
        <f>IF(BJ84&lt;0, 0, EXP(-BJ84/$A$163))</f>
        <v>2.3769923918919952E-2</v>
      </c>
      <c r="BK169" s="23">
        <f>IF(BK84&lt;0, 0, EXP(-BK84/$A$163))</f>
        <v>0</v>
      </c>
      <c r="BL169" s="23">
        <f>IF(BL84&lt;0, 0, EXP(-BL84/$A$163))</f>
        <v>2.0628696076741223E-2</v>
      </c>
      <c r="BM169" s="23">
        <f>IF(BM84&lt;0, 0, EXP(-BM84/$A$163))</f>
        <v>3.768236190360473E-2</v>
      </c>
      <c r="BN169" s="23">
        <f>IF(BN84&lt;0, 0, EXP(-BN84/$A$163))</f>
        <v>0</v>
      </c>
      <c r="BO169" s="23">
        <f>IF(BO84&lt;0, 0, EXP(-BO84/$A$163))</f>
        <v>1.7053590207202627E-2</v>
      </c>
      <c r="BP169" s="23">
        <f>IF(BP84&lt;0, 0, EXP(-BP84/$A$163))</f>
        <v>3.4585014432764967E-2</v>
      </c>
      <c r="BQ169" s="23">
        <f>IF(BQ84&lt;0, 0, EXP(-BQ84/$A$163))</f>
        <v>1.7053590207202627E-2</v>
      </c>
      <c r="BR169" s="23">
        <f>IF(BR84&lt;0, 0, EXP(-BR84/$A$163))</f>
        <v>6.9084950707843269E-3</v>
      </c>
      <c r="BS169" s="23">
        <f>IF(BS84&lt;0, 0, EXP(-BS84/$A$163))</f>
        <v>3.4585014432764967E-2</v>
      </c>
      <c r="BT169" s="23">
        <f>IF(BT84&lt;0, 0, EXP(-BT84/$A$163))</f>
        <v>2.1280533411322002E-2</v>
      </c>
      <c r="BU169" s="23">
        <f>IF(BU84&lt;0, 0, EXP(-BU84/$A$163))</f>
        <v>6.6604055850717464E-2</v>
      </c>
      <c r="BV169" s="23">
        <f>IF(BV84&lt;0, 0, EXP(-BV84/$A$163))</f>
        <v>3.6930997234194497E-2</v>
      </c>
      <c r="BW169" s="23">
        <f>IF(BW84&lt;0, 0, EXP(-BW84/$A$163))</f>
        <v>3.6927347508991966E-2</v>
      </c>
      <c r="BX169" s="23">
        <f>IF(BX84&lt;0, 0, EXP(-BX84/$A$163))</f>
        <v>0</v>
      </c>
      <c r="BY169" s="23">
        <f>IF(BY84&lt;0, 0, EXP(-BY84/$A$163))</f>
        <v>0</v>
      </c>
      <c r="BZ169" s="23">
        <f>IF(BZ84&lt;0, 0, EXP(-BZ84/$A$163))</f>
        <v>1.4555086224057837E-2</v>
      </c>
    </row>
    <row r="170" spans="1:80" ht="15.75" customHeight="1" x14ac:dyDescent="0.2">
      <c r="A170" s="30" t="s">
        <v>43</v>
      </c>
      <c r="B170" s="23">
        <f>IF(B85&lt;0, 0, EXP(-B85/$A$163))</f>
        <v>3.4535401542036465E-2</v>
      </c>
      <c r="C170" s="23">
        <f>IF(C85&lt;0, 0, EXP(-C85/$A$163))</f>
        <v>1.7053590207202627E-2</v>
      </c>
      <c r="D170" s="23">
        <f>IF(D85&lt;0, 0, EXP(-D85/$A$163))</f>
        <v>1</v>
      </c>
      <c r="E170" s="23">
        <f>IF(E85&lt;0, 0, EXP(-E85/$A$163))</f>
        <v>1</v>
      </c>
      <c r="F170" s="23">
        <f>IF(F85&lt;0, 0, EXP(-F85/$A$163))</f>
        <v>7.1190038964029548E-2</v>
      </c>
      <c r="G170" s="23">
        <f>IF(G85&lt;0, 0, EXP(-G85/$A$163))</f>
        <v>5.5327338865223709E-3</v>
      </c>
      <c r="H170" s="23">
        <f>IF(H85&lt;0, 0, EXP(-H85/$A$163))</f>
        <v>9.7643633637762947E-2</v>
      </c>
      <c r="I170" s="23">
        <f>IF(I85&lt;0, 0, EXP(-I85/$A$163))</f>
        <v>1.302208211292861E-2</v>
      </c>
      <c r="J170" s="23">
        <f>IF(J85&lt;0, 0, EXP(-J85/$A$163))</f>
        <v>1.3123493903519537E-4</v>
      </c>
      <c r="K170" s="23">
        <f>IF(K85&lt;0, 0, EXP(-K85/$A$163))</f>
        <v>0.32212585688259177</v>
      </c>
      <c r="L170" s="23">
        <f>IF(L85&lt;0, 0, EXP(-L85/$A$163))</f>
        <v>1.1102152605907391E-2</v>
      </c>
      <c r="M170" s="23">
        <f>IF(M85&lt;0, 0, EXP(-M85/$A$163))</f>
        <v>0.48727693514369347</v>
      </c>
      <c r="N170" s="23">
        <f>IF(N85&lt;0, 0, EXP(-N85/$A$163))</f>
        <v>0.50775727608203458</v>
      </c>
      <c r="O170" s="23">
        <f>IF(O85&lt;0, 0, EXP(-O85/$A$163))</f>
        <v>1.7785072538920834E-2</v>
      </c>
      <c r="P170" s="23">
        <f>IF(P85&lt;0, 0, EXP(-P85/$A$163))</f>
        <v>0</v>
      </c>
      <c r="Q170" s="23">
        <f>IF(Q85&lt;0, 0, EXP(-Q85/$A$163))</f>
        <v>0.59481364368607159</v>
      </c>
      <c r="R170" s="23">
        <f>IF(R85&lt;0, 0, EXP(-R85/$A$163))</f>
        <v>0</v>
      </c>
      <c r="S170" s="23">
        <f>IF(S85&lt;0, 0, EXP(-S85/$A$163))</f>
        <v>7.7929387765504135E-3</v>
      </c>
      <c r="T170" s="23">
        <f>IF(T85&lt;0, 0, EXP(-T85/$A$163))</f>
        <v>0</v>
      </c>
      <c r="U170" s="23">
        <f>IF(U85&lt;0, 0, EXP(-U85/$A$163))</f>
        <v>4.0991427023328846E-3</v>
      </c>
      <c r="V170" s="23">
        <f>IF(V85&lt;0, 0, EXP(-V85/$A$163))</f>
        <v>0.48727693514369347</v>
      </c>
      <c r="W170" s="23">
        <f>IF(W85&lt;0, 0, EXP(-W85/$A$163))</f>
        <v>1.1768542275747708E-2</v>
      </c>
      <c r="X170" s="23">
        <f>IF(X85&lt;0, 0, EXP(-X85/$A$163))</f>
        <v>0</v>
      </c>
      <c r="Y170" s="23">
        <f>IF(Y85&lt;0, 0, EXP(-Y85/$A$163))</f>
        <v>3.9465472583438126E-2</v>
      </c>
      <c r="Z170" s="23">
        <f>IF(Z85&lt;0, 0, EXP(-Z85/$A$163))</f>
        <v>0.35496745951424774</v>
      </c>
      <c r="AA170" s="23">
        <f>IF(AA85&lt;0, 0, EXP(-AA85/$A$163))</f>
        <v>3.4484461437023557E-2</v>
      </c>
      <c r="AB170" s="23">
        <f>IF(AB85&lt;0, 0, EXP(-AB85/$A$163))</f>
        <v>0</v>
      </c>
      <c r="AC170" s="23">
        <f>IF(AC85&lt;0, 0, EXP(-AC85/$A$163))</f>
        <v>3.0460724980216902E-3</v>
      </c>
      <c r="AD170" s="23">
        <f>IF(AD85&lt;0, 0, EXP(-AD85/$A$163))</f>
        <v>0.53303341971085594</v>
      </c>
      <c r="AE170" s="23">
        <f>IF(AE85&lt;0, 0, EXP(-AE85/$A$163))</f>
        <v>0.37566632649110898</v>
      </c>
      <c r="AF170" s="23">
        <f>IF(AF85&lt;0, 0, EXP(-AF85/$A$163))</f>
        <v>0</v>
      </c>
      <c r="AG170" s="23">
        <f>IF(AG85&lt;0, 0, EXP(-AG85/$A$163))</f>
        <v>0.18842448776451787</v>
      </c>
      <c r="AH170" s="23">
        <f>IF(AH85&lt;0, 0, EXP(-AH85/$A$163))</f>
        <v>7.1190038964029548E-2</v>
      </c>
      <c r="AI170" s="23">
        <f>IF(AI85&lt;0, 0, EXP(-AI85/$A$163))</f>
        <v>3.571128808271417E-3</v>
      </c>
      <c r="AJ170" s="23">
        <f>IF(AJ85&lt;0, 0, EXP(-AJ85/$A$163))</f>
        <v>1.548841734279716E-2</v>
      </c>
      <c r="AK170" s="23">
        <f>IF(AK85&lt;0, 0, EXP(-AK85/$A$163))</f>
        <v>0</v>
      </c>
      <c r="AL170" s="23">
        <f>IF(AL85&lt;0, 0, EXP(-AL85/$A$163))</f>
        <v>0.28941412134749073</v>
      </c>
      <c r="AM170" s="23">
        <f>IF(AM85&lt;0, 0, EXP(-AM85/$A$163))</f>
        <v>2.0939483697583042E-2</v>
      </c>
      <c r="AN170" s="23">
        <f>IF(AN85&lt;0, 0, EXP(-AN85/$A$163))</f>
        <v>1.7129130547749772E-3</v>
      </c>
      <c r="AO170" s="23">
        <f>IF(AO85&lt;0, 0, EXP(-AO85/$A$163))</f>
        <v>0.59481364368607159</v>
      </c>
      <c r="AP170" s="23">
        <f>IF(AP85&lt;0, 0, EXP(-AP85/$A$163))</f>
        <v>0.31533733720154317</v>
      </c>
      <c r="AQ170" s="23">
        <f>IF(AQ85&lt;0, 0, EXP(-AQ85/$A$163))</f>
        <v>6.4304013823915148E-3</v>
      </c>
      <c r="AR170" s="23">
        <f>IF(AR85&lt;0, 0, EXP(-AR85/$A$163))</f>
        <v>8.5661990180434244E-3</v>
      </c>
      <c r="AS170" s="23">
        <f>IF(AS85&lt;0, 0, EXP(-AS85/$A$163))</f>
        <v>0.12937201639627657</v>
      </c>
      <c r="AT170" s="23">
        <f>IF(AT85&lt;0, 0, EXP(-AT85/$A$163))</f>
        <v>5.9063232288092196E-3</v>
      </c>
      <c r="AU170" s="23">
        <f>IF(AU85&lt;0, 0, EXP(-AU85/$A$163))</f>
        <v>2.292269392408746E-2</v>
      </c>
      <c r="AV170" s="23">
        <f>IF(AV85&lt;0, 0, EXP(-AV85/$A$163))</f>
        <v>3.0871403361775649E-3</v>
      </c>
      <c r="AW170" s="23">
        <f>IF(AW85&lt;0, 0, EXP(-AW85/$A$163))</f>
        <v>0.20160156184197772</v>
      </c>
      <c r="AX170" s="23">
        <f>IF(AX85&lt;0, 0, EXP(-AX85/$A$163))</f>
        <v>1.8842335125255714E-2</v>
      </c>
      <c r="AY170" s="23">
        <f>IF(AY85&lt;0, 0, EXP(-AY85/$A$163))</f>
        <v>7.1190038964029548E-2</v>
      </c>
      <c r="AZ170" s="23">
        <f>IF(AZ85&lt;0, 0, EXP(-AZ85/$A$163))</f>
        <v>2.0980937056483798E-2</v>
      </c>
      <c r="BA170" s="23">
        <f>IF(BA85&lt;0, 0, EXP(-BA85/$A$163))</f>
        <v>0.37348974295077925</v>
      </c>
      <c r="BB170" s="23">
        <f>IF(BB85&lt;0, 0, EXP(-BB85/$A$163))</f>
        <v>2.9460345135062047E-2</v>
      </c>
      <c r="BC170" s="23">
        <f>IF(BC85&lt;0, 0, EXP(-BC85/$A$163))</f>
        <v>6.5971957538886239E-2</v>
      </c>
      <c r="BD170" s="23">
        <f>IF(BD85&lt;0, 0, EXP(-BD85/$A$163))</f>
        <v>1.0136406907769881E-2</v>
      </c>
      <c r="BE170" s="23">
        <f>IF(BE85&lt;0, 0, EXP(-BE85/$A$163))</f>
        <v>0.29035923759015647</v>
      </c>
      <c r="BF170" s="23">
        <f>IF(BF85&lt;0, 0, EXP(-BF85/$A$163))</f>
        <v>0.4944520447578899</v>
      </c>
      <c r="BG170" s="23">
        <f>IF(BG85&lt;0, 0, EXP(-BG85/$A$163))</f>
        <v>0.17732339130987773</v>
      </c>
      <c r="BH170" s="23">
        <f>IF(BH85&lt;0, 0, EXP(-BH85/$A$163))</f>
        <v>0</v>
      </c>
      <c r="BI170" s="23">
        <f>IF(BI85&lt;0, 0, EXP(-BI85/$A$163))</f>
        <v>0.35205089693893299</v>
      </c>
      <c r="BJ170" s="23">
        <f>IF(BJ85&lt;0, 0, EXP(-BJ85/$A$163))</f>
        <v>0.59481364368607159</v>
      </c>
      <c r="BK170" s="23">
        <f>IF(BK85&lt;0, 0, EXP(-BK85/$A$163))</f>
        <v>0</v>
      </c>
      <c r="BL170" s="23">
        <f>IF(BL85&lt;0, 0, EXP(-BL85/$A$163))</f>
        <v>2.6480026602529036E-3</v>
      </c>
      <c r="BM170" s="23">
        <f>IF(BM85&lt;0, 0, EXP(-BM85/$A$163))</f>
        <v>0.31353633520440871</v>
      </c>
      <c r="BN170" s="23">
        <f>IF(BN85&lt;0, 0, EXP(-BN85/$A$163))</f>
        <v>0</v>
      </c>
      <c r="BO170" s="23">
        <f>IF(BO85&lt;0, 0, EXP(-BO85/$A$163))</f>
        <v>1</v>
      </c>
      <c r="BP170" s="23">
        <f>IF(BP85&lt;0, 0, EXP(-BP85/$A$163))</f>
        <v>0.48727693514369347</v>
      </c>
      <c r="BQ170" s="23">
        <f>IF(BQ85&lt;0, 0, EXP(-BQ85/$A$163))</f>
        <v>1</v>
      </c>
      <c r="BR170" s="23">
        <f>IF(BR85&lt;0, 0, EXP(-BR85/$A$163))</f>
        <v>1.1768542275747708E-2</v>
      </c>
      <c r="BS170" s="23">
        <f>IF(BS85&lt;0, 0, EXP(-BS85/$A$163))</f>
        <v>0.48727693514369347</v>
      </c>
      <c r="BT170" s="23">
        <f>IF(BT85&lt;0, 0, EXP(-BT85/$A$163))</f>
        <v>5.1895565663800615E-3</v>
      </c>
      <c r="BU170" s="23">
        <f>IF(BU85&lt;0, 0, EXP(-BU85/$A$163))</f>
        <v>0.14571631427144899</v>
      </c>
      <c r="BV170" s="23">
        <f>IF(BV85&lt;0, 0, EXP(-BV85/$A$163))</f>
        <v>0.20579375269183586</v>
      </c>
      <c r="BW170" s="23">
        <f>IF(BW85&lt;0, 0, EXP(-BW85/$A$163))</f>
        <v>4.4321324419143132E-2</v>
      </c>
      <c r="BX170" s="23">
        <f>IF(BX85&lt;0, 0, EXP(-BX85/$A$163))</f>
        <v>0</v>
      </c>
      <c r="BY170" s="23">
        <f>IF(BY85&lt;0, 0, EXP(-BY85/$A$163))</f>
        <v>0</v>
      </c>
      <c r="BZ170" s="23">
        <f>IF(BZ85&lt;0, 0, EXP(-BZ85/$A$163))</f>
        <v>6.1926404894376494E-3</v>
      </c>
    </row>
    <row r="171" spans="1:80" ht="15.75" customHeight="1" x14ac:dyDescent="0.2">
      <c r="A171" s="30" t="s">
        <v>44</v>
      </c>
      <c r="B171" s="23">
        <f>IF(B86&lt;0, 0, EXP(-B86/$A$163))</f>
        <v>3.4535401542036465E-2</v>
      </c>
      <c r="C171" s="23">
        <f>IF(C86&lt;0, 0, EXP(-C86/$A$163))</f>
        <v>1.7053590207202627E-2</v>
      </c>
      <c r="D171" s="23">
        <f>IF(D86&lt;0, 0, EXP(-D86/$A$163))</f>
        <v>1</v>
      </c>
      <c r="E171" s="23">
        <f>IF(E86&lt;0, 0, EXP(-E86/$A$163))</f>
        <v>1</v>
      </c>
      <c r="F171" s="23">
        <f>IF(F86&lt;0, 0, EXP(-F86/$A$163))</f>
        <v>7.1190038964029548E-2</v>
      </c>
      <c r="G171" s="23">
        <f>IF(G86&lt;0, 0, EXP(-G86/$A$163))</f>
        <v>5.5327338865223709E-3</v>
      </c>
      <c r="H171" s="23">
        <f>IF(H86&lt;0, 0, EXP(-H86/$A$163))</f>
        <v>9.7643633637762947E-2</v>
      </c>
      <c r="I171" s="23">
        <f>IF(I86&lt;0, 0, EXP(-I86/$A$163))</f>
        <v>1.302208211292861E-2</v>
      </c>
      <c r="J171" s="23">
        <f>IF(J86&lt;0, 0, EXP(-J86/$A$163))</f>
        <v>1.3123493903519537E-4</v>
      </c>
      <c r="K171" s="23">
        <f>IF(K86&lt;0, 0, EXP(-K86/$A$163))</f>
        <v>0.32212585688259177</v>
      </c>
      <c r="L171" s="23">
        <f>IF(L86&lt;0, 0, EXP(-L86/$A$163))</f>
        <v>1.1102152605907391E-2</v>
      </c>
      <c r="M171" s="23">
        <f>IF(M86&lt;0, 0, EXP(-M86/$A$163))</f>
        <v>0.48727693514369347</v>
      </c>
      <c r="N171" s="23">
        <f>IF(N86&lt;0, 0, EXP(-N86/$A$163))</f>
        <v>0.50775727608203458</v>
      </c>
      <c r="O171" s="23">
        <f>IF(O86&lt;0, 0, EXP(-O86/$A$163))</f>
        <v>1.7785072538920834E-2</v>
      </c>
      <c r="P171" s="23">
        <f>IF(P86&lt;0, 0, EXP(-P86/$A$163))</f>
        <v>0</v>
      </c>
      <c r="Q171" s="23">
        <f>IF(Q86&lt;0, 0, EXP(-Q86/$A$163))</f>
        <v>0.59481364368607159</v>
      </c>
      <c r="R171" s="23">
        <f>IF(R86&lt;0, 0, EXP(-R86/$A$163))</f>
        <v>0</v>
      </c>
      <c r="S171" s="23">
        <f>IF(S86&lt;0, 0, EXP(-S86/$A$163))</f>
        <v>7.7929387765504135E-3</v>
      </c>
      <c r="T171" s="23">
        <f>IF(T86&lt;0, 0, EXP(-T86/$A$163))</f>
        <v>0</v>
      </c>
      <c r="U171" s="23">
        <f>IF(U86&lt;0, 0, EXP(-U86/$A$163))</f>
        <v>4.0991427023328846E-3</v>
      </c>
      <c r="V171" s="23">
        <f>IF(V86&lt;0, 0, EXP(-V86/$A$163))</f>
        <v>0.48727693514369347</v>
      </c>
      <c r="W171" s="23">
        <f>IF(W86&lt;0, 0, EXP(-W86/$A$163))</f>
        <v>1.1768542275747708E-2</v>
      </c>
      <c r="X171" s="23">
        <f>IF(X86&lt;0, 0, EXP(-X86/$A$163))</f>
        <v>0</v>
      </c>
      <c r="Y171" s="23">
        <f>IF(Y86&lt;0, 0, EXP(-Y86/$A$163))</f>
        <v>3.9465472583438126E-2</v>
      </c>
      <c r="Z171" s="23">
        <f>IF(Z86&lt;0, 0, EXP(-Z86/$A$163))</f>
        <v>0.35496745951424774</v>
      </c>
      <c r="AA171" s="23">
        <f>IF(AA86&lt;0, 0, EXP(-AA86/$A$163))</f>
        <v>3.4484461437023557E-2</v>
      </c>
      <c r="AB171" s="23">
        <f>IF(AB86&lt;0, 0, EXP(-AB86/$A$163))</f>
        <v>0</v>
      </c>
      <c r="AC171" s="23">
        <f>IF(AC86&lt;0, 0, EXP(-AC86/$A$163))</f>
        <v>3.0460724980216902E-3</v>
      </c>
      <c r="AD171" s="23">
        <f>IF(AD86&lt;0, 0, EXP(-AD86/$A$163))</f>
        <v>0.53303341971085594</v>
      </c>
      <c r="AE171" s="23">
        <f>IF(AE86&lt;0, 0, EXP(-AE86/$A$163))</f>
        <v>0.37566632649110898</v>
      </c>
      <c r="AF171" s="23">
        <f>IF(AF86&lt;0, 0, EXP(-AF86/$A$163))</f>
        <v>0</v>
      </c>
      <c r="AG171" s="23">
        <f>IF(AG86&lt;0, 0, EXP(-AG86/$A$163))</f>
        <v>0.18842448776451787</v>
      </c>
      <c r="AH171" s="23">
        <f>IF(AH86&lt;0, 0, EXP(-AH86/$A$163))</f>
        <v>7.1190038964029548E-2</v>
      </c>
      <c r="AI171" s="23">
        <f>IF(AI86&lt;0, 0, EXP(-AI86/$A$163))</f>
        <v>3.571128808271417E-3</v>
      </c>
      <c r="AJ171" s="23">
        <f>IF(AJ86&lt;0, 0, EXP(-AJ86/$A$163))</f>
        <v>1.548841734279716E-2</v>
      </c>
      <c r="AK171" s="23">
        <f>IF(AK86&lt;0, 0, EXP(-AK86/$A$163))</f>
        <v>0</v>
      </c>
      <c r="AL171" s="23">
        <f>IF(AL86&lt;0, 0, EXP(-AL86/$A$163))</f>
        <v>0.28941412134749073</v>
      </c>
      <c r="AM171" s="23">
        <f>IF(AM86&lt;0, 0, EXP(-AM86/$A$163))</f>
        <v>2.0939483697583042E-2</v>
      </c>
      <c r="AN171" s="23">
        <f>IF(AN86&lt;0, 0, EXP(-AN86/$A$163))</f>
        <v>1.7129130547749772E-3</v>
      </c>
      <c r="AO171" s="23">
        <f>IF(AO86&lt;0, 0, EXP(-AO86/$A$163))</f>
        <v>0.59481364368607159</v>
      </c>
      <c r="AP171" s="23">
        <f>IF(AP86&lt;0, 0, EXP(-AP86/$A$163))</f>
        <v>0.31533733720154317</v>
      </c>
      <c r="AQ171" s="23">
        <f>IF(AQ86&lt;0, 0, EXP(-AQ86/$A$163))</f>
        <v>6.4304013823915148E-3</v>
      </c>
      <c r="AR171" s="23">
        <f>IF(AR86&lt;0, 0, EXP(-AR86/$A$163))</f>
        <v>8.5661990180434244E-3</v>
      </c>
      <c r="AS171" s="23">
        <f>IF(AS86&lt;0, 0, EXP(-AS86/$A$163))</f>
        <v>0.12937201639627657</v>
      </c>
      <c r="AT171" s="23">
        <f>IF(AT86&lt;0, 0, EXP(-AT86/$A$163))</f>
        <v>5.9063232288092196E-3</v>
      </c>
      <c r="AU171" s="23">
        <f>IF(AU86&lt;0, 0, EXP(-AU86/$A$163))</f>
        <v>2.292269392408746E-2</v>
      </c>
      <c r="AV171" s="23">
        <f>IF(AV86&lt;0, 0, EXP(-AV86/$A$163))</f>
        <v>3.0871403361775649E-3</v>
      </c>
      <c r="AW171" s="23">
        <f>IF(AW86&lt;0, 0, EXP(-AW86/$A$163))</f>
        <v>0.20160156184197772</v>
      </c>
      <c r="AX171" s="23">
        <f>IF(AX86&lt;0, 0, EXP(-AX86/$A$163))</f>
        <v>1.8842335125255714E-2</v>
      </c>
      <c r="AY171" s="23">
        <f>IF(AY86&lt;0, 0, EXP(-AY86/$A$163))</f>
        <v>7.1190038964029548E-2</v>
      </c>
      <c r="AZ171" s="23">
        <f>IF(AZ86&lt;0, 0, EXP(-AZ86/$A$163))</f>
        <v>2.0980937056483798E-2</v>
      </c>
      <c r="BA171" s="23">
        <f>IF(BA86&lt;0, 0, EXP(-BA86/$A$163))</f>
        <v>0.37348974295077925</v>
      </c>
      <c r="BB171" s="23">
        <f>IF(BB86&lt;0, 0, EXP(-BB86/$A$163))</f>
        <v>2.9460345135062047E-2</v>
      </c>
      <c r="BC171" s="23">
        <f>IF(BC86&lt;0, 0, EXP(-BC86/$A$163))</f>
        <v>6.5971957538886239E-2</v>
      </c>
      <c r="BD171" s="23">
        <f>IF(BD86&lt;0, 0, EXP(-BD86/$A$163))</f>
        <v>1.0136406907769881E-2</v>
      </c>
      <c r="BE171" s="23">
        <f>IF(BE86&lt;0, 0, EXP(-BE86/$A$163))</f>
        <v>0.29035923759015647</v>
      </c>
      <c r="BF171" s="23">
        <f>IF(BF86&lt;0, 0, EXP(-BF86/$A$163))</f>
        <v>0.4944520447578899</v>
      </c>
      <c r="BG171" s="23">
        <f>IF(BG86&lt;0, 0, EXP(-BG86/$A$163))</f>
        <v>0.17732339130987773</v>
      </c>
      <c r="BH171" s="23">
        <f>IF(BH86&lt;0, 0, EXP(-BH86/$A$163))</f>
        <v>0</v>
      </c>
      <c r="BI171" s="23">
        <f>IF(BI86&lt;0, 0, EXP(-BI86/$A$163))</f>
        <v>0.35205089693893299</v>
      </c>
      <c r="BJ171" s="23">
        <f>IF(BJ86&lt;0, 0, EXP(-BJ86/$A$163))</f>
        <v>0.59481364368607159</v>
      </c>
      <c r="BK171" s="23">
        <f>IF(BK86&lt;0, 0, EXP(-BK86/$A$163))</f>
        <v>0</v>
      </c>
      <c r="BL171" s="23">
        <f>IF(BL86&lt;0, 0, EXP(-BL86/$A$163))</f>
        <v>2.6480026602529036E-3</v>
      </c>
      <c r="BM171" s="23">
        <f>IF(BM86&lt;0, 0, EXP(-BM86/$A$163))</f>
        <v>0.31353633520440871</v>
      </c>
      <c r="BN171" s="23">
        <f>IF(BN86&lt;0, 0, EXP(-BN86/$A$163))</f>
        <v>0</v>
      </c>
      <c r="BO171" s="23">
        <f>IF(BO86&lt;0, 0, EXP(-BO86/$A$163))</f>
        <v>1</v>
      </c>
      <c r="BP171" s="23">
        <f>IF(BP86&lt;0, 0, EXP(-BP86/$A$163))</f>
        <v>0.48727693514369347</v>
      </c>
      <c r="BQ171" s="23">
        <f>IF(BQ86&lt;0, 0, EXP(-BQ86/$A$163))</f>
        <v>1</v>
      </c>
      <c r="BR171" s="23">
        <f>IF(BR86&lt;0, 0, EXP(-BR86/$A$163))</f>
        <v>1.1768542275747708E-2</v>
      </c>
      <c r="BS171" s="23">
        <f>IF(BS86&lt;0, 0, EXP(-BS86/$A$163))</f>
        <v>0.48727693514369347</v>
      </c>
      <c r="BT171" s="23">
        <f>IF(BT86&lt;0, 0, EXP(-BT86/$A$163))</f>
        <v>5.1895565663800615E-3</v>
      </c>
      <c r="BU171" s="23">
        <f>IF(BU86&lt;0, 0, EXP(-BU86/$A$163))</f>
        <v>0.14571631427144899</v>
      </c>
      <c r="BV171" s="23">
        <f>IF(BV86&lt;0, 0, EXP(-BV86/$A$163))</f>
        <v>0.20579375269183586</v>
      </c>
      <c r="BW171" s="23">
        <f>IF(BW86&lt;0, 0, EXP(-BW86/$A$163))</f>
        <v>4.4321324419143132E-2</v>
      </c>
      <c r="BX171" s="23">
        <f>IF(BX86&lt;0, 0, EXP(-BX86/$A$163))</f>
        <v>0</v>
      </c>
      <c r="BY171" s="23">
        <f>IF(BY86&lt;0, 0, EXP(-BY86/$A$163))</f>
        <v>0</v>
      </c>
      <c r="BZ171" s="23">
        <f>IF(BZ86&lt;0, 0, EXP(-BZ86/$A$163))</f>
        <v>6.1926404894376494E-3</v>
      </c>
    </row>
    <row r="172" spans="1:80" ht="15.75" customHeight="1" x14ac:dyDescent="0.2">
      <c r="A172" s="30" t="s">
        <v>45</v>
      </c>
      <c r="B172" s="23">
        <f>IF(B87&lt;0, 0, EXP(-B87/$A$163))</f>
        <v>0.27655047872030541</v>
      </c>
      <c r="C172" s="23">
        <f>IF(C87&lt;0, 0, EXP(-C87/$A$163))</f>
        <v>0.11526210179394344</v>
      </c>
      <c r="D172" s="23">
        <f>IF(D87&lt;0, 0, EXP(-D87/$A$163))</f>
        <v>7.1190038964029548E-2</v>
      </c>
      <c r="E172" s="23">
        <f>IF(E87&lt;0, 0, EXP(-E87/$A$163))</f>
        <v>7.1190038964029548E-2</v>
      </c>
      <c r="F172" s="23">
        <f>IF(F87&lt;0, 0, EXP(-F87/$A$163))</f>
        <v>1</v>
      </c>
      <c r="G172" s="23">
        <f>IF(G87&lt;0, 0, EXP(-G87/$A$163))</f>
        <v>1.7235433670414098E-3</v>
      </c>
      <c r="H172" s="23">
        <f>IF(H87&lt;0, 0, EXP(-H87/$A$163))</f>
        <v>0.54254237974375197</v>
      </c>
      <c r="I172" s="23">
        <f>IF(I87&lt;0, 0, EXP(-I87/$A$163))</f>
        <v>6.5630266701004011E-2</v>
      </c>
      <c r="J172" s="23">
        <f>IF(J87&lt;0, 0, EXP(-J87/$A$163))</f>
        <v>1.3343608371344214E-3</v>
      </c>
      <c r="K172" s="23">
        <f>IF(K87&lt;0, 0, EXP(-K87/$A$163))</f>
        <v>0.21586774806875622</v>
      </c>
      <c r="L172" s="23">
        <f>IF(L87&lt;0, 0, EXP(-L87/$A$163))</f>
        <v>9.2075775555387915E-2</v>
      </c>
      <c r="M172" s="23">
        <f>IF(M87&lt;0, 0, EXP(-M87/$A$163))</f>
        <v>0.11395262334930782</v>
      </c>
      <c r="N172" s="23">
        <f>IF(N87&lt;0, 0, EXP(-N87/$A$163))</f>
        <v>0.13748706065432159</v>
      </c>
      <c r="O172" s="23">
        <f>IF(O87&lt;0, 0, EXP(-O87/$A$163))</f>
        <v>4.2905182635039861E-3</v>
      </c>
      <c r="P172" s="23">
        <f>IF(P87&lt;0, 0, EXP(-P87/$A$163))</f>
        <v>0</v>
      </c>
      <c r="Q172" s="23">
        <f>IF(Q87&lt;0, 0, EXP(-Q87/$A$163))</f>
        <v>0.11726543837025767</v>
      </c>
      <c r="R172" s="23">
        <f>IF(R87&lt;0, 0, EXP(-R87/$A$163))</f>
        <v>0</v>
      </c>
      <c r="S172" s="23">
        <f>IF(S87&lt;0, 0, EXP(-S87/$A$163))</f>
        <v>6.4673190269363356E-2</v>
      </c>
      <c r="T172" s="23">
        <f>IF(T87&lt;0, 0, EXP(-T87/$A$163))</f>
        <v>0</v>
      </c>
      <c r="U172" s="23">
        <f>IF(U87&lt;0, 0, EXP(-U87/$A$163))</f>
        <v>3.4854490453685959E-2</v>
      </c>
      <c r="V172" s="23">
        <f>IF(V87&lt;0, 0, EXP(-V87/$A$163))</f>
        <v>0.11395262334930782</v>
      </c>
      <c r="W172" s="23">
        <f>IF(W87&lt;0, 0, EXP(-W87/$A$163))</f>
        <v>3.5595655432190038E-2</v>
      </c>
      <c r="X172" s="23">
        <f>IF(X87&lt;0, 0, EXP(-X87/$A$163))</f>
        <v>0</v>
      </c>
      <c r="Y172" s="23">
        <f>IF(Y87&lt;0, 0, EXP(-Y87/$A$163))</f>
        <v>2.8387761606866934E-3</v>
      </c>
      <c r="Z172" s="23">
        <f>IF(Z87&lt;0, 0, EXP(-Z87/$A$163))</f>
        <v>0.19201479154302223</v>
      </c>
      <c r="AA172" s="23">
        <f>IF(AA87&lt;0, 0, EXP(-AA87/$A$163))</f>
        <v>0.31833016773975181</v>
      </c>
      <c r="AB172" s="23">
        <f>IF(AB87&lt;0, 0, EXP(-AB87/$A$163))</f>
        <v>0</v>
      </c>
      <c r="AC172" s="23">
        <f>IF(AC87&lt;0, 0, EXP(-AC87/$A$163))</f>
        <v>1.7291070465841763E-2</v>
      </c>
      <c r="AD172" s="23">
        <f>IF(AD87&lt;0, 0, EXP(-AD87/$A$163))</f>
        <v>0.1335252053113716</v>
      </c>
      <c r="AE172" s="23">
        <f>IF(AE87&lt;0, 0, EXP(-AE87/$A$163))</f>
        <v>0.1726951033233419</v>
      </c>
      <c r="AF172" s="23">
        <f>IF(AF87&lt;0, 0, EXP(-AF87/$A$163))</f>
        <v>0</v>
      </c>
      <c r="AG172" s="23">
        <f>IF(AG87&lt;0, 0, EXP(-AG87/$A$163))</f>
        <v>0.37026490296640474</v>
      </c>
      <c r="AH172" s="23">
        <f>IF(AH87&lt;0, 0, EXP(-AH87/$A$163))</f>
        <v>1</v>
      </c>
      <c r="AI172" s="23">
        <f>IF(AI87&lt;0, 0, EXP(-AI87/$A$163))</f>
        <v>8.2148457070513369E-4</v>
      </c>
      <c r="AJ172" s="23">
        <f>IF(AJ87&lt;0, 0, EXP(-AJ87/$A$163))</f>
        <v>0.12494807142483297</v>
      </c>
      <c r="AK172" s="23">
        <f>IF(AK87&lt;0, 0, EXP(-AK87/$A$163))</f>
        <v>0</v>
      </c>
      <c r="AL172" s="23">
        <f>IF(AL87&lt;0, 0, EXP(-AL87/$A$163))</f>
        <v>0.23955768887903106</v>
      </c>
      <c r="AM172" s="23">
        <f>IF(AM87&lt;0, 0, EXP(-AM87/$A$163))</f>
        <v>0.18629264811961702</v>
      </c>
      <c r="AN172" s="23">
        <f>IF(AN87&lt;0, 0, EXP(-AN87/$A$163))</f>
        <v>1.9144771941648459E-2</v>
      </c>
      <c r="AO172" s="23">
        <f>IF(AO87&lt;0, 0, EXP(-AO87/$A$163))</f>
        <v>0.11726543837025767</v>
      </c>
      <c r="AP172" s="23">
        <f>IF(AP87&lt;0, 0, EXP(-AP87/$A$163))</f>
        <v>0.21913525667201861</v>
      </c>
      <c r="AQ172" s="23">
        <f>IF(AQ87&lt;0, 0, EXP(-AQ87/$A$163))</f>
        <v>1.2646617492630676E-2</v>
      </c>
      <c r="AR172" s="23">
        <f>IF(AR87&lt;0, 0, EXP(-AR87/$A$163))</f>
        <v>2.2109758320020517E-2</v>
      </c>
      <c r="AS172" s="23">
        <f>IF(AS87&lt;0, 0, EXP(-AS87/$A$163))</f>
        <v>0.54658780212724856</v>
      </c>
      <c r="AT172" s="23">
        <f>IF(AT87&lt;0, 0, EXP(-AT87/$A$163))</f>
        <v>4.5482312787554387E-2</v>
      </c>
      <c r="AU172" s="23">
        <f>IF(AU87&lt;0, 0, EXP(-AU87/$A$163))</f>
        <v>3.0375234687184398E-3</v>
      </c>
      <c r="AV172" s="23">
        <f>IF(AV87&lt;0, 0, EXP(-AV87/$A$163))</f>
        <v>3.2308665980174157E-2</v>
      </c>
      <c r="AW172" s="23">
        <f>IF(AW87&lt;0, 0, EXP(-AW87/$A$163))</f>
        <v>0.30445314224472714</v>
      </c>
      <c r="AX172" s="23">
        <f>IF(AX87&lt;0, 0, EXP(-AX87/$A$163))</f>
        <v>1.3505930984368762E-3</v>
      </c>
      <c r="AY172" s="23">
        <f>IF(AY87&lt;0, 0, EXP(-AY87/$A$163))</f>
        <v>1</v>
      </c>
      <c r="AZ172" s="23">
        <f>IF(AZ87&lt;0, 0, EXP(-AZ87/$A$163))</f>
        <v>5.5686411077240587E-2</v>
      </c>
      <c r="BA172" s="23">
        <f>IF(BA87&lt;0, 0, EXP(-BA87/$A$163))</f>
        <v>9.7368227195739981E-2</v>
      </c>
      <c r="BB172" s="23">
        <f>IF(BB87&lt;0, 0, EXP(-BB87/$A$163))</f>
        <v>0.23213798531334678</v>
      </c>
      <c r="BC172" s="23">
        <f>IF(BC87&lt;0, 0, EXP(-BC87/$A$163))</f>
        <v>0.57894334238387402</v>
      </c>
      <c r="BD172" s="23">
        <f>IF(BD87&lt;0, 0, EXP(-BD87/$A$163))</f>
        <v>1.1626352296666379E-3</v>
      </c>
      <c r="BE172" s="23">
        <f>IF(BE87&lt;0, 0, EXP(-BE87/$A$163))</f>
        <v>0.21186954606140368</v>
      </c>
      <c r="BF172" s="23">
        <f>IF(BF87&lt;0, 0, EXP(-BF87/$A$163))</f>
        <v>9.0149916784422024E-2</v>
      </c>
      <c r="BG172" s="23">
        <f>IF(BG87&lt;0, 0, EXP(-BG87/$A$163))</f>
        <v>0.22684206898472306</v>
      </c>
      <c r="BH172" s="23">
        <f>IF(BH87&lt;0, 0, EXP(-BH87/$A$163))</f>
        <v>0</v>
      </c>
      <c r="BI172" s="23">
        <f>IF(BI87&lt;0, 0, EXP(-BI87/$A$163))</f>
        <v>0.11830482875468658</v>
      </c>
      <c r="BJ172" s="23">
        <f>IF(BJ87&lt;0, 0, EXP(-BJ87/$A$163))</f>
        <v>0.11726543837025767</v>
      </c>
      <c r="BK172" s="23">
        <f>IF(BK87&lt;0, 0, EXP(-BK87/$A$163))</f>
        <v>0</v>
      </c>
      <c r="BL172" s="23">
        <f>IF(BL87&lt;0, 0, EXP(-BL87/$A$163))</f>
        <v>2.7635303579650258E-2</v>
      </c>
      <c r="BM172" s="23">
        <f>IF(BM87&lt;0, 0, EXP(-BM87/$A$163))</f>
        <v>0.22123207040813828</v>
      </c>
      <c r="BN172" s="23">
        <f>IF(BN87&lt;0, 0, EXP(-BN87/$A$163))</f>
        <v>0</v>
      </c>
      <c r="BO172" s="23">
        <f>IF(BO87&lt;0, 0, EXP(-BO87/$A$163))</f>
        <v>7.1190038964029548E-2</v>
      </c>
      <c r="BP172" s="23">
        <f>IF(BP87&lt;0, 0, EXP(-BP87/$A$163))</f>
        <v>0.11395262334930782</v>
      </c>
      <c r="BQ172" s="23">
        <f>IF(BQ87&lt;0, 0, EXP(-BQ87/$A$163))</f>
        <v>7.1190038964029548E-2</v>
      </c>
      <c r="BR172" s="23">
        <f>IF(BR87&lt;0, 0, EXP(-BR87/$A$163))</f>
        <v>3.5595655432190038E-2</v>
      </c>
      <c r="BS172" s="23">
        <f>IF(BS87&lt;0, 0, EXP(-BS87/$A$163))</f>
        <v>0.11395262334930782</v>
      </c>
      <c r="BT172" s="23">
        <f>IF(BT87&lt;0, 0, EXP(-BT87/$A$163))</f>
        <v>4.5607211993599885E-2</v>
      </c>
      <c r="BU172" s="23">
        <f>IF(BU87&lt;0, 0, EXP(-BU87/$A$163))</f>
        <v>0.47821299456572225</v>
      </c>
      <c r="BV172" s="23">
        <f>IF(BV87&lt;0, 0, EXP(-BV87/$A$163))</f>
        <v>0.27824057731483615</v>
      </c>
      <c r="BW172" s="23">
        <f>IF(BW87&lt;0, 0, EXP(-BW87/$A$163))</f>
        <v>0.25336735360093304</v>
      </c>
      <c r="BX172" s="23">
        <f>IF(BX87&lt;0, 0, EXP(-BX87/$A$163))</f>
        <v>0</v>
      </c>
      <c r="BY172" s="23">
        <f>IF(BY87&lt;0, 0, EXP(-BY87/$A$163))</f>
        <v>0</v>
      </c>
      <c r="BZ172" s="23">
        <f>IF(BZ87&lt;0, 0, EXP(-BZ87/$A$163))</f>
        <v>4.1542172551876803E-2</v>
      </c>
    </row>
    <row r="173" spans="1:80" ht="15.75" customHeight="1" x14ac:dyDescent="0.2">
      <c r="A173" s="30" t="s">
        <v>46</v>
      </c>
      <c r="B173" s="23">
        <f>IF(B88&lt;0, 0, EXP(-B88/$A$163))</f>
        <v>4.8349596425431996E-4</v>
      </c>
      <c r="C173" s="23">
        <f>IF(C88&lt;0, 0, EXP(-C88/$A$163))</f>
        <v>7.7677042635152013E-3</v>
      </c>
      <c r="D173" s="23">
        <f>IF(D88&lt;0, 0, EXP(-D88/$A$163))</f>
        <v>5.5327338865223709E-3</v>
      </c>
      <c r="E173" s="23">
        <f>IF(E88&lt;0, 0, EXP(-E88/$A$163))</f>
        <v>5.5327338865223709E-3</v>
      </c>
      <c r="F173" s="23">
        <f>IF(F88&lt;0, 0, EXP(-F88/$A$163))</f>
        <v>1.7235433670414098E-3</v>
      </c>
      <c r="G173" s="23">
        <f>IF(G88&lt;0, 0, EXP(-G88/$A$163))</f>
        <v>1</v>
      </c>
      <c r="H173" s="23">
        <f>IF(H88&lt;0, 0, EXP(-H88/$A$163))</f>
        <v>1.235585192503556E-3</v>
      </c>
      <c r="I173" s="23">
        <f>IF(I88&lt;0, 0, EXP(-I88/$A$163))</f>
        <v>1.1807957257286735E-4</v>
      </c>
      <c r="J173" s="23">
        <f>IF(J88&lt;0, 0, EXP(-J88/$A$163))</f>
        <v>2.8305417525658987E-3</v>
      </c>
      <c r="K173" s="23">
        <f>IF(K88&lt;0, 0, EXP(-K88/$A$163))</f>
        <v>2.7259724832863342E-3</v>
      </c>
      <c r="L173" s="23">
        <f>IF(L88&lt;0, 0, EXP(-L88/$A$163))</f>
        <v>2.2860013031502892E-4</v>
      </c>
      <c r="M173" s="23">
        <f>IF(M88&lt;0, 0, EXP(-M88/$A$163))</f>
        <v>6.5867220760660447E-3</v>
      </c>
      <c r="N173" s="23">
        <f>IF(N88&lt;0, 0, EXP(-N88/$A$163))</f>
        <v>3.5080748842505442E-3</v>
      </c>
      <c r="O173" s="23">
        <f>IF(O88&lt;0, 0, EXP(-O88/$A$163))</f>
        <v>0.31049307979811103</v>
      </c>
      <c r="P173" s="23">
        <f>IF(P88&lt;0, 0, EXP(-P88/$A$163))</f>
        <v>0</v>
      </c>
      <c r="Q173" s="23">
        <f>IF(Q88&lt;0, 0, EXP(-Q88/$A$163))</f>
        <v>3.8336663260892367E-3</v>
      </c>
      <c r="R173" s="23">
        <f>IF(R88&lt;0, 0, EXP(-R88/$A$163))</f>
        <v>0</v>
      </c>
      <c r="S173" s="23">
        <f>IF(S88&lt;0, 0, EXP(-S88/$A$163))</f>
        <v>2.0204161801583081E-4</v>
      </c>
      <c r="T173" s="23">
        <f>IF(T88&lt;0, 0, EXP(-T88/$A$163))</f>
        <v>0</v>
      </c>
      <c r="U173" s="23">
        <f>IF(U88&lt;0, 0, EXP(-U88/$A$163))</f>
        <v>2.0918216844052772E-4</v>
      </c>
      <c r="V173" s="23">
        <f>IF(V88&lt;0, 0, EXP(-V88/$A$163))</f>
        <v>6.5867220760660447E-3</v>
      </c>
      <c r="W173" s="23">
        <f>IF(W88&lt;0, 0, EXP(-W88/$A$163))</f>
        <v>6.5541420763668402E-5</v>
      </c>
      <c r="X173" s="23">
        <f>IF(X88&lt;0, 0, EXP(-X88/$A$163))</f>
        <v>0</v>
      </c>
      <c r="Y173" s="23">
        <f>IF(Y88&lt;0, 0, EXP(-Y88/$A$163))</f>
        <v>3.1713709582736727E-2</v>
      </c>
      <c r="Z173" s="23">
        <f>IF(Z88&lt;0, 0, EXP(-Z88/$A$163))</f>
        <v>2.7231932430427544E-3</v>
      </c>
      <c r="AA173" s="23">
        <f>IF(AA88&lt;0, 0, EXP(-AA88/$A$163))</f>
        <v>3.6528079431326246E-3</v>
      </c>
      <c r="AB173" s="23">
        <f>IF(AB88&lt;0, 0, EXP(-AB88/$A$163))</f>
        <v>0</v>
      </c>
      <c r="AC173" s="23">
        <f>IF(AC88&lt;0, 0, EXP(-AC88/$A$163))</f>
        <v>1.3718944603801378E-4</v>
      </c>
      <c r="AD173" s="23">
        <f>IF(AD88&lt;0, 0, EXP(-AD88/$A$163))</f>
        <v>3.9869622600355514E-3</v>
      </c>
      <c r="AE173" s="23">
        <f>IF(AE88&lt;0, 0, EXP(-AE88/$A$163))</f>
        <v>2.5932455071682676E-3</v>
      </c>
      <c r="AF173" s="23">
        <f>IF(AF88&lt;0, 0, EXP(-AF88/$A$163))</f>
        <v>0</v>
      </c>
      <c r="AG173" s="23">
        <f>IF(AG88&lt;0, 0, EXP(-AG88/$A$163))</f>
        <v>2.9014185483047577E-3</v>
      </c>
      <c r="AH173" s="23">
        <f>IF(AH88&lt;0, 0, EXP(-AH88/$A$163))</f>
        <v>1.7235433670414098E-3</v>
      </c>
      <c r="AI173" s="23">
        <f>IF(AI88&lt;0, 0, EXP(-AI88/$A$163))</f>
        <v>2.6271388211826347E-3</v>
      </c>
      <c r="AJ173" s="23">
        <f>IF(AJ88&lt;0, 0, EXP(-AJ88/$A$163))</f>
        <v>2.6184499461405871E-4</v>
      </c>
      <c r="AK173" s="23">
        <f>IF(AK88&lt;0, 0, EXP(-AK88/$A$163))</f>
        <v>0</v>
      </c>
      <c r="AL173" s="23">
        <f>IF(AL88&lt;0, 0, EXP(-AL88/$A$163))</f>
        <v>2.563796614484051E-3</v>
      </c>
      <c r="AM173" s="23">
        <f>IF(AM88&lt;0, 0, EXP(-AM88/$A$163))</f>
        <v>3.7218884310014343E-4</v>
      </c>
      <c r="AN173" s="23">
        <f>IF(AN88&lt;0, 0, EXP(-AN88/$A$163))</f>
        <v>4.9600916982584246E-4</v>
      </c>
      <c r="AO173" s="23">
        <f>IF(AO88&lt;0, 0, EXP(-AO88/$A$163))</f>
        <v>3.8336663260892367E-3</v>
      </c>
      <c r="AP173" s="23">
        <f>IF(AP88&lt;0, 0, EXP(-AP88/$A$163))</f>
        <v>3.7925313672021385E-3</v>
      </c>
      <c r="AQ173" s="23">
        <f>IF(AQ88&lt;0, 0, EXP(-AQ88/$A$163))</f>
        <v>1.0260478439203962E-4</v>
      </c>
      <c r="AR173" s="23">
        <f>IF(AR88&lt;0, 0, EXP(-AR88/$A$163))</f>
        <v>6.0341884656315187E-5</v>
      </c>
      <c r="AS173" s="23">
        <f>IF(AS88&lt;0, 0, EXP(-AS88/$A$163))</f>
        <v>2.3047536110165474E-3</v>
      </c>
      <c r="AT173" s="23">
        <f>IF(AT88&lt;0, 0, EXP(-AT88/$A$163))</f>
        <v>1.687257677694696E-4</v>
      </c>
      <c r="AU173" s="23">
        <f>IF(AU88&lt;0, 0, EXP(-AU88/$A$163))</f>
        <v>0.18562133306151851</v>
      </c>
      <c r="AV173" s="23">
        <f>IF(AV88&lt;0, 0, EXP(-AV88/$A$163))</f>
        <v>3.432712828330071E-4</v>
      </c>
      <c r="AW173" s="23">
        <f>IF(AW88&lt;0, 0, EXP(-AW88/$A$163))</f>
        <v>3.9846186078001996E-3</v>
      </c>
      <c r="AX173" s="23">
        <f>IF(AX88&lt;0, 0, EXP(-AX88/$A$163))</f>
        <v>2.4822499171452156E-2</v>
      </c>
      <c r="AY173" s="23">
        <f>IF(AY88&lt;0, 0, EXP(-AY88/$A$163))</f>
        <v>1.7235433670414098E-3</v>
      </c>
      <c r="AZ173" s="23">
        <f>IF(AZ88&lt;0, 0, EXP(-AZ88/$A$163))</f>
        <v>1.1761571892755112E-4</v>
      </c>
      <c r="BA173" s="23">
        <f>IF(BA88&lt;0, 0, EXP(-BA88/$A$163))</f>
        <v>9.433417174630896E-3</v>
      </c>
      <c r="BB173" s="23">
        <f>IF(BB88&lt;0, 0, EXP(-BB88/$A$163))</f>
        <v>4.1220562647949492E-4</v>
      </c>
      <c r="BC173" s="23">
        <f>IF(BC88&lt;0, 0, EXP(-BC88/$A$163))</f>
        <v>1.0195548290283796E-3</v>
      </c>
      <c r="BD173" s="23">
        <f>IF(BD88&lt;0, 0, EXP(-BD88/$A$163))</f>
        <v>0.20828519563854531</v>
      </c>
      <c r="BE173" s="23">
        <f>IF(BE88&lt;0, 0, EXP(-BE88/$A$163))</f>
        <v>2.1048691724678209E-3</v>
      </c>
      <c r="BF173" s="23">
        <f>IF(BF88&lt;0, 0, EXP(-BF88/$A$163))</f>
        <v>8.2304906795017032E-3</v>
      </c>
      <c r="BG173" s="23">
        <f>IF(BG88&lt;0, 0, EXP(-BG88/$A$163))</f>
        <v>1.1854215161992536E-3</v>
      </c>
      <c r="BH173" s="23">
        <f>IF(BH88&lt;0, 0, EXP(-BH88/$A$163))</f>
        <v>0</v>
      </c>
      <c r="BI173" s="23">
        <f>IF(BI88&lt;0, 0, EXP(-BI88/$A$163))</f>
        <v>1.9641025970075477E-3</v>
      </c>
      <c r="BJ173" s="23">
        <f>IF(BJ88&lt;0, 0, EXP(-BJ88/$A$163))</f>
        <v>3.8336663260892367E-3</v>
      </c>
      <c r="BK173" s="23">
        <f>IF(BK88&lt;0, 0, EXP(-BK88/$A$163))</f>
        <v>0</v>
      </c>
      <c r="BL173" s="23">
        <f>IF(BL88&lt;0, 0, EXP(-BL88/$A$163))</f>
        <v>3.5690890832500415E-4</v>
      </c>
      <c r="BM173" s="23">
        <f>IF(BM88&lt;0, 0, EXP(-BM88/$A$163))</f>
        <v>2.6696408311901627E-3</v>
      </c>
      <c r="BN173" s="23">
        <f>IF(BN88&lt;0, 0, EXP(-BN88/$A$163))</f>
        <v>0</v>
      </c>
      <c r="BO173" s="23">
        <f>IF(BO88&lt;0, 0, EXP(-BO88/$A$163))</f>
        <v>5.5327338865223709E-3</v>
      </c>
      <c r="BP173" s="23">
        <f>IF(BP88&lt;0, 0, EXP(-BP88/$A$163))</f>
        <v>6.5867220760660447E-3</v>
      </c>
      <c r="BQ173" s="23">
        <f>IF(BQ88&lt;0, 0, EXP(-BQ88/$A$163))</f>
        <v>5.5327338865223709E-3</v>
      </c>
      <c r="BR173" s="23">
        <f>IF(BR88&lt;0, 0, EXP(-BR88/$A$163))</f>
        <v>6.5541420763668402E-5</v>
      </c>
      <c r="BS173" s="23">
        <f>IF(BS88&lt;0, 0, EXP(-BS88/$A$163))</f>
        <v>6.5867220760660447E-3</v>
      </c>
      <c r="BT173" s="23">
        <f>IF(BT88&lt;0, 0, EXP(-BT88/$A$163))</f>
        <v>2.1700748134265962E-4</v>
      </c>
      <c r="BU173" s="23">
        <f>IF(BU88&lt;0, 0, EXP(-BU88/$A$163))</f>
        <v>1.952956780273557E-3</v>
      </c>
      <c r="BV173" s="23">
        <f>IF(BV88&lt;0, 0, EXP(-BV88/$A$163))</f>
        <v>1.6417735751891312E-3</v>
      </c>
      <c r="BW173" s="23">
        <f>IF(BW88&lt;0, 0, EXP(-BW88/$A$163))</f>
        <v>4.4613511967514724E-4</v>
      </c>
      <c r="BX173" s="23">
        <f>IF(BX88&lt;0, 0, EXP(-BX88/$A$163))</f>
        <v>0</v>
      </c>
      <c r="BY173" s="23">
        <f>IF(BY88&lt;0, 0, EXP(-BY88/$A$163))</f>
        <v>0</v>
      </c>
      <c r="BZ173" s="23">
        <f>IF(BZ88&lt;0, 0, EXP(-BZ88/$A$163))</f>
        <v>1.3277534520126323E-4</v>
      </c>
    </row>
    <row r="174" spans="1:80" ht="15.75" customHeight="1" x14ac:dyDescent="0.2">
      <c r="A174" s="30" t="s">
        <v>47</v>
      </c>
      <c r="B174" s="23">
        <f>IF(B89&lt;0, 0, EXP(-B89/$A$163))</f>
        <v>0.32304721533126851</v>
      </c>
      <c r="C174" s="23">
        <f>IF(C89&lt;0, 0, EXP(-C89/$A$163))</f>
        <v>6.2646958383957327E-2</v>
      </c>
      <c r="D174" s="23">
        <f>IF(D89&lt;0, 0, EXP(-D89/$A$163))</f>
        <v>9.7643633637762947E-2</v>
      </c>
      <c r="E174" s="23">
        <f>IF(E89&lt;0, 0, EXP(-E89/$A$163))</f>
        <v>9.7643633637762947E-2</v>
      </c>
      <c r="F174" s="23">
        <f>IF(F89&lt;0, 0, EXP(-F89/$A$163))</f>
        <v>0.54254237974375197</v>
      </c>
      <c r="G174" s="23">
        <f>IF(G89&lt;0, 0, EXP(-G89/$A$163))</f>
        <v>1.235585192503556E-3</v>
      </c>
      <c r="H174" s="23">
        <f>IF(H89&lt;0, 0, EXP(-H89/$A$163))</f>
        <v>1</v>
      </c>
      <c r="I174" s="23">
        <f>IF(I89&lt;0, 0, EXP(-I89/$A$163))</f>
        <v>8.4622910220032543E-2</v>
      </c>
      <c r="J174" s="23">
        <f>IF(J89&lt;0, 0, EXP(-J89/$A$163))</f>
        <v>1.1327183387608436E-3</v>
      </c>
      <c r="K174" s="23">
        <f>IF(K89&lt;0, 0, EXP(-K89/$A$163))</f>
        <v>0.30155595114470757</v>
      </c>
      <c r="L174" s="23">
        <f>IF(L89&lt;0, 0, EXP(-L89/$A$163))</f>
        <v>9.8257571850697334E-2</v>
      </c>
      <c r="M174" s="23">
        <f>IF(M89&lt;0, 0, EXP(-M89/$A$163))</f>
        <v>0.13292542237643087</v>
      </c>
      <c r="N174" s="23">
        <f>IF(N89&lt;0, 0, EXP(-N89/$A$163))</f>
        <v>0.19226934806947496</v>
      </c>
      <c r="O174" s="23">
        <f>IF(O89&lt;0, 0, EXP(-O89/$A$163))</f>
        <v>3.4585401263886578E-3</v>
      </c>
      <c r="P174" s="23">
        <f>IF(P89&lt;0, 0, EXP(-P89/$A$163))</f>
        <v>0</v>
      </c>
      <c r="Q174" s="23">
        <f>IF(Q89&lt;0, 0, EXP(-Q89/$A$163))</f>
        <v>0.16412770217275324</v>
      </c>
      <c r="R174" s="23">
        <f>IF(R89&lt;0, 0, EXP(-R89/$A$163))</f>
        <v>0</v>
      </c>
      <c r="S174" s="23">
        <f>IF(S89&lt;0, 0, EXP(-S89/$A$163))</f>
        <v>6.7987183524523237E-2</v>
      </c>
      <c r="T174" s="23">
        <f>IF(T89&lt;0, 0, EXP(-T89/$A$163))</f>
        <v>0</v>
      </c>
      <c r="U174" s="23">
        <f>IF(U89&lt;0, 0, EXP(-U89/$A$163))</f>
        <v>3.5447228859577344E-2</v>
      </c>
      <c r="V174" s="23">
        <f>IF(V89&lt;0, 0, EXP(-V89/$A$163))</f>
        <v>0.13292542237643087</v>
      </c>
      <c r="W174" s="23">
        <f>IF(W89&lt;0, 0, EXP(-W89/$A$163))</f>
        <v>5.1343779845079873E-2</v>
      </c>
      <c r="X174" s="23">
        <f>IF(X89&lt;0, 0, EXP(-X89/$A$163))</f>
        <v>0</v>
      </c>
      <c r="Y174" s="23">
        <f>IF(Y89&lt;0, 0, EXP(-Y89/$A$163))</f>
        <v>3.9177180917365478E-3</v>
      </c>
      <c r="Z174" s="23">
        <f>IF(Z89&lt;0, 0, EXP(-Z89/$A$163))</f>
        <v>0.27507321474656571</v>
      </c>
      <c r="AA174" s="23">
        <f>IF(AA89&lt;0, 0, EXP(-AA89/$A$163))</f>
        <v>0.1727955128696628</v>
      </c>
      <c r="AB174" s="23">
        <f>IF(AB89&lt;0, 0, EXP(-AB89/$A$163))</f>
        <v>0</v>
      </c>
      <c r="AC174" s="23">
        <f>IF(AC89&lt;0, 0, EXP(-AC89/$A$163))</f>
        <v>1.9973541504289816E-2</v>
      </c>
      <c r="AD174" s="23">
        <f>IF(AD89&lt;0, 0, EXP(-AD89/$A$163))</f>
        <v>0.17992928904711339</v>
      </c>
      <c r="AE174" s="23">
        <f>IF(AE89&lt;0, 0, EXP(-AE89/$A$163))</f>
        <v>0.25635510816405904</v>
      </c>
      <c r="AF174" s="23">
        <f>IF(AF89&lt;0, 0, EXP(-AF89/$A$163))</f>
        <v>0</v>
      </c>
      <c r="AG174" s="23">
        <f>IF(AG89&lt;0, 0, EXP(-AG89/$A$163))</f>
        <v>0.40518817865370932</v>
      </c>
      <c r="AH174" s="23">
        <f>IF(AH89&lt;0, 0, EXP(-AH89/$A$163))</f>
        <v>0.54254237974375197</v>
      </c>
      <c r="AI174" s="23">
        <f>IF(AI89&lt;0, 0, EXP(-AI89/$A$163))</f>
        <v>1.4905491058575021E-3</v>
      </c>
      <c r="AJ174" s="23">
        <f>IF(AJ89&lt;0, 0, EXP(-AJ89/$A$163))</f>
        <v>0.13728808443324006</v>
      </c>
      <c r="AK174" s="23">
        <f>IF(AK89&lt;0, 0, EXP(-AK89/$A$163))</f>
        <v>0</v>
      </c>
      <c r="AL174" s="23">
        <f>IF(AL89&lt;0, 0, EXP(-AL89/$A$163))</f>
        <v>0.33514351252078245</v>
      </c>
      <c r="AM174" s="23">
        <f>IF(AM89&lt;0, 0, EXP(-AM89/$A$163))</f>
        <v>0.19791286566378208</v>
      </c>
      <c r="AN174" s="23">
        <f>IF(AN89&lt;0, 0, EXP(-AN89/$A$163))</f>
        <v>1.67351810395127E-2</v>
      </c>
      <c r="AO174" s="23">
        <f>IF(AO89&lt;0, 0, EXP(-AO89/$A$163))</f>
        <v>0.16412770217275324</v>
      </c>
      <c r="AP174" s="23">
        <f>IF(AP89&lt;0, 0, EXP(-AP89/$A$163))</f>
        <v>0.26217247756904172</v>
      </c>
      <c r="AQ174" s="23">
        <f>IF(AQ89&lt;0, 0, EXP(-AQ89/$A$163))</f>
        <v>1.8973873017631478E-2</v>
      </c>
      <c r="AR174" s="23">
        <f>IF(AR89&lt;0, 0, EXP(-AR89/$A$163))</f>
        <v>3.2224146424020279E-2</v>
      </c>
      <c r="AS174" s="23">
        <f>IF(AS89&lt;0, 0, EXP(-AS89/$A$163))</f>
        <v>0.53608167868749013</v>
      </c>
      <c r="AT174" s="23">
        <f>IF(AT89&lt;0, 0, EXP(-AT89/$A$163))</f>
        <v>4.8795466632833073E-2</v>
      </c>
      <c r="AU174" s="23">
        <f>IF(AU89&lt;0, 0, EXP(-AU89/$A$163))</f>
        <v>2.925644283324313E-3</v>
      </c>
      <c r="AV174" s="23">
        <f>IF(AV89&lt;0, 0, EXP(-AV89/$A$163))</f>
        <v>2.9571946141784607E-2</v>
      </c>
      <c r="AW174" s="23">
        <f>IF(AW89&lt;0, 0, EXP(-AW89/$A$163))</f>
        <v>0.29958732381002467</v>
      </c>
      <c r="AX174" s="23">
        <f>IF(AX89&lt;0, 0, EXP(-AX89/$A$163))</f>
        <v>2.0380663350445158E-3</v>
      </c>
      <c r="AY174" s="23">
        <f>IF(AY89&lt;0, 0, EXP(-AY89/$A$163))</f>
        <v>0.54254237974375197</v>
      </c>
      <c r="AZ174" s="23">
        <f>IF(AZ89&lt;0, 0, EXP(-AZ89/$A$163))</f>
        <v>8.5425533875007328E-2</v>
      </c>
      <c r="BA174" s="23">
        <f>IF(BA89&lt;0, 0, EXP(-BA89/$A$163))</f>
        <v>0.10325102933134736</v>
      </c>
      <c r="BB174" s="23">
        <f>IF(BB89&lt;0, 0, EXP(-BB89/$A$163))</f>
        <v>0.269527106942199</v>
      </c>
      <c r="BC174" s="23">
        <f>IF(BC89&lt;0, 0, EXP(-BC89/$A$163))</f>
        <v>0.67546740032921515</v>
      </c>
      <c r="BD174" s="23">
        <f>IF(BD89&lt;0, 0, EXP(-BD89/$A$163))</f>
        <v>1.1525347517598759E-3</v>
      </c>
      <c r="BE174" s="23">
        <f>IF(BE89&lt;0, 0, EXP(-BE89/$A$163))</f>
        <v>0.32729057676767326</v>
      </c>
      <c r="BF174" s="23">
        <f>IF(BF89&lt;0, 0, EXP(-BF89/$A$163))</f>
        <v>0.10348265805346531</v>
      </c>
      <c r="BG174" s="23">
        <f>IF(BG89&lt;0, 0, EXP(-BG89/$A$163))</f>
        <v>0.40586769497808317</v>
      </c>
      <c r="BH174" s="23">
        <f>IF(BH89&lt;0, 0, EXP(-BH89/$A$163))</f>
        <v>0</v>
      </c>
      <c r="BI174" s="23">
        <f>IF(BI89&lt;0, 0, EXP(-BI89/$A$163))</f>
        <v>0.19601834864379428</v>
      </c>
      <c r="BJ174" s="23">
        <f>IF(BJ89&lt;0, 0, EXP(-BJ89/$A$163))</f>
        <v>0.16412770217275324</v>
      </c>
      <c r="BK174" s="23">
        <f>IF(BK89&lt;0, 0, EXP(-BK89/$A$163))</f>
        <v>0</v>
      </c>
      <c r="BL174" s="23">
        <f>IF(BL89&lt;0, 0, EXP(-BL89/$A$163))</f>
        <v>2.5256393149916848E-2</v>
      </c>
      <c r="BM174" s="23">
        <f>IF(BM89&lt;0, 0, EXP(-BM89/$A$163))</f>
        <v>0.30997590780345391</v>
      </c>
      <c r="BN174" s="23">
        <f>IF(BN89&lt;0, 0, EXP(-BN89/$A$163))</f>
        <v>0</v>
      </c>
      <c r="BO174" s="23">
        <f>IF(BO89&lt;0, 0, EXP(-BO89/$A$163))</f>
        <v>9.7643633637762947E-2</v>
      </c>
      <c r="BP174" s="23">
        <f>IF(BP89&lt;0, 0, EXP(-BP89/$A$163))</f>
        <v>0.13292542237643087</v>
      </c>
      <c r="BQ174" s="23">
        <f>IF(BQ89&lt;0, 0, EXP(-BQ89/$A$163))</f>
        <v>9.7643633637762947E-2</v>
      </c>
      <c r="BR174" s="23">
        <f>IF(BR89&lt;0, 0, EXP(-BR89/$A$163))</f>
        <v>5.1343779845079873E-2</v>
      </c>
      <c r="BS174" s="23">
        <f>IF(BS89&lt;0, 0, EXP(-BS89/$A$163))</f>
        <v>0.13292542237643087</v>
      </c>
      <c r="BT174" s="23">
        <f>IF(BT89&lt;0, 0, EXP(-BT89/$A$163))</f>
        <v>4.6069797051778556E-2</v>
      </c>
      <c r="BU174" s="23">
        <f>IF(BU89&lt;0, 0, EXP(-BU89/$A$163))</f>
        <v>0.60892072737638969</v>
      </c>
      <c r="BV174" s="23">
        <f>IF(BV89&lt;0, 0, EXP(-BV89/$A$163))</f>
        <v>0.45470353423639154</v>
      </c>
      <c r="BW174" s="23">
        <f>IF(BW89&lt;0, 0, EXP(-BW89/$A$163))</f>
        <v>0.35367014454546125</v>
      </c>
      <c r="BX174" s="23">
        <f>IF(BX89&lt;0, 0, EXP(-BX89/$A$163))</f>
        <v>0</v>
      </c>
      <c r="BY174" s="23">
        <f>IF(BY89&lt;0, 0, EXP(-BY89/$A$163))</f>
        <v>0</v>
      </c>
      <c r="BZ174" s="23">
        <f>IF(BZ89&lt;0, 0, EXP(-BZ89/$A$163))</f>
        <v>4.6996431490157767E-2</v>
      </c>
    </row>
    <row r="175" spans="1:80" ht="15.75" customHeight="1" x14ac:dyDescent="0.2">
      <c r="A175" s="30" t="s">
        <v>48</v>
      </c>
      <c r="B175" s="23">
        <f>IF(B90&lt;0, 0, EXP(-B90/$A$163))</f>
        <v>0.23717818379197303</v>
      </c>
      <c r="C175" s="23">
        <f>IF(C90&lt;0, 0, EXP(-C90/$A$163))</f>
        <v>1.4825059550431365E-2</v>
      </c>
      <c r="D175" s="23">
        <f>IF(D90&lt;0, 0, EXP(-D90/$A$163))</f>
        <v>1.302208211292861E-2</v>
      </c>
      <c r="E175" s="23">
        <f>IF(E90&lt;0, 0, EXP(-E90/$A$163))</f>
        <v>1.302208211292861E-2</v>
      </c>
      <c r="F175" s="23">
        <f>IF(F90&lt;0, 0, EXP(-F90/$A$163))</f>
        <v>6.5630266701004011E-2</v>
      </c>
      <c r="G175" s="23">
        <f>IF(G90&lt;0, 0, EXP(-G90/$A$163))</f>
        <v>1.1807957257286735E-4</v>
      </c>
      <c r="H175" s="23">
        <f>IF(H90&lt;0, 0, EXP(-H90/$A$163))</f>
        <v>8.4622910220032543E-2</v>
      </c>
      <c r="I175" s="23">
        <f>IF(I90&lt;0, 0, EXP(-I90/$A$163))</f>
        <v>1</v>
      </c>
      <c r="J175" s="23">
        <f>IF(J90&lt;0, 0, EXP(-J90/$A$163))</f>
        <v>9.999751364676188E-3</v>
      </c>
      <c r="K175" s="23">
        <f>IF(K90&lt;0, 0, EXP(-K90/$A$163))</f>
        <v>3.2226403322541022E-2</v>
      </c>
      <c r="L175" s="23">
        <f>IF(L90&lt;0, 0, EXP(-L90/$A$163))</f>
        <v>0.46818784377739731</v>
      </c>
      <c r="M175" s="23">
        <f>IF(M90&lt;0, 0, EXP(-M90/$A$163))</f>
        <v>1.3045031100983449E-2</v>
      </c>
      <c r="N175" s="23">
        <f>IF(N90&lt;0, 0, EXP(-N90/$A$163))</f>
        <v>2.3005672043072512E-2</v>
      </c>
      <c r="O175" s="23">
        <f>IF(O90&lt;0, 0, EXP(-O90/$A$163))</f>
        <v>2.9267173351400495E-4</v>
      </c>
      <c r="P175" s="23">
        <f>IF(P90&lt;0, 0, EXP(-P90/$A$163))</f>
        <v>0</v>
      </c>
      <c r="Q175" s="23">
        <f>IF(Q90&lt;0, 0, EXP(-Q90/$A$163))</f>
        <v>2.0413786609304076E-2</v>
      </c>
      <c r="R175" s="23">
        <f>IF(R90&lt;0, 0, EXP(-R90/$A$163))</f>
        <v>0</v>
      </c>
      <c r="S175" s="23">
        <f>IF(S90&lt;0, 0, EXP(-S90/$A$163))</f>
        <v>0.43815331307204758</v>
      </c>
      <c r="T175" s="23">
        <f>IF(T90&lt;0, 0, EXP(-T90/$A$163))</f>
        <v>0</v>
      </c>
      <c r="U175" s="23">
        <f>IF(U90&lt;0, 0, EXP(-U90/$A$163))</f>
        <v>0.28108313488862152</v>
      </c>
      <c r="V175" s="23">
        <f>IF(V90&lt;0, 0, EXP(-V90/$A$163))</f>
        <v>1.3045031100983449E-2</v>
      </c>
      <c r="W175" s="23">
        <f>IF(W90&lt;0, 0, EXP(-W90/$A$163))</f>
        <v>0.46235198032966524</v>
      </c>
      <c r="X175" s="23">
        <f>IF(X90&lt;0, 0, EXP(-X90/$A$163))</f>
        <v>0</v>
      </c>
      <c r="Y175" s="23">
        <f>IF(Y90&lt;0, 0, EXP(-Y90/$A$163))</f>
        <v>1.0870203904787567E-3</v>
      </c>
      <c r="Z175" s="23">
        <f>IF(Z90&lt;0, 0, EXP(-Z90/$A$163))</f>
        <v>3.1301716811631304E-2</v>
      </c>
      <c r="AA175" s="23">
        <f>IF(AA90&lt;0, 0, EXP(-AA90/$A$163))</f>
        <v>3.2323416648157223E-2</v>
      </c>
      <c r="AB175" s="23">
        <f>IF(AB90&lt;0, 0, EXP(-AB90/$A$163))</f>
        <v>0</v>
      </c>
      <c r="AC175" s="23">
        <f>IF(AC90&lt;0, 0, EXP(-AC90/$A$163))</f>
        <v>0.22580754495727495</v>
      </c>
      <c r="AD175" s="23">
        <f>IF(AD90&lt;0, 0, EXP(-AD90/$A$163))</f>
        <v>2.0491413258282715E-2</v>
      </c>
      <c r="AE175" s="23">
        <f>IF(AE90&lt;0, 0, EXP(-AE90/$A$163))</f>
        <v>3.1773532909976851E-2</v>
      </c>
      <c r="AF175" s="23">
        <f>IF(AF90&lt;0, 0, EXP(-AF90/$A$163))</f>
        <v>0</v>
      </c>
      <c r="AG175" s="23">
        <f>IF(AG90&lt;0, 0, EXP(-AG90/$A$163))</f>
        <v>3.4633631971542636E-2</v>
      </c>
      <c r="AH175" s="23">
        <f>IF(AH90&lt;0, 0, EXP(-AH90/$A$163))</f>
        <v>6.5630266701004011E-2</v>
      </c>
      <c r="AI175" s="23">
        <f>IF(AI90&lt;0, 0, EXP(-AI90/$A$163))</f>
        <v>6.8161812075553134E-3</v>
      </c>
      <c r="AJ175" s="23">
        <f>IF(AJ90&lt;0, 0, EXP(-AJ90/$A$163))</f>
        <v>0.44500799187467982</v>
      </c>
      <c r="AK175" s="23">
        <f>IF(AK90&lt;0, 0, EXP(-AK90/$A$163))</f>
        <v>0</v>
      </c>
      <c r="AL175" s="23">
        <f>IF(AL90&lt;0, 0, EXP(-AL90/$A$163))</f>
        <v>3.4911958085827616E-2</v>
      </c>
      <c r="AM175" s="23">
        <f>IF(AM90&lt;0, 0, EXP(-AM90/$A$163))</f>
        <v>0.31723208882972148</v>
      </c>
      <c r="AN175" s="23">
        <f>IF(AN90&lt;0, 0, EXP(-AN90/$A$163))</f>
        <v>0.1041417366462913</v>
      </c>
      <c r="AO175" s="23">
        <f>IF(AO90&lt;0, 0, EXP(-AO90/$A$163))</f>
        <v>2.0413786609304076E-2</v>
      </c>
      <c r="AP175" s="23">
        <f>IF(AP90&lt;0, 0, EXP(-AP90/$A$163))</f>
        <v>2.4379440822530171E-2</v>
      </c>
      <c r="AQ175" s="23">
        <f>IF(AQ90&lt;0, 0, EXP(-AQ90/$A$163))</f>
        <v>0.16987276187617159</v>
      </c>
      <c r="AR175" s="23">
        <f>IF(AR90&lt;0, 0, EXP(-AR90/$A$163))</f>
        <v>0.3010625490996573</v>
      </c>
      <c r="AS175" s="23">
        <f>IF(AS90&lt;0, 0, EXP(-AS90/$A$163))</f>
        <v>4.5843582972911114E-2</v>
      </c>
      <c r="AT175" s="23">
        <f>IF(AT90&lt;0, 0, EXP(-AT90/$A$163))</f>
        <v>0.40687733422799238</v>
      </c>
      <c r="AU175" s="23">
        <f>IF(AU90&lt;0, 0, EXP(-AU90/$A$163))</f>
        <v>2.9891728846146343E-4</v>
      </c>
      <c r="AV175" s="23">
        <f>IF(AV90&lt;0, 0, EXP(-AV90/$A$163))</f>
        <v>0.17920748382704724</v>
      </c>
      <c r="AW175" s="23">
        <f>IF(AW90&lt;0, 0, EXP(-AW90/$A$163))</f>
        <v>2.5410204419940192E-2</v>
      </c>
      <c r="AX175" s="23">
        <f>IF(AX90&lt;0, 0, EXP(-AX90/$A$163))</f>
        <v>1.0537489207897036E-3</v>
      </c>
      <c r="AY175" s="23">
        <f>IF(AY90&lt;0, 0, EXP(-AY90/$A$163))</f>
        <v>6.5630266701004011E-2</v>
      </c>
      <c r="AZ175" s="23">
        <f>IF(AZ90&lt;0, 0, EXP(-AZ90/$A$163))</f>
        <v>0.44329150894210861</v>
      </c>
      <c r="BA175" s="23">
        <f>IF(BA90&lt;0, 0, EXP(-BA90/$A$163))</f>
        <v>9.4533219439309809E-3</v>
      </c>
      <c r="BB175" s="23">
        <f>IF(BB90&lt;0, 0, EXP(-BB90/$A$163))</f>
        <v>0.28107430423857455</v>
      </c>
      <c r="BC175" s="23">
        <f>IF(BC90&lt;0, 0, EXP(-BC90/$A$163))</f>
        <v>0.10836773255566733</v>
      </c>
      <c r="BD175" s="23">
        <f>IF(BD90&lt;0, 0, EXP(-BD90/$A$163))</f>
        <v>1.5412325006557829E-4</v>
      </c>
      <c r="BE175" s="23">
        <f>IF(BE90&lt;0, 0, EXP(-BE90/$A$163))</f>
        <v>4.0406818434834783E-2</v>
      </c>
      <c r="BF175" s="23">
        <f>IF(BF90&lt;0, 0, EXP(-BF90/$A$163))</f>
        <v>1.0228539726490923E-2</v>
      </c>
      <c r="BG175" s="23">
        <f>IF(BG90&lt;0, 0, EXP(-BG90/$A$163))</f>
        <v>7.0973955114620985E-2</v>
      </c>
      <c r="BH175" s="23">
        <f>IF(BH90&lt;0, 0, EXP(-BH90/$A$163))</f>
        <v>0</v>
      </c>
      <c r="BI175" s="23">
        <f>IF(BI90&lt;0, 0, EXP(-BI90/$A$163))</f>
        <v>3.6546709640509843E-2</v>
      </c>
      <c r="BJ175" s="23">
        <f>IF(BJ90&lt;0, 0, EXP(-BJ90/$A$163))</f>
        <v>2.0413786609304076E-2</v>
      </c>
      <c r="BK175" s="23">
        <f>IF(BK90&lt;0, 0, EXP(-BK90/$A$163))</f>
        <v>0</v>
      </c>
      <c r="BL175" s="23">
        <f>IF(BL90&lt;0, 0, EXP(-BL90/$A$163))</f>
        <v>0.16059010365718976</v>
      </c>
      <c r="BM175" s="23">
        <f>IF(BM90&lt;0, 0, EXP(-BM90/$A$163))</f>
        <v>3.3026814272961308E-2</v>
      </c>
      <c r="BN175" s="23">
        <f>IF(BN90&lt;0, 0, EXP(-BN90/$A$163))</f>
        <v>0</v>
      </c>
      <c r="BO175" s="23">
        <f>IF(BO90&lt;0, 0, EXP(-BO90/$A$163))</f>
        <v>1.302208211292861E-2</v>
      </c>
      <c r="BP175" s="23">
        <f>IF(BP90&lt;0, 0, EXP(-BP90/$A$163))</f>
        <v>1.3045031100983449E-2</v>
      </c>
      <c r="BQ175" s="23">
        <f>IF(BQ90&lt;0, 0, EXP(-BQ90/$A$163))</f>
        <v>1.302208211292861E-2</v>
      </c>
      <c r="BR175" s="23">
        <f>IF(BR90&lt;0, 0, EXP(-BR90/$A$163))</f>
        <v>0.46235198032966524</v>
      </c>
      <c r="BS175" s="23">
        <f>IF(BS90&lt;0, 0, EXP(-BS90/$A$163))</f>
        <v>1.3045031100983449E-2</v>
      </c>
      <c r="BT175" s="23">
        <f>IF(BT90&lt;0, 0, EXP(-BT90/$A$163))</f>
        <v>0.32352738142612814</v>
      </c>
      <c r="BU175" s="23">
        <f>IF(BU90&lt;0, 0, EXP(-BU90/$A$163))</f>
        <v>5.2081962444571729E-2</v>
      </c>
      <c r="BV175" s="23">
        <f>IF(BV90&lt;0, 0, EXP(-BV90/$A$163))</f>
        <v>5.4555197878297587E-2</v>
      </c>
      <c r="BW175" s="23">
        <f>IF(BW90&lt;0, 0, EXP(-BW90/$A$163))</f>
        <v>0.23924092781214878</v>
      </c>
      <c r="BX175" s="23">
        <f>IF(BX90&lt;0, 0, EXP(-BX90/$A$163))</f>
        <v>0</v>
      </c>
      <c r="BY175" s="23">
        <f>IF(BY90&lt;0, 0, EXP(-BY90/$A$163))</f>
        <v>0</v>
      </c>
      <c r="BZ175" s="23">
        <f>IF(BZ90&lt;0, 0, EXP(-BZ90/$A$163))</f>
        <v>0.46380131618290699</v>
      </c>
    </row>
    <row r="176" spans="1:80" ht="15.75" customHeight="1" x14ac:dyDescent="0.2">
      <c r="A176" s="30" t="s">
        <v>49</v>
      </c>
      <c r="B176" s="23">
        <f>IF(B91&lt;0, 0, EXP(-B91/$A$163))</f>
        <v>3.420587543696845E-3</v>
      </c>
      <c r="C176" s="23">
        <f>IF(C91&lt;0, 0, EXP(-C91/$A$163))</f>
        <v>3.0227908378408059E-3</v>
      </c>
      <c r="D176" s="23">
        <f>IF(D91&lt;0, 0, EXP(-D91/$A$163))</f>
        <v>1.3123493903519537E-4</v>
      </c>
      <c r="E176" s="23">
        <f>IF(E91&lt;0, 0, EXP(-E91/$A$163))</f>
        <v>1.3123493903519537E-4</v>
      </c>
      <c r="F176" s="23">
        <f>IF(F91&lt;0, 0, EXP(-F91/$A$163))</f>
        <v>1.3343608371344214E-3</v>
      </c>
      <c r="G176" s="23">
        <f>IF(G91&lt;0, 0, EXP(-G91/$A$163))</f>
        <v>2.8305417525658987E-3</v>
      </c>
      <c r="H176" s="23">
        <f>IF(H91&lt;0, 0, EXP(-H91/$A$163))</f>
        <v>1.1327183387608436E-3</v>
      </c>
      <c r="I176" s="23">
        <f>IF(I91&lt;0, 0, EXP(-I91/$A$163))</f>
        <v>9.999751364676188E-3</v>
      </c>
      <c r="J176" s="23">
        <f>IF(J91&lt;0, 0, EXP(-J91/$A$163))</f>
        <v>1</v>
      </c>
      <c r="K176" s="23">
        <f>IF(K91&lt;0, 0, EXP(-K91/$A$163))</f>
        <v>3.5014200026079438E-4</v>
      </c>
      <c r="L176" s="23">
        <f>IF(L91&lt;0, 0, EXP(-L91/$A$163))</f>
        <v>1.1052431805221882E-2</v>
      </c>
      <c r="M176" s="23">
        <f>IF(M91&lt;0, 0, EXP(-M91/$A$163))</f>
        <v>1.5288511645860902E-4</v>
      </c>
      <c r="N176" s="23">
        <f>IF(N91&lt;0, 0, EXP(-N91/$A$163))</f>
        <v>2.3451611070380649E-4</v>
      </c>
      <c r="O176" s="23">
        <f>IF(O91&lt;0, 0, EXP(-O91/$A$163))</f>
        <v>8.8560293480096351E-4</v>
      </c>
      <c r="P176" s="23">
        <f>IF(P91&lt;0, 0, EXP(-P91/$A$163))</f>
        <v>0</v>
      </c>
      <c r="Q176" s="23">
        <f>IF(Q91&lt;0, 0, EXP(-Q91/$A$163))</f>
        <v>2.054466167779014E-4</v>
      </c>
      <c r="R176" s="23">
        <f>IF(R91&lt;0, 0, EXP(-R91/$A$163))</f>
        <v>0</v>
      </c>
      <c r="S176" s="23">
        <f>IF(S91&lt;0, 0, EXP(-S91/$A$163))</f>
        <v>1.5892769808211422E-2</v>
      </c>
      <c r="T176" s="23">
        <f>IF(T91&lt;0, 0, EXP(-T91/$A$163))</f>
        <v>0</v>
      </c>
      <c r="U176" s="23">
        <f>IF(U91&lt;0, 0, EXP(-U91/$A$163))</f>
        <v>3.0506973404600964E-2</v>
      </c>
      <c r="V176" s="23">
        <f>IF(V91&lt;0, 0, EXP(-V91/$A$163))</f>
        <v>1.5288511645860902E-4</v>
      </c>
      <c r="W176" s="23">
        <f>IF(W91&lt;0, 0, EXP(-W91/$A$163))</f>
        <v>1.106520863461684E-2</v>
      </c>
      <c r="X176" s="23">
        <f>IF(X91&lt;0, 0, EXP(-X91/$A$163))</f>
        <v>0</v>
      </c>
      <c r="Y176" s="23">
        <f>IF(Y91&lt;0, 0, EXP(-Y91/$A$163))</f>
        <v>5.8302317883815035E-4</v>
      </c>
      <c r="Z176" s="23">
        <f>IF(Z91&lt;0, 0, EXP(-Z91/$A$163))</f>
        <v>3.2910706408037786E-4</v>
      </c>
      <c r="AA176" s="23">
        <f>IF(AA91&lt;0, 0, EXP(-AA91/$A$163))</f>
        <v>1.9985380977249681E-3</v>
      </c>
      <c r="AB176" s="23">
        <f>IF(AB91&lt;0, 0, EXP(-AB91/$A$163))</f>
        <v>0</v>
      </c>
      <c r="AC176" s="23">
        <f>IF(AC91&lt;0, 0, EXP(-AC91/$A$163))</f>
        <v>4.307206509256762E-2</v>
      </c>
      <c r="AD176" s="23">
        <f>IF(AD91&lt;0, 0, EXP(-AD91/$A$163))</f>
        <v>2.1186258512804535E-4</v>
      </c>
      <c r="AE176" s="23">
        <f>IF(AE91&lt;0, 0, EXP(-AE91/$A$163))</f>
        <v>3.2468899999348326E-4</v>
      </c>
      <c r="AF176" s="23">
        <f>IF(AF91&lt;0, 0, EXP(-AF91/$A$163))</f>
        <v>0</v>
      </c>
      <c r="AG176" s="23">
        <f>IF(AG91&lt;0, 0, EXP(-AG91/$A$163))</f>
        <v>4.9940217366939909E-4</v>
      </c>
      <c r="AH176" s="23">
        <f>IF(AH91&lt;0, 0, EXP(-AH91/$A$163))</f>
        <v>1.3343608371344214E-3</v>
      </c>
      <c r="AI176" s="23">
        <f>IF(AI91&lt;0, 0, EXP(-AI91/$A$163))</f>
        <v>1.4557231427969872E-2</v>
      </c>
      <c r="AJ176" s="23">
        <f>IF(AJ91&lt;0, 0, EXP(-AJ91/$A$163))</f>
        <v>7.8869811826594825E-3</v>
      </c>
      <c r="AK176" s="23">
        <f>IF(AK91&lt;0, 0, EXP(-AK91/$A$163))</f>
        <v>0</v>
      </c>
      <c r="AL176" s="23">
        <f>IF(AL91&lt;0, 0, EXP(-AL91/$A$163))</f>
        <v>3.8647598349100527E-4</v>
      </c>
      <c r="AM176" s="23">
        <f>IF(AM91&lt;0, 0, EXP(-AM91/$A$163))</f>
        <v>5.6461095263079276E-3</v>
      </c>
      <c r="AN176" s="23">
        <f>IF(AN91&lt;0, 0, EXP(-AN91/$A$163))</f>
        <v>6.7536194274865874E-2</v>
      </c>
      <c r="AO176" s="23">
        <f>IF(AO91&lt;0, 0, EXP(-AO91/$A$163))</f>
        <v>2.054466167779014E-4</v>
      </c>
      <c r="AP176" s="23">
        <f>IF(AP91&lt;0, 0, EXP(-AP91/$A$163))</f>
        <v>3.0099742574711145E-4</v>
      </c>
      <c r="AQ176" s="23">
        <f>IF(AQ91&lt;0, 0, EXP(-AQ91/$A$163))</f>
        <v>1.8764907262612873E-2</v>
      </c>
      <c r="AR176" s="23">
        <f>IF(AR91&lt;0, 0, EXP(-AR91/$A$163))</f>
        <v>1.4874331054642987E-2</v>
      </c>
      <c r="AS176" s="23">
        <f>IF(AS91&lt;0, 0, EXP(-AS91/$A$163))</f>
        <v>7.3602930620664849E-4</v>
      </c>
      <c r="AT176" s="23">
        <f>IF(AT91&lt;0, 0, EXP(-AT91/$A$163))</f>
        <v>2.1407632659371754E-2</v>
      </c>
      <c r="AU176" s="23">
        <f>IF(AU91&lt;0, 0, EXP(-AU91/$A$163))</f>
        <v>6.8489699111510031E-4</v>
      </c>
      <c r="AV176" s="23">
        <f>IF(AV91&lt;0, 0, EXP(-AV91/$A$163))</f>
        <v>3.8279766932488454E-2</v>
      </c>
      <c r="AW176" s="23">
        <f>IF(AW91&lt;0, 0, EXP(-AW91/$A$163))</f>
        <v>4.0975347686718198E-4</v>
      </c>
      <c r="AX176" s="23">
        <f>IF(AX91&lt;0, 0, EXP(-AX91/$A$163))</f>
        <v>1.3762081987715921E-3</v>
      </c>
      <c r="AY176" s="23">
        <f>IF(AY91&lt;0, 0, EXP(-AY91/$A$163))</f>
        <v>1.3343608371344214E-3</v>
      </c>
      <c r="AZ176" s="23">
        <f>IF(AZ91&lt;0, 0, EXP(-AZ91/$A$163))</f>
        <v>6.2284658005324813E-3</v>
      </c>
      <c r="BA176" s="23">
        <f>IF(BA91&lt;0, 0, EXP(-BA91/$A$163))</f>
        <v>1.3530778938976271E-4</v>
      </c>
      <c r="BB176" s="23">
        <f>IF(BB91&lt;0, 0, EXP(-BB91/$A$163))</f>
        <v>4.058256116265575E-3</v>
      </c>
      <c r="BC176" s="23">
        <f>IF(BC91&lt;0, 0, EXP(-BC91/$A$163))</f>
        <v>1.6533290085069497E-3</v>
      </c>
      <c r="BD176" s="23">
        <f>IF(BD91&lt;0, 0, EXP(-BD91/$A$163))</f>
        <v>1.6152192538461286E-3</v>
      </c>
      <c r="BE176" s="23">
        <f>IF(BE91&lt;0, 0, EXP(-BE91/$A$163))</f>
        <v>4.1836432502549963E-4</v>
      </c>
      <c r="BF176" s="23">
        <f>IF(BF91&lt;0, 0, EXP(-BF91/$A$163))</f>
        <v>1.2030219560586817E-4</v>
      </c>
      <c r="BG176" s="23">
        <f>IF(BG91&lt;0, 0, EXP(-BG91/$A$163))</f>
        <v>7.1717951910595329E-4</v>
      </c>
      <c r="BH176" s="23">
        <f>IF(BH91&lt;0, 0, EXP(-BH91/$A$163))</f>
        <v>0</v>
      </c>
      <c r="BI176" s="23">
        <f>IF(BI91&lt;0, 0, EXP(-BI91/$A$163))</f>
        <v>3.7272720966054744E-4</v>
      </c>
      <c r="BJ176" s="23">
        <f>IF(BJ91&lt;0, 0, EXP(-BJ91/$A$163))</f>
        <v>2.054466167779014E-4</v>
      </c>
      <c r="BK176" s="23">
        <f>IF(BK91&lt;0, 0, EXP(-BK91/$A$163))</f>
        <v>0</v>
      </c>
      <c r="BL176" s="23">
        <f>IF(BL91&lt;0, 0, EXP(-BL91/$A$163))</f>
        <v>4.4808907838786355E-2</v>
      </c>
      <c r="BM176" s="23">
        <f>IF(BM91&lt;0, 0, EXP(-BM91/$A$163))</f>
        <v>3.5982169201332508E-4</v>
      </c>
      <c r="BN176" s="23">
        <f>IF(BN91&lt;0, 0, EXP(-BN91/$A$163))</f>
        <v>0</v>
      </c>
      <c r="BO176" s="23">
        <f>IF(BO91&lt;0, 0, EXP(-BO91/$A$163))</f>
        <v>1.3123493903519537E-4</v>
      </c>
      <c r="BP176" s="23">
        <f>IF(BP91&lt;0, 0, EXP(-BP91/$A$163))</f>
        <v>1.5288511645860902E-4</v>
      </c>
      <c r="BQ176" s="23">
        <f>IF(BQ91&lt;0, 0, EXP(-BQ91/$A$163))</f>
        <v>1.3123493903519537E-4</v>
      </c>
      <c r="BR176" s="23">
        <f>IF(BR91&lt;0, 0, EXP(-BR91/$A$163))</f>
        <v>1.106520863461684E-2</v>
      </c>
      <c r="BS176" s="23">
        <f>IF(BS91&lt;0, 0, EXP(-BS91/$A$163))</f>
        <v>1.5288511645860902E-4</v>
      </c>
      <c r="BT176" s="23">
        <f>IF(BT91&lt;0, 0, EXP(-BT91/$A$163))</f>
        <v>2.3790428214976365E-2</v>
      </c>
      <c r="BU176" s="23">
        <f>IF(BU91&lt;0, 0, EXP(-BU91/$A$163))</f>
        <v>7.1131173424307764E-4</v>
      </c>
      <c r="BV176" s="23">
        <f>IF(BV91&lt;0, 0, EXP(-BV91/$A$163))</f>
        <v>5.8265552082257535E-4</v>
      </c>
      <c r="BW176" s="23">
        <f>IF(BW91&lt;0, 0, EXP(-BW91/$A$163))</f>
        <v>2.779212203797165E-3</v>
      </c>
      <c r="BX176" s="23">
        <f>IF(BX91&lt;0, 0, EXP(-BX91/$A$163))</f>
        <v>0</v>
      </c>
      <c r="BY176" s="23">
        <f>IF(BY91&lt;0, 0, EXP(-BY91/$A$163))</f>
        <v>0</v>
      </c>
      <c r="BZ176" s="23">
        <f>IF(BZ91&lt;0, 0, EXP(-BZ91/$A$163))</f>
        <v>2.0794640291172999E-2</v>
      </c>
    </row>
    <row r="177" spans="1:78" ht="15.75" customHeight="1" x14ac:dyDescent="0.2">
      <c r="A177" s="30" t="s">
        <v>50</v>
      </c>
      <c r="B177" s="23">
        <f>IF(B92&lt;0, 0, EXP(-B92/$A$163))</f>
        <v>0.10227066070281603</v>
      </c>
      <c r="C177" s="23">
        <f>IF(C92&lt;0, 0, EXP(-C92/$A$163))</f>
        <v>3.7204376206544869E-2</v>
      </c>
      <c r="D177" s="23">
        <f>IF(D92&lt;0, 0, EXP(-D92/$A$163))</f>
        <v>0.32212585688259177</v>
      </c>
      <c r="E177" s="23">
        <f>IF(E92&lt;0, 0, EXP(-E92/$A$163))</f>
        <v>0.32212585688259177</v>
      </c>
      <c r="F177" s="23">
        <f>IF(F92&lt;0, 0, EXP(-F92/$A$163))</f>
        <v>0.21586774806875622</v>
      </c>
      <c r="G177" s="23">
        <f>IF(G92&lt;0, 0, EXP(-G92/$A$163))</f>
        <v>2.7259724832863342E-3</v>
      </c>
      <c r="H177" s="23">
        <f>IF(H92&lt;0, 0, EXP(-H92/$A$163))</f>
        <v>0.30155595114470757</v>
      </c>
      <c r="I177" s="23">
        <f>IF(I92&lt;0, 0, EXP(-I92/$A$163))</f>
        <v>3.2226403322541022E-2</v>
      </c>
      <c r="J177" s="23">
        <f>IF(J92&lt;0, 0, EXP(-J92/$A$163))</f>
        <v>3.5014200026079438E-4</v>
      </c>
      <c r="K177" s="23">
        <f>IF(K92&lt;0, 0, EXP(-K92/$A$163))</f>
        <v>1</v>
      </c>
      <c r="L177" s="23">
        <f>IF(L92&lt;0, 0, EXP(-L92/$A$163))</f>
        <v>3.1628460489656306E-2</v>
      </c>
      <c r="M177" s="23">
        <f>IF(M92&lt;0, 0, EXP(-M92/$A$163))</f>
        <v>0.40478239593493137</v>
      </c>
      <c r="N177" s="23">
        <f>IF(N92&lt;0, 0, EXP(-N92/$A$163))</f>
        <v>0.63301298195700462</v>
      </c>
      <c r="O177" s="23">
        <f>IF(O92&lt;0, 0, EXP(-O92/$A$163))</f>
        <v>8.5372404348714945E-3</v>
      </c>
      <c r="P177" s="23">
        <f>IF(P92&lt;0, 0, EXP(-P92/$A$163))</f>
        <v>0</v>
      </c>
      <c r="Q177" s="23">
        <f>IF(Q92&lt;0, 0, EXP(-Q92/$A$163))</f>
        <v>0.53923319585666485</v>
      </c>
      <c r="R177" s="23">
        <f>IF(R92&lt;0, 0, EXP(-R92/$A$163))</f>
        <v>0</v>
      </c>
      <c r="S177" s="23">
        <f>IF(S92&lt;0, 0, EXP(-S92/$A$163))</f>
        <v>2.1956481372220969E-2</v>
      </c>
      <c r="T177" s="23">
        <f>IF(T92&lt;0, 0, EXP(-T92/$A$163))</f>
        <v>0</v>
      </c>
      <c r="U177" s="23">
        <f>IF(U92&lt;0, 0, EXP(-U92/$A$163))</f>
        <v>1.14185034826141E-2</v>
      </c>
      <c r="V177" s="23">
        <f>IF(V92&lt;0, 0, EXP(-V92/$A$163))</f>
        <v>0.40478239593493137</v>
      </c>
      <c r="W177" s="23">
        <f>IF(W92&lt;0, 0, EXP(-W92/$A$163))</f>
        <v>2.4000347328400295E-2</v>
      </c>
      <c r="X177" s="23">
        <f>IF(X92&lt;0, 0, EXP(-X92/$A$163))</f>
        <v>0</v>
      </c>
      <c r="Y177" s="23">
        <f>IF(Y92&lt;0, 0, EXP(-Y92/$A$163))</f>
        <v>1.2736875418020032E-2</v>
      </c>
      <c r="Z177" s="23">
        <f>IF(Z92&lt;0, 0, EXP(-Z92/$A$163))</f>
        <v>0.88135778154000577</v>
      </c>
      <c r="AA177" s="23">
        <f>IF(AA92&lt;0, 0, EXP(-AA92/$A$163))</f>
        <v>8.9110514717307757E-2</v>
      </c>
      <c r="AB177" s="23">
        <f>IF(AB92&lt;0, 0, EXP(-AB92/$A$163))</f>
        <v>0</v>
      </c>
      <c r="AC177" s="23">
        <f>IF(AC92&lt;0, 0, EXP(-AC92/$A$163))</f>
        <v>7.2772117319313242E-3</v>
      </c>
      <c r="AD177" s="23">
        <f>IF(AD92&lt;0, 0, EXP(-AD92/$A$163))</f>
        <v>0.59651245127491836</v>
      </c>
      <c r="AE177" s="23">
        <f>IF(AE92&lt;0, 0, EXP(-AE92/$A$163))</f>
        <v>0.76986319864104436</v>
      </c>
      <c r="AF177" s="23">
        <f>IF(AF92&lt;0, 0, EXP(-AF92/$A$163))</f>
        <v>0</v>
      </c>
      <c r="AG177" s="23">
        <f>IF(AG92&lt;0, 0, EXP(-AG92/$A$163))</f>
        <v>0.52648000591743538</v>
      </c>
      <c r="AH177" s="23">
        <f>IF(AH92&lt;0, 0, EXP(-AH92/$A$163))</f>
        <v>0.21586774806875622</v>
      </c>
      <c r="AI177" s="23">
        <f>IF(AI92&lt;0, 0, EXP(-AI92/$A$163))</f>
        <v>2.0303919252021986E-3</v>
      </c>
      <c r="AJ177" s="23">
        <f>IF(AJ92&lt;0, 0, EXP(-AJ92/$A$163))</f>
        <v>4.4337289213128177E-2</v>
      </c>
      <c r="AK177" s="23">
        <f>IF(AK92&lt;0, 0, EXP(-AK92/$A$163))</f>
        <v>0</v>
      </c>
      <c r="AL177" s="23">
        <f>IF(AL92&lt;0, 0, EXP(-AL92/$A$163))</f>
        <v>0.89840691466781064</v>
      </c>
      <c r="AM177" s="23">
        <f>IF(AM92&lt;0, 0, EXP(-AM92/$A$163))</f>
        <v>6.1916999118273544E-2</v>
      </c>
      <c r="AN177" s="23">
        <f>IF(AN92&lt;0, 0, EXP(-AN92/$A$163))</f>
        <v>5.1002882656603684E-3</v>
      </c>
      <c r="AO177" s="23">
        <f>IF(AO92&lt;0, 0, EXP(-AO92/$A$163))</f>
        <v>0.53923319585666485</v>
      </c>
      <c r="AP177" s="23">
        <f>IF(AP92&lt;0, 0, EXP(-AP92/$A$163))</f>
        <v>0.68180499052850974</v>
      </c>
      <c r="AQ177" s="23">
        <f>IF(AQ92&lt;0, 0, EXP(-AQ92/$A$163))</f>
        <v>1.0424253052596354E-2</v>
      </c>
      <c r="AR177" s="23">
        <f>IF(AR92&lt;0, 0, EXP(-AR92/$A$163))</f>
        <v>1.5970092157622438E-2</v>
      </c>
      <c r="AS177" s="23">
        <f>IF(AS92&lt;0, 0, EXP(-AS92/$A$163))</f>
        <v>0.38279536522875818</v>
      </c>
      <c r="AT177" s="23">
        <f>IF(AT92&lt;0, 0, EXP(-AT92/$A$163))</f>
        <v>1.6130800224614252E-2</v>
      </c>
      <c r="AU177" s="23">
        <f>IF(AU92&lt;0, 0, EXP(-AU92/$A$163))</f>
        <v>8.7719129276516098E-3</v>
      </c>
      <c r="AV177" s="23">
        <f>IF(AV92&lt;0, 0, EXP(-AV92/$A$163))</f>
        <v>9.0948525790008963E-3</v>
      </c>
      <c r="AW177" s="23">
        <f>IF(AW92&lt;0, 0, EXP(-AW92/$A$163))</f>
        <v>0.46653617146218584</v>
      </c>
      <c r="AX177" s="23">
        <f>IF(AX92&lt;0, 0, EXP(-AX92/$A$163))</f>
        <v>6.2492005335762525E-3</v>
      </c>
      <c r="AY177" s="23">
        <f>IF(AY92&lt;0, 0, EXP(-AY92/$A$163))</f>
        <v>0.21586774806875622</v>
      </c>
      <c r="AZ177" s="23">
        <f>IF(AZ92&lt;0, 0, EXP(-AZ92/$A$163))</f>
        <v>4.2805812557530763E-2</v>
      </c>
      <c r="BA177" s="23">
        <f>IF(BA92&lt;0, 0, EXP(-BA92/$A$163))</f>
        <v>0.28839993585316187</v>
      </c>
      <c r="BB177" s="23">
        <f>IF(BB92&lt;0, 0, EXP(-BB92/$A$163))</f>
        <v>8.6277322200219206E-2</v>
      </c>
      <c r="BC177" s="23">
        <f>IF(BC92&lt;0, 0, EXP(-BC92/$A$163))</f>
        <v>0.20403712431129101</v>
      </c>
      <c r="BD177" s="23">
        <f>IF(BD92&lt;0, 0, EXP(-BD92/$A$163))</f>
        <v>3.6029122625900268E-3</v>
      </c>
      <c r="BE177" s="23">
        <f>IF(BE92&lt;0, 0, EXP(-BE92/$A$163))</f>
        <v>0.75751690924661197</v>
      </c>
      <c r="BF177" s="23">
        <f>IF(BF92&lt;0, 0, EXP(-BF92/$A$163))</f>
        <v>0.31701103073105447</v>
      </c>
      <c r="BG177" s="23">
        <f>IF(BG92&lt;0, 0, EXP(-BG92/$A$163))</f>
        <v>0.43395221388423283</v>
      </c>
      <c r="BH177" s="23">
        <f>IF(BH92&lt;0, 0, EXP(-BH92/$A$163))</f>
        <v>0</v>
      </c>
      <c r="BI177" s="23">
        <f>IF(BI92&lt;0, 0, EXP(-BI92/$A$163))</f>
        <v>0.45288173650311436</v>
      </c>
      <c r="BJ177" s="23">
        <f>IF(BJ92&lt;0, 0, EXP(-BJ92/$A$163))</f>
        <v>0.53923319585666485</v>
      </c>
      <c r="BK177" s="23">
        <f>IF(BK92&lt;0, 0, EXP(-BK92/$A$163))</f>
        <v>0</v>
      </c>
      <c r="BL177" s="23">
        <f>IF(BL92&lt;0, 0, EXP(-BL92/$A$163))</f>
        <v>7.776078019093819E-3</v>
      </c>
      <c r="BM177" s="23">
        <f>IF(BM92&lt;0, 0, EXP(-BM92/$A$163))</f>
        <v>0.97274442570376862</v>
      </c>
      <c r="BN177" s="23">
        <f>IF(BN92&lt;0, 0, EXP(-BN92/$A$163))</f>
        <v>0</v>
      </c>
      <c r="BO177" s="23">
        <f>IF(BO92&lt;0, 0, EXP(-BO92/$A$163))</f>
        <v>0.32212585688259177</v>
      </c>
      <c r="BP177" s="23">
        <f>IF(BP92&lt;0, 0, EXP(-BP92/$A$163))</f>
        <v>0.40478239593493137</v>
      </c>
      <c r="BQ177" s="23">
        <f>IF(BQ92&lt;0, 0, EXP(-BQ92/$A$163))</f>
        <v>0.32212585688259177</v>
      </c>
      <c r="BR177" s="23">
        <f>IF(BR92&lt;0, 0, EXP(-BR92/$A$163))</f>
        <v>2.4000347328400295E-2</v>
      </c>
      <c r="BS177" s="23">
        <f>IF(BS92&lt;0, 0, EXP(-BS92/$A$163))</f>
        <v>0.40478239593493137</v>
      </c>
      <c r="BT177" s="23">
        <f>IF(BT92&lt;0, 0, EXP(-BT92/$A$163))</f>
        <v>1.4694347346399888E-2</v>
      </c>
      <c r="BU177" s="23">
        <f>IF(BU92&lt;0, 0, EXP(-BU92/$A$163))</f>
        <v>0.4489117086779727</v>
      </c>
      <c r="BV177" s="23">
        <f>IF(BV92&lt;0, 0, EXP(-BV92/$A$163))</f>
        <v>0.59055701988678555</v>
      </c>
      <c r="BW177" s="23">
        <f>IF(BW92&lt;0, 0, EXP(-BW92/$A$163))</f>
        <v>0.12490180837106278</v>
      </c>
      <c r="BX177" s="23">
        <f>IF(BX92&lt;0, 0, EXP(-BX92/$A$163))</f>
        <v>0</v>
      </c>
      <c r="BY177" s="23">
        <f>IF(BY92&lt;0, 0, EXP(-BY92/$A$163))</f>
        <v>0</v>
      </c>
      <c r="BZ177" s="23">
        <f>IF(BZ92&lt;0, 0, EXP(-BZ92/$A$163))</f>
        <v>1.6210277412862323E-2</v>
      </c>
    </row>
    <row r="178" spans="1:78" ht="15.75" customHeight="1" x14ac:dyDescent="0.2">
      <c r="A178" s="30" t="s">
        <v>51</v>
      </c>
      <c r="B178" s="23">
        <f>IF(B93&lt;0, 0, EXP(-B93/$A$163))</f>
        <v>0.30411204293812588</v>
      </c>
      <c r="C178" s="23">
        <f>IF(C93&lt;0, 0, EXP(-C93/$A$163))</f>
        <v>2.9263676726336518E-2</v>
      </c>
      <c r="D178" s="23">
        <f>IF(D93&lt;0, 0, EXP(-D93/$A$163))</f>
        <v>1.1102152605907391E-2</v>
      </c>
      <c r="E178" s="23">
        <f>IF(E93&lt;0, 0, EXP(-E93/$A$163))</f>
        <v>1.1102152605907391E-2</v>
      </c>
      <c r="F178" s="23">
        <f>IF(F93&lt;0, 0, EXP(-F93/$A$163))</f>
        <v>9.2075775555387915E-2</v>
      </c>
      <c r="G178" s="23">
        <f>IF(G93&lt;0, 0, EXP(-G93/$A$163))</f>
        <v>2.2860013031502892E-4</v>
      </c>
      <c r="H178" s="23">
        <f>IF(H93&lt;0, 0, EXP(-H93/$A$163))</f>
        <v>9.8257571850697334E-2</v>
      </c>
      <c r="I178" s="23">
        <f>IF(I93&lt;0, 0, EXP(-I93/$A$163))</f>
        <v>0.46818784377739731</v>
      </c>
      <c r="J178" s="23">
        <f>IF(J93&lt;0, 0, EXP(-J93/$A$163))</f>
        <v>1.1052431805221882E-2</v>
      </c>
      <c r="K178" s="23">
        <f>IF(K93&lt;0, 0, EXP(-K93/$A$163))</f>
        <v>3.1628460489656306E-2</v>
      </c>
      <c r="L178" s="23">
        <f>IF(L93&lt;0, 0, EXP(-L93/$A$163))</f>
        <v>1</v>
      </c>
      <c r="M178" s="23">
        <f>IF(M93&lt;0, 0, EXP(-M93/$A$163))</f>
        <v>1.3205678157851121E-2</v>
      </c>
      <c r="N178" s="23">
        <f>IF(N93&lt;0, 0, EXP(-N93/$A$163))</f>
        <v>2.1083540475435949E-2</v>
      </c>
      <c r="O178" s="23">
        <f>IF(O93&lt;0, 0, EXP(-O93/$A$163))</f>
        <v>4.1341717338959474E-4</v>
      </c>
      <c r="P178" s="23">
        <f>IF(P93&lt;0, 0, EXP(-P93/$A$163))</f>
        <v>0</v>
      </c>
      <c r="Q178" s="23">
        <f>IF(Q93&lt;0, 0, EXP(-Q93/$A$163))</f>
        <v>1.828532369298369E-2</v>
      </c>
      <c r="R178" s="23">
        <f>IF(R93&lt;0, 0, EXP(-R93/$A$163))</f>
        <v>0</v>
      </c>
      <c r="S178" s="23">
        <f>IF(S93&lt;0, 0, EXP(-S93/$A$163))</f>
        <v>0.69188505391560928</v>
      </c>
      <c r="T178" s="23">
        <f>IF(T93&lt;0, 0, EXP(-T93/$A$163))</f>
        <v>0</v>
      </c>
      <c r="U178" s="23">
        <f>IF(U93&lt;0, 0, EXP(-U93/$A$163))</f>
        <v>0.35994353335560125</v>
      </c>
      <c r="V178" s="23">
        <f>IF(V93&lt;0, 0, EXP(-V93/$A$163))</f>
        <v>1.3205678157851121E-2</v>
      </c>
      <c r="W178" s="23">
        <f>IF(W93&lt;0, 0, EXP(-W93/$A$163))</f>
        <v>0.22020411041649368</v>
      </c>
      <c r="X178" s="23">
        <f>IF(X93&lt;0, 0, EXP(-X93/$A$163))</f>
        <v>0</v>
      </c>
      <c r="Y178" s="23">
        <f>IF(Y93&lt;0, 0, EXP(-Y93/$A$163))</f>
        <v>6.2732129477422556E-4</v>
      </c>
      <c r="Z178" s="23">
        <f>IF(Z93&lt;0, 0, EXP(-Z93/$A$163))</f>
        <v>2.9765507529460451E-2</v>
      </c>
      <c r="AA178" s="23">
        <f>IF(AA93&lt;0, 0, EXP(-AA93/$A$163))</f>
        <v>5.7432625322326798E-2</v>
      </c>
      <c r="AB178" s="23">
        <f>IF(AB93&lt;0, 0, EXP(-AB93/$A$163))</f>
        <v>0</v>
      </c>
      <c r="AC178" s="23">
        <f>IF(AC93&lt;0, 0, EXP(-AC93/$A$163))</f>
        <v>0.18652145448880506</v>
      </c>
      <c r="AD178" s="23">
        <f>IF(AD93&lt;0, 0, EXP(-AD93/$A$163))</f>
        <v>1.9153382026711154E-2</v>
      </c>
      <c r="AE178" s="23">
        <f>IF(AE93&lt;0, 0, EXP(-AE93/$A$163))</f>
        <v>2.9112778424587944E-2</v>
      </c>
      <c r="AF178" s="23">
        <f>IF(AF93&lt;0, 0, EXP(-AF93/$A$163))</f>
        <v>0</v>
      </c>
      <c r="AG178" s="23">
        <f>IF(AG93&lt;0, 0, EXP(-AG93/$A$163))</f>
        <v>4.0243737659576347E-2</v>
      </c>
      <c r="AH178" s="23">
        <f>IF(AH93&lt;0, 0, EXP(-AH93/$A$163))</f>
        <v>9.2075775555387915E-2</v>
      </c>
      <c r="AI178" s="23">
        <f>IF(AI93&lt;0, 0, EXP(-AI93/$A$163))</f>
        <v>3.3841994875367359E-3</v>
      </c>
      <c r="AJ178" s="23">
        <f>IF(AJ93&lt;0, 0, EXP(-AJ93/$A$163))</f>
        <v>0.71327911248846176</v>
      </c>
      <c r="AK178" s="23">
        <f>IF(AK93&lt;0, 0, EXP(-AK93/$A$163))</f>
        <v>0</v>
      </c>
      <c r="AL178" s="23">
        <f>IF(AL93&lt;0, 0, EXP(-AL93/$A$163))</f>
        <v>3.4823604526772724E-2</v>
      </c>
      <c r="AM178" s="23">
        <f>IF(AM93&lt;0, 0, EXP(-AM93/$A$163))</f>
        <v>0.49051275418449519</v>
      </c>
      <c r="AN178" s="23">
        <f>IF(AN93&lt;0, 0, EXP(-AN93/$A$163))</f>
        <v>0.15144527356427132</v>
      </c>
      <c r="AO178" s="23">
        <f>IF(AO93&lt;0, 0, EXP(-AO93/$A$163))</f>
        <v>1.828532369298369E-2</v>
      </c>
      <c r="AP178" s="23">
        <f>IF(AP93&lt;0, 0, EXP(-AP93/$A$163))</f>
        <v>2.5878913324994948E-2</v>
      </c>
      <c r="AQ178" s="23">
        <f>IF(AQ93&lt;0, 0, EXP(-AQ93/$A$163))</f>
        <v>8.6770505872864986E-2</v>
      </c>
      <c r="AR178" s="23">
        <f>IF(AR93&lt;0, 0, EXP(-AR93/$A$163))</f>
        <v>0.1501610243154502</v>
      </c>
      <c r="AS178" s="23">
        <f>IF(AS93&lt;0, 0, EXP(-AS93/$A$163))</f>
        <v>5.6779396918667742E-2</v>
      </c>
      <c r="AT178" s="23">
        <f>IF(AT93&lt;0, 0, EXP(-AT93/$A$163))</f>
        <v>0.49226521829605524</v>
      </c>
      <c r="AU178" s="23">
        <f>IF(AU93&lt;0, 0, EXP(-AU93/$A$163))</f>
        <v>2.8816011146654685E-4</v>
      </c>
      <c r="AV178" s="23">
        <f>IF(AV93&lt;0, 0, EXP(-AV93/$A$163))</f>
        <v>0.2741026985280744</v>
      </c>
      <c r="AW178" s="23">
        <f>IF(AW93&lt;0, 0, EXP(-AW93/$A$163))</f>
        <v>3.0400162577961375E-2</v>
      </c>
      <c r="AX178" s="23">
        <f>IF(AX93&lt;0, 0, EXP(-AX93/$A$163))</f>
        <v>5.2422945595870685E-4</v>
      </c>
      <c r="AY178" s="23">
        <f>IF(AY93&lt;0, 0, EXP(-AY93/$A$163))</f>
        <v>9.2075775555387915E-2</v>
      </c>
      <c r="AZ178" s="23">
        <f>IF(AZ93&lt;0, 0, EXP(-AZ93/$A$163))</f>
        <v>0.21667478934218501</v>
      </c>
      <c r="BA178" s="23">
        <f>IF(BA93&lt;0, 0, EXP(-BA93/$A$163))</f>
        <v>1.0146512904836112E-2</v>
      </c>
      <c r="BB178" s="23">
        <f>IF(BB93&lt;0, 0, EXP(-BB93/$A$163))</f>
        <v>0.36383713888193187</v>
      </c>
      <c r="BC178" s="23">
        <f>IF(BC93&lt;0, 0, EXP(-BC93/$A$163))</f>
        <v>0.13779080783245898</v>
      </c>
      <c r="BD178" s="23">
        <f>IF(BD93&lt;0, 0, EXP(-BD93/$A$163))</f>
        <v>1.139803464412255E-4</v>
      </c>
      <c r="BE178" s="23">
        <f>IF(BE93&lt;0, 0, EXP(-BE93/$A$163))</f>
        <v>3.7642816667193803E-2</v>
      </c>
      <c r="BF178" s="23">
        <f>IF(BF93&lt;0, 0, EXP(-BF93/$A$163))</f>
        <v>1.0273331011366101E-2</v>
      </c>
      <c r="BG178" s="23">
        <f>IF(BG93&lt;0, 0, EXP(-BG93/$A$163))</f>
        <v>6.2368387950587821E-2</v>
      </c>
      <c r="BH178" s="23">
        <f>IF(BH93&lt;0, 0, EXP(-BH93/$A$163))</f>
        <v>0</v>
      </c>
      <c r="BI178" s="23">
        <f>IF(BI93&lt;0, 0, EXP(-BI93/$A$163))</f>
        <v>2.9068599088478524E-2</v>
      </c>
      <c r="BJ178" s="23">
        <f>IF(BJ93&lt;0, 0, EXP(-BJ93/$A$163))</f>
        <v>1.828532369298369E-2</v>
      </c>
      <c r="BK178" s="23">
        <f>IF(BK93&lt;0, 0, EXP(-BK93/$A$163))</f>
        <v>0</v>
      </c>
      <c r="BL178" s="23">
        <f>IF(BL93&lt;0, 0, EXP(-BL93/$A$163))</f>
        <v>0.23658265285175922</v>
      </c>
      <c r="BM178" s="23">
        <f>IF(BM93&lt;0, 0, EXP(-BM93/$A$163))</f>
        <v>3.2495382439864405E-2</v>
      </c>
      <c r="BN178" s="23">
        <f>IF(BN93&lt;0, 0, EXP(-BN93/$A$163))</f>
        <v>0</v>
      </c>
      <c r="BO178" s="23">
        <f>IF(BO93&lt;0, 0, EXP(-BO93/$A$163))</f>
        <v>1.1102152605907391E-2</v>
      </c>
      <c r="BP178" s="23">
        <f>IF(BP93&lt;0, 0, EXP(-BP93/$A$163))</f>
        <v>1.3205678157851121E-2</v>
      </c>
      <c r="BQ178" s="23">
        <f>IF(BQ93&lt;0, 0, EXP(-BQ93/$A$163))</f>
        <v>1.1102152605907391E-2</v>
      </c>
      <c r="BR178" s="23">
        <f>IF(BR93&lt;0, 0, EXP(-BR93/$A$163))</f>
        <v>0.22020411041649368</v>
      </c>
      <c r="BS178" s="23">
        <f>IF(BS93&lt;0, 0, EXP(-BS93/$A$163))</f>
        <v>1.3205678157851121E-2</v>
      </c>
      <c r="BT178" s="23">
        <f>IF(BT93&lt;0, 0, EXP(-BT93/$A$163))</f>
        <v>0.46455274997478785</v>
      </c>
      <c r="BU178" s="23">
        <f>IF(BU93&lt;0, 0, EXP(-BU93/$A$163))</f>
        <v>6.0014733680688326E-2</v>
      </c>
      <c r="BV178" s="23">
        <f>IF(BV93&lt;0, 0, EXP(-BV93/$A$163))</f>
        <v>5.2670729555445564E-2</v>
      </c>
      <c r="BW178" s="23">
        <f>IF(BW93&lt;0, 0, EXP(-BW93/$A$163))</f>
        <v>0.25025765879363027</v>
      </c>
      <c r="BX178" s="23">
        <f>IF(BX93&lt;0, 0, EXP(-BX93/$A$163))</f>
        <v>0</v>
      </c>
      <c r="BY178" s="23">
        <f>IF(BY93&lt;0, 0, EXP(-BY93/$A$163))</f>
        <v>0</v>
      </c>
      <c r="BZ178" s="23">
        <f>IF(BZ93&lt;0, 0, EXP(-BZ93/$A$163))</f>
        <v>0.44627384489472177</v>
      </c>
    </row>
    <row r="179" spans="1:78" ht="15.75" customHeight="1" x14ac:dyDescent="0.2">
      <c r="A179" s="30" t="s">
        <v>53</v>
      </c>
      <c r="B179" s="23">
        <f>IF(B94&lt;0, 0, EXP(-B94/$A$163))</f>
        <v>4.3288826632030999E-2</v>
      </c>
      <c r="C179" s="23">
        <f>IF(C94&lt;0, 0, EXP(-C94/$A$163))</f>
        <v>3.4585014432764967E-2</v>
      </c>
      <c r="D179" s="23">
        <f>IF(D94&lt;0, 0, EXP(-D94/$A$163))</f>
        <v>0.48727693514369347</v>
      </c>
      <c r="E179" s="23">
        <f>IF(E94&lt;0, 0, EXP(-E94/$A$163))</f>
        <v>0.48727693514369347</v>
      </c>
      <c r="F179" s="23">
        <f>IF(F94&lt;0, 0, EXP(-F94/$A$163))</f>
        <v>0.11395262334930782</v>
      </c>
      <c r="G179" s="23">
        <f>IF(G94&lt;0, 0, EXP(-G94/$A$163))</f>
        <v>6.5867220760660447E-3</v>
      </c>
      <c r="H179" s="23">
        <f>IF(H94&lt;0, 0, EXP(-H94/$A$163))</f>
        <v>0.13292542237643087</v>
      </c>
      <c r="I179" s="23">
        <f>IF(I94&lt;0, 0, EXP(-I94/$A$163))</f>
        <v>1.3045031100983449E-2</v>
      </c>
      <c r="J179" s="23">
        <f>IF(J94&lt;0, 0, EXP(-J94/$A$163))</f>
        <v>1.5288511645860902E-4</v>
      </c>
      <c r="K179" s="23">
        <f>IF(K94&lt;0, 0, EXP(-K94/$A$163))</f>
        <v>0.40478239593493137</v>
      </c>
      <c r="L179" s="23">
        <f>IF(L94&lt;0, 0, EXP(-L94/$A$163))</f>
        <v>1.3205678157851121E-2</v>
      </c>
      <c r="M179" s="23">
        <f>IF(M94&lt;0, 0, EXP(-M94/$A$163))</f>
        <v>1</v>
      </c>
      <c r="N179" s="23">
        <f>IF(N94&lt;0, 0, EXP(-N94/$A$163))</f>
        <v>0.51789052440223904</v>
      </c>
      <c r="O179" s="23">
        <f>IF(O94&lt;0, 0, EXP(-O94/$A$163))</f>
        <v>2.0875129515338993E-2</v>
      </c>
      <c r="P179" s="23">
        <f>IF(P94&lt;0, 0, EXP(-P94/$A$163))</f>
        <v>0</v>
      </c>
      <c r="Q179" s="23">
        <f>IF(Q94&lt;0, 0, EXP(-Q94/$A$163))</f>
        <v>0.53174485339909472</v>
      </c>
      <c r="R179" s="23">
        <f>IF(R94&lt;0, 0, EXP(-R94/$A$163))</f>
        <v>0</v>
      </c>
      <c r="S179" s="23">
        <f>IF(S94&lt;0, 0, EXP(-S94/$A$163))</f>
        <v>9.1426996194379148E-3</v>
      </c>
      <c r="T179" s="23">
        <f>IF(T94&lt;0, 0, EXP(-T94/$A$163))</f>
        <v>0</v>
      </c>
      <c r="U179" s="23">
        <f>IF(U94&lt;0, 0, EXP(-U94/$A$163))</f>
        <v>4.7533153866276285E-3</v>
      </c>
      <c r="V179" s="23">
        <f>IF(V94&lt;0, 0, EXP(-V94/$A$163))</f>
        <v>1</v>
      </c>
      <c r="W179" s="23">
        <f>IF(W94&lt;0, 0, EXP(-W94/$A$163))</f>
        <v>9.9485552067410891E-3</v>
      </c>
      <c r="X179" s="23">
        <f>IF(X94&lt;0, 0, EXP(-X94/$A$163))</f>
        <v>0</v>
      </c>
      <c r="Y179" s="23">
        <f>IF(Y94&lt;0, 0, EXP(-Y94/$A$163))</f>
        <v>2.4233124500886667E-2</v>
      </c>
      <c r="Z179" s="23">
        <f>IF(Z94&lt;0, 0, EXP(-Z94/$A$163))</f>
        <v>0.4123149989853534</v>
      </c>
      <c r="AA179" s="23">
        <f>IF(AA94&lt;0, 0, EXP(-AA94/$A$163))</f>
        <v>6.5711600731852865E-2</v>
      </c>
      <c r="AB179" s="23">
        <f>IF(AB94&lt;0, 0, EXP(-AB94/$A$163))</f>
        <v>0</v>
      </c>
      <c r="AC179" s="23">
        <f>IF(AC94&lt;0, 0, EXP(-AC94/$A$163))</f>
        <v>2.9458661261014653E-3</v>
      </c>
      <c r="AD179" s="23">
        <f>IF(AD94&lt;0, 0, EXP(-AD94/$A$163))</f>
        <v>0.5910633195963455</v>
      </c>
      <c r="AE179" s="23">
        <f>IF(AE94&lt;0, 0, EXP(-AE94/$A$163))</f>
        <v>0.39281376120504091</v>
      </c>
      <c r="AF179" s="23">
        <f>IF(AF94&lt;0, 0, EXP(-AF94/$A$163))</f>
        <v>0</v>
      </c>
      <c r="AG179" s="23">
        <f>IF(AG94&lt;0, 0, EXP(-AG94/$A$163))</f>
        <v>0.30596097014773516</v>
      </c>
      <c r="AH179" s="23">
        <f>IF(AH94&lt;0, 0, EXP(-AH94/$A$163))</f>
        <v>0.11395262334930782</v>
      </c>
      <c r="AI179" s="23">
        <f>IF(AI94&lt;0, 0, EXP(-AI94/$A$163))</f>
        <v>1.7437555126042499E-3</v>
      </c>
      <c r="AJ179" s="23">
        <f>IF(AJ94&lt;0, 0, EXP(-AJ94/$A$163))</f>
        <v>1.8504805778760014E-2</v>
      </c>
      <c r="AK179" s="23">
        <f>IF(AK94&lt;0, 0, EXP(-AK94/$A$163))</f>
        <v>0</v>
      </c>
      <c r="AL179" s="23">
        <f>IF(AL94&lt;0, 0, EXP(-AL94/$A$163))</f>
        <v>0.37276161725127188</v>
      </c>
      <c r="AM179" s="23">
        <f>IF(AM94&lt;0, 0, EXP(-AM94/$A$163))</f>
        <v>2.6354570111562906E-2</v>
      </c>
      <c r="AN179" s="23">
        <f>IF(AN94&lt;0, 0, EXP(-AN94/$A$163))</f>
        <v>2.2554695631291895E-3</v>
      </c>
      <c r="AO179" s="23">
        <f>IF(AO94&lt;0, 0, EXP(-AO94/$A$163))</f>
        <v>0.53174485339909472</v>
      </c>
      <c r="AP179" s="23">
        <f>IF(AP94&lt;0, 0, EXP(-AP94/$A$163))</f>
        <v>0.50602934562880109</v>
      </c>
      <c r="AQ179" s="23">
        <f>IF(AQ94&lt;0, 0, EXP(-AQ94/$A$163))</f>
        <v>4.6054831430110323E-3</v>
      </c>
      <c r="AR179" s="23">
        <f>IF(AR94&lt;0, 0, EXP(-AR94/$A$163))</f>
        <v>6.7573029721691991E-3</v>
      </c>
      <c r="AS179" s="23">
        <f>IF(AS94&lt;0, 0, EXP(-AS94/$A$163))</f>
        <v>0.20737453367615216</v>
      </c>
      <c r="AT179" s="23">
        <f>IF(AT94&lt;0, 0, EXP(-AT94/$A$163))</f>
        <v>6.645848230454764E-3</v>
      </c>
      <c r="AU179" s="23">
        <f>IF(AU94&lt;0, 0, EXP(-AU94/$A$163))</f>
        <v>2.1419025896606124E-2</v>
      </c>
      <c r="AV179" s="23">
        <f>IF(AV94&lt;0, 0, EXP(-AV94/$A$163))</f>
        <v>3.9443140125542406E-3</v>
      </c>
      <c r="AW179" s="23">
        <f>IF(AW94&lt;0, 0, EXP(-AW94/$A$163))</f>
        <v>0.36415077506465432</v>
      </c>
      <c r="AX179" s="23">
        <f>IF(AX94&lt;0, 0, EXP(-AX94/$A$163))</f>
        <v>1.0768072175014531E-2</v>
      </c>
      <c r="AY179" s="23">
        <f>IF(AY94&lt;0, 0, EXP(-AY94/$A$163))</f>
        <v>0.11395262334930782</v>
      </c>
      <c r="AZ179" s="23">
        <f>IF(AZ94&lt;0, 0, EXP(-AZ94/$A$163))</f>
        <v>1.7827279163573986E-2</v>
      </c>
      <c r="BA179" s="23">
        <f>IF(BA94&lt;0, 0, EXP(-BA94/$A$163))</f>
        <v>0.68230070019978362</v>
      </c>
      <c r="BB179" s="23">
        <f>IF(BB94&lt;0, 0, EXP(-BB94/$A$163))</f>
        <v>3.6276630434098817E-2</v>
      </c>
      <c r="BC179" s="23">
        <f>IF(BC94&lt;0, 0, EXP(-BC94/$A$163))</f>
        <v>9.1795443374210528E-2</v>
      </c>
      <c r="BD179" s="23">
        <f>IF(BD94&lt;0, 0, EXP(-BD94/$A$163))</f>
        <v>8.6193152268758833E-3</v>
      </c>
      <c r="BE179" s="23">
        <f>IF(BE94&lt;0, 0, EXP(-BE94/$A$163))</f>
        <v>0.31836151803778034</v>
      </c>
      <c r="BF179" s="23">
        <f>IF(BF94&lt;0, 0, EXP(-BF94/$A$163))</f>
        <v>0.77793949320821931</v>
      </c>
      <c r="BG179" s="23">
        <f>IF(BG94&lt;0, 0, EXP(-BG94/$A$163))</f>
        <v>0.17909026091087354</v>
      </c>
      <c r="BH179" s="23">
        <f>IF(BH94&lt;0, 0, EXP(-BH94/$A$163))</f>
        <v>0</v>
      </c>
      <c r="BI179" s="23">
        <f>IF(BI94&lt;0, 0, EXP(-BI94/$A$163))</f>
        <v>0.26495033350239638</v>
      </c>
      <c r="BJ179" s="23">
        <f>IF(BJ94&lt;0, 0, EXP(-BJ94/$A$163))</f>
        <v>0.53174485339909472</v>
      </c>
      <c r="BK179" s="23">
        <f>IF(BK94&lt;0, 0, EXP(-BK94/$A$163))</f>
        <v>0</v>
      </c>
      <c r="BL179" s="23">
        <f>IF(BL94&lt;0, 0, EXP(-BL94/$A$163))</f>
        <v>3.3678736256888627E-3</v>
      </c>
      <c r="BM179" s="23">
        <f>IF(BM94&lt;0, 0, EXP(-BM94/$A$163))</f>
        <v>0.39497394120890417</v>
      </c>
      <c r="BN179" s="23">
        <f>IF(BN94&lt;0, 0, EXP(-BN94/$A$163))</f>
        <v>0</v>
      </c>
      <c r="BO179" s="23">
        <f>IF(BO94&lt;0, 0, EXP(-BO94/$A$163))</f>
        <v>0.48727693514369347</v>
      </c>
      <c r="BP179" s="23">
        <f>IF(BP94&lt;0, 0, EXP(-BP94/$A$163))</f>
        <v>1</v>
      </c>
      <c r="BQ179" s="23">
        <f>IF(BQ94&lt;0, 0, EXP(-BQ94/$A$163))</f>
        <v>0.48727693514369347</v>
      </c>
      <c r="BR179" s="23">
        <f>IF(BR94&lt;0, 0, EXP(-BR94/$A$163))</f>
        <v>9.9485552067410891E-3</v>
      </c>
      <c r="BS179" s="23">
        <f>IF(BS94&lt;0, 0, EXP(-BS94/$A$163))</f>
        <v>1</v>
      </c>
      <c r="BT179" s="23">
        <f>IF(BT94&lt;0, 0, EXP(-BT94/$A$163))</f>
        <v>6.1551014749066362E-3</v>
      </c>
      <c r="BU179" s="23">
        <f>IF(BU94&lt;0, 0, EXP(-BU94/$A$163))</f>
        <v>0.21400589289576671</v>
      </c>
      <c r="BV179" s="23">
        <f>IF(BV94&lt;0, 0, EXP(-BV94/$A$163))</f>
        <v>0.23910590643605006</v>
      </c>
      <c r="BW179" s="23">
        <f>IF(BW94&lt;0, 0, EXP(-BW94/$A$163))</f>
        <v>5.1256572003746781E-2</v>
      </c>
      <c r="BX179" s="23">
        <f>IF(BX94&lt;0, 0, EXP(-BX94/$A$163))</f>
        <v>0</v>
      </c>
      <c r="BY179" s="23">
        <f>IF(BY94&lt;0, 0, EXP(-BY94/$A$163))</f>
        <v>0</v>
      </c>
      <c r="BZ179" s="23">
        <f>IF(BZ94&lt;0, 0, EXP(-BZ94/$A$163))</f>
        <v>6.6056725136858863E-3</v>
      </c>
    </row>
    <row r="180" spans="1:78" ht="15.75" customHeight="1" x14ac:dyDescent="0.2">
      <c r="A180" s="30" t="s">
        <v>54</v>
      </c>
      <c r="B180" s="23">
        <f>IF(B95&lt;0, 0, EXP(-B95/$A$163))</f>
        <v>6.6953269401947832E-2</v>
      </c>
      <c r="C180" s="23">
        <f>IF(C95&lt;0, 0, EXP(-C95/$A$163))</f>
        <v>2.6807284619970104E-2</v>
      </c>
      <c r="D180" s="23">
        <f>IF(D95&lt;0, 0, EXP(-D95/$A$163))</f>
        <v>0.50775727608203458</v>
      </c>
      <c r="E180" s="23">
        <f>IF(E95&lt;0, 0, EXP(-E95/$A$163))</f>
        <v>0.50775727608203458</v>
      </c>
      <c r="F180" s="23">
        <f>IF(F95&lt;0, 0, EXP(-F95/$A$163))</f>
        <v>0.13748706065432159</v>
      </c>
      <c r="G180" s="23">
        <f>IF(G95&lt;0, 0, EXP(-G95/$A$163))</f>
        <v>3.5080748842505442E-3</v>
      </c>
      <c r="H180" s="23">
        <f>IF(H95&lt;0, 0, EXP(-H95/$A$163))</f>
        <v>0.19226934806947496</v>
      </c>
      <c r="I180" s="23">
        <f>IF(I95&lt;0, 0, EXP(-I95/$A$163))</f>
        <v>2.3005672043072512E-2</v>
      </c>
      <c r="J180" s="23">
        <f>IF(J95&lt;0, 0, EXP(-J95/$A$163))</f>
        <v>2.3451611070380649E-4</v>
      </c>
      <c r="K180" s="23">
        <f>IF(K95&lt;0, 0, EXP(-K95/$A$163))</f>
        <v>0.63301298195700462</v>
      </c>
      <c r="L180" s="23">
        <f>IF(L95&lt;0, 0, EXP(-L95/$A$163))</f>
        <v>2.1083540475435949E-2</v>
      </c>
      <c r="M180" s="23">
        <f>IF(M95&lt;0, 0, EXP(-M95/$A$163))</f>
        <v>0.51789052440223904</v>
      </c>
      <c r="N180" s="23">
        <f>IF(N95&lt;0, 0, EXP(-N95/$A$163))</f>
        <v>1</v>
      </c>
      <c r="O180" s="23">
        <f>IF(O95&lt;0, 0, EXP(-O95/$A$163))</f>
        <v>1.1231354380469703E-2</v>
      </c>
      <c r="P180" s="23">
        <f>IF(P95&lt;0, 0, EXP(-P95/$A$163))</f>
        <v>0</v>
      </c>
      <c r="Q180" s="23">
        <f>IF(Q95&lt;0, 0, EXP(-Q95/$A$163))</f>
        <v>0.85183880774624521</v>
      </c>
      <c r="R180" s="23">
        <f>IF(R95&lt;0, 0, EXP(-R95/$A$163))</f>
        <v>0</v>
      </c>
      <c r="S180" s="23">
        <f>IF(S95&lt;0, 0, EXP(-S95/$A$163))</f>
        <v>1.4702933178523574E-2</v>
      </c>
      <c r="T180" s="23">
        <f>IF(T95&lt;0, 0, EXP(-T95/$A$163))</f>
        <v>0</v>
      </c>
      <c r="U180" s="23">
        <f>IF(U95&lt;0, 0, EXP(-U95/$A$163))</f>
        <v>7.6741619349929083E-3</v>
      </c>
      <c r="V180" s="23">
        <f>IF(V95&lt;0, 0, EXP(-V95/$A$163))</f>
        <v>0.51789052440223904</v>
      </c>
      <c r="W180" s="23">
        <f>IF(W95&lt;0, 0, EXP(-W95/$A$163))</f>
        <v>1.8680292038596735E-2</v>
      </c>
      <c r="X180" s="23">
        <f>IF(X95&lt;0, 0, EXP(-X95/$A$163))</f>
        <v>0</v>
      </c>
      <c r="Y180" s="23">
        <f>IF(Y95&lt;0, 0, EXP(-Y95/$A$163))</f>
        <v>2.011867967192827E-2</v>
      </c>
      <c r="Z180" s="23">
        <f>IF(Z95&lt;0, 0, EXP(-Z95/$A$163))</f>
        <v>0.6986964212943515</v>
      </c>
      <c r="AA180" s="23">
        <f>IF(AA95&lt;0, 0, EXP(-AA95/$A$163))</f>
        <v>6.0353229037196976E-2</v>
      </c>
      <c r="AB180" s="23">
        <f>IF(AB95&lt;0, 0, EXP(-AB95/$A$163))</f>
        <v>0</v>
      </c>
      <c r="AC180" s="23">
        <f>IF(AC95&lt;0, 0, EXP(-AC95/$A$163))</f>
        <v>5.2295406220318683E-3</v>
      </c>
      <c r="AD180" s="23">
        <f>IF(AD95&lt;0, 0, EXP(-AD95/$A$163))</f>
        <v>0.87608860078813633</v>
      </c>
      <c r="AE180" s="23">
        <f>IF(AE95&lt;0, 0, EXP(-AE95/$A$163))</f>
        <v>0.7221409584515055</v>
      </c>
      <c r="AF180" s="23">
        <f>IF(AF95&lt;0, 0, EXP(-AF95/$A$163))</f>
        <v>0</v>
      </c>
      <c r="AG180" s="23">
        <f>IF(AG95&lt;0, 0, EXP(-AG95/$A$163))</f>
        <v>0.35183654661947289</v>
      </c>
      <c r="AH180" s="23">
        <f>IF(AH95&lt;0, 0, EXP(-AH95/$A$163))</f>
        <v>0.13748706065432159</v>
      </c>
      <c r="AI180" s="23">
        <f>IF(AI95&lt;0, 0, EXP(-AI95/$A$163))</f>
        <v>2.5978335095516165E-3</v>
      </c>
      <c r="AJ180" s="23">
        <f>IF(AJ95&lt;0, 0, EXP(-AJ95/$A$163))</f>
        <v>2.9508601823101825E-2</v>
      </c>
      <c r="AK180" s="23">
        <f>IF(AK95&lt;0, 0, EXP(-AK95/$A$163))</f>
        <v>0</v>
      </c>
      <c r="AL180" s="23">
        <f>IF(AL95&lt;0, 0, EXP(-AL95/$A$163))</f>
        <v>0.56875359001365966</v>
      </c>
      <c r="AM180" s="23">
        <f>IF(AM95&lt;0, 0, EXP(-AM95/$A$163))</f>
        <v>4.0529128929539041E-2</v>
      </c>
      <c r="AN180" s="23">
        <f>IF(AN95&lt;0, 0, EXP(-AN95/$A$163))</f>
        <v>3.3152464191007055E-3</v>
      </c>
      <c r="AO180" s="23">
        <f>IF(AO95&lt;0, 0, EXP(-AO95/$A$163))</f>
        <v>0.85183880774624521</v>
      </c>
      <c r="AP180" s="23">
        <f>IF(AP95&lt;0, 0, EXP(-AP95/$A$163))</f>
        <v>0.55604626897228138</v>
      </c>
      <c r="AQ180" s="23">
        <f>IF(AQ95&lt;0, 0, EXP(-AQ95/$A$163))</f>
        <v>8.8809763077255209E-3</v>
      </c>
      <c r="AR180" s="23">
        <f>IF(AR95&lt;0, 0, EXP(-AR95/$A$163))</f>
        <v>1.2876676619443778E-2</v>
      </c>
      <c r="AS180" s="23">
        <f>IF(AS95&lt;0, 0, EXP(-AS95/$A$163))</f>
        <v>0.2469133320220073</v>
      </c>
      <c r="AT180" s="23">
        <f>IF(AT95&lt;0, 0, EXP(-AT95/$A$163))</f>
        <v>1.0954629310856924E-2</v>
      </c>
      <c r="AU180" s="23">
        <f>IF(AU95&lt;0, 0, EXP(-AU95/$A$163))</f>
        <v>1.2717981140775643E-2</v>
      </c>
      <c r="AV180" s="23">
        <f>IF(AV95&lt;0, 0, EXP(-AV95/$A$163))</f>
        <v>5.9474355505485018E-3</v>
      </c>
      <c r="AW180" s="23">
        <f>IF(AW95&lt;0, 0, EXP(-AW95/$A$163))</f>
        <v>0.34608814246513075</v>
      </c>
      <c r="AX180" s="23">
        <f>IF(AX95&lt;0, 0, EXP(-AX95/$A$163))</f>
        <v>9.8233784561719516E-3</v>
      </c>
      <c r="AY180" s="23">
        <f>IF(AY95&lt;0, 0, EXP(-AY95/$A$163))</f>
        <v>0.13748706065432159</v>
      </c>
      <c r="AZ180" s="23">
        <f>IF(AZ95&lt;0, 0, EXP(-AZ95/$A$163))</f>
        <v>3.352702426151706E-2</v>
      </c>
      <c r="BA180" s="23">
        <f>IF(BA95&lt;0, 0, EXP(-BA95/$A$163))</f>
        <v>0.35350196556195823</v>
      </c>
      <c r="BB180" s="23">
        <f>IF(BB95&lt;0, 0, EXP(-BB95/$A$163))</f>
        <v>5.6818889574693318E-2</v>
      </c>
      <c r="BC180" s="23">
        <f>IF(BC95&lt;0, 0, EXP(-BC95/$A$163))</f>
        <v>0.12991794411637461</v>
      </c>
      <c r="BD180" s="23">
        <f>IF(BD95&lt;0, 0, EXP(-BD95/$A$163))</f>
        <v>5.3847107551252696E-3</v>
      </c>
      <c r="BE180" s="23">
        <f>IF(BE95&lt;0, 0, EXP(-BE95/$A$163))</f>
        <v>0.55998638524793976</v>
      </c>
      <c r="BF180" s="23">
        <f>IF(BF95&lt;0, 0, EXP(-BF95/$A$163))</f>
        <v>0.42482989036706975</v>
      </c>
      <c r="BG180" s="23">
        <f>IF(BG95&lt;0, 0, EXP(-BG95/$A$163))</f>
        <v>0.32413733019212732</v>
      </c>
      <c r="BH180" s="23">
        <f>IF(BH95&lt;0, 0, EXP(-BH95/$A$163))</f>
        <v>0</v>
      </c>
      <c r="BI180" s="23">
        <f>IF(BI95&lt;0, 0, EXP(-BI95/$A$163))</f>
        <v>0.50677708071322958</v>
      </c>
      <c r="BJ180" s="23">
        <f>IF(BJ95&lt;0, 0, EXP(-BJ95/$A$163))</f>
        <v>0.85183880774624521</v>
      </c>
      <c r="BK180" s="23">
        <f>IF(BK95&lt;0, 0, EXP(-BK95/$A$163))</f>
        <v>0</v>
      </c>
      <c r="BL180" s="23">
        <f>IF(BL95&lt;0, 0, EXP(-BL95/$A$163))</f>
        <v>5.0918909378603883E-3</v>
      </c>
      <c r="BM180" s="23">
        <f>IF(BM95&lt;0, 0, EXP(-BM95/$A$163))</f>
        <v>0.61642624562987058</v>
      </c>
      <c r="BN180" s="23">
        <f>IF(BN95&lt;0, 0, EXP(-BN95/$A$163))</f>
        <v>0</v>
      </c>
      <c r="BO180" s="23">
        <f>IF(BO95&lt;0, 0, EXP(-BO95/$A$163))</f>
        <v>0.50775727608203458</v>
      </c>
      <c r="BP180" s="23">
        <f>IF(BP95&lt;0, 0, EXP(-BP95/$A$163))</f>
        <v>0.51789052440223904</v>
      </c>
      <c r="BQ180" s="23">
        <f>IF(BQ95&lt;0, 0, EXP(-BQ95/$A$163))</f>
        <v>0.50775727608203458</v>
      </c>
      <c r="BR180" s="23">
        <f>IF(BR95&lt;0, 0, EXP(-BR95/$A$163))</f>
        <v>1.8680292038596735E-2</v>
      </c>
      <c r="BS180" s="23">
        <f>IF(BS95&lt;0, 0, EXP(-BS95/$A$163))</f>
        <v>0.51789052440223904</v>
      </c>
      <c r="BT180" s="23">
        <f>IF(BT95&lt;0, 0, EXP(-BT95/$A$163))</f>
        <v>9.8058327423686115E-3</v>
      </c>
      <c r="BU180" s="23">
        <f>IF(BU95&lt;0, 0, EXP(-BU95/$A$163))</f>
        <v>0.28459736460642493</v>
      </c>
      <c r="BV180" s="23">
        <f>IF(BV95&lt;0, 0, EXP(-BV95/$A$163))</f>
        <v>0.39934515340887439</v>
      </c>
      <c r="BW180" s="23">
        <f>IF(BW95&lt;0, 0, EXP(-BW95/$A$163))</f>
        <v>8.414380554669483E-2</v>
      </c>
      <c r="BX180" s="23">
        <f>IF(BX95&lt;0, 0, EXP(-BX95/$A$163))</f>
        <v>0</v>
      </c>
      <c r="BY180" s="23">
        <f>IF(BY95&lt;0, 0, EXP(-BY95/$A$163))</f>
        <v>0</v>
      </c>
      <c r="BZ180" s="23">
        <f>IF(BZ95&lt;0, 0, EXP(-BZ95/$A$163))</f>
        <v>1.1229761738137266E-2</v>
      </c>
    </row>
    <row r="181" spans="1:78" ht="15.75" customHeight="1" x14ac:dyDescent="0.2">
      <c r="A181" s="30" t="s">
        <v>55</v>
      </c>
      <c r="B181" s="23">
        <f>IF(B96&lt;0, 0, EXP(-B96/$A$163))</f>
        <v>1.1970105047084893E-3</v>
      </c>
      <c r="C181" s="23">
        <f>IF(C96&lt;0, 0, EXP(-C96/$A$163))</f>
        <v>1.1445732540550244E-2</v>
      </c>
      <c r="D181" s="23">
        <f>IF(D96&lt;0, 0, EXP(-D96/$A$163))</f>
        <v>1.7785072538920834E-2</v>
      </c>
      <c r="E181" s="23">
        <f>IF(E96&lt;0, 0, EXP(-E96/$A$163))</f>
        <v>1.7785072538920834E-2</v>
      </c>
      <c r="F181" s="23">
        <f>IF(F96&lt;0, 0, EXP(-F96/$A$163))</f>
        <v>4.2905182635039861E-3</v>
      </c>
      <c r="G181" s="23">
        <f>IF(G96&lt;0, 0, EXP(-G96/$A$163))</f>
        <v>0.31049307979811103</v>
      </c>
      <c r="H181" s="23">
        <f>IF(H96&lt;0, 0, EXP(-H96/$A$163))</f>
        <v>3.4585401263886578E-3</v>
      </c>
      <c r="I181" s="23">
        <f>IF(I96&lt;0, 0, EXP(-I96/$A$163))</f>
        <v>2.9267173351400495E-4</v>
      </c>
      <c r="J181" s="23">
        <f>IF(J96&lt;0, 0, EXP(-J96/$A$163))</f>
        <v>8.8560293480096351E-4</v>
      </c>
      <c r="K181" s="23">
        <f>IF(K96&lt;0, 0, EXP(-K96/$A$163))</f>
        <v>8.5372404348714945E-3</v>
      </c>
      <c r="L181" s="23">
        <f>IF(L96&lt;0, 0, EXP(-L96/$A$163))</f>
        <v>4.1341717338959474E-4</v>
      </c>
      <c r="M181" s="23">
        <f>IF(M96&lt;0, 0, EXP(-M96/$A$163))</f>
        <v>2.0875129515338993E-2</v>
      </c>
      <c r="N181" s="23">
        <f>IF(N96&lt;0, 0, EXP(-N96/$A$163))</f>
        <v>1.1231354380469703E-2</v>
      </c>
      <c r="O181" s="23">
        <f>IF(O96&lt;0, 0, EXP(-O96/$A$163))</f>
        <v>1</v>
      </c>
      <c r="P181" s="23">
        <f>IF(P96&lt;0, 0, EXP(-P96/$A$163))</f>
        <v>0</v>
      </c>
      <c r="Q181" s="23">
        <f>IF(Q96&lt;0, 0, EXP(-Q96/$A$163))</f>
        <v>1.2321773042390047E-2</v>
      </c>
      <c r="R181" s="23">
        <f>IF(R96&lt;0, 0, EXP(-R96/$A$163))</f>
        <v>0</v>
      </c>
      <c r="S181" s="23">
        <f>IF(S96&lt;0, 0, EXP(-S96/$A$163))</f>
        <v>3.0506258769599819E-4</v>
      </c>
      <c r="T181" s="23">
        <f>IF(T96&lt;0, 0, EXP(-T96/$A$163))</f>
        <v>0</v>
      </c>
      <c r="U181" s="23">
        <f>IF(U96&lt;0, 0, EXP(-U96/$A$163))</f>
        <v>1.9885499779206893E-4</v>
      </c>
      <c r="V181" s="23">
        <f>IF(V96&lt;0, 0, EXP(-V96/$A$163))</f>
        <v>2.0875129515338993E-2</v>
      </c>
      <c r="W181" s="23">
        <f>IF(W96&lt;0, 0, EXP(-W96/$A$163))</f>
        <v>2.1057620447898328E-4</v>
      </c>
      <c r="X181" s="23">
        <f>IF(X96&lt;0, 0, EXP(-X96/$A$163))</f>
        <v>0</v>
      </c>
      <c r="Y181" s="23">
        <f>IF(Y96&lt;0, 0, EXP(-Y96/$A$163))</f>
        <v>5.7186240603595312E-2</v>
      </c>
      <c r="Z181" s="23">
        <f>IF(Z96&lt;0, 0, EXP(-Z96/$A$163))</f>
        <v>8.6079508627789625E-3</v>
      </c>
      <c r="AA181" s="23">
        <f>IF(AA96&lt;0, 0, EXP(-AA96/$A$163))</f>
        <v>6.9848348081889416E-3</v>
      </c>
      <c r="AB181" s="23">
        <f>IF(AB96&lt;0, 0, EXP(-AB96/$A$163))</f>
        <v>0</v>
      </c>
      <c r="AC181" s="23">
        <f>IF(AC96&lt;0, 0, EXP(-AC96/$A$163))</f>
        <v>8.2021649436566664E-5</v>
      </c>
      <c r="AD181" s="23">
        <f>IF(AD96&lt;0, 0, EXP(-AD96/$A$163))</f>
        <v>1.2746473097470396E-2</v>
      </c>
      <c r="AE181" s="23">
        <f>IF(AE96&lt;0, 0, EXP(-AE96/$A$163))</f>
        <v>8.2607806208687736E-3</v>
      </c>
      <c r="AF181" s="23">
        <f>IF(AF96&lt;0, 0, EXP(-AF96/$A$163))</f>
        <v>0</v>
      </c>
      <c r="AG181" s="23">
        <f>IF(AG96&lt;0, 0, EXP(-AG96/$A$163))</f>
        <v>8.431728809665728E-3</v>
      </c>
      <c r="AH181" s="23">
        <f>IF(AH96&lt;0, 0, EXP(-AH96/$A$163))</f>
        <v>4.2905182635039861E-3</v>
      </c>
      <c r="AI181" s="23">
        <f>IF(AI96&lt;0, 0, EXP(-AI96/$A$163))</f>
        <v>2.0287111674051677E-3</v>
      </c>
      <c r="AJ181" s="23">
        <f>IF(AJ96&lt;0, 0, EXP(-AJ96/$A$163))</f>
        <v>5.4252154725008294E-4</v>
      </c>
      <c r="AK181" s="23">
        <f>IF(AK96&lt;0, 0, EXP(-AK96/$A$163))</f>
        <v>0</v>
      </c>
      <c r="AL181" s="23">
        <f>IF(AL96&lt;0, 0, EXP(-AL96/$A$163))</f>
        <v>7.9709872326730741E-3</v>
      </c>
      <c r="AM181" s="23">
        <f>IF(AM96&lt;0, 0, EXP(-AM96/$A$163))</f>
        <v>8.088877590108122E-4</v>
      </c>
      <c r="AN181" s="23">
        <f>IF(AN96&lt;0, 0, EXP(-AN96/$A$163))</f>
        <v>2.8666062370871136E-4</v>
      </c>
      <c r="AO181" s="23">
        <f>IF(AO96&lt;0, 0, EXP(-AO96/$A$163))</f>
        <v>1.2321773042390047E-2</v>
      </c>
      <c r="AP181" s="23">
        <f>IF(AP96&lt;0, 0, EXP(-AP96/$A$163))</f>
        <v>1.1650613613768821E-2</v>
      </c>
      <c r="AQ181" s="23">
        <f>IF(AQ96&lt;0, 0, EXP(-AQ96/$A$163))</f>
        <v>1.4521146249480522E-4</v>
      </c>
      <c r="AR181" s="23">
        <f>IF(AR96&lt;0, 0, EXP(-AR96/$A$163))</f>
        <v>1.5530845639475746E-4</v>
      </c>
      <c r="AS181" s="23">
        <f>IF(AS96&lt;0, 0, EXP(-AS96/$A$163))</f>
        <v>6.3739652764178232E-3</v>
      </c>
      <c r="AT181" s="23">
        <f>IF(AT96&lt;0, 0, EXP(-AT96/$A$163))</f>
        <v>2.1688984637638066E-4</v>
      </c>
      <c r="AU181" s="23">
        <f>IF(AU96&lt;0, 0, EXP(-AU96/$A$163))</f>
        <v>0.38064493652865766</v>
      </c>
      <c r="AV181" s="23">
        <f>IF(AV96&lt;0, 0, EXP(-AV96/$A$163))</f>
        <v>2.7388040620868431E-4</v>
      </c>
      <c r="AW181" s="23">
        <f>IF(AW96&lt;0, 0, EXP(-AW96/$A$163))</f>
        <v>1.1509980070910237E-2</v>
      </c>
      <c r="AX181" s="23">
        <f>IF(AX96&lt;0, 0, EXP(-AX96/$A$163))</f>
        <v>3.2864533192993102E-2</v>
      </c>
      <c r="AY181" s="23">
        <f>IF(AY96&lt;0, 0, EXP(-AY96/$A$163))</f>
        <v>4.2905182635039861E-3</v>
      </c>
      <c r="AZ181" s="23">
        <f>IF(AZ96&lt;0, 0, EXP(-AZ96/$A$163))</f>
        <v>3.7766184641299492E-4</v>
      </c>
      <c r="BA181" s="23">
        <f>IF(BA96&lt;0, 0, EXP(-BA96/$A$163))</f>
        <v>2.9591834479691052E-2</v>
      </c>
      <c r="BB181" s="23">
        <f>IF(BB96&lt;0, 0, EXP(-BB96/$A$163))</f>
        <v>9.999288231436886E-4</v>
      </c>
      <c r="BC181" s="23">
        <f>IF(BC96&lt;0, 0, EXP(-BC96/$A$163))</f>
        <v>2.6685668414101176E-3</v>
      </c>
      <c r="BD181" s="23">
        <f>IF(BD96&lt;0, 0, EXP(-BD96/$A$163))</f>
        <v>0.20540932899001513</v>
      </c>
      <c r="BE181" s="23">
        <f>IF(BE96&lt;0, 0, EXP(-BE96/$A$163))</f>
        <v>6.646877224974407E-3</v>
      </c>
      <c r="BF181" s="23">
        <f>IF(BF96&lt;0, 0, EXP(-BF96/$A$163))</f>
        <v>2.6244825518974547E-2</v>
      </c>
      <c r="BG181" s="23">
        <f>IF(BG96&lt;0, 0, EXP(-BG96/$A$163))</f>
        <v>3.7388010893214902E-3</v>
      </c>
      <c r="BH181" s="23">
        <f>IF(BH96&lt;0, 0, EXP(-BH96/$A$163))</f>
        <v>0</v>
      </c>
      <c r="BI181" s="23">
        <f>IF(BI96&lt;0, 0, EXP(-BI96/$A$163))</f>
        <v>6.3250970042104688E-3</v>
      </c>
      <c r="BJ181" s="23">
        <f>IF(BJ96&lt;0, 0, EXP(-BJ96/$A$163))</f>
        <v>1.2321773042390047E-2</v>
      </c>
      <c r="BK181" s="23">
        <f>IF(BK96&lt;0, 0, EXP(-BK96/$A$163))</f>
        <v>0</v>
      </c>
      <c r="BL181" s="23">
        <f>IF(BL96&lt;0, 0, EXP(-BL96/$A$163))</f>
        <v>2.5784701982258808E-4</v>
      </c>
      <c r="BM181" s="23">
        <f>IF(BM96&lt;0, 0, EXP(-BM96/$A$163))</f>
        <v>8.3490559446162144E-3</v>
      </c>
      <c r="BN181" s="23">
        <f>IF(BN96&lt;0, 0, EXP(-BN96/$A$163))</f>
        <v>0</v>
      </c>
      <c r="BO181" s="23">
        <f>IF(BO96&lt;0, 0, EXP(-BO96/$A$163))</f>
        <v>1.7785072538920834E-2</v>
      </c>
      <c r="BP181" s="23">
        <f>IF(BP96&lt;0, 0, EXP(-BP96/$A$163))</f>
        <v>2.0875129515338993E-2</v>
      </c>
      <c r="BQ181" s="23">
        <f>IF(BQ96&lt;0, 0, EXP(-BQ96/$A$163))</f>
        <v>1.7785072538920834E-2</v>
      </c>
      <c r="BR181" s="23">
        <f>IF(BR96&lt;0, 0, EXP(-BR96/$A$163))</f>
        <v>2.1057620447898328E-4</v>
      </c>
      <c r="BS181" s="23">
        <f>IF(BS96&lt;0, 0, EXP(-BS96/$A$163))</f>
        <v>2.0875129515338993E-2</v>
      </c>
      <c r="BT181" s="23">
        <f>IF(BT96&lt;0, 0, EXP(-BT96/$A$163))</f>
        <v>2.4661520149416114E-4</v>
      </c>
      <c r="BU181" s="23">
        <f>IF(BU96&lt;0, 0, EXP(-BU96/$A$163))</f>
        <v>5.6121047878597771E-3</v>
      </c>
      <c r="BV181" s="23">
        <f>IF(BV96&lt;0, 0, EXP(-BV96/$A$163))</f>
        <v>5.0872983416492528E-3</v>
      </c>
      <c r="BW181" s="23">
        <f>IF(BW96&lt;0, 0, EXP(-BW96/$A$163))</f>
        <v>1.2232885543171066E-3</v>
      </c>
      <c r="BX181" s="23">
        <f>IF(BX96&lt;0, 0, EXP(-BX96/$A$163))</f>
        <v>0</v>
      </c>
      <c r="BY181" s="23">
        <f>IF(BY96&lt;0, 0, EXP(-BY96/$A$163))</f>
        <v>0</v>
      </c>
      <c r="BZ181" s="23">
        <f>IF(BZ96&lt;0, 0, EXP(-BZ96/$A$163))</f>
        <v>1.8505430310742317E-4</v>
      </c>
    </row>
    <row r="182" spans="1:78" ht="15.75" customHeight="1" x14ac:dyDescent="0.2">
      <c r="A182" s="30" t="s">
        <v>56</v>
      </c>
      <c r="B182" s="23">
        <f>IF(B97&lt;0, 0, EXP(-B97/$A$163))</f>
        <v>0</v>
      </c>
      <c r="C182" s="23">
        <f>IF(C97&lt;0, 0, EXP(-C97/$A$163))</f>
        <v>0</v>
      </c>
      <c r="D182" s="23">
        <f>IF(D97&lt;0, 0, EXP(-D97/$A$163))</f>
        <v>0</v>
      </c>
      <c r="E182" s="23">
        <f>IF(E97&lt;0, 0, EXP(-E97/$A$163))</f>
        <v>0</v>
      </c>
      <c r="F182" s="23">
        <f>IF(F97&lt;0, 0, EXP(-F97/$A$163))</f>
        <v>0</v>
      </c>
      <c r="G182" s="23">
        <f>IF(G97&lt;0, 0, EXP(-G97/$A$163))</f>
        <v>0</v>
      </c>
      <c r="H182" s="23">
        <f>IF(H97&lt;0, 0, EXP(-H97/$A$163))</f>
        <v>0</v>
      </c>
      <c r="I182" s="23">
        <f>IF(I97&lt;0, 0, EXP(-I97/$A$163))</f>
        <v>0</v>
      </c>
      <c r="J182" s="23">
        <f>IF(J97&lt;0, 0, EXP(-J97/$A$163))</f>
        <v>0</v>
      </c>
      <c r="K182" s="23">
        <f>IF(K97&lt;0, 0, EXP(-K97/$A$163))</f>
        <v>0</v>
      </c>
      <c r="L182" s="23">
        <f>IF(L97&lt;0, 0, EXP(-L97/$A$163))</f>
        <v>0</v>
      </c>
      <c r="M182" s="23">
        <f>IF(M97&lt;0, 0, EXP(-M97/$A$163))</f>
        <v>0</v>
      </c>
      <c r="N182" s="23">
        <f>IF(N97&lt;0, 0, EXP(-N97/$A$163))</f>
        <v>0</v>
      </c>
      <c r="O182" s="23">
        <f>IF(O97&lt;0, 0, EXP(-O97/$A$163))</f>
        <v>0</v>
      </c>
      <c r="P182" s="23">
        <f>IF(P97&lt;0, 0, EXP(-P97/$A$163))</f>
        <v>0</v>
      </c>
      <c r="Q182" s="23">
        <f>IF(Q97&lt;0, 0, EXP(-Q97/$A$163))</f>
        <v>0</v>
      </c>
      <c r="R182" s="23">
        <f>IF(R97&lt;0, 0, EXP(-R97/$A$163))</f>
        <v>0</v>
      </c>
      <c r="S182" s="23">
        <f>IF(S97&lt;0, 0, EXP(-S97/$A$163))</f>
        <v>0</v>
      </c>
      <c r="T182" s="23">
        <f>IF(T97&lt;0, 0, EXP(-T97/$A$163))</f>
        <v>0</v>
      </c>
      <c r="U182" s="23">
        <f>IF(U97&lt;0, 0, EXP(-U97/$A$163))</f>
        <v>0</v>
      </c>
      <c r="V182" s="23">
        <f>IF(V97&lt;0, 0, EXP(-V97/$A$163))</f>
        <v>0</v>
      </c>
      <c r="W182" s="23">
        <f>IF(W97&lt;0, 0, EXP(-W97/$A$163))</f>
        <v>0</v>
      </c>
      <c r="X182" s="23">
        <f>IF(X97&lt;0, 0, EXP(-X97/$A$163))</f>
        <v>0</v>
      </c>
      <c r="Y182" s="23">
        <f>IF(Y97&lt;0, 0, EXP(-Y97/$A$163))</f>
        <v>0</v>
      </c>
      <c r="Z182" s="23">
        <f>IF(Z97&lt;0, 0, EXP(-Z97/$A$163))</f>
        <v>0</v>
      </c>
      <c r="AA182" s="23">
        <f>IF(AA97&lt;0, 0, EXP(-AA97/$A$163))</f>
        <v>0</v>
      </c>
      <c r="AB182" s="23">
        <f>IF(AB97&lt;0, 0, EXP(-AB97/$A$163))</f>
        <v>0</v>
      </c>
      <c r="AC182" s="23">
        <f>IF(AC97&lt;0, 0, EXP(-AC97/$A$163))</f>
        <v>0</v>
      </c>
      <c r="AD182" s="23">
        <f>IF(AD97&lt;0, 0, EXP(-AD97/$A$163))</f>
        <v>0</v>
      </c>
      <c r="AE182" s="23">
        <f>IF(AE97&lt;0, 0, EXP(-AE97/$A$163))</f>
        <v>0</v>
      </c>
      <c r="AF182" s="23">
        <f>IF(AF97&lt;0, 0, EXP(-AF97/$A$163))</f>
        <v>0</v>
      </c>
      <c r="AG182" s="23">
        <f>IF(AG97&lt;0, 0, EXP(-AG97/$A$163))</f>
        <v>0</v>
      </c>
      <c r="AH182" s="23">
        <f>IF(AH97&lt;0, 0, EXP(-AH97/$A$163))</f>
        <v>0</v>
      </c>
      <c r="AI182" s="23">
        <f>IF(AI97&lt;0, 0, EXP(-AI97/$A$163))</f>
        <v>0</v>
      </c>
      <c r="AJ182" s="23">
        <f>IF(AJ97&lt;0, 0, EXP(-AJ97/$A$163))</f>
        <v>0</v>
      </c>
      <c r="AK182" s="23">
        <f>IF(AK97&lt;0, 0, EXP(-AK97/$A$163))</f>
        <v>0</v>
      </c>
      <c r="AL182" s="23">
        <f>IF(AL97&lt;0, 0, EXP(-AL97/$A$163))</f>
        <v>0</v>
      </c>
      <c r="AM182" s="23">
        <f>IF(AM97&lt;0, 0, EXP(-AM97/$A$163))</f>
        <v>0</v>
      </c>
      <c r="AN182" s="23">
        <f>IF(AN97&lt;0, 0, EXP(-AN97/$A$163))</f>
        <v>0</v>
      </c>
      <c r="AO182" s="23">
        <f>IF(AO97&lt;0, 0, EXP(-AO97/$A$163))</f>
        <v>0</v>
      </c>
      <c r="AP182" s="23">
        <f>IF(AP97&lt;0, 0, EXP(-AP97/$A$163))</f>
        <v>0</v>
      </c>
      <c r="AQ182" s="23">
        <f>IF(AQ97&lt;0, 0, EXP(-AQ97/$A$163))</f>
        <v>0</v>
      </c>
      <c r="AR182" s="23">
        <f>IF(AR97&lt;0, 0, EXP(-AR97/$A$163))</f>
        <v>0</v>
      </c>
      <c r="AS182" s="23">
        <f>IF(AS97&lt;0, 0, EXP(-AS97/$A$163))</f>
        <v>0</v>
      </c>
      <c r="AT182" s="23">
        <f>IF(AT97&lt;0, 0, EXP(-AT97/$A$163))</f>
        <v>0</v>
      </c>
      <c r="AU182" s="23">
        <f>IF(AU97&lt;0, 0, EXP(-AU97/$A$163))</f>
        <v>0</v>
      </c>
      <c r="AV182" s="23">
        <f>IF(AV97&lt;0, 0, EXP(-AV97/$A$163))</f>
        <v>0</v>
      </c>
      <c r="AW182" s="23">
        <f>IF(AW97&lt;0, 0, EXP(-AW97/$A$163))</f>
        <v>0</v>
      </c>
      <c r="AX182" s="23">
        <f>IF(AX97&lt;0, 0, EXP(-AX97/$A$163))</f>
        <v>0</v>
      </c>
      <c r="AY182" s="23">
        <f>IF(AY97&lt;0, 0, EXP(-AY97/$A$163))</f>
        <v>0</v>
      </c>
      <c r="AZ182" s="23">
        <f>IF(AZ97&lt;0, 0, EXP(-AZ97/$A$163))</f>
        <v>0</v>
      </c>
      <c r="BA182" s="23">
        <f>IF(BA97&lt;0, 0, EXP(-BA97/$A$163))</f>
        <v>0</v>
      </c>
      <c r="BB182" s="23">
        <f>IF(BB97&lt;0, 0, EXP(-BB97/$A$163))</f>
        <v>0</v>
      </c>
      <c r="BC182" s="23">
        <f>IF(BC97&lt;0, 0, EXP(-BC97/$A$163))</f>
        <v>0</v>
      </c>
      <c r="BD182" s="23">
        <f>IF(BD97&lt;0, 0, EXP(-BD97/$A$163))</f>
        <v>0</v>
      </c>
      <c r="BE182" s="23">
        <f>IF(BE97&lt;0, 0, EXP(-BE97/$A$163))</f>
        <v>0</v>
      </c>
      <c r="BF182" s="23">
        <f>IF(BF97&lt;0, 0, EXP(-BF97/$A$163))</f>
        <v>0</v>
      </c>
      <c r="BG182" s="23">
        <f>IF(BG97&lt;0, 0, EXP(-BG97/$A$163))</f>
        <v>0</v>
      </c>
      <c r="BH182" s="23">
        <f>IF(BH97&lt;0, 0, EXP(-BH97/$A$163))</f>
        <v>0</v>
      </c>
      <c r="BI182" s="23">
        <f>IF(BI97&lt;0, 0, EXP(-BI97/$A$163))</f>
        <v>0</v>
      </c>
      <c r="BJ182" s="23">
        <f>IF(BJ97&lt;0, 0, EXP(-BJ97/$A$163))</f>
        <v>0</v>
      </c>
      <c r="BK182" s="23">
        <f>IF(BK97&lt;0, 0, EXP(-BK97/$A$163))</f>
        <v>0</v>
      </c>
      <c r="BL182" s="23">
        <f>IF(BL97&lt;0, 0, EXP(-BL97/$A$163))</f>
        <v>0</v>
      </c>
      <c r="BM182" s="23">
        <f>IF(BM97&lt;0, 0, EXP(-BM97/$A$163))</f>
        <v>0</v>
      </c>
      <c r="BN182" s="23">
        <f>IF(BN97&lt;0, 0, EXP(-BN97/$A$163))</f>
        <v>0</v>
      </c>
      <c r="BO182" s="23">
        <f>IF(BO97&lt;0, 0, EXP(-BO97/$A$163))</f>
        <v>0</v>
      </c>
      <c r="BP182" s="23">
        <f>IF(BP97&lt;0, 0, EXP(-BP97/$A$163))</f>
        <v>0</v>
      </c>
      <c r="BQ182" s="23">
        <f>IF(BQ97&lt;0, 0, EXP(-BQ97/$A$163))</f>
        <v>0</v>
      </c>
      <c r="BR182" s="23">
        <f>IF(BR97&lt;0, 0, EXP(-BR97/$A$163))</f>
        <v>0</v>
      </c>
      <c r="BS182" s="23">
        <f>IF(BS97&lt;0, 0, EXP(-BS97/$A$163))</f>
        <v>0</v>
      </c>
      <c r="BT182" s="23">
        <f>IF(BT97&lt;0, 0, EXP(-BT97/$A$163))</f>
        <v>0</v>
      </c>
      <c r="BU182" s="23">
        <f>IF(BU97&lt;0, 0, EXP(-BU97/$A$163))</f>
        <v>0</v>
      </c>
      <c r="BV182" s="23">
        <f>IF(BV97&lt;0, 0, EXP(-BV97/$A$163))</f>
        <v>0</v>
      </c>
      <c r="BW182" s="23">
        <f>IF(BW97&lt;0, 0, EXP(-BW97/$A$163))</f>
        <v>0</v>
      </c>
      <c r="BX182" s="23">
        <f>IF(BX97&lt;0, 0, EXP(-BX97/$A$163))</f>
        <v>0</v>
      </c>
      <c r="BY182" s="23">
        <f>IF(BY97&lt;0, 0, EXP(-BY97/$A$163))</f>
        <v>0</v>
      </c>
      <c r="BZ182" s="23">
        <f>IF(BZ97&lt;0, 0, EXP(-BZ97/$A$163))</f>
        <v>0</v>
      </c>
    </row>
    <row r="183" spans="1:78" ht="15.75" customHeight="1" x14ac:dyDescent="0.2">
      <c r="A183" s="30" t="s">
        <v>57</v>
      </c>
      <c r="B183" s="23">
        <f>IF(B98&lt;0, 0, EXP(-B98/$A$163))</f>
        <v>5.7650108687330552E-2</v>
      </c>
      <c r="C183" s="23">
        <f>IF(C98&lt;0, 0, EXP(-C98/$A$163))</f>
        <v>2.3769923918919952E-2</v>
      </c>
      <c r="D183" s="23">
        <f>IF(D98&lt;0, 0, EXP(-D98/$A$163))</f>
        <v>0.59481364368607159</v>
      </c>
      <c r="E183" s="23">
        <f>IF(E98&lt;0, 0, EXP(-E98/$A$163))</f>
        <v>0.59481364368607159</v>
      </c>
      <c r="F183" s="23">
        <f>IF(F98&lt;0, 0, EXP(-F98/$A$163))</f>
        <v>0.11726543837025767</v>
      </c>
      <c r="G183" s="23">
        <f>IF(G98&lt;0, 0, EXP(-G98/$A$163))</f>
        <v>3.8336663260892367E-3</v>
      </c>
      <c r="H183" s="23">
        <f>IF(H98&lt;0, 0, EXP(-H98/$A$163))</f>
        <v>0.16412770217275324</v>
      </c>
      <c r="I183" s="23">
        <f>IF(I98&lt;0, 0, EXP(-I98/$A$163))</f>
        <v>2.0413786609304076E-2</v>
      </c>
      <c r="J183" s="23">
        <f>IF(J98&lt;0, 0, EXP(-J98/$A$163))</f>
        <v>2.054466167779014E-4</v>
      </c>
      <c r="K183" s="23">
        <f>IF(K98&lt;0, 0, EXP(-K98/$A$163))</f>
        <v>0.53923319585666485</v>
      </c>
      <c r="L183" s="23">
        <f>IF(L98&lt;0, 0, EXP(-L98/$A$163))</f>
        <v>1.828532369298369E-2</v>
      </c>
      <c r="M183" s="23">
        <f>IF(M98&lt;0, 0, EXP(-M98/$A$163))</f>
        <v>0.53174485339909472</v>
      </c>
      <c r="N183" s="23">
        <f>IF(N98&lt;0, 0, EXP(-N98/$A$163))</f>
        <v>0.85183880774624521</v>
      </c>
      <c r="O183" s="23">
        <f>IF(O98&lt;0, 0, EXP(-O98/$A$163))</f>
        <v>1.2321773042390047E-2</v>
      </c>
      <c r="P183" s="23">
        <f>IF(P98&lt;0, 0, EXP(-P98/$A$163))</f>
        <v>0</v>
      </c>
      <c r="Q183" s="23">
        <f>IF(Q98&lt;0, 0, EXP(-Q98/$A$163))</f>
        <v>1</v>
      </c>
      <c r="R183" s="23">
        <f>IF(R98&lt;0, 0, EXP(-R98/$A$163))</f>
        <v>0</v>
      </c>
      <c r="S183" s="23">
        <f>IF(S98&lt;0, 0, EXP(-S98/$A$163))</f>
        <v>1.277688291816979E-2</v>
      </c>
      <c r="T183" s="23">
        <f>IF(T98&lt;0, 0, EXP(-T98/$A$163))</f>
        <v>0</v>
      </c>
      <c r="U183" s="23">
        <f>IF(U98&lt;0, 0, EXP(-U98/$A$163))</f>
        <v>6.6826628615665002E-3</v>
      </c>
      <c r="V183" s="23">
        <f>IF(V98&lt;0, 0, EXP(-V98/$A$163))</f>
        <v>0.53174485339909472</v>
      </c>
      <c r="W183" s="23">
        <f>IF(W98&lt;0, 0, EXP(-W98/$A$163))</f>
        <v>1.7080110356564988E-2</v>
      </c>
      <c r="X183" s="23">
        <f>IF(X98&lt;0, 0, EXP(-X98/$A$163))</f>
        <v>0</v>
      </c>
      <c r="Y183" s="23">
        <f>IF(Y98&lt;0, 0, EXP(-Y98/$A$163))</f>
        <v>2.3614994977855956E-2</v>
      </c>
      <c r="Z183" s="23">
        <f>IF(Z98&lt;0, 0, EXP(-Z98/$A$163))</f>
        <v>0.5966515244270042</v>
      </c>
      <c r="AA183" s="23">
        <f>IF(AA98&lt;0, 0, EXP(-AA98/$A$163))</f>
        <v>5.2397525137498117E-2</v>
      </c>
      <c r="AB183" s="23">
        <f>IF(AB98&lt;0, 0, EXP(-AB98/$A$163))</f>
        <v>0</v>
      </c>
      <c r="AC183" s="23">
        <f>IF(AC98&lt;0, 0, EXP(-AC98/$A$163))</f>
        <v>4.6676637180867236E-3</v>
      </c>
      <c r="AD183" s="23">
        <f>IF(AD98&lt;0, 0, EXP(-AD98/$A$163))</f>
        <v>0.84180192776836471</v>
      </c>
      <c r="AE183" s="23">
        <f>IF(AE98&lt;0, 0, EXP(-AE98/$A$163))</f>
        <v>0.62752287784072547</v>
      </c>
      <c r="AF183" s="23">
        <f>IF(AF98&lt;0, 0, EXP(-AF98/$A$163))</f>
        <v>0</v>
      </c>
      <c r="AG183" s="23">
        <f>IF(AG98&lt;0, 0, EXP(-AG98/$A$163))</f>
        <v>0.30245500698832328</v>
      </c>
      <c r="AH183" s="23">
        <f>IF(AH98&lt;0, 0, EXP(-AH98/$A$163))</f>
        <v>0.11726543837025767</v>
      </c>
      <c r="AI183" s="23">
        <f>IF(AI98&lt;0, 0, EXP(-AI98/$A$163))</f>
        <v>2.8483772376740229E-3</v>
      </c>
      <c r="AJ183" s="23">
        <f>IF(AJ98&lt;0, 0, EXP(-AJ98/$A$163))</f>
        <v>2.5568201275677944E-2</v>
      </c>
      <c r="AK183" s="23">
        <f>IF(AK98&lt;0, 0, EXP(-AK98/$A$163))</f>
        <v>0</v>
      </c>
      <c r="AL183" s="23">
        <f>IF(AL98&lt;0, 0, EXP(-AL98/$A$163))</f>
        <v>0.48450469205677177</v>
      </c>
      <c r="AM183" s="23">
        <f>IF(AM98&lt;0, 0, EXP(-AM98/$A$163))</f>
        <v>3.4914621655784857E-2</v>
      </c>
      <c r="AN183" s="23">
        <f>IF(AN98&lt;0, 0, EXP(-AN98/$A$163))</f>
        <v>2.8539730064871204E-3</v>
      </c>
      <c r="AO183" s="23">
        <f>IF(AO98&lt;0, 0, EXP(-AO98/$A$163))</f>
        <v>1</v>
      </c>
      <c r="AP183" s="23">
        <f>IF(AP98&lt;0, 0, EXP(-AP98/$A$163))</f>
        <v>0.4881357995180422</v>
      </c>
      <c r="AQ183" s="23">
        <f>IF(AQ98&lt;0, 0, EXP(-AQ98/$A$163))</f>
        <v>8.4045037459890906E-3</v>
      </c>
      <c r="AR183" s="23">
        <f>IF(AR98&lt;0, 0, EXP(-AR98/$A$163))</f>
        <v>1.1935023888116498E-2</v>
      </c>
      <c r="AS183" s="23">
        <f>IF(AS98&lt;0, 0, EXP(-AS98/$A$163))</f>
        <v>0.21109102247042447</v>
      </c>
      <c r="AT183" s="23">
        <f>IF(AT98&lt;0, 0, EXP(-AT98/$A$163))</f>
        <v>9.5698467362412293E-3</v>
      </c>
      <c r="AU183" s="23">
        <f>IF(AU98&lt;0, 0, EXP(-AU98/$A$163))</f>
        <v>1.4451508164402077E-2</v>
      </c>
      <c r="AV183" s="23">
        <f>IF(AV98&lt;0, 0, EXP(-AV98/$A$163))</f>
        <v>5.129424442899138E-3</v>
      </c>
      <c r="AW183" s="23">
        <f>IF(AW98&lt;0, 0, EXP(-AW98/$A$163))</f>
        <v>0.30400204368827183</v>
      </c>
      <c r="AX183" s="23">
        <f>IF(AX98&lt;0, 0, EXP(-AX98/$A$163))</f>
        <v>1.1515752452266607E-2</v>
      </c>
      <c r="AY183" s="23">
        <f>IF(AY98&lt;0, 0, EXP(-AY98/$A$163))</f>
        <v>0.11726543837025767</v>
      </c>
      <c r="AZ183" s="23">
        <f>IF(AZ98&lt;0, 0, EXP(-AZ98/$A$163))</f>
        <v>3.0646832657690481E-2</v>
      </c>
      <c r="BA183" s="23">
        <f>IF(BA98&lt;0, 0, EXP(-BA98/$A$163))</f>
        <v>0.36437806252590671</v>
      </c>
      <c r="BB183" s="23">
        <f>IF(BB98&lt;0, 0, EXP(-BB98/$A$163))</f>
        <v>4.902406266034786E-2</v>
      </c>
      <c r="BC183" s="23">
        <f>IF(BC98&lt;0, 0, EXP(-BC98/$A$163))</f>
        <v>0.11088065375662391</v>
      </c>
      <c r="BD183" s="23">
        <f>IF(BD98&lt;0, 0, EXP(-BD98/$A$163))</f>
        <v>6.1940697021629363E-3</v>
      </c>
      <c r="BE183" s="23">
        <f>IF(BE98&lt;0, 0, EXP(-BE98/$A$163))</f>
        <v>0.48471611660751585</v>
      </c>
      <c r="BF183" s="23">
        <f>IF(BF98&lt;0, 0, EXP(-BF98/$A$163))</f>
        <v>0.45271110149295063</v>
      </c>
      <c r="BG183" s="23">
        <f>IF(BG98&lt;0, 0, EXP(-BG98/$A$163))</f>
        <v>0.28641136974062353</v>
      </c>
      <c r="BH183" s="23">
        <f>IF(BH98&lt;0, 0, EXP(-BH98/$A$163))</f>
        <v>0</v>
      </c>
      <c r="BI183" s="23">
        <f>IF(BI98&lt;0, 0, EXP(-BI98/$A$163))</f>
        <v>0.49376750904842748</v>
      </c>
      <c r="BJ183" s="23">
        <f>IF(BJ98&lt;0, 0, EXP(-BJ98/$A$163))</f>
        <v>1</v>
      </c>
      <c r="BK183" s="23">
        <f>IF(BK98&lt;0, 0, EXP(-BK98/$A$163))</f>
        <v>0</v>
      </c>
      <c r="BL183" s="23">
        <f>IF(BL98&lt;0, 0, EXP(-BL98/$A$163))</f>
        <v>4.3942139352496391E-3</v>
      </c>
      <c r="BM183" s="23">
        <f>IF(BM98&lt;0, 0, EXP(-BM98/$A$163))</f>
        <v>0.52512886192368224</v>
      </c>
      <c r="BN183" s="23">
        <f>IF(BN98&lt;0, 0, EXP(-BN98/$A$163))</f>
        <v>0</v>
      </c>
      <c r="BO183" s="23">
        <f>IF(BO98&lt;0, 0, EXP(-BO98/$A$163))</f>
        <v>0.59481364368607159</v>
      </c>
      <c r="BP183" s="23">
        <f>IF(BP98&lt;0, 0, EXP(-BP98/$A$163))</f>
        <v>0.53174485339909472</v>
      </c>
      <c r="BQ183" s="23">
        <f>IF(BQ98&lt;0, 0, EXP(-BQ98/$A$163))</f>
        <v>0.59481364368607159</v>
      </c>
      <c r="BR183" s="23">
        <f>IF(BR98&lt;0, 0, EXP(-BR98/$A$163))</f>
        <v>1.7080110356564988E-2</v>
      </c>
      <c r="BS183" s="23">
        <f>IF(BS98&lt;0, 0, EXP(-BS98/$A$163))</f>
        <v>0.53174485339909472</v>
      </c>
      <c r="BT183" s="23">
        <f>IF(BT98&lt;0, 0, EXP(-BT98/$A$163))</f>
        <v>8.5149817161522014E-3</v>
      </c>
      <c r="BU183" s="23">
        <f>IF(BU98&lt;0, 0, EXP(-BU98/$A$163))</f>
        <v>0.2424737647099616</v>
      </c>
      <c r="BV183" s="23">
        <f>IF(BV98&lt;0, 0, EXP(-BV98/$A$163))</f>
        <v>0.34418927902110641</v>
      </c>
      <c r="BW183" s="23">
        <f>IF(BW98&lt;0, 0, EXP(-BW98/$A$163))</f>
        <v>7.305602068078447E-2</v>
      </c>
      <c r="BX183" s="23">
        <f>IF(BX98&lt;0, 0, EXP(-BX98/$A$163))</f>
        <v>0</v>
      </c>
      <c r="BY183" s="23">
        <f>IF(BY98&lt;0, 0, EXP(-BY98/$A$163))</f>
        <v>0</v>
      </c>
      <c r="BZ183" s="23">
        <f>IF(BZ98&lt;0, 0, EXP(-BZ98/$A$163))</f>
        <v>9.878094793707725E-3</v>
      </c>
    </row>
    <row r="184" spans="1:78" ht="15.75" customHeight="1" x14ac:dyDescent="0.2">
      <c r="A184" s="30" t="s">
        <v>58</v>
      </c>
      <c r="B184" s="23">
        <f>IF(B99&lt;0, 0, EXP(-B99/$A$163))</f>
        <v>0</v>
      </c>
      <c r="C184" s="23">
        <f>IF(C99&lt;0, 0, EXP(-C99/$A$163))</f>
        <v>0</v>
      </c>
      <c r="D184" s="23">
        <f>IF(D99&lt;0, 0, EXP(-D99/$A$163))</f>
        <v>0</v>
      </c>
      <c r="E184" s="23">
        <f>IF(E99&lt;0, 0, EXP(-E99/$A$163))</f>
        <v>0</v>
      </c>
      <c r="F184" s="23">
        <f>IF(F99&lt;0, 0, EXP(-F99/$A$163))</f>
        <v>0</v>
      </c>
      <c r="G184" s="23">
        <f>IF(G99&lt;0, 0, EXP(-G99/$A$163))</f>
        <v>0</v>
      </c>
      <c r="H184" s="23">
        <f>IF(H99&lt;0, 0, EXP(-H99/$A$163))</f>
        <v>0</v>
      </c>
      <c r="I184" s="23">
        <f>IF(I99&lt;0, 0, EXP(-I99/$A$163))</f>
        <v>0</v>
      </c>
      <c r="J184" s="23">
        <f>IF(J99&lt;0, 0, EXP(-J99/$A$163))</f>
        <v>0</v>
      </c>
      <c r="K184" s="23">
        <f>IF(K99&lt;0, 0, EXP(-K99/$A$163))</f>
        <v>0</v>
      </c>
      <c r="L184" s="23">
        <f>IF(L99&lt;0, 0, EXP(-L99/$A$163))</f>
        <v>0</v>
      </c>
      <c r="M184" s="23">
        <f>IF(M99&lt;0, 0, EXP(-M99/$A$163))</f>
        <v>0</v>
      </c>
      <c r="N184" s="23">
        <f>IF(N99&lt;0, 0, EXP(-N99/$A$163))</f>
        <v>0</v>
      </c>
      <c r="O184" s="23">
        <f>IF(O99&lt;0, 0, EXP(-O99/$A$163))</f>
        <v>0</v>
      </c>
      <c r="P184" s="23">
        <f>IF(P99&lt;0, 0, EXP(-P99/$A$163))</f>
        <v>0</v>
      </c>
      <c r="Q184" s="23">
        <f>IF(Q99&lt;0, 0, EXP(-Q99/$A$163))</f>
        <v>0</v>
      </c>
      <c r="R184" s="23">
        <f>IF(R99&lt;0, 0, EXP(-R99/$A$163))</f>
        <v>0</v>
      </c>
      <c r="S184" s="23">
        <f>IF(S99&lt;0, 0, EXP(-S99/$A$163))</f>
        <v>0</v>
      </c>
      <c r="T184" s="23">
        <f>IF(T99&lt;0, 0, EXP(-T99/$A$163))</f>
        <v>0</v>
      </c>
      <c r="U184" s="23">
        <f>IF(U99&lt;0, 0, EXP(-U99/$A$163))</f>
        <v>0</v>
      </c>
      <c r="V184" s="23">
        <f>IF(V99&lt;0, 0, EXP(-V99/$A$163))</f>
        <v>0</v>
      </c>
      <c r="W184" s="23">
        <f>IF(W99&lt;0, 0, EXP(-W99/$A$163))</f>
        <v>0</v>
      </c>
      <c r="X184" s="23">
        <f>IF(X99&lt;0, 0, EXP(-X99/$A$163))</f>
        <v>0</v>
      </c>
      <c r="Y184" s="23">
        <f>IF(Y99&lt;0, 0, EXP(-Y99/$A$163))</f>
        <v>0</v>
      </c>
      <c r="Z184" s="23">
        <f>IF(Z99&lt;0, 0, EXP(-Z99/$A$163))</f>
        <v>0</v>
      </c>
      <c r="AA184" s="23">
        <f>IF(AA99&lt;0, 0, EXP(-AA99/$A$163))</f>
        <v>0</v>
      </c>
      <c r="AB184" s="23">
        <f>IF(AB99&lt;0, 0, EXP(-AB99/$A$163))</f>
        <v>0</v>
      </c>
      <c r="AC184" s="23">
        <f>IF(AC99&lt;0, 0, EXP(-AC99/$A$163))</f>
        <v>0</v>
      </c>
      <c r="AD184" s="23">
        <f>IF(AD99&lt;0, 0, EXP(-AD99/$A$163))</f>
        <v>0</v>
      </c>
      <c r="AE184" s="23">
        <f>IF(AE99&lt;0, 0, EXP(-AE99/$A$163))</f>
        <v>0</v>
      </c>
      <c r="AF184" s="23">
        <f>IF(AF99&lt;0, 0, EXP(-AF99/$A$163))</f>
        <v>0</v>
      </c>
      <c r="AG184" s="23">
        <f>IF(AG99&lt;0, 0, EXP(-AG99/$A$163))</f>
        <v>0</v>
      </c>
      <c r="AH184" s="23">
        <f>IF(AH99&lt;0, 0, EXP(-AH99/$A$163))</f>
        <v>0</v>
      </c>
      <c r="AI184" s="23">
        <f>IF(AI99&lt;0, 0, EXP(-AI99/$A$163))</f>
        <v>0</v>
      </c>
      <c r="AJ184" s="23">
        <f>IF(AJ99&lt;0, 0, EXP(-AJ99/$A$163))</f>
        <v>0</v>
      </c>
      <c r="AK184" s="23">
        <f>IF(AK99&lt;0, 0, EXP(-AK99/$A$163))</f>
        <v>0</v>
      </c>
      <c r="AL184" s="23">
        <f>IF(AL99&lt;0, 0, EXP(-AL99/$A$163))</f>
        <v>0</v>
      </c>
      <c r="AM184" s="23">
        <f>IF(AM99&lt;0, 0, EXP(-AM99/$A$163))</f>
        <v>0</v>
      </c>
      <c r="AN184" s="23">
        <f>IF(AN99&lt;0, 0, EXP(-AN99/$A$163))</f>
        <v>0</v>
      </c>
      <c r="AO184" s="23">
        <f>IF(AO99&lt;0, 0, EXP(-AO99/$A$163))</f>
        <v>0</v>
      </c>
      <c r="AP184" s="23">
        <f>IF(AP99&lt;0, 0, EXP(-AP99/$A$163))</f>
        <v>0</v>
      </c>
      <c r="AQ184" s="23">
        <f>IF(AQ99&lt;0, 0, EXP(-AQ99/$A$163))</f>
        <v>0</v>
      </c>
      <c r="AR184" s="23">
        <f>IF(AR99&lt;0, 0, EXP(-AR99/$A$163))</f>
        <v>0</v>
      </c>
      <c r="AS184" s="23">
        <f>IF(AS99&lt;0, 0, EXP(-AS99/$A$163))</f>
        <v>0</v>
      </c>
      <c r="AT184" s="23">
        <f>IF(AT99&lt;0, 0, EXP(-AT99/$A$163))</f>
        <v>0</v>
      </c>
      <c r="AU184" s="23">
        <f>IF(AU99&lt;0, 0, EXP(-AU99/$A$163))</f>
        <v>0</v>
      </c>
      <c r="AV184" s="23">
        <f>IF(AV99&lt;0, 0, EXP(-AV99/$A$163))</f>
        <v>0</v>
      </c>
      <c r="AW184" s="23">
        <f>IF(AW99&lt;0, 0, EXP(-AW99/$A$163))</f>
        <v>0</v>
      </c>
      <c r="AX184" s="23">
        <f>IF(AX99&lt;0, 0, EXP(-AX99/$A$163))</f>
        <v>0</v>
      </c>
      <c r="AY184" s="23">
        <f>IF(AY99&lt;0, 0, EXP(-AY99/$A$163))</f>
        <v>0</v>
      </c>
      <c r="AZ184" s="23">
        <f>IF(AZ99&lt;0, 0, EXP(-AZ99/$A$163))</f>
        <v>0</v>
      </c>
      <c r="BA184" s="23">
        <f>IF(BA99&lt;0, 0, EXP(-BA99/$A$163))</f>
        <v>0</v>
      </c>
      <c r="BB184" s="23">
        <f>IF(BB99&lt;0, 0, EXP(-BB99/$A$163))</f>
        <v>0</v>
      </c>
      <c r="BC184" s="23">
        <f>IF(BC99&lt;0, 0, EXP(-BC99/$A$163))</f>
        <v>0</v>
      </c>
      <c r="BD184" s="23">
        <f>IF(BD99&lt;0, 0, EXP(-BD99/$A$163))</f>
        <v>0</v>
      </c>
      <c r="BE184" s="23">
        <f>IF(BE99&lt;0, 0, EXP(-BE99/$A$163))</f>
        <v>0</v>
      </c>
      <c r="BF184" s="23">
        <f>IF(BF99&lt;0, 0, EXP(-BF99/$A$163))</f>
        <v>0</v>
      </c>
      <c r="BG184" s="23">
        <f>IF(BG99&lt;0, 0, EXP(-BG99/$A$163))</f>
        <v>0</v>
      </c>
      <c r="BH184" s="23">
        <f>IF(BH99&lt;0, 0, EXP(-BH99/$A$163))</f>
        <v>0</v>
      </c>
      <c r="BI184" s="23">
        <f>IF(BI99&lt;0, 0, EXP(-BI99/$A$163))</f>
        <v>0</v>
      </c>
      <c r="BJ184" s="23">
        <f>IF(BJ99&lt;0, 0, EXP(-BJ99/$A$163))</f>
        <v>0</v>
      </c>
      <c r="BK184" s="23">
        <f>IF(BK99&lt;0, 0, EXP(-BK99/$A$163))</f>
        <v>0</v>
      </c>
      <c r="BL184" s="23">
        <f>IF(BL99&lt;0, 0, EXP(-BL99/$A$163))</f>
        <v>0</v>
      </c>
      <c r="BM184" s="23">
        <f>IF(BM99&lt;0, 0, EXP(-BM99/$A$163))</f>
        <v>0</v>
      </c>
      <c r="BN184" s="23">
        <f>IF(BN99&lt;0, 0, EXP(-BN99/$A$163))</f>
        <v>0</v>
      </c>
      <c r="BO184" s="23">
        <f>IF(BO99&lt;0, 0, EXP(-BO99/$A$163))</f>
        <v>0</v>
      </c>
      <c r="BP184" s="23">
        <f>IF(BP99&lt;0, 0, EXP(-BP99/$A$163))</f>
        <v>0</v>
      </c>
      <c r="BQ184" s="23">
        <f>IF(BQ99&lt;0, 0, EXP(-BQ99/$A$163))</f>
        <v>0</v>
      </c>
      <c r="BR184" s="23">
        <f>IF(BR99&lt;0, 0, EXP(-BR99/$A$163))</f>
        <v>0</v>
      </c>
      <c r="BS184" s="23">
        <f>IF(BS99&lt;0, 0, EXP(-BS99/$A$163))</f>
        <v>0</v>
      </c>
      <c r="BT184" s="23">
        <f>IF(BT99&lt;0, 0, EXP(-BT99/$A$163))</f>
        <v>0</v>
      </c>
      <c r="BU184" s="23">
        <f>IF(BU99&lt;0, 0, EXP(-BU99/$A$163))</f>
        <v>0</v>
      </c>
      <c r="BV184" s="23">
        <f>IF(BV99&lt;0, 0, EXP(-BV99/$A$163))</f>
        <v>0</v>
      </c>
      <c r="BW184" s="23">
        <f>IF(BW99&lt;0, 0, EXP(-BW99/$A$163))</f>
        <v>0</v>
      </c>
      <c r="BX184" s="23">
        <f>IF(BX99&lt;0, 0, EXP(-BX99/$A$163))</f>
        <v>0</v>
      </c>
      <c r="BY184" s="23">
        <f>IF(BY99&lt;0, 0, EXP(-BY99/$A$163))</f>
        <v>0</v>
      </c>
      <c r="BZ184" s="23">
        <f>IF(BZ99&lt;0, 0, EXP(-BZ99/$A$163))</f>
        <v>0</v>
      </c>
    </row>
    <row r="185" spans="1:78" ht="15.75" customHeight="1" x14ac:dyDescent="0.2">
      <c r="A185" s="30" t="s">
        <v>59</v>
      </c>
      <c r="B185" s="23">
        <f>IF(B100&lt;0, 0, EXP(-B100/$A$163))</f>
        <v>0.21041240505012632</v>
      </c>
      <c r="C185" s="23">
        <f>IF(C100&lt;0, 0, EXP(-C100/$A$163))</f>
        <v>2.4096700289932261E-2</v>
      </c>
      <c r="D185" s="23">
        <f>IF(D100&lt;0, 0, EXP(-D100/$A$163))</f>
        <v>7.7929387765504135E-3</v>
      </c>
      <c r="E185" s="23">
        <f>IF(E100&lt;0, 0, EXP(-E100/$A$163))</f>
        <v>7.7929387765504135E-3</v>
      </c>
      <c r="F185" s="23">
        <f>IF(F100&lt;0, 0, EXP(-F100/$A$163))</f>
        <v>6.4673190269363356E-2</v>
      </c>
      <c r="G185" s="23">
        <f>IF(G100&lt;0, 0, EXP(-G100/$A$163))</f>
        <v>2.0204161801583081E-4</v>
      </c>
      <c r="H185" s="23">
        <f>IF(H100&lt;0, 0, EXP(-H100/$A$163))</f>
        <v>6.7987183524523237E-2</v>
      </c>
      <c r="I185" s="23">
        <f>IF(I100&lt;0, 0, EXP(-I100/$A$163))</f>
        <v>0.43815331307204758</v>
      </c>
      <c r="J185" s="23">
        <f>IF(J100&lt;0, 0, EXP(-J100/$A$163))</f>
        <v>1.5892769808211422E-2</v>
      </c>
      <c r="K185" s="23">
        <f>IF(K100&lt;0, 0, EXP(-K100/$A$163))</f>
        <v>2.1956481372220969E-2</v>
      </c>
      <c r="L185" s="23">
        <f>IF(L100&lt;0, 0, EXP(-L100/$A$163))</f>
        <v>0.69188505391560928</v>
      </c>
      <c r="M185" s="23">
        <f>IF(M100&lt;0, 0, EXP(-M100/$A$163))</f>
        <v>9.1426996194379148E-3</v>
      </c>
      <c r="N185" s="23">
        <f>IF(N100&lt;0, 0, EXP(-N100/$A$163))</f>
        <v>1.4702933178523574E-2</v>
      </c>
      <c r="O185" s="23">
        <f>IF(O100&lt;0, 0, EXP(-O100/$A$163))</f>
        <v>3.0506258769599819E-4</v>
      </c>
      <c r="P185" s="23">
        <f>IF(P100&lt;0, 0, EXP(-P100/$A$163))</f>
        <v>0</v>
      </c>
      <c r="Q185" s="23">
        <f>IF(Q100&lt;0, 0, EXP(-Q100/$A$163))</f>
        <v>1.277688291816979E-2</v>
      </c>
      <c r="R185" s="23">
        <f>IF(R100&lt;0, 0, EXP(-R100/$A$163))</f>
        <v>0</v>
      </c>
      <c r="S185" s="23">
        <f>IF(S100&lt;0, 0, EXP(-S100/$A$163))</f>
        <v>1</v>
      </c>
      <c r="T185" s="23">
        <f>IF(T100&lt;0, 0, EXP(-T100/$A$163))</f>
        <v>0</v>
      </c>
      <c r="U185" s="23">
        <f>IF(U100&lt;0, 0, EXP(-U100/$A$163))</f>
        <v>0.51975478560791921</v>
      </c>
      <c r="V185" s="23">
        <f>IF(V100&lt;0, 0, EXP(-V100/$A$163))</f>
        <v>9.1426996194379148E-3</v>
      </c>
      <c r="W185" s="23">
        <f>IF(W100&lt;0, 0, EXP(-W100/$A$163))</f>
        <v>0.22769666849779083</v>
      </c>
      <c r="X185" s="23">
        <f>IF(X100&lt;0, 0, EXP(-X100/$A$163))</f>
        <v>0</v>
      </c>
      <c r="Y185" s="23">
        <f>IF(Y100&lt;0, 0, EXP(-Y100/$A$163))</f>
        <v>4.8966563605415598E-4</v>
      </c>
      <c r="Z185" s="23">
        <f>IF(Z100&lt;0, 0, EXP(-Z100/$A$163))</f>
        <v>2.0707970753996528E-2</v>
      </c>
      <c r="AA185" s="23">
        <f>IF(AA100&lt;0, 0, EXP(-AA100/$A$163))</f>
        <v>4.3587166522269266E-2</v>
      </c>
      <c r="AB185" s="23">
        <f>IF(AB100&lt;0, 0, EXP(-AB100/$A$163))</f>
        <v>0</v>
      </c>
      <c r="AC185" s="23">
        <f>IF(AC100&lt;0, 0, EXP(-AC100/$A$163))</f>
        <v>0.25945758703337757</v>
      </c>
      <c r="AD185" s="23">
        <f>IF(AD100&lt;0, 0, EXP(-AD100/$A$163))</f>
        <v>1.3329202572689932E-2</v>
      </c>
      <c r="AE185" s="23">
        <f>IF(AE100&lt;0, 0, EXP(-AE100/$A$163))</f>
        <v>2.0322864118317369E-2</v>
      </c>
      <c r="AF185" s="23">
        <f>IF(AF100&lt;0, 0, EXP(-AF100/$A$163))</f>
        <v>0</v>
      </c>
      <c r="AG185" s="23">
        <f>IF(AG100&lt;0, 0, EXP(-AG100/$A$163))</f>
        <v>2.7872728382299719E-2</v>
      </c>
      <c r="AH185" s="23">
        <f>IF(AH100&lt;0, 0, EXP(-AH100/$A$163))</f>
        <v>6.4673190269363356E-2</v>
      </c>
      <c r="AI185" s="23">
        <f>IF(AI100&lt;0, 0, EXP(-AI100/$A$163))</f>
        <v>3.9895538635291447E-3</v>
      </c>
      <c r="AJ185" s="23">
        <f>IF(AJ100&lt;0, 0, EXP(-AJ100/$A$163))</f>
        <v>0.4940685862032253</v>
      </c>
      <c r="AK185" s="23">
        <f>IF(AK100&lt;0, 0, EXP(-AK100/$A$163))</f>
        <v>0</v>
      </c>
      <c r="AL185" s="23">
        <f>IF(AL100&lt;0, 0, EXP(-AL100/$A$163))</f>
        <v>2.4155858109830383E-2</v>
      </c>
      <c r="AM185" s="23">
        <f>IF(AM100&lt;0, 0, EXP(-AM100/$A$163))</f>
        <v>0.3406893003544777</v>
      </c>
      <c r="AN185" s="23">
        <f>IF(AN100&lt;0, 0, EXP(-AN100/$A$163))</f>
        <v>0.2105876480010779</v>
      </c>
      <c r="AO185" s="23">
        <f>IF(AO100&lt;0, 0, EXP(-AO100/$A$163))</f>
        <v>1.277688291816979E-2</v>
      </c>
      <c r="AP185" s="23">
        <f>IF(AP100&lt;0, 0, EXP(-AP100/$A$163))</f>
        <v>1.7907117456860137E-2</v>
      </c>
      <c r="AQ185" s="23">
        <f>IF(AQ100&lt;0, 0, EXP(-AQ100/$A$163))</f>
        <v>0.10056092770225955</v>
      </c>
      <c r="AR185" s="23">
        <f>IF(AR100&lt;0, 0, EXP(-AR100/$A$163))</f>
        <v>0.16721665635662467</v>
      </c>
      <c r="AS185" s="23">
        <f>IF(AS100&lt;0, 0, EXP(-AS100/$A$163))</f>
        <v>3.9430920945093609E-2</v>
      </c>
      <c r="AT185" s="23">
        <f>IF(AT100&lt;0, 0, EXP(-AT100/$A$163))</f>
        <v>0.70156359279746272</v>
      </c>
      <c r="AU185" s="23">
        <f>IF(AU100&lt;0, 0, EXP(-AU100/$A$163))</f>
        <v>1.9967994203955983E-4</v>
      </c>
      <c r="AV185" s="23">
        <f>IF(AV100&lt;0, 0, EXP(-AV100/$A$163))</f>
        <v>0.37852097101888943</v>
      </c>
      <c r="AW185" s="23">
        <f>IF(AW100&lt;0, 0, EXP(-AW100/$A$163))</f>
        <v>2.1096612108118529E-2</v>
      </c>
      <c r="AX185" s="23">
        <f>IF(AX100&lt;0, 0, EXP(-AX100/$A$163))</f>
        <v>4.6404128495191764E-4</v>
      </c>
      <c r="AY185" s="23">
        <f>IF(AY100&lt;0, 0, EXP(-AY100/$A$163))</f>
        <v>6.4673190269363356E-2</v>
      </c>
      <c r="AZ185" s="23">
        <f>IF(AZ100&lt;0, 0, EXP(-AZ100/$A$163))</f>
        <v>0.19422977536826286</v>
      </c>
      <c r="BA185" s="23">
        <f>IF(BA100&lt;0, 0, EXP(-BA100/$A$163))</f>
        <v>7.0212600113486734E-3</v>
      </c>
      <c r="BB185" s="23">
        <f>IF(BB100&lt;0, 0, EXP(-BB100/$A$163))</f>
        <v>0.25176302478561019</v>
      </c>
      <c r="BC185" s="23">
        <f>IF(BC100&lt;0, 0, EXP(-BC100/$A$163))</f>
        <v>9.5553098462380193E-2</v>
      </c>
      <c r="BD185" s="23">
        <f>IF(BD100&lt;0, 0, EXP(-BD100/$A$163))</f>
        <v>7.9176088208732082E-5</v>
      </c>
      <c r="BE185" s="23">
        <f>IF(BE100&lt;0, 0, EXP(-BE100/$A$163))</f>
        <v>2.6255875894642126E-2</v>
      </c>
      <c r="BF185" s="23">
        <f>IF(BF100&lt;0, 0, EXP(-BF100/$A$163))</f>
        <v>7.1127038857961246E-3</v>
      </c>
      <c r="BG185" s="23">
        <f>IF(BG100&lt;0, 0, EXP(-BG100/$A$163))</f>
        <v>4.3913401816166396E-2</v>
      </c>
      <c r="BH185" s="23">
        <f>IF(BH100&lt;0, 0, EXP(-BH100/$A$163))</f>
        <v>0</v>
      </c>
      <c r="BI185" s="23">
        <f>IF(BI100&lt;0, 0, EXP(-BI100/$A$163))</f>
        <v>2.0723922880518844E-2</v>
      </c>
      <c r="BJ185" s="23">
        <f>IF(BJ100&lt;0, 0, EXP(-BJ100/$A$163))</f>
        <v>1.277688291816979E-2</v>
      </c>
      <c r="BK185" s="23">
        <f>IF(BK100&lt;0, 0, EXP(-BK100/$A$163))</f>
        <v>0</v>
      </c>
      <c r="BL185" s="23">
        <f>IF(BL100&lt;0, 0, EXP(-BL100/$A$163))</f>
        <v>0.32993019328631279</v>
      </c>
      <c r="BM185" s="23">
        <f>IF(BM100&lt;0, 0, EXP(-BM100/$A$163))</f>
        <v>2.2556025630981281E-2</v>
      </c>
      <c r="BN185" s="23">
        <f>IF(BN100&lt;0, 0, EXP(-BN100/$A$163))</f>
        <v>0</v>
      </c>
      <c r="BO185" s="23">
        <f>IF(BO100&lt;0, 0, EXP(-BO100/$A$163))</f>
        <v>7.7929387765504135E-3</v>
      </c>
      <c r="BP185" s="23">
        <f>IF(BP100&lt;0, 0, EXP(-BP100/$A$163))</f>
        <v>9.1426996194379148E-3</v>
      </c>
      <c r="BQ185" s="23">
        <f>IF(BQ100&lt;0, 0, EXP(-BQ100/$A$163))</f>
        <v>7.7929387765504135E-3</v>
      </c>
      <c r="BR185" s="23">
        <f>IF(BR100&lt;0, 0, EXP(-BR100/$A$163))</f>
        <v>0.22769666849779083</v>
      </c>
      <c r="BS185" s="23">
        <f>IF(BS100&lt;0, 0, EXP(-BS100/$A$163))</f>
        <v>9.1426996194379148E-3</v>
      </c>
      <c r="BT185" s="23">
        <f>IF(BT100&lt;0, 0, EXP(-BT100/$A$163))</f>
        <v>0.66590938210600981</v>
      </c>
      <c r="BU185" s="23">
        <f>IF(BU100&lt;0, 0, EXP(-BU100/$A$163))</f>
        <v>4.1536608834186639E-2</v>
      </c>
      <c r="BV185" s="23">
        <f>IF(BV100&lt;0, 0, EXP(-BV100/$A$163))</f>
        <v>3.6660346100490994E-2</v>
      </c>
      <c r="BW185" s="23">
        <f>IF(BW100&lt;0, 0, EXP(-BW100/$A$163))</f>
        <v>0.17473312600771465</v>
      </c>
      <c r="BX185" s="23">
        <f>IF(BX100&lt;0, 0, EXP(-BX100/$A$163))</f>
        <v>0</v>
      </c>
      <c r="BY185" s="23">
        <f>IF(BY100&lt;0, 0, EXP(-BY100/$A$163))</f>
        <v>0</v>
      </c>
      <c r="BZ185" s="23">
        <f>IF(BZ100&lt;0, 0, EXP(-BZ100/$A$163))</f>
        <v>0.59999588245749369</v>
      </c>
    </row>
    <row r="186" spans="1:78" ht="15.75" customHeight="1" x14ac:dyDescent="0.2">
      <c r="A186" s="30" t="s">
        <v>60</v>
      </c>
      <c r="B186" s="23">
        <f>IF(B101&lt;0, 0, EXP(-B101/$A$163))</f>
        <v>0</v>
      </c>
      <c r="C186" s="23">
        <f>IF(C101&lt;0, 0, EXP(-C101/$A$163))</f>
        <v>0</v>
      </c>
      <c r="D186" s="23">
        <f>IF(D101&lt;0, 0, EXP(-D101/$A$163))</f>
        <v>0</v>
      </c>
      <c r="E186" s="23">
        <f>IF(E101&lt;0, 0, EXP(-E101/$A$163))</f>
        <v>0</v>
      </c>
      <c r="F186" s="23">
        <f>IF(F101&lt;0, 0, EXP(-F101/$A$163))</f>
        <v>0</v>
      </c>
      <c r="G186" s="23">
        <f>IF(G101&lt;0, 0, EXP(-G101/$A$163))</f>
        <v>0</v>
      </c>
      <c r="H186" s="23">
        <f>IF(H101&lt;0, 0, EXP(-H101/$A$163))</f>
        <v>0</v>
      </c>
      <c r="I186" s="23">
        <f>IF(I101&lt;0, 0, EXP(-I101/$A$163))</f>
        <v>0</v>
      </c>
      <c r="J186" s="23">
        <f>IF(J101&lt;0, 0, EXP(-J101/$A$163))</f>
        <v>0</v>
      </c>
      <c r="K186" s="23">
        <f>IF(K101&lt;0, 0, EXP(-K101/$A$163))</f>
        <v>0</v>
      </c>
      <c r="L186" s="23">
        <f>IF(L101&lt;0, 0, EXP(-L101/$A$163))</f>
        <v>0</v>
      </c>
      <c r="M186" s="23">
        <f>IF(M101&lt;0, 0, EXP(-M101/$A$163))</f>
        <v>0</v>
      </c>
      <c r="N186" s="23">
        <f>IF(N101&lt;0, 0, EXP(-N101/$A$163))</f>
        <v>0</v>
      </c>
      <c r="O186" s="23">
        <f>IF(O101&lt;0, 0, EXP(-O101/$A$163))</f>
        <v>0</v>
      </c>
      <c r="P186" s="23">
        <f>IF(P101&lt;0, 0, EXP(-P101/$A$163))</f>
        <v>0</v>
      </c>
      <c r="Q186" s="23">
        <f>IF(Q101&lt;0, 0, EXP(-Q101/$A$163))</f>
        <v>0</v>
      </c>
      <c r="R186" s="23">
        <f>IF(R101&lt;0, 0, EXP(-R101/$A$163))</f>
        <v>0</v>
      </c>
      <c r="S186" s="23">
        <f>IF(S101&lt;0, 0, EXP(-S101/$A$163))</f>
        <v>0</v>
      </c>
      <c r="T186" s="23">
        <f>IF(T101&lt;0, 0, EXP(-T101/$A$163))</f>
        <v>0</v>
      </c>
      <c r="U186" s="23">
        <f>IF(U101&lt;0, 0, EXP(-U101/$A$163))</f>
        <v>0</v>
      </c>
      <c r="V186" s="23">
        <f>IF(V101&lt;0, 0, EXP(-V101/$A$163))</f>
        <v>0</v>
      </c>
      <c r="W186" s="23">
        <f>IF(W101&lt;0, 0, EXP(-W101/$A$163))</f>
        <v>0</v>
      </c>
      <c r="X186" s="23">
        <f>IF(X101&lt;0, 0, EXP(-X101/$A$163))</f>
        <v>0</v>
      </c>
      <c r="Y186" s="23">
        <f>IF(Y101&lt;0, 0, EXP(-Y101/$A$163))</f>
        <v>0</v>
      </c>
      <c r="Z186" s="23">
        <f>IF(Z101&lt;0, 0, EXP(-Z101/$A$163))</f>
        <v>0</v>
      </c>
      <c r="AA186" s="23">
        <f>IF(AA101&lt;0, 0, EXP(-AA101/$A$163))</f>
        <v>0</v>
      </c>
      <c r="AB186" s="23">
        <f>IF(AB101&lt;0, 0, EXP(-AB101/$A$163))</f>
        <v>0</v>
      </c>
      <c r="AC186" s="23">
        <f>IF(AC101&lt;0, 0, EXP(-AC101/$A$163))</f>
        <v>0</v>
      </c>
      <c r="AD186" s="23">
        <f>IF(AD101&lt;0, 0, EXP(-AD101/$A$163))</f>
        <v>0</v>
      </c>
      <c r="AE186" s="23">
        <f>IF(AE101&lt;0, 0, EXP(-AE101/$A$163))</f>
        <v>0</v>
      </c>
      <c r="AF186" s="23">
        <f>IF(AF101&lt;0, 0, EXP(-AF101/$A$163))</f>
        <v>0</v>
      </c>
      <c r="AG186" s="23">
        <f>IF(AG101&lt;0, 0, EXP(-AG101/$A$163))</f>
        <v>0</v>
      </c>
      <c r="AH186" s="23">
        <f>IF(AH101&lt;0, 0, EXP(-AH101/$A$163))</f>
        <v>0</v>
      </c>
      <c r="AI186" s="23">
        <f>IF(AI101&lt;0, 0, EXP(-AI101/$A$163))</f>
        <v>0</v>
      </c>
      <c r="AJ186" s="23">
        <f>IF(AJ101&lt;0, 0, EXP(-AJ101/$A$163))</f>
        <v>0</v>
      </c>
      <c r="AK186" s="23">
        <f>IF(AK101&lt;0, 0, EXP(-AK101/$A$163))</f>
        <v>0</v>
      </c>
      <c r="AL186" s="23">
        <f>IF(AL101&lt;0, 0, EXP(-AL101/$A$163))</f>
        <v>0</v>
      </c>
      <c r="AM186" s="23">
        <f>IF(AM101&lt;0, 0, EXP(-AM101/$A$163))</f>
        <v>0</v>
      </c>
      <c r="AN186" s="23">
        <f>IF(AN101&lt;0, 0, EXP(-AN101/$A$163))</f>
        <v>0</v>
      </c>
      <c r="AO186" s="23">
        <f>IF(AO101&lt;0, 0, EXP(-AO101/$A$163))</f>
        <v>0</v>
      </c>
      <c r="AP186" s="23">
        <f>IF(AP101&lt;0, 0, EXP(-AP101/$A$163))</f>
        <v>0</v>
      </c>
      <c r="AQ186" s="23">
        <f>IF(AQ101&lt;0, 0, EXP(-AQ101/$A$163))</f>
        <v>0</v>
      </c>
      <c r="AR186" s="23">
        <f>IF(AR101&lt;0, 0, EXP(-AR101/$A$163))</f>
        <v>0</v>
      </c>
      <c r="AS186" s="23">
        <f>IF(AS101&lt;0, 0, EXP(-AS101/$A$163))</f>
        <v>0</v>
      </c>
      <c r="AT186" s="23">
        <f>IF(AT101&lt;0, 0, EXP(-AT101/$A$163))</f>
        <v>0</v>
      </c>
      <c r="AU186" s="23">
        <f>IF(AU101&lt;0, 0, EXP(-AU101/$A$163))</f>
        <v>0</v>
      </c>
      <c r="AV186" s="23">
        <f>IF(AV101&lt;0, 0, EXP(-AV101/$A$163))</f>
        <v>0</v>
      </c>
      <c r="AW186" s="23">
        <f>IF(AW101&lt;0, 0, EXP(-AW101/$A$163))</f>
        <v>0</v>
      </c>
      <c r="AX186" s="23">
        <f>IF(AX101&lt;0, 0, EXP(-AX101/$A$163))</f>
        <v>0</v>
      </c>
      <c r="AY186" s="23">
        <f>IF(AY101&lt;0, 0, EXP(-AY101/$A$163))</f>
        <v>0</v>
      </c>
      <c r="AZ186" s="23">
        <f>IF(AZ101&lt;0, 0, EXP(-AZ101/$A$163))</f>
        <v>0</v>
      </c>
      <c r="BA186" s="23">
        <f>IF(BA101&lt;0, 0, EXP(-BA101/$A$163))</f>
        <v>0</v>
      </c>
      <c r="BB186" s="23">
        <f>IF(BB101&lt;0, 0, EXP(-BB101/$A$163))</f>
        <v>0</v>
      </c>
      <c r="BC186" s="23">
        <f>IF(BC101&lt;0, 0, EXP(-BC101/$A$163))</f>
        <v>0</v>
      </c>
      <c r="BD186" s="23">
        <f>IF(BD101&lt;0, 0, EXP(-BD101/$A$163))</f>
        <v>0</v>
      </c>
      <c r="BE186" s="23">
        <f>IF(BE101&lt;0, 0, EXP(-BE101/$A$163))</f>
        <v>0</v>
      </c>
      <c r="BF186" s="23">
        <f>IF(BF101&lt;0, 0, EXP(-BF101/$A$163))</f>
        <v>0</v>
      </c>
      <c r="BG186" s="23">
        <f>IF(BG101&lt;0, 0, EXP(-BG101/$A$163))</f>
        <v>0</v>
      </c>
      <c r="BH186" s="23">
        <f>IF(BH101&lt;0, 0, EXP(-BH101/$A$163))</f>
        <v>0</v>
      </c>
      <c r="BI186" s="23">
        <f>IF(BI101&lt;0, 0, EXP(-BI101/$A$163))</f>
        <v>0</v>
      </c>
      <c r="BJ186" s="23">
        <f>IF(BJ101&lt;0, 0, EXP(-BJ101/$A$163))</f>
        <v>0</v>
      </c>
      <c r="BK186" s="23">
        <f>IF(BK101&lt;0, 0, EXP(-BK101/$A$163))</f>
        <v>0</v>
      </c>
      <c r="BL186" s="23">
        <f>IF(BL101&lt;0, 0, EXP(-BL101/$A$163))</f>
        <v>0</v>
      </c>
      <c r="BM186" s="23">
        <f>IF(BM101&lt;0, 0, EXP(-BM101/$A$163))</f>
        <v>0</v>
      </c>
      <c r="BN186" s="23">
        <f>IF(BN101&lt;0, 0, EXP(-BN101/$A$163))</f>
        <v>0</v>
      </c>
      <c r="BO186" s="23">
        <f>IF(BO101&lt;0, 0, EXP(-BO101/$A$163))</f>
        <v>0</v>
      </c>
      <c r="BP186" s="23">
        <f>IF(BP101&lt;0, 0, EXP(-BP101/$A$163))</f>
        <v>0</v>
      </c>
      <c r="BQ186" s="23">
        <f>IF(BQ101&lt;0, 0, EXP(-BQ101/$A$163))</f>
        <v>0</v>
      </c>
      <c r="BR186" s="23">
        <f>IF(BR101&lt;0, 0, EXP(-BR101/$A$163))</f>
        <v>0</v>
      </c>
      <c r="BS186" s="23">
        <f>IF(BS101&lt;0, 0, EXP(-BS101/$A$163))</f>
        <v>0</v>
      </c>
      <c r="BT186" s="23">
        <f>IF(BT101&lt;0, 0, EXP(-BT101/$A$163))</f>
        <v>0</v>
      </c>
      <c r="BU186" s="23">
        <f>IF(BU101&lt;0, 0, EXP(-BU101/$A$163))</f>
        <v>0</v>
      </c>
      <c r="BV186" s="23">
        <f>IF(BV101&lt;0, 0, EXP(-BV101/$A$163))</f>
        <v>0</v>
      </c>
      <c r="BW186" s="23">
        <f>IF(BW101&lt;0, 0, EXP(-BW101/$A$163))</f>
        <v>0</v>
      </c>
      <c r="BX186" s="23">
        <f>IF(BX101&lt;0, 0, EXP(-BX101/$A$163))</f>
        <v>0</v>
      </c>
      <c r="BY186" s="23">
        <f>IF(BY101&lt;0, 0, EXP(-BY101/$A$163))</f>
        <v>0</v>
      </c>
      <c r="BZ186" s="23">
        <f>IF(BZ101&lt;0, 0, EXP(-BZ101/$A$163))</f>
        <v>0</v>
      </c>
    </row>
    <row r="187" spans="1:78" ht="15.75" customHeight="1" x14ac:dyDescent="0.2">
      <c r="A187" s="30" t="s">
        <v>62</v>
      </c>
      <c r="B187" s="23">
        <f>IF(B102&lt;0, 0, EXP(-B102/$A$163))</f>
        <v>0.10959518742898233</v>
      </c>
      <c r="C187" s="23">
        <f>IF(C102&lt;0, 0, EXP(-C102/$A$163))</f>
        <v>1.7370919642405749E-2</v>
      </c>
      <c r="D187" s="23">
        <f>IF(D102&lt;0, 0, EXP(-D102/$A$163))</f>
        <v>4.0991427023328846E-3</v>
      </c>
      <c r="E187" s="23">
        <f>IF(E102&lt;0, 0, EXP(-E102/$A$163))</f>
        <v>4.0991427023328846E-3</v>
      </c>
      <c r="F187" s="23">
        <f>IF(F102&lt;0, 0, EXP(-F102/$A$163))</f>
        <v>3.4854490453685959E-2</v>
      </c>
      <c r="G187" s="23">
        <f>IF(G102&lt;0, 0, EXP(-G102/$A$163))</f>
        <v>2.0918216844052772E-4</v>
      </c>
      <c r="H187" s="23">
        <f>IF(H102&lt;0, 0, EXP(-H102/$A$163))</f>
        <v>3.5447228859577344E-2</v>
      </c>
      <c r="I187" s="23">
        <f>IF(I102&lt;0, 0, EXP(-I102/$A$163))</f>
        <v>0.28108313488862152</v>
      </c>
      <c r="J187" s="23">
        <f>IF(J102&lt;0, 0, EXP(-J102/$A$163))</f>
        <v>3.0506973404600964E-2</v>
      </c>
      <c r="K187" s="23">
        <f>IF(K102&lt;0, 0, EXP(-K102/$A$163))</f>
        <v>1.14185034826141E-2</v>
      </c>
      <c r="L187" s="23">
        <f>IF(L102&lt;0, 0, EXP(-L102/$A$163))</f>
        <v>0.35994353335560125</v>
      </c>
      <c r="M187" s="23">
        <f>IF(M102&lt;0, 0, EXP(-M102/$A$163))</f>
        <v>4.7533153866276285E-3</v>
      </c>
      <c r="N187" s="23">
        <f>IF(N102&lt;0, 0, EXP(-N102/$A$163))</f>
        <v>7.6741619349929083E-3</v>
      </c>
      <c r="O187" s="23">
        <f>IF(O102&lt;0, 0, EXP(-O102/$A$163))</f>
        <v>1.9885499779206893E-4</v>
      </c>
      <c r="P187" s="23">
        <f>IF(P102&lt;0, 0, EXP(-P102/$A$163))</f>
        <v>0</v>
      </c>
      <c r="Q187" s="23">
        <f>IF(Q102&lt;0, 0, EXP(-Q102/$A$163))</f>
        <v>6.6826628615665002E-3</v>
      </c>
      <c r="R187" s="23">
        <f>IF(R102&lt;0, 0, EXP(-R102/$A$163))</f>
        <v>0</v>
      </c>
      <c r="S187" s="23">
        <f>IF(S102&lt;0, 0, EXP(-S102/$A$163))</f>
        <v>0.51975478560791921</v>
      </c>
      <c r="T187" s="23">
        <f>IF(T102&lt;0, 0, EXP(-T102/$A$163))</f>
        <v>0</v>
      </c>
      <c r="U187" s="23">
        <f>IF(U102&lt;0, 0, EXP(-U102/$A$163))</f>
        <v>1</v>
      </c>
      <c r="V187" s="23">
        <f>IF(V102&lt;0, 0, EXP(-V102/$A$163))</f>
        <v>4.7533153866276285E-3</v>
      </c>
      <c r="W187" s="23">
        <f>IF(W102&lt;0, 0, EXP(-W102/$A$163))</f>
        <v>0.18746184587947642</v>
      </c>
      <c r="X187" s="23">
        <f>IF(X102&lt;0, 0, EXP(-X102/$A$163))</f>
        <v>0</v>
      </c>
      <c r="Y187" s="23">
        <f>IF(Y102&lt;0, 0, EXP(-Y102/$A$163))</f>
        <v>3.2296156592738089E-4</v>
      </c>
      <c r="Z187" s="23">
        <f>IF(Z102&lt;0, 0, EXP(-Z102/$A$163))</f>
        <v>1.078468431605527E-2</v>
      </c>
      <c r="AA187" s="23">
        <f>IF(AA102&lt;0, 0, EXP(-AA102/$A$163))</f>
        <v>2.6927727994805681E-2</v>
      </c>
      <c r="AB187" s="23">
        <f>IF(AB102&lt;0, 0, EXP(-AB102/$A$163))</f>
        <v>0</v>
      </c>
      <c r="AC187" s="23">
        <f>IF(AC102&lt;0, 0, EXP(-AC102/$A$163))</f>
        <v>0.41242695845527255</v>
      </c>
      <c r="AD187" s="23">
        <f>IF(AD102&lt;0, 0, EXP(-AD102/$A$163))</f>
        <v>6.9445631093597547E-3</v>
      </c>
      <c r="AE187" s="23">
        <f>IF(AE102&lt;0, 0, EXP(-AE102/$A$163))</f>
        <v>1.0615497030533041E-2</v>
      </c>
      <c r="AF187" s="23">
        <f>IF(AF102&lt;0, 0, EXP(-AF102/$A$163))</f>
        <v>0</v>
      </c>
      <c r="AG187" s="23">
        <f>IF(AG102&lt;0, 0, EXP(-AG102/$A$163))</f>
        <v>1.4600247242639001E-2</v>
      </c>
      <c r="AH187" s="23">
        <f>IF(AH102&lt;0, 0, EXP(-AH102/$A$163))</f>
        <v>3.4854490453685959E-2</v>
      </c>
      <c r="AI187" s="23">
        <f>IF(AI102&lt;0, 0, EXP(-AI102/$A$163))</f>
        <v>5.1395544880636253E-3</v>
      </c>
      <c r="AJ187" s="23">
        <f>IF(AJ102&lt;0, 0, EXP(-AJ102/$A$163))</f>
        <v>0.25684474848215466</v>
      </c>
      <c r="AK187" s="23">
        <f>IF(AK102&lt;0, 0, EXP(-AK102/$A$163))</f>
        <v>0</v>
      </c>
      <c r="AL187" s="23">
        <f>IF(AL102&lt;0, 0, EXP(-AL102/$A$163))</f>
        <v>1.2557841367256434E-2</v>
      </c>
      <c r="AM187" s="23">
        <f>IF(AM102&lt;0, 0, EXP(-AM102/$A$163))</f>
        <v>0.17865528256885232</v>
      </c>
      <c r="AN187" s="23">
        <f>IF(AN102&lt;0, 0, EXP(-AN102/$A$163))</f>
        <v>0.37021558165796897</v>
      </c>
      <c r="AO187" s="23">
        <f>IF(AO102&lt;0, 0, EXP(-AO102/$A$163))</f>
        <v>6.6826628615665002E-3</v>
      </c>
      <c r="AP187" s="23">
        <f>IF(AP102&lt;0, 0, EXP(-AP102/$A$163))</f>
        <v>9.3195055587554435E-3</v>
      </c>
      <c r="AQ187" s="23">
        <f>IF(AQ102&lt;0, 0, EXP(-AQ102/$A$163))</f>
        <v>0.11064842100393314</v>
      </c>
      <c r="AR187" s="23">
        <f>IF(AR102&lt;0, 0, EXP(-AR102/$A$163))</f>
        <v>0.16270128411092286</v>
      </c>
      <c r="AS187" s="23">
        <f>IF(AS102&lt;0, 0, EXP(-AS102/$A$163))</f>
        <v>2.0800167556840221E-2</v>
      </c>
      <c r="AT187" s="23">
        <f>IF(AT102&lt;0, 0, EXP(-AT102/$A$163))</f>
        <v>0.68555177348332885</v>
      </c>
      <c r="AU187" s="23">
        <f>IF(AU102&lt;0, 0, EXP(-AU102/$A$163))</f>
        <v>1.0587866626665581E-4</v>
      </c>
      <c r="AV187" s="23">
        <f>IF(AV102&lt;0, 0, EXP(-AV102/$A$163))</f>
        <v>0.60605619563159074</v>
      </c>
      <c r="AW187" s="23">
        <f>IF(AW102&lt;0, 0, EXP(-AW102/$A$163))</f>
        <v>1.1118586851243423E-2</v>
      </c>
      <c r="AX187" s="23">
        <f>IF(AX102&lt;0, 0, EXP(-AX102/$A$163))</f>
        <v>3.9430369985284574E-4</v>
      </c>
      <c r="AY187" s="23">
        <f>IF(AY102&lt;0, 0, EXP(-AY102/$A$163))</f>
        <v>3.4854490453685959E-2</v>
      </c>
      <c r="AZ187" s="23">
        <f>IF(AZ102&lt;0, 0, EXP(-AZ102/$A$163))</f>
        <v>0.1322667684314042</v>
      </c>
      <c r="BA187" s="23">
        <f>IF(BA102&lt;0, 0, EXP(-BA102/$A$163))</f>
        <v>3.665752208566382E-3</v>
      </c>
      <c r="BB187" s="23">
        <f>IF(BB102&lt;0, 0, EXP(-BB102/$A$163))</f>
        <v>0.13098738967398238</v>
      </c>
      <c r="BC187" s="23">
        <f>IF(BC102&lt;0, 0, EXP(-BC102/$A$163))</f>
        <v>5.0160090861357857E-2</v>
      </c>
      <c r="BD187" s="23">
        <f>IF(BD102&lt;0, 0, EXP(-BD102/$A$163))</f>
        <v>5.0293245449071144E-5</v>
      </c>
      <c r="BE187" s="23">
        <f>IF(BE102&lt;0, 0, EXP(-BE102/$A$163))</f>
        <v>1.3701913621369122E-2</v>
      </c>
      <c r="BF187" s="23">
        <f>IF(BF102&lt;0, 0, EXP(-BF102/$A$163))</f>
        <v>3.6978411409267281E-3</v>
      </c>
      <c r="BG187" s="23">
        <f>IF(BG102&lt;0, 0, EXP(-BG102/$A$163))</f>
        <v>2.3114232612384666E-2</v>
      </c>
      <c r="BH187" s="23">
        <f>IF(BH102&lt;0, 0, EXP(-BH102/$A$163))</f>
        <v>0</v>
      </c>
      <c r="BI187" s="23">
        <f>IF(BI102&lt;0, 0, EXP(-BI102/$A$163))</f>
        <v>1.1089657824715325E-2</v>
      </c>
      <c r="BJ187" s="23">
        <f>IF(BJ102&lt;0, 0, EXP(-BJ102/$A$163))</f>
        <v>6.6826628615665002E-3</v>
      </c>
      <c r="BK187" s="23">
        <f>IF(BK102&lt;0, 0, EXP(-BK102/$A$163))</f>
        <v>0</v>
      </c>
      <c r="BL187" s="23">
        <f>IF(BL102&lt;0, 0, EXP(-BL102/$A$163))</f>
        <v>0.56326678182887857</v>
      </c>
      <c r="BM187" s="23">
        <f>IF(BM102&lt;0, 0, EXP(-BM102/$A$163))</f>
        <v>1.1729656564502056E-2</v>
      </c>
      <c r="BN187" s="23">
        <f>IF(BN102&lt;0, 0, EXP(-BN102/$A$163))</f>
        <v>0</v>
      </c>
      <c r="BO187" s="23">
        <f>IF(BO102&lt;0, 0, EXP(-BO102/$A$163))</f>
        <v>4.0991427023328846E-3</v>
      </c>
      <c r="BP187" s="23">
        <f>IF(BP102&lt;0, 0, EXP(-BP102/$A$163))</f>
        <v>4.7533153866276285E-3</v>
      </c>
      <c r="BQ187" s="23">
        <f>IF(BQ102&lt;0, 0, EXP(-BQ102/$A$163))</f>
        <v>4.0991427023328846E-3</v>
      </c>
      <c r="BR187" s="23">
        <f>IF(BR102&lt;0, 0, EXP(-BR102/$A$163))</f>
        <v>0.18746184587947642</v>
      </c>
      <c r="BS187" s="23">
        <f>IF(BS102&lt;0, 0, EXP(-BS102/$A$163))</f>
        <v>4.7533153866276285E-3</v>
      </c>
      <c r="BT187" s="23">
        <f>IF(BT102&lt;0, 0, EXP(-BT102/$A$163))</f>
        <v>0.76423154195854948</v>
      </c>
      <c r="BU187" s="23">
        <f>IF(BU102&lt;0, 0, EXP(-BU102/$A$163))</f>
        <v>2.1693008976396488E-2</v>
      </c>
      <c r="BV187" s="23">
        <f>IF(BV102&lt;0, 0, EXP(-BV102/$A$163))</f>
        <v>1.9095486469280769E-2</v>
      </c>
      <c r="BW187" s="23">
        <f>IF(BW102&lt;0, 0, EXP(-BW102/$A$163))</f>
        <v>9.1100311966116648E-2</v>
      </c>
      <c r="BX187" s="23">
        <f>IF(BX102&lt;0, 0, EXP(-BX102/$A$163))</f>
        <v>0</v>
      </c>
      <c r="BY187" s="23">
        <f>IF(BY102&lt;0, 0, EXP(-BY102/$A$163))</f>
        <v>0</v>
      </c>
      <c r="BZ187" s="23">
        <f>IF(BZ102&lt;0, 0, EXP(-BZ102/$A$163))</f>
        <v>0.5896615209741316</v>
      </c>
    </row>
    <row r="188" spans="1:78" ht="15.75" customHeight="1" x14ac:dyDescent="0.2">
      <c r="A188" s="30" t="s">
        <v>64</v>
      </c>
      <c r="B188" s="23">
        <f>IF(B103&lt;0, 0, EXP(-B103/$A$163))</f>
        <v>4.3288826632030999E-2</v>
      </c>
      <c r="C188" s="23">
        <f>IF(C103&lt;0, 0, EXP(-C103/$A$163))</f>
        <v>3.4585014432764967E-2</v>
      </c>
      <c r="D188" s="23">
        <f>IF(D103&lt;0, 0, EXP(-D103/$A$163))</f>
        <v>0.48727693514369347</v>
      </c>
      <c r="E188" s="23">
        <f>IF(E103&lt;0, 0, EXP(-E103/$A$163))</f>
        <v>0.48727693514369347</v>
      </c>
      <c r="F188" s="23">
        <f>IF(F103&lt;0, 0, EXP(-F103/$A$163))</f>
        <v>0.11395262334930782</v>
      </c>
      <c r="G188" s="23">
        <f>IF(G103&lt;0, 0, EXP(-G103/$A$163))</f>
        <v>6.5867220760660447E-3</v>
      </c>
      <c r="H188" s="23">
        <f>IF(H103&lt;0, 0, EXP(-H103/$A$163))</f>
        <v>0.13292542237643087</v>
      </c>
      <c r="I188" s="23">
        <f>IF(I103&lt;0, 0, EXP(-I103/$A$163))</f>
        <v>1.3045031100983449E-2</v>
      </c>
      <c r="J188" s="23">
        <f>IF(J103&lt;0, 0, EXP(-J103/$A$163))</f>
        <v>1.5288511645860902E-4</v>
      </c>
      <c r="K188" s="23">
        <f>IF(K103&lt;0, 0, EXP(-K103/$A$163))</f>
        <v>0.40478239593493137</v>
      </c>
      <c r="L188" s="23">
        <f>IF(L103&lt;0, 0, EXP(-L103/$A$163))</f>
        <v>1.3205678157851121E-2</v>
      </c>
      <c r="M188" s="23">
        <f>IF(M103&lt;0, 0, EXP(-M103/$A$163))</f>
        <v>1</v>
      </c>
      <c r="N188" s="23">
        <f>IF(N103&lt;0, 0, EXP(-N103/$A$163))</f>
        <v>0.51789052440223904</v>
      </c>
      <c r="O188" s="23">
        <f>IF(O103&lt;0, 0, EXP(-O103/$A$163))</f>
        <v>2.0875129515338993E-2</v>
      </c>
      <c r="P188" s="23">
        <f>IF(P103&lt;0, 0, EXP(-P103/$A$163))</f>
        <v>0</v>
      </c>
      <c r="Q188" s="23">
        <f>IF(Q103&lt;0, 0, EXP(-Q103/$A$163))</f>
        <v>0.53174485339909472</v>
      </c>
      <c r="R188" s="23">
        <f>IF(R103&lt;0, 0, EXP(-R103/$A$163))</f>
        <v>0</v>
      </c>
      <c r="S188" s="23">
        <f>IF(S103&lt;0, 0, EXP(-S103/$A$163))</f>
        <v>9.1426996194379148E-3</v>
      </c>
      <c r="T188" s="23">
        <f>IF(T103&lt;0, 0, EXP(-T103/$A$163))</f>
        <v>0</v>
      </c>
      <c r="U188" s="23">
        <f>IF(U103&lt;0, 0, EXP(-U103/$A$163))</f>
        <v>4.7533153866276285E-3</v>
      </c>
      <c r="V188" s="23">
        <f>IF(V103&lt;0, 0, EXP(-V103/$A$163))</f>
        <v>1</v>
      </c>
      <c r="W188" s="23">
        <f>IF(W103&lt;0, 0, EXP(-W103/$A$163))</f>
        <v>9.9485552067410891E-3</v>
      </c>
      <c r="X188" s="23">
        <f>IF(X103&lt;0, 0, EXP(-X103/$A$163))</f>
        <v>0</v>
      </c>
      <c r="Y188" s="23">
        <f>IF(Y103&lt;0, 0, EXP(-Y103/$A$163))</f>
        <v>2.4233124500886667E-2</v>
      </c>
      <c r="Z188" s="23">
        <f>IF(Z103&lt;0, 0, EXP(-Z103/$A$163))</f>
        <v>0.4123149989853534</v>
      </c>
      <c r="AA188" s="23">
        <f>IF(AA103&lt;0, 0, EXP(-AA103/$A$163))</f>
        <v>6.5711600731852865E-2</v>
      </c>
      <c r="AB188" s="23">
        <f>IF(AB103&lt;0, 0, EXP(-AB103/$A$163))</f>
        <v>0</v>
      </c>
      <c r="AC188" s="23">
        <f>IF(AC103&lt;0, 0, EXP(-AC103/$A$163))</f>
        <v>2.9458661261014653E-3</v>
      </c>
      <c r="AD188" s="23">
        <f>IF(AD103&lt;0, 0, EXP(-AD103/$A$163))</f>
        <v>0.5910633195963455</v>
      </c>
      <c r="AE188" s="23">
        <f>IF(AE103&lt;0, 0, EXP(-AE103/$A$163))</f>
        <v>0.39281376120504091</v>
      </c>
      <c r="AF188" s="23">
        <f>IF(AF103&lt;0, 0, EXP(-AF103/$A$163))</f>
        <v>0</v>
      </c>
      <c r="AG188" s="23">
        <f>IF(AG103&lt;0, 0, EXP(-AG103/$A$163))</f>
        <v>0.30596097014773516</v>
      </c>
      <c r="AH188" s="23">
        <f>IF(AH103&lt;0, 0, EXP(-AH103/$A$163))</f>
        <v>0.11395262334930782</v>
      </c>
      <c r="AI188" s="23">
        <f>IF(AI103&lt;0, 0, EXP(-AI103/$A$163))</f>
        <v>1.7437555126042499E-3</v>
      </c>
      <c r="AJ188" s="23">
        <f>IF(AJ103&lt;0, 0, EXP(-AJ103/$A$163))</f>
        <v>1.8504805778760014E-2</v>
      </c>
      <c r="AK188" s="23">
        <f>IF(AK103&lt;0, 0, EXP(-AK103/$A$163))</f>
        <v>0</v>
      </c>
      <c r="AL188" s="23">
        <f>IF(AL103&lt;0, 0, EXP(-AL103/$A$163))</f>
        <v>0.37276161725127188</v>
      </c>
      <c r="AM188" s="23">
        <f>IF(AM103&lt;0, 0, EXP(-AM103/$A$163))</f>
        <v>2.6354570111562906E-2</v>
      </c>
      <c r="AN188" s="23">
        <f>IF(AN103&lt;0, 0, EXP(-AN103/$A$163))</f>
        <v>2.2554695631291895E-3</v>
      </c>
      <c r="AO188" s="23">
        <f>IF(AO103&lt;0, 0, EXP(-AO103/$A$163))</f>
        <v>0.53174485339909472</v>
      </c>
      <c r="AP188" s="23">
        <f>IF(AP103&lt;0, 0, EXP(-AP103/$A$163))</f>
        <v>0.50602934562880109</v>
      </c>
      <c r="AQ188" s="23">
        <f>IF(AQ103&lt;0, 0, EXP(-AQ103/$A$163))</f>
        <v>4.6054831430110323E-3</v>
      </c>
      <c r="AR188" s="23">
        <f>IF(AR103&lt;0, 0, EXP(-AR103/$A$163))</f>
        <v>6.7573029721691991E-3</v>
      </c>
      <c r="AS188" s="23">
        <f>IF(AS103&lt;0, 0, EXP(-AS103/$A$163))</f>
        <v>0.20737453367615216</v>
      </c>
      <c r="AT188" s="23">
        <f>IF(AT103&lt;0, 0, EXP(-AT103/$A$163))</f>
        <v>6.645848230454764E-3</v>
      </c>
      <c r="AU188" s="23">
        <f>IF(AU103&lt;0, 0, EXP(-AU103/$A$163))</f>
        <v>2.1419025896606124E-2</v>
      </c>
      <c r="AV188" s="23">
        <f>IF(AV103&lt;0, 0, EXP(-AV103/$A$163))</f>
        <v>3.9443140125542406E-3</v>
      </c>
      <c r="AW188" s="23">
        <f>IF(AW103&lt;0, 0, EXP(-AW103/$A$163))</f>
        <v>0.36415077506465432</v>
      </c>
      <c r="AX188" s="23">
        <f>IF(AX103&lt;0, 0, EXP(-AX103/$A$163))</f>
        <v>1.0768072175014531E-2</v>
      </c>
      <c r="AY188" s="23">
        <f>IF(AY103&lt;0, 0, EXP(-AY103/$A$163))</f>
        <v>0.11395262334930782</v>
      </c>
      <c r="AZ188" s="23">
        <f>IF(AZ103&lt;0, 0, EXP(-AZ103/$A$163))</f>
        <v>1.7827279163573986E-2</v>
      </c>
      <c r="BA188" s="23">
        <f>IF(BA103&lt;0, 0, EXP(-BA103/$A$163))</f>
        <v>0.68230070019978362</v>
      </c>
      <c r="BB188" s="23">
        <f>IF(BB103&lt;0, 0, EXP(-BB103/$A$163))</f>
        <v>3.6276630434098817E-2</v>
      </c>
      <c r="BC188" s="23">
        <f>IF(BC103&lt;0, 0, EXP(-BC103/$A$163))</f>
        <v>9.1795443374210528E-2</v>
      </c>
      <c r="BD188" s="23">
        <f>IF(BD103&lt;0, 0, EXP(-BD103/$A$163))</f>
        <v>8.6193152268758833E-3</v>
      </c>
      <c r="BE188" s="23">
        <f>IF(BE103&lt;0, 0, EXP(-BE103/$A$163))</f>
        <v>0.31836151803778034</v>
      </c>
      <c r="BF188" s="23">
        <f>IF(BF103&lt;0, 0, EXP(-BF103/$A$163))</f>
        <v>0.77793949320821931</v>
      </c>
      <c r="BG188" s="23">
        <f>IF(BG103&lt;0, 0, EXP(-BG103/$A$163))</f>
        <v>0.17909026091087354</v>
      </c>
      <c r="BH188" s="23">
        <f>IF(BH103&lt;0, 0, EXP(-BH103/$A$163))</f>
        <v>0</v>
      </c>
      <c r="BI188" s="23">
        <f>IF(BI103&lt;0, 0, EXP(-BI103/$A$163))</f>
        <v>0.26495033350239638</v>
      </c>
      <c r="BJ188" s="23">
        <f>IF(BJ103&lt;0, 0, EXP(-BJ103/$A$163))</f>
        <v>0.53174485339909472</v>
      </c>
      <c r="BK188" s="23">
        <f>IF(BK103&lt;0, 0, EXP(-BK103/$A$163))</f>
        <v>0</v>
      </c>
      <c r="BL188" s="23">
        <f>IF(BL103&lt;0, 0, EXP(-BL103/$A$163))</f>
        <v>3.3678736256888627E-3</v>
      </c>
      <c r="BM188" s="23">
        <f>IF(BM103&lt;0, 0, EXP(-BM103/$A$163))</f>
        <v>0.39497394120890417</v>
      </c>
      <c r="BN188" s="23">
        <f>IF(BN103&lt;0, 0, EXP(-BN103/$A$163))</f>
        <v>0</v>
      </c>
      <c r="BO188" s="23">
        <f>IF(BO103&lt;0, 0, EXP(-BO103/$A$163))</f>
        <v>0.48727693514369347</v>
      </c>
      <c r="BP188" s="23">
        <f>IF(BP103&lt;0, 0, EXP(-BP103/$A$163))</f>
        <v>1</v>
      </c>
      <c r="BQ188" s="23">
        <f>IF(BQ103&lt;0, 0, EXP(-BQ103/$A$163))</f>
        <v>0.48727693514369347</v>
      </c>
      <c r="BR188" s="23">
        <f>IF(BR103&lt;0, 0, EXP(-BR103/$A$163))</f>
        <v>9.9485552067410891E-3</v>
      </c>
      <c r="BS188" s="23">
        <f>IF(BS103&lt;0, 0, EXP(-BS103/$A$163))</f>
        <v>1</v>
      </c>
      <c r="BT188" s="23">
        <f>IF(BT103&lt;0, 0, EXP(-BT103/$A$163))</f>
        <v>6.1551014749066362E-3</v>
      </c>
      <c r="BU188" s="23">
        <f>IF(BU103&lt;0, 0, EXP(-BU103/$A$163))</f>
        <v>0.21400589289576671</v>
      </c>
      <c r="BV188" s="23">
        <f>IF(BV103&lt;0, 0, EXP(-BV103/$A$163))</f>
        <v>0.23910590643605006</v>
      </c>
      <c r="BW188" s="23">
        <f>IF(BW103&lt;0, 0, EXP(-BW103/$A$163))</f>
        <v>5.1256572003746781E-2</v>
      </c>
      <c r="BX188" s="23">
        <f>IF(BX103&lt;0, 0, EXP(-BX103/$A$163))</f>
        <v>0</v>
      </c>
      <c r="BY188" s="23">
        <f>IF(BY103&lt;0, 0, EXP(-BY103/$A$163))</f>
        <v>0</v>
      </c>
      <c r="BZ188" s="23">
        <f>IF(BZ103&lt;0, 0, EXP(-BZ103/$A$163))</f>
        <v>6.6056725136858863E-3</v>
      </c>
    </row>
    <row r="189" spans="1:78" ht="15.75" customHeight="1" x14ac:dyDescent="0.2">
      <c r="A189" s="30" t="s">
        <v>66</v>
      </c>
      <c r="B189" s="23">
        <f>IF(B104&lt;0, 0, EXP(-B104/$A$163))</f>
        <v>0.12396188802470415</v>
      </c>
      <c r="C189" s="23">
        <f>IF(C104&lt;0, 0, EXP(-C104/$A$163))</f>
        <v>6.9084950707843269E-3</v>
      </c>
      <c r="D189" s="23">
        <f>IF(D104&lt;0, 0, EXP(-D104/$A$163))</f>
        <v>1.1768542275747708E-2</v>
      </c>
      <c r="E189" s="23">
        <f>IF(E104&lt;0, 0, EXP(-E104/$A$163))</f>
        <v>1.1768542275747708E-2</v>
      </c>
      <c r="F189" s="23">
        <f>IF(F104&lt;0, 0, EXP(-F104/$A$163))</f>
        <v>3.5595655432190038E-2</v>
      </c>
      <c r="G189" s="23">
        <f>IF(G104&lt;0, 0, EXP(-G104/$A$163))</f>
        <v>6.5541420763668402E-5</v>
      </c>
      <c r="H189" s="23">
        <f>IF(H104&lt;0, 0, EXP(-H104/$A$163))</f>
        <v>5.1343779845079873E-2</v>
      </c>
      <c r="I189" s="23">
        <f>IF(I104&lt;0, 0, EXP(-I104/$A$163))</f>
        <v>0.46235198032966524</v>
      </c>
      <c r="J189" s="23">
        <f>IF(J104&lt;0, 0, EXP(-J104/$A$163))</f>
        <v>1.106520863461684E-2</v>
      </c>
      <c r="K189" s="23">
        <f>IF(K104&lt;0, 0, EXP(-K104/$A$163))</f>
        <v>2.4000347328400295E-2</v>
      </c>
      <c r="L189" s="23">
        <f>IF(L104&lt;0, 0, EXP(-L104/$A$163))</f>
        <v>0.22020411041649368</v>
      </c>
      <c r="M189" s="23">
        <f>IF(M104&lt;0, 0, EXP(-M104/$A$163))</f>
        <v>9.9485552067410891E-3</v>
      </c>
      <c r="N189" s="23">
        <f>IF(N104&lt;0, 0, EXP(-N104/$A$163))</f>
        <v>1.8680292038596735E-2</v>
      </c>
      <c r="O189" s="23">
        <f>IF(O104&lt;0, 0, EXP(-O104/$A$163))</f>
        <v>2.1057620447898328E-4</v>
      </c>
      <c r="P189" s="23">
        <f>IF(P104&lt;0, 0, EXP(-P104/$A$163))</f>
        <v>0</v>
      </c>
      <c r="Q189" s="23">
        <f>IF(Q104&lt;0, 0, EXP(-Q104/$A$163))</f>
        <v>1.7080110356564988E-2</v>
      </c>
      <c r="R189" s="23">
        <f>IF(R104&lt;0, 0, EXP(-R104/$A$163))</f>
        <v>0</v>
      </c>
      <c r="S189" s="23">
        <f>IF(S104&lt;0, 0, EXP(-S104/$A$163))</f>
        <v>0.22769666849779083</v>
      </c>
      <c r="T189" s="23">
        <f>IF(T104&lt;0, 0, EXP(-T104/$A$163))</f>
        <v>0</v>
      </c>
      <c r="U189" s="23">
        <f>IF(U104&lt;0, 0, EXP(-U104/$A$163))</f>
        <v>0.18746184587947642</v>
      </c>
      <c r="V189" s="23">
        <f>IF(V104&lt;0, 0, EXP(-V104/$A$163))</f>
        <v>9.9485552067410891E-3</v>
      </c>
      <c r="W189" s="23">
        <f>IF(W104&lt;0, 0, EXP(-W104/$A$163))</f>
        <v>1</v>
      </c>
      <c r="X189" s="23">
        <f>IF(X104&lt;0, 0, EXP(-X104/$A$163))</f>
        <v>0</v>
      </c>
      <c r="Y189" s="23">
        <f>IF(Y104&lt;0, 0, EXP(-Y104/$A$163))</f>
        <v>1.712966093313738E-3</v>
      </c>
      <c r="Z189" s="23">
        <f>IF(Z104&lt;0, 0, EXP(-Z104/$A$163))</f>
        <v>2.4053889739723756E-2</v>
      </c>
      <c r="AA189" s="23">
        <f>IF(AA104&lt;0, 0, EXP(-AA104/$A$163))</f>
        <v>1.5653269247776186E-2</v>
      </c>
      <c r="AB189" s="23">
        <f>IF(AB104&lt;0, 0, EXP(-AB104/$A$163))</f>
        <v>0</v>
      </c>
      <c r="AC189" s="23">
        <f>IF(AC104&lt;0, 0, EXP(-AC104/$A$163))</f>
        <v>0.24058971705178847</v>
      </c>
      <c r="AD189" s="23">
        <f>IF(AD104&lt;0, 0, EXP(-AD104/$A$163))</f>
        <v>1.6438047639716832E-2</v>
      </c>
      <c r="AE189" s="23">
        <f>IF(AE104&lt;0, 0, EXP(-AE104/$A$163))</f>
        <v>2.5273214673491362E-2</v>
      </c>
      <c r="AF189" s="23">
        <f>IF(AF104&lt;0, 0, EXP(-AF104/$A$163))</f>
        <v>0</v>
      </c>
      <c r="AG189" s="23">
        <f>IF(AG104&lt;0, 0, EXP(-AG104/$A$163))</f>
        <v>2.2190945723833656E-2</v>
      </c>
      <c r="AH189" s="23">
        <f>IF(AH104&lt;0, 0, EXP(-AH104/$A$163))</f>
        <v>3.5595655432190038E-2</v>
      </c>
      <c r="AI189" s="23">
        <f>IF(AI104&lt;0, 0, EXP(-AI104/$A$163))</f>
        <v>1.4688814786895934E-2</v>
      </c>
      <c r="AJ189" s="23">
        <f>IF(AJ104&lt;0, 0, EXP(-AJ104/$A$163))</f>
        <v>0.20653183361035521</v>
      </c>
      <c r="AK189" s="23">
        <f>IF(AK104&lt;0, 0, EXP(-AK104/$A$163))</f>
        <v>0</v>
      </c>
      <c r="AL189" s="23">
        <f>IF(AL104&lt;0, 0, EXP(-AL104/$A$163))</f>
        <v>2.548685315986058E-2</v>
      </c>
      <c r="AM189" s="23">
        <f>IF(AM104&lt;0, 0, EXP(-AM104/$A$163))</f>
        <v>0.15131380548921819</v>
      </c>
      <c r="AN189" s="23">
        <f>IF(AN104&lt;0, 0, EXP(-AN104/$A$163))</f>
        <v>7.3504310337707005E-2</v>
      </c>
      <c r="AO189" s="23">
        <f>IF(AO104&lt;0, 0, EXP(-AO104/$A$163))</f>
        <v>1.7080110356564988E-2</v>
      </c>
      <c r="AP189" s="23">
        <f>IF(AP104&lt;0, 0, EXP(-AP104/$A$163))</f>
        <v>1.7198679496800505E-2</v>
      </c>
      <c r="AQ189" s="23">
        <f>IF(AQ104&lt;0, 0, EXP(-AQ104/$A$163))</f>
        <v>0.35119579818891233</v>
      </c>
      <c r="AR189" s="23">
        <f>IF(AR104&lt;0, 0, EXP(-AR104/$A$163))</f>
        <v>0.62092913196538413</v>
      </c>
      <c r="AS189" s="23">
        <f>IF(AS104&lt;0, 0, EXP(-AS104/$A$163))</f>
        <v>2.7540315649486051E-2</v>
      </c>
      <c r="AT189" s="23">
        <f>IF(AT104&lt;0, 0, EXP(-AT104/$A$163))</f>
        <v>0.24949580886353082</v>
      </c>
      <c r="AU189" s="23">
        <f>IF(AU104&lt;0, 0, EXP(-AU104/$A$163))</f>
        <v>3.249215133302701E-4</v>
      </c>
      <c r="AV189" s="23">
        <f>IF(AV104&lt;0, 0, EXP(-AV104/$A$163))</f>
        <v>0.11368917891942952</v>
      </c>
      <c r="AW189" s="23">
        <f>IF(AW104&lt;0, 0, EXP(-AW104/$A$163))</f>
        <v>1.6152954401998765E-2</v>
      </c>
      <c r="AX189" s="23">
        <f>IF(AX104&lt;0, 0, EXP(-AX104/$A$163))</f>
        <v>1.9716988798404297E-3</v>
      </c>
      <c r="AY189" s="23">
        <f>IF(AY104&lt;0, 0, EXP(-AY104/$A$163))</f>
        <v>3.5595655432190038E-2</v>
      </c>
      <c r="AZ189" s="23">
        <f>IF(AZ104&lt;0, 0, EXP(-AZ104/$A$163))</f>
        <v>0.55714533456934667</v>
      </c>
      <c r="BA189" s="23">
        <f>IF(BA104&lt;0, 0, EXP(-BA104/$A$163))</f>
        <v>6.9407960521974642E-3</v>
      </c>
      <c r="BB189" s="23">
        <f>IF(BB104&lt;0, 0, EXP(-BB104/$A$163))</f>
        <v>0.14356874253111426</v>
      </c>
      <c r="BC189" s="23">
        <f>IF(BC104&lt;0, 0, EXP(-BC104/$A$163))</f>
        <v>6.0780158061687718E-2</v>
      </c>
      <c r="BD189" s="23">
        <f>IF(BD104&lt;0, 0, EXP(-BD104/$A$163))</f>
        <v>2.4282326554435506E-4</v>
      </c>
      <c r="BE189" s="23">
        <f>IF(BE104&lt;0, 0, EXP(-BE104/$A$163))</f>
        <v>3.1114197229878491E-2</v>
      </c>
      <c r="BF189" s="23">
        <f>IF(BF104&lt;0, 0, EXP(-BF104/$A$163))</f>
        <v>7.9632238353211839E-3</v>
      </c>
      <c r="BG189" s="23">
        <f>IF(BG104&lt;0, 0, EXP(-BG104/$A$163))</f>
        <v>5.5225736249410108E-2</v>
      </c>
      <c r="BH189" s="23">
        <f>IF(BH104&lt;0, 0, EXP(-BH104/$A$163))</f>
        <v>0</v>
      </c>
      <c r="BI189" s="23">
        <f>IF(BI104&lt;0, 0, EXP(-BI104/$A$163))</f>
        <v>3.3233644678321329E-2</v>
      </c>
      <c r="BJ189" s="23">
        <f>IF(BJ104&lt;0, 0, EXP(-BJ104/$A$163))</f>
        <v>1.7080110356564988E-2</v>
      </c>
      <c r="BK189" s="23">
        <f>IF(BK104&lt;0, 0, EXP(-BK104/$A$163))</f>
        <v>0</v>
      </c>
      <c r="BL189" s="23">
        <f>IF(BL104&lt;0, 0, EXP(-BL104/$A$163))</f>
        <v>0.10657193549355519</v>
      </c>
      <c r="BM189" s="23">
        <f>IF(BM104&lt;0, 0, EXP(-BM104/$A$163))</f>
        <v>2.450115566696499E-2</v>
      </c>
      <c r="BN189" s="23">
        <f>IF(BN104&lt;0, 0, EXP(-BN104/$A$163))</f>
        <v>0</v>
      </c>
      <c r="BO189" s="23">
        <f>IF(BO104&lt;0, 0, EXP(-BO104/$A$163))</f>
        <v>1.1768542275747708E-2</v>
      </c>
      <c r="BP189" s="23">
        <f>IF(BP104&lt;0, 0, EXP(-BP104/$A$163))</f>
        <v>9.9485552067410891E-3</v>
      </c>
      <c r="BQ189" s="23">
        <f>IF(BQ104&lt;0, 0, EXP(-BQ104/$A$163))</f>
        <v>1.1768542275747708E-2</v>
      </c>
      <c r="BR189" s="23">
        <f>IF(BR104&lt;0, 0, EXP(-BR104/$A$163))</f>
        <v>1</v>
      </c>
      <c r="BS189" s="23">
        <f>IF(BS104&lt;0, 0, EXP(-BS104/$A$163))</f>
        <v>9.9485552067410891E-3</v>
      </c>
      <c r="BT189" s="23">
        <f>IF(BT104&lt;0, 0, EXP(-BT104/$A$163))</f>
        <v>0.19235698946577443</v>
      </c>
      <c r="BU189" s="23">
        <f>IF(BU104&lt;0, 0, EXP(-BU104/$A$163))</f>
        <v>3.2818874319800871E-2</v>
      </c>
      <c r="BV189" s="23">
        <f>IF(BV104&lt;0, 0, EXP(-BV104/$A$163))</f>
        <v>3.9757386052554709E-2</v>
      </c>
      <c r="BW189" s="23">
        <f>IF(BW104&lt;0, 0, EXP(-BW104/$A$163))</f>
        <v>0.13965458499802433</v>
      </c>
      <c r="BX189" s="23">
        <f>IF(BX104&lt;0, 0, EXP(-BX104/$A$163))</f>
        <v>0</v>
      </c>
      <c r="BY189" s="23">
        <f>IF(BY104&lt;0, 0, EXP(-BY104/$A$163))</f>
        <v>0</v>
      </c>
      <c r="BZ189" s="23">
        <f>IF(BZ104&lt;0, 0, EXP(-BZ104/$A$163))</f>
        <v>0.31235342874523092</v>
      </c>
    </row>
    <row r="190" spans="1:78" ht="15.75" customHeight="1" x14ac:dyDescent="0.2">
      <c r="A190" s="30" t="s">
        <v>69</v>
      </c>
      <c r="B190" s="23">
        <f>IF(B105&lt;0, 0, EXP(-B105/$A$163))</f>
        <v>0</v>
      </c>
      <c r="C190" s="23">
        <f>IF(C105&lt;0, 0, EXP(-C105/$A$163))</f>
        <v>0</v>
      </c>
      <c r="D190" s="23">
        <f>IF(D105&lt;0, 0, EXP(-D105/$A$163))</f>
        <v>0</v>
      </c>
      <c r="E190" s="23">
        <f>IF(E105&lt;0, 0, EXP(-E105/$A$163))</f>
        <v>0</v>
      </c>
      <c r="F190" s="23">
        <f>IF(F105&lt;0, 0, EXP(-F105/$A$163))</f>
        <v>0</v>
      </c>
      <c r="G190" s="23">
        <f>IF(G105&lt;0, 0, EXP(-G105/$A$163))</f>
        <v>0</v>
      </c>
      <c r="H190" s="23">
        <f>IF(H105&lt;0, 0, EXP(-H105/$A$163))</f>
        <v>0</v>
      </c>
      <c r="I190" s="23">
        <f>IF(I105&lt;0, 0, EXP(-I105/$A$163))</f>
        <v>0</v>
      </c>
      <c r="J190" s="23">
        <f>IF(J105&lt;0, 0, EXP(-J105/$A$163))</f>
        <v>0</v>
      </c>
      <c r="K190" s="23">
        <f>IF(K105&lt;0, 0, EXP(-K105/$A$163))</f>
        <v>0</v>
      </c>
      <c r="L190" s="23">
        <f>IF(L105&lt;0, 0, EXP(-L105/$A$163))</f>
        <v>0</v>
      </c>
      <c r="M190" s="23">
        <f>IF(M105&lt;0, 0, EXP(-M105/$A$163))</f>
        <v>0</v>
      </c>
      <c r="N190" s="23">
        <f>IF(N105&lt;0, 0, EXP(-N105/$A$163))</f>
        <v>0</v>
      </c>
      <c r="O190" s="23">
        <f>IF(O105&lt;0, 0, EXP(-O105/$A$163))</f>
        <v>0</v>
      </c>
      <c r="P190" s="23">
        <f>IF(P105&lt;0, 0, EXP(-P105/$A$163))</f>
        <v>0</v>
      </c>
      <c r="Q190" s="23">
        <f>IF(Q105&lt;0, 0, EXP(-Q105/$A$163))</f>
        <v>0</v>
      </c>
      <c r="R190" s="23">
        <f>IF(R105&lt;0, 0, EXP(-R105/$A$163))</f>
        <v>0</v>
      </c>
      <c r="S190" s="23">
        <f>IF(S105&lt;0, 0, EXP(-S105/$A$163))</f>
        <v>0</v>
      </c>
      <c r="T190" s="23">
        <f>IF(T105&lt;0, 0, EXP(-T105/$A$163))</f>
        <v>0</v>
      </c>
      <c r="U190" s="23">
        <f>IF(U105&lt;0, 0, EXP(-U105/$A$163))</f>
        <v>0</v>
      </c>
      <c r="V190" s="23">
        <f>IF(V105&lt;0, 0, EXP(-V105/$A$163))</f>
        <v>0</v>
      </c>
      <c r="W190" s="23">
        <f>IF(W105&lt;0, 0, EXP(-W105/$A$163))</f>
        <v>0</v>
      </c>
      <c r="X190" s="23">
        <f>IF(X105&lt;0, 0, EXP(-X105/$A$163))</f>
        <v>0</v>
      </c>
      <c r="Y190" s="23">
        <f>IF(Y105&lt;0, 0, EXP(-Y105/$A$163))</f>
        <v>0</v>
      </c>
      <c r="Z190" s="23">
        <f>IF(Z105&lt;0, 0, EXP(-Z105/$A$163))</f>
        <v>0</v>
      </c>
      <c r="AA190" s="23">
        <f>IF(AA105&lt;0, 0, EXP(-AA105/$A$163))</f>
        <v>0</v>
      </c>
      <c r="AB190" s="23">
        <f>IF(AB105&lt;0, 0, EXP(-AB105/$A$163))</f>
        <v>0</v>
      </c>
      <c r="AC190" s="23">
        <f>IF(AC105&lt;0, 0, EXP(-AC105/$A$163))</f>
        <v>0</v>
      </c>
      <c r="AD190" s="23">
        <f>IF(AD105&lt;0, 0, EXP(-AD105/$A$163))</f>
        <v>0</v>
      </c>
      <c r="AE190" s="23">
        <f>IF(AE105&lt;0, 0, EXP(-AE105/$A$163))</f>
        <v>0</v>
      </c>
      <c r="AF190" s="23">
        <f>IF(AF105&lt;0, 0, EXP(-AF105/$A$163))</f>
        <v>0</v>
      </c>
      <c r="AG190" s="23">
        <f>IF(AG105&lt;0, 0, EXP(-AG105/$A$163))</f>
        <v>0</v>
      </c>
      <c r="AH190" s="23">
        <f>IF(AH105&lt;0, 0, EXP(-AH105/$A$163))</f>
        <v>0</v>
      </c>
      <c r="AI190" s="23">
        <f>IF(AI105&lt;0, 0, EXP(-AI105/$A$163))</f>
        <v>0</v>
      </c>
      <c r="AJ190" s="23">
        <f>IF(AJ105&lt;0, 0, EXP(-AJ105/$A$163))</f>
        <v>0</v>
      </c>
      <c r="AK190" s="23">
        <f>IF(AK105&lt;0, 0, EXP(-AK105/$A$163))</f>
        <v>0</v>
      </c>
      <c r="AL190" s="23">
        <f>IF(AL105&lt;0, 0, EXP(-AL105/$A$163))</f>
        <v>0</v>
      </c>
      <c r="AM190" s="23">
        <f>IF(AM105&lt;0, 0, EXP(-AM105/$A$163))</f>
        <v>0</v>
      </c>
      <c r="AN190" s="23">
        <f>IF(AN105&lt;0, 0, EXP(-AN105/$A$163))</f>
        <v>0</v>
      </c>
      <c r="AO190" s="23">
        <f>IF(AO105&lt;0, 0, EXP(-AO105/$A$163))</f>
        <v>0</v>
      </c>
      <c r="AP190" s="23">
        <f>IF(AP105&lt;0, 0, EXP(-AP105/$A$163))</f>
        <v>0</v>
      </c>
      <c r="AQ190" s="23">
        <f>IF(AQ105&lt;0, 0, EXP(-AQ105/$A$163))</f>
        <v>0</v>
      </c>
      <c r="AR190" s="23">
        <f>IF(AR105&lt;0, 0, EXP(-AR105/$A$163))</f>
        <v>0</v>
      </c>
      <c r="AS190" s="23">
        <f>IF(AS105&lt;0, 0, EXP(-AS105/$A$163))</f>
        <v>0</v>
      </c>
      <c r="AT190" s="23">
        <f>IF(AT105&lt;0, 0, EXP(-AT105/$A$163))</f>
        <v>0</v>
      </c>
      <c r="AU190" s="23">
        <f>IF(AU105&lt;0, 0, EXP(-AU105/$A$163))</f>
        <v>0</v>
      </c>
      <c r="AV190" s="23">
        <f>IF(AV105&lt;0, 0, EXP(-AV105/$A$163))</f>
        <v>0</v>
      </c>
      <c r="AW190" s="23">
        <f>IF(AW105&lt;0, 0, EXP(-AW105/$A$163))</f>
        <v>0</v>
      </c>
      <c r="AX190" s="23">
        <f>IF(AX105&lt;0, 0, EXP(-AX105/$A$163))</f>
        <v>0</v>
      </c>
      <c r="AY190" s="23">
        <f>IF(AY105&lt;0, 0, EXP(-AY105/$A$163))</f>
        <v>0</v>
      </c>
      <c r="AZ190" s="23">
        <f>IF(AZ105&lt;0, 0, EXP(-AZ105/$A$163))</f>
        <v>0</v>
      </c>
      <c r="BA190" s="23">
        <f>IF(BA105&lt;0, 0, EXP(-BA105/$A$163))</f>
        <v>0</v>
      </c>
      <c r="BB190" s="23">
        <f>IF(BB105&lt;0, 0, EXP(-BB105/$A$163))</f>
        <v>0</v>
      </c>
      <c r="BC190" s="23">
        <f>IF(BC105&lt;0, 0, EXP(-BC105/$A$163))</f>
        <v>0</v>
      </c>
      <c r="BD190" s="23">
        <f>IF(BD105&lt;0, 0, EXP(-BD105/$A$163))</f>
        <v>0</v>
      </c>
      <c r="BE190" s="23">
        <f>IF(BE105&lt;0, 0, EXP(-BE105/$A$163))</f>
        <v>0</v>
      </c>
      <c r="BF190" s="23">
        <f>IF(BF105&lt;0, 0, EXP(-BF105/$A$163))</f>
        <v>0</v>
      </c>
      <c r="BG190" s="23">
        <f>IF(BG105&lt;0, 0, EXP(-BG105/$A$163))</f>
        <v>0</v>
      </c>
      <c r="BH190" s="23">
        <f>IF(BH105&lt;0, 0, EXP(-BH105/$A$163))</f>
        <v>0</v>
      </c>
      <c r="BI190" s="23">
        <f>IF(BI105&lt;0, 0, EXP(-BI105/$A$163))</f>
        <v>0</v>
      </c>
      <c r="BJ190" s="23">
        <f>IF(BJ105&lt;0, 0, EXP(-BJ105/$A$163))</f>
        <v>0</v>
      </c>
      <c r="BK190" s="23">
        <f>IF(BK105&lt;0, 0, EXP(-BK105/$A$163))</f>
        <v>0</v>
      </c>
      <c r="BL190" s="23">
        <f>IF(BL105&lt;0, 0, EXP(-BL105/$A$163))</f>
        <v>0</v>
      </c>
      <c r="BM190" s="23">
        <f>IF(BM105&lt;0, 0, EXP(-BM105/$A$163))</f>
        <v>0</v>
      </c>
      <c r="BN190" s="23">
        <f>IF(BN105&lt;0, 0, EXP(-BN105/$A$163))</f>
        <v>0</v>
      </c>
      <c r="BO190" s="23">
        <f>IF(BO105&lt;0, 0, EXP(-BO105/$A$163))</f>
        <v>0</v>
      </c>
      <c r="BP190" s="23">
        <f>IF(BP105&lt;0, 0, EXP(-BP105/$A$163))</f>
        <v>0</v>
      </c>
      <c r="BQ190" s="23">
        <f>IF(BQ105&lt;0, 0, EXP(-BQ105/$A$163))</f>
        <v>0</v>
      </c>
      <c r="BR190" s="23">
        <f>IF(BR105&lt;0, 0, EXP(-BR105/$A$163))</f>
        <v>0</v>
      </c>
      <c r="BS190" s="23">
        <f>IF(BS105&lt;0, 0, EXP(-BS105/$A$163))</f>
        <v>0</v>
      </c>
      <c r="BT190" s="23">
        <f>IF(BT105&lt;0, 0, EXP(-BT105/$A$163))</f>
        <v>0</v>
      </c>
      <c r="BU190" s="23">
        <f>IF(BU105&lt;0, 0, EXP(-BU105/$A$163))</f>
        <v>0</v>
      </c>
      <c r="BV190" s="23">
        <f>IF(BV105&lt;0, 0, EXP(-BV105/$A$163))</f>
        <v>0</v>
      </c>
      <c r="BW190" s="23">
        <f>IF(BW105&lt;0, 0, EXP(-BW105/$A$163))</f>
        <v>0</v>
      </c>
      <c r="BX190" s="23">
        <f>IF(BX105&lt;0, 0, EXP(-BX105/$A$163))</f>
        <v>0</v>
      </c>
      <c r="BY190" s="23">
        <f>IF(BY105&lt;0, 0, EXP(-BY105/$A$163))</f>
        <v>0</v>
      </c>
      <c r="BZ190" s="23">
        <f>IF(BZ105&lt;0, 0, EXP(-BZ105/$A$163))</f>
        <v>0</v>
      </c>
    </row>
    <row r="191" spans="1:78" ht="15.75" customHeight="1" x14ac:dyDescent="0.2">
      <c r="A191" s="30" t="s">
        <v>72</v>
      </c>
      <c r="B191" s="23">
        <f>IF(B106&lt;0, 0, EXP(-B106/$A$163))</f>
        <v>1.5538572364273849E-3</v>
      </c>
      <c r="C191" s="23">
        <f>IF(C106&lt;0, 0, EXP(-C106/$A$163))</f>
        <v>1.4078026701615991E-3</v>
      </c>
      <c r="D191" s="23">
        <f>IF(D106&lt;0, 0, EXP(-D106/$A$163))</f>
        <v>3.9465472583438126E-2</v>
      </c>
      <c r="E191" s="23">
        <f>IF(E106&lt;0, 0, EXP(-E106/$A$163))</f>
        <v>3.9465472583438126E-2</v>
      </c>
      <c r="F191" s="23">
        <f>IF(F106&lt;0, 0, EXP(-F106/$A$163))</f>
        <v>2.8387761606866934E-3</v>
      </c>
      <c r="G191" s="23">
        <f>IF(G106&lt;0, 0, EXP(-G106/$A$163))</f>
        <v>3.1713709582736727E-2</v>
      </c>
      <c r="H191" s="23">
        <f>IF(H106&lt;0, 0, EXP(-H106/$A$163))</f>
        <v>3.9177180917365478E-3</v>
      </c>
      <c r="I191" s="23">
        <f>IF(I106&lt;0, 0, EXP(-I106/$A$163))</f>
        <v>1.0870203904787567E-3</v>
      </c>
      <c r="J191" s="23">
        <f>IF(J106&lt;0, 0, EXP(-J106/$A$163))</f>
        <v>5.8302317883815035E-4</v>
      </c>
      <c r="K191" s="23">
        <f>IF(K106&lt;0, 0, EXP(-K106/$A$163))</f>
        <v>1.2736875418020032E-2</v>
      </c>
      <c r="L191" s="23">
        <f>IF(L106&lt;0, 0, EXP(-L106/$A$163))</f>
        <v>6.2732129477422556E-4</v>
      </c>
      <c r="M191" s="23">
        <f>IF(M106&lt;0, 0, EXP(-M106/$A$163))</f>
        <v>2.4233124500886667E-2</v>
      </c>
      <c r="N191" s="23">
        <f>IF(N106&lt;0, 0, EXP(-N106/$A$163))</f>
        <v>2.011867967192827E-2</v>
      </c>
      <c r="O191" s="23">
        <f>IF(O106&lt;0, 0, EXP(-O106/$A$163))</f>
        <v>5.7186240603595312E-2</v>
      </c>
      <c r="P191" s="23">
        <f>IF(P106&lt;0, 0, EXP(-P106/$A$163))</f>
        <v>0</v>
      </c>
      <c r="Q191" s="23">
        <f>IF(Q106&lt;0, 0, EXP(-Q106/$A$163))</f>
        <v>2.3614994977855956E-2</v>
      </c>
      <c r="R191" s="23">
        <f>IF(R106&lt;0, 0, EXP(-R106/$A$163))</f>
        <v>0</v>
      </c>
      <c r="S191" s="23">
        <f>IF(S106&lt;0, 0, EXP(-S106/$A$163))</f>
        <v>4.8966563605415598E-4</v>
      </c>
      <c r="T191" s="23">
        <f>IF(T106&lt;0, 0, EXP(-T106/$A$163))</f>
        <v>0</v>
      </c>
      <c r="U191" s="23">
        <f>IF(U106&lt;0, 0, EXP(-U106/$A$163))</f>
        <v>3.2296156592738089E-4</v>
      </c>
      <c r="V191" s="23">
        <f>IF(V106&lt;0, 0, EXP(-V106/$A$163))</f>
        <v>2.4233124500886667E-2</v>
      </c>
      <c r="W191" s="23">
        <f>IF(W106&lt;0, 0, EXP(-W106/$A$163))</f>
        <v>1.712966093313738E-3</v>
      </c>
      <c r="X191" s="23">
        <f>IF(X106&lt;0, 0, EXP(-X106/$A$163))</f>
        <v>0</v>
      </c>
      <c r="Y191" s="23">
        <f>IF(Y106&lt;0, 0, EXP(-Y106/$A$163))</f>
        <v>1</v>
      </c>
      <c r="Z191" s="23">
        <f>IF(Z106&lt;0, 0, EXP(-Z106/$A$163))</f>
        <v>1.4129003282626843E-2</v>
      </c>
      <c r="AA191" s="23">
        <f>IF(AA106&lt;0, 0, EXP(-AA106/$A$163))</f>
        <v>1.7606523812678052E-3</v>
      </c>
      <c r="AB191" s="23">
        <f>IF(AB106&lt;0, 0, EXP(-AB106/$A$163))</f>
        <v>0</v>
      </c>
      <c r="AC191" s="23">
        <f>IF(AC106&lt;0, 0, EXP(-AC106/$A$163))</f>
        <v>5.237159643670373E-4</v>
      </c>
      <c r="AD191" s="23">
        <f>IF(AD106&lt;0, 0, EXP(-AD106/$A$163))</f>
        <v>2.1070439851634221E-2</v>
      </c>
      <c r="AE191" s="23">
        <f>IF(AE106&lt;0, 0, EXP(-AE106/$A$163))</f>
        <v>1.5278843228258523E-2</v>
      </c>
      <c r="AF191" s="23">
        <f>IF(AF106&lt;0, 0, EXP(-AF106/$A$163))</f>
        <v>0</v>
      </c>
      <c r="AG191" s="23">
        <f>IF(AG106&lt;0, 0, EXP(-AG106/$A$163))</f>
        <v>7.644346042198615E-3</v>
      </c>
      <c r="AH191" s="23">
        <f>IF(AH106&lt;0, 0, EXP(-AH106/$A$163))</f>
        <v>2.8387761606866934E-3</v>
      </c>
      <c r="AI191" s="23">
        <f>IF(AI106&lt;0, 0, EXP(-AI106/$A$163))</f>
        <v>2.3528054075240803E-2</v>
      </c>
      <c r="AJ191" s="23">
        <f>IF(AJ106&lt;0, 0, EXP(-AJ106/$A$163))</f>
        <v>8.20890851560409E-4</v>
      </c>
      <c r="AK191" s="23">
        <f>IF(AK106&lt;0, 0, EXP(-AK106/$A$163))</f>
        <v>0</v>
      </c>
      <c r="AL191" s="23">
        <f>IF(AL106&lt;0, 0, EXP(-AL106/$A$163))</f>
        <v>1.1443216940531209E-2</v>
      </c>
      <c r="AM191" s="23">
        <f>IF(AM106&lt;0, 0, EXP(-AM106/$A$163))</f>
        <v>9.7947889378800323E-4</v>
      </c>
      <c r="AN191" s="23">
        <f>IF(AN106&lt;0, 0, EXP(-AN106/$A$163))</f>
        <v>1.3045485736699775E-4</v>
      </c>
      <c r="AO191" s="23">
        <f>IF(AO106&lt;0, 0, EXP(-AO106/$A$163))</f>
        <v>2.3614994977855956E-2</v>
      </c>
      <c r="AP191" s="23">
        <f>IF(AP106&lt;0, 0, EXP(-AP106/$A$163))</f>
        <v>1.2930154537527052E-2</v>
      </c>
      <c r="AQ191" s="23">
        <f>IF(AQ106&lt;0, 0, EXP(-AQ106/$A$163))</f>
        <v>2.3371187929267911E-3</v>
      </c>
      <c r="AR191" s="23">
        <f>IF(AR106&lt;0, 0, EXP(-AR106/$A$163))</f>
        <v>1.8369755126328596E-3</v>
      </c>
      <c r="AS191" s="23">
        <f>IF(AS106&lt;0, 0, EXP(-AS106/$A$163))</f>
        <v>5.190343352211817E-3</v>
      </c>
      <c r="AT191" s="23">
        <f>IF(AT106&lt;0, 0, EXP(-AT106/$A$163))</f>
        <v>4.5004583693445836E-4</v>
      </c>
      <c r="AU191" s="23">
        <f>IF(AU106&lt;0, 0, EXP(-AU106/$A$163))</f>
        <v>0.14781136375586632</v>
      </c>
      <c r="AV191" s="23">
        <f>IF(AV106&lt;0, 0, EXP(-AV106/$A$163))</f>
        <v>1.974533359381588E-4</v>
      </c>
      <c r="AW191" s="23">
        <f>IF(AW106&lt;0, 0, EXP(-AW106/$A$163))</f>
        <v>8.8247832150390171E-3</v>
      </c>
      <c r="AX191" s="23">
        <f>IF(AX106&lt;0, 0, EXP(-AX106/$A$163))</f>
        <v>0.41018125996739713</v>
      </c>
      <c r="AY191" s="23">
        <f>IF(AY106&lt;0, 0, EXP(-AY106/$A$163))</f>
        <v>2.8387761606866934E-3</v>
      </c>
      <c r="AZ191" s="23">
        <f>IF(AZ106&lt;0, 0, EXP(-AZ106/$A$163))</f>
        <v>2.4040713690102033E-3</v>
      </c>
      <c r="BA191" s="23">
        <f>IF(BA106&lt;0, 0, EXP(-BA106/$A$163))</f>
        <v>2.5782059754071343E-2</v>
      </c>
      <c r="BB191" s="23">
        <f>IF(BB106&lt;0, 0, EXP(-BB106/$A$163))</f>
        <v>1.3750202394660898E-3</v>
      </c>
      <c r="BC191" s="23">
        <f>IF(BC106&lt;0, 0, EXP(-BC106/$A$163))</f>
        <v>2.6494738947215979E-3</v>
      </c>
      <c r="BD191" s="23">
        <f>IF(BD106&lt;0, 0, EXP(-BD106/$A$163))</f>
        <v>0.13850732647313468</v>
      </c>
      <c r="BE191" s="23">
        <f>IF(BE106&lt;0, 0, EXP(-BE106/$A$163))</f>
        <v>1.195288654277381E-2</v>
      </c>
      <c r="BF191" s="23">
        <f>IF(BF106&lt;0, 0, EXP(-BF106/$A$163))</f>
        <v>2.996212783002998E-2</v>
      </c>
      <c r="BG191" s="23">
        <f>IF(BG106&lt;0, 0, EXP(-BG106/$A$163))</f>
        <v>8.2841778277445485E-3</v>
      </c>
      <c r="BH191" s="23">
        <f>IF(BH106&lt;0, 0, EXP(-BH106/$A$163))</f>
        <v>0</v>
      </c>
      <c r="BI191" s="23">
        <f>IF(BI106&lt;0, 0, EXP(-BI106/$A$163))</f>
        <v>1.8480230031960084E-2</v>
      </c>
      <c r="BJ191" s="23">
        <f>IF(BJ106&lt;0, 0, EXP(-BJ106/$A$163))</f>
        <v>2.3614994977855956E-2</v>
      </c>
      <c r="BK191" s="23">
        <f>IF(BK106&lt;0, 0, EXP(-BK106/$A$163))</f>
        <v>0</v>
      </c>
      <c r="BL191" s="23">
        <f>IF(BL106&lt;0, 0, EXP(-BL106/$A$163))</f>
        <v>1.8260413514609571E-4</v>
      </c>
      <c r="BM191" s="23">
        <f>IF(BM106&lt;0, 0, EXP(-BM106/$A$163))</f>
        <v>1.2401814093005926E-2</v>
      </c>
      <c r="BN191" s="23">
        <f>IF(BN106&lt;0, 0, EXP(-BN106/$A$163))</f>
        <v>0</v>
      </c>
      <c r="BO191" s="23">
        <f>IF(BO106&lt;0, 0, EXP(-BO106/$A$163))</f>
        <v>3.9465472583438126E-2</v>
      </c>
      <c r="BP191" s="23">
        <f>IF(BP106&lt;0, 0, EXP(-BP106/$A$163))</f>
        <v>2.4233124500886667E-2</v>
      </c>
      <c r="BQ191" s="23">
        <f>IF(BQ106&lt;0, 0, EXP(-BQ106/$A$163))</f>
        <v>3.9465472583438126E-2</v>
      </c>
      <c r="BR191" s="23">
        <f>IF(BR106&lt;0, 0, EXP(-BR106/$A$163))</f>
        <v>1.712966093313738E-3</v>
      </c>
      <c r="BS191" s="23">
        <f>IF(BS106&lt;0, 0, EXP(-BS106/$A$163))</f>
        <v>2.4233124500886667E-2</v>
      </c>
      <c r="BT191" s="23">
        <f>IF(BT106&lt;0, 0, EXP(-BT106/$A$163))</f>
        <v>3.5239940530825293E-4</v>
      </c>
      <c r="BU191" s="23">
        <f>IF(BU106&lt;0, 0, EXP(-BU106/$A$163))</f>
        <v>5.7517388846088273E-3</v>
      </c>
      <c r="BV191" s="23">
        <f>IF(BV106&lt;0, 0, EXP(-BV106/$A$163))</f>
        <v>8.5288389800045224E-3</v>
      </c>
      <c r="BW191" s="23">
        <f>IF(BW106&lt;0, 0, EXP(-BW106/$A$163))</f>
        <v>2.1564968340392972E-3</v>
      </c>
      <c r="BX191" s="23">
        <f>IF(BX106&lt;0, 0, EXP(-BX106/$A$163))</f>
        <v>0</v>
      </c>
      <c r="BY191" s="23">
        <f>IF(BY106&lt;0, 0, EXP(-BY106/$A$163))</f>
        <v>0</v>
      </c>
      <c r="BZ191" s="23">
        <f>IF(BZ106&lt;0, 0, EXP(-BZ106/$A$163))</f>
        <v>5.4622475960491574E-4</v>
      </c>
    </row>
    <row r="192" spans="1:78" ht="15.75" customHeight="1" x14ac:dyDescent="0.2">
      <c r="A192" s="30" t="s">
        <v>74</v>
      </c>
      <c r="B192" s="23">
        <f>IF(B107&lt;0, 0, EXP(-B107/$A$163))</f>
        <v>9.5308774751117778E-2</v>
      </c>
      <c r="C192" s="23">
        <f>IF(C107&lt;0, 0, EXP(-C107/$A$163))</f>
        <v>3.2885439801171951E-2</v>
      </c>
      <c r="D192" s="23">
        <f>IF(D107&lt;0, 0, EXP(-D107/$A$163))</f>
        <v>0.35496745951424774</v>
      </c>
      <c r="E192" s="23">
        <f>IF(E107&lt;0, 0, EXP(-E107/$A$163))</f>
        <v>0.35496745951424774</v>
      </c>
      <c r="F192" s="23">
        <f>IF(F107&lt;0, 0, EXP(-F107/$A$163))</f>
        <v>0.19201479154302223</v>
      </c>
      <c r="G192" s="23">
        <f>IF(G107&lt;0, 0, EXP(-G107/$A$163))</f>
        <v>2.7231932430427544E-3</v>
      </c>
      <c r="H192" s="23">
        <f>IF(H107&lt;0, 0, EXP(-H107/$A$163))</f>
        <v>0.27507321474656571</v>
      </c>
      <c r="I192" s="23">
        <f>IF(I107&lt;0, 0, EXP(-I107/$A$163))</f>
        <v>3.1301716811631304E-2</v>
      </c>
      <c r="J192" s="23">
        <f>IF(J107&lt;0, 0, EXP(-J107/$A$163))</f>
        <v>3.2910706408037786E-4</v>
      </c>
      <c r="K192" s="23">
        <f>IF(K107&lt;0, 0, EXP(-K107/$A$163))</f>
        <v>0.88135778154000577</v>
      </c>
      <c r="L192" s="23">
        <f>IF(L107&lt;0, 0, EXP(-L107/$A$163))</f>
        <v>2.9765507529460451E-2</v>
      </c>
      <c r="M192" s="23">
        <f>IF(M107&lt;0, 0, EXP(-M107/$A$163))</f>
        <v>0.4123149989853534</v>
      </c>
      <c r="N192" s="23">
        <f>IF(N107&lt;0, 0, EXP(-N107/$A$163))</f>
        <v>0.6986964212943515</v>
      </c>
      <c r="O192" s="23">
        <f>IF(O107&lt;0, 0, EXP(-O107/$A$163))</f>
        <v>8.6079508627789625E-3</v>
      </c>
      <c r="P192" s="23">
        <f>IF(P107&lt;0, 0, EXP(-P107/$A$163))</f>
        <v>0</v>
      </c>
      <c r="Q192" s="23">
        <f>IF(Q107&lt;0, 0, EXP(-Q107/$A$163))</f>
        <v>0.5966515244270042</v>
      </c>
      <c r="R192" s="23">
        <f>IF(R107&lt;0, 0, EXP(-R107/$A$163))</f>
        <v>0</v>
      </c>
      <c r="S192" s="23">
        <f>IF(S107&lt;0, 0, EXP(-S107/$A$163))</f>
        <v>2.0707970753996528E-2</v>
      </c>
      <c r="T192" s="23">
        <f>IF(T107&lt;0, 0, EXP(-T107/$A$163))</f>
        <v>0</v>
      </c>
      <c r="U192" s="23">
        <f>IF(U107&lt;0, 0, EXP(-U107/$A$163))</f>
        <v>1.078468431605527E-2</v>
      </c>
      <c r="V192" s="23">
        <f>IF(V107&lt;0, 0, EXP(-V107/$A$163))</f>
        <v>0.4123149989853534</v>
      </c>
      <c r="W192" s="23">
        <f>IF(W107&lt;0, 0, EXP(-W107/$A$163))</f>
        <v>2.4053889739723756E-2</v>
      </c>
      <c r="X192" s="23">
        <f>IF(X107&lt;0, 0, EXP(-X107/$A$163))</f>
        <v>0</v>
      </c>
      <c r="Y192" s="23">
        <f>IF(Y107&lt;0, 0, EXP(-Y107/$A$163))</f>
        <v>1.4129003282626843E-2</v>
      </c>
      <c r="Z192" s="23">
        <f>IF(Z107&lt;0, 0, EXP(-Z107/$A$163))</f>
        <v>1</v>
      </c>
      <c r="AA192" s="23">
        <f>IF(AA107&lt;0, 0, EXP(-AA107/$A$163))</f>
        <v>7.8538377604013845E-2</v>
      </c>
      <c r="AB192" s="23">
        <f>IF(AB107&lt;0, 0, EXP(-AB107/$A$163))</f>
        <v>0</v>
      </c>
      <c r="AC192" s="23">
        <f>IF(AC107&lt;0, 0, EXP(-AC107/$A$163))</f>
        <v>7.0740991176635451E-3</v>
      </c>
      <c r="AD192" s="23">
        <f>IF(AD107&lt;0, 0, EXP(-AD107/$A$163))</f>
        <v>0.6434072118716806</v>
      </c>
      <c r="AE192" s="23">
        <f>IF(AE107&lt;0, 0, EXP(-AE107/$A$163))</f>
        <v>0.86972532099721811</v>
      </c>
      <c r="AF192" s="23">
        <f>IF(AF107&lt;0, 0, EXP(-AF107/$A$163))</f>
        <v>0</v>
      </c>
      <c r="AG192" s="23">
        <f>IF(AG107&lt;0, 0, EXP(-AG107/$A$163))</f>
        <v>0.46409146270671603</v>
      </c>
      <c r="AH192" s="23">
        <f>IF(AH107&lt;0, 0, EXP(-AH107/$A$163))</f>
        <v>0.19201479154302223</v>
      </c>
      <c r="AI192" s="23">
        <f>IF(AI107&lt;0, 0, EXP(-AI107/$A$163))</f>
        <v>2.2763924120708995E-3</v>
      </c>
      <c r="AJ192" s="23">
        <f>IF(AJ107&lt;0, 0, EXP(-AJ107/$A$163))</f>
        <v>4.1699623625946237E-2</v>
      </c>
      <c r="AK192" s="23">
        <f>IF(AK107&lt;0, 0, EXP(-AK107/$A$163))</f>
        <v>0</v>
      </c>
      <c r="AL192" s="23">
        <f>IF(AL107&lt;0, 0, EXP(-AL107/$A$163))</f>
        <v>0.80083397577608884</v>
      </c>
      <c r="AM192" s="23">
        <f>IF(AM107&lt;0, 0, EXP(-AM107/$A$163))</f>
        <v>5.7679612534656949E-2</v>
      </c>
      <c r="AN192" s="23">
        <f>IF(AN107&lt;0, 0, EXP(-AN107/$A$163))</f>
        <v>4.7259610242021055E-3</v>
      </c>
      <c r="AO192" s="23">
        <f>IF(AO107&lt;0, 0, EXP(-AO107/$A$163))</f>
        <v>0.5966515244270042</v>
      </c>
      <c r="AP192" s="23">
        <f>IF(AP107&lt;0, 0, EXP(-AP107/$A$163))</f>
        <v>0.63005327874746331</v>
      </c>
      <c r="AQ192" s="23">
        <f>IF(AQ107&lt;0, 0, EXP(-AQ107/$A$163))</f>
        <v>1.0728589200776495E-2</v>
      </c>
      <c r="AR192" s="23">
        <f>IF(AR107&lt;0, 0, EXP(-AR107/$A$163))</f>
        <v>1.6178435259679467E-2</v>
      </c>
      <c r="AS192" s="23">
        <f>IF(AS107&lt;0, 0, EXP(-AS107/$A$163))</f>
        <v>0.33842950683067585</v>
      </c>
      <c r="AT192" s="23">
        <f>IF(AT107&lt;0, 0, EXP(-AT107/$A$163))</f>
        <v>1.5316977922930214E-2</v>
      </c>
      <c r="AU192" s="23">
        <f>IF(AU107&lt;0, 0, EXP(-AU107/$A$163))</f>
        <v>9.1810590574809194E-3</v>
      </c>
      <c r="AV192" s="23">
        <f>IF(AV107&lt;0, 0, EXP(-AV107/$A$163))</f>
        <v>8.4609000988502703E-3</v>
      </c>
      <c r="AW192" s="23">
        <f>IF(AW107&lt;0, 0, EXP(-AW107/$A$163))</f>
        <v>0.41633122912800069</v>
      </c>
      <c r="AX192" s="23">
        <f>IF(AX107&lt;0, 0, EXP(-AX107/$A$163))</f>
        <v>7.0074216784788441E-3</v>
      </c>
      <c r="AY192" s="23">
        <f>IF(AY107&lt;0, 0, EXP(-AY107/$A$163))</f>
        <v>0.19201479154302223</v>
      </c>
      <c r="AZ192" s="23">
        <f>IF(AZ107&lt;0, 0, EXP(-AZ107/$A$163))</f>
        <v>4.3042110172730366E-2</v>
      </c>
      <c r="BA192" s="23">
        <f>IF(BA107&lt;0, 0, EXP(-BA107/$A$163))</f>
        <v>0.28825575668079156</v>
      </c>
      <c r="BB192" s="23">
        <f>IF(BB107&lt;0, 0, EXP(-BB107/$A$163))</f>
        <v>8.0692522627092242E-2</v>
      </c>
      <c r="BC192" s="23">
        <f>IF(BC107&lt;0, 0, EXP(-BC107/$A$163))</f>
        <v>0.18583760491074164</v>
      </c>
      <c r="BD192" s="23">
        <f>IF(BD107&lt;0, 0, EXP(-BD107/$A$163))</f>
        <v>3.8230674861319002E-3</v>
      </c>
      <c r="BE192" s="23">
        <f>IF(BE107&lt;0, 0, EXP(-BE107/$A$163))</f>
        <v>0.77212581562282612</v>
      </c>
      <c r="BF192" s="23">
        <f>IF(BF107&lt;0, 0, EXP(-BF107/$A$163))</f>
        <v>0.32586814554760102</v>
      </c>
      <c r="BG192" s="23">
        <f>IF(BG107&lt;0, 0, EXP(-BG107/$A$163))</f>
        <v>0.43434099135667192</v>
      </c>
      <c r="BH192" s="23">
        <f>IF(BH107&lt;0, 0, EXP(-BH107/$A$163))</f>
        <v>0</v>
      </c>
      <c r="BI192" s="23">
        <f>IF(BI107&lt;0, 0, EXP(-BI107/$A$163))</f>
        <v>0.50632062601404604</v>
      </c>
      <c r="BJ192" s="23">
        <f>IF(BJ107&lt;0, 0, EXP(-BJ107/$A$163))</f>
        <v>0.5966515244270042</v>
      </c>
      <c r="BK192" s="23">
        <f>IF(BK107&lt;0, 0, EXP(-BK107/$A$163))</f>
        <v>0</v>
      </c>
      <c r="BL192" s="23">
        <f>IF(BL107&lt;0, 0, EXP(-BL107/$A$163))</f>
        <v>7.2395809797462804E-3</v>
      </c>
      <c r="BM192" s="23">
        <f>IF(BM107&lt;0, 0, EXP(-BM107/$A$163))</f>
        <v>0.86448139389491774</v>
      </c>
      <c r="BN192" s="23">
        <f>IF(BN107&lt;0, 0, EXP(-BN107/$A$163))</f>
        <v>0</v>
      </c>
      <c r="BO192" s="23">
        <f>IF(BO107&lt;0, 0, EXP(-BO107/$A$163))</f>
        <v>0.35496745951424774</v>
      </c>
      <c r="BP192" s="23">
        <f>IF(BP107&lt;0, 0, EXP(-BP107/$A$163))</f>
        <v>0.4123149989853534</v>
      </c>
      <c r="BQ192" s="23">
        <f>IF(BQ107&lt;0, 0, EXP(-BQ107/$A$163))</f>
        <v>0.35496745951424774</v>
      </c>
      <c r="BR192" s="23">
        <f>IF(BR107&lt;0, 0, EXP(-BR107/$A$163))</f>
        <v>2.4053889739723756E-2</v>
      </c>
      <c r="BS192" s="23">
        <f>IF(BS107&lt;0, 0, EXP(-BS107/$A$163))</f>
        <v>0.4123149989853534</v>
      </c>
      <c r="BT192" s="23">
        <f>IF(BT107&lt;0, 0, EXP(-BT107/$A$163))</f>
        <v>1.3830282058334789E-2</v>
      </c>
      <c r="BU192" s="23">
        <f>IF(BU107&lt;0, 0, EXP(-BU107/$A$163))</f>
        <v>0.40062965132889605</v>
      </c>
      <c r="BV192" s="23">
        <f>IF(BV107&lt;0, 0, EXP(-BV107/$A$163))</f>
        <v>0.56477055061032233</v>
      </c>
      <c r="BW192" s="23">
        <f>IF(BW107&lt;0, 0, EXP(-BW107/$A$163))</f>
        <v>0.11836696396725133</v>
      </c>
      <c r="BX192" s="23">
        <f>IF(BX107&lt;0, 0, EXP(-BX107/$A$163))</f>
        <v>0</v>
      </c>
      <c r="BY192" s="23">
        <f>IF(BY107&lt;0, 0, EXP(-BY107/$A$163))</f>
        <v>0</v>
      </c>
      <c r="BZ192" s="23">
        <f>IF(BZ107&lt;0, 0, EXP(-BZ107/$A$163))</f>
        <v>1.553379434913083E-2</v>
      </c>
    </row>
    <row r="193" spans="1:78" ht="15.75" customHeight="1" x14ac:dyDescent="0.2">
      <c r="A193" s="30" t="s">
        <v>76</v>
      </c>
      <c r="B193" s="23">
        <f>IF(B108&lt;0, 0, EXP(-B108/$A$163))</f>
        <v>0.12249558107267995</v>
      </c>
      <c r="C193" s="23">
        <f>IF(C108&lt;0, 0, EXP(-C108/$A$163))</f>
        <v>0.36158935009536597</v>
      </c>
      <c r="D193" s="23">
        <f>IF(D108&lt;0, 0, EXP(-D108/$A$163))</f>
        <v>3.4484461437023557E-2</v>
      </c>
      <c r="E193" s="23">
        <f>IF(E108&lt;0, 0, EXP(-E108/$A$163))</f>
        <v>3.4484461437023557E-2</v>
      </c>
      <c r="F193" s="23">
        <f>IF(F108&lt;0, 0, EXP(-F108/$A$163))</f>
        <v>0.31833016773975181</v>
      </c>
      <c r="G193" s="23">
        <f>IF(G108&lt;0, 0, EXP(-G108/$A$163))</f>
        <v>3.6528079431326246E-3</v>
      </c>
      <c r="H193" s="23">
        <f>IF(H108&lt;0, 0, EXP(-H108/$A$163))</f>
        <v>0.1727955128696628</v>
      </c>
      <c r="I193" s="23">
        <f>IF(I108&lt;0, 0, EXP(-I108/$A$163))</f>
        <v>3.2323416648157223E-2</v>
      </c>
      <c r="J193" s="23">
        <f>IF(J108&lt;0, 0, EXP(-J108/$A$163))</f>
        <v>1.9985380977249681E-3</v>
      </c>
      <c r="K193" s="23">
        <f>IF(K108&lt;0, 0, EXP(-K108/$A$163))</f>
        <v>8.9110514717307757E-2</v>
      </c>
      <c r="L193" s="23">
        <f>IF(L108&lt;0, 0, EXP(-L108/$A$163))</f>
        <v>5.7432625322326798E-2</v>
      </c>
      <c r="M193" s="23">
        <f>IF(M108&lt;0, 0, EXP(-M108/$A$163))</f>
        <v>6.5711600731852865E-2</v>
      </c>
      <c r="N193" s="23">
        <f>IF(N108&lt;0, 0, EXP(-N108/$A$163))</f>
        <v>6.0353229037196976E-2</v>
      </c>
      <c r="O193" s="23">
        <f>IF(O108&lt;0, 0, EXP(-O108/$A$163))</f>
        <v>6.9848348081889416E-3</v>
      </c>
      <c r="P193" s="23">
        <f>IF(P108&lt;0, 0, EXP(-P108/$A$163))</f>
        <v>0</v>
      </c>
      <c r="Q193" s="23">
        <f>IF(Q108&lt;0, 0, EXP(-Q108/$A$163))</f>
        <v>5.2397525137498117E-2</v>
      </c>
      <c r="R193" s="23">
        <f>IF(R108&lt;0, 0, EXP(-R108/$A$163))</f>
        <v>0</v>
      </c>
      <c r="S193" s="23">
        <f>IF(S108&lt;0, 0, EXP(-S108/$A$163))</f>
        <v>4.3587166522269266E-2</v>
      </c>
      <c r="T193" s="23">
        <f>IF(T108&lt;0, 0, EXP(-T108/$A$163))</f>
        <v>0</v>
      </c>
      <c r="U193" s="23">
        <f>IF(U108&lt;0, 0, EXP(-U108/$A$163))</f>
        <v>2.6927727994805681E-2</v>
      </c>
      <c r="V193" s="23">
        <f>IF(V108&lt;0, 0, EXP(-V108/$A$163))</f>
        <v>6.5711600731852865E-2</v>
      </c>
      <c r="W193" s="23">
        <f>IF(W108&lt;0, 0, EXP(-W108/$A$163))</f>
        <v>1.5653269247776186E-2</v>
      </c>
      <c r="X193" s="23">
        <f>IF(X108&lt;0, 0, EXP(-X108/$A$163))</f>
        <v>0</v>
      </c>
      <c r="Y193" s="23">
        <f>IF(Y108&lt;0, 0, EXP(-Y108/$A$163))</f>
        <v>1.7606523812678052E-3</v>
      </c>
      <c r="Z193" s="23">
        <f>IF(Z108&lt;0, 0, EXP(-Z108/$A$163))</f>
        <v>7.8538377604013845E-2</v>
      </c>
      <c r="AA193" s="23">
        <f>IF(AA108&lt;0, 0, EXP(-AA108/$A$163))</f>
        <v>1</v>
      </c>
      <c r="AB193" s="23">
        <f>IF(AB108&lt;0, 0, EXP(-AB108/$A$163))</f>
        <v>0</v>
      </c>
      <c r="AC193" s="23">
        <f>IF(AC108&lt;0, 0, EXP(-AC108/$A$163))</f>
        <v>1.152224483403717E-2</v>
      </c>
      <c r="AD193" s="23">
        <f>IF(AD108&lt;0, 0, EXP(-AD108/$A$163))</f>
        <v>6.1633845255833181E-2</v>
      </c>
      <c r="AE193" s="23">
        <f>IF(AE108&lt;0, 0, EXP(-AE108/$A$163))</f>
        <v>6.8885607652462474E-2</v>
      </c>
      <c r="AF193" s="23">
        <f>IF(AF108&lt;0, 0, EXP(-AF108/$A$163))</f>
        <v>0</v>
      </c>
      <c r="AG193" s="23">
        <f>IF(AG108&lt;0, 0, EXP(-AG108/$A$163))</f>
        <v>0.16908395449161531</v>
      </c>
      <c r="AH193" s="23">
        <f>IF(AH108&lt;0, 0, EXP(-AH108/$A$163))</f>
        <v>0.31833016773975181</v>
      </c>
      <c r="AI193" s="23">
        <f>IF(AI108&lt;0, 0, EXP(-AI108/$A$163))</f>
        <v>2.6968671368041218E-4</v>
      </c>
      <c r="AJ193" s="23">
        <f>IF(AJ108&lt;0, 0, EXP(-AJ108/$A$163))</f>
        <v>7.0829034737013866E-2</v>
      </c>
      <c r="AK193" s="23">
        <f>IF(AK108&lt;0, 0, EXP(-AK108/$A$163))</f>
        <v>0</v>
      </c>
      <c r="AL193" s="23">
        <f>IF(AL108&lt;0, 0, EXP(-AL108/$A$163))</f>
        <v>9.7083988246999403E-2</v>
      </c>
      <c r="AM193" s="23">
        <f>IF(AM108&lt;0, 0, EXP(-AM108/$A$163))</f>
        <v>0.1018906850400029</v>
      </c>
      <c r="AN193" s="23">
        <f>IF(AN108&lt;0, 0, EXP(-AN108/$A$163))</f>
        <v>2.0919410179310458E-2</v>
      </c>
      <c r="AO193" s="23">
        <f>IF(AO108&lt;0, 0, EXP(-AO108/$A$163))</f>
        <v>5.2397525137498117E-2</v>
      </c>
      <c r="AP193" s="23">
        <f>IF(AP108&lt;0, 0, EXP(-AP108/$A$163))</f>
        <v>0.10709317768012361</v>
      </c>
      <c r="AQ193" s="23">
        <f>IF(AQ108&lt;0, 0, EXP(-AQ108/$A$163))</f>
        <v>5.5319665099889002E-3</v>
      </c>
      <c r="AR193" s="23">
        <f>IF(AR108&lt;0, 0, EXP(-AR108/$A$163))</f>
        <v>9.8419861558099488E-3</v>
      </c>
      <c r="AS193" s="23">
        <f>IF(AS108&lt;0, 0, EXP(-AS108/$A$163))</f>
        <v>0.22320034437231648</v>
      </c>
      <c r="AT193" s="23">
        <f>IF(AT108&lt;0, 0, EXP(-AT108/$A$163))</f>
        <v>3.1045420978880738E-2</v>
      </c>
      <c r="AU193" s="23">
        <f>IF(AU108&lt;0, 0, EXP(-AU108/$A$163))</f>
        <v>3.7186924697018365E-3</v>
      </c>
      <c r="AV193" s="23">
        <f>IF(AV108&lt;0, 0, EXP(-AV108/$A$163))</f>
        <v>3.0471952919480648E-2</v>
      </c>
      <c r="AW193" s="23">
        <f>IF(AW108&lt;0, 0, EXP(-AW108/$A$163))</f>
        <v>0.17060889965655979</v>
      </c>
      <c r="AX193" s="23">
        <f>IF(AX108&lt;0, 0, EXP(-AX108/$A$163))</f>
        <v>7.3890415561178504E-4</v>
      </c>
      <c r="AY193" s="23">
        <f>IF(AY108&lt;0, 0, EXP(-AY108/$A$163))</f>
        <v>0.31833016773975181</v>
      </c>
      <c r="AZ193" s="23">
        <f>IF(AZ108&lt;0, 0, EXP(-AZ108/$A$163))</f>
        <v>2.1918761307853706E-2</v>
      </c>
      <c r="BA193" s="23">
        <f>IF(BA108&lt;0, 0, EXP(-BA108/$A$163))</f>
        <v>6.690444675508804E-2</v>
      </c>
      <c r="BB193" s="23">
        <f>IF(BB108&lt;0, 0, EXP(-BB108/$A$163))</f>
        <v>0.10803135191372844</v>
      </c>
      <c r="BC193" s="23">
        <f>IF(BC108&lt;0, 0, EXP(-BC108/$A$163))</f>
        <v>0.19872551696273333</v>
      </c>
      <c r="BD193" s="23">
        <f>IF(BD108&lt;0, 0, EXP(-BD108/$A$163))</f>
        <v>1.5029729121952002E-3</v>
      </c>
      <c r="BE193" s="23">
        <f>IF(BE108&lt;0, 0, EXP(-BE108/$A$163))</f>
        <v>7.9401061253646377E-2</v>
      </c>
      <c r="BF193" s="23">
        <f>IF(BF108&lt;0, 0, EXP(-BF108/$A$163))</f>
        <v>5.5348156592083357E-2</v>
      </c>
      <c r="BG193" s="23">
        <f>IF(BG108&lt;0, 0, EXP(-BG108/$A$163))</f>
        <v>7.4391221753944664E-2</v>
      </c>
      <c r="BH193" s="23">
        <f>IF(BH108&lt;0, 0, EXP(-BH108/$A$163))</f>
        <v>0</v>
      </c>
      <c r="BI193" s="23">
        <f>IF(BI108&lt;0, 0, EXP(-BI108/$A$163))</f>
        <v>4.2958518153557286E-2</v>
      </c>
      <c r="BJ193" s="23">
        <f>IF(BJ108&lt;0, 0, EXP(-BJ108/$A$163))</f>
        <v>5.2397525137498117E-2</v>
      </c>
      <c r="BK193" s="23">
        <f>IF(BK108&lt;0, 0, EXP(-BK108/$A$163))</f>
        <v>0</v>
      </c>
      <c r="BL193" s="23">
        <f>IF(BL108&lt;0, 0, EXP(-BL108/$A$163))</f>
        <v>2.663637065869421E-2</v>
      </c>
      <c r="BM193" s="23">
        <f>IF(BM108&lt;0, 0, EXP(-BM108/$A$163))</f>
        <v>9.0693162207338973E-2</v>
      </c>
      <c r="BN193" s="23">
        <f>IF(BN108&lt;0, 0, EXP(-BN108/$A$163))</f>
        <v>0</v>
      </c>
      <c r="BO193" s="23">
        <f>IF(BO108&lt;0, 0, EXP(-BO108/$A$163))</f>
        <v>3.4484461437023557E-2</v>
      </c>
      <c r="BP193" s="23">
        <f>IF(BP108&lt;0, 0, EXP(-BP108/$A$163))</f>
        <v>6.5711600731852865E-2</v>
      </c>
      <c r="BQ193" s="23">
        <f>IF(BQ108&lt;0, 0, EXP(-BQ108/$A$163))</f>
        <v>3.4484461437023557E-2</v>
      </c>
      <c r="BR193" s="23">
        <f>IF(BR108&lt;0, 0, EXP(-BR108/$A$163))</f>
        <v>1.5653269247776186E-2</v>
      </c>
      <c r="BS193" s="23">
        <f>IF(BS108&lt;0, 0, EXP(-BS108/$A$163))</f>
        <v>6.5711600731852865E-2</v>
      </c>
      <c r="BT193" s="23">
        <f>IF(BT108&lt;0, 0, EXP(-BT108/$A$163))</f>
        <v>3.4476726567599043E-2</v>
      </c>
      <c r="BU193" s="23">
        <f>IF(BU108&lt;0, 0, EXP(-BU108/$A$163))</f>
        <v>0.1750634992894852</v>
      </c>
      <c r="BV193" s="23">
        <f>IF(BV108&lt;0, 0, EXP(-BV108/$A$163))</f>
        <v>9.6878399693198544E-2</v>
      </c>
      <c r="BW193" s="23">
        <f>IF(BW108&lt;0, 0, EXP(-BW108/$A$163))</f>
        <v>9.6878176650860653E-2</v>
      </c>
      <c r="BX193" s="23">
        <f>IF(BX108&lt;0, 0, EXP(-BX108/$A$163))</f>
        <v>0</v>
      </c>
      <c r="BY193" s="23">
        <f>IF(BY108&lt;0, 0, EXP(-BY108/$A$163))</f>
        <v>0</v>
      </c>
      <c r="BZ193" s="23">
        <f>IF(BZ108&lt;0, 0, EXP(-BZ108/$A$163))</f>
        <v>2.6253451406364654E-2</v>
      </c>
    </row>
    <row r="194" spans="1:78" ht="15.75" customHeight="1" x14ac:dyDescent="0.2">
      <c r="A194" s="30" t="s">
        <v>52</v>
      </c>
      <c r="B194" s="23">
        <f>IF(B109&lt;0, 0, EXP(-B109/$A$163))</f>
        <v>0</v>
      </c>
      <c r="C194" s="23">
        <f>IF(C109&lt;0, 0, EXP(-C109/$A$163))</f>
        <v>0</v>
      </c>
      <c r="D194" s="23">
        <f>IF(D109&lt;0, 0, EXP(-D109/$A$163))</f>
        <v>0</v>
      </c>
      <c r="E194" s="23">
        <f>IF(E109&lt;0, 0, EXP(-E109/$A$163))</f>
        <v>0</v>
      </c>
      <c r="F194" s="23">
        <f>IF(F109&lt;0, 0, EXP(-F109/$A$163))</f>
        <v>0</v>
      </c>
      <c r="G194" s="23">
        <f>IF(G109&lt;0, 0, EXP(-G109/$A$163))</f>
        <v>0</v>
      </c>
      <c r="H194" s="23">
        <f>IF(H109&lt;0, 0, EXP(-H109/$A$163))</f>
        <v>0</v>
      </c>
      <c r="I194" s="23">
        <f>IF(I109&lt;0, 0, EXP(-I109/$A$163))</f>
        <v>0</v>
      </c>
      <c r="J194" s="23">
        <f>IF(J109&lt;0, 0, EXP(-J109/$A$163))</f>
        <v>0</v>
      </c>
      <c r="K194" s="23">
        <f>IF(K109&lt;0, 0, EXP(-K109/$A$163))</f>
        <v>0</v>
      </c>
      <c r="L194" s="23">
        <f>IF(L109&lt;0, 0, EXP(-L109/$A$163))</f>
        <v>0</v>
      </c>
      <c r="M194" s="23">
        <f>IF(M109&lt;0, 0, EXP(-M109/$A$163))</f>
        <v>0</v>
      </c>
      <c r="N194" s="23">
        <f>IF(N109&lt;0, 0, EXP(-N109/$A$163))</f>
        <v>0</v>
      </c>
      <c r="O194" s="23">
        <f>IF(O109&lt;0, 0, EXP(-O109/$A$163))</f>
        <v>0</v>
      </c>
      <c r="P194" s="23">
        <f>IF(P109&lt;0, 0, EXP(-P109/$A$163))</f>
        <v>0</v>
      </c>
      <c r="Q194" s="23">
        <f>IF(Q109&lt;0, 0, EXP(-Q109/$A$163))</f>
        <v>0</v>
      </c>
      <c r="R194" s="23">
        <f>IF(R109&lt;0, 0, EXP(-R109/$A$163))</f>
        <v>0</v>
      </c>
      <c r="S194" s="23">
        <f>IF(S109&lt;0, 0, EXP(-S109/$A$163))</f>
        <v>0</v>
      </c>
      <c r="T194" s="23">
        <f>IF(T109&lt;0, 0, EXP(-T109/$A$163))</f>
        <v>0</v>
      </c>
      <c r="U194" s="23">
        <f>IF(U109&lt;0, 0, EXP(-U109/$A$163))</f>
        <v>0</v>
      </c>
      <c r="V194" s="23">
        <f>IF(V109&lt;0, 0, EXP(-V109/$A$163))</f>
        <v>0</v>
      </c>
      <c r="W194" s="23">
        <f>IF(W109&lt;0, 0, EXP(-W109/$A$163))</f>
        <v>0</v>
      </c>
      <c r="X194" s="23">
        <f>IF(X109&lt;0, 0, EXP(-X109/$A$163))</f>
        <v>0</v>
      </c>
      <c r="Y194" s="23">
        <f>IF(Y109&lt;0, 0, EXP(-Y109/$A$163))</f>
        <v>0</v>
      </c>
      <c r="Z194" s="23">
        <f>IF(Z109&lt;0, 0, EXP(-Z109/$A$163))</f>
        <v>0</v>
      </c>
      <c r="AA194" s="23">
        <f>IF(AA109&lt;0, 0, EXP(-AA109/$A$163))</f>
        <v>0</v>
      </c>
      <c r="AB194" s="23">
        <f>IF(AB109&lt;0, 0, EXP(-AB109/$A$163))</f>
        <v>0</v>
      </c>
      <c r="AC194" s="23">
        <f>IF(AC109&lt;0, 0, EXP(-AC109/$A$163))</f>
        <v>0</v>
      </c>
      <c r="AD194" s="23">
        <f>IF(AD109&lt;0, 0, EXP(-AD109/$A$163))</f>
        <v>0</v>
      </c>
      <c r="AE194" s="23">
        <f>IF(AE109&lt;0, 0, EXP(-AE109/$A$163))</f>
        <v>0</v>
      </c>
      <c r="AF194" s="23">
        <f>IF(AF109&lt;0, 0, EXP(-AF109/$A$163))</f>
        <v>0</v>
      </c>
      <c r="AG194" s="23">
        <f>IF(AG109&lt;0, 0, EXP(-AG109/$A$163))</f>
        <v>0</v>
      </c>
      <c r="AH194" s="23">
        <f>IF(AH109&lt;0, 0, EXP(-AH109/$A$163))</f>
        <v>0</v>
      </c>
      <c r="AI194" s="23">
        <f>IF(AI109&lt;0, 0, EXP(-AI109/$A$163))</f>
        <v>0</v>
      </c>
      <c r="AJ194" s="23">
        <f>IF(AJ109&lt;0, 0, EXP(-AJ109/$A$163))</f>
        <v>0</v>
      </c>
      <c r="AK194" s="23">
        <f>IF(AK109&lt;0, 0, EXP(-AK109/$A$163))</f>
        <v>0</v>
      </c>
      <c r="AL194" s="23">
        <f>IF(AL109&lt;0, 0, EXP(-AL109/$A$163))</f>
        <v>0</v>
      </c>
      <c r="AM194" s="23">
        <f>IF(AM109&lt;0, 0, EXP(-AM109/$A$163))</f>
        <v>0</v>
      </c>
      <c r="AN194" s="23">
        <f>IF(AN109&lt;0, 0, EXP(-AN109/$A$163))</f>
        <v>0</v>
      </c>
      <c r="AO194" s="23">
        <f>IF(AO109&lt;0, 0, EXP(-AO109/$A$163))</f>
        <v>0</v>
      </c>
      <c r="AP194" s="23">
        <f>IF(AP109&lt;0, 0, EXP(-AP109/$A$163))</f>
        <v>0</v>
      </c>
      <c r="AQ194" s="23">
        <f>IF(AQ109&lt;0, 0, EXP(-AQ109/$A$163))</f>
        <v>0</v>
      </c>
      <c r="AR194" s="23">
        <f>IF(AR109&lt;0, 0, EXP(-AR109/$A$163))</f>
        <v>0</v>
      </c>
      <c r="AS194" s="23">
        <f>IF(AS109&lt;0, 0, EXP(-AS109/$A$163))</f>
        <v>0</v>
      </c>
      <c r="AT194" s="23">
        <f>IF(AT109&lt;0, 0, EXP(-AT109/$A$163))</f>
        <v>0</v>
      </c>
      <c r="AU194" s="23">
        <f>IF(AU109&lt;0, 0, EXP(-AU109/$A$163))</f>
        <v>0</v>
      </c>
      <c r="AV194" s="23">
        <f>IF(AV109&lt;0, 0, EXP(-AV109/$A$163))</f>
        <v>0</v>
      </c>
      <c r="AW194" s="23">
        <f>IF(AW109&lt;0, 0, EXP(-AW109/$A$163))</f>
        <v>0</v>
      </c>
      <c r="AX194" s="23">
        <f>IF(AX109&lt;0, 0, EXP(-AX109/$A$163))</f>
        <v>0</v>
      </c>
      <c r="AY194" s="23">
        <f>IF(AY109&lt;0, 0, EXP(-AY109/$A$163))</f>
        <v>0</v>
      </c>
      <c r="AZ194" s="23">
        <f>IF(AZ109&lt;0, 0, EXP(-AZ109/$A$163))</f>
        <v>0</v>
      </c>
      <c r="BA194" s="23">
        <f>IF(BA109&lt;0, 0, EXP(-BA109/$A$163))</f>
        <v>0</v>
      </c>
      <c r="BB194" s="23">
        <f>IF(BB109&lt;0, 0, EXP(-BB109/$A$163))</f>
        <v>0</v>
      </c>
      <c r="BC194" s="23">
        <f>IF(BC109&lt;0, 0, EXP(-BC109/$A$163))</f>
        <v>0</v>
      </c>
      <c r="BD194" s="23">
        <f>IF(BD109&lt;0, 0, EXP(-BD109/$A$163))</f>
        <v>0</v>
      </c>
      <c r="BE194" s="23">
        <f>IF(BE109&lt;0, 0, EXP(-BE109/$A$163))</f>
        <v>0</v>
      </c>
      <c r="BF194" s="23">
        <f>IF(BF109&lt;0, 0, EXP(-BF109/$A$163))</f>
        <v>0</v>
      </c>
      <c r="BG194" s="23">
        <f>IF(BG109&lt;0, 0, EXP(-BG109/$A$163))</f>
        <v>0</v>
      </c>
      <c r="BH194" s="23">
        <f>IF(BH109&lt;0, 0, EXP(-BH109/$A$163))</f>
        <v>0</v>
      </c>
      <c r="BI194" s="23">
        <f>IF(BI109&lt;0, 0, EXP(-BI109/$A$163))</f>
        <v>0</v>
      </c>
      <c r="BJ194" s="23">
        <f>IF(BJ109&lt;0, 0, EXP(-BJ109/$A$163))</f>
        <v>0</v>
      </c>
      <c r="BK194" s="23">
        <f>IF(BK109&lt;0, 0, EXP(-BK109/$A$163))</f>
        <v>0</v>
      </c>
      <c r="BL194" s="23">
        <f>IF(BL109&lt;0, 0, EXP(-BL109/$A$163))</f>
        <v>0</v>
      </c>
      <c r="BM194" s="23">
        <f>IF(BM109&lt;0, 0, EXP(-BM109/$A$163))</f>
        <v>0</v>
      </c>
      <c r="BN194" s="23">
        <f>IF(BN109&lt;0, 0, EXP(-BN109/$A$163))</f>
        <v>0</v>
      </c>
      <c r="BO194" s="23">
        <f>IF(BO109&lt;0, 0, EXP(-BO109/$A$163))</f>
        <v>0</v>
      </c>
      <c r="BP194" s="23">
        <f>IF(BP109&lt;0, 0, EXP(-BP109/$A$163))</f>
        <v>0</v>
      </c>
      <c r="BQ194" s="23">
        <f>IF(BQ109&lt;0, 0, EXP(-BQ109/$A$163))</f>
        <v>0</v>
      </c>
      <c r="BR194" s="23">
        <f>IF(BR109&lt;0, 0, EXP(-BR109/$A$163))</f>
        <v>0</v>
      </c>
      <c r="BS194" s="23">
        <f>IF(BS109&lt;0, 0, EXP(-BS109/$A$163))</f>
        <v>0</v>
      </c>
      <c r="BT194" s="23">
        <f>IF(BT109&lt;0, 0, EXP(-BT109/$A$163))</f>
        <v>0</v>
      </c>
      <c r="BU194" s="23">
        <f>IF(BU109&lt;0, 0, EXP(-BU109/$A$163))</f>
        <v>0</v>
      </c>
      <c r="BV194" s="23">
        <f>IF(BV109&lt;0, 0, EXP(-BV109/$A$163))</f>
        <v>0</v>
      </c>
      <c r="BW194" s="23">
        <f>IF(BW109&lt;0, 0, EXP(-BW109/$A$163))</f>
        <v>0</v>
      </c>
      <c r="BX194" s="23">
        <f>IF(BX109&lt;0, 0, EXP(-BX109/$A$163))</f>
        <v>0</v>
      </c>
      <c r="BY194" s="23">
        <f>IF(BY109&lt;0, 0, EXP(-BY109/$A$163))</f>
        <v>0</v>
      </c>
      <c r="BZ194" s="23">
        <f>IF(BZ109&lt;0, 0, EXP(-BZ109/$A$163))</f>
        <v>0</v>
      </c>
    </row>
    <row r="195" spans="1:78" ht="15.75" customHeight="1" x14ac:dyDescent="0.2">
      <c r="A195" s="30" t="s">
        <v>78</v>
      </c>
      <c r="B195" s="23">
        <f>IF(B110&lt;0, 0, EXP(-B110/$A$163))</f>
        <v>6.0280509883284171E-2</v>
      </c>
      <c r="C195" s="23">
        <f>IF(C110&lt;0, 0, EXP(-C110/$A$163))</f>
        <v>7.1643207820446314E-3</v>
      </c>
      <c r="D195" s="23">
        <f>IF(D110&lt;0, 0, EXP(-D110/$A$163))</f>
        <v>3.0460724980216902E-3</v>
      </c>
      <c r="E195" s="23">
        <f>IF(E110&lt;0, 0, EXP(-E110/$A$163))</f>
        <v>3.0460724980216902E-3</v>
      </c>
      <c r="F195" s="23">
        <f>IF(F110&lt;0, 0, EXP(-F110/$A$163))</f>
        <v>1.7291070465841763E-2</v>
      </c>
      <c r="G195" s="23">
        <f>IF(G110&lt;0, 0, EXP(-G110/$A$163))</f>
        <v>1.3718944603801378E-4</v>
      </c>
      <c r="H195" s="23">
        <f>IF(H110&lt;0, 0, EXP(-H110/$A$163))</f>
        <v>1.9973541504289816E-2</v>
      </c>
      <c r="I195" s="23">
        <f>IF(I110&lt;0, 0, EXP(-I110/$A$163))</f>
        <v>0.22580754495727495</v>
      </c>
      <c r="J195" s="23">
        <f>IF(J110&lt;0, 0, EXP(-J110/$A$163))</f>
        <v>4.307206509256762E-2</v>
      </c>
      <c r="K195" s="23">
        <f>IF(K110&lt;0, 0, EXP(-K110/$A$163))</f>
        <v>7.2772117319313242E-3</v>
      </c>
      <c r="L195" s="23">
        <f>IF(L110&lt;0, 0, EXP(-L110/$A$163))</f>
        <v>0.18652145448880506</v>
      </c>
      <c r="M195" s="23">
        <f>IF(M110&lt;0, 0, EXP(-M110/$A$163))</f>
        <v>2.9458661261014653E-3</v>
      </c>
      <c r="N195" s="23">
        <f>IF(N110&lt;0, 0, EXP(-N110/$A$163))</f>
        <v>5.2295406220318683E-3</v>
      </c>
      <c r="O195" s="23">
        <f>IF(O110&lt;0, 0, EXP(-O110/$A$163))</f>
        <v>8.2021649436566664E-5</v>
      </c>
      <c r="P195" s="23">
        <f>IF(P110&lt;0, 0, EXP(-P110/$A$163))</f>
        <v>0</v>
      </c>
      <c r="Q195" s="23">
        <f>IF(Q110&lt;0, 0, EXP(-Q110/$A$163))</f>
        <v>4.6676637180867236E-3</v>
      </c>
      <c r="R195" s="23">
        <f>IF(R110&lt;0, 0, EXP(-R110/$A$163))</f>
        <v>0</v>
      </c>
      <c r="S195" s="23">
        <f>IF(S110&lt;0, 0, EXP(-S110/$A$163))</f>
        <v>0.25945758703337757</v>
      </c>
      <c r="T195" s="23">
        <f>IF(T110&lt;0, 0, EXP(-T110/$A$163))</f>
        <v>0</v>
      </c>
      <c r="U195" s="23">
        <f>IF(U110&lt;0, 0, EXP(-U110/$A$163))</f>
        <v>0.41242695845527255</v>
      </c>
      <c r="V195" s="23">
        <f>IF(V110&lt;0, 0, EXP(-V110/$A$163))</f>
        <v>2.9458661261014653E-3</v>
      </c>
      <c r="W195" s="23">
        <f>IF(W110&lt;0, 0, EXP(-W110/$A$163))</f>
        <v>0.24058971705178847</v>
      </c>
      <c r="X195" s="23">
        <f>IF(X110&lt;0, 0, EXP(-X110/$A$163))</f>
        <v>0</v>
      </c>
      <c r="Y195" s="23">
        <f>IF(Y110&lt;0, 0, EXP(-Y110/$A$163))</f>
        <v>5.237159643670373E-4</v>
      </c>
      <c r="Z195" s="23">
        <f>IF(Z110&lt;0, 0, EXP(-Z110/$A$163))</f>
        <v>7.0740991176635451E-3</v>
      </c>
      <c r="AA195" s="23">
        <f>IF(AA110&lt;0, 0, EXP(-AA110/$A$163))</f>
        <v>1.152224483403717E-2</v>
      </c>
      <c r="AB195" s="23">
        <f>IF(AB110&lt;0, 0, EXP(-AB110/$A$163))</f>
        <v>0</v>
      </c>
      <c r="AC195" s="23">
        <f>IF(AC110&lt;0, 0, EXP(-AC110/$A$163))</f>
        <v>1</v>
      </c>
      <c r="AD195" s="23">
        <f>IF(AD110&lt;0, 0, EXP(-AD110/$A$163))</f>
        <v>4.6464402624882628E-3</v>
      </c>
      <c r="AE195" s="23">
        <f>IF(AE110&lt;0, 0, EXP(-AE110/$A$163))</f>
        <v>7.2080877954628581E-3</v>
      </c>
      <c r="AF195" s="23">
        <f>IF(AF110&lt;0, 0, EXP(-AF110/$A$163))</f>
        <v>0</v>
      </c>
      <c r="AG195" s="23">
        <f>IF(AG110&lt;0, 0, EXP(-AG110/$A$163))</f>
        <v>8.096219512596585E-3</v>
      </c>
      <c r="AH195" s="23">
        <f>IF(AH110&lt;0, 0, EXP(-AH110/$A$163))</f>
        <v>1.7291070465841763E-2</v>
      </c>
      <c r="AI195" s="23">
        <f>IF(AI110&lt;0, 0, EXP(-AI110/$A$163))</f>
        <v>1.2335048902265371E-2</v>
      </c>
      <c r="AJ195" s="23">
        <f>IF(AJ110&lt;0, 0, EXP(-AJ110/$A$163))</f>
        <v>0.13834717566675481</v>
      </c>
      <c r="AK195" s="23">
        <f>IF(AK110&lt;0, 0, EXP(-AK110/$A$163))</f>
        <v>0</v>
      </c>
      <c r="AL195" s="23">
        <f>IF(AL110&lt;0, 0, EXP(-AL110/$A$163))</f>
        <v>7.8886998318382119E-3</v>
      </c>
      <c r="AM195" s="23">
        <f>IF(AM110&lt;0, 0, EXP(-AM110/$A$163))</f>
        <v>9.2816319835387823E-2</v>
      </c>
      <c r="AN195" s="23">
        <f>IF(AN110&lt;0, 0, EXP(-AN110/$A$163))</f>
        <v>0.24789047270908235</v>
      </c>
      <c r="AO195" s="23">
        <f>IF(AO110&lt;0, 0, EXP(-AO110/$A$163))</f>
        <v>4.6676637180867236E-3</v>
      </c>
      <c r="AP195" s="23">
        <f>IF(AP110&lt;0, 0, EXP(-AP110/$A$163))</f>
        <v>5.5406337300476661E-3</v>
      </c>
      <c r="AQ195" s="23">
        <f>IF(AQ110&lt;0, 0, EXP(-AQ110/$A$163))</f>
        <v>0.22363920311902571</v>
      </c>
      <c r="AR195" s="23">
        <f>IF(AR110&lt;0, 0, EXP(-AR110/$A$163))</f>
        <v>0.26958151262050384</v>
      </c>
      <c r="AS195" s="23">
        <f>IF(AS110&lt;0, 0, EXP(-AS110/$A$163))</f>
        <v>1.1069214108299903E-2</v>
      </c>
      <c r="AT195" s="23">
        <f>IF(AT110&lt;0, 0, EXP(-AT110/$A$163))</f>
        <v>0.36859172790079392</v>
      </c>
      <c r="AU195" s="23">
        <f>IF(AU110&lt;0, 0, EXP(-AU110/$A$163))</f>
        <v>8.0409301403000074E-5</v>
      </c>
      <c r="AV195" s="23">
        <f>IF(AV110&lt;0, 0, EXP(-AV110/$A$163))</f>
        <v>0.29093407695378104</v>
      </c>
      <c r="AW195" s="23">
        <f>IF(AW110&lt;0, 0, EXP(-AW110/$A$163))</f>
        <v>5.9980965046965672E-3</v>
      </c>
      <c r="AX195" s="23">
        <f>IF(AX110&lt;0, 0, EXP(-AX110/$A$163))</f>
        <v>8.1700396113447654E-4</v>
      </c>
      <c r="AY195" s="23">
        <f>IF(AY110&lt;0, 0, EXP(-AY110/$A$163))</f>
        <v>1.7291070465841763E-2</v>
      </c>
      <c r="AZ195" s="23">
        <f>IF(AZ110&lt;0, 0, EXP(-AZ110/$A$163))</f>
        <v>0.14053154752371325</v>
      </c>
      <c r="BA195" s="23">
        <f>IF(BA110&lt;0, 0, EXP(-BA110/$A$163))</f>
        <v>2.1438361464792581E-3</v>
      </c>
      <c r="BB195" s="23">
        <f>IF(BB110&lt;0, 0, EXP(-BB110/$A$163))</f>
        <v>7.2413121090977278E-2</v>
      </c>
      <c r="BC195" s="23">
        <f>IF(BC110&lt;0, 0, EXP(-BC110/$A$163))</f>
        <v>2.6850568488850299E-2</v>
      </c>
      <c r="BD195" s="23">
        <f>IF(BD110&lt;0, 0, EXP(-BD110/$A$163))</f>
        <v>1.2063972807655116E-4</v>
      </c>
      <c r="BE195" s="23">
        <f>IF(BE110&lt;0, 0, EXP(-BE110/$A$163))</f>
        <v>9.1387719178643821E-3</v>
      </c>
      <c r="BF195" s="23">
        <f>IF(BF110&lt;0, 0, EXP(-BF110/$A$163))</f>
        <v>2.3098632285011487E-3</v>
      </c>
      <c r="BG195" s="23">
        <f>IF(BG110&lt;0, 0, EXP(-BG110/$A$163))</f>
        <v>1.6110802779272095E-2</v>
      </c>
      <c r="BH195" s="23">
        <f>IF(BH110&lt;0, 0, EXP(-BH110/$A$163))</f>
        <v>0</v>
      </c>
      <c r="BI195" s="23">
        <f>IF(BI110&lt;0, 0, EXP(-BI110/$A$163))</f>
        <v>8.6448303574169199E-3</v>
      </c>
      <c r="BJ195" s="23">
        <f>IF(BJ110&lt;0, 0, EXP(-BJ110/$A$163))</f>
        <v>4.6676637180867236E-3</v>
      </c>
      <c r="BK195" s="23">
        <f>IF(BK110&lt;0, 0, EXP(-BK110/$A$163))</f>
        <v>0</v>
      </c>
      <c r="BL195" s="23">
        <f>IF(BL110&lt;0, 0, EXP(-BL110/$A$163))</f>
        <v>0.30210051315198216</v>
      </c>
      <c r="BM195" s="23">
        <f>IF(BM110&lt;0, 0, EXP(-BM110/$A$163))</f>
        <v>7.4583648169550196E-3</v>
      </c>
      <c r="BN195" s="23">
        <f>IF(BN110&lt;0, 0, EXP(-BN110/$A$163))</f>
        <v>0</v>
      </c>
      <c r="BO195" s="23">
        <f>IF(BO110&lt;0, 0, EXP(-BO110/$A$163))</f>
        <v>3.0460724980216902E-3</v>
      </c>
      <c r="BP195" s="23">
        <f>IF(BP110&lt;0, 0, EXP(-BP110/$A$163))</f>
        <v>2.9458661261014653E-3</v>
      </c>
      <c r="BQ195" s="23">
        <f>IF(BQ110&lt;0, 0, EXP(-BQ110/$A$163))</f>
        <v>3.0460724980216902E-3</v>
      </c>
      <c r="BR195" s="23">
        <f>IF(BR110&lt;0, 0, EXP(-BR110/$A$163))</f>
        <v>0.24058971705178847</v>
      </c>
      <c r="BS195" s="23">
        <f>IF(BS110&lt;0, 0, EXP(-BS110/$A$163))</f>
        <v>2.9458661261014653E-3</v>
      </c>
      <c r="BT195" s="23">
        <f>IF(BT110&lt;0, 0, EXP(-BT110/$A$163))</f>
        <v>0.33135776387276211</v>
      </c>
      <c r="BU195" s="23">
        <f>IF(BU110&lt;0, 0, EXP(-BU110/$A$163))</f>
        <v>1.2183604012409009E-2</v>
      </c>
      <c r="BV195" s="23">
        <f>IF(BV110&lt;0, 0, EXP(-BV110/$A$163))</f>
        <v>1.2320283943103744E-2</v>
      </c>
      <c r="BW195" s="23">
        <f>IF(BW110&lt;0, 0, EXP(-BW110/$A$163))</f>
        <v>5.5712009969675742E-2</v>
      </c>
      <c r="BX195" s="23">
        <f>IF(BX110&lt;0, 0, EXP(-BX110/$A$163))</f>
        <v>0</v>
      </c>
      <c r="BY195" s="23">
        <f>IF(BY110&lt;0, 0, EXP(-BY110/$A$163))</f>
        <v>0</v>
      </c>
      <c r="BZ195" s="23">
        <f>IF(BZ110&lt;0, 0, EXP(-BZ110/$A$163))</f>
        <v>0.41621470943641259</v>
      </c>
    </row>
    <row r="196" spans="1:78" ht="15.75" customHeight="1" x14ac:dyDescent="0.2">
      <c r="A196" s="30" t="s">
        <v>79</v>
      </c>
      <c r="B196" s="23">
        <f>IF(B111&lt;0, 0, EXP(-B111/$A$163))</f>
        <v>6.1393372471818482E-2</v>
      </c>
      <c r="C196" s="23">
        <f>IF(C111&lt;0, 0, EXP(-C111/$A$163))</f>
        <v>2.8212130555930956E-2</v>
      </c>
      <c r="D196" s="23">
        <f>IF(D111&lt;0, 0, EXP(-D111/$A$163))</f>
        <v>0.53303341971085594</v>
      </c>
      <c r="E196" s="23">
        <f>IF(E111&lt;0, 0, EXP(-E111/$A$163))</f>
        <v>0.53303341971085594</v>
      </c>
      <c r="F196" s="23">
        <f>IF(F111&lt;0, 0, EXP(-F111/$A$163))</f>
        <v>0.1335252053113716</v>
      </c>
      <c r="G196" s="23">
        <f>IF(G111&lt;0, 0, EXP(-G111/$A$163))</f>
        <v>3.9869622600355514E-3</v>
      </c>
      <c r="H196" s="23">
        <f>IF(H111&lt;0, 0, EXP(-H111/$A$163))</f>
        <v>0.17992928904711339</v>
      </c>
      <c r="I196" s="23">
        <f>IF(I111&lt;0, 0, EXP(-I111/$A$163))</f>
        <v>2.0491413258282715E-2</v>
      </c>
      <c r="J196" s="23">
        <f>IF(J111&lt;0, 0, EXP(-J111/$A$163))</f>
        <v>2.1186258512804535E-4</v>
      </c>
      <c r="K196" s="23">
        <f>IF(K111&lt;0, 0, EXP(-K111/$A$163))</f>
        <v>0.59651245127491836</v>
      </c>
      <c r="L196" s="23">
        <f>IF(L111&lt;0, 0, EXP(-L111/$A$163))</f>
        <v>1.9153382026711154E-2</v>
      </c>
      <c r="M196" s="23">
        <f>IF(M111&lt;0, 0, EXP(-M111/$A$163))</f>
        <v>0.5910633195963455</v>
      </c>
      <c r="N196" s="23">
        <f>IF(N111&lt;0, 0, EXP(-N111/$A$163))</f>
        <v>0.87608860078813633</v>
      </c>
      <c r="O196" s="23">
        <f>IF(O111&lt;0, 0, EXP(-O111/$A$163))</f>
        <v>1.2746473097470396E-2</v>
      </c>
      <c r="P196" s="23">
        <f>IF(P111&lt;0, 0, EXP(-P111/$A$163))</f>
        <v>0</v>
      </c>
      <c r="Q196" s="23">
        <f>IF(Q111&lt;0, 0, EXP(-Q111/$A$163))</f>
        <v>0.84180192776836471</v>
      </c>
      <c r="R196" s="23">
        <f>IF(R111&lt;0, 0, EXP(-R111/$A$163))</f>
        <v>0</v>
      </c>
      <c r="S196" s="23">
        <f>IF(S111&lt;0, 0, EXP(-S111/$A$163))</f>
        <v>1.3329202572689932E-2</v>
      </c>
      <c r="T196" s="23">
        <f>IF(T111&lt;0, 0, EXP(-T111/$A$163))</f>
        <v>0</v>
      </c>
      <c r="U196" s="23">
        <f>IF(U111&lt;0, 0, EXP(-U111/$A$163))</f>
        <v>6.9445631093597547E-3</v>
      </c>
      <c r="V196" s="23">
        <f>IF(V111&lt;0, 0, EXP(-V111/$A$163))</f>
        <v>0.5910633195963455</v>
      </c>
      <c r="W196" s="23">
        <f>IF(W111&lt;0, 0, EXP(-W111/$A$163))</f>
        <v>1.6438047639716832E-2</v>
      </c>
      <c r="X196" s="23">
        <f>IF(X111&lt;0, 0, EXP(-X111/$A$163))</f>
        <v>0</v>
      </c>
      <c r="Y196" s="23">
        <f>IF(Y111&lt;0, 0, EXP(-Y111/$A$163))</f>
        <v>2.1070439851634221E-2</v>
      </c>
      <c r="Z196" s="23">
        <f>IF(Z111&lt;0, 0, EXP(-Z111/$A$163))</f>
        <v>0.6434072118716806</v>
      </c>
      <c r="AA196" s="23">
        <f>IF(AA111&lt;0, 0, EXP(-AA111/$A$163))</f>
        <v>6.1633845255833181E-2</v>
      </c>
      <c r="AB196" s="23">
        <f>IF(AB111&lt;0, 0, EXP(-AB111/$A$163))</f>
        <v>0</v>
      </c>
      <c r="AC196" s="23">
        <f>IF(AC111&lt;0, 0, EXP(-AC111/$A$163))</f>
        <v>4.6464402624882628E-3</v>
      </c>
      <c r="AD196" s="23">
        <f>IF(AD111&lt;0, 0, EXP(-AD111/$A$163))</f>
        <v>1</v>
      </c>
      <c r="AE196" s="23">
        <f>IF(AE111&lt;0, 0, EXP(-AE111/$A$163))</f>
        <v>0.64459835147891964</v>
      </c>
      <c r="AF196" s="23">
        <f>IF(AF111&lt;0, 0, EXP(-AF111/$A$163))</f>
        <v>0</v>
      </c>
      <c r="AG196" s="23">
        <f>IF(AG111&lt;0, 0, EXP(-AG111/$A$163))</f>
        <v>0.35075237175794099</v>
      </c>
      <c r="AH196" s="23">
        <f>IF(AH111&lt;0, 0, EXP(-AH111/$A$163))</f>
        <v>0.1335252053113716</v>
      </c>
      <c r="AI196" s="23">
        <f>IF(AI111&lt;0, 0, EXP(-AI111/$A$163))</f>
        <v>2.4017463701627149E-3</v>
      </c>
      <c r="AJ196" s="23">
        <f>IF(AJ111&lt;0, 0, EXP(-AJ111/$A$163))</f>
        <v>2.6830997757038434E-2</v>
      </c>
      <c r="AK196" s="23">
        <f>IF(AK111&lt;0, 0, EXP(-AK111/$A$163))</f>
        <v>0</v>
      </c>
      <c r="AL196" s="23">
        <f>IF(AL111&lt;0, 0, EXP(-AL111/$A$163))</f>
        <v>0.53685899084283584</v>
      </c>
      <c r="AM196" s="23">
        <f>IF(AM111&lt;0, 0, EXP(-AM111/$A$163))</f>
        <v>3.7154612309266082E-2</v>
      </c>
      <c r="AN196" s="23">
        <f>IF(AN111&lt;0, 0, EXP(-AN111/$A$163))</f>
        <v>3.0495227998902324E-3</v>
      </c>
      <c r="AO196" s="23">
        <f>IF(AO111&lt;0, 0, EXP(-AO111/$A$163))</f>
        <v>0.84180192776836471</v>
      </c>
      <c r="AP196" s="23">
        <f>IF(AP111&lt;0, 0, EXP(-AP111/$A$163))</f>
        <v>0.5755046470518963</v>
      </c>
      <c r="AQ196" s="23">
        <f>IF(AQ111&lt;0, 0, EXP(-AQ111/$A$163))</f>
        <v>7.7808214762125627E-3</v>
      </c>
      <c r="AR196" s="23">
        <f>IF(AR111&lt;0, 0, EXP(-AR111/$A$163))</f>
        <v>1.1300987045130774E-2</v>
      </c>
      <c r="AS196" s="23">
        <f>IF(AS111&lt;0, 0, EXP(-AS111/$A$163))</f>
        <v>0.24223853969559317</v>
      </c>
      <c r="AT196" s="23">
        <f>IF(AT111&lt;0, 0, EXP(-AT111/$A$163))</f>
        <v>9.878653319532851E-3</v>
      </c>
      <c r="AU196" s="23">
        <f>IF(AU111&lt;0, 0, EXP(-AU111/$A$163))</f>
        <v>1.418205217502456E-2</v>
      </c>
      <c r="AV196" s="23">
        <f>IF(AV111&lt;0, 0, EXP(-AV111/$A$163))</f>
        <v>5.4509640316602144E-3</v>
      </c>
      <c r="AW196" s="23">
        <f>IF(AW111&lt;0, 0, EXP(-AW111/$A$163))</f>
        <v>0.35931317219060516</v>
      </c>
      <c r="AX196" s="23">
        <f>IF(AX111&lt;0, 0, EXP(-AX111/$A$163))</f>
        <v>1.0072317326904478E-2</v>
      </c>
      <c r="AY196" s="23">
        <f>IF(AY111&lt;0, 0, EXP(-AY111/$A$163))</f>
        <v>0.1335252053113716</v>
      </c>
      <c r="AZ196" s="23">
        <f>IF(AZ111&lt;0, 0, EXP(-AZ111/$A$163))</f>
        <v>2.9499060734424081E-2</v>
      </c>
      <c r="BA196" s="23">
        <f>IF(BA111&lt;0, 0, EXP(-BA111/$A$163))</f>
        <v>0.40338651598280262</v>
      </c>
      <c r="BB196" s="23">
        <f>IF(BB111&lt;0, 0, EXP(-BB111/$A$163))</f>
        <v>5.1936281529377848E-2</v>
      </c>
      <c r="BC196" s="23">
        <f>IF(BC111&lt;0, 0, EXP(-BC111/$A$163))</f>
        <v>0.12181399029234823</v>
      </c>
      <c r="BD196" s="23">
        <f>IF(BD111&lt;0, 0, EXP(-BD111/$A$163))</f>
        <v>5.9397579023696264E-3</v>
      </c>
      <c r="BE196" s="23">
        <f>IF(BE111&lt;0, 0, EXP(-BE111/$A$163))</f>
        <v>0.5049035419304263</v>
      </c>
      <c r="BF196" s="23">
        <f>IF(BF111&lt;0, 0, EXP(-BF111/$A$163))</f>
        <v>0.4838499193372483</v>
      </c>
      <c r="BG196" s="23">
        <f>IF(BG111&lt;0, 0, EXP(-BG111/$A$163))</f>
        <v>0.2884045551300603</v>
      </c>
      <c r="BH196" s="23">
        <f>IF(BH111&lt;0, 0, EXP(-BH111/$A$163))</f>
        <v>0</v>
      </c>
      <c r="BI196" s="23">
        <f>IF(BI111&lt;0, 0, EXP(-BI111/$A$163))</f>
        <v>0.44585410121738756</v>
      </c>
      <c r="BJ196" s="23">
        <f>IF(BJ111&lt;0, 0, EXP(-BJ111/$A$163))</f>
        <v>0.84180192776836471</v>
      </c>
      <c r="BK196" s="23">
        <f>IF(BK111&lt;0, 0, EXP(-BK111/$A$163))</f>
        <v>0</v>
      </c>
      <c r="BL196" s="23">
        <f>IF(BL111&lt;0, 0, EXP(-BL111/$A$163))</f>
        <v>4.6629345814935934E-3</v>
      </c>
      <c r="BM196" s="23">
        <f>IF(BM111&lt;0, 0, EXP(-BM111/$A$163))</f>
        <v>0.5802690131675533</v>
      </c>
      <c r="BN196" s="23">
        <f>IF(BN111&lt;0, 0, EXP(-BN111/$A$163))</f>
        <v>0</v>
      </c>
      <c r="BO196" s="23">
        <f>IF(BO111&lt;0, 0, EXP(-BO111/$A$163))</f>
        <v>0.53303341971085594</v>
      </c>
      <c r="BP196" s="23">
        <f>IF(BP111&lt;0, 0, EXP(-BP111/$A$163))</f>
        <v>0.5910633195963455</v>
      </c>
      <c r="BQ196" s="23">
        <f>IF(BQ111&lt;0, 0, EXP(-BQ111/$A$163))</f>
        <v>0.53303341971085594</v>
      </c>
      <c r="BR196" s="23">
        <f>IF(BR111&lt;0, 0, EXP(-BR111/$A$163))</f>
        <v>1.6438047639716832E-2</v>
      </c>
      <c r="BS196" s="23">
        <f>IF(BS111&lt;0, 0, EXP(-BS111/$A$163))</f>
        <v>0.5910633195963455</v>
      </c>
      <c r="BT196" s="23">
        <f>IF(BT111&lt;0, 0, EXP(-BT111/$A$163))</f>
        <v>8.9000451748338129E-3</v>
      </c>
      <c r="BU196" s="23">
        <f>IF(BU111&lt;0, 0, EXP(-BU111/$A$163))</f>
        <v>0.27292105155184865</v>
      </c>
      <c r="BV196" s="23">
        <f>IF(BV111&lt;0, 0, EXP(-BV111/$A$163))</f>
        <v>0.36358248735370452</v>
      </c>
      <c r="BW196" s="23">
        <f>IF(BW111&lt;0, 0, EXP(-BW111/$A$163))</f>
        <v>7.6229840325101675E-2</v>
      </c>
      <c r="BX196" s="23">
        <f>IF(BX111&lt;0, 0, EXP(-BX111/$A$163))</f>
        <v>0</v>
      </c>
      <c r="BY196" s="23">
        <f>IF(BY111&lt;0, 0, EXP(-BY111/$A$163))</f>
        <v>0</v>
      </c>
      <c r="BZ196" s="23">
        <f>IF(BZ111&lt;0, 0, EXP(-BZ111/$A$163))</f>
        <v>1.0066679535838469E-2</v>
      </c>
    </row>
    <row r="197" spans="1:78" ht="15.75" customHeight="1" x14ac:dyDescent="0.2">
      <c r="A197" s="30" t="s">
        <v>80</v>
      </c>
      <c r="B197" s="23">
        <f>IF(B112&lt;0, 0, EXP(-B112/$A$163))</f>
        <v>9.1801424307308685E-2</v>
      </c>
      <c r="C197" s="23">
        <f>IF(C112&lt;0, 0, EXP(-C112/$A$163))</f>
        <v>2.8644860380282106E-2</v>
      </c>
      <c r="D197" s="23">
        <f>IF(D112&lt;0, 0, EXP(-D112/$A$163))</f>
        <v>0.37566632649110898</v>
      </c>
      <c r="E197" s="23">
        <f>IF(E112&lt;0, 0, EXP(-E112/$A$163))</f>
        <v>0.37566632649110898</v>
      </c>
      <c r="F197" s="23">
        <f>IF(F112&lt;0, 0, EXP(-F112/$A$163))</f>
        <v>0.1726951033233419</v>
      </c>
      <c r="G197" s="23">
        <f>IF(G112&lt;0, 0, EXP(-G112/$A$163))</f>
        <v>2.5932455071682676E-3</v>
      </c>
      <c r="H197" s="23">
        <f>IF(H112&lt;0, 0, EXP(-H112/$A$163))</f>
        <v>0.25635510816405904</v>
      </c>
      <c r="I197" s="23">
        <f>IF(I112&lt;0, 0, EXP(-I112/$A$163))</f>
        <v>3.1773532909976851E-2</v>
      </c>
      <c r="J197" s="23">
        <f>IF(J112&lt;0, 0, EXP(-J112/$A$163))</f>
        <v>3.2468899999348326E-4</v>
      </c>
      <c r="K197" s="23">
        <f>IF(K112&lt;0, 0, EXP(-K112/$A$163))</f>
        <v>0.76986319864104436</v>
      </c>
      <c r="L197" s="23">
        <f>IF(L112&lt;0, 0, EXP(-L112/$A$163))</f>
        <v>2.9112778424587944E-2</v>
      </c>
      <c r="M197" s="23">
        <f>IF(M112&lt;0, 0, EXP(-M112/$A$163))</f>
        <v>0.39281376120504091</v>
      </c>
      <c r="N197" s="23">
        <f>IF(N112&lt;0, 0, EXP(-N112/$A$163))</f>
        <v>0.7221409584515055</v>
      </c>
      <c r="O197" s="23">
        <f>IF(O112&lt;0, 0, EXP(-O112/$A$163))</f>
        <v>8.2607806208687736E-3</v>
      </c>
      <c r="P197" s="23">
        <f>IF(P112&lt;0, 0, EXP(-P112/$A$163))</f>
        <v>0</v>
      </c>
      <c r="Q197" s="23">
        <f>IF(Q112&lt;0, 0, EXP(-Q112/$A$163))</f>
        <v>0.62752287784072547</v>
      </c>
      <c r="R197" s="23">
        <f>IF(R112&lt;0, 0, EXP(-R112/$A$163))</f>
        <v>0</v>
      </c>
      <c r="S197" s="23">
        <f>IF(S112&lt;0, 0, EXP(-S112/$A$163))</f>
        <v>2.0322864118317369E-2</v>
      </c>
      <c r="T197" s="23">
        <f>IF(T112&lt;0, 0, EXP(-T112/$A$163))</f>
        <v>0</v>
      </c>
      <c r="U197" s="23">
        <f>IF(U112&lt;0, 0, EXP(-U112/$A$163))</f>
        <v>1.0615497030533041E-2</v>
      </c>
      <c r="V197" s="23">
        <f>IF(V112&lt;0, 0, EXP(-V112/$A$163))</f>
        <v>0.39281376120504091</v>
      </c>
      <c r="W197" s="23">
        <f>IF(W112&lt;0, 0, EXP(-W112/$A$163))</f>
        <v>2.5273214673491362E-2</v>
      </c>
      <c r="X197" s="23">
        <f>IF(X112&lt;0, 0, EXP(-X112/$A$163))</f>
        <v>0</v>
      </c>
      <c r="Y197" s="23">
        <f>IF(Y112&lt;0, 0, EXP(-Y112/$A$163))</f>
        <v>1.5278843228258523E-2</v>
      </c>
      <c r="Z197" s="23">
        <f>IF(Z112&lt;0, 0, EXP(-Z112/$A$163))</f>
        <v>0.86972532099721811</v>
      </c>
      <c r="AA197" s="23">
        <f>IF(AA112&lt;0, 0, EXP(-AA112/$A$163))</f>
        <v>6.8885607652462474E-2</v>
      </c>
      <c r="AB197" s="23">
        <f>IF(AB112&lt;0, 0, EXP(-AB112/$A$163))</f>
        <v>0</v>
      </c>
      <c r="AC197" s="23">
        <f>IF(AC112&lt;0, 0, EXP(-AC112/$A$163))</f>
        <v>7.2080877954628581E-3</v>
      </c>
      <c r="AD197" s="23">
        <f>IF(AD112&lt;0, 0, EXP(-AD112/$A$163))</f>
        <v>0.64459835147891964</v>
      </c>
      <c r="AE197" s="23">
        <f>IF(AE112&lt;0, 0, EXP(-AE112/$A$163))</f>
        <v>1</v>
      </c>
      <c r="AF197" s="23">
        <f>IF(AF112&lt;0, 0, EXP(-AF112/$A$163))</f>
        <v>0</v>
      </c>
      <c r="AG197" s="23">
        <f>IF(AG112&lt;0, 0, EXP(-AG112/$A$163))</f>
        <v>0.40600928737219277</v>
      </c>
      <c r="AH197" s="23">
        <f>IF(AH112&lt;0, 0, EXP(-AH112/$A$163))</f>
        <v>0.1726951033233419</v>
      </c>
      <c r="AI197" s="23">
        <f>IF(AI112&lt;0, 0, EXP(-AI112/$A$163))</f>
        <v>2.6164010861435185E-3</v>
      </c>
      <c r="AJ197" s="23">
        <f>IF(AJ112&lt;0, 0, EXP(-AJ112/$A$163))</f>
        <v>4.0722855125776738E-2</v>
      </c>
      <c r="AK197" s="23">
        <f>IF(AK112&lt;0, 0, EXP(-AK112/$A$163))</f>
        <v>0</v>
      </c>
      <c r="AL197" s="23">
        <f>IF(AL112&lt;0, 0, EXP(-AL112/$A$163))</f>
        <v>0.70907454084325472</v>
      </c>
      <c r="AM197" s="23">
        <f>IF(AM112&lt;0, 0, EXP(-AM112/$A$163))</f>
        <v>5.5613237966441388E-2</v>
      </c>
      <c r="AN197" s="23">
        <f>IF(AN112&lt;0, 0, EXP(-AN112/$A$163))</f>
        <v>4.545760663722212E-3</v>
      </c>
      <c r="AO197" s="23">
        <f>IF(AO112&lt;0, 0, EXP(-AO112/$A$163))</f>
        <v>0.62752287784072547</v>
      </c>
      <c r="AP197" s="23">
        <f>IF(AP112&lt;0, 0, EXP(-AP112/$A$163))</f>
        <v>0.55321858379503897</v>
      </c>
      <c r="AQ197" s="23">
        <f>IF(AQ112&lt;0, 0, EXP(-AQ112/$A$163))</f>
        <v>1.1589408108587666E-2</v>
      </c>
      <c r="AR197" s="23">
        <f>IF(AR112&lt;0, 0, EXP(-AR112/$A$163))</f>
        <v>1.719802454246494E-2</v>
      </c>
      <c r="AS197" s="23">
        <f>IF(AS112&lt;0, 0, EXP(-AS112/$A$163))</f>
        <v>0.30025079645422159</v>
      </c>
      <c r="AT197" s="23">
        <f>IF(AT112&lt;0, 0, EXP(-AT112/$A$163))</f>
        <v>1.5165345642973897E-2</v>
      </c>
      <c r="AU197" s="23">
        <f>IF(AU112&lt;0, 0, EXP(-AU112/$A$163))</f>
        <v>9.1858493090412625E-3</v>
      </c>
      <c r="AV197" s="23">
        <f>IF(AV112&lt;0, 0, EXP(-AV112/$A$163))</f>
        <v>8.1735217717171967E-3</v>
      </c>
      <c r="AW197" s="23">
        <f>IF(AW112&lt;0, 0, EXP(-AW112/$A$163))</f>
        <v>0.36215836861340639</v>
      </c>
      <c r="AX197" s="23">
        <f>IF(AX112&lt;0, 0, EXP(-AX112/$A$163))</f>
        <v>7.7251609811899132E-3</v>
      </c>
      <c r="AY197" s="23">
        <f>IF(AY112&lt;0, 0, EXP(-AY112/$A$163))</f>
        <v>0.1726951033233419</v>
      </c>
      <c r="AZ197" s="23">
        <f>IF(AZ112&lt;0, 0, EXP(-AZ112/$A$163))</f>
        <v>4.532122151942717E-2</v>
      </c>
      <c r="BA197" s="23">
        <f>IF(BA112&lt;0, 0, EXP(-BA112/$A$163))</f>
        <v>0.27090749726871521</v>
      </c>
      <c r="BB197" s="23">
        <f>IF(BB112&lt;0, 0, EXP(-BB112/$A$163))</f>
        <v>7.8116024723957372E-2</v>
      </c>
      <c r="BC197" s="23">
        <f>IF(BC112&lt;0, 0, EXP(-BC112/$A$163))</f>
        <v>0.17325205186266396</v>
      </c>
      <c r="BD197" s="23">
        <f>IF(BD112&lt;0, 0, EXP(-BD112/$A$163))</f>
        <v>3.8951732482175199E-3</v>
      </c>
      <c r="BE197" s="23">
        <f>IF(BE112&lt;0, 0, EXP(-BE112/$A$163))</f>
        <v>0.77234181249928369</v>
      </c>
      <c r="BF197" s="23">
        <f>IF(BF112&lt;0, 0, EXP(-BF112/$A$163))</f>
        <v>0.31474908214957592</v>
      </c>
      <c r="BG197" s="23">
        <f>IF(BG112&lt;0, 0, EXP(-BG112/$A$163))</f>
        <v>0.44740573665821526</v>
      </c>
      <c r="BH197" s="23">
        <f>IF(BH112&lt;0, 0, EXP(-BH112/$A$163))</f>
        <v>0</v>
      </c>
      <c r="BI197" s="23">
        <f>IF(BI112&lt;0, 0, EXP(-BI112/$A$163))</f>
        <v>0.58073749801964647</v>
      </c>
      <c r="BJ197" s="23">
        <f>IF(BJ112&lt;0, 0, EXP(-BJ112/$A$163))</f>
        <v>0.62752287784072547</v>
      </c>
      <c r="BK197" s="23">
        <f>IF(BK112&lt;0, 0, EXP(-BK112/$A$163))</f>
        <v>0</v>
      </c>
      <c r="BL197" s="23">
        <f>IF(BL112&lt;0, 0, EXP(-BL112/$A$163))</f>
        <v>7.0023965510556327E-3</v>
      </c>
      <c r="BM197" s="23">
        <f>IF(BM112&lt;0, 0, EXP(-BM112/$A$163))</f>
        <v>0.75875907828954281</v>
      </c>
      <c r="BN197" s="23">
        <f>IF(BN112&lt;0, 0, EXP(-BN112/$A$163))</f>
        <v>0</v>
      </c>
      <c r="BO197" s="23">
        <f>IF(BO112&lt;0, 0, EXP(-BO112/$A$163))</f>
        <v>0.37566632649110898</v>
      </c>
      <c r="BP197" s="23">
        <f>IF(BP112&lt;0, 0, EXP(-BP112/$A$163))</f>
        <v>0.39281376120504091</v>
      </c>
      <c r="BQ197" s="23">
        <f>IF(BQ112&lt;0, 0, EXP(-BQ112/$A$163))</f>
        <v>0.37566632649110898</v>
      </c>
      <c r="BR197" s="23">
        <f>IF(BR112&lt;0, 0, EXP(-BR112/$A$163))</f>
        <v>2.5273214673491362E-2</v>
      </c>
      <c r="BS197" s="23">
        <f>IF(BS112&lt;0, 0, EXP(-BS112/$A$163))</f>
        <v>0.39281376120504091</v>
      </c>
      <c r="BT197" s="23">
        <f>IF(BT112&lt;0, 0, EXP(-BT112/$A$163))</f>
        <v>1.3548716625207272E-2</v>
      </c>
      <c r="BU197" s="23">
        <f>IF(BU112&lt;0, 0, EXP(-BU112/$A$163))</f>
        <v>0.36112372217885336</v>
      </c>
      <c r="BV197" s="23">
        <f>IF(BV112&lt;0, 0, EXP(-BV112/$A$163))</f>
        <v>0.54776161871785489</v>
      </c>
      <c r="BW197" s="23">
        <f>IF(BW112&lt;0, 0, EXP(-BW112/$A$163))</f>
        <v>0.11627550284681833</v>
      </c>
      <c r="BX197" s="23">
        <f>IF(BX112&lt;0, 0, EXP(-BX112/$A$163))</f>
        <v>0</v>
      </c>
      <c r="BY197" s="23">
        <f>IF(BY112&lt;0, 0, EXP(-BY112/$A$163))</f>
        <v>0</v>
      </c>
      <c r="BZ197" s="23">
        <f>IF(BZ112&lt;0, 0, EXP(-BZ112/$A$163))</f>
        <v>1.5547579014976323E-2</v>
      </c>
    </row>
    <row r="198" spans="1:78" ht="15.75" customHeight="1" x14ac:dyDescent="0.2">
      <c r="A198" s="30" t="s">
        <v>81</v>
      </c>
      <c r="B198" s="23">
        <f>IF(B113&lt;0, 0, EXP(-B113/$A$163))</f>
        <v>0</v>
      </c>
      <c r="C198" s="23">
        <f>IF(C113&lt;0, 0, EXP(-C113/$A$163))</f>
        <v>0</v>
      </c>
      <c r="D198" s="23">
        <f>IF(D113&lt;0, 0, EXP(-D113/$A$163))</f>
        <v>0</v>
      </c>
      <c r="E198" s="23">
        <f>IF(E113&lt;0, 0, EXP(-E113/$A$163))</f>
        <v>0</v>
      </c>
      <c r="F198" s="23">
        <f>IF(F113&lt;0, 0, EXP(-F113/$A$163))</f>
        <v>0</v>
      </c>
      <c r="G198" s="23">
        <f>IF(G113&lt;0, 0, EXP(-G113/$A$163))</f>
        <v>0</v>
      </c>
      <c r="H198" s="23">
        <f>IF(H113&lt;0, 0, EXP(-H113/$A$163))</f>
        <v>0</v>
      </c>
      <c r="I198" s="23">
        <f>IF(I113&lt;0, 0, EXP(-I113/$A$163))</f>
        <v>0</v>
      </c>
      <c r="J198" s="23">
        <f>IF(J113&lt;0, 0, EXP(-J113/$A$163))</f>
        <v>0</v>
      </c>
      <c r="K198" s="23">
        <f>IF(K113&lt;0, 0, EXP(-K113/$A$163))</f>
        <v>0</v>
      </c>
      <c r="L198" s="23">
        <f>IF(L113&lt;0, 0, EXP(-L113/$A$163))</f>
        <v>0</v>
      </c>
      <c r="M198" s="23">
        <f>IF(M113&lt;0, 0, EXP(-M113/$A$163))</f>
        <v>0</v>
      </c>
      <c r="N198" s="23">
        <f>IF(N113&lt;0, 0, EXP(-N113/$A$163))</f>
        <v>0</v>
      </c>
      <c r="O198" s="23">
        <f>IF(O113&lt;0, 0, EXP(-O113/$A$163))</f>
        <v>0</v>
      </c>
      <c r="P198" s="23">
        <f>IF(P113&lt;0, 0, EXP(-P113/$A$163))</f>
        <v>0</v>
      </c>
      <c r="Q198" s="23">
        <f>IF(Q113&lt;0, 0, EXP(-Q113/$A$163))</f>
        <v>0</v>
      </c>
      <c r="R198" s="23">
        <f>IF(R113&lt;0, 0, EXP(-R113/$A$163))</f>
        <v>0</v>
      </c>
      <c r="S198" s="23">
        <f>IF(S113&lt;0, 0, EXP(-S113/$A$163))</f>
        <v>0</v>
      </c>
      <c r="T198" s="23">
        <f>IF(T113&lt;0, 0, EXP(-T113/$A$163))</f>
        <v>0</v>
      </c>
      <c r="U198" s="23">
        <f>IF(U113&lt;0, 0, EXP(-U113/$A$163))</f>
        <v>0</v>
      </c>
      <c r="V198" s="23">
        <f>IF(V113&lt;0, 0, EXP(-V113/$A$163))</f>
        <v>0</v>
      </c>
      <c r="W198" s="23">
        <f>IF(W113&lt;0, 0, EXP(-W113/$A$163))</f>
        <v>0</v>
      </c>
      <c r="X198" s="23">
        <f>IF(X113&lt;0, 0, EXP(-X113/$A$163))</f>
        <v>0</v>
      </c>
      <c r="Y198" s="23">
        <f>IF(Y113&lt;0, 0, EXP(-Y113/$A$163))</f>
        <v>0</v>
      </c>
      <c r="Z198" s="23">
        <f>IF(Z113&lt;0, 0, EXP(-Z113/$A$163))</f>
        <v>0</v>
      </c>
      <c r="AA198" s="23">
        <f>IF(AA113&lt;0, 0, EXP(-AA113/$A$163))</f>
        <v>0</v>
      </c>
      <c r="AB198" s="23">
        <f>IF(AB113&lt;0, 0, EXP(-AB113/$A$163))</f>
        <v>0</v>
      </c>
      <c r="AC198" s="23">
        <f>IF(AC113&lt;0, 0, EXP(-AC113/$A$163))</f>
        <v>0</v>
      </c>
      <c r="AD198" s="23">
        <f>IF(AD113&lt;0, 0, EXP(-AD113/$A$163))</f>
        <v>0</v>
      </c>
      <c r="AE198" s="23">
        <f>IF(AE113&lt;0, 0, EXP(-AE113/$A$163))</f>
        <v>0</v>
      </c>
      <c r="AF198" s="23">
        <f>IF(AF113&lt;0, 0, EXP(-AF113/$A$163))</f>
        <v>0</v>
      </c>
      <c r="AG198" s="23">
        <f>IF(AG113&lt;0, 0, EXP(-AG113/$A$163))</f>
        <v>0</v>
      </c>
      <c r="AH198" s="23">
        <f>IF(AH113&lt;0, 0, EXP(-AH113/$A$163))</f>
        <v>0</v>
      </c>
      <c r="AI198" s="23">
        <f>IF(AI113&lt;0, 0, EXP(-AI113/$A$163))</f>
        <v>0</v>
      </c>
      <c r="AJ198" s="23">
        <f>IF(AJ113&lt;0, 0, EXP(-AJ113/$A$163))</f>
        <v>0</v>
      </c>
      <c r="AK198" s="23">
        <f>IF(AK113&lt;0, 0, EXP(-AK113/$A$163))</f>
        <v>0</v>
      </c>
      <c r="AL198" s="23">
        <f>IF(AL113&lt;0, 0, EXP(-AL113/$A$163))</f>
        <v>0</v>
      </c>
      <c r="AM198" s="23">
        <f>IF(AM113&lt;0, 0, EXP(-AM113/$A$163))</f>
        <v>0</v>
      </c>
      <c r="AN198" s="23">
        <f>IF(AN113&lt;0, 0, EXP(-AN113/$A$163))</f>
        <v>0</v>
      </c>
      <c r="AO198" s="23">
        <f>IF(AO113&lt;0, 0, EXP(-AO113/$A$163))</f>
        <v>0</v>
      </c>
      <c r="AP198" s="23">
        <f>IF(AP113&lt;0, 0, EXP(-AP113/$A$163))</f>
        <v>0</v>
      </c>
      <c r="AQ198" s="23">
        <f>IF(AQ113&lt;0, 0, EXP(-AQ113/$A$163))</f>
        <v>0</v>
      </c>
      <c r="AR198" s="23">
        <f>IF(AR113&lt;0, 0, EXP(-AR113/$A$163))</f>
        <v>0</v>
      </c>
      <c r="AS198" s="23">
        <f>IF(AS113&lt;0, 0, EXP(-AS113/$A$163))</f>
        <v>0</v>
      </c>
      <c r="AT198" s="23">
        <f>IF(AT113&lt;0, 0, EXP(-AT113/$A$163))</f>
        <v>0</v>
      </c>
      <c r="AU198" s="23">
        <f>IF(AU113&lt;0, 0, EXP(-AU113/$A$163))</f>
        <v>0</v>
      </c>
      <c r="AV198" s="23">
        <f>IF(AV113&lt;0, 0, EXP(-AV113/$A$163))</f>
        <v>0</v>
      </c>
      <c r="AW198" s="23">
        <f>IF(AW113&lt;0, 0, EXP(-AW113/$A$163))</f>
        <v>0</v>
      </c>
      <c r="AX198" s="23">
        <f>IF(AX113&lt;0, 0, EXP(-AX113/$A$163))</f>
        <v>0</v>
      </c>
      <c r="AY198" s="23">
        <f>IF(AY113&lt;0, 0, EXP(-AY113/$A$163))</f>
        <v>0</v>
      </c>
      <c r="AZ198" s="23">
        <f>IF(AZ113&lt;0, 0, EXP(-AZ113/$A$163))</f>
        <v>0</v>
      </c>
      <c r="BA198" s="23">
        <f>IF(BA113&lt;0, 0, EXP(-BA113/$A$163))</f>
        <v>0</v>
      </c>
      <c r="BB198" s="23">
        <f>IF(BB113&lt;0, 0, EXP(-BB113/$A$163))</f>
        <v>0</v>
      </c>
      <c r="BC198" s="23">
        <f>IF(BC113&lt;0, 0, EXP(-BC113/$A$163))</f>
        <v>0</v>
      </c>
      <c r="BD198" s="23">
        <f>IF(BD113&lt;0, 0, EXP(-BD113/$A$163))</f>
        <v>0</v>
      </c>
      <c r="BE198" s="23">
        <f>IF(BE113&lt;0, 0, EXP(-BE113/$A$163))</f>
        <v>0</v>
      </c>
      <c r="BF198" s="23">
        <f>IF(BF113&lt;0, 0, EXP(-BF113/$A$163))</f>
        <v>0</v>
      </c>
      <c r="BG198" s="23">
        <f>IF(BG113&lt;0, 0, EXP(-BG113/$A$163))</f>
        <v>0</v>
      </c>
      <c r="BH198" s="23">
        <f>IF(BH113&lt;0, 0, EXP(-BH113/$A$163))</f>
        <v>0</v>
      </c>
      <c r="BI198" s="23">
        <f>IF(BI113&lt;0, 0, EXP(-BI113/$A$163))</f>
        <v>0</v>
      </c>
      <c r="BJ198" s="23">
        <f>IF(BJ113&lt;0, 0, EXP(-BJ113/$A$163))</f>
        <v>0</v>
      </c>
      <c r="BK198" s="23">
        <f>IF(BK113&lt;0, 0, EXP(-BK113/$A$163))</f>
        <v>0</v>
      </c>
      <c r="BL198" s="23">
        <f>IF(BL113&lt;0, 0, EXP(-BL113/$A$163))</f>
        <v>0</v>
      </c>
      <c r="BM198" s="23">
        <f>IF(BM113&lt;0, 0, EXP(-BM113/$A$163))</f>
        <v>0</v>
      </c>
      <c r="BN198" s="23">
        <f>IF(BN113&lt;0, 0, EXP(-BN113/$A$163))</f>
        <v>0</v>
      </c>
      <c r="BO198" s="23">
        <f>IF(BO113&lt;0, 0, EXP(-BO113/$A$163))</f>
        <v>0</v>
      </c>
      <c r="BP198" s="23">
        <f>IF(BP113&lt;0, 0, EXP(-BP113/$A$163))</f>
        <v>0</v>
      </c>
      <c r="BQ198" s="23">
        <f>IF(BQ113&lt;0, 0, EXP(-BQ113/$A$163))</f>
        <v>0</v>
      </c>
      <c r="BR198" s="23">
        <f>IF(BR113&lt;0, 0, EXP(-BR113/$A$163))</f>
        <v>0</v>
      </c>
      <c r="BS198" s="23">
        <f>IF(BS113&lt;0, 0, EXP(-BS113/$A$163))</f>
        <v>0</v>
      </c>
      <c r="BT198" s="23">
        <f>IF(BT113&lt;0, 0, EXP(-BT113/$A$163))</f>
        <v>0</v>
      </c>
      <c r="BU198" s="23">
        <f>IF(BU113&lt;0, 0, EXP(-BU113/$A$163))</f>
        <v>0</v>
      </c>
      <c r="BV198" s="23">
        <f>IF(BV113&lt;0, 0, EXP(-BV113/$A$163))</f>
        <v>0</v>
      </c>
      <c r="BW198" s="23">
        <f>IF(BW113&lt;0, 0, EXP(-BW113/$A$163))</f>
        <v>0</v>
      </c>
      <c r="BX198" s="23">
        <f>IF(BX113&lt;0, 0, EXP(-BX113/$A$163))</f>
        <v>0</v>
      </c>
      <c r="BY198" s="23">
        <f>IF(BY113&lt;0, 0, EXP(-BY113/$A$163))</f>
        <v>0</v>
      </c>
      <c r="BZ198" s="23">
        <f>IF(BZ113&lt;0, 0, EXP(-BZ113/$A$163))</f>
        <v>0</v>
      </c>
    </row>
    <row r="199" spans="1:78" ht="15.75" customHeight="1" x14ac:dyDescent="0.2">
      <c r="A199" s="30" t="s">
        <v>82</v>
      </c>
      <c r="B199" s="23">
        <f>IF(B114&lt;0, 0, EXP(-B114/$A$163))</f>
        <v>0.1318034231749394</v>
      </c>
      <c r="C199" s="23">
        <f>IF(C114&lt;0, 0, EXP(-C114/$A$163))</f>
        <v>6.9985398578690239E-2</v>
      </c>
      <c r="D199" s="23">
        <f>IF(D114&lt;0, 0, EXP(-D114/$A$163))</f>
        <v>0.18842448776451787</v>
      </c>
      <c r="E199" s="23">
        <f>IF(E114&lt;0, 0, EXP(-E114/$A$163))</f>
        <v>0.18842448776451787</v>
      </c>
      <c r="F199" s="23">
        <f>IF(F114&lt;0, 0, EXP(-F114/$A$163))</f>
        <v>0.37026490296640474</v>
      </c>
      <c r="G199" s="23">
        <f>IF(G114&lt;0, 0, EXP(-G114/$A$163))</f>
        <v>2.9014185483047577E-3</v>
      </c>
      <c r="H199" s="23">
        <f>IF(H114&lt;0, 0, EXP(-H114/$A$163))</f>
        <v>0.40518817865370932</v>
      </c>
      <c r="I199" s="23">
        <f>IF(I114&lt;0, 0, EXP(-I114/$A$163))</f>
        <v>3.4633631971542636E-2</v>
      </c>
      <c r="J199" s="23">
        <f>IF(J114&lt;0, 0, EXP(-J114/$A$163))</f>
        <v>4.9940217366939909E-4</v>
      </c>
      <c r="K199" s="23">
        <f>IF(K114&lt;0, 0, EXP(-K114/$A$163))</f>
        <v>0.52648000591743538</v>
      </c>
      <c r="L199" s="23">
        <f>IF(L114&lt;0, 0, EXP(-L114/$A$163))</f>
        <v>4.0243737659576347E-2</v>
      </c>
      <c r="M199" s="23">
        <f>IF(M114&lt;0, 0, EXP(-M114/$A$163))</f>
        <v>0.30596097014773516</v>
      </c>
      <c r="N199" s="23">
        <f>IF(N114&lt;0, 0, EXP(-N114/$A$163))</f>
        <v>0.35183654661947289</v>
      </c>
      <c r="O199" s="23">
        <f>IF(O114&lt;0, 0, EXP(-O114/$A$163))</f>
        <v>8.431728809665728E-3</v>
      </c>
      <c r="P199" s="23">
        <f>IF(P114&lt;0, 0, EXP(-P114/$A$163))</f>
        <v>0</v>
      </c>
      <c r="Q199" s="23">
        <f>IF(Q114&lt;0, 0, EXP(-Q114/$A$163))</f>
        <v>0.30245500698832328</v>
      </c>
      <c r="R199" s="23">
        <f>IF(R114&lt;0, 0, EXP(-R114/$A$163))</f>
        <v>0</v>
      </c>
      <c r="S199" s="23">
        <f>IF(S114&lt;0, 0, EXP(-S114/$A$163))</f>
        <v>2.7872728382299719E-2</v>
      </c>
      <c r="T199" s="23">
        <f>IF(T114&lt;0, 0, EXP(-T114/$A$163))</f>
        <v>0</v>
      </c>
      <c r="U199" s="23">
        <f>IF(U114&lt;0, 0, EXP(-U114/$A$163))</f>
        <v>1.4600247242639001E-2</v>
      </c>
      <c r="V199" s="23">
        <f>IF(V114&lt;0, 0, EXP(-V114/$A$163))</f>
        <v>0.30596097014773516</v>
      </c>
      <c r="W199" s="23">
        <f>IF(W114&lt;0, 0, EXP(-W114/$A$163))</f>
        <v>2.2190945723833656E-2</v>
      </c>
      <c r="X199" s="23">
        <f>IF(X114&lt;0, 0, EXP(-X114/$A$163))</f>
        <v>0</v>
      </c>
      <c r="Y199" s="23">
        <f>IF(Y114&lt;0, 0, EXP(-Y114/$A$163))</f>
        <v>7.644346042198615E-3</v>
      </c>
      <c r="Z199" s="23">
        <f>IF(Z114&lt;0, 0, EXP(-Z114/$A$163))</f>
        <v>0.46409146270671603</v>
      </c>
      <c r="AA199" s="23">
        <f>IF(AA114&lt;0, 0, EXP(-AA114/$A$163))</f>
        <v>0.16908395449161531</v>
      </c>
      <c r="AB199" s="23">
        <f>IF(AB114&lt;0, 0, EXP(-AB114/$A$163))</f>
        <v>0</v>
      </c>
      <c r="AC199" s="23">
        <f>IF(AC114&lt;0, 0, EXP(-AC114/$A$163))</f>
        <v>8.096219512596585E-3</v>
      </c>
      <c r="AD199" s="23">
        <f>IF(AD114&lt;0, 0, EXP(-AD114/$A$163))</f>
        <v>0.35075237175794099</v>
      </c>
      <c r="AE199" s="23">
        <f>IF(AE114&lt;0, 0, EXP(-AE114/$A$163))</f>
        <v>0.40600928737219277</v>
      </c>
      <c r="AF199" s="23">
        <f>IF(AF114&lt;0, 0, EXP(-AF114/$A$163))</f>
        <v>0</v>
      </c>
      <c r="AG199" s="23">
        <f>IF(AG114&lt;0, 0, EXP(-AG114/$A$163))</f>
        <v>1</v>
      </c>
      <c r="AH199" s="23">
        <f>IF(AH114&lt;0, 0, EXP(-AH114/$A$163))</f>
        <v>0.37026490296640474</v>
      </c>
      <c r="AI199" s="23">
        <f>IF(AI114&lt;0, 0, EXP(-AI114/$A$163))</f>
        <v>1.12585900762145E-3</v>
      </c>
      <c r="AJ199" s="23">
        <f>IF(AJ114&lt;0, 0, EXP(-AJ114/$A$163))</f>
        <v>5.6050493745826366E-2</v>
      </c>
      <c r="AK199" s="23">
        <f>IF(AK114&lt;0, 0, EXP(-AK114/$A$163))</f>
        <v>0</v>
      </c>
      <c r="AL199" s="23">
        <f>IF(AL114&lt;0, 0, EXP(-AL114/$A$163))</f>
        <v>0.5698240916343057</v>
      </c>
      <c r="AM199" s="23">
        <f>IF(AM114&lt;0, 0, EXP(-AM114/$A$163))</f>
        <v>8.1697180510017064E-2</v>
      </c>
      <c r="AN199" s="23">
        <f>IF(AN114&lt;0, 0, EXP(-AN114/$A$163))</f>
        <v>7.3211043478699509E-3</v>
      </c>
      <c r="AO199" s="23">
        <f>IF(AO114&lt;0, 0, EXP(-AO114/$A$163))</f>
        <v>0.30245500698832328</v>
      </c>
      <c r="AP199" s="23">
        <f>IF(AP114&lt;0, 0, EXP(-AP114/$A$163))</f>
        <v>0.59120242172063575</v>
      </c>
      <c r="AQ199" s="23">
        <f>IF(AQ114&lt;0, 0, EXP(-AQ114/$A$163))</f>
        <v>8.6287730503235467E-3</v>
      </c>
      <c r="AR199" s="23">
        <f>IF(AR114&lt;0, 0, EXP(-AR114/$A$163))</f>
        <v>1.4150591713833972E-2</v>
      </c>
      <c r="AS199" s="23">
        <f>IF(AS114&lt;0, 0, EXP(-AS114/$A$163))</f>
        <v>0.67687797923111581</v>
      </c>
      <c r="AT199" s="23">
        <f>IF(AT114&lt;0, 0, EXP(-AT114/$A$163))</f>
        <v>1.989644461786905E-2</v>
      </c>
      <c r="AU199" s="23">
        <f>IF(AU114&lt;0, 0, EXP(-AU114/$A$163))</f>
        <v>7.1602164481347243E-3</v>
      </c>
      <c r="AV199" s="23">
        <f>IF(AV114&lt;0, 0, EXP(-AV114/$A$163))</f>
        <v>1.2658073864217217E-2</v>
      </c>
      <c r="AW199" s="23">
        <f>IF(AW114&lt;0, 0, EXP(-AW114/$A$163))</f>
        <v>0.7278959988016388</v>
      </c>
      <c r="AX199" s="23">
        <f>IF(AX114&lt;0, 0, EXP(-AX114/$A$163))</f>
        <v>3.5526390182724636E-3</v>
      </c>
      <c r="AY199" s="23">
        <f>IF(AY114&lt;0, 0, EXP(-AY114/$A$163))</f>
        <v>0.37026490296640474</v>
      </c>
      <c r="AZ199" s="23">
        <f>IF(AZ114&lt;0, 0, EXP(-AZ114/$A$163))</f>
        <v>3.8268849084436368E-2</v>
      </c>
      <c r="BA199" s="23">
        <f>IF(BA114&lt;0, 0, EXP(-BA114/$A$163))</f>
        <v>0.2502247364713609</v>
      </c>
      <c r="BB199" s="23">
        <f>IF(BB114&lt;0, 0, EXP(-BB114/$A$163))</f>
        <v>0.10978481144708667</v>
      </c>
      <c r="BC199" s="23">
        <f>IF(BC114&lt;0, 0, EXP(-BC114/$A$163))</f>
        <v>0.29097178418445907</v>
      </c>
      <c r="BD199" s="23">
        <f>IF(BD114&lt;0, 0, EXP(-BD114/$A$163))</f>
        <v>2.7905565639285475E-3</v>
      </c>
      <c r="BE199" s="23">
        <f>IF(BE114&lt;0, 0, EXP(-BE114/$A$163))</f>
        <v>0.44969633328675357</v>
      </c>
      <c r="BF199" s="23">
        <f>IF(BF114&lt;0, 0, EXP(-BF114/$A$163))</f>
        <v>0.24048189690803068</v>
      </c>
      <c r="BG199" s="23">
        <f>IF(BG114&lt;0, 0, EXP(-BG114/$A$163))</f>
        <v>0.32773197132679344</v>
      </c>
      <c r="BH199" s="23">
        <f>IF(BH114&lt;0, 0, EXP(-BH114/$A$163))</f>
        <v>0</v>
      </c>
      <c r="BI199" s="23">
        <f>IF(BI114&lt;0, 0, EXP(-BI114/$A$163))</f>
        <v>0.24521070293229699</v>
      </c>
      <c r="BJ199" s="23">
        <f>IF(BJ114&lt;0, 0, EXP(-BJ114/$A$163))</f>
        <v>0.30245500698832328</v>
      </c>
      <c r="BK199" s="23">
        <f>IF(BK114&lt;0, 0, EXP(-BK114/$A$163))</f>
        <v>0</v>
      </c>
      <c r="BL199" s="23">
        <f>IF(BL114&lt;0, 0, EXP(-BL114/$A$163))</f>
        <v>1.0809187626291347E-2</v>
      </c>
      <c r="BM199" s="23">
        <f>IF(BM114&lt;0, 0, EXP(-BM114/$A$163))</f>
        <v>0.5350877591364388</v>
      </c>
      <c r="BN199" s="23">
        <f>IF(BN114&lt;0, 0, EXP(-BN114/$A$163))</f>
        <v>0</v>
      </c>
      <c r="BO199" s="23">
        <f>IF(BO114&lt;0, 0, EXP(-BO114/$A$163))</f>
        <v>0.18842448776451787</v>
      </c>
      <c r="BP199" s="23">
        <f>IF(BP114&lt;0, 0, EXP(-BP114/$A$163))</f>
        <v>0.30596097014773516</v>
      </c>
      <c r="BQ199" s="23">
        <f>IF(BQ114&lt;0, 0, EXP(-BQ114/$A$163))</f>
        <v>0.18842448776451787</v>
      </c>
      <c r="BR199" s="23">
        <f>IF(BR114&lt;0, 0, EXP(-BR114/$A$163))</f>
        <v>2.2190945723833656E-2</v>
      </c>
      <c r="BS199" s="23">
        <f>IF(BS114&lt;0, 0, EXP(-BS114/$A$163))</f>
        <v>0.30596097014773516</v>
      </c>
      <c r="BT199" s="23">
        <f>IF(BT114&lt;0, 0, EXP(-BT114/$A$163))</f>
        <v>1.9036690726890366E-2</v>
      </c>
      <c r="BU199" s="23">
        <f>IF(BU114&lt;0, 0, EXP(-BU114/$A$163))</f>
        <v>0.66431528074289059</v>
      </c>
      <c r="BV199" s="23">
        <f>IF(BV114&lt;0, 0, EXP(-BV114/$A$163))</f>
        <v>0.47541961799879257</v>
      </c>
      <c r="BW199" s="23">
        <f>IF(BW114&lt;0, 0, EXP(-BW114/$A$163))</f>
        <v>0.14446199593042278</v>
      </c>
      <c r="BX199" s="23">
        <f>IF(BX114&lt;0, 0, EXP(-BX114/$A$163))</f>
        <v>0</v>
      </c>
      <c r="BY199" s="23">
        <f>IF(BY114&lt;0, 0, EXP(-BY114/$A$163))</f>
        <v>0</v>
      </c>
      <c r="BZ199" s="23">
        <f>IF(BZ114&lt;0, 0, EXP(-BZ114/$A$163))</f>
        <v>1.9052467474033403E-2</v>
      </c>
    </row>
    <row r="200" spans="1:78" ht="15.75" customHeight="1" x14ac:dyDescent="0.2">
      <c r="A200" s="30" t="s">
        <v>83</v>
      </c>
      <c r="B200" s="23">
        <f>IF(B115&lt;0, 0, EXP(-B115/$A$163))</f>
        <v>0.27655047872030541</v>
      </c>
      <c r="C200" s="23">
        <f>IF(C115&lt;0, 0, EXP(-C115/$A$163))</f>
        <v>0.11526210179394344</v>
      </c>
      <c r="D200" s="23">
        <f>IF(D115&lt;0, 0, EXP(-D115/$A$163))</f>
        <v>7.1190038964029548E-2</v>
      </c>
      <c r="E200" s="23">
        <f>IF(E115&lt;0, 0, EXP(-E115/$A$163))</f>
        <v>7.1190038964029548E-2</v>
      </c>
      <c r="F200" s="23">
        <f>IF(F115&lt;0, 0, EXP(-F115/$A$163))</f>
        <v>1</v>
      </c>
      <c r="G200" s="23">
        <f>IF(G115&lt;0, 0, EXP(-G115/$A$163))</f>
        <v>1.7235433670414098E-3</v>
      </c>
      <c r="H200" s="23">
        <f>IF(H115&lt;0, 0, EXP(-H115/$A$163))</f>
        <v>0.54254237974375197</v>
      </c>
      <c r="I200" s="23">
        <f>IF(I115&lt;0, 0, EXP(-I115/$A$163))</f>
        <v>6.5630266701004011E-2</v>
      </c>
      <c r="J200" s="23">
        <f>IF(J115&lt;0, 0, EXP(-J115/$A$163))</f>
        <v>1.3343608371344214E-3</v>
      </c>
      <c r="K200" s="23">
        <f>IF(K115&lt;0, 0, EXP(-K115/$A$163))</f>
        <v>0.21586774806875622</v>
      </c>
      <c r="L200" s="23">
        <f>IF(L115&lt;0, 0, EXP(-L115/$A$163))</f>
        <v>9.2075775555387915E-2</v>
      </c>
      <c r="M200" s="23">
        <f>IF(M115&lt;0, 0, EXP(-M115/$A$163))</f>
        <v>0.11395262334930782</v>
      </c>
      <c r="N200" s="23">
        <f>IF(N115&lt;0, 0, EXP(-N115/$A$163))</f>
        <v>0.13748706065432159</v>
      </c>
      <c r="O200" s="23">
        <f>IF(O115&lt;0, 0, EXP(-O115/$A$163))</f>
        <v>4.2905182635039861E-3</v>
      </c>
      <c r="P200" s="23">
        <f>IF(P115&lt;0, 0, EXP(-P115/$A$163))</f>
        <v>0</v>
      </c>
      <c r="Q200" s="23">
        <f>IF(Q115&lt;0, 0, EXP(-Q115/$A$163))</f>
        <v>0.11726543837025767</v>
      </c>
      <c r="R200" s="23">
        <f>IF(R115&lt;0, 0, EXP(-R115/$A$163))</f>
        <v>0</v>
      </c>
      <c r="S200" s="23">
        <f>IF(S115&lt;0, 0, EXP(-S115/$A$163))</f>
        <v>6.4673190269363356E-2</v>
      </c>
      <c r="T200" s="23">
        <f>IF(T115&lt;0, 0, EXP(-T115/$A$163))</f>
        <v>0</v>
      </c>
      <c r="U200" s="23">
        <f>IF(U115&lt;0, 0, EXP(-U115/$A$163))</f>
        <v>3.4854490453685959E-2</v>
      </c>
      <c r="V200" s="23">
        <f>IF(V115&lt;0, 0, EXP(-V115/$A$163))</f>
        <v>0.11395262334930782</v>
      </c>
      <c r="W200" s="23">
        <f>IF(W115&lt;0, 0, EXP(-W115/$A$163))</f>
        <v>3.5595655432190038E-2</v>
      </c>
      <c r="X200" s="23">
        <f>IF(X115&lt;0, 0, EXP(-X115/$A$163))</f>
        <v>0</v>
      </c>
      <c r="Y200" s="23">
        <f>IF(Y115&lt;0, 0, EXP(-Y115/$A$163))</f>
        <v>2.8387761606866934E-3</v>
      </c>
      <c r="Z200" s="23">
        <f>IF(Z115&lt;0, 0, EXP(-Z115/$A$163))</f>
        <v>0.19201479154302223</v>
      </c>
      <c r="AA200" s="23">
        <f>IF(AA115&lt;0, 0, EXP(-AA115/$A$163))</f>
        <v>0.31833016773975181</v>
      </c>
      <c r="AB200" s="23">
        <f>IF(AB115&lt;0, 0, EXP(-AB115/$A$163))</f>
        <v>0</v>
      </c>
      <c r="AC200" s="23">
        <f>IF(AC115&lt;0, 0, EXP(-AC115/$A$163))</f>
        <v>1.7291070465841763E-2</v>
      </c>
      <c r="AD200" s="23">
        <f>IF(AD115&lt;0, 0, EXP(-AD115/$A$163))</f>
        <v>0.1335252053113716</v>
      </c>
      <c r="AE200" s="23">
        <f>IF(AE115&lt;0, 0, EXP(-AE115/$A$163))</f>
        <v>0.1726951033233419</v>
      </c>
      <c r="AF200" s="23">
        <f>IF(AF115&lt;0, 0, EXP(-AF115/$A$163))</f>
        <v>0</v>
      </c>
      <c r="AG200" s="23">
        <f>IF(AG115&lt;0, 0, EXP(-AG115/$A$163))</f>
        <v>0.37026490296640474</v>
      </c>
      <c r="AH200" s="23">
        <f>IF(AH115&lt;0, 0, EXP(-AH115/$A$163))</f>
        <v>1</v>
      </c>
      <c r="AI200" s="23">
        <f>IF(AI115&lt;0, 0, EXP(-AI115/$A$163))</f>
        <v>8.2148457070513369E-4</v>
      </c>
      <c r="AJ200" s="23">
        <f>IF(AJ115&lt;0, 0, EXP(-AJ115/$A$163))</f>
        <v>0.12494807142483297</v>
      </c>
      <c r="AK200" s="23">
        <f>IF(AK115&lt;0, 0, EXP(-AK115/$A$163))</f>
        <v>0</v>
      </c>
      <c r="AL200" s="23">
        <f>IF(AL115&lt;0, 0, EXP(-AL115/$A$163))</f>
        <v>0.23955768887903106</v>
      </c>
      <c r="AM200" s="23">
        <f>IF(AM115&lt;0, 0, EXP(-AM115/$A$163))</f>
        <v>0.18629264811961702</v>
      </c>
      <c r="AN200" s="23">
        <f>IF(AN115&lt;0, 0, EXP(-AN115/$A$163))</f>
        <v>1.9144771941648459E-2</v>
      </c>
      <c r="AO200" s="23">
        <f>IF(AO115&lt;0, 0, EXP(-AO115/$A$163))</f>
        <v>0.11726543837025767</v>
      </c>
      <c r="AP200" s="23">
        <f>IF(AP115&lt;0, 0, EXP(-AP115/$A$163))</f>
        <v>0.21913525667201861</v>
      </c>
      <c r="AQ200" s="23">
        <f>IF(AQ115&lt;0, 0, EXP(-AQ115/$A$163))</f>
        <v>1.2646617492630676E-2</v>
      </c>
      <c r="AR200" s="23">
        <f>IF(AR115&lt;0, 0, EXP(-AR115/$A$163))</f>
        <v>2.2109758320020517E-2</v>
      </c>
      <c r="AS200" s="23">
        <f>IF(AS115&lt;0, 0, EXP(-AS115/$A$163))</f>
        <v>0.54658780212724856</v>
      </c>
      <c r="AT200" s="23">
        <f>IF(AT115&lt;0, 0, EXP(-AT115/$A$163))</f>
        <v>4.5482312787554387E-2</v>
      </c>
      <c r="AU200" s="23">
        <f>IF(AU115&lt;0, 0, EXP(-AU115/$A$163))</f>
        <v>3.0375234687184398E-3</v>
      </c>
      <c r="AV200" s="23">
        <f>IF(AV115&lt;0, 0, EXP(-AV115/$A$163))</f>
        <v>3.2308665980174157E-2</v>
      </c>
      <c r="AW200" s="23">
        <f>IF(AW115&lt;0, 0, EXP(-AW115/$A$163))</f>
        <v>0.30445314224472714</v>
      </c>
      <c r="AX200" s="23">
        <f>IF(AX115&lt;0, 0, EXP(-AX115/$A$163))</f>
        <v>1.3505930984368762E-3</v>
      </c>
      <c r="AY200" s="23">
        <f>IF(AY115&lt;0, 0, EXP(-AY115/$A$163))</f>
        <v>1</v>
      </c>
      <c r="AZ200" s="23">
        <f>IF(AZ115&lt;0, 0, EXP(-AZ115/$A$163))</f>
        <v>5.5686411077240587E-2</v>
      </c>
      <c r="BA200" s="23">
        <f>IF(BA115&lt;0, 0, EXP(-BA115/$A$163))</f>
        <v>9.7368227195739981E-2</v>
      </c>
      <c r="BB200" s="23">
        <f>IF(BB115&lt;0, 0, EXP(-BB115/$A$163))</f>
        <v>0.23213798531334678</v>
      </c>
      <c r="BC200" s="23">
        <f>IF(BC115&lt;0, 0, EXP(-BC115/$A$163))</f>
        <v>0.57894334238387402</v>
      </c>
      <c r="BD200" s="23">
        <f>IF(BD115&lt;0, 0, EXP(-BD115/$A$163))</f>
        <v>1.1626352296666379E-3</v>
      </c>
      <c r="BE200" s="23">
        <f>IF(BE115&lt;0, 0, EXP(-BE115/$A$163))</f>
        <v>0.21186954606140368</v>
      </c>
      <c r="BF200" s="23">
        <f>IF(BF115&lt;0, 0, EXP(-BF115/$A$163))</f>
        <v>9.0149916784422024E-2</v>
      </c>
      <c r="BG200" s="23">
        <f>IF(BG115&lt;0, 0, EXP(-BG115/$A$163))</f>
        <v>0.22684206898472306</v>
      </c>
      <c r="BH200" s="23">
        <f>IF(BH115&lt;0, 0, EXP(-BH115/$A$163))</f>
        <v>0</v>
      </c>
      <c r="BI200" s="23">
        <f>IF(BI115&lt;0, 0, EXP(-BI115/$A$163))</f>
        <v>0.11830482875468658</v>
      </c>
      <c r="BJ200" s="23">
        <f>IF(BJ115&lt;0, 0, EXP(-BJ115/$A$163))</f>
        <v>0.11726543837025767</v>
      </c>
      <c r="BK200" s="23">
        <f>IF(BK115&lt;0, 0, EXP(-BK115/$A$163))</f>
        <v>0</v>
      </c>
      <c r="BL200" s="23">
        <f>IF(BL115&lt;0, 0, EXP(-BL115/$A$163))</f>
        <v>2.7635303579650258E-2</v>
      </c>
      <c r="BM200" s="23">
        <f>IF(BM115&lt;0, 0, EXP(-BM115/$A$163))</f>
        <v>0.22123207040813828</v>
      </c>
      <c r="BN200" s="23">
        <f>IF(BN115&lt;0, 0, EXP(-BN115/$A$163))</f>
        <v>0</v>
      </c>
      <c r="BO200" s="23">
        <f>IF(BO115&lt;0, 0, EXP(-BO115/$A$163))</f>
        <v>7.1190038964029548E-2</v>
      </c>
      <c r="BP200" s="23">
        <f>IF(BP115&lt;0, 0, EXP(-BP115/$A$163))</f>
        <v>0.11395262334930782</v>
      </c>
      <c r="BQ200" s="23">
        <f>IF(BQ115&lt;0, 0, EXP(-BQ115/$A$163))</f>
        <v>7.1190038964029548E-2</v>
      </c>
      <c r="BR200" s="23">
        <f>IF(BR115&lt;0, 0, EXP(-BR115/$A$163))</f>
        <v>3.5595655432190038E-2</v>
      </c>
      <c r="BS200" s="23">
        <f>IF(BS115&lt;0, 0, EXP(-BS115/$A$163))</f>
        <v>0.11395262334930782</v>
      </c>
      <c r="BT200" s="23">
        <f>IF(BT115&lt;0, 0, EXP(-BT115/$A$163))</f>
        <v>4.5607211993599885E-2</v>
      </c>
      <c r="BU200" s="23">
        <f>IF(BU115&lt;0, 0, EXP(-BU115/$A$163))</f>
        <v>0.47821299456572225</v>
      </c>
      <c r="BV200" s="23">
        <f>IF(BV115&lt;0, 0, EXP(-BV115/$A$163))</f>
        <v>0.27824057731483615</v>
      </c>
      <c r="BW200" s="23">
        <f>IF(BW115&lt;0, 0, EXP(-BW115/$A$163))</f>
        <v>0.25336735360093304</v>
      </c>
      <c r="BX200" s="23">
        <f>IF(BX115&lt;0, 0, EXP(-BX115/$A$163))</f>
        <v>0</v>
      </c>
      <c r="BY200" s="23">
        <f>IF(BY115&lt;0, 0, EXP(-BY115/$A$163))</f>
        <v>0</v>
      </c>
      <c r="BZ200" s="23">
        <f>IF(BZ115&lt;0, 0, EXP(-BZ115/$A$163))</f>
        <v>4.1542172551876803E-2</v>
      </c>
    </row>
    <row r="201" spans="1:78" ht="15.75" customHeight="1" x14ac:dyDescent="0.2">
      <c r="A201" s="30" t="s">
        <v>84</v>
      </c>
      <c r="B201" s="23">
        <f>IF(B116&lt;0, 0, EXP(-B116/$A$163))</f>
        <v>2.0973630429065998E-3</v>
      </c>
      <c r="C201" s="23">
        <f>IF(C116&lt;0, 0, EXP(-C116/$A$163))</f>
        <v>1.0258167383189801E-4</v>
      </c>
      <c r="D201" s="23">
        <f>IF(D116&lt;0, 0, EXP(-D116/$A$163))</f>
        <v>3.571128808271417E-3</v>
      </c>
      <c r="E201" s="23">
        <f>IF(E116&lt;0, 0, EXP(-E116/$A$163))</f>
        <v>3.571128808271417E-3</v>
      </c>
      <c r="F201" s="23">
        <f>IF(F116&lt;0, 0, EXP(-F116/$A$163))</f>
        <v>8.2148457070513369E-4</v>
      </c>
      <c r="G201" s="23">
        <f>IF(G116&lt;0, 0, EXP(-G116/$A$163))</f>
        <v>2.6271388211826347E-3</v>
      </c>
      <c r="H201" s="23">
        <f>IF(H116&lt;0, 0, EXP(-H116/$A$163))</f>
        <v>1.4905491058575021E-3</v>
      </c>
      <c r="I201" s="23">
        <f>IF(I116&lt;0, 0, EXP(-I116/$A$163))</f>
        <v>6.8161812075553134E-3</v>
      </c>
      <c r="J201" s="23">
        <f>IF(J116&lt;0, 0, EXP(-J116/$A$163))</f>
        <v>1.4557231427969872E-2</v>
      </c>
      <c r="K201" s="23">
        <f>IF(K116&lt;0, 0, EXP(-K116/$A$163))</f>
        <v>2.0303919252021986E-3</v>
      </c>
      <c r="L201" s="23">
        <f>IF(L116&lt;0, 0, EXP(-L116/$A$163))</f>
        <v>3.3841994875367359E-3</v>
      </c>
      <c r="M201" s="23">
        <f>IF(M116&lt;0, 0, EXP(-M116/$A$163))</f>
        <v>1.7437555126042499E-3</v>
      </c>
      <c r="N201" s="23">
        <f>IF(N116&lt;0, 0, EXP(-N116/$A$163))</f>
        <v>2.5978335095516165E-3</v>
      </c>
      <c r="O201" s="23">
        <f>IF(O116&lt;0, 0, EXP(-O116/$A$163))</f>
        <v>2.0287111674051677E-3</v>
      </c>
      <c r="P201" s="23">
        <f>IF(P116&lt;0, 0, EXP(-P116/$A$163))</f>
        <v>0</v>
      </c>
      <c r="Q201" s="23">
        <f>IF(Q116&lt;0, 0, EXP(-Q116/$A$163))</f>
        <v>2.8483772376740229E-3</v>
      </c>
      <c r="R201" s="23">
        <f>IF(R116&lt;0, 0, EXP(-R116/$A$163))</f>
        <v>0</v>
      </c>
      <c r="S201" s="23">
        <f>IF(S116&lt;0, 0, EXP(-S116/$A$163))</f>
        <v>3.9895538635291447E-3</v>
      </c>
      <c r="T201" s="23">
        <f>IF(T116&lt;0, 0, EXP(-T116/$A$163))</f>
        <v>0</v>
      </c>
      <c r="U201" s="23">
        <f>IF(U116&lt;0, 0, EXP(-U116/$A$163))</f>
        <v>5.1395544880636253E-3</v>
      </c>
      <c r="V201" s="23">
        <f>IF(V116&lt;0, 0, EXP(-V116/$A$163))</f>
        <v>1.7437555126042499E-3</v>
      </c>
      <c r="W201" s="23">
        <f>IF(W116&lt;0, 0, EXP(-W116/$A$163))</f>
        <v>1.4688814786895934E-2</v>
      </c>
      <c r="X201" s="23">
        <f>IF(X116&lt;0, 0, EXP(-X116/$A$163))</f>
        <v>0</v>
      </c>
      <c r="Y201" s="23">
        <f>IF(Y116&lt;0, 0, EXP(-Y116/$A$163))</f>
        <v>2.3528054075240803E-2</v>
      </c>
      <c r="Z201" s="23">
        <f>IF(Z116&lt;0, 0, EXP(-Z116/$A$163))</f>
        <v>2.2763924120708995E-3</v>
      </c>
      <c r="AA201" s="23">
        <f>IF(AA116&lt;0, 0, EXP(-AA116/$A$163))</f>
        <v>2.6968671368041218E-4</v>
      </c>
      <c r="AB201" s="23">
        <f>IF(AB116&lt;0, 0, EXP(-AB116/$A$163))</f>
        <v>0</v>
      </c>
      <c r="AC201" s="23">
        <f>IF(AC116&lt;0, 0, EXP(-AC116/$A$163))</f>
        <v>1.2335048902265371E-2</v>
      </c>
      <c r="AD201" s="23">
        <f>IF(AD116&lt;0, 0, EXP(-AD116/$A$163))</f>
        <v>2.4017463701627149E-3</v>
      </c>
      <c r="AE201" s="23">
        <f>IF(AE116&lt;0, 0, EXP(-AE116/$A$163))</f>
        <v>2.6164010861435185E-3</v>
      </c>
      <c r="AF201" s="23">
        <f>IF(AF116&lt;0, 0, EXP(-AF116/$A$163))</f>
        <v>0</v>
      </c>
      <c r="AG201" s="23">
        <f>IF(AG116&lt;0, 0, EXP(-AG116/$A$163))</f>
        <v>1.12585900762145E-3</v>
      </c>
      <c r="AH201" s="23">
        <f>IF(AH116&lt;0, 0, EXP(-AH116/$A$163))</f>
        <v>8.2148457070513369E-4</v>
      </c>
      <c r="AI201" s="23">
        <f>IF(AI116&lt;0, 0, EXP(-AI116/$A$163))</f>
        <v>1</v>
      </c>
      <c r="AJ201" s="23">
        <f>IF(AJ116&lt;0, 0, EXP(-AJ116/$A$163))</f>
        <v>3.0353564908542434E-3</v>
      </c>
      <c r="AK201" s="23">
        <f>IF(AK116&lt;0, 0, EXP(-AK116/$A$163))</f>
        <v>0</v>
      </c>
      <c r="AL201" s="23">
        <f>IF(AL116&lt;0, 0, EXP(-AL116/$A$163))</f>
        <v>1.9294637209431613E-3</v>
      </c>
      <c r="AM201" s="23">
        <f>IF(AM116&lt;0, 0, EXP(-AM116/$A$163))</f>
        <v>2.2555442089545988E-3</v>
      </c>
      <c r="AN201" s="23">
        <f>IF(AN116&lt;0, 0, EXP(-AN116/$A$163))</f>
        <v>4.0254650799598796E-3</v>
      </c>
      <c r="AO201" s="23">
        <f>IF(AO116&lt;0, 0, EXP(-AO116/$A$163))</f>
        <v>2.8483772376740229E-3</v>
      </c>
      <c r="AP201" s="23">
        <f>IF(AP116&lt;0, 0, EXP(-AP116/$A$163))</f>
        <v>1.4772573016204197E-3</v>
      </c>
      <c r="AQ201" s="23">
        <f>IF(AQ116&lt;0, 0, EXP(-AQ116/$A$163))</f>
        <v>3.8989444701484459E-2</v>
      </c>
      <c r="AR201" s="23">
        <f>IF(AR116&lt;0, 0, EXP(-AR116/$A$163))</f>
        <v>2.242515782522982E-2</v>
      </c>
      <c r="AS201" s="23">
        <f>IF(AS116&lt;0, 0, EXP(-AS116/$A$163))</f>
        <v>9.8996208450513774E-4</v>
      </c>
      <c r="AT201" s="23">
        <f>IF(AT116&lt;0, 0, EXP(-AT116/$A$163))</f>
        <v>5.2328495975232621E-3</v>
      </c>
      <c r="AU201" s="23">
        <f>IF(AU116&lt;0, 0, EXP(-AU116/$A$163))</f>
        <v>4.9440327320307946E-3</v>
      </c>
      <c r="AV201" s="23">
        <f>IF(AV116&lt;0, 0, EXP(-AV116/$A$163))</f>
        <v>3.6734306722987333E-3</v>
      </c>
      <c r="AW201" s="23">
        <f>IF(AW116&lt;0, 0, EXP(-AW116/$A$163))</f>
        <v>9.4790509141761759E-4</v>
      </c>
      <c r="AX201" s="23">
        <f>IF(AX116&lt;0, 0, EXP(-AX116/$A$163))</f>
        <v>5.2824414402905577E-2</v>
      </c>
      <c r="AY201" s="23">
        <f>IF(AY116&lt;0, 0, EXP(-AY116/$A$163))</f>
        <v>8.2148457070513369E-4</v>
      </c>
      <c r="AZ201" s="23">
        <f>IF(AZ116&lt;0, 0, EXP(-AZ116/$A$163))</f>
        <v>1.1565026526449466E-2</v>
      </c>
      <c r="BA201" s="23">
        <f>IF(BA116&lt;0, 0, EXP(-BA116/$A$163))</f>
        <v>1.3824553848876906E-3</v>
      </c>
      <c r="BB201" s="23">
        <f>IF(BB116&lt;0, 0, EXP(-BB116/$A$163))</f>
        <v>2.315278081799163E-3</v>
      </c>
      <c r="BC201" s="23">
        <f>IF(BC116&lt;0, 0, EXP(-BC116/$A$163))</f>
        <v>1.3533124211682263E-3</v>
      </c>
      <c r="BD201" s="23">
        <f>IF(BD116&lt;0, 0, EXP(-BD116/$A$163))</f>
        <v>9.5850403691016012E-3</v>
      </c>
      <c r="BE201" s="23">
        <f>IF(BE116&lt;0, 0, EXP(-BE116/$A$163))</f>
        <v>2.4942107324663915E-3</v>
      </c>
      <c r="BF201" s="23">
        <f>IF(BF116&lt;0, 0, EXP(-BF116/$A$163))</f>
        <v>1.8192242848265202E-3</v>
      </c>
      <c r="BG201" s="23">
        <f>IF(BG116&lt;0, 0, EXP(-BG116/$A$163))</f>
        <v>3.1650505528613834E-3</v>
      </c>
      <c r="BH201" s="23">
        <f>IF(BH116&lt;0, 0, EXP(-BH116/$A$163))</f>
        <v>0</v>
      </c>
      <c r="BI201" s="23">
        <f>IF(BI116&lt;0, 0, EXP(-BI116/$A$163))</f>
        <v>4.4831456041219851E-3</v>
      </c>
      <c r="BJ201" s="23">
        <f>IF(BJ116&lt;0, 0, EXP(-BJ116/$A$163))</f>
        <v>2.8483772376740229E-3</v>
      </c>
      <c r="BK201" s="23">
        <f>IF(BK116&lt;0, 0, EXP(-BK116/$A$163))</f>
        <v>0</v>
      </c>
      <c r="BL201" s="23">
        <f>IF(BL116&lt;0, 0, EXP(-BL116/$A$163))</f>
        <v>3.9633056852023431E-3</v>
      </c>
      <c r="BM201" s="23">
        <f>IF(BM116&lt;0, 0, EXP(-BM116/$A$163))</f>
        <v>2.0162074422513448E-3</v>
      </c>
      <c r="BN201" s="23">
        <f>IF(BN116&lt;0, 0, EXP(-BN116/$A$163))</f>
        <v>0</v>
      </c>
      <c r="BO201" s="23">
        <f>IF(BO116&lt;0, 0, EXP(-BO116/$A$163))</f>
        <v>3.571128808271417E-3</v>
      </c>
      <c r="BP201" s="23">
        <f>IF(BP116&lt;0, 0, EXP(-BP116/$A$163))</f>
        <v>1.7437555126042499E-3</v>
      </c>
      <c r="BQ201" s="23">
        <f>IF(BQ116&lt;0, 0, EXP(-BQ116/$A$163))</f>
        <v>3.571128808271417E-3</v>
      </c>
      <c r="BR201" s="23">
        <f>IF(BR116&lt;0, 0, EXP(-BR116/$A$163))</f>
        <v>1.4688814786895934E-2</v>
      </c>
      <c r="BS201" s="23">
        <f>IF(BS116&lt;0, 0, EXP(-BS116/$A$163))</f>
        <v>1.7437555126042499E-3</v>
      </c>
      <c r="BT201" s="23">
        <f>IF(BT116&lt;0, 0, EXP(-BT116/$A$163))</f>
        <v>4.308962782833472E-3</v>
      </c>
      <c r="BU201" s="23">
        <f>IF(BU116&lt;0, 0, EXP(-BU116/$A$163))</f>
        <v>1.2902678800222973E-3</v>
      </c>
      <c r="BV201" s="23">
        <f>IF(BV116&lt;0, 0, EXP(-BV116/$A$163))</f>
        <v>2.2774962273344893E-3</v>
      </c>
      <c r="BW201" s="23">
        <f>IF(BW116&lt;0, 0, EXP(-BW116/$A$163))</f>
        <v>2.745216185657338E-3</v>
      </c>
      <c r="BX201" s="23">
        <f>IF(BX116&lt;0, 0, EXP(-BX116/$A$163))</f>
        <v>0</v>
      </c>
      <c r="BY201" s="23">
        <f>IF(BY116&lt;0, 0, EXP(-BY116/$A$163))</f>
        <v>0</v>
      </c>
      <c r="BZ201" s="23">
        <f>IF(BZ116&lt;0, 0, EXP(-BZ116/$A$163))</f>
        <v>6.5278893936304384E-3</v>
      </c>
    </row>
    <row r="202" spans="1:78" ht="15.75" customHeight="1" x14ac:dyDescent="0.2">
      <c r="A202" s="30" t="s">
        <v>85</v>
      </c>
      <c r="B202" s="23">
        <f>IF(B117&lt;0, 0, EXP(-B117/$A$163))</f>
        <v>0.42490735587060313</v>
      </c>
      <c r="C202" s="23">
        <f>IF(C117&lt;0, 0, EXP(-C117/$A$163))</f>
        <v>3.3313021552887984E-2</v>
      </c>
      <c r="D202" s="23">
        <f>IF(D117&lt;0, 0, EXP(-D117/$A$163))</f>
        <v>1.548841734279716E-2</v>
      </c>
      <c r="E202" s="23">
        <f>IF(E117&lt;0, 0, EXP(-E117/$A$163))</f>
        <v>1.548841734279716E-2</v>
      </c>
      <c r="F202" s="23">
        <f>IF(F117&lt;0, 0, EXP(-F117/$A$163))</f>
        <v>0.12494807142483297</v>
      </c>
      <c r="G202" s="23">
        <f>IF(G117&lt;0, 0, EXP(-G117/$A$163))</f>
        <v>2.6184499461405871E-4</v>
      </c>
      <c r="H202" s="23">
        <f>IF(H117&lt;0, 0, EXP(-H117/$A$163))</f>
        <v>0.13728808443324006</v>
      </c>
      <c r="I202" s="23">
        <f>IF(I117&lt;0, 0, EXP(-I117/$A$163))</f>
        <v>0.44500799187467982</v>
      </c>
      <c r="J202" s="23">
        <f>IF(J117&lt;0, 0, EXP(-J117/$A$163))</f>
        <v>7.8869811826594825E-3</v>
      </c>
      <c r="K202" s="23">
        <f>IF(K117&lt;0, 0, EXP(-K117/$A$163))</f>
        <v>4.4337289213128177E-2</v>
      </c>
      <c r="L202" s="23">
        <f>IF(L117&lt;0, 0, EXP(-L117/$A$163))</f>
        <v>0.71327911248846176</v>
      </c>
      <c r="M202" s="23">
        <f>IF(M117&lt;0, 0, EXP(-M117/$A$163))</f>
        <v>1.8504805778760014E-2</v>
      </c>
      <c r="N202" s="23">
        <f>IF(N117&lt;0, 0, EXP(-N117/$A$163))</f>
        <v>2.9508601823101825E-2</v>
      </c>
      <c r="O202" s="23">
        <f>IF(O117&lt;0, 0, EXP(-O117/$A$163))</f>
        <v>5.4252154725008294E-4</v>
      </c>
      <c r="P202" s="23">
        <f>IF(P117&lt;0, 0, EXP(-P117/$A$163))</f>
        <v>0</v>
      </c>
      <c r="Q202" s="23">
        <f>IF(Q117&lt;0, 0, EXP(-Q117/$A$163))</f>
        <v>2.5568201275677944E-2</v>
      </c>
      <c r="R202" s="23">
        <f>IF(R117&lt;0, 0, EXP(-R117/$A$163))</f>
        <v>0</v>
      </c>
      <c r="S202" s="23">
        <f>IF(S117&lt;0, 0, EXP(-S117/$A$163))</f>
        <v>0.4940685862032253</v>
      </c>
      <c r="T202" s="23">
        <f>IF(T117&lt;0, 0, EXP(-T117/$A$163))</f>
        <v>0</v>
      </c>
      <c r="U202" s="23">
        <f>IF(U117&lt;0, 0, EXP(-U117/$A$163))</f>
        <v>0.25684474848215466</v>
      </c>
      <c r="V202" s="23">
        <f>IF(V117&lt;0, 0, EXP(-V117/$A$163))</f>
        <v>1.8504805778760014E-2</v>
      </c>
      <c r="W202" s="23">
        <f>IF(W117&lt;0, 0, EXP(-W117/$A$163))</f>
        <v>0.20653183361035521</v>
      </c>
      <c r="X202" s="23">
        <f>IF(X117&lt;0, 0, EXP(-X117/$A$163))</f>
        <v>0</v>
      </c>
      <c r="Y202" s="23">
        <f>IF(Y117&lt;0, 0, EXP(-Y117/$A$163))</f>
        <v>8.20890851560409E-4</v>
      </c>
      <c r="Z202" s="23">
        <f>IF(Z117&lt;0, 0, EXP(-Z117/$A$163))</f>
        <v>4.1699623625946237E-2</v>
      </c>
      <c r="AA202" s="23">
        <f>IF(AA117&lt;0, 0, EXP(-AA117/$A$163))</f>
        <v>7.0829034737013866E-2</v>
      </c>
      <c r="AB202" s="23">
        <f>IF(AB117&lt;0, 0, EXP(-AB117/$A$163))</f>
        <v>0</v>
      </c>
      <c r="AC202" s="23">
        <f>IF(AC117&lt;0, 0, EXP(-AC117/$A$163))</f>
        <v>0.13834717566675481</v>
      </c>
      <c r="AD202" s="23">
        <f>IF(AD117&lt;0, 0, EXP(-AD117/$A$163))</f>
        <v>2.6830997757038434E-2</v>
      </c>
      <c r="AE202" s="23">
        <f>IF(AE117&lt;0, 0, EXP(-AE117/$A$163))</f>
        <v>4.0722855125776738E-2</v>
      </c>
      <c r="AF202" s="23">
        <f>IF(AF117&lt;0, 0, EXP(-AF117/$A$163))</f>
        <v>0</v>
      </c>
      <c r="AG202" s="23">
        <f>IF(AG117&lt;0, 0, EXP(-AG117/$A$163))</f>
        <v>5.6050493745826366E-2</v>
      </c>
      <c r="AH202" s="23">
        <f>IF(AH117&lt;0, 0, EXP(-AH117/$A$163))</f>
        <v>0.12494807142483297</v>
      </c>
      <c r="AI202" s="23">
        <f>IF(AI117&lt;0, 0, EXP(-AI117/$A$163))</f>
        <v>3.0353564908542434E-3</v>
      </c>
      <c r="AJ202" s="23">
        <f>IF(AJ117&lt;0, 0, EXP(-AJ117/$A$163))</f>
        <v>1</v>
      </c>
      <c r="AK202" s="23">
        <f>IF(AK117&lt;0, 0, EXP(-AK117/$A$163))</f>
        <v>0</v>
      </c>
      <c r="AL202" s="23">
        <f>IF(AL117&lt;0, 0, EXP(-AL117/$A$163))</f>
        <v>4.8821239921280096E-2</v>
      </c>
      <c r="AM202" s="23">
        <f>IF(AM117&lt;0, 0, EXP(-AM117/$A$163))</f>
        <v>0.6701045096449183</v>
      </c>
      <c r="AN202" s="23">
        <f>IF(AN117&lt;0, 0, EXP(-AN117/$A$163))</f>
        <v>0.1095255690473414</v>
      </c>
      <c r="AO202" s="23">
        <f>IF(AO117&lt;0, 0, EXP(-AO117/$A$163))</f>
        <v>2.5568201275677944E-2</v>
      </c>
      <c r="AP202" s="23">
        <f>IF(AP117&lt;0, 0, EXP(-AP117/$A$163))</f>
        <v>3.6230594571079536E-2</v>
      </c>
      <c r="AQ202" s="23">
        <f>IF(AQ117&lt;0, 0, EXP(-AQ117/$A$163))</f>
        <v>7.5965379624303678E-2</v>
      </c>
      <c r="AR202" s="23">
        <f>IF(AR117&lt;0, 0, EXP(-AR117/$A$163))</f>
        <v>0.13420133929530062</v>
      </c>
      <c r="AS202" s="23">
        <f>IF(AS117&lt;0, 0, EXP(-AS117/$A$163))</f>
        <v>7.8608932024247458E-2</v>
      </c>
      <c r="AT202" s="23">
        <f>IF(AT117&lt;0, 0, EXP(-AT117/$A$163))</f>
        <v>0.3549691226423517</v>
      </c>
      <c r="AU202" s="23">
        <f>IF(AU117&lt;0, 0, EXP(-AU117/$A$163))</f>
        <v>4.0173704749946578E-4</v>
      </c>
      <c r="AV202" s="23">
        <f>IF(AV117&lt;0, 0, EXP(-AV117/$A$163))</f>
        <v>0.19822356542757713</v>
      </c>
      <c r="AW202" s="23">
        <f>IF(AW117&lt;0, 0, EXP(-AW117/$A$163))</f>
        <v>4.2168279126497642E-2</v>
      </c>
      <c r="AX202" s="23">
        <f>IF(AX117&lt;0, 0, EXP(-AX117/$A$163))</f>
        <v>6.2612714044097285E-4</v>
      </c>
      <c r="AY202" s="23">
        <f>IF(AY117&lt;0, 0, EXP(-AY117/$A$163))</f>
        <v>0.12494807142483297</v>
      </c>
      <c r="AZ202" s="23">
        <f>IF(AZ117&lt;0, 0, EXP(-AZ117/$A$163))</f>
        <v>0.23244508331311839</v>
      </c>
      <c r="BA202" s="23">
        <f>IF(BA117&lt;0, 0, EXP(-BA117/$A$163))</f>
        <v>1.4176095525853709E-2</v>
      </c>
      <c r="BB202" s="23">
        <f>IF(BB117&lt;0, 0, EXP(-BB117/$A$163))</f>
        <v>0.50918875005462472</v>
      </c>
      <c r="BC202" s="23">
        <f>IF(BC117&lt;0, 0, EXP(-BC117/$A$163))</f>
        <v>0.1911155115196761</v>
      </c>
      <c r="BD202" s="23">
        <f>IF(BD117&lt;0, 0, EXP(-BD117/$A$163))</f>
        <v>1.5979761869449647E-4</v>
      </c>
      <c r="BE202" s="23">
        <f>IF(BE117&lt;0, 0, EXP(-BE117/$A$163))</f>
        <v>5.2672720378129867E-2</v>
      </c>
      <c r="BF202" s="23">
        <f>IF(BF117&lt;0, 0, EXP(-BF117/$A$163))</f>
        <v>1.4396036813421697E-2</v>
      </c>
      <c r="BG202" s="23">
        <f>IF(BG117&lt;0, 0, EXP(-BG117/$A$163))</f>
        <v>8.6727476179085369E-2</v>
      </c>
      <c r="BH202" s="23">
        <f>IF(BH117&lt;0, 0, EXP(-BH117/$A$163))</f>
        <v>0</v>
      </c>
      <c r="BI202" s="23">
        <f>IF(BI117&lt;0, 0, EXP(-BI117/$A$163))</f>
        <v>4.0094500268421145E-2</v>
      </c>
      <c r="BJ202" s="23">
        <f>IF(BJ117&lt;0, 0, EXP(-BJ117/$A$163))</f>
        <v>2.5568201275677944E-2</v>
      </c>
      <c r="BK202" s="23">
        <f>IF(BK117&lt;0, 0, EXP(-BK117/$A$163))</f>
        <v>0</v>
      </c>
      <c r="BL202" s="23">
        <f>IF(BL117&lt;0, 0, EXP(-BL117/$A$163))</f>
        <v>0.1705359884606189</v>
      </c>
      <c r="BM202" s="23">
        <f>IF(BM117&lt;0, 0, EXP(-BM117/$A$163))</f>
        <v>4.5553350477112411E-2</v>
      </c>
      <c r="BN202" s="23">
        <f>IF(BN117&lt;0, 0, EXP(-BN117/$A$163))</f>
        <v>0</v>
      </c>
      <c r="BO202" s="23">
        <f>IF(BO117&lt;0, 0, EXP(-BO117/$A$163))</f>
        <v>1.548841734279716E-2</v>
      </c>
      <c r="BP202" s="23">
        <f>IF(BP117&lt;0, 0, EXP(-BP117/$A$163))</f>
        <v>1.8504805778760014E-2</v>
      </c>
      <c r="BQ202" s="23">
        <f>IF(BQ117&lt;0, 0, EXP(-BQ117/$A$163))</f>
        <v>1.548841734279716E-2</v>
      </c>
      <c r="BR202" s="23">
        <f>IF(BR117&lt;0, 0, EXP(-BR117/$A$163))</f>
        <v>0.20653183361035521</v>
      </c>
      <c r="BS202" s="23">
        <f>IF(BS117&lt;0, 0, EXP(-BS117/$A$163))</f>
        <v>1.8504805778760014E-2</v>
      </c>
      <c r="BT202" s="23">
        <f>IF(BT117&lt;0, 0, EXP(-BT117/$A$163))</f>
        <v>0.33142133303450955</v>
      </c>
      <c r="BU202" s="23">
        <f>IF(BU117&lt;0, 0, EXP(-BU117/$A$163))</f>
        <v>8.3756009541857149E-2</v>
      </c>
      <c r="BV202" s="23">
        <f>IF(BV117&lt;0, 0, EXP(-BV117/$A$163))</f>
        <v>7.3768161400382948E-2</v>
      </c>
      <c r="BW202" s="23">
        <f>IF(BW117&lt;0, 0, EXP(-BW117/$A$163))</f>
        <v>0.34945587291084218</v>
      </c>
      <c r="BX202" s="23">
        <f>IF(BX117&lt;0, 0, EXP(-BX117/$A$163))</f>
        <v>0</v>
      </c>
      <c r="BY202" s="23">
        <f>IF(BY117&lt;0, 0, EXP(-BY117/$A$163))</f>
        <v>0</v>
      </c>
      <c r="BZ202" s="23">
        <f>IF(BZ117&lt;0, 0, EXP(-BZ117/$A$163))</f>
        <v>0.33227073211349034</v>
      </c>
    </row>
    <row r="203" spans="1:78" ht="15.75" customHeight="1" x14ac:dyDescent="0.2">
      <c r="A203" s="30" t="s">
        <v>86</v>
      </c>
      <c r="B203" s="23">
        <f>IF(B118&lt;0, 0, EXP(-B118/$A$163))</f>
        <v>0</v>
      </c>
      <c r="C203" s="23">
        <f>IF(C118&lt;0, 0, EXP(-C118/$A$163))</f>
        <v>0</v>
      </c>
      <c r="D203" s="23">
        <f>IF(D118&lt;0, 0, EXP(-D118/$A$163))</f>
        <v>0</v>
      </c>
      <c r="E203" s="23">
        <f>IF(E118&lt;0, 0, EXP(-E118/$A$163))</f>
        <v>0</v>
      </c>
      <c r="F203" s="23">
        <f>IF(F118&lt;0, 0, EXP(-F118/$A$163))</f>
        <v>0</v>
      </c>
      <c r="G203" s="23">
        <f>IF(G118&lt;0, 0, EXP(-G118/$A$163))</f>
        <v>0</v>
      </c>
      <c r="H203" s="23">
        <f>IF(H118&lt;0, 0, EXP(-H118/$A$163))</f>
        <v>0</v>
      </c>
      <c r="I203" s="23">
        <f>IF(I118&lt;0, 0, EXP(-I118/$A$163))</f>
        <v>0</v>
      </c>
      <c r="J203" s="23">
        <f>IF(J118&lt;0, 0, EXP(-J118/$A$163))</f>
        <v>0</v>
      </c>
      <c r="K203" s="23">
        <f>IF(K118&lt;0, 0, EXP(-K118/$A$163))</f>
        <v>0</v>
      </c>
      <c r="L203" s="23">
        <f>IF(L118&lt;0, 0, EXP(-L118/$A$163))</f>
        <v>0</v>
      </c>
      <c r="M203" s="23">
        <f>IF(M118&lt;0, 0, EXP(-M118/$A$163))</f>
        <v>0</v>
      </c>
      <c r="N203" s="23">
        <f>IF(N118&lt;0, 0, EXP(-N118/$A$163))</f>
        <v>0</v>
      </c>
      <c r="O203" s="23">
        <f>IF(O118&lt;0, 0, EXP(-O118/$A$163))</f>
        <v>0</v>
      </c>
      <c r="P203" s="23">
        <f>IF(P118&lt;0, 0, EXP(-P118/$A$163))</f>
        <v>0</v>
      </c>
      <c r="Q203" s="23">
        <f>IF(Q118&lt;0, 0, EXP(-Q118/$A$163))</f>
        <v>0</v>
      </c>
      <c r="R203" s="23">
        <f>IF(R118&lt;0, 0, EXP(-R118/$A$163))</f>
        <v>0</v>
      </c>
      <c r="S203" s="23">
        <f>IF(S118&lt;0, 0, EXP(-S118/$A$163))</f>
        <v>0</v>
      </c>
      <c r="T203" s="23">
        <f>IF(T118&lt;0, 0, EXP(-T118/$A$163))</f>
        <v>0</v>
      </c>
      <c r="U203" s="23">
        <f>IF(U118&lt;0, 0, EXP(-U118/$A$163))</f>
        <v>0</v>
      </c>
      <c r="V203" s="23">
        <f>IF(V118&lt;0, 0, EXP(-V118/$A$163))</f>
        <v>0</v>
      </c>
      <c r="W203" s="23">
        <f>IF(W118&lt;0, 0, EXP(-W118/$A$163))</f>
        <v>0</v>
      </c>
      <c r="X203" s="23">
        <f>IF(X118&lt;0, 0, EXP(-X118/$A$163))</f>
        <v>0</v>
      </c>
      <c r="Y203" s="23">
        <f>IF(Y118&lt;0, 0, EXP(-Y118/$A$163))</f>
        <v>0</v>
      </c>
      <c r="Z203" s="23">
        <f>IF(Z118&lt;0, 0, EXP(-Z118/$A$163))</f>
        <v>0</v>
      </c>
      <c r="AA203" s="23">
        <f>IF(AA118&lt;0, 0, EXP(-AA118/$A$163))</f>
        <v>0</v>
      </c>
      <c r="AB203" s="23">
        <f>IF(AB118&lt;0, 0, EXP(-AB118/$A$163))</f>
        <v>0</v>
      </c>
      <c r="AC203" s="23">
        <f>IF(AC118&lt;0, 0, EXP(-AC118/$A$163))</f>
        <v>0</v>
      </c>
      <c r="AD203" s="23">
        <f>IF(AD118&lt;0, 0, EXP(-AD118/$A$163))</f>
        <v>0</v>
      </c>
      <c r="AE203" s="23">
        <f>IF(AE118&lt;0, 0, EXP(-AE118/$A$163))</f>
        <v>0</v>
      </c>
      <c r="AF203" s="23">
        <f>IF(AF118&lt;0, 0, EXP(-AF118/$A$163))</f>
        <v>0</v>
      </c>
      <c r="AG203" s="23">
        <f>IF(AG118&lt;0, 0, EXP(-AG118/$A$163))</f>
        <v>0</v>
      </c>
      <c r="AH203" s="23">
        <f>IF(AH118&lt;0, 0, EXP(-AH118/$A$163))</f>
        <v>0</v>
      </c>
      <c r="AI203" s="23">
        <f>IF(AI118&lt;0, 0, EXP(-AI118/$A$163))</f>
        <v>0</v>
      </c>
      <c r="AJ203" s="23">
        <f>IF(AJ118&lt;0, 0, EXP(-AJ118/$A$163))</f>
        <v>0</v>
      </c>
      <c r="AK203" s="23">
        <f>IF(AK118&lt;0, 0, EXP(-AK118/$A$163))</f>
        <v>0</v>
      </c>
      <c r="AL203" s="23">
        <f>IF(AL118&lt;0, 0, EXP(-AL118/$A$163))</f>
        <v>0</v>
      </c>
      <c r="AM203" s="23">
        <f>IF(AM118&lt;0, 0, EXP(-AM118/$A$163))</f>
        <v>0</v>
      </c>
      <c r="AN203" s="23">
        <f>IF(AN118&lt;0, 0, EXP(-AN118/$A$163))</f>
        <v>0</v>
      </c>
      <c r="AO203" s="23">
        <f>IF(AO118&lt;0, 0, EXP(-AO118/$A$163))</f>
        <v>0</v>
      </c>
      <c r="AP203" s="23">
        <f>IF(AP118&lt;0, 0, EXP(-AP118/$A$163))</f>
        <v>0</v>
      </c>
      <c r="AQ203" s="23">
        <f>IF(AQ118&lt;0, 0, EXP(-AQ118/$A$163))</f>
        <v>0</v>
      </c>
      <c r="AR203" s="23">
        <f>IF(AR118&lt;0, 0, EXP(-AR118/$A$163))</f>
        <v>0</v>
      </c>
      <c r="AS203" s="23">
        <f>IF(AS118&lt;0, 0, EXP(-AS118/$A$163))</f>
        <v>0</v>
      </c>
      <c r="AT203" s="23">
        <f>IF(AT118&lt;0, 0, EXP(-AT118/$A$163))</f>
        <v>0</v>
      </c>
      <c r="AU203" s="23">
        <f>IF(AU118&lt;0, 0, EXP(-AU118/$A$163))</f>
        <v>0</v>
      </c>
      <c r="AV203" s="23">
        <f>IF(AV118&lt;0, 0, EXP(-AV118/$A$163))</f>
        <v>0</v>
      </c>
      <c r="AW203" s="23">
        <f>IF(AW118&lt;0, 0, EXP(-AW118/$A$163))</f>
        <v>0</v>
      </c>
      <c r="AX203" s="23">
        <f>IF(AX118&lt;0, 0, EXP(-AX118/$A$163))</f>
        <v>0</v>
      </c>
      <c r="AY203" s="23">
        <f>IF(AY118&lt;0, 0, EXP(-AY118/$A$163))</f>
        <v>0</v>
      </c>
      <c r="AZ203" s="23">
        <f>IF(AZ118&lt;0, 0, EXP(-AZ118/$A$163))</f>
        <v>0</v>
      </c>
      <c r="BA203" s="23">
        <f>IF(BA118&lt;0, 0, EXP(-BA118/$A$163))</f>
        <v>0</v>
      </c>
      <c r="BB203" s="23">
        <f>IF(BB118&lt;0, 0, EXP(-BB118/$A$163))</f>
        <v>0</v>
      </c>
      <c r="BC203" s="23">
        <f>IF(BC118&lt;0, 0, EXP(-BC118/$A$163))</f>
        <v>0</v>
      </c>
      <c r="BD203" s="23">
        <f>IF(BD118&lt;0, 0, EXP(-BD118/$A$163))</f>
        <v>0</v>
      </c>
      <c r="BE203" s="23">
        <f>IF(BE118&lt;0, 0, EXP(-BE118/$A$163))</f>
        <v>0</v>
      </c>
      <c r="BF203" s="23">
        <f>IF(BF118&lt;0, 0, EXP(-BF118/$A$163))</f>
        <v>0</v>
      </c>
      <c r="BG203" s="23">
        <f>IF(BG118&lt;0, 0, EXP(-BG118/$A$163))</f>
        <v>0</v>
      </c>
      <c r="BH203" s="23">
        <f>IF(BH118&lt;0, 0, EXP(-BH118/$A$163))</f>
        <v>0</v>
      </c>
      <c r="BI203" s="23">
        <f>IF(BI118&lt;0, 0, EXP(-BI118/$A$163))</f>
        <v>0</v>
      </c>
      <c r="BJ203" s="23">
        <f>IF(BJ118&lt;0, 0, EXP(-BJ118/$A$163))</f>
        <v>0</v>
      </c>
      <c r="BK203" s="23">
        <f>IF(BK118&lt;0, 0, EXP(-BK118/$A$163))</f>
        <v>0</v>
      </c>
      <c r="BL203" s="23">
        <f>IF(BL118&lt;0, 0, EXP(-BL118/$A$163))</f>
        <v>0</v>
      </c>
      <c r="BM203" s="23">
        <f>IF(BM118&lt;0, 0, EXP(-BM118/$A$163))</f>
        <v>0</v>
      </c>
      <c r="BN203" s="23">
        <f>IF(BN118&lt;0, 0, EXP(-BN118/$A$163))</f>
        <v>0</v>
      </c>
      <c r="BO203" s="23">
        <f>IF(BO118&lt;0, 0, EXP(-BO118/$A$163))</f>
        <v>0</v>
      </c>
      <c r="BP203" s="23">
        <f>IF(BP118&lt;0, 0, EXP(-BP118/$A$163))</f>
        <v>0</v>
      </c>
      <c r="BQ203" s="23">
        <f>IF(BQ118&lt;0, 0, EXP(-BQ118/$A$163))</f>
        <v>0</v>
      </c>
      <c r="BR203" s="23">
        <f>IF(BR118&lt;0, 0, EXP(-BR118/$A$163))</f>
        <v>0</v>
      </c>
      <c r="BS203" s="23">
        <f>IF(BS118&lt;0, 0, EXP(-BS118/$A$163))</f>
        <v>0</v>
      </c>
      <c r="BT203" s="23">
        <f>IF(BT118&lt;0, 0, EXP(-BT118/$A$163))</f>
        <v>0</v>
      </c>
      <c r="BU203" s="23">
        <f>IF(BU118&lt;0, 0, EXP(-BU118/$A$163))</f>
        <v>0</v>
      </c>
      <c r="BV203" s="23">
        <f>IF(BV118&lt;0, 0, EXP(-BV118/$A$163))</f>
        <v>0</v>
      </c>
      <c r="BW203" s="23">
        <f>IF(BW118&lt;0, 0, EXP(-BW118/$A$163))</f>
        <v>0</v>
      </c>
      <c r="BX203" s="23">
        <f>IF(BX118&lt;0, 0, EXP(-BX118/$A$163))</f>
        <v>0</v>
      </c>
      <c r="BY203" s="23">
        <f>IF(BY118&lt;0, 0, EXP(-BY118/$A$163))</f>
        <v>0</v>
      </c>
      <c r="BZ203" s="23">
        <f>IF(BZ118&lt;0, 0, EXP(-BZ118/$A$163))</f>
        <v>0</v>
      </c>
    </row>
    <row r="204" spans="1:78" ht="15.75" customHeight="1" x14ac:dyDescent="0.2">
      <c r="A204" s="30" t="s">
        <v>87</v>
      </c>
      <c r="B204" s="23">
        <f>IF(B119&lt;0, 0, EXP(-B119/$A$163))</f>
        <v>0.11298266688558024</v>
      </c>
      <c r="C204" s="23">
        <f>IF(C119&lt;0, 0, EXP(-C119/$A$163))</f>
        <v>3.992313745422113E-2</v>
      </c>
      <c r="D204" s="23">
        <f>IF(D119&lt;0, 0, EXP(-D119/$A$163))</f>
        <v>0.28941412134749073</v>
      </c>
      <c r="E204" s="23">
        <f>IF(E119&lt;0, 0, EXP(-E119/$A$163))</f>
        <v>0.28941412134749073</v>
      </c>
      <c r="F204" s="23">
        <f>IF(F119&lt;0, 0, EXP(-F119/$A$163))</f>
        <v>0.23955768887903106</v>
      </c>
      <c r="G204" s="23">
        <f>IF(G119&lt;0, 0, EXP(-G119/$A$163))</f>
        <v>2.563796614484051E-3</v>
      </c>
      <c r="H204" s="23">
        <f>IF(H119&lt;0, 0, EXP(-H119/$A$163))</f>
        <v>0.33514351252078245</v>
      </c>
      <c r="I204" s="23">
        <f>IF(I119&lt;0, 0, EXP(-I119/$A$163))</f>
        <v>3.4911958085827616E-2</v>
      </c>
      <c r="J204" s="23">
        <f>IF(J119&lt;0, 0, EXP(-J119/$A$163))</f>
        <v>3.8647598349100527E-4</v>
      </c>
      <c r="K204" s="23">
        <f>IF(K119&lt;0, 0, EXP(-K119/$A$163))</f>
        <v>0.89840691466781064</v>
      </c>
      <c r="L204" s="23">
        <f>IF(L119&lt;0, 0, EXP(-L119/$A$163))</f>
        <v>3.4823604526772724E-2</v>
      </c>
      <c r="M204" s="23">
        <f>IF(M119&lt;0, 0, EXP(-M119/$A$163))</f>
        <v>0.37276161725127188</v>
      </c>
      <c r="N204" s="23">
        <f>IF(N119&lt;0, 0, EXP(-N119/$A$163))</f>
        <v>0.56875359001365966</v>
      </c>
      <c r="O204" s="23">
        <f>IF(O119&lt;0, 0, EXP(-O119/$A$163))</f>
        <v>7.9709872326730741E-3</v>
      </c>
      <c r="P204" s="23">
        <f>IF(P119&lt;0, 0, EXP(-P119/$A$163))</f>
        <v>0</v>
      </c>
      <c r="Q204" s="23">
        <f>IF(Q119&lt;0, 0, EXP(-Q119/$A$163))</f>
        <v>0.48450469205677177</v>
      </c>
      <c r="R204" s="23">
        <f>IF(R119&lt;0, 0, EXP(-R119/$A$163))</f>
        <v>0</v>
      </c>
      <c r="S204" s="23">
        <f>IF(S119&lt;0, 0, EXP(-S119/$A$163))</f>
        <v>2.4155858109830383E-2</v>
      </c>
      <c r="T204" s="23">
        <f>IF(T119&lt;0, 0, EXP(-T119/$A$163))</f>
        <v>0</v>
      </c>
      <c r="U204" s="23">
        <f>IF(U119&lt;0, 0, EXP(-U119/$A$163))</f>
        <v>1.2557841367256434E-2</v>
      </c>
      <c r="V204" s="23">
        <f>IF(V119&lt;0, 0, EXP(-V119/$A$163))</f>
        <v>0.37276161725127188</v>
      </c>
      <c r="W204" s="23">
        <f>IF(W119&lt;0, 0, EXP(-W119/$A$163))</f>
        <v>2.548685315986058E-2</v>
      </c>
      <c r="X204" s="23">
        <f>IF(X119&lt;0, 0, EXP(-X119/$A$163))</f>
        <v>0</v>
      </c>
      <c r="Y204" s="23">
        <f>IF(Y119&lt;0, 0, EXP(-Y119/$A$163))</f>
        <v>1.1443216940531209E-2</v>
      </c>
      <c r="Z204" s="23">
        <f>IF(Z119&lt;0, 0, EXP(-Z119/$A$163))</f>
        <v>0.80083397577608884</v>
      </c>
      <c r="AA204" s="23">
        <f>IF(AA119&lt;0, 0, EXP(-AA119/$A$163))</f>
        <v>9.7083988246999403E-2</v>
      </c>
      <c r="AB204" s="23">
        <f>IF(AB119&lt;0, 0, EXP(-AB119/$A$163))</f>
        <v>0</v>
      </c>
      <c r="AC204" s="23">
        <f>IF(AC119&lt;0, 0, EXP(-AC119/$A$163))</f>
        <v>7.8886998318382119E-3</v>
      </c>
      <c r="AD204" s="23">
        <f>IF(AD119&lt;0, 0, EXP(-AD119/$A$163))</f>
        <v>0.53685899084283584</v>
      </c>
      <c r="AE204" s="23">
        <f>IF(AE119&lt;0, 0, EXP(-AE119/$A$163))</f>
        <v>0.70907454084325472</v>
      </c>
      <c r="AF204" s="23">
        <f>IF(AF119&lt;0, 0, EXP(-AF119/$A$163))</f>
        <v>0</v>
      </c>
      <c r="AG204" s="23">
        <f>IF(AG119&lt;0, 0, EXP(-AG119/$A$163))</f>
        <v>0.5698240916343057</v>
      </c>
      <c r="AH204" s="23">
        <f>IF(AH119&lt;0, 0, EXP(-AH119/$A$163))</f>
        <v>0.23955768887903106</v>
      </c>
      <c r="AI204" s="23">
        <f>IF(AI119&lt;0, 0, EXP(-AI119/$A$163))</f>
        <v>1.9294637209431613E-3</v>
      </c>
      <c r="AJ204" s="23">
        <f>IF(AJ119&lt;0, 0, EXP(-AJ119/$A$163))</f>
        <v>4.8821239921280096E-2</v>
      </c>
      <c r="AK204" s="23">
        <f>IF(AK119&lt;0, 0, EXP(-AK119/$A$163))</f>
        <v>0</v>
      </c>
      <c r="AL204" s="23">
        <f>IF(AL119&lt;0, 0, EXP(-AL119/$A$163))</f>
        <v>1</v>
      </c>
      <c r="AM204" s="23">
        <f>IF(AM119&lt;0, 0, EXP(-AM119/$A$163))</f>
        <v>6.8431414370972374E-2</v>
      </c>
      <c r="AN204" s="23">
        <f>IF(AN119&lt;0, 0, EXP(-AN119/$A$163))</f>
        <v>5.6511001271121629E-3</v>
      </c>
      <c r="AO204" s="23">
        <f>IF(AO119&lt;0, 0, EXP(-AO119/$A$163))</f>
        <v>0.48450469205677177</v>
      </c>
      <c r="AP204" s="23">
        <f>IF(AP119&lt;0, 0, EXP(-AP119/$A$163))</f>
        <v>0.66680212806015304</v>
      </c>
      <c r="AQ204" s="23">
        <f>IF(AQ119&lt;0, 0, EXP(-AQ119/$A$163))</f>
        <v>1.0860487547625006E-2</v>
      </c>
      <c r="AR204" s="23">
        <f>IF(AR119&lt;0, 0, EXP(-AR119/$A$163))</f>
        <v>1.6835439566694588E-2</v>
      </c>
      <c r="AS204" s="23">
        <f>IF(AS119&lt;0, 0, EXP(-AS119/$A$163))</f>
        <v>0.42224215448505492</v>
      </c>
      <c r="AT204" s="23">
        <f>IF(AT119&lt;0, 0, EXP(-AT119/$A$163))</f>
        <v>1.7694468994248855E-2</v>
      </c>
      <c r="AU204" s="23">
        <f>IF(AU119&lt;0, 0, EXP(-AU119/$A$163))</f>
        <v>8.0161209891223863E-3</v>
      </c>
      <c r="AV204" s="23">
        <f>IF(AV119&lt;0, 0, EXP(-AV119/$A$163))</f>
        <v>1.0062773867121275E-2</v>
      </c>
      <c r="AW204" s="23">
        <f>IF(AW119&lt;0, 0, EXP(-AW119/$A$163))</f>
        <v>0.48628360846159741</v>
      </c>
      <c r="AX204" s="23">
        <f>IF(AX119&lt;0, 0, EXP(-AX119/$A$163))</f>
        <v>5.6254219347765594E-3</v>
      </c>
      <c r="AY204" s="23">
        <f>IF(AY119&lt;0, 0, EXP(-AY119/$A$163))</f>
        <v>0.23955768887903106</v>
      </c>
      <c r="AZ204" s="23">
        <f>IF(AZ119&lt;0, 0, EXP(-AZ119/$A$163))</f>
        <v>4.5318252487713991E-2</v>
      </c>
      <c r="BA204" s="23">
        <f>IF(BA119&lt;0, 0, EXP(-BA119/$A$163))</f>
        <v>0.26911233084600661</v>
      </c>
      <c r="BB204" s="23">
        <f>IF(BB119&lt;0, 0, EXP(-BB119/$A$163))</f>
        <v>9.5188898806046696E-2</v>
      </c>
      <c r="BC204" s="23">
        <f>IF(BC119&lt;0, 0, EXP(-BC119/$A$163))</f>
        <v>0.22687568196010713</v>
      </c>
      <c r="BD204" s="23">
        <f>IF(BD119&lt;0, 0, EXP(-BD119/$A$163))</f>
        <v>3.2730194874621512E-3</v>
      </c>
      <c r="BE204" s="23">
        <f>IF(BE119&lt;0, 0, EXP(-BE119/$A$163))</f>
        <v>0.76166594086069794</v>
      </c>
      <c r="BF204" s="23">
        <f>IF(BF119&lt;0, 0, EXP(-BF119/$A$163))</f>
        <v>0.29100765861663896</v>
      </c>
      <c r="BG204" s="23">
        <f>IF(BG119&lt;0, 0, EXP(-BG119/$A$163))</f>
        <v>0.45640051937223741</v>
      </c>
      <c r="BH204" s="23">
        <f>IF(BH119&lt;0, 0, EXP(-BH119/$A$163))</f>
        <v>0</v>
      </c>
      <c r="BI204" s="23">
        <f>IF(BI119&lt;0, 0, EXP(-BI119/$A$163))</f>
        <v>0.4282700669519735</v>
      </c>
      <c r="BJ204" s="23">
        <f>IF(BJ119&lt;0, 0, EXP(-BJ119/$A$163))</f>
        <v>0.48450469205677177</v>
      </c>
      <c r="BK204" s="23">
        <f>IF(BK119&lt;0, 0, EXP(-BK119/$A$163))</f>
        <v>0</v>
      </c>
      <c r="BL204" s="23">
        <f>IF(BL119&lt;0, 0, EXP(-BL119/$A$163))</f>
        <v>8.6017182846324838E-3</v>
      </c>
      <c r="BM204" s="23">
        <f>IF(BM119&lt;0, 0, EXP(-BM119/$A$163))</f>
        <v>0.9225702978302901</v>
      </c>
      <c r="BN204" s="23">
        <f>IF(BN119&lt;0, 0, EXP(-BN119/$A$163))</f>
        <v>0</v>
      </c>
      <c r="BO204" s="23">
        <f>IF(BO119&lt;0, 0, EXP(-BO119/$A$163))</f>
        <v>0.28941412134749073</v>
      </c>
      <c r="BP204" s="23">
        <f>IF(BP119&lt;0, 0, EXP(-BP119/$A$163))</f>
        <v>0.37276161725127188</v>
      </c>
      <c r="BQ204" s="23">
        <f>IF(BQ119&lt;0, 0, EXP(-BQ119/$A$163))</f>
        <v>0.28941412134749073</v>
      </c>
      <c r="BR204" s="23">
        <f>IF(BR119&lt;0, 0, EXP(-BR119/$A$163))</f>
        <v>2.548685315986058E-2</v>
      </c>
      <c r="BS204" s="23">
        <f>IF(BS119&lt;0, 0, EXP(-BS119/$A$163))</f>
        <v>0.37276161725127188</v>
      </c>
      <c r="BT204" s="23">
        <f>IF(BT119&lt;0, 0, EXP(-BT119/$A$163))</f>
        <v>1.6183297156360268E-2</v>
      </c>
      <c r="BU204" s="23">
        <f>IF(BU119&lt;0, 0, EXP(-BU119/$A$163))</f>
        <v>0.49901615365613849</v>
      </c>
      <c r="BV204" s="23">
        <f>IF(BV119&lt;0, 0, EXP(-BV119/$A$163))</f>
        <v>0.63807550982709904</v>
      </c>
      <c r="BW204" s="23">
        <f>IF(BW119&lt;0, 0, EXP(-BW119/$A$163))</f>
        <v>0.13693446182367872</v>
      </c>
      <c r="BX204" s="23">
        <f>IF(BX119&lt;0, 0, EXP(-BX119/$A$163))</f>
        <v>0</v>
      </c>
      <c r="BY204" s="23">
        <f>IF(BY119&lt;0, 0, EXP(-BY119/$A$163))</f>
        <v>0</v>
      </c>
      <c r="BZ204" s="23">
        <f>IF(BZ119&lt;0, 0, EXP(-BZ119/$A$163))</f>
        <v>1.7701331491506992E-2</v>
      </c>
    </row>
    <row r="205" spans="1:78" ht="15.75" customHeight="1" x14ac:dyDescent="0.2">
      <c r="A205" s="30" t="s">
        <v>92</v>
      </c>
      <c r="B205" s="23">
        <f>IF(B120&lt;0, 0, EXP(-B120/$A$163))</f>
        <v>0.60518154410284863</v>
      </c>
      <c r="C205" s="23">
        <f>IF(C120&lt;0, 0, EXP(-C120/$A$163))</f>
        <v>4.5306221777824555E-2</v>
      </c>
      <c r="D205" s="23">
        <f>IF(D120&lt;0, 0, EXP(-D120/$A$163))</f>
        <v>2.0939483697583042E-2</v>
      </c>
      <c r="E205" s="23">
        <f>IF(E120&lt;0, 0, EXP(-E120/$A$163))</f>
        <v>2.0939483697583042E-2</v>
      </c>
      <c r="F205" s="23">
        <f>IF(F120&lt;0, 0, EXP(-F120/$A$163))</f>
        <v>0.18629264811961702</v>
      </c>
      <c r="G205" s="23">
        <f>IF(G120&lt;0, 0, EXP(-G120/$A$163))</f>
        <v>3.7218884310014343E-4</v>
      </c>
      <c r="H205" s="23">
        <f>IF(H120&lt;0, 0, EXP(-H120/$A$163))</f>
        <v>0.19791286566378208</v>
      </c>
      <c r="I205" s="23">
        <f>IF(I120&lt;0, 0, EXP(-I120/$A$163))</f>
        <v>0.31723208882972148</v>
      </c>
      <c r="J205" s="23">
        <f>IF(J120&lt;0, 0, EXP(-J120/$A$163))</f>
        <v>5.6461095263079276E-3</v>
      </c>
      <c r="K205" s="23">
        <f>IF(K120&lt;0, 0, EXP(-K120/$A$163))</f>
        <v>6.1916999118273544E-2</v>
      </c>
      <c r="L205" s="23">
        <f>IF(L120&lt;0, 0, EXP(-L120/$A$163))</f>
        <v>0.49051275418449519</v>
      </c>
      <c r="M205" s="23">
        <f>IF(M120&lt;0, 0, EXP(-M120/$A$163))</f>
        <v>2.6354570111562906E-2</v>
      </c>
      <c r="N205" s="23">
        <f>IF(N120&lt;0, 0, EXP(-N120/$A$163))</f>
        <v>4.0529128929539041E-2</v>
      </c>
      <c r="O205" s="23">
        <f>IF(O120&lt;0, 0, EXP(-O120/$A$163))</f>
        <v>8.088877590108122E-4</v>
      </c>
      <c r="P205" s="23">
        <f>IF(P120&lt;0, 0, EXP(-P120/$A$163))</f>
        <v>0</v>
      </c>
      <c r="Q205" s="23">
        <f>IF(Q120&lt;0, 0, EXP(-Q120/$A$163))</f>
        <v>3.4914621655784857E-2</v>
      </c>
      <c r="R205" s="23">
        <f>IF(R120&lt;0, 0, EXP(-R120/$A$163))</f>
        <v>0</v>
      </c>
      <c r="S205" s="23">
        <f>IF(S120&lt;0, 0, EXP(-S120/$A$163))</f>
        <v>0.3406893003544777</v>
      </c>
      <c r="T205" s="23">
        <f>IF(T120&lt;0, 0, EXP(-T120/$A$163))</f>
        <v>0</v>
      </c>
      <c r="U205" s="23">
        <f>IF(U120&lt;0, 0, EXP(-U120/$A$163))</f>
        <v>0.17865528256885232</v>
      </c>
      <c r="V205" s="23">
        <f>IF(V120&lt;0, 0, EXP(-V120/$A$163))</f>
        <v>2.6354570111562906E-2</v>
      </c>
      <c r="W205" s="23">
        <f>IF(W120&lt;0, 0, EXP(-W120/$A$163))</f>
        <v>0.15131380548921819</v>
      </c>
      <c r="X205" s="23">
        <f>IF(X120&lt;0, 0, EXP(-X120/$A$163))</f>
        <v>0</v>
      </c>
      <c r="Y205" s="23">
        <f>IF(Y120&lt;0, 0, EXP(-Y120/$A$163))</f>
        <v>9.7947889378800323E-4</v>
      </c>
      <c r="Z205" s="23">
        <f>IF(Z120&lt;0, 0, EXP(-Z120/$A$163))</f>
        <v>5.7679612534656949E-2</v>
      </c>
      <c r="AA205" s="23">
        <f>IF(AA120&lt;0, 0, EXP(-AA120/$A$163))</f>
        <v>0.1018906850400029</v>
      </c>
      <c r="AB205" s="23">
        <f>IF(AB120&lt;0, 0, EXP(-AB120/$A$163))</f>
        <v>0</v>
      </c>
      <c r="AC205" s="23">
        <f>IF(AC120&lt;0, 0, EXP(-AC120/$A$163))</f>
        <v>9.2816319835387823E-2</v>
      </c>
      <c r="AD205" s="23">
        <f>IF(AD120&lt;0, 0, EXP(-AD120/$A$163))</f>
        <v>3.7154612309266082E-2</v>
      </c>
      <c r="AE205" s="23">
        <f>IF(AE120&lt;0, 0, EXP(-AE120/$A$163))</f>
        <v>5.5613237966441388E-2</v>
      </c>
      <c r="AF205" s="23">
        <f>IF(AF120&lt;0, 0, EXP(-AF120/$A$163))</f>
        <v>0</v>
      </c>
      <c r="AG205" s="23">
        <f>IF(AG120&lt;0, 0, EXP(-AG120/$A$163))</f>
        <v>8.1697180510017064E-2</v>
      </c>
      <c r="AH205" s="23">
        <f>IF(AH120&lt;0, 0, EXP(-AH120/$A$163))</f>
        <v>0.18629264811961702</v>
      </c>
      <c r="AI205" s="23">
        <f>IF(AI120&lt;0, 0, EXP(-AI120/$A$163))</f>
        <v>2.2555442089545988E-3</v>
      </c>
      <c r="AJ205" s="23">
        <f>IF(AJ120&lt;0, 0, EXP(-AJ120/$A$163))</f>
        <v>0.6701045096449183</v>
      </c>
      <c r="AK205" s="23">
        <f>IF(AK120&lt;0, 0, EXP(-AK120/$A$163))</f>
        <v>0</v>
      </c>
      <c r="AL205" s="23">
        <f>IF(AL120&lt;0, 0, EXP(-AL120/$A$163))</f>
        <v>6.8431414370972374E-2</v>
      </c>
      <c r="AM205" s="23">
        <f>IF(AM120&lt;0, 0, EXP(-AM120/$A$163))</f>
        <v>1</v>
      </c>
      <c r="AN205" s="23">
        <f>IF(AN120&lt;0, 0, EXP(-AN120/$A$163))</f>
        <v>8.1738559461281571E-2</v>
      </c>
      <c r="AO205" s="23">
        <f>IF(AO120&lt;0, 0, EXP(-AO120/$A$163))</f>
        <v>3.4914621655784857E-2</v>
      </c>
      <c r="AP205" s="23">
        <f>IF(AP120&lt;0, 0, EXP(-AP120/$A$163))</f>
        <v>5.1901893980265831E-2</v>
      </c>
      <c r="AQ205" s="23">
        <f>IF(AQ120&lt;0, 0, EXP(-AQ120/$A$163))</f>
        <v>5.407538803124165E-2</v>
      </c>
      <c r="AR205" s="23">
        <f>IF(AR120&lt;0, 0, EXP(-AR120/$A$163))</f>
        <v>9.6112312815233789E-2</v>
      </c>
      <c r="AS205" s="23">
        <f>IF(AS120&lt;0, 0, EXP(-AS120/$A$163))</f>
        <v>0.11571108530206065</v>
      </c>
      <c r="AT205" s="23">
        <f>IF(AT120&lt;0, 0, EXP(-AT120/$A$163))</f>
        <v>0.24147488725508043</v>
      </c>
      <c r="AU205" s="23">
        <f>IF(AU120&lt;0, 0, EXP(-AU120/$A$163))</f>
        <v>5.8604787041915355E-4</v>
      </c>
      <c r="AV205" s="23">
        <f>IF(AV120&lt;0, 0, EXP(-AV120/$A$163))</f>
        <v>0.14668750868836666</v>
      </c>
      <c r="AW205" s="23">
        <f>IF(AW120&lt;0, 0, EXP(-AW120/$A$163))</f>
        <v>6.1921744290325945E-2</v>
      </c>
      <c r="AX205" s="23">
        <f>IF(AX120&lt;0, 0, EXP(-AX120/$A$163))</f>
        <v>6.5725437501112623E-4</v>
      </c>
      <c r="AY205" s="23">
        <f>IF(AY120&lt;0, 0, EXP(-AY120/$A$163))</f>
        <v>0.18629264811961702</v>
      </c>
      <c r="AZ205" s="23">
        <f>IF(AZ120&lt;0, 0, EXP(-AZ120/$A$163))</f>
        <v>0.18970315485313</v>
      </c>
      <c r="BA205" s="23">
        <f>IF(BA120&lt;0, 0, EXP(-BA120/$A$163))</f>
        <v>2.051518122769478E-2</v>
      </c>
      <c r="BB205" s="23">
        <f>IF(BB120&lt;0, 0, EXP(-BB120/$A$163))</f>
        <v>0.7080090394035613</v>
      </c>
      <c r="BC205" s="23">
        <f>IF(BC120&lt;0, 0, EXP(-BC120/$A$163))</f>
        <v>0.28041539737197607</v>
      </c>
      <c r="BD205" s="23">
        <f>IF(BD120&lt;0, 0, EXP(-BD120/$A$163))</f>
        <v>2.2831696933698782E-4</v>
      </c>
      <c r="BE205" s="23">
        <f>IF(BE120&lt;0, 0, EXP(-BE120/$A$163))</f>
        <v>7.2004954358568268E-2</v>
      </c>
      <c r="BF205" s="23">
        <f>IF(BF120&lt;0, 0, EXP(-BF120/$A$163))</f>
        <v>2.0507984824024311E-2</v>
      </c>
      <c r="BG205" s="23">
        <f>IF(BG120&lt;0, 0, EXP(-BG120/$A$163))</f>
        <v>0.11417177666816418</v>
      </c>
      <c r="BH205" s="23">
        <f>IF(BH120&lt;0, 0, EXP(-BH120/$A$163))</f>
        <v>0</v>
      </c>
      <c r="BI205" s="23">
        <f>IF(BI120&lt;0, 0, EXP(-BI120/$A$163))</f>
        <v>5.1648702618242455E-2</v>
      </c>
      <c r="BJ205" s="23">
        <f>IF(BJ120&lt;0, 0, EXP(-BJ120/$A$163))</f>
        <v>3.4914621655784857E-2</v>
      </c>
      <c r="BK205" s="23">
        <f>IF(BK120&lt;0, 0, EXP(-BK120/$A$163))</f>
        <v>0</v>
      </c>
      <c r="BL205" s="23">
        <f>IF(BL120&lt;0, 0, EXP(-BL120/$A$163))</f>
        <v>0.12550079326968602</v>
      </c>
      <c r="BM205" s="23">
        <f>IF(BM120&lt;0, 0, EXP(-BM120/$A$163))</f>
        <v>6.3639742070528846E-2</v>
      </c>
      <c r="BN205" s="23">
        <f>IF(BN120&lt;0, 0, EXP(-BN120/$A$163))</f>
        <v>0</v>
      </c>
      <c r="BO205" s="23">
        <f>IF(BO120&lt;0, 0, EXP(-BO120/$A$163))</f>
        <v>2.0939483697583042E-2</v>
      </c>
      <c r="BP205" s="23">
        <f>IF(BP120&lt;0, 0, EXP(-BP120/$A$163))</f>
        <v>2.6354570111562906E-2</v>
      </c>
      <c r="BQ205" s="23">
        <f>IF(BQ120&lt;0, 0, EXP(-BQ120/$A$163))</f>
        <v>2.0939483697583042E-2</v>
      </c>
      <c r="BR205" s="23">
        <f>IF(BR120&lt;0, 0, EXP(-BR120/$A$163))</f>
        <v>0.15131380548921819</v>
      </c>
      <c r="BS205" s="23">
        <f>IF(BS120&lt;0, 0, EXP(-BS120/$A$163))</f>
        <v>2.6354570111562906E-2</v>
      </c>
      <c r="BT205" s="23">
        <f>IF(BT120&lt;0, 0, EXP(-BT120/$A$163))</f>
        <v>0.23262146937043673</v>
      </c>
      <c r="BU205" s="23">
        <f>IF(BU120&lt;0, 0, EXP(-BU120/$A$163))</f>
        <v>0.12138018223029531</v>
      </c>
      <c r="BV205" s="23">
        <f>IF(BV120&lt;0, 0, EXP(-BV120/$A$163))</f>
        <v>0.10142489013676975</v>
      </c>
      <c r="BW205" s="23">
        <f>IF(BW120&lt;0, 0, EXP(-BW120/$A$163))</f>
        <v>0.45394636503122648</v>
      </c>
      <c r="BX205" s="23">
        <f>IF(BX120&lt;0, 0, EXP(-BX120/$A$163))</f>
        <v>0</v>
      </c>
      <c r="BY205" s="23">
        <f>IF(BY120&lt;0, 0, EXP(-BY120/$A$163))</f>
        <v>0</v>
      </c>
      <c r="BZ205" s="23">
        <f>IF(BZ120&lt;0, 0, EXP(-BZ120/$A$163))</f>
        <v>0.22299394597814806</v>
      </c>
    </row>
    <row r="206" spans="1:78" ht="15.75" customHeight="1" x14ac:dyDescent="0.2">
      <c r="A206" s="30" t="s">
        <v>93</v>
      </c>
      <c r="B206" s="23">
        <f>IF(B121&lt;0, 0, EXP(-B121/$A$163))</f>
        <v>4.9502426436404984E-2</v>
      </c>
      <c r="C206" s="23">
        <f>IF(C121&lt;0, 0, EXP(-C121/$A$163))</f>
        <v>1.8605577281232442E-2</v>
      </c>
      <c r="D206" s="23">
        <f>IF(D121&lt;0, 0, EXP(-D121/$A$163))</f>
        <v>1.7129130547749772E-3</v>
      </c>
      <c r="E206" s="23">
        <f>IF(E121&lt;0, 0, EXP(-E121/$A$163))</f>
        <v>1.7129130547749772E-3</v>
      </c>
      <c r="F206" s="23">
        <f>IF(F121&lt;0, 0, EXP(-F121/$A$163))</f>
        <v>1.9144771941648459E-2</v>
      </c>
      <c r="G206" s="23">
        <f>IF(G121&lt;0, 0, EXP(-G121/$A$163))</f>
        <v>4.9600916982584246E-4</v>
      </c>
      <c r="H206" s="23">
        <f>IF(H121&lt;0, 0, EXP(-H121/$A$163))</f>
        <v>1.67351810395127E-2</v>
      </c>
      <c r="I206" s="23">
        <f>IF(I121&lt;0, 0, EXP(-I121/$A$163))</f>
        <v>0.1041417366462913</v>
      </c>
      <c r="J206" s="23">
        <f>IF(J121&lt;0, 0, EXP(-J121/$A$163))</f>
        <v>6.7536194274865874E-2</v>
      </c>
      <c r="K206" s="23">
        <f>IF(K121&lt;0, 0, EXP(-K121/$A$163))</f>
        <v>5.1002882656603684E-3</v>
      </c>
      <c r="L206" s="23">
        <f>IF(L121&lt;0, 0, EXP(-L121/$A$163))</f>
        <v>0.15144527356427132</v>
      </c>
      <c r="M206" s="23">
        <f>IF(M121&lt;0, 0, EXP(-M121/$A$163))</f>
        <v>2.2554695631291895E-3</v>
      </c>
      <c r="N206" s="23">
        <f>IF(N121&lt;0, 0, EXP(-N121/$A$163))</f>
        <v>3.3152464191007055E-3</v>
      </c>
      <c r="O206" s="23">
        <f>IF(O121&lt;0, 0, EXP(-O121/$A$163))</f>
        <v>2.8666062370871136E-4</v>
      </c>
      <c r="P206" s="23">
        <f>IF(P121&lt;0, 0, EXP(-P121/$A$163))</f>
        <v>0</v>
      </c>
      <c r="Q206" s="23">
        <f>IF(Q121&lt;0, 0, EXP(-Q121/$A$163))</f>
        <v>2.8539730064871204E-3</v>
      </c>
      <c r="R206" s="23">
        <f>IF(R121&lt;0, 0, EXP(-R121/$A$163))</f>
        <v>0</v>
      </c>
      <c r="S206" s="23">
        <f>IF(S121&lt;0, 0, EXP(-S121/$A$163))</f>
        <v>0.2105876480010779</v>
      </c>
      <c r="T206" s="23">
        <f>IF(T121&lt;0, 0, EXP(-T121/$A$163))</f>
        <v>0</v>
      </c>
      <c r="U206" s="23">
        <f>IF(U121&lt;0, 0, EXP(-U121/$A$163))</f>
        <v>0.37021558165796897</v>
      </c>
      <c r="V206" s="23">
        <f>IF(V121&lt;0, 0, EXP(-V121/$A$163))</f>
        <v>2.2554695631291895E-3</v>
      </c>
      <c r="W206" s="23">
        <f>IF(W121&lt;0, 0, EXP(-W121/$A$163))</f>
        <v>7.3504310337707005E-2</v>
      </c>
      <c r="X206" s="23">
        <f>IF(X121&lt;0, 0, EXP(-X121/$A$163))</f>
        <v>0</v>
      </c>
      <c r="Y206" s="23">
        <f>IF(Y121&lt;0, 0, EXP(-Y121/$A$163))</f>
        <v>1.3045485736699775E-4</v>
      </c>
      <c r="Z206" s="23">
        <f>IF(Z121&lt;0, 0, EXP(-Z121/$A$163))</f>
        <v>4.7259610242021055E-3</v>
      </c>
      <c r="AA206" s="23">
        <f>IF(AA121&lt;0, 0, EXP(-AA121/$A$163))</f>
        <v>2.0919410179310458E-2</v>
      </c>
      <c r="AB206" s="23">
        <f>IF(AB121&lt;0, 0, EXP(-AB121/$A$163))</f>
        <v>0</v>
      </c>
      <c r="AC206" s="23">
        <f>IF(AC121&lt;0, 0, EXP(-AC121/$A$163))</f>
        <v>0.24789047270908235</v>
      </c>
      <c r="AD206" s="23">
        <f>IF(AD121&lt;0, 0, EXP(-AD121/$A$163))</f>
        <v>3.0495227998902324E-3</v>
      </c>
      <c r="AE206" s="23">
        <f>IF(AE121&lt;0, 0, EXP(-AE121/$A$163))</f>
        <v>4.545760663722212E-3</v>
      </c>
      <c r="AF206" s="23">
        <f>IF(AF121&lt;0, 0, EXP(-AF121/$A$163))</f>
        <v>0</v>
      </c>
      <c r="AG206" s="23">
        <f>IF(AG121&lt;0, 0, EXP(-AG121/$A$163))</f>
        <v>7.3211043478699509E-3</v>
      </c>
      <c r="AH206" s="23">
        <f>IF(AH121&lt;0, 0, EXP(-AH121/$A$163))</f>
        <v>1.9144771941648459E-2</v>
      </c>
      <c r="AI206" s="23">
        <f>IF(AI121&lt;0, 0, EXP(-AI121/$A$163))</f>
        <v>4.0254650799598796E-3</v>
      </c>
      <c r="AJ206" s="23">
        <f>IF(AJ121&lt;0, 0, EXP(-AJ121/$A$163))</f>
        <v>0.1095255690473414</v>
      </c>
      <c r="AK206" s="23">
        <f>IF(AK121&lt;0, 0, EXP(-AK121/$A$163))</f>
        <v>0</v>
      </c>
      <c r="AL206" s="23">
        <f>IF(AL121&lt;0, 0, EXP(-AL121/$A$163))</f>
        <v>5.6511001271121629E-3</v>
      </c>
      <c r="AM206" s="23">
        <f>IF(AM121&lt;0, 0, EXP(-AM121/$A$163))</f>
        <v>8.1738559461281571E-2</v>
      </c>
      <c r="AN206" s="23">
        <f>IF(AN121&lt;0, 0, EXP(-AN121/$A$163))</f>
        <v>1</v>
      </c>
      <c r="AO206" s="23">
        <f>IF(AO121&lt;0, 0, EXP(-AO121/$A$163))</f>
        <v>2.8539730064871204E-3</v>
      </c>
      <c r="AP206" s="23">
        <f>IF(AP121&lt;0, 0, EXP(-AP121/$A$163))</f>
        <v>4.4521830469151352E-3</v>
      </c>
      <c r="AQ206" s="23">
        <f>IF(AQ121&lt;0, 0, EXP(-AQ121/$A$163))</f>
        <v>5.5438259097862791E-2</v>
      </c>
      <c r="AR206" s="23">
        <f>IF(AR121&lt;0, 0, EXP(-AR121/$A$163))</f>
        <v>7.0779771044588227E-2</v>
      </c>
      <c r="AS206" s="23">
        <f>IF(AS121&lt;0, 0, EXP(-AS121/$A$163))</f>
        <v>1.073099389578064E-2</v>
      </c>
      <c r="AT206" s="23">
        <f>IF(AT121&lt;0, 0, EXP(-AT121/$A$163))</f>
        <v>0.25554342204908476</v>
      </c>
      <c r="AU206" s="23">
        <f>IF(AU121&lt;0, 0, EXP(-AU121/$A$163))</f>
        <v>1.0911650854626179E-4</v>
      </c>
      <c r="AV206" s="23">
        <f>IF(AV121&lt;0, 0, EXP(-AV121/$A$163))</f>
        <v>0.55238433811868903</v>
      </c>
      <c r="AW206" s="23">
        <f>IF(AW121&lt;0, 0, EXP(-AW121/$A$163))</f>
        <v>5.8315226637039473E-3</v>
      </c>
      <c r="AX206" s="23">
        <f>IF(AX121&lt;0, 0, EXP(-AX121/$A$163))</f>
        <v>2.1992318017144985E-4</v>
      </c>
      <c r="AY206" s="23">
        <f>IF(AY121&lt;0, 0, EXP(-AY121/$A$163))</f>
        <v>1.9144771941648459E-2</v>
      </c>
      <c r="AZ206" s="23">
        <f>IF(AZ121&lt;0, 0, EXP(-AZ121/$A$163))</f>
        <v>4.9351342410438107E-2</v>
      </c>
      <c r="BA206" s="23">
        <f>IF(BA121&lt;0, 0, EXP(-BA121/$A$163))</f>
        <v>1.8644424924409684E-3</v>
      </c>
      <c r="BB206" s="23">
        <f>IF(BB121&lt;0, 0, EXP(-BB121/$A$163))</f>
        <v>5.8142371546698608E-2</v>
      </c>
      <c r="BC206" s="23">
        <f>IF(BC121&lt;0, 0, EXP(-BC121/$A$163))</f>
        <v>2.4478678636899971E-2</v>
      </c>
      <c r="BD206" s="23">
        <f>IF(BD121&lt;0, 0, EXP(-BD121/$A$163))</f>
        <v>1.2716444943473764E-4</v>
      </c>
      <c r="BE206" s="23">
        <f>IF(BE121&lt;0, 0, EXP(-BE121/$A$163))</f>
        <v>5.8856259515276859E-3</v>
      </c>
      <c r="BF206" s="23">
        <f>IF(BF121&lt;0, 0, EXP(-BF121/$A$163))</f>
        <v>1.7638709053625892E-3</v>
      </c>
      <c r="BG206" s="23">
        <f>IF(BG121&lt;0, 0, EXP(-BG121/$A$163))</f>
        <v>9.5076951275054559E-3</v>
      </c>
      <c r="BH206" s="23">
        <f>IF(BH121&lt;0, 0, EXP(-BH121/$A$163))</f>
        <v>0</v>
      </c>
      <c r="BI206" s="23">
        <f>IF(BI121&lt;0, 0, EXP(-BI121/$A$163))</f>
        <v>4.4023845566475281E-3</v>
      </c>
      <c r="BJ206" s="23">
        <f>IF(BJ121&lt;0, 0, EXP(-BJ121/$A$163))</f>
        <v>2.8539730064871204E-3</v>
      </c>
      <c r="BK206" s="23">
        <f>IF(BK121&lt;0, 0, EXP(-BK121/$A$163))</f>
        <v>0</v>
      </c>
      <c r="BL206" s="23">
        <f>IF(BL121&lt;0, 0, EXP(-BL121/$A$163))</f>
        <v>0.63827939774760589</v>
      </c>
      <c r="BM206" s="23">
        <f>IF(BM121&lt;0, 0, EXP(-BM121/$A$163))</f>
        <v>5.2430134679550874E-3</v>
      </c>
      <c r="BN206" s="23">
        <f>IF(BN121&lt;0, 0, EXP(-BN121/$A$163))</f>
        <v>0</v>
      </c>
      <c r="BO206" s="23">
        <f>IF(BO121&lt;0, 0, EXP(-BO121/$A$163))</f>
        <v>1.7129130547749772E-3</v>
      </c>
      <c r="BP206" s="23">
        <f>IF(BP121&lt;0, 0, EXP(-BP121/$A$163))</f>
        <v>2.2554695631291895E-3</v>
      </c>
      <c r="BQ206" s="23">
        <f>IF(BQ121&lt;0, 0, EXP(-BQ121/$A$163))</f>
        <v>1.7129130547749772E-3</v>
      </c>
      <c r="BR206" s="23">
        <f>IF(BR121&lt;0, 0, EXP(-BR121/$A$163))</f>
        <v>7.3504310337707005E-2</v>
      </c>
      <c r="BS206" s="23">
        <f>IF(BS121&lt;0, 0, EXP(-BS121/$A$163))</f>
        <v>2.2554695631291895E-3</v>
      </c>
      <c r="BT206" s="23">
        <f>IF(BT121&lt;0, 0, EXP(-BT121/$A$163))</f>
        <v>0.31232995825828619</v>
      </c>
      <c r="BU206" s="23">
        <f>IF(BU121&lt;0, 0, EXP(-BU121/$A$163))</f>
        <v>1.0527868096817269E-2</v>
      </c>
      <c r="BV206" s="23">
        <f>IF(BV121&lt;0, 0, EXP(-BV121/$A$163))</f>
        <v>8.2914161096360496E-3</v>
      </c>
      <c r="BW206" s="23">
        <f>IF(BW121&lt;0, 0, EXP(-BW121/$A$163))</f>
        <v>3.8399556321636406E-2</v>
      </c>
      <c r="BX206" s="23">
        <f>IF(BX121&lt;0, 0, EXP(-BX121/$A$163))</f>
        <v>0</v>
      </c>
      <c r="BY206" s="23">
        <f>IF(BY121&lt;0, 0, EXP(-BY121/$A$163))</f>
        <v>0</v>
      </c>
      <c r="BZ206" s="23">
        <f>IF(BZ121&lt;0, 0, EXP(-BZ121/$A$163))</f>
        <v>0.21984127459004041</v>
      </c>
    </row>
    <row r="207" spans="1:78" ht="15.75" customHeight="1" x14ac:dyDescent="0.2">
      <c r="A207" s="30" t="s">
        <v>95</v>
      </c>
      <c r="B207" s="23">
        <f>IF(B122&lt;0, 0, EXP(-B122/$A$163))</f>
        <v>5.7650108687330552E-2</v>
      </c>
      <c r="C207" s="23">
        <f>IF(C122&lt;0, 0, EXP(-C122/$A$163))</f>
        <v>2.3769923918919952E-2</v>
      </c>
      <c r="D207" s="23">
        <f>IF(D122&lt;0, 0, EXP(-D122/$A$163))</f>
        <v>0.59481364368607159</v>
      </c>
      <c r="E207" s="23">
        <f>IF(E122&lt;0, 0, EXP(-E122/$A$163))</f>
        <v>0.59481364368607159</v>
      </c>
      <c r="F207" s="23">
        <f>IF(F122&lt;0, 0, EXP(-F122/$A$163))</f>
        <v>0.11726543837025767</v>
      </c>
      <c r="G207" s="23">
        <f>IF(G122&lt;0, 0, EXP(-G122/$A$163))</f>
        <v>3.8336663260892367E-3</v>
      </c>
      <c r="H207" s="23">
        <f>IF(H122&lt;0, 0, EXP(-H122/$A$163))</f>
        <v>0.16412770217275324</v>
      </c>
      <c r="I207" s="23">
        <f>IF(I122&lt;0, 0, EXP(-I122/$A$163))</f>
        <v>2.0413786609304076E-2</v>
      </c>
      <c r="J207" s="23">
        <f>IF(J122&lt;0, 0, EXP(-J122/$A$163))</f>
        <v>2.054466167779014E-4</v>
      </c>
      <c r="K207" s="23">
        <f>IF(K122&lt;0, 0, EXP(-K122/$A$163))</f>
        <v>0.53923319585666485</v>
      </c>
      <c r="L207" s="23">
        <f>IF(L122&lt;0, 0, EXP(-L122/$A$163))</f>
        <v>1.828532369298369E-2</v>
      </c>
      <c r="M207" s="23">
        <f>IF(M122&lt;0, 0, EXP(-M122/$A$163))</f>
        <v>0.53174485339909472</v>
      </c>
      <c r="N207" s="23">
        <f>IF(N122&lt;0, 0, EXP(-N122/$A$163))</f>
        <v>0.85183880774624521</v>
      </c>
      <c r="O207" s="23">
        <f>IF(O122&lt;0, 0, EXP(-O122/$A$163))</f>
        <v>1.2321773042390047E-2</v>
      </c>
      <c r="P207" s="23">
        <f>IF(P122&lt;0, 0, EXP(-P122/$A$163))</f>
        <v>0</v>
      </c>
      <c r="Q207" s="23">
        <f>IF(Q122&lt;0, 0, EXP(-Q122/$A$163))</f>
        <v>1</v>
      </c>
      <c r="R207" s="23">
        <f>IF(R122&lt;0, 0, EXP(-R122/$A$163))</f>
        <v>0</v>
      </c>
      <c r="S207" s="23">
        <f>IF(S122&lt;0, 0, EXP(-S122/$A$163))</f>
        <v>1.277688291816979E-2</v>
      </c>
      <c r="T207" s="23">
        <f>IF(T122&lt;0, 0, EXP(-T122/$A$163))</f>
        <v>0</v>
      </c>
      <c r="U207" s="23">
        <f>IF(U122&lt;0, 0, EXP(-U122/$A$163))</f>
        <v>6.6826628615665002E-3</v>
      </c>
      <c r="V207" s="23">
        <f>IF(V122&lt;0, 0, EXP(-V122/$A$163))</f>
        <v>0.53174485339909472</v>
      </c>
      <c r="W207" s="23">
        <f>IF(W122&lt;0, 0, EXP(-W122/$A$163))</f>
        <v>1.7080110356564988E-2</v>
      </c>
      <c r="X207" s="23">
        <f>IF(X122&lt;0, 0, EXP(-X122/$A$163))</f>
        <v>0</v>
      </c>
      <c r="Y207" s="23">
        <f>IF(Y122&lt;0, 0, EXP(-Y122/$A$163))</f>
        <v>2.3614994977855956E-2</v>
      </c>
      <c r="Z207" s="23">
        <f>IF(Z122&lt;0, 0, EXP(-Z122/$A$163))</f>
        <v>0.5966515244270042</v>
      </c>
      <c r="AA207" s="23">
        <f>IF(AA122&lt;0, 0, EXP(-AA122/$A$163))</f>
        <v>5.2397525137498117E-2</v>
      </c>
      <c r="AB207" s="23">
        <f>IF(AB122&lt;0, 0, EXP(-AB122/$A$163))</f>
        <v>0</v>
      </c>
      <c r="AC207" s="23">
        <f>IF(AC122&lt;0, 0, EXP(-AC122/$A$163))</f>
        <v>4.6676637180867236E-3</v>
      </c>
      <c r="AD207" s="23">
        <f>IF(AD122&lt;0, 0, EXP(-AD122/$A$163))</f>
        <v>0.84180192776836471</v>
      </c>
      <c r="AE207" s="23">
        <f>IF(AE122&lt;0, 0, EXP(-AE122/$A$163))</f>
        <v>0.62752287784072547</v>
      </c>
      <c r="AF207" s="23">
        <f>IF(AF122&lt;0, 0, EXP(-AF122/$A$163))</f>
        <v>0</v>
      </c>
      <c r="AG207" s="23">
        <f>IF(AG122&lt;0, 0, EXP(-AG122/$A$163))</f>
        <v>0.30245500698832328</v>
      </c>
      <c r="AH207" s="23">
        <f>IF(AH122&lt;0, 0, EXP(-AH122/$A$163))</f>
        <v>0.11726543837025767</v>
      </c>
      <c r="AI207" s="23">
        <f>IF(AI122&lt;0, 0, EXP(-AI122/$A$163))</f>
        <v>2.8483772376740229E-3</v>
      </c>
      <c r="AJ207" s="23">
        <f>IF(AJ122&lt;0, 0, EXP(-AJ122/$A$163))</f>
        <v>2.5568201275677944E-2</v>
      </c>
      <c r="AK207" s="23">
        <f>IF(AK122&lt;0, 0, EXP(-AK122/$A$163))</f>
        <v>0</v>
      </c>
      <c r="AL207" s="23">
        <f>IF(AL122&lt;0, 0, EXP(-AL122/$A$163))</f>
        <v>0.48450469205677177</v>
      </c>
      <c r="AM207" s="23">
        <f>IF(AM122&lt;0, 0, EXP(-AM122/$A$163))</f>
        <v>3.4914621655784857E-2</v>
      </c>
      <c r="AN207" s="23">
        <f>IF(AN122&lt;0, 0, EXP(-AN122/$A$163))</f>
        <v>2.8539730064871204E-3</v>
      </c>
      <c r="AO207" s="23">
        <f>IF(AO122&lt;0, 0, EXP(-AO122/$A$163))</f>
        <v>1</v>
      </c>
      <c r="AP207" s="23">
        <f>IF(AP122&lt;0, 0, EXP(-AP122/$A$163))</f>
        <v>0.4881357995180422</v>
      </c>
      <c r="AQ207" s="23">
        <f>IF(AQ122&lt;0, 0, EXP(-AQ122/$A$163))</f>
        <v>8.4045037459890906E-3</v>
      </c>
      <c r="AR207" s="23">
        <f>IF(AR122&lt;0, 0, EXP(-AR122/$A$163))</f>
        <v>1.1935023888116498E-2</v>
      </c>
      <c r="AS207" s="23">
        <f>IF(AS122&lt;0, 0, EXP(-AS122/$A$163))</f>
        <v>0.21109102247042447</v>
      </c>
      <c r="AT207" s="23">
        <f>IF(AT122&lt;0, 0, EXP(-AT122/$A$163))</f>
        <v>9.5698467362412293E-3</v>
      </c>
      <c r="AU207" s="23">
        <f>IF(AU122&lt;0, 0, EXP(-AU122/$A$163))</f>
        <v>1.4451508164402077E-2</v>
      </c>
      <c r="AV207" s="23">
        <f>IF(AV122&lt;0, 0, EXP(-AV122/$A$163))</f>
        <v>5.129424442899138E-3</v>
      </c>
      <c r="AW207" s="23">
        <f>IF(AW122&lt;0, 0, EXP(-AW122/$A$163))</f>
        <v>0.30400204368827183</v>
      </c>
      <c r="AX207" s="23">
        <f>IF(AX122&lt;0, 0, EXP(-AX122/$A$163))</f>
        <v>1.1515752452266607E-2</v>
      </c>
      <c r="AY207" s="23">
        <f>IF(AY122&lt;0, 0, EXP(-AY122/$A$163))</f>
        <v>0.11726543837025767</v>
      </c>
      <c r="AZ207" s="23">
        <f>IF(AZ122&lt;0, 0, EXP(-AZ122/$A$163))</f>
        <v>3.0646832657690481E-2</v>
      </c>
      <c r="BA207" s="23">
        <f>IF(BA122&lt;0, 0, EXP(-BA122/$A$163))</f>
        <v>0.36437806252590671</v>
      </c>
      <c r="BB207" s="23">
        <f>IF(BB122&lt;0, 0, EXP(-BB122/$A$163))</f>
        <v>4.902406266034786E-2</v>
      </c>
      <c r="BC207" s="23">
        <f>IF(BC122&lt;0, 0, EXP(-BC122/$A$163))</f>
        <v>0.11088065375662391</v>
      </c>
      <c r="BD207" s="23">
        <f>IF(BD122&lt;0, 0, EXP(-BD122/$A$163))</f>
        <v>6.1940697021629363E-3</v>
      </c>
      <c r="BE207" s="23">
        <f>IF(BE122&lt;0, 0, EXP(-BE122/$A$163))</f>
        <v>0.48471611660751585</v>
      </c>
      <c r="BF207" s="23">
        <f>IF(BF122&lt;0, 0, EXP(-BF122/$A$163))</f>
        <v>0.45271110149295063</v>
      </c>
      <c r="BG207" s="23">
        <f>IF(BG122&lt;0, 0, EXP(-BG122/$A$163))</f>
        <v>0.28641136974062353</v>
      </c>
      <c r="BH207" s="23">
        <f>IF(BH122&lt;0, 0, EXP(-BH122/$A$163))</f>
        <v>0</v>
      </c>
      <c r="BI207" s="23">
        <f>IF(BI122&lt;0, 0, EXP(-BI122/$A$163))</f>
        <v>0.49376750904842748</v>
      </c>
      <c r="BJ207" s="23">
        <f>IF(BJ122&lt;0, 0, EXP(-BJ122/$A$163))</f>
        <v>1</v>
      </c>
      <c r="BK207" s="23">
        <f>IF(BK122&lt;0, 0, EXP(-BK122/$A$163))</f>
        <v>0</v>
      </c>
      <c r="BL207" s="23">
        <f>IF(BL122&lt;0, 0, EXP(-BL122/$A$163))</f>
        <v>4.3942139352496391E-3</v>
      </c>
      <c r="BM207" s="23">
        <f>IF(BM122&lt;0, 0, EXP(-BM122/$A$163))</f>
        <v>0.52512886192368224</v>
      </c>
      <c r="BN207" s="23">
        <f>IF(BN122&lt;0, 0, EXP(-BN122/$A$163))</f>
        <v>0</v>
      </c>
      <c r="BO207" s="23">
        <f>IF(BO122&lt;0, 0, EXP(-BO122/$A$163))</f>
        <v>0.59481364368607159</v>
      </c>
      <c r="BP207" s="23">
        <f>IF(BP122&lt;0, 0, EXP(-BP122/$A$163))</f>
        <v>0.53174485339909472</v>
      </c>
      <c r="BQ207" s="23">
        <f>IF(BQ122&lt;0, 0, EXP(-BQ122/$A$163))</f>
        <v>0.59481364368607159</v>
      </c>
      <c r="BR207" s="23">
        <f>IF(BR122&lt;0, 0, EXP(-BR122/$A$163))</f>
        <v>1.7080110356564988E-2</v>
      </c>
      <c r="BS207" s="23">
        <f>IF(BS122&lt;0, 0, EXP(-BS122/$A$163))</f>
        <v>0.53174485339909472</v>
      </c>
      <c r="BT207" s="23">
        <f>IF(BT122&lt;0, 0, EXP(-BT122/$A$163))</f>
        <v>8.5149817161522014E-3</v>
      </c>
      <c r="BU207" s="23">
        <f>IF(BU122&lt;0, 0, EXP(-BU122/$A$163))</f>
        <v>0.2424737647099616</v>
      </c>
      <c r="BV207" s="23">
        <f>IF(BV122&lt;0, 0, EXP(-BV122/$A$163))</f>
        <v>0.34418927902110641</v>
      </c>
      <c r="BW207" s="23">
        <f>IF(BW122&lt;0, 0, EXP(-BW122/$A$163))</f>
        <v>7.305602068078447E-2</v>
      </c>
      <c r="BX207" s="23">
        <f>IF(BX122&lt;0, 0, EXP(-BX122/$A$163))</f>
        <v>0</v>
      </c>
      <c r="BY207" s="23">
        <f>IF(BY122&lt;0, 0, EXP(-BY122/$A$163))</f>
        <v>0</v>
      </c>
      <c r="BZ207" s="23">
        <f>IF(BZ122&lt;0, 0, EXP(-BZ122/$A$163))</f>
        <v>9.878094793707725E-3</v>
      </c>
    </row>
    <row r="208" spans="1:78" ht="15.75" customHeight="1" x14ac:dyDescent="0.2">
      <c r="A208" s="30" t="s">
        <v>96</v>
      </c>
      <c r="B208" s="23">
        <f>IF(B123&lt;0, 0, EXP(-B123/$A$163))</f>
        <v>8.5029461735174713E-2</v>
      </c>
      <c r="C208" s="23">
        <f>IF(C123&lt;0, 0, EXP(-C123/$A$163))</f>
        <v>4.8193586104490399E-2</v>
      </c>
      <c r="D208" s="23">
        <f>IF(D123&lt;0, 0, EXP(-D123/$A$163))</f>
        <v>0.31533733720154317</v>
      </c>
      <c r="E208" s="23">
        <f>IF(E123&lt;0, 0, EXP(-E123/$A$163))</f>
        <v>0.31533733720154317</v>
      </c>
      <c r="F208" s="23">
        <f>IF(F123&lt;0, 0, EXP(-F123/$A$163))</f>
        <v>0.21913525667201861</v>
      </c>
      <c r="G208" s="23">
        <f>IF(G123&lt;0, 0, EXP(-G123/$A$163))</f>
        <v>3.7925313672021385E-3</v>
      </c>
      <c r="H208" s="23">
        <f>IF(H123&lt;0, 0, EXP(-H123/$A$163))</f>
        <v>0.26217247756904172</v>
      </c>
      <c r="I208" s="23">
        <f>IF(I123&lt;0, 0, EXP(-I123/$A$163))</f>
        <v>2.4379440822530171E-2</v>
      </c>
      <c r="J208" s="23">
        <f>IF(J123&lt;0, 0, EXP(-J123/$A$163))</f>
        <v>3.0099742574711145E-4</v>
      </c>
      <c r="K208" s="23">
        <f>IF(K123&lt;0, 0, EXP(-K123/$A$163))</f>
        <v>0.68180499052850974</v>
      </c>
      <c r="L208" s="23">
        <f>IF(L123&lt;0, 0, EXP(-L123/$A$163))</f>
        <v>2.5878913324994948E-2</v>
      </c>
      <c r="M208" s="23">
        <f>IF(M123&lt;0, 0, EXP(-M123/$A$163))</f>
        <v>0.50602934562880109</v>
      </c>
      <c r="N208" s="23">
        <f>IF(N123&lt;0, 0, EXP(-N123/$A$163))</f>
        <v>0.55604626897228138</v>
      </c>
      <c r="O208" s="23">
        <f>IF(O123&lt;0, 0, EXP(-O123/$A$163))</f>
        <v>1.1650613613768821E-2</v>
      </c>
      <c r="P208" s="23">
        <f>IF(P123&lt;0, 0, EXP(-P123/$A$163))</f>
        <v>0</v>
      </c>
      <c r="Q208" s="23">
        <f>IF(Q123&lt;0, 0, EXP(-Q123/$A$163))</f>
        <v>0.4881357995180422</v>
      </c>
      <c r="R208" s="23">
        <f>IF(R123&lt;0, 0, EXP(-R123/$A$163))</f>
        <v>0</v>
      </c>
      <c r="S208" s="23">
        <f>IF(S123&lt;0, 0, EXP(-S123/$A$163))</f>
        <v>1.7907117456860137E-2</v>
      </c>
      <c r="T208" s="23">
        <f>IF(T123&lt;0, 0, EXP(-T123/$A$163))</f>
        <v>0</v>
      </c>
      <c r="U208" s="23">
        <f>IF(U123&lt;0, 0, EXP(-U123/$A$163))</f>
        <v>9.3195055587554435E-3</v>
      </c>
      <c r="V208" s="23">
        <f>IF(V123&lt;0, 0, EXP(-V123/$A$163))</f>
        <v>0.50602934562880109</v>
      </c>
      <c r="W208" s="23">
        <f>IF(W123&lt;0, 0, EXP(-W123/$A$163))</f>
        <v>1.7198679496800505E-2</v>
      </c>
      <c r="X208" s="23">
        <f>IF(X123&lt;0, 0, EXP(-X123/$A$163))</f>
        <v>0</v>
      </c>
      <c r="Y208" s="23">
        <f>IF(Y123&lt;0, 0, EXP(-Y123/$A$163))</f>
        <v>1.2930154537527052E-2</v>
      </c>
      <c r="Z208" s="23">
        <f>IF(Z123&lt;0, 0, EXP(-Z123/$A$163))</f>
        <v>0.63005327874746331</v>
      </c>
      <c r="AA208" s="23">
        <f>IF(AA123&lt;0, 0, EXP(-AA123/$A$163))</f>
        <v>0.10709317768012361</v>
      </c>
      <c r="AB208" s="23">
        <f>IF(AB123&lt;0, 0, EXP(-AB123/$A$163))</f>
        <v>0</v>
      </c>
      <c r="AC208" s="23">
        <f>IF(AC123&lt;0, 0, EXP(-AC123/$A$163))</f>
        <v>5.5406337300476661E-3</v>
      </c>
      <c r="AD208" s="23">
        <f>IF(AD123&lt;0, 0, EXP(-AD123/$A$163))</f>
        <v>0.5755046470518963</v>
      </c>
      <c r="AE208" s="23">
        <f>IF(AE123&lt;0, 0, EXP(-AE123/$A$163))</f>
        <v>0.55321858379503897</v>
      </c>
      <c r="AF208" s="23">
        <f>IF(AF123&lt;0, 0, EXP(-AF123/$A$163))</f>
        <v>0</v>
      </c>
      <c r="AG208" s="23">
        <f>IF(AG123&lt;0, 0, EXP(-AG123/$A$163))</f>
        <v>0.59120242172063575</v>
      </c>
      <c r="AH208" s="23">
        <f>IF(AH123&lt;0, 0, EXP(-AH123/$A$163))</f>
        <v>0.21913525667201861</v>
      </c>
      <c r="AI208" s="23">
        <f>IF(AI123&lt;0, 0, EXP(-AI123/$A$163))</f>
        <v>1.4772573016204197E-3</v>
      </c>
      <c r="AJ208" s="23">
        <f>IF(AJ123&lt;0, 0, EXP(-AJ123/$A$163))</f>
        <v>3.6230594571079536E-2</v>
      </c>
      <c r="AK208" s="23">
        <f>IF(AK123&lt;0, 0, EXP(-AK123/$A$163))</f>
        <v>0</v>
      </c>
      <c r="AL208" s="23">
        <f>IF(AL123&lt;0, 0, EXP(-AL123/$A$163))</f>
        <v>0.66680212806015304</v>
      </c>
      <c r="AM208" s="23">
        <f>IF(AM123&lt;0, 0, EXP(-AM123/$A$163))</f>
        <v>5.1901893980265831E-2</v>
      </c>
      <c r="AN208" s="23">
        <f>IF(AN123&lt;0, 0, EXP(-AN123/$A$163))</f>
        <v>4.4521830469151352E-3</v>
      </c>
      <c r="AO208" s="23">
        <f>IF(AO123&lt;0, 0, EXP(-AO123/$A$163))</f>
        <v>0.4881357995180422</v>
      </c>
      <c r="AP208" s="23">
        <f>IF(AP123&lt;0, 0, EXP(-AP123/$A$163))</f>
        <v>1</v>
      </c>
      <c r="AQ208" s="23">
        <f>IF(AQ123&lt;0, 0, EXP(-AQ123/$A$163))</f>
        <v>7.245463777932018E-3</v>
      </c>
      <c r="AR208" s="23">
        <f>IF(AR123&lt;0, 0, EXP(-AR123/$A$163))</f>
        <v>1.1290159691552023E-2</v>
      </c>
      <c r="AS208" s="23">
        <f>IF(AS123&lt;0, 0, EXP(-AS123/$A$163))</f>
        <v>0.40091129351093913</v>
      </c>
      <c r="AT208" s="23">
        <f>IF(AT123&lt;0, 0, EXP(-AT123/$A$163))</f>
        <v>1.2939793176707412E-2</v>
      </c>
      <c r="AU208" s="23">
        <f>IF(AU123&lt;0, 0, EXP(-AU123/$A$163))</f>
        <v>1.1032093842627117E-2</v>
      </c>
      <c r="AV208" s="23">
        <f>IF(AV123&lt;0, 0, EXP(-AV123/$A$163))</f>
        <v>7.7945508020709764E-3</v>
      </c>
      <c r="AW208" s="23">
        <f>IF(AW123&lt;0, 0, EXP(-AW123/$A$163))</f>
        <v>0.62211838401204389</v>
      </c>
      <c r="AX208" s="23">
        <f>IF(AX123&lt;0, 0, EXP(-AX123/$A$163))</f>
        <v>5.9783350668337308E-3</v>
      </c>
      <c r="AY208" s="23">
        <f>IF(AY123&lt;0, 0, EXP(-AY123/$A$163))</f>
        <v>0.21913525667201861</v>
      </c>
      <c r="AZ208" s="23">
        <f>IF(AZ123&lt;0, 0, EXP(-AZ123/$A$163))</f>
        <v>3.0472467071104497E-2</v>
      </c>
      <c r="BA208" s="23">
        <f>IF(BA123&lt;0, 0, EXP(-BA123/$A$163))</f>
        <v>0.38668734330972571</v>
      </c>
      <c r="BB208" s="23">
        <f>IF(BB123&lt;0, 0, EXP(-BB123/$A$163))</f>
        <v>7.1126717051773369E-2</v>
      </c>
      <c r="BC208" s="23">
        <f>IF(BC123&lt;0, 0, EXP(-BC123/$A$163))</f>
        <v>0.1814032911429114</v>
      </c>
      <c r="BD208" s="23">
        <f>IF(BD123&lt;0, 0, EXP(-BD123/$A$163))</f>
        <v>4.3891889780322659E-3</v>
      </c>
      <c r="BE208" s="23">
        <f>IF(BE123&lt;0, 0, EXP(-BE123/$A$163))</f>
        <v>0.51769582883951526</v>
      </c>
      <c r="BF208" s="23">
        <f>IF(BF123&lt;0, 0, EXP(-BF123/$A$163))</f>
        <v>0.39440038685153611</v>
      </c>
      <c r="BG208" s="23">
        <f>IF(BG123&lt;0, 0, EXP(-BG123/$A$163))</f>
        <v>0.3046771086725491</v>
      </c>
      <c r="BH208" s="23">
        <f>IF(BH123&lt;0, 0, EXP(-BH123/$A$163))</f>
        <v>0</v>
      </c>
      <c r="BI208" s="23">
        <f>IF(BI123&lt;0, 0, EXP(-BI123/$A$163))</f>
        <v>0.3219007529511555</v>
      </c>
      <c r="BJ208" s="23">
        <f>IF(BJ123&lt;0, 0, EXP(-BJ123/$A$163))</f>
        <v>0.4881357995180422</v>
      </c>
      <c r="BK208" s="23">
        <f>IF(BK123&lt;0, 0, EXP(-BK123/$A$163))</f>
        <v>0</v>
      </c>
      <c r="BL208" s="23">
        <f>IF(BL123&lt;0, 0, EXP(-BL123/$A$163))</f>
        <v>6.6553868809559151E-3</v>
      </c>
      <c r="BM208" s="23">
        <f>IF(BM123&lt;0, 0, EXP(-BM123/$A$163))</f>
        <v>0.67534201000869676</v>
      </c>
      <c r="BN208" s="23">
        <f>IF(BN123&lt;0, 0, EXP(-BN123/$A$163))</f>
        <v>0</v>
      </c>
      <c r="BO208" s="23">
        <f>IF(BO123&lt;0, 0, EXP(-BO123/$A$163))</f>
        <v>0.31533733720154317</v>
      </c>
      <c r="BP208" s="23">
        <f>IF(BP123&lt;0, 0, EXP(-BP123/$A$163))</f>
        <v>0.50602934562880109</v>
      </c>
      <c r="BQ208" s="23">
        <f>IF(BQ123&lt;0, 0, EXP(-BQ123/$A$163))</f>
        <v>0.31533733720154317</v>
      </c>
      <c r="BR208" s="23">
        <f>IF(BR123&lt;0, 0, EXP(-BR123/$A$163))</f>
        <v>1.7198679496800505E-2</v>
      </c>
      <c r="BS208" s="23">
        <f>IF(BS123&lt;0, 0, EXP(-BS123/$A$163))</f>
        <v>0.50602934562880109</v>
      </c>
      <c r="BT208" s="23">
        <f>IF(BT123&lt;0, 0, EXP(-BT123/$A$163))</f>
        <v>1.2093547033293009E-2</v>
      </c>
      <c r="BU208" s="23">
        <f>IF(BU123&lt;0, 0, EXP(-BU123/$A$163))</f>
        <v>0.42281261246364948</v>
      </c>
      <c r="BV208" s="23">
        <f>IF(BV123&lt;0, 0, EXP(-BV123/$A$163))</f>
        <v>0.4323869001374131</v>
      </c>
      <c r="BW208" s="23">
        <f>IF(BW123&lt;0, 0, EXP(-BW123/$A$163))</f>
        <v>9.8726584740807144E-2</v>
      </c>
      <c r="BX208" s="23">
        <f>IF(BX123&lt;0, 0, EXP(-BX123/$A$163))</f>
        <v>0</v>
      </c>
      <c r="BY208" s="23">
        <f>IF(BY123&lt;0, 0, EXP(-BY123/$A$163))</f>
        <v>0</v>
      </c>
      <c r="BZ208" s="23">
        <f>IF(BZ123&lt;0, 0, EXP(-BZ123/$A$163))</f>
        <v>1.2700390553294824E-2</v>
      </c>
    </row>
    <row r="209" spans="1:78" ht="15.75" customHeight="1" x14ac:dyDescent="0.2">
      <c r="A209" s="30" t="s">
        <v>97</v>
      </c>
      <c r="B209" s="23">
        <f>IF(B124&lt;0, 0, EXP(-B124/$A$163))</f>
        <v>4.354790387959994E-2</v>
      </c>
      <c r="C209" s="23">
        <f>IF(C124&lt;0, 0, EXP(-C124/$A$163))</f>
        <v>2.5499452835476915E-3</v>
      </c>
      <c r="D209" s="23">
        <f>IF(D124&lt;0, 0, EXP(-D124/$A$163))</f>
        <v>6.4304013823915148E-3</v>
      </c>
      <c r="E209" s="23">
        <f>IF(E124&lt;0, 0, EXP(-E124/$A$163))</f>
        <v>6.4304013823915148E-3</v>
      </c>
      <c r="F209" s="23">
        <f>IF(F124&lt;0, 0, EXP(-F124/$A$163))</f>
        <v>1.2646617492630676E-2</v>
      </c>
      <c r="G209" s="23">
        <f>IF(G124&lt;0, 0, EXP(-G124/$A$163))</f>
        <v>1.0260478439203962E-4</v>
      </c>
      <c r="H209" s="23">
        <f>IF(H124&lt;0, 0, EXP(-H124/$A$163))</f>
        <v>1.8973873017631478E-2</v>
      </c>
      <c r="I209" s="23">
        <f>IF(I124&lt;0, 0, EXP(-I124/$A$163))</f>
        <v>0.16987276187617159</v>
      </c>
      <c r="J209" s="23">
        <f>IF(J124&lt;0, 0, EXP(-J124/$A$163))</f>
        <v>1.8764907262612873E-2</v>
      </c>
      <c r="K209" s="23">
        <f>IF(K124&lt;0, 0, EXP(-K124/$A$163))</f>
        <v>1.0424253052596354E-2</v>
      </c>
      <c r="L209" s="23">
        <f>IF(L124&lt;0, 0, EXP(-L124/$A$163))</f>
        <v>8.6770505872864986E-2</v>
      </c>
      <c r="M209" s="23">
        <f>IF(M124&lt;0, 0, EXP(-M124/$A$163))</f>
        <v>4.6054831430110323E-3</v>
      </c>
      <c r="N209" s="23">
        <f>IF(N124&lt;0, 0, EXP(-N124/$A$163))</f>
        <v>8.8809763077255209E-3</v>
      </c>
      <c r="O209" s="23">
        <f>IF(O124&lt;0, 0, EXP(-O124/$A$163))</f>
        <v>1.4521146249480522E-4</v>
      </c>
      <c r="P209" s="23">
        <f>IF(P124&lt;0, 0, EXP(-P124/$A$163))</f>
        <v>0</v>
      </c>
      <c r="Q209" s="23">
        <f>IF(Q124&lt;0, 0, EXP(-Q124/$A$163))</f>
        <v>8.4045037459890906E-3</v>
      </c>
      <c r="R209" s="23">
        <f>IF(R124&lt;0, 0, EXP(-R124/$A$163))</f>
        <v>0</v>
      </c>
      <c r="S209" s="23">
        <f>IF(S124&lt;0, 0, EXP(-S124/$A$163))</f>
        <v>0.10056092770225955</v>
      </c>
      <c r="T209" s="23">
        <f>IF(T124&lt;0, 0, EXP(-T124/$A$163))</f>
        <v>0</v>
      </c>
      <c r="U209" s="23">
        <f>IF(U124&lt;0, 0, EXP(-U124/$A$163))</f>
        <v>0.11064842100393314</v>
      </c>
      <c r="V209" s="23">
        <f>IF(V124&lt;0, 0, EXP(-V124/$A$163))</f>
        <v>4.6054831430110323E-3</v>
      </c>
      <c r="W209" s="23">
        <f>IF(W124&lt;0, 0, EXP(-W124/$A$163))</f>
        <v>0.35119579818891233</v>
      </c>
      <c r="X209" s="23">
        <f>IF(X124&lt;0, 0, EXP(-X124/$A$163))</f>
        <v>0</v>
      </c>
      <c r="Y209" s="23">
        <f>IF(Y124&lt;0, 0, EXP(-Y124/$A$163))</f>
        <v>2.3371187929267911E-3</v>
      </c>
      <c r="Z209" s="23">
        <f>IF(Z124&lt;0, 0, EXP(-Z124/$A$163))</f>
        <v>1.0728589200776495E-2</v>
      </c>
      <c r="AA209" s="23">
        <f>IF(AA124&lt;0, 0, EXP(-AA124/$A$163))</f>
        <v>5.5319665099889002E-3</v>
      </c>
      <c r="AB209" s="23">
        <f>IF(AB124&lt;0, 0, EXP(-AB124/$A$163))</f>
        <v>0</v>
      </c>
      <c r="AC209" s="23">
        <f>IF(AC124&lt;0, 0, EXP(-AC124/$A$163))</f>
        <v>0.22363920311902571</v>
      </c>
      <c r="AD209" s="23">
        <f>IF(AD124&lt;0, 0, EXP(-AD124/$A$163))</f>
        <v>7.7808214762125627E-3</v>
      </c>
      <c r="AE209" s="23">
        <f>IF(AE124&lt;0, 0, EXP(-AE124/$A$163))</f>
        <v>1.1589408108587666E-2</v>
      </c>
      <c r="AF209" s="23">
        <f>IF(AF124&lt;0, 0, EXP(-AF124/$A$163))</f>
        <v>0</v>
      </c>
      <c r="AG209" s="23">
        <f>IF(AG124&lt;0, 0, EXP(-AG124/$A$163))</f>
        <v>8.6287730503235467E-3</v>
      </c>
      <c r="AH209" s="23">
        <f>IF(AH124&lt;0, 0, EXP(-AH124/$A$163))</f>
        <v>1.2646617492630676E-2</v>
      </c>
      <c r="AI209" s="23">
        <f>IF(AI124&lt;0, 0, EXP(-AI124/$A$163))</f>
        <v>3.8989444701484459E-2</v>
      </c>
      <c r="AJ209" s="23">
        <f>IF(AJ124&lt;0, 0, EXP(-AJ124/$A$163))</f>
        <v>7.5965379624303678E-2</v>
      </c>
      <c r="AK209" s="23">
        <f>IF(AK124&lt;0, 0, EXP(-AK124/$A$163))</f>
        <v>0</v>
      </c>
      <c r="AL209" s="23">
        <f>IF(AL124&lt;0, 0, EXP(-AL124/$A$163))</f>
        <v>1.0860487547625006E-2</v>
      </c>
      <c r="AM209" s="23">
        <f>IF(AM124&lt;0, 0, EXP(-AM124/$A$163))</f>
        <v>5.407538803124165E-2</v>
      </c>
      <c r="AN209" s="23">
        <f>IF(AN124&lt;0, 0, EXP(-AN124/$A$163))</f>
        <v>5.5438259097862791E-2</v>
      </c>
      <c r="AO209" s="23">
        <f>IF(AO124&lt;0, 0, EXP(-AO124/$A$163))</f>
        <v>8.4045037459890906E-3</v>
      </c>
      <c r="AP209" s="23">
        <f>IF(AP124&lt;0, 0, EXP(-AP124/$A$163))</f>
        <v>7.245463777932018E-3</v>
      </c>
      <c r="AQ209" s="23">
        <f>IF(AQ124&lt;0, 0, EXP(-AQ124/$A$163))</f>
        <v>1</v>
      </c>
      <c r="AR209" s="23">
        <f>IF(AR124&lt;0, 0, EXP(-AR124/$A$163))</f>
        <v>0.56206659196282882</v>
      </c>
      <c r="AS209" s="23">
        <f>IF(AS124&lt;0, 0, EXP(-AS124/$A$163))</f>
        <v>1.0249614975101016E-2</v>
      </c>
      <c r="AT209" s="23">
        <f>IF(AT124&lt;0, 0, EXP(-AT124/$A$163))</f>
        <v>0.12624083117814056</v>
      </c>
      <c r="AU209" s="23">
        <f>IF(AU124&lt;0, 0, EXP(-AU124/$A$163))</f>
        <v>3.4813079159392072E-4</v>
      </c>
      <c r="AV209" s="23">
        <f>IF(AV124&lt;0, 0, EXP(-AV124/$A$163))</f>
        <v>6.991315555100279E-2</v>
      </c>
      <c r="AW209" s="23">
        <f>IF(AW124&lt;0, 0, EXP(-AW124/$A$163))</f>
        <v>6.2990995080257637E-3</v>
      </c>
      <c r="AX209" s="23">
        <f>IF(AX124&lt;0, 0, EXP(-AX124/$A$163))</f>
        <v>3.5070920246262336E-3</v>
      </c>
      <c r="AY209" s="23">
        <f>IF(AY124&lt;0, 0, EXP(-AY124/$A$163))</f>
        <v>1.2646617492630676E-2</v>
      </c>
      <c r="AZ209" s="23">
        <f>IF(AZ124&lt;0, 0, EXP(-AZ124/$A$163))</f>
        <v>0.22209498069508057</v>
      </c>
      <c r="BA209" s="23">
        <f>IF(BA124&lt;0, 0, EXP(-BA124/$A$163))</f>
        <v>3.1514168960404265E-3</v>
      </c>
      <c r="BB209" s="23">
        <f>IF(BB124&lt;0, 0, EXP(-BB124/$A$163))</f>
        <v>5.0437824761228989E-2</v>
      </c>
      <c r="BC209" s="23">
        <f>IF(BC124&lt;0, 0, EXP(-BC124/$A$163))</f>
        <v>2.1719380729725801E-2</v>
      </c>
      <c r="BD209" s="23">
        <f>IF(BD124&lt;0, 0, EXP(-BD124/$A$163))</f>
        <v>4.3263240518537908E-4</v>
      </c>
      <c r="BE209" s="23">
        <f>IF(BE124&lt;0, 0, EXP(-BE124/$A$163))</f>
        <v>1.3717868314383288E-2</v>
      </c>
      <c r="BF209" s="23">
        <f>IF(BF124&lt;0, 0, EXP(-BF124/$A$163))</f>
        <v>3.8066110304761681E-3</v>
      </c>
      <c r="BG209" s="23">
        <f>IF(BG124&lt;0, 0, EXP(-BG124/$A$163))</f>
        <v>2.3778736404756518E-2</v>
      </c>
      <c r="BH209" s="23">
        <f>IF(BH124&lt;0, 0, EXP(-BH124/$A$163))</f>
        <v>0</v>
      </c>
      <c r="BI209" s="23">
        <f>IF(BI124&lt;0, 0, EXP(-BI124/$A$163))</f>
        <v>1.6983166263987697E-2</v>
      </c>
      <c r="BJ209" s="23">
        <f>IF(BJ124&lt;0, 0, EXP(-BJ124/$A$163))</f>
        <v>8.4045037459890906E-3</v>
      </c>
      <c r="BK209" s="23">
        <f>IF(BK124&lt;0, 0, EXP(-BK124/$A$163))</f>
        <v>0</v>
      </c>
      <c r="BL209" s="23">
        <f>IF(BL124&lt;0, 0, EXP(-BL124/$A$163))</f>
        <v>7.0022372836844329E-2</v>
      </c>
      <c r="BM209" s="23">
        <f>IF(BM124&lt;0, 0, EXP(-BM124/$A$163))</f>
        <v>1.0597286097618251E-2</v>
      </c>
      <c r="BN209" s="23">
        <f>IF(BN124&lt;0, 0, EXP(-BN124/$A$163))</f>
        <v>0</v>
      </c>
      <c r="BO209" s="23">
        <f>IF(BO124&lt;0, 0, EXP(-BO124/$A$163))</f>
        <v>6.4304013823915148E-3</v>
      </c>
      <c r="BP209" s="23">
        <f>IF(BP124&lt;0, 0, EXP(-BP124/$A$163))</f>
        <v>4.6054831430110323E-3</v>
      </c>
      <c r="BQ209" s="23">
        <f>IF(BQ124&lt;0, 0, EXP(-BQ124/$A$163))</f>
        <v>6.4304013823915148E-3</v>
      </c>
      <c r="BR209" s="23">
        <f>IF(BR124&lt;0, 0, EXP(-BR124/$A$163))</f>
        <v>0.35119579818891233</v>
      </c>
      <c r="BS209" s="23">
        <f>IF(BS124&lt;0, 0, EXP(-BS124/$A$163))</f>
        <v>4.6054831430110323E-3</v>
      </c>
      <c r="BT209" s="23">
        <f>IF(BT124&lt;0, 0, EXP(-BT124/$A$163))</f>
        <v>0.10009761525699896</v>
      </c>
      <c r="BU209" s="23">
        <f>IF(BU124&lt;0, 0, EXP(-BU124/$A$163))</f>
        <v>1.2501864464298965E-2</v>
      </c>
      <c r="BV209" s="23">
        <f>IF(BV124&lt;0, 0, EXP(-BV124/$A$163))</f>
        <v>1.6581284630012079E-2</v>
      </c>
      <c r="BW209" s="23">
        <f>IF(BW124&lt;0, 0, EXP(-BW124/$A$163))</f>
        <v>4.9888990551708312E-2</v>
      </c>
      <c r="BX209" s="23">
        <f>IF(BX124&lt;0, 0, EXP(-BX124/$A$163))</f>
        <v>0</v>
      </c>
      <c r="BY209" s="23">
        <f>IF(BY124&lt;0, 0, EXP(-BY124/$A$163))</f>
        <v>0</v>
      </c>
      <c r="BZ209" s="23">
        <f>IF(BZ124&lt;0, 0, EXP(-BZ124/$A$163))</f>
        <v>0.15988266338773588</v>
      </c>
    </row>
    <row r="210" spans="1:78" ht="15.75" customHeight="1" x14ac:dyDescent="0.2">
      <c r="A210" s="30" t="s">
        <v>98</v>
      </c>
      <c r="B210" s="23">
        <f>IF(B125&lt;0, 0, EXP(-B125/$A$163))</f>
        <v>7.710475584344767E-2</v>
      </c>
      <c r="C210" s="23">
        <f>IF(C125&lt;0, 0, EXP(-C125/$A$163))</f>
        <v>4.4770775863827092E-3</v>
      </c>
      <c r="D210" s="23">
        <f>IF(D125&lt;0, 0, EXP(-D125/$A$163))</f>
        <v>8.5661990180434244E-3</v>
      </c>
      <c r="E210" s="23">
        <f>IF(E125&lt;0, 0, EXP(-E125/$A$163))</f>
        <v>8.5661990180434244E-3</v>
      </c>
      <c r="F210" s="23">
        <f>IF(F125&lt;0, 0, EXP(-F125/$A$163))</f>
        <v>2.2109758320020517E-2</v>
      </c>
      <c r="G210" s="23">
        <f>IF(G125&lt;0, 0, EXP(-G125/$A$163))</f>
        <v>6.0341884656315187E-5</v>
      </c>
      <c r="H210" s="23">
        <f>IF(H125&lt;0, 0, EXP(-H125/$A$163))</f>
        <v>3.2224146424020279E-2</v>
      </c>
      <c r="I210" s="23">
        <f>IF(I125&lt;0, 0, EXP(-I125/$A$163))</f>
        <v>0.3010625490996573</v>
      </c>
      <c r="J210" s="23">
        <f>IF(J125&lt;0, 0, EXP(-J125/$A$163))</f>
        <v>1.4874331054642987E-2</v>
      </c>
      <c r="K210" s="23">
        <f>IF(K125&lt;0, 0, EXP(-K125/$A$163))</f>
        <v>1.5970092157622438E-2</v>
      </c>
      <c r="L210" s="23">
        <f>IF(L125&lt;0, 0, EXP(-L125/$A$163))</f>
        <v>0.1501610243154502</v>
      </c>
      <c r="M210" s="23">
        <f>IF(M125&lt;0, 0, EXP(-M125/$A$163))</f>
        <v>6.7573029721691991E-3</v>
      </c>
      <c r="N210" s="23">
        <f>IF(N125&lt;0, 0, EXP(-N125/$A$163))</f>
        <v>1.2876676619443778E-2</v>
      </c>
      <c r="O210" s="23">
        <f>IF(O125&lt;0, 0, EXP(-O125/$A$163))</f>
        <v>1.5530845639475746E-4</v>
      </c>
      <c r="P210" s="23">
        <f>IF(P125&lt;0, 0, EXP(-P125/$A$163))</f>
        <v>0</v>
      </c>
      <c r="Q210" s="23">
        <f>IF(Q125&lt;0, 0, EXP(-Q125/$A$163))</f>
        <v>1.1935023888116498E-2</v>
      </c>
      <c r="R210" s="23">
        <f>IF(R125&lt;0, 0, EXP(-R125/$A$163))</f>
        <v>0</v>
      </c>
      <c r="S210" s="23">
        <f>IF(S125&lt;0, 0, EXP(-S125/$A$163))</f>
        <v>0.16721665635662467</v>
      </c>
      <c r="T210" s="23">
        <f>IF(T125&lt;0, 0, EXP(-T125/$A$163))</f>
        <v>0</v>
      </c>
      <c r="U210" s="23">
        <f>IF(U125&lt;0, 0, EXP(-U125/$A$163))</f>
        <v>0.16270128411092286</v>
      </c>
      <c r="V210" s="23">
        <f>IF(V125&lt;0, 0, EXP(-V125/$A$163))</f>
        <v>6.7573029721691991E-3</v>
      </c>
      <c r="W210" s="23">
        <f>IF(W125&lt;0, 0, EXP(-W125/$A$163))</f>
        <v>0.62092913196538413</v>
      </c>
      <c r="X210" s="23">
        <f>IF(X125&lt;0, 0, EXP(-X125/$A$163))</f>
        <v>0</v>
      </c>
      <c r="Y210" s="23">
        <f>IF(Y125&lt;0, 0, EXP(-Y125/$A$163))</f>
        <v>1.8369755126328596E-3</v>
      </c>
      <c r="Z210" s="23">
        <f>IF(Z125&lt;0, 0, EXP(-Z125/$A$163))</f>
        <v>1.6178435259679467E-2</v>
      </c>
      <c r="AA210" s="23">
        <f>IF(AA125&lt;0, 0, EXP(-AA125/$A$163))</f>
        <v>9.8419861558099488E-3</v>
      </c>
      <c r="AB210" s="23">
        <f>IF(AB125&lt;0, 0, EXP(-AB125/$A$163))</f>
        <v>0</v>
      </c>
      <c r="AC210" s="23">
        <f>IF(AC125&lt;0, 0, EXP(-AC125/$A$163))</f>
        <v>0.26958151262050384</v>
      </c>
      <c r="AD210" s="23">
        <f>IF(AD125&lt;0, 0, EXP(-AD125/$A$163))</f>
        <v>1.1300987045130774E-2</v>
      </c>
      <c r="AE210" s="23">
        <f>IF(AE125&lt;0, 0, EXP(-AE125/$A$163))</f>
        <v>1.719802454246494E-2</v>
      </c>
      <c r="AF210" s="23">
        <f>IF(AF125&lt;0, 0, EXP(-AF125/$A$163))</f>
        <v>0</v>
      </c>
      <c r="AG210" s="23">
        <f>IF(AG125&lt;0, 0, EXP(-AG125/$A$163))</f>
        <v>1.4150591713833972E-2</v>
      </c>
      <c r="AH210" s="23">
        <f>IF(AH125&lt;0, 0, EXP(-AH125/$A$163))</f>
        <v>2.2109758320020517E-2</v>
      </c>
      <c r="AI210" s="23">
        <f>IF(AI125&lt;0, 0, EXP(-AI125/$A$163))</f>
        <v>2.242515782522982E-2</v>
      </c>
      <c r="AJ210" s="23">
        <f>IF(AJ125&lt;0, 0, EXP(-AJ125/$A$163))</f>
        <v>0.13420133929530062</v>
      </c>
      <c r="AK210" s="23">
        <f>IF(AK125&lt;0, 0, EXP(-AK125/$A$163))</f>
        <v>0</v>
      </c>
      <c r="AL210" s="23">
        <f>IF(AL125&lt;0, 0, EXP(-AL125/$A$163))</f>
        <v>1.6835439566694588E-2</v>
      </c>
      <c r="AM210" s="23">
        <f>IF(AM125&lt;0, 0, EXP(-AM125/$A$163))</f>
        <v>9.6112312815233789E-2</v>
      </c>
      <c r="AN210" s="23">
        <f>IF(AN125&lt;0, 0, EXP(-AN125/$A$163))</f>
        <v>7.0779771044588227E-2</v>
      </c>
      <c r="AO210" s="23">
        <f>IF(AO125&lt;0, 0, EXP(-AO125/$A$163))</f>
        <v>1.1935023888116498E-2</v>
      </c>
      <c r="AP210" s="23">
        <f>IF(AP125&lt;0, 0, EXP(-AP125/$A$163))</f>
        <v>1.1290159691552023E-2</v>
      </c>
      <c r="AQ210" s="23">
        <f>IF(AQ125&lt;0, 0, EXP(-AQ125/$A$163))</f>
        <v>0.56206659196282882</v>
      </c>
      <c r="AR210" s="23">
        <f>IF(AR125&lt;0, 0, EXP(-AR125/$A$163))</f>
        <v>1</v>
      </c>
      <c r="AS210" s="23">
        <f>IF(AS125&lt;0, 0, EXP(-AS125/$A$163))</f>
        <v>1.7308900957312953E-2</v>
      </c>
      <c r="AT210" s="23">
        <f>IF(AT125&lt;0, 0, EXP(-AT125/$A$163))</f>
        <v>0.19970999835714395</v>
      </c>
      <c r="AU210" s="23">
        <f>IF(AU125&lt;0, 0, EXP(-AU125/$A$163))</f>
        <v>2.982600515388743E-4</v>
      </c>
      <c r="AV210" s="23">
        <f>IF(AV125&lt;0, 0, EXP(-AV125/$A$163))</f>
        <v>9.9545964434479259E-2</v>
      </c>
      <c r="AW210" s="23">
        <f>IF(AW125&lt;0, 0, EXP(-AW125/$A$163))</f>
        <v>1.030293353149064E-2</v>
      </c>
      <c r="AX210" s="23">
        <f>IF(AX125&lt;0, 0, EXP(-AX125/$A$163))</f>
        <v>2.4162304272629894E-3</v>
      </c>
      <c r="AY210" s="23">
        <f>IF(AY125&lt;0, 0, EXP(-AY125/$A$163))</f>
        <v>2.2109758320020517E-2</v>
      </c>
      <c r="AZ210" s="23">
        <f>IF(AZ125&lt;0, 0, EXP(-AZ125/$A$163))</f>
        <v>0.36893257245141631</v>
      </c>
      <c r="BA210" s="23">
        <f>IF(BA125&lt;0, 0, EXP(-BA125/$A$163))</f>
        <v>4.669100316012518E-3</v>
      </c>
      <c r="BB210" s="23">
        <f>IF(BB125&lt;0, 0, EXP(-BB125/$A$163))</f>
        <v>8.9550420723806867E-2</v>
      </c>
      <c r="BC210" s="23">
        <f>IF(BC125&lt;0, 0, EXP(-BC125/$A$163))</f>
        <v>3.7793911769957812E-2</v>
      </c>
      <c r="BD210" s="23">
        <f>IF(BD125&lt;0, 0, EXP(-BD125/$A$163))</f>
        <v>2.8794496740166197E-4</v>
      </c>
      <c r="BE210" s="23">
        <f>IF(BE125&lt;0, 0, EXP(-BE125/$A$163))</f>
        <v>2.0859337596339747E-2</v>
      </c>
      <c r="BF210" s="23">
        <f>IF(BF125&lt;0, 0, EXP(-BF125/$A$163))</f>
        <v>5.4704417568043878E-3</v>
      </c>
      <c r="BG210" s="23">
        <f>IF(BG125&lt;0, 0, EXP(-BG125/$A$163))</f>
        <v>3.6788879280603051E-2</v>
      </c>
      <c r="BH210" s="23">
        <f>IF(BH125&lt;0, 0, EXP(-BH125/$A$163))</f>
        <v>0</v>
      </c>
      <c r="BI210" s="23">
        <f>IF(BI125&lt;0, 0, EXP(-BI125/$A$163))</f>
        <v>2.3727965646426527E-2</v>
      </c>
      <c r="BJ210" s="23">
        <f>IF(BJ125&lt;0, 0, EXP(-BJ125/$A$163))</f>
        <v>1.1935023888116498E-2</v>
      </c>
      <c r="BK210" s="23">
        <f>IF(BK125&lt;0, 0, EXP(-BK125/$A$163))</f>
        <v>0</v>
      </c>
      <c r="BL210" s="23">
        <f>IF(BL125&lt;0, 0, EXP(-BL125/$A$163))</f>
        <v>9.6487251966035151E-2</v>
      </c>
      <c r="BM210" s="23">
        <f>IF(BM125&lt;0, 0, EXP(-BM125/$A$163))</f>
        <v>1.6277715786750611E-2</v>
      </c>
      <c r="BN210" s="23">
        <f>IF(BN125&lt;0, 0, EXP(-BN125/$A$163))</f>
        <v>0</v>
      </c>
      <c r="BO210" s="23">
        <f>IF(BO125&lt;0, 0, EXP(-BO125/$A$163))</f>
        <v>8.5661990180434244E-3</v>
      </c>
      <c r="BP210" s="23">
        <f>IF(BP125&lt;0, 0, EXP(-BP125/$A$163))</f>
        <v>6.7573029721691991E-3</v>
      </c>
      <c r="BQ210" s="23">
        <f>IF(BQ125&lt;0, 0, EXP(-BQ125/$A$163))</f>
        <v>8.5661990180434244E-3</v>
      </c>
      <c r="BR210" s="23">
        <f>IF(BR125&lt;0, 0, EXP(-BR125/$A$163))</f>
        <v>0.62092913196538413</v>
      </c>
      <c r="BS210" s="23">
        <f>IF(BS125&lt;0, 0, EXP(-BS125/$A$163))</f>
        <v>6.7573029721691991E-3</v>
      </c>
      <c r="BT210" s="23">
        <f>IF(BT125&lt;0, 0, EXP(-BT125/$A$163))</f>
        <v>0.15544201410991407</v>
      </c>
      <c r="BU210" s="23">
        <f>IF(BU125&lt;0, 0, EXP(-BU125/$A$163))</f>
        <v>2.0794694736429638E-2</v>
      </c>
      <c r="BV210" s="23">
        <f>IF(BV125&lt;0, 0, EXP(-BV125/$A$163))</f>
        <v>2.6092173831305035E-2</v>
      </c>
      <c r="BW210" s="23">
        <f>IF(BW125&lt;0, 0, EXP(-BW125/$A$163))</f>
        <v>8.6869629106338914E-2</v>
      </c>
      <c r="BX210" s="23">
        <f>IF(BX125&lt;0, 0, EXP(-BX125/$A$163))</f>
        <v>0</v>
      </c>
      <c r="BY210" s="23">
        <f>IF(BY125&lt;0, 0, EXP(-BY125/$A$163))</f>
        <v>0</v>
      </c>
      <c r="BZ210" s="23">
        <f>IF(BZ125&lt;0, 0, EXP(-BZ125/$A$163))</f>
        <v>0.25382322416425007</v>
      </c>
    </row>
    <row r="211" spans="1:78" ht="15.75" customHeight="1" x14ac:dyDescent="0.2">
      <c r="A211" s="30" t="s">
        <v>99</v>
      </c>
      <c r="B211" s="23">
        <f>IF(B126&lt;0, 0, EXP(-B126/$A$163))</f>
        <v>0.18342368515572643</v>
      </c>
      <c r="C211" s="23">
        <f>IF(C126&lt;0, 0, EXP(-C126/$A$163))</f>
        <v>8.6196320628605452E-2</v>
      </c>
      <c r="D211" s="23">
        <f>IF(D126&lt;0, 0, EXP(-D126/$A$163))</f>
        <v>0.12937201639627657</v>
      </c>
      <c r="E211" s="23">
        <f>IF(E126&lt;0, 0, EXP(-E126/$A$163))</f>
        <v>0.12937201639627657</v>
      </c>
      <c r="F211" s="23">
        <f>IF(F126&lt;0, 0, EXP(-F126/$A$163))</f>
        <v>0.54658780212724856</v>
      </c>
      <c r="G211" s="23">
        <f>IF(G126&lt;0, 0, EXP(-G126/$A$163))</f>
        <v>2.3047536110165474E-3</v>
      </c>
      <c r="H211" s="23">
        <f>IF(H126&lt;0, 0, EXP(-H126/$A$163))</f>
        <v>0.53608167868749013</v>
      </c>
      <c r="I211" s="23">
        <f>IF(I126&lt;0, 0, EXP(-I126/$A$163))</f>
        <v>4.5843582972911114E-2</v>
      </c>
      <c r="J211" s="23">
        <f>IF(J126&lt;0, 0, EXP(-J126/$A$163))</f>
        <v>7.3602930620664849E-4</v>
      </c>
      <c r="K211" s="23">
        <f>IF(K126&lt;0, 0, EXP(-K126/$A$163))</f>
        <v>0.38279536522875818</v>
      </c>
      <c r="L211" s="23">
        <f>IF(L126&lt;0, 0, EXP(-L126/$A$163))</f>
        <v>5.6779396918667742E-2</v>
      </c>
      <c r="M211" s="23">
        <f>IF(M126&lt;0, 0, EXP(-M126/$A$163))</f>
        <v>0.20737453367615216</v>
      </c>
      <c r="N211" s="23">
        <f>IF(N126&lt;0, 0, EXP(-N126/$A$163))</f>
        <v>0.2469133320220073</v>
      </c>
      <c r="O211" s="23">
        <f>IF(O126&lt;0, 0, EXP(-O126/$A$163))</f>
        <v>6.3739652764178232E-3</v>
      </c>
      <c r="P211" s="23">
        <f>IF(P126&lt;0, 0, EXP(-P126/$A$163))</f>
        <v>0</v>
      </c>
      <c r="Q211" s="23">
        <f>IF(Q126&lt;0, 0, EXP(-Q126/$A$163))</f>
        <v>0.21109102247042447</v>
      </c>
      <c r="R211" s="23">
        <f>IF(R126&lt;0, 0, EXP(-R126/$A$163))</f>
        <v>0</v>
      </c>
      <c r="S211" s="23">
        <f>IF(S126&lt;0, 0, EXP(-S126/$A$163))</f>
        <v>3.9430920945093609E-2</v>
      </c>
      <c r="T211" s="23">
        <f>IF(T126&lt;0, 0, EXP(-T126/$A$163))</f>
        <v>0</v>
      </c>
      <c r="U211" s="23">
        <f>IF(U126&lt;0, 0, EXP(-U126/$A$163))</f>
        <v>2.0800167556840221E-2</v>
      </c>
      <c r="V211" s="23">
        <f>IF(V126&lt;0, 0, EXP(-V126/$A$163))</f>
        <v>0.20737453367615216</v>
      </c>
      <c r="W211" s="23">
        <f>IF(W126&lt;0, 0, EXP(-W126/$A$163))</f>
        <v>2.7540315649486051E-2</v>
      </c>
      <c r="X211" s="23">
        <f>IF(X126&lt;0, 0, EXP(-X126/$A$163))</f>
        <v>0</v>
      </c>
      <c r="Y211" s="23">
        <f>IF(Y126&lt;0, 0, EXP(-Y126/$A$163))</f>
        <v>5.190343352211817E-3</v>
      </c>
      <c r="Z211" s="23">
        <f>IF(Z126&lt;0, 0, EXP(-Z126/$A$163))</f>
        <v>0.33842950683067585</v>
      </c>
      <c r="AA211" s="23">
        <f>IF(AA126&lt;0, 0, EXP(-AA126/$A$163))</f>
        <v>0.22320034437231648</v>
      </c>
      <c r="AB211" s="23">
        <f>IF(AB126&lt;0, 0, EXP(-AB126/$A$163))</f>
        <v>0</v>
      </c>
      <c r="AC211" s="23">
        <f>IF(AC126&lt;0, 0, EXP(-AC126/$A$163))</f>
        <v>1.1069214108299903E-2</v>
      </c>
      <c r="AD211" s="23">
        <f>IF(AD126&lt;0, 0, EXP(-AD126/$A$163))</f>
        <v>0.24223853969559317</v>
      </c>
      <c r="AE211" s="23">
        <f>IF(AE126&lt;0, 0, EXP(-AE126/$A$163))</f>
        <v>0.30025079645422159</v>
      </c>
      <c r="AF211" s="23">
        <f>IF(AF126&lt;0, 0, EXP(-AF126/$A$163))</f>
        <v>0</v>
      </c>
      <c r="AG211" s="23">
        <f>IF(AG126&lt;0, 0, EXP(-AG126/$A$163))</f>
        <v>0.67687797923111581</v>
      </c>
      <c r="AH211" s="23">
        <f>IF(AH126&lt;0, 0, EXP(-AH126/$A$163))</f>
        <v>0.54658780212724856</v>
      </c>
      <c r="AI211" s="23">
        <f>IF(AI126&lt;0, 0, EXP(-AI126/$A$163))</f>
        <v>9.8996208450513774E-4</v>
      </c>
      <c r="AJ211" s="23">
        <f>IF(AJ126&lt;0, 0, EXP(-AJ126/$A$163))</f>
        <v>7.8608932024247458E-2</v>
      </c>
      <c r="AK211" s="23">
        <f>IF(AK126&lt;0, 0, EXP(-AK126/$A$163))</f>
        <v>0</v>
      </c>
      <c r="AL211" s="23">
        <f>IF(AL126&lt;0, 0, EXP(-AL126/$A$163))</f>
        <v>0.42224215448505492</v>
      </c>
      <c r="AM211" s="23">
        <f>IF(AM126&lt;0, 0, EXP(-AM126/$A$163))</f>
        <v>0.11571108530206065</v>
      </c>
      <c r="AN211" s="23">
        <f>IF(AN126&lt;0, 0, EXP(-AN126/$A$163))</f>
        <v>1.073099389578064E-2</v>
      </c>
      <c r="AO211" s="23">
        <f>IF(AO126&lt;0, 0, EXP(-AO126/$A$163))</f>
        <v>0.21109102247042447</v>
      </c>
      <c r="AP211" s="23">
        <f>IF(AP126&lt;0, 0, EXP(-AP126/$A$163))</f>
        <v>0.40091129351093913</v>
      </c>
      <c r="AQ211" s="23">
        <f>IF(AQ126&lt;0, 0, EXP(-AQ126/$A$163))</f>
        <v>1.0249614975101016E-2</v>
      </c>
      <c r="AR211" s="23">
        <f>IF(AR126&lt;0, 0, EXP(-AR126/$A$163))</f>
        <v>1.7308900957312953E-2</v>
      </c>
      <c r="AS211" s="23">
        <f>IF(AS126&lt;0, 0, EXP(-AS126/$A$163))</f>
        <v>1</v>
      </c>
      <c r="AT211" s="23">
        <f>IF(AT126&lt;0, 0, EXP(-AT126/$A$163))</f>
        <v>2.7968842187930359E-2</v>
      </c>
      <c r="AU211" s="23">
        <f>IF(AU126&lt;0, 0, EXP(-AU126/$A$163))</f>
        <v>5.0601352030321461E-3</v>
      </c>
      <c r="AV211" s="23">
        <f>IF(AV126&lt;0, 0, EXP(-AV126/$A$163))</f>
        <v>1.8424292713574958E-2</v>
      </c>
      <c r="AW211" s="23">
        <f>IF(AW126&lt;0, 0, EXP(-AW126/$A$163))</f>
        <v>0.53453090159442962</v>
      </c>
      <c r="AX211" s="23">
        <f>IF(AX126&lt;0, 0, EXP(-AX126/$A$163))</f>
        <v>2.4399038812228896E-3</v>
      </c>
      <c r="AY211" s="23">
        <f>IF(AY126&lt;0, 0, EXP(-AY126/$A$163))</f>
        <v>0.54658780212724856</v>
      </c>
      <c r="AZ211" s="23">
        <f>IF(AZ126&lt;0, 0, EXP(-AZ126/$A$163))</f>
        <v>4.6128147587496081E-2</v>
      </c>
      <c r="BA211" s="23">
        <f>IF(BA126&lt;0, 0, EXP(-BA126/$A$163))</f>
        <v>0.17271349519220311</v>
      </c>
      <c r="BB211" s="23">
        <f>IF(BB126&lt;0, 0, EXP(-BB126/$A$163))</f>
        <v>0.15264601432783514</v>
      </c>
      <c r="BC211" s="23">
        <f>IF(BC126&lt;0, 0, EXP(-BC126/$A$163))</f>
        <v>0.4111913461446246</v>
      </c>
      <c r="BD211" s="23">
        <f>IF(BD126&lt;0, 0, EXP(-BD126/$A$163))</f>
        <v>1.9546877803224283E-3</v>
      </c>
      <c r="BE211" s="23">
        <f>IF(BE126&lt;0, 0, EXP(-BE126/$A$163))</f>
        <v>0.35463772452218317</v>
      </c>
      <c r="BF211" s="23">
        <f>IF(BF126&lt;0, 0, EXP(-BF126/$A$163))</f>
        <v>0.16335598954712946</v>
      </c>
      <c r="BG211" s="23">
        <f>IF(BG126&lt;0, 0, EXP(-BG126/$A$163))</f>
        <v>0.31274522626822898</v>
      </c>
      <c r="BH211" s="23">
        <f>IF(BH126&lt;0, 0, EXP(-BH126/$A$163))</f>
        <v>0</v>
      </c>
      <c r="BI211" s="23">
        <f>IF(BI126&lt;0, 0, EXP(-BI126/$A$163))</f>
        <v>0.19225820867518786</v>
      </c>
      <c r="BJ211" s="23">
        <f>IF(BJ126&lt;0, 0, EXP(-BJ126/$A$163))</f>
        <v>0.21109102247042447</v>
      </c>
      <c r="BK211" s="23">
        <f>IF(BK126&lt;0, 0, EXP(-BK126/$A$163))</f>
        <v>0</v>
      </c>
      <c r="BL211" s="23">
        <f>IF(BL126&lt;0, 0, EXP(-BL126/$A$163))</f>
        <v>1.5738199523042871E-2</v>
      </c>
      <c r="BM211" s="23">
        <f>IF(BM126&lt;0, 0, EXP(-BM126/$A$163))</f>
        <v>0.3913496799345304</v>
      </c>
      <c r="BN211" s="23">
        <f>IF(BN126&lt;0, 0, EXP(-BN126/$A$163))</f>
        <v>0</v>
      </c>
      <c r="BO211" s="23">
        <f>IF(BO126&lt;0, 0, EXP(-BO126/$A$163))</f>
        <v>0.12937201639627657</v>
      </c>
      <c r="BP211" s="23">
        <f>IF(BP126&lt;0, 0, EXP(-BP126/$A$163))</f>
        <v>0.20737453367615216</v>
      </c>
      <c r="BQ211" s="23">
        <f>IF(BQ126&lt;0, 0, EXP(-BQ126/$A$163))</f>
        <v>0.12937201639627657</v>
      </c>
      <c r="BR211" s="23">
        <f>IF(BR126&lt;0, 0, EXP(-BR126/$A$163))</f>
        <v>2.7540315649486051E-2</v>
      </c>
      <c r="BS211" s="23">
        <f>IF(BS126&lt;0, 0, EXP(-BS126/$A$163))</f>
        <v>0.20737453367615216</v>
      </c>
      <c r="BT211" s="23">
        <f>IF(BT126&lt;0, 0, EXP(-BT126/$A$163))</f>
        <v>2.7173980111236975E-2</v>
      </c>
      <c r="BU211" s="23">
        <f>IF(BU126&lt;0, 0, EXP(-BU126/$A$163))</f>
        <v>0.7671754143272399</v>
      </c>
      <c r="BV211" s="23">
        <f>IF(BV126&lt;0, 0, EXP(-BV126/$A$163))</f>
        <v>0.42841916284439935</v>
      </c>
      <c r="BW211" s="23">
        <f>IF(BW126&lt;0, 0, EXP(-BW126/$A$163))</f>
        <v>0.19093168841638811</v>
      </c>
      <c r="BX211" s="23">
        <f>IF(BX126&lt;0, 0, EXP(-BX126/$A$163))</f>
        <v>0</v>
      </c>
      <c r="BY211" s="23">
        <f>IF(BY126&lt;0, 0, EXP(-BY126/$A$163))</f>
        <v>0</v>
      </c>
      <c r="BZ211" s="23">
        <f>IF(BZ126&lt;0, 0, EXP(-BZ126/$A$163))</f>
        <v>2.6351861590668591E-2</v>
      </c>
    </row>
    <row r="212" spans="1:78" ht="15.75" customHeight="1" x14ac:dyDescent="0.2">
      <c r="A212" s="30" t="s">
        <v>100</v>
      </c>
      <c r="B212" s="23">
        <f>IF(B127&lt;0, 0, EXP(-B127/$A$163))</f>
        <v>0.1508990146472341</v>
      </c>
      <c r="C212" s="23">
        <f>IF(C127&lt;0, 0, EXP(-C127/$A$163))</f>
        <v>1.7939035424000556E-2</v>
      </c>
      <c r="D212" s="23">
        <f>IF(D127&lt;0, 0, EXP(-D127/$A$163))</f>
        <v>5.9063232288092196E-3</v>
      </c>
      <c r="E212" s="23">
        <f>IF(E127&lt;0, 0, EXP(-E127/$A$163))</f>
        <v>5.9063232288092196E-3</v>
      </c>
      <c r="F212" s="23">
        <f>IF(F127&lt;0, 0, EXP(-F127/$A$163))</f>
        <v>4.5482312787554387E-2</v>
      </c>
      <c r="G212" s="23">
        <f>IF(G127&lt;0, 0, EXP(-G127/$A$163))</f>
        <v>1.687257677694696E-4</v>
      </c>
      <c r="H212" s="23">
        <f>IF(H127&lt;0, 0, EXP(-H127/$A$163))</f>
        <v>4.8795466632833073E-2</v>
      </c>
      <c r="I212" s="23">
        <f>IF(I127&lt;0, 0, EXP(-I127/$A$163))</f>
        <v>0.40687733422799238</v>
      </c>
      <c r="J212" s="23">
        <f>IF(J127&lt;0, 0, EXP(-J127/$A$163))</f>
        <v>2.1407632659371754E-2</v>
      </c>
      <c r="K212" s="23">
        <f>IF(K127&lt;0, 0, EXP(-K127/$A$163))</f>
        <v>1.6130800224614252E-2</v>
      </c>
      <c r="L212" s="23">
        <f>IF(L127&lt;0, 0, EXP(-L127/$A$163))</f>
        <v>0.49226521829605524</v>
      </c>
      <c r="M212" s="23">
        <f>IF(M127&lt;0, 0, EXP(-M127/$A$163))</f>
        <v>6.645848230454764E-3</v>
      </c>
      <c r="N212" s="23">
        <f>IF(N127&lt;0, 0, EXP(-N127/$A$163))</f>
        <v>1.0954629310856924E-2</v>
      </c>
      <c r="O212" s="23">
        <f>IF(O127&lt;0, 0, EXP(-O127/$A$163))</f>
        <v>2.1688984637638066E-4</v>
      </c>
      <c r="P212" s="23">
        <f>IF(P127&lt;0, 0, EXP(-P127/$A$163))</f>
        <v>0</v>
      </c>
      <c r="Q212" s="23">
        <f>IF(Q127&lt;0, 0, EXP(-Q127/$A$163))</f>
        <v>9.5698467362412293E-3</v>
      </c>
      <c r="R212" s="23">
        <f>IF(R127&lt;0, 0, EXP(-R127/$A$163))</f>
        <v>0</v>
      </c>
      <c r="S212" s="23">
        <f>IF(S127&lt;0, 0, EXP(-S127/$A$163))</f>
        <v>0.70156359279746272</v>
      </c>
      <c r="T212" s="23">
        <f>IF(T127&lt;0, 0, EXP(-T127/$A$163))</f>
        <v>0</v>
      </c>
      <c r="U212" s="23">
        <f>IF(U127&lt;0, 0, EXP(-U127/$A$163))</f>
        <v>0.68555177348332885</v>
      </c>
      <c r="V212" s="23">
        <f>IF(V127&lt;0, 0, EXP(-V127/$A$163))</f>
        <v>6.645848230454764E-3</v>
      </c>
      <c r="W212" s="23">
        <f>IF(W127&lt;0, 0, EXP(-W127/$A$163))</f>
        <v>0.24949580886353082</v>
      </c>
      <c r="X212" s="23">
        <f>IF(X127&lt;0, 0, EXP(-X127/$A$163))</f>
        <v>0</v>
      </c>
      <c r="Y212" s="23">
        <f>IF(Y127&lt;0, 0, EXP(-Y127/$A$163))</f>
        <v>4.5004583693445836E-4</v>
      </c>
      <c r="Z212" s="23">
        <f>IF(Z127&lt;0, 0, EXP(-Z127/$A$163))</f>
        <v>1.5316977922930214E-2</v>
      </c>
      <c r="AA212" s="23">
        <f>IF(AA127&lt;0, 0, EXP(-AA127/$A$163))</f>
        <v>3.1045420978880738E-2</v>
      </c>
      <c r="AB212" s="23">
        <f>IF(AB127&lt;0, 0, EXP(-AB127/$A$163))</f>
        <v>0</v>
      </c>
      <c r="AC212" s="23">
        <f>IF(AC127&lt;0, 0, EXP(-AC127/$A$163))</f>
        <v>0.36859172790079392</v>
      </c>
      <c r="AD212" s="23">
        <f>IF(AD127&lt;0, 0, EXP(-AD127/$A$163))</f>
        <v>9.878653319532851E-3</v>
      </c>
      <c r="AE212" s="23">
        <f>IF(AE127&lt;0, 0, EXP(-AE127/$A$163))</f>
        <v>1.5165345642973897E-2</v>
      </c>
      <c r="AF212" s="23">
        <f>IF(AF127&lt;0, 0, EXP(-AF127/$A$163))</f>
        <v>0</v>
      </c>
      <c r="AG212" s="23">
        <f>IF(AG127&lt;0, 0, EXP(-AG127/$A$163))</f>
        <v>1.989644461786905E-2</v>
      </c>
      <c r="AH212" s="23">
        <f>IF(AH127&lt;0, 0, EXP(-AH127/$A$163))</f>
        <v>4.5482312787554387E-2</v>
      </c>
      <c r="AI212" s="23">
        <f>IF(AI127&lt;0, 0, EXP(-AI127/$A$163))</f>
        <v>5.2328495975232621E-3</v>
      </c>
      <c r="AJ212" s="23">
        <f>IF(AJ127&lt;0, 0, EXP(-AJ127/$A$163))</f>
        <v>0.3549691226423517</v>
      </c>
      <c r="AK212" s="23">
        <f>IF(AK127&lt;0, 0, EXP(-AK127/$A$163))</f>
        <v>0</v>
      </c>
      <c r="AL212" s="23">
        <f>IF(AL127&lt;0, 0, EXP(-AL127/$A$163))</f>
        <v>1.7694468994248855E-2</v>
      </c>
      <c r="AM212" s="23">
        <f>IF(AM127&lt;0, 0, EXP(-AM127/$A$163))</f>
        <v>0.24147488725508043</v>
      </c>
      <c r="AN212" s="23">
        <f>IF(AN127&lt;0, 0, EXP(-AN127/$A$163))</f>
        <v>0.25554342204908476</v>
      </c>
      <c r="AO212" s="23">
        <f>IF(AO127&lt;0, 0, EXP(-AO127/$A$163))</f>
        <v>9.5698467362412293E-3</v>
      </c>
      <c r="AP212" s="23">
        <f>IF(AP127&lt;0, 0, EXP(-AP127/$A$163))</f>
        <v>1.2939793176707412E-2</v>
      </c>
      <c r="AQ212" s="23">
        <f>IF(AQ127&lt;0, 0, EXP(-AQ127/$A$163))</f>
        <v>0.12624083117814056</v>
      </c>
      <c r="AR212" s="23">
        <f>IF(AR127&lt;0, 0, EXP(-AR127/$A$163))</f>
        <v>0.19970999835714395</v>
      </c>
      <c r="AS212" s="23">
        <f>IF(AS127&lt;0, 0, EXP(-AS127/$A$163))</f>
        <v>2.7968842187930359E-2</v>
      </c>
      <c r="AT212" s="23">
        <f>IF(AT127&lt;0, 0, EXP(-AT127/$A$163))</f>
        <v>1</v>
      </c>
      <c r="AU212" s="23">
        <f>IF(AU127&lt;0, 0, EXP(-AU127/$A$163))</f>
        <v>1.4282299227040007E-4</v>
      </c>
      <c r="AV212" s="23">
        <f>IF(AV127&lt;0, 0, EXP(-AV127/$A$163))</f>
        <v>0.43781439470299521</v>
      </c>
      <c r="AW212" s="23">
        <f>IF(AW127&lt;0, 0, EXP(-AW127/$A$163))</f>
        <v>1.4984301624474805E-2</v>
      </c>
      <c r="AX212" s="23">
        <f>IF(AX127&lt;0, 0, EXP(-AX127/$A$163))</f>
        <v>4.9384324088270299E-4</v>
      </c>
      <c r="AY212" s="23">
        <f>IF(AY127&lt;0, 0, EXP(-AY127/$A$163))</f>
        <v>4.5482312787554387E-2</v>
      </c>
      <c r="AZ212" s="23">
        <f>IF(AZ127&lt;0, 0, EXP(-AZ127/$A$163))</f>
        <v>0.1871543746321418</v>
      </c>
      <c r="BA212" s="23">
        <f>IF(BA127&lt;0, 0, EXP(-BA127/$A$163))</f>
        <v>5.0430362029997679E-3</v>
      </c>
      <c r="BB212" s="23">
        <f>IF(BB127&lt;0, 0, EXP(-BB127/$A$163))</f>
        <v>0.18102545880589391</v>
      </c>
      <c r="BC212" s="23">
        <f>IF(BC127&lt;0, 0, EXP(-BC127/$A$163))</f>
        <v>6.7933398682689355E-2</v>
      </c>
      <c r="BD212" s="23">
        <f>IF(BD127&lt;0, 0, EXP(-BD127/$A$163))</f>
        <v>6.2722689156550593E-5</v>
      </c>
      <c r="BE212" s="23">
        <f>IF(BE127&lt;0, 0, EXP(-BE127/$A$163))</f>
        <v>1.9538546278644077E-2</v>
      </c>
      <c r="BF212" s="23">
        <f>IF(BF127&lt;0, 0, EXP(-BF127/$A$163))</f>
        <v>5.1728104588063635E-3</v>
      </c>
      <c r="BG212" s="23">
        <f>IF(BG127&lt;0, 0, EXP(-BG127/$A$163))</f>
        <v>3.3254910736581669E-2</v>
      </c>
      <c r="BH212" s="23">
        <f>IF(BH127&lt;0, 0, EXP(-BH127/$A$163))</f>
        <v>0</v>
      </c>
      <c r="BI212" s="23">
        <f>IF(BI127&lt;0, 0, EXP(-BI127/$A$163))</f>
        <v>1.6098366779714865E-2</v>
      </c>
      <c r="BJ212" s="23">
        <f>IF(BJ127&lt;0, 0, EXP(-BJ127/$A$163))</f>
        <v>9.5698467362412293E-3</v>
      </c>
      <c r="BK212" s="23">
        <f>IF(BK127&lt;0, 0, EXP(-BK127/$A$163))</f>
        <v>0</v>
      </c>
      <c r="BL212" s="23">
        <f>IF(BL127&lt;0, 0, EXP(-BL127/$A$163))</f>
        <v>0.39462107654037842</v>
      </c>
      <c r="BM212" s="23">
        <f>IF(BM127&lt;0, 0, EXP(-BM127/$A$163))</f>
        <v>1.6564622135204973E-2</v>
      </c>
      <c r="BN212" s="23">
        <f>IF(BN127&lt;0, 0, EXP(-BN127/$A$163))</f>
        <v>0</v>
      </c>
      <c r="BO212" s="23">
        <f>IF(BO127&lt;0, 0, EXP(-BO127/$A$163))</f>
        <v>5.9063232288092196E-3</v>
      </c>
      <c r="BP212" s="23">
        <f>IF(BP127&lt;0, 0, EXP(-BP127/$A$163))</f>
        <v>6.645848230454764E-3</v>
      </c>
      <c r="BQ212" s="23">
        <f>IF(BQ127&lt;0, 0, EXP(-BQ127/$A$163))</f>
        <v>5.9063232288092196E-3</v>
      </c>
      <c r="BR212" s="23">
        <f>IF(BR127&lt;0, 0, EXP(-BR127/$A$163))</f>
        <v>0.24949580886353082</v>
      </c>
      <c r="BS212" s="23">
        <f>IF(BS127&lt;0, 0, EXP(-BS127/$A$163))</f>
        <v>6.645848230454764E-3</v>
      </c>
      <c r="BT212" s="23">
        <f>IF(BT127&lt;0, 0, EXP(-BT127/$A$163))</f>
        <v>0.77098189443655951</v>
      </c>
      <c r="BU212" s="23">
        <f>IF(BU127&lt;0, 0, EXP(-BU127/$A$163))</f>
        <v>2.9747978275411334E-2</v>
      </c>
      <c r="BV212" s="23">
        <f>IF(BV127&lt;0, 0, EXP(-BV127/$A$163))</f>
        <v>2.7108386025502907E-2</v>
      </c>
      <c r="BW212" s="23">
        <f>IF(BW127&lt;0, 0, EXP(-BW127/$A$163))</f>
        <v>0.12914762674137065</v>
      </c>
      <c r="BX212" s="23">
        <f>IF(BX127&lt;0, 0, EXP(-BX127/$A$163))</f>
        <v>0</v>
      </c>
      <c r="BY212" s="23">
        <f>IF(BY127&lt;0, 0, EXP(-BY127/$A$163))</f>
        <v>0</v>
      </c>
      <c r="BZ212" s="23">
        <f>IF(BZ127&lt;0, 0, EXP(-BZ127/$A$163))</f>
        <v>0.78667050459803556</v>
      </c>
    </row>
    <row r="213" spans="1:78" ht="15.75" customHeight="1" x14ac:dyDescent="0.2">
      <c r="A213" s="30" t="s">
        <v>101</v>
      </c>
      <c r="B213" s="23">
        <f>IF(B128&lt;0, 0, EXP(-B128/$A$163))</f>
        <v>9.4546724050653772E-4</v>
      </c>
      <c r="C213" s="23">
        <f>IF(C128&lt;0, 0, EXP(-C128/$A$163))</f>
        <v>5.0653905104814214E-3</v>
      </c>
      <c r="D213" s="23">
        <f>IF(D128&lt;0, 0, EXP(-D128/$A$163))</f>
        <v>2.292269392408746E-2</v>
      </c>
      <c r="E213" s="23">
        <f>IF(E128&lt;0, 0, EXP(-E128/$A$163))</f>
        <v>2.292269392408746E-2</v>
      </c>
      <c r="F213" s="23">
        <f>IF(F128&lt;0, 0, EXP(-F128/$A$163))</f>
        <v>3.0375234687184398E-3</v>
      </c>
      <c r="G213" s="23">
        <f>IF(G128&lt;0, 0, EXP(-G128/$A$163))</f>
        <v>0.18562133306151851</v>
      </c>
      <c r="H213" s="23">
        <f>IF(H128&lt;0, 0, EXP(-H128/$A$163))</f>
        <v>2.925644283324313E-3</v>
      </c>
      <c r="I213" s="23">
        <f>IF(I128&lt;0, 0, EXP(-I128/$A$163))</f>
        <v>2.9891728846146343E-4</v>
      </c>
      <c r="J213" s="23">
        <f>IF(J128&lt;0, 0, EXP(-J128/$A$163))</f>
        <v>6.8489699111510031E-4</v>
      </c>
      <c r="K213" s="23">
        <f>IF(K128&lt;0, 0, EXP(-K128/$A$163))</f>
        <v>8.7719129276516098E-3</v>
      </c>
      <c r="L213" s="23">
        <f>IF(L128&lt;0, 0, EXP(-L128/$A$163))</f>
        <v>2.8816011146654685E-4</v>
      </c>
      <c r="M213" s="23">
        <f>IF(M128&lt;0, 0, EXP(-M128/$A$163))</f>
        <v>2.1419025896606124E-2</v>
      </c>
      <c r="N213" s="23">
        <f>IF(N128&lt;0, 0, EXP(-N128/$A$163))</f>
        <v>1.2717981140775643E-2</v>
      </c>
      <c r="O213" s="23">
        <f>IF(O128&lt;0, 0, EXP(-O128/$A$163))</f>
        <v>0.38064493652865766</v>
      </c>
      <c r="P213" s="23">
        <f>IF(P128&lt;0, 0, EXP(-P128/$A$163))</f>
        <v>0</v>
      </c>
      <c r="Q213" s="23">
        <f>IF(Q128&lt;0, 0, EXP(-Q128/$A$163))</f>
        <v>1.4451508164402077E-2</v>
      </c>
      <c r="R213" s="23">
        <f>IF(R128&lt;0, 0, EXP(-R128/$A$163))</f>
        <v>0</v>
      </c>
      <c r="S213" s="23">
        <f>IF(S128&lt;0, 0, EXP(-S128/$A$163))</f>
        <v>1.9967994203955983E-4</v>
      </c>
      <c r="T213" s="23">
        <f>IF(T128&lt;0, 0, EXP(-T128/$A$163))</f>
        <v>0</v>
      </c>
      <c r="U213" s="23">
        <f>IF(U128&lt;0, 0, EXP(-U128/$A$163))</f>
        <v>1.0587866626665581E-4</v>
      </c>
      <c r="V213" s="23">
        <f>IF(V128&lt;0, 0, EXP(-V128/$A$163))</f>
        <v>2.1419025896606124E-2</v>
      </c>
      <c r="W213" s="23">
        <f>IF(W128&lt;0, 0, EXP(-W128/$A$163))</f>
        <v>3.249215133302701E-4</v>
      </c>
      <c r="X213" s="23">
        <f>IF(X128&lt;0, 0, EXP(-X128/$A$163))</f>
        <v>0</v>
      </c>
      <c r="Y213" s="23">
        <f>IF(Y128&lt;0, 0, EXP(-Y128/$A$163))</f>
        <v>0.14781136375586632</v>
      </c>
      <c r="Z213" s="23">
        <f>IF(Z128&lt;0, 0, EXP(-Z128/$A$163))</f>
        <v>9.1810590574809194E-3</v>
      </c>
      <c r="AA213" s="23">
        <f>IF(AA128&lt;0, 0, EXP(-AA128/$A$163))</f>
        <v>3.7186924697018365E-3</v>
      </c>
      <c r="AB213" s="23">
        <f>IF(AB128&lt;0, 0, EXP(-AB128/$A$163))</f>
        <v>0</v>
      </c>
      <c r="AC213" s="23">
        <f>IF(AC128&lt;0, 0, EXP(-AC128/$A$163))</f>
        <v>8.0409301403000074E-5</v>
      </c>
      <c r="AD213" s="23">
        <f>IF(AD128&lt;0, 0, EXP(-AD128/$A$163))</f>
        <v>1.418205217502456E-2</v>
      </c>
      <c r="AE213" s="23">
        <f>IF(AE128&lt;0, 0, EXP(-AE128/$A$163))</f>
        <v>9.1858493090412625E-3</v>
      </c>
      <c r="AF213" s="23">
        <f>IF(AF128&lt;0, 0, EXP(-AF128/$A$163))</f>
        <v>0</v>
      </c>
      <c r="AG213" s="23">
        <f>IF(AG128&lt;0, 0, EXP(-AG128/$A$163))</f>
        <v>7.1602164481347243E-3</v>
      </c>
      <c r="AH213" s="23">
        <f>IF(AH128&lt;0, 0, EXP(-AH128/$A$163))</f>
        <v>3.0375234687184398E-3</v>
      </c>
      <c r="AI213" s="23">
        <f>IF(AI128&lt;0, 0, EXP(-AI128/$A$163))</f>
        <v>4.9440327320307946E-3</v>
      </c>
      <c r="AJ213" s="23">
        <f>IF(AJ128&lt;0, 0, EXP(-AJ128/$A$163))</f>
        <v>4.0173704749946578E-4</v>
      </c>
      <c r="AK213" s="23">
        <f>IF(AK128&lt;0, 0, EXP(-AK128/$A$163))</f>
        <v>0</v>
      </c>
      <c r="AL213" s="23">
        <f>IF(AL128&lt;0, 0, EXP(-AL128/$A$163))</f>
        <v>8.0161209891223863E-3</v>
      </c>
      <c r="AM213" s="23">
        <f>IF(AM128&lt;0, 0, EXP(-AM128/$A$163))</f>
        <v>5.8604787041915355E-4</v>
      </c>
      <c r="AN213" s="23">
        <f>IF(AN128&lt;0, 0, EXP(-AN128/$A$163))</f>
        <v>1.0911650854626179E-4</v>
      </c>
      <c r="AO213" s="23">
        <f>IF(AO128&lt;0, 0, EXP(-AO128/$A$163))</f>
        <v>1.4451508164402077E-2</v>
      </c>
      <c r="AP213" s="23">
        <f>IF(AP128&lt;0, 0, EXP(-AP128/$A$163))</f>
        <v>1.1032093842627117E-2</v>
      </c>
      <c r="AQ213" s="23">
        <f>IF(AQ128&lt;0, 0, EXP(-AQ128/$A$163))</f>
        <v>3.4813079159392072E-4</v>
      </c>
      <c r="AR213" s="23">
        <f>IF(AR128&lt;0, 0, EXP(-AR128/$A$163))</f>
        <v>2.982600515388743E-4</v>
      </c>
      <c r="AS213" s="23">
        <f>IF(AS128&lt;0, 0, EXP(-AS128/$A$163))</f>
        <v>5.0601352030321461E-3</v>
      </c>
      <c r="AT213" s="23">
        <f>IF(AT128&lt;0, 0, EXP(-AT128/$A$163))</f>
        <v>1.4282299227040007E-4</v>
      </c>
      <c r="AU213" s="23">
        <f>IF(AU128&lt;0, 0, EXP(-AU128/$A$163))</f>
        <v>1</v>
      </c>
      <c r="AV213" s="23">
        <f>IF(AV128&lt;0, 0, EXP(-AV128/$A$163))</f>
        <v>1.1596613029116441E-4</v>
      </c>
      <c r="AW213" s="23">
        <f>IF(AW128&lt;0, 0, EXP(-AW128/$A$163))</f>
        <v>9.4614728947594283E-3</v>
      </c>
      <c r="AX213" s="23">
        <f>IF(AX128&lt;0, 0, EXP(-AX128/$A$163))</f>
        <v>8.5748965677581057E-2</v>
      </c>
      <c r="AY213" s="23">
        <f>IF(AY128&lt;0, 0, EXP(-AY128/$A$163))</f>
        <v>3.0375234687184398E-3</v>
      </c>
      <c r="AZ213" s="23">
        <f>IF(AZ128&lt;0, 0, EXP(-AZ128/$A$163))</f>
        <v>5.3897457871554598E-4</v>
      </c>
      <c r="BA213" s="23">
        <f>IF(BA128&lt;0, 0, EXP(-BA128/$A$163))</f>
        <v>2.8319454401267784E-2</v>
      </c>
      <c r="BB213" s="23">
        <f>IF(BB128&lt;0, 0, EXP(-BB128/$A$163))</f>
        <v>7.885432316168784E-4</v>
      </c>
      <c r="BC213" s="23">
        <f>IF(BC128&lt;0, 0, EXP(-BC128/$A$163))</f>
        <v>2.0897196406308685E-3</v>
      </c>
      <c r="BD213" s="23">
        <f>IF(BD128&lt;0, 0, EXP(-BD128/$A$163))</f>
        <v>0.38248268996492385</v>
      </c>
      <c r="BE213" s="23">
        <f>IF(BE128&lt;0, 0, EXP(-BE128/$A$163))</f>
        <v>7.1606105329582578E-3</v>
      </c>
      <c r="BF213" s="23">
        <f>IF(BF128&lt;0, 0, EXP(-BF128/$A$163))</f>
        <v>2.7502122242792006E-2</v>
      </c>
      <c r="BG213" s="23">
        <f>IF(BG128&lt;0, 0, EXP(-BG128/$A$163))</f>
        <v>4.1390945443884513E-3</v>
      </c>
      <c r="BH213" s="23">
        <f>IF(BH128&lt;0, 0, EXP(-BH128/$A$163))</f>
        <v>0</v>
      </c>
      <c r="BI213" s="23">
        <f>IF(BI128&lt;0, 0, EXP(-BI128/$A$163))</f>
        <v>8.1776143818346071E-3</v>
      </c>
      <c r="BJ213" s="23">
        <f>IF(BJ128&lt;0, 0, EXP(-BJ128/$A$163))</f>
        <v>1.4451508164402077E-2</v>
      </c>
      <c r="BK213" s="23">
        <f>IF(BK128&lt;0, 0, EXP(-BK128/$A$163))</f>
        <v>0</v>
      </c>
      <c r="BL213" s="23">
        <f>IF(BL128&lt;0, 0, EXP(-BL128/$A$163))</f>
        <v>1.0456903683838176E-4</v>
      </c>
      <c r="BM213" s="23">
        <f>IF(BM128&lt;0, 0, EXP(-BM128/$A$163))</f>
        <v>8.5454412480743536E-3</v>
      </c>
      <c r="BN213" s="23">
        <f>IF(BN128&lt;0, 0, EXP(-BN128/$A$163))</f>
        <v>0</v>
      </c>
      <c r="BO213" s="23">
        <f>IF(BO128&lt;0, 0, EXP(-BO128/$A$163))</f>
        <v>2.292269392408746E-2</v>
      </c>
      <c r="BP213" s="23">
        <f>IF(BP128&lt;0, 0, EXP(-BP128/$A$163))</f>
        <v>2.1419025896606124E-2</v>
      </c>
      <c r="BQ213" s="23">
        <f>IF(BQ128&lt;0, 0, EXP(-BQ128/$A$163))</f>
        <v>2.292269392408746E-2</v>
      </c>
      <c r="BR213" s="23">
        <f>IF(BR128&lt;0, 0, EXP(-BR128/$A$163))</f>
        <v>3.249215133302701E-4</v>
      </c>
      <c r="BS213" s="23">
        <f>IF(BS128&lt;0, 0, EXP(-BS128/$A$163))</f>
        <v>2.1419025896606124E-2</v>
      </c>
      <c r="BT213" s="23">
        <f>IF(BT128&lt;0, 0, EXP(-BT128/$A$163))</f>
        <v>1.3853919453265986E-4</v>
      </c>
      <c r="BU213" s="23">
        <f>IF(BU128&lt;0, 0, EXP(-BU128/$A$163))</f>
        <v>4.7964849994851675E-3</v>
      </c>
      <c r="BV213" s="23">
        <f>IF(BV128&lt;0, 0, EXP(-BV128/$A$163))</f>
        <v>5.1994391096085559E-3</v>
      </c>
      <c r="BW213" s="23">
        <f>IF(BW128&lt;0, 0, EXP(-BW128/$A$163))</f>
        <v>1.0982087528629647E-3</v>
      </c>
      <c r="BX213" s="23">
        <f>IF(BX128&lt;0, 0, EXP(-BX128/$A$163))</f>
        <v>0</v>
      </c>
      <c r="BY213" s="23">
        <f>IF(BY128&lt;0, 0, EXP(-BY128/$A$163))</f>
        <v>0</v>
      </c>
      <c r="BZ213" s="23">
        <f>IF(BZ128&lt;0, 0, EXP(-BZ128/$A$163))</f>
        <v>1.4282023162242544E-4</v>
      </c>
    </row>
    <row r="214" spans="1:78" ht="15.75" customHeight="1" x14ac:dyDescent="0.2">
      <c r="A214" s="30" t="s">
        <v>103</v>
      </c>
      <c r="B214" s="23">
        <f>IF(B129&lt;0, 0, EXP(-B129/$A$163))</f>
        <v>8.8773563517143314E-2</v>
      </c>
      <c r="C214" s="23">
        <f>IF(C129&lt;0, 0, EXP(-C129/$A$163))</f>
        <v>2.2790569349564936E-2</v>
      </c>
      <c r="D214" s="23">
        <f>IF(D129&lt;0, 0, EXP(-D129/$A$163))</f>
        <v>3.0871403361775649E-3</v>
      </c>
      <c r="E214" s="23">
        <f>IF(E129&lt;0, 0, EXP(-E129/$A$163))</f>
        <v>3.0871403361775649E-3</v>
      </c>
      <c r="F214" s="23">
        <f>IF(F129&lt;0, 0, EXP(-F129/$A$163))</f>
        <v>3.2308665980174157E-2</v>
      </c>
      <c r="G214" s="23">
        <f>IF(G129&lt;0, 0, EXP(-G129/$A$163))</f>
        <v>3.432712828330071E-4</v>
      </c>
      <c r="H214" s="23">
        <f>IF(H129&lt;0, 0, EXP(-H129/$A$163))</f>
        <v>2.9571946141784607E-2</v>
      </c>
      <c r="I214" s="23">
        <f>IF(I129&lt;0, 0, EXP(-I129/$A$163))</f>
        <v>0.17920748382704724</v>
      </c>
      <c r="J214" s="23">
        <f>IF(J129&lt;0, 0, EXP(-J129/$A$163))</f>
        <v>3.8279766932488454E-2</v>
      </c>
      <c r="K214" s="23">
        <f>IF(K129&lt;0, 0, EXP(-K129/$A$163))</f>
        <v>9.0948525790008963E-3</v>
      </c>
      <c r="L214" s="23">
        <f>IF(L129&lt;0, 0, EXP(-L129/$A$163))</f>
        <v>0.2741026985280744</v>
      </c>
      <c r="M214" s="23">
        <f>IF(M129&lt;0, 0, EXP(-M129/$A$163))</f>
        <v>3.9443140125542406E-3</v>
      </c>
      <c r="N214" s="23">
        <f>IF(N129&lt;0, 0, EXP(-N129/$A$163))</f>
        <v>5.9474355505485018E-3</v>
      </c>
      <c r="O214" s="23">
        <f>IF(O129&lt;0, 0, EXP(-O129/$A$163))</f>
        <v>2.7388040620868431E-4</v>
      </c>
      <c r="P214" s="23">
        <f>IF(P129&lt;0, 0, EXP(-P129/$A$163))</f>
        <v>0</v>
      </c>
      <c r="Q214" s="23">
        <f>IF(Q129&lt;0, 0, EXP(-Q129/$A$163))</f>
        <v>5.129424442899138E-3</v>
      </c>
      <c r="R214" s="23">
        <f>IF(R129&lt;0, 0, EXP(-R129/$A$163))</f>
        <v>0</v>
      </c>
      <c r="S214" s="23">
        <f>IF(S129&lt;0, 0, EXP(-S129/$A$163))</f>
        <v>0.37852097101888943</v>
      </c>
      <c r="T214" s="23">
        <f>IF(T129&lt;0, 0, EXP(-T129/$A$163))</f>
        <v>0</v>
      </c>
      <c r="U214" s="23">
        <f>IF(U129&lt;0, 0, EXP(-U129/$A$163))</f>
        <v>0.60605619563159074</v>
      </c>
      <c r="V214" s="23">
        <f>IF(V129&lt;0, 0, EXP(-V129/$A$163))</f>
        <v>3.9443140125542406E-3</v>
      </c>
      <c r="W214" s="23">
        <f>IF(W129&lt;0, 0, EXP(-W129/$A$163))</f>
        <v>0.11368917891942952</v>
      </c>
      <c r="X214" s="23">
        <f>IF(X129&lt;0, 0, EXP(-X129/$A$163))</f>
        <v>0</v>
      </c>
      <c r="Y214" s="23">
        <f>IF(Y129&lt;0, 0, EXP(-Y129/$A$163))</f>
        <v>1.974533359381588E-4</v>
      </c>
      <c r="Z214" s="23">
        <f>IF(Z129&lt;0, 0, EXP(-Z129/$A$163))</f>
        <v>8.4609000988502703E-3</v>
      </c>
      <c r="AA214" s="23">
        <f>IF(AA129&lt;0, 0, EXP(-AA129/$A$163))</f>
        <v>3.0471952919480648E-2</v>
      </c>
      <c r="AB214" s="23">
        <f>IF(AB129&lt;0, 0, EXP(-AB129/$A$163))</f>
        <v>0</v>
      </c>
      <c r="AC214" s="23">
        <f>IF(AC129&lt;0, 0, EXP(-AC129/$A$163))</f>
        <v>0.29093407695378104</v>
      </c>
      <c r="AD214" s="23">
        <f>IF(AD129&lt;0, 0, EXP(-AD129/$A$163))</f>
        <v>5.4509640316602144E-3</v>
      </c>
      <c r="AE214" s="23">
        <f>IF(AE129&lt;0, 0, EXP(-AE129/$A$163))</f>
        <v>8.1735217717171967E-3</v>
      </c>
      <c r="AF214" s="23">
        <f>IF(AF129&lt;0, 0, EXP(-AF129/$A$163))</f>
        <v>0</v>
      </c>
      <c r="AG214" s="23">
        <f>IF(AG129&lt;0, 0, EXP(-AG129/$A$163))</f>
        <v>1.2658073864217217E-2</v>
      </c>
      <c r="AH214" s="23">
        <f>IF(AH129&lt;0, 0, EXP(-AH129/$A$163))</f>
        <v>3.2308665980174157E-2</v>
      </c>
      <c r="AI214" s="23">
        <f>IF(AI129&lt;0, 0, EXP(-AI129/$A$163))</f>
        <v>3.6734306722987333E-3</v>
      </c>
      <c r="AJ214" s="23">
        <f>IF(AJ129&lt;0, 0, EXP(-AJ129/$A$163))</f>
        <v>0.19822356542757713</v>
      </c>
      <c r="AK214" s="23">
        <f>IF(AK129&lt;0, 0, EXP(-AK129/$A$163))</f>
        <v>0</v>
      </c>
      <c r="AL214" s="23">
        <f>IF(AL129&lt;0, 0, EXP(-AL129/$A$163))</f>
        <v>1.0062773867121275E-2</v>
      </c>
      <c r="AM214" s="23">
        <f>IF(AM129&lt;0, 0, EXP(-AM129/$A$163))</f>
        <v>0.14668750868836666</v>
      </c>
      <c r="AN214" s="23">
        <f>IF(AN129&lt;0, 0, EXP(-AN129/$A$163))</f>
        <v>0.55238433811868903</v>
      </c>
      <c r="AO214" s="23">
        <f>IF(AO129&lt;0, 0, EXP(-AO129/$A$163))</f>
        <v>5.129424442899138E-3</v>
      </c>
      <c r="AP214" s="23">
        <f>IF(AP129&lt;0, 0, EXP(-AP129/$A$163))</f>
        <v>7.7945508020709764E-3</v>
      </c>
      <c r="AQ214" s="23">
        <f>IF(AQ129&lt;0, 0, EXP(-AQ129/$A$163))</f>
        <v>6.991315555100279E-2</v>
      </c>
      <c r="AR214" s="23">
        <f>IF(AR129&lt;0, 0, EXP(-AR129/$A$163))</f>
        <v>9.9545964434479259E-2</v>
      </c>
      <c r="AS214" s="23">
        <f>IF(AS129&lt;0, 0, EXP(-AS129/$A$163))</f>
        <v>1.8424292713574958E-2</v>
      </c>
      <c r="AT214" s="23">
        <f>IF(AT129&lt;0, 0, EXP(-AT129/$A$163))</f>
        <v>0.43781439470299521</v>
      </c>
      <c r="AU214" s="23">
        <f>IF(AU129&lt;0, 0, EXP(-AU129/$A$163))</f>
        <v>1.1596613029116441E-4</v>
      </c>
      <c r="AV214" s="23">
        <f>IF(AV129&lt;0, 0, EXP(-AV129/$A$163))</f>
        <v>1</v>
      </c>
      <c r="AW214" s="23">
        <f>IF(AW129&lt;0, 0, EXP(-AW129/$A$163))</f>
        <v>9.9169442866287403E-3</v>
      </c>
      <c r="AX214" s="23">
        <f>IF(AX129&lt;0, 0, EXP(-AX129/$A$163))</f>
        <v>2.4523985806753474E-4</v>
      </c>
      <c r="AY214" s="23">
        <f>IF(AY129&lt;0, 0, EXP(-AY129/$A$163))</f>
        <v>3.2308665980174157E-2</v>
      </c>
      <c r="AZ214" s="23">
        <f>IF(AZ129&lt;0, 0, EXP(-AZ129/$A$163))</f>
        <v>8.1973010683658726E-2</v>
      </c>
      <c r="BA214" s="23">
        <f>IF(BA129&lt;0, 0, EXP(-BA129/$A$163))</f>
        <v>3.1821372247609688E-3</v>
      </c>
      <c r="BB214" s="23">
        <f>IF(BB129&lt;0, 0, EXP(-BB129/$A$163))</f>
        <v>0.10463033441500079</v>
      </c>
      <c r="BC214" s="23">
        <f>IF(BC129&lt;0, 0, EXP(-BC129/$A$163))</f>
        <v>4.2965942350862284E-2</v>
      </c>
      <c r="BD214" s="23">
        <f>IF(BD129&lt;0, 0, EXP(-BD129/$A$163))</f>
        <v>7.4309169245088995E-5</v>
      </c>
      <c r="BE214" s="23">
        <f>IF(BE129&lt;0, 0, EXP(-BE129/$A$163))</f>
        <v>1.0582262896322881E-2</v>
      </c>
      <c r="BF214" s="23">
        <f>IF(BF129&lt;0, 0, EXP(-BF129/$A$163))</f>
        <v>3.0757840897185662E-3</v>
      </c>
      <c r="BG214" s="23">
        <f>IF(BG129&lt;0, 0, EXP(-BG129/$A$163))</f>
        <v>1.7197963273076673E-2</v>
      </c>
      <c r="BH214" s="23">
        <f>IF(BH129&lt;0, 0, EXP(-BH129/$A$163))</f>
        <v>0</v>
      </c>
      <c r="BI214" s="23">
        <f>IF(BI129&lt;0, 0, EXP(-BI129/$A$163))</f>
        <v>7.9689197466222151E-3</v>
      </c>
      <c r="BJ214" s="23">
        <f>IF(BJ129&lt;0, 0, EXP(-BJ129/$A$163))</f>
        <v>5.129424442899138E-3</v>
      </c>
      <c r="BK214" s="23">
        <f>IF(BK129&lt;0, 0, EXP(-BK129/$A$163))</f>
        <v>0</v>
      </c>
      <c r="BL214" s="23">
        <f>IF(BL129&lt;0, 0, EXP(-BL129/$A$163))</f>
        <v>0.853818059137882</v>
      </c>
      <c r="BM214" s="23">
        <f>IF(BM129&lt;0, 0, EXP(-BM129/$A$163))</f>
        <v>9.348593901716053E-3</v>
      </c>
      <c r="BN214" s="23">
        <f>IF(BN129&lt;0, 0, EXP(-BN129/$A$163))</f>
        <v>0</v>
      </c>
      <c r="BO214" s="23">
        <f>IF(BO129&lt;0, 0, EXP(-BO129/$A$163))</f>
        <v>3.0871403361775649E-3</v>
      </c>
      <c r="BP214" s="23">
        <f>IF(BP129&lt;0, 0, EXP(-BP129/$A$163))</f>
        <v>3.9443140125542406E-3</v>
      </c>
      <c r="BQ214" s="23">
        <f>IF(BQ129&lt;0, 0, EXP(-BQ129/$A$163))</f>
        <v>3.0871403361775649E-3</v>
      </c>
      <c r="BR214" s="23">
        <f>IF(BR129&lt;0, 0, EXP(-BR129/$A$163))</f>
        <v>0.11368917891942952</v>
      </c>
      <c r="BS214" s="23">
        <f>IF(BS129&lt;0, 0, EXP(-BS129/$A$163))</f>
        <v>3.9443140125542406E-3</v>
      </c>
      <c r="BT214" s="23">
        <f>IF(BT129&lt;0, 0, EXP(-BT129/$A$163))</f>
        <v>0.55240784406309207</v>
      </c>
      <c r="BU214" s="23">
        <f>IF(BU129&lt;0, 0, EXP(-BU129/$A$163))</f>
        <v>1.8421533787594785E-2</v>
      </c>
      <c r="BV214" s="23">
        <f>IF(BV129&lt;0, 0, EXP(-BV129/$A$163))</f>
        <v>1.4890147744518778E-2</v>
      </c>
      <c r="BW214" s="23">
        <f>IF(BW129&lt;0, 0, EXP(-BW129/$A$163))</f>
        <v>6.942717695298653E-2</v>
      </c>
      <c r="BX214" s="23">
        <f>IF(BX129&lt;0, 0, EXP(-BX129/$A$163))</f>
        <v>0</v>
      </c>
      <c r="BY214" s="23">
        <f>IF(BY129&lt;0, 0, EXP(-BY129/$A$163))</f>
        <v>0</v>
      </c>
      <c r="BZ214" s="23">
        <f>IF(BZ129&lt;0, 0, EXP(-BZ129/$A$163))</f>
        <v>0.3609252826507407</v>
      </c>
    </row>
    <row r="215" spans="1:78" ht="15.75" customHeight="1" x14ac:dyDescent="0.2">
      <c r="A215" s="30" t="s">
        <v>104</v>
      </c>
      <c r="B215" s="23">
        <f>IF(B130&lt;0, 0, EXP(-B130/$A$163))</f>
        <v>9.8785237294553241E-2</v>
      </c>
      <c r="C215" s="23">
        <f>IF(C130&lt;0, 0, EXP(-C130/$A$163))</f>
        <v>7.7276219924330661E-2</v>
      </c>
      <c r="D215" s="23">
        <f>IF(D130&lt;0, 0, EXP(-D130/$A$163))</f>
        <v>0.20160156184197772</v>
      </c>
      <c r="E215" s="23">
        <f>IF(E130&lt;0, 0, EXP(-E130/$A$163))</f>
        <v>0.20160156184197772</v>
      </c>
      <c r="F215" s="23">
        <f>IF(F130&lt;0, 0, EXP(-F130/$A$163))</f>
        <v>0.30445314224472714</v>
      </c>
      <c r="G215" s="23">
        <f>IF(G130&lt;0, 0, EXP(-G130/$A$163))</f>
        <v>3.9846186078001996E-3</v>
      </c>
      <c r="H215" s="23">
        <f>IF(H130&lt;0, 0, EXP(-H130/$A$163))</f>
        <v>0.29958732381002467</v>
      </c>
      <c r="I215" s="23">
        <f>IF(I130&lt;0, 0, EXP(-I130/$A$163))</f>
        <v>2.5410204419940192E-2</v>
      </c>
      <c r="J215" s="23">
        <f>IF(J130&lt;0, 0, EXP(-J130/$A$163))</f>
        <v>4.0975347686718198E-4</v>
      </c>
      <c r="K215" s="23">
        <f>IF(K130&lt;0, 0, EXP(-K130/$A$163))</f>
        <v>0.46653617146218584</v>
      </c>
      <c r="L215" s="23">
        <f>IF(L130&lt;0, 0, EXP(-L130/$A$163))</f>
        <v>3.0400162577961375E-2</v>
      </c>
      <c r="M215" s="23">
        <f>IF(M130&lt;0, 0, EXP(-M130/$A$163))</f>
        <v>0.36415077506465432</v>
      </c>
      <c r="N215" s="23">
        <f>IF(N130&lt;0, 0, EXP(-N130/$A$163))</f>
        <v>0.34608814246513075</v>
      </c>
      <c r="O215" s="23">
        <f>IF(O130&lt;0, 0, EXP(-O130/$A$163))</f>
        <v>1.1509980070910237E-2</v>
      </c>
      <c r="P215" s="23">
        <f>IF(P130&lt;0, 0, EXP(-P130/$A$163))</f>
        <v>0</v>
      </c>
      <c r="Q215" s="23">
        <f>IF(Q130&lt;0, 0, EXP(-Q130/$A$163))</f>
        <v>0.30400204368827183</v>
      </c>
      <c r="R215" s="23">
        <f>IF(R130&lt;0, 0, EXP(-R130/$A$163))</f>
        <v>0</v>
      </c>
      <c r="S215" s="23">
        <f>IF(S130&lt;0, 0, EXP(-S130/$A$163))</f>
        <v>2.1096612108118529E-2</v>
      </c>
      <c r="T215" s="23">
        <f>IF(T130&lt;0, 0, EXP(-T130/$A$163))</f>
        <v>0</v>
      </c>
      <c r="U215" s="23">
        <f>IF(U130&lt;0, 0, EXP(-U130/$A$163))</f>
        <v>1.1118586851243423E-2</v>
      </c>
      <c r="V215" s="23">
        <f>IF(V130&lt;0, 0, EXP(-V130/$A$163))</f>
        <v>0.36415077506465432</v>
      </c>
      <c r="W215" s="23">
        <f>IF(W130&lt;0, 0, EXP(-W130/$A$163))</f>
        <v>1.6152954401998765E-2</v>
      </c>
      <c r="X215" s="23">
        <f>IF(X130&lt;0, 0, EXP(-X130/$A$163))</f>
        <v>0</v>
      </c>
      <c r="Y215" s="23">
        <f>IF(Y130&lt;0, 0, EXP(-Y130/$A$163))</f>
        <v>8.8247832150390171E-3</v>
      </c>
      <c r="Z215" s="23">
        <f>IF(Z130&lt;0, 0, EXP(-Z130/$A$163))</f>
        <v>0.41633122912800069</v>
      </c>
      <c r="AA215" s="23">
        <f>IF(AA130&lt;0, 0, EXP(-AA130/$A$163))</f>
        <v>0.17060889965655979</v>
      </c>
      <c r="AB215" s="23">
        <f>IF(AB130&lt;0, 0, EXP(-AB130/$A$163))</f>
        <v>0</v>
      </c>
      <c r="AC215" s="23">
        <f>IF(AC130&lt;0, 0, EXP(-AC130/$A$163))</f>
        <v>5.9980965046965672E-3</v>
      </c>
      <c r="AD215" s="23">
        <f>IF(AD130&lt;0, 0, EXP(-AD130/$A$163))</f>
        <v>0.35931317219060516</v>
      </c>
      <c r="AE215" s="23">
        <f>IF(AE130&lt;0, 0, EXP(-AE130/$A$163))</f>
        <v>0.36215836861340639</v>
      </c>
      <c r="AF215" s="23">
        <f>IF(AF130&lt;0, 0, EXP(-AF130/$A$163))</f>
        <v>0</v>
      </c>
      <c r="AG215" s="23">
        <f>IF(AG130&lt;0, 0, EXP(-AG130/$A$163))</f>
        <v>0.7278959988016388</v>
      </c>
      <c r="AH215" s="23">
        <f>IF(AH130&lt;0, 0, EXP(-AH130/$A$163))</f>
        <v>0.30445314224472714</v>
      </c>
      <c r="AI215" s="23">
        <f>IF(AI130&lt;0, 0, EXP(-AI130/$A$163))</f>
        <v>9.4790509141761759E-4</v>
      </c>
      <c r="AJ215" s="23">
        <f>IF(AJ130&lt;0, 0, EXP(-AJ130/$A$163))</f>
        <v>4.2168279126497642E-2</v>
      </c>
      <c r="AK215" s="23">
        <f>IF(AK130&lt;0, 0, EXP(-AK130/$A$163))</f>
        <v>0</v>
      </c>
      <c r="AL215" s="23">
        <f>IF(AL130&lt;0, 0, EXP(-AL130/$A$163))</f>
        <v>0.48628360846159741</v>
      </c>
      <c r="AM215" s="23">
        <f>IF(AM130&lt;0, 0, EXP(-AM130/$A$163))</f>
        <v>6.1921744290325945E-2</v>
      </c>
      <c r="AN215" s="23">
        <f>IF(AN130&lt;0, 0, EXP(-AN130/$A$163))</f>
        <v>5.8315226637039473E-3</v>
      </c>
      <c r="AO215" s="23">
        <f>IF(AO130&lt;0, 0, EXP(-AO130/$A$163))</f>
        <v>0.30400204368827183</v>
      </c>
      <c r="AP215" s="23">
        <f>IF(AP130&lt;0, 0, EXP(-AP130/$A$163))</f>
        <v>0.62211838401204389</v>
      </c>
      <c r="AQ215" s="23">
        <f>IF(AQ130&lt;0, 0, EXP(-AQ130/$A$163))</f>
        <v>6.2990995080257637E-3</v>
      </c>
      <c r="AR215" s="23">
        <f>IF(AR130&lt;0, 0, EXP(-AR130/$A$163))</f>
        <v>1.030293353149064E-2</v>
      </c>
      <c r="AS215" s="23">
        <f>IF(AS130&lt;0, 0, EXP(-AS130/$A$163))</f>
        <v>0.53453090159442962</v>
      </c>
      <c r="AT215" s="23">
        <f>IF(AT130&lt;0, 0, EXP(-AT130/$A$163))</f>
        <v>1.4984301624474805E-2</v>
      </c>
      <c r="AU215" s="23">
        <f>IF(AU130&lt;0, 0, EXP(-AU130/$A$163))</f>
        <v>9.4614728947594283E-3</v>
      </c>
      <c r="AV215" s="23">
        <f>IF(AV130&lt;0, 0, EXP(-AV130/$A$163))</f>
        <v>9.9169442866287403E-3</v>
      </c>
      <c r="AW215" s="23">
        <f>IF(AW130&lt;0, 0, EXP(-AW130/$A$163))</f>
        <v>1</v>
      </c>
      <c r="AX215" s="23">
        <f>IF(AX130&lt;0, 0, EXP(-AX130/$A$163))</f>
        <v>3.9460338372740815E-3</v>
      </c>
      <c r="AY215" s="23">
        <f>IF(AY130&lt;0, 0, EXP(-AY130/$A$163))</f>
        <v>0.30445314224472714</v>
      </c>
      <c r="AZ215" s="23">
        <f>IF(AZ130&lt;0, 0, EXP(-AZ130/$A$163))</f>
        <v>2.7873163810159838E-2</v>
      </c>
      <c r="BA215" s="23">
        <f>IF(BA130&lt;0, 0, EXP(-BA130/$A$163))</f>
        <v>0.31971552671304748</v>
      </c>
      <c r="BB215" s="23">
        <f>IF(BB130&lt;0, 0, EXP(-BB130/$A$163))</f>
        <v>8.2217459152627501E-2</v>
      </c>
      <c r="BC215" s="23">
        <f>IF(BC130&lt;0, 0, EXP(-BC130/$A$163))</f>
        <v>0.2205734076799595</v>
      </c>
      <c r="BD215" s="23">
        <f>IF(BD130&lt;0, 0, EXP(-BD130/$A$163))</f>
        <v>3.6568160158667287E-3</v>
      </c>
      <c r="BE215" s="23">
        <f>IF(BE130&lt;0, 0, EXP(-BE130/$A$163))</f>
        <v>0.37165577927945043</v>
      </c>
      <c r="BF215" s="23">
        <f>IF(BF130&lt;0, 0, EXP(-BF130/$A$163))</f>
        <v>0.29239563500935351</v>
      </c>
      <c r="BG215" s="23">
        <f>IF(BG130&lt;0, 0, EXP(-BG130/$A$163))</f>
        <v>0.24771330310781775</v>
      </c>
      <c r="BH215" s="23">
        <f>IF(BH130&lt;0, 0, EXP(-BH130/$A$163))</f>
        <v>0</v>
      </c>
      <c r="BI215" s="23">
        <f>IF(BI130&lt;0, 0, EXP(-BI130/$A$163))</f>
        <v>0.21132676598065436</v>
      </c>
      <c r="BJ215" s="23">
        <f>IF(BJ130&lt;0, 0, EXP(-BJ130/$A$163))</f>
        <v>0.30400204368827183</v>
      </c>
      <c r="BK215" s="23">
        <f>IF(BK130&lt;0, 0, EXP(-BK130/$A$163))</f>
        <v>0</v>
      </c>
      <c r="BL215" s="23">
        <f>IF(BL130&lt;0, 0, EXP(-BL130/$A$163))</f>
        <v>8.474839250643379E-3</v>
      </c>
      <c r="BM215" s="23">
        <f>IF(BM130&lt;0, 0, EXP(-BM130/$A$163))</f>
        <v>0.46911266473408031</v>
      </c>
      <c r="BN215" s="23">
        <f>IF(BN130&lt;0, 0, EXP(-BN130/$A$163))</f>
        <v>0</v>
      </c>
      <c r="BO215" s="23">
        <f>IF(BO130&lt;0, 0, EXP(-BO130/$A$163))</f>
        <v>0.20160156184197772</v>
      </c>
      <c r="BP215" s="23">
        <f>IF(BP130&lt;0, 0, EXP(-BP130/$A$163))</f>
        <v>0.36415077506465432</v>
      </c>
      <c r="BQ215" s="23">
        <f>IF(BQ130&lt;0, 0, EXP(-BQ130/$A$163))</f>
        <v>0.20160156184197772</v>
      </c>
      <c r="BR215" s="23">
        <f>IF(BR130&lt;0, 0, EXP(-BR130/$A$163))</f>
        <v>1.6152954401998765E-2</v>
      </c>
      <c r="BS215" s="23">
        <f>IF(BS130&lt;0, 0, EXP(-BS130/$A$163))</f>
        <v>0.36415077506465432</v>
      </c>
      <c r="BT215" s="23">
        <f>IF(BT130&lt;0, 0, EXP(-BT130/$A$163))</f>
        <v>1.4525337446901052E-2</v>
      </c>
      <c r="BU215" s="23">
        <f>IF(BU130&lt;0, 0, EXP(-BU130/$A$163))</f>
        <v>0.48738857410333686</v>
      </c>
      <c r="BV215" s="23">
        <f>IF(BV130&lt;0, 0, EXP(-BV130/$A$163))</f>
        <v>0.36137488065545648</v>
      </c>
      <c r="BW215" s="23">
        <f>IF(BW130&lt;0, 0, EXP(-BW130/$A$163))</f>
        <v>0.10617132617320231</v>
      </c>
      <c r="BX215" s="23">
        <f>IF(BX130&lt;0, 0, EXP(-BX130/$A$163))</f>
        <v>0</v>
      </c>
      <c r="BY215" s="23">
        <f>IF(BY130&lt;0, 0, EXP(-BY130/$A$163))</f>
        <v>0</v>
      </c>
      <c r="BZ215" s="23">
        <f>IF(BZ130&lt;0, 0, EXP(-BZ130/$A$163))</f>
        <v>1.4203553580453337E-2</v>
      </c>
    </row>
    <row r="216" spans="1:78" ht="15.75" customHeight="1" x14ac:dyDescent="0.2">
      <c r="A216" s="30" t="s">
        <v>105</v>
      </c>
      <c r="B216" s="23">
        <f>IF(B131&lt;0, 0, EXP(-B131/$A$163))</f>
        <v>9.6437542000401459E-4</v>
      </c>
      <c r="C216" s="23">
        <f>IF(C131&lt;0, 0, EXP(-C131/$A$163))</f>
        <v>5.8339759408508466E-4</v>
      </c>
      <c r="D216" s="23">
        <f>IF(D131&lt;0, 0, EXP(-D131/$A$163))</f>
        <v>1.8842335125255714E-2</v>
      </c>
      <c r="E216" s="23">
        <f>IF(E131&lt;0, 0, EXP(-E131/$A$163))</f>
        <v>1.8842335125255714E-2</v>
      </c>
      <c r="F216" s="23">
        <f>IF(F131&lt;0, 0, EXP(-F131/$A$163))</f>
        <v>1.3505930984368762E-3</v>
      </c>
      <c r="G216" s="23">
        <f>IF(G131&lt;0, 0, EXP(-G131/$A$163))</f>
        <v>2.4822499171452156E-2</v>
      </c>
      <c r="H216" s="23">
        <f>IF(H131&lt;0, 0, EXP(-H131/$A$163))</f>
        <v>2.0380663350445158E-3</v>
      </c>
      <c r="I216" s="23">
        <f>IF(I131&lt;0, 0, EXP(-I131/$A$163))</f>
        <v>1.0537489207897036E-3</v>
      </c>
      <c r="J216" s="23">
        <f>IF(J131&lt;0, 0, EXP(-J131/$A$163))</f>
        <v>1.3762081987715921E-3</v>
      </c>
      <c r="K216" s="23">
        <f>IF(K131&lt;0, 0, EXP(-K131/$A$163))</f>
        <v>6.2492005335762525E-3</v>
      </c>
      <c r="L216" s="23">
        <f>IF(L131&lt;0, 0, EXP(-L131/$A$163))</f>
        <v>5.2422945595870685E-4</v>
      </c>
      <c r="M216" s="23">
        <f>IF(M131&lt;0, 0, EXP(-M131/$A$163))</f>
        <v>1.0768072175014531E-2</v>
      </c>
      <c r="N216" s="23">
        <f>IF(N131&lt;0, 0, EXP(-N131/$A$163))</f>
        <v>9.8233784561719516E-3</v>
      </c>
      <c r="O216" s="23">
        <f>IF(O131&lt;0, 0, EXP(-O131/$A$163))</f>
        <v>3.2864533192993102E-2</v>
      </c>
      <c r="P216" s="23">
        <f>IF(P131&lt;0, 0, EXP(-P131/$A$163))</f>
        <v>0</v>
      </c>
      <c r="Q216" s="23">
        <f>IF(Q131&lt;0, 0, EXP(-Q131/$A$163))</f>
        <v>1.1515752452266607E-2</v>
      </c>
      <c r="R216" s="23">
        <f>IF(R131&lt;0, 0, EXP(-R131/$A$163))</f>
        <v>0</v>
      </c>
      <c r="S216" s="23">
        <f>IF(S131&lt;0, 0, EXP(-S131/$A$163))</f>
        <v>4.6404128495191764E-4</v>
      </c>
      <c r="T216" s="23">
        <f>IF(T131&lt;0, 0, EXP(-T131/$A$163))</f>
        <v>0</v>
      </c>
      <c r="U216" s="23">
        <f>IF(U131&lt;0, 0, EXP(-U131/$A$163))</f>
        <v>3.9430369985284574E-4</v>
      </c>
      <c r="V216" s="23">
        <f>IF(V131&lt;0, 0, EXP(-V131/$A$163))</f>
        <v>1.0768072175014531E-2</v>
      </c>
      <c r="W216" s="23">
        <f>IF(W131&lt;0, 0, EXP(-W131/$A$163))</f>
        <v>1.9716988798404297E-3</v>
      </c>
      <c r="X216" s="23">
        <f>IF(X131&lt;0, 0, EXP(-X131/$A$163))</f>
        <v>0</v>
      </c>
      <c r="Y216" s="23">
        <f>IF(Y131&lt;0, 0, EXP(-Y131/$A$163))</f>
        <v>0.41018125996739713</v>
      </c>
      <c r="Z216" s="23">
        <f>IF(Z131&lt;0, 0, EXP(-Z131/$A$163))</f>
        <v>7.0074216784788441E-3</v>
      </c>
      <c r="AA216" s="23">
        <f>IF(AA131&lt;0, 0, EXP(-AA131/$A$163))</f>
        <v>7.3890415561178504E-4</v>
      </c>
      <c r="AB216" s="23">
        <f>IF(AB131&lt;0, 0, EXP(-AB131/$A$163))</f>
        <v>0</v>
      </c>
      <c r="AC216" s="23">
        <f>IF(AC131&lt;0, 0, EXP(-AC131/$A$163))</f>
        <v>8.1700396113447654E-4</v>
      </c>
      <c r="AD216" s="23">
        <f>IF(AD131&lt;0, 0, EXP(-AD131/$A$163))</f>
        <v>1.0072317326904478E-2</v>
      </c>
      <c r="AE216" s="23">
        <f>IF(AE131&lt;0, 0, EXP(-AE131/$A$163))</f>
        <v>7.7251609811899132E-3</v>
      </c>
      <c r="AF216" s="23">
        <f>IF(AF131&lt;0, 0, EXP(-AF131/$A$163))</f>
        <v>0</v>
      </c>
      <c r="AG216" s="23">
        <f>IF(AG131&lt;0, 0, EXP(-AG131/$A$163))</f>
        <v>3.5526390182724636E-3</v>
      </c>
      <c r="AH216" s="23">
        <f>IF(AH131&lt;0, 0, EXP(-AH131/$A$163))</f>
        <v>1.3505930984368762E-3</v>
      </c>
      <c r="AI216" s="23">
        <f>IF(AI131&lt;0, 0, EXP(-AI131/$A$163))</f>
        <v>5.2824414402905577E-2</v>
      </c>
      <c r="AJ216" s="23">
        <f>IF(AJ131&lt;0, 0, EXP(-AJ131/$A$163))</f>
        <v>6.2612714044097285E-4</v>
      </c>
      <c r="AK216" s="23">
        <f>IF(AK131&lt;0, 0, EXP(-AK131/$A$163))</f>
        <v>0</v>
      </c>
      <c r="AL216" s="23">
        <f>IF(AL131&lt;0, 0, EXP(-AL131/$A$163))</f>
        <v>5.6254219347765594E-3</v>
      </c>
      <c r="AM216" s="23">
        <f>IF(AM131&lt;0, 0, EXP(-AM131/$A$163))</f>
        <v>6.5725437501112623E-4</v>
      </c>
      <c r="AN216" s="23">
        <f>IF(AN131&lt;0, 0, EXP(-AN131/$A$163))</f>
        <v>2.1992318017144985E-4</v>
      </c>
      <c r="AO216" s="23">
        <f>IF(AO131&lt;0, 0, EXP(-AO131/$A$163))</f>
        <v>1.1515752452266607E-2</v>
      </c>
      <c r="AP216" s="23">
        <f>IF(AP131&lt;0, 0, EXP(-AP131/$A$163))</f>
        <v>5.9783350668337308E-3</v>
      </c>
      <c r="AQ216" s="23">
        <f>IF(AQ131&lt;0, 0, EXP(-AQ131/$A$163))</f>
        <v>3.5070920246262336E-3</v>
      </c>
      <c r="AR216" s="23">
        <f>IF(AR131&lt;0, 0, EXP(-AR131/$A$163))</f>
        <v>2.4162304272629894E-3</v>
      </c>
      <c r="AS216" s="23">
        <f>IF(AS131&lt;0, 0, EXP(-AS131/$A$163))</f>
        <v>2.4399038812228896E-3</v>
      </c>
      <c r="AT216" s="23">
        <f>IF(AT131&lt;0, 0, EXP(-AT131/$A$163))</f>
        <v>4.9384324088270299E-4</v>
      </c>
      <c r="AU216" s="23">
        <f>IF(AU131&lt;0, 0, EXP(-AU131/$A$163))</f>
        <v>8.5748965677581057E-2</v>
      </c>
      <c r="AV216" s="23">
        <f>IF(AV131&lt;0, 0, EXP(-AV131/$A$163))</f>
        <v>2.4523985806753474E-4</v>
      </c>
      <c r="AW216" s="23">
        <f>IF(AW131&lt;0, 0, EXP(-AW131/$A$163))</f>
        <v>3.9460338372740815E-3</v>
      </c>
      <c r="AX216" s="23">
        <f>IF(AX131&lt;0, 0, EXP(-AX131/$A$163))</f>
        <v>1</v>
      </c>
      <c r="AY216" s="23">
        <f>IF(AY131&lt;0, 0, EXP(-AY131/$A$163))</f>
        <v>1.3505930984368762E-3</v>
      </c>
      <c r="AZ216" s="23">
        <f>IF(AZ131&lt;0, 0, EXP(-AZ131/$A$163))</f>
        <v>2.3690678380179652E-3</v>
      </c>
      <c r="BA216" s="23">
        <f>IF(BA131&lt;0, 0, EXP(-BA131/$A$163))</f>
        <v>1.1011780375725266E-2</v>
      </c>
      <c r="BB216" s="23">
        <f>IF(BB131&lt;0, 0, EXP(-BB131/$A$163))</f>
        <v>8.9098188275890276E-4</v>
      </c>
      <c r="BC216" s="23">
        <f>IF(BC131&lt;0, 0, EXP(-BC131/$A$163))</f>
        <v>1.3982553311612054E-3</v>
      </c>
      <c r="BD216" s="23">
        <f>IF(BD131&lt;0, 0, EXP(-BD131/$A$163))</f>
        <v>0.11915194948157472</v>
      </c>
      <c r="BE216" s="23">
        <f>IF(BE131&lt;0, 0, EXP(-BE131/$A$163))</f>
        <v>6.1594206063808514E-3</v>
      </c>
      <c r="BF216" s="23">
        <f>IF(BF131&lt;0, 0, EXP(-BF131/$A$163))</f>
        <v>1.309083146883813E-2</v>
      </c>
      <c r="BG216" s="23">
        <f>IF(BG131&lt;0, 0, EXP(-BG131/$A$163))</f>
        <v>4.7018120447040778E-3</v>
      </c>
      <c r="BH216" s="23">
        <f>IF(BH131&lt;0, 0, EXP(-BH131/$A$163))</f>
        <v>0</v>
      </c>
      <c r="BI216" s="23">
        <f>IF(BI131&lt;0, 0, EXP(-BI131/$A$163))</f>
        <v>1.0299087995414789E-2</v>
      </c>
      <c r="BJ216" s="23">
        <f>IF(BJ131&lt;0, 0, EXP(-BJ131/$A$163))</f>
        <v>1.1515752452266607E-2</v>
      </c>
      <c r="BK216" s="23">
        <f>IF(BK131&lt;0, 0, EXP(-BK131/$A$163))</f>
        <v>0</v>
      </c>
      <c r="BL216" s="23">
        <f>IF(BL131&lt;0, 0, EXP(-BL131/$A$163))</f>
        <v>2.4743821830747073E-4</v>
      </c>
      <c r="BM216" s="23">
        <f>IF(BM131&lt;0, 0, EXP(-BM131/$A$163))</f>
        <v>6.0946109610960546E-3</v>
      </c>
      <c r="BN216" s="23">
        <f>IF(BN131&lt;0, 0, EXP(-BN131/$A$163))</f>
        <v>0</v>
      </c>
      <c r="BO216" s="23">
        <f>IF(BO131&lt;0, 0, EXP(-BO131/$A$163))</f>
        <v>1.8842335125255714E-2</v>
      </c>
      <c r="BP216" s="23">
        <f>IF(BP131&lt;0, 0, EXP(-BP131/$A$163))</f>
        <v>1.0768072175014531E-2</v>
      </c>
      <c r="BQ216" s="23">
        <f>IF(BQ131&lt;0, 0, EXP(-BQ131/$A$163))</f>
        <v>1.8842335125255714E-2</v>
      </c>
      <c r="BR216" s="23">
        <f>IF(BR131&lt;0, 0, EXP(-BR131/$A$163))</f>
        <v>1.9716988798404297E-3</v>
      </c>
      <c r="BS216" s="23">
        <f>IF(BS131&lt;0, 0, EXP(-BS131/$A$163))</f>
        <v>1.0768072175014531E-2</v>
      </c>
      <c r="BT216" s="23">
        <f>IF(BT131&lt;0, 0, EXP(-BT131/$A$163))</f>
        <v>3.8113902983078369E-4</v>
      </c>
      <c r="BU216" s="23">
        <f>IF(BU131&lt;0, 0, EXP(-BU131/$A$163))</f>
        <v>2.8077485202652394E-3</v>
      </c>
      <c r="BV216" s="23">
        <f>IF(BV131&lt;0, 0, EXP(-BV131/$A$163))</f>
        <v>4.4801367996659871E-3</v>
      </c>
      <c r="BW216" s="23">
        <f>IF(BW131&lt;0, 0, EXP(-BW131/$A$163))</f>
        <v>1.387971580956076E-3</v>
      </c>
      <c r="BX216" s="23">
        <f>IF(BX131&lt;0, 0, EXP(-BX131/$A$163))</f>
        <v>0</v>
      </c>
      <c r="BY216" s="23">
        <f>IF(BY131&lt;0, 0, EXP(-BY131/$A$163))</f>
        <v>0</v>
      </c>
      <c r="BZ216" s="23">
        <f>IF(BZ131&lt;0, 0, EXP(-BZ131/$A$163))</f>
        <v>6.2376944013573269E-4</v>
      </c>
    </row>
    <row r="217" spans="1:78" ht="15.75" customHeight="1" x14ac:dyDescent="0.2">
      <c r="A217" s="30" t="s">
        <v>106</v>
      </c>
      <c r="B217" s="23">
        <f>IF(B132&lt;0, 0, EXP(-B132/$A$163))</f>
        <v>0.27655047872030541</v>
      </c>
      <c r="C217" s="23">
        <f>IF(C132&lt;0, 0, EXP(-C132/$A$163))</f>
        <v>0.11526210179394344</v>
      </c>
      <c r="D217" s="23">
        <f>IF(D132&lt;0, 0, EXP(-D132/$A$163))</f>
        <v>7.1190038964029548E-2</v>
      </c>
      <c r="E217" s="23">
        <f>IF(E132&lt;0, 0, EXP(-E132/$A$163))</f>
        <v>7.1190038964029548E-2</v>
      </c>
      <c r="F217" s="23">
        <f>IF(F132&lt;0, 0, EXP(-F132/$A$163))</f>
        <v>1</v>
      </c>
      <c r="G217" s="23">
        <f>IF(G132&lt;0, 0, EXP(-G132/$A$163))</f>
        <v>1.7235433670414098E-3</v>
      </c>
      <c r="H217" s="23">
        <f>IF(H132&lt;0, 0, EXP(-H132/$A$163))</f>
        <v>0.54254237974375197</v>
      </c>
      <c r="I217" s="23">
        <f>IF(I132&lt;0, 0, EXP(-I132/$A$163))</f>
        <v>6.5630266701004011E-2</v>
      </c>
      <c r="J217" s="23">
        <f>IF(J132&lt;0, 0, EXP(-J132/$A$163))</f>
        <v>1.3343608371344214E-3</v>
      </c>
      <c r="K217" s="23">
        <f>IF(K132&lt;0, 0, EXP(-K132/$A$163))</f>
        <v>0.21586774806875622</v>
      </c>
      <c r="L217" s="23">
        <f>IF(L132&lt;0, 0, EXP(-L132/$A$163))</f>
        <v>9.2075775555387915E-2</v>
      </c>
      <c r="M217" s="23">
        <f>IF(M132&lt;0, 0, EXP(-M132/$A$163))</f>
        <v>0.11395262334930782</v>
      </c>
      <c r="N217" s="23">
        <f>IF(N132&lt;0, 0, EXP(-N132/$A$163))</f>
        <v>0.13748706065432159</v>
      </c>
      <c r="O217" s="23">
        <f>IF(O132&lt;0, 0, EXP(-O132/$A$163))</f>
        <v>4.2905182635039861E-3</v>
      </c>
      <c r="P217" s="23">
        <f>IF(P132&lt;0, 0, EXP(-P132/$A$163))</f>
        <v>0</v>
      </c>
      <c r="Q217" s="23">
        <f>IF(Q132&lt;0, 0, EXP(-Q132/$A$163))</f>
        <v>0.11726543837025767</v>
      </c>
      <c r="R217" s="23">
        <f>IF(R132&lt;0, 0, EXP(-R132/$A$163))</f>
        <v>0</v>
      </c>
      <c r="S217" s="23">
        <f>IF(S132&lt;0, 0, EXP(-S132/$A$163))</f>
        <v>6.4673190269363356E-2</v>
      </c>
      <c r="T217" s="23">
        <f>IF(T132&lt;0, 0, EXP(-T132/$A$163))</f>
        <v>0</v>
      </c>
      <c r="U217" s="23">
        <f>IF(U132&lt;0, 0, EXP(-U132/$A$163))</f>
        <v>3.4854490453685959E-2</v>
      </c>
      <c r="V217" s="23">
        <f>IF(V132&lt;0, 0, EXP(-V132/$A$163))</f>
        <v>0.11395262334930782</v>
      </c>
      <c r="W217" s="23">
        <f>IF(W132&lt;0, 0, EXP(-W132/$A$163))</f>
        <v>3.5595655432190038E-2</v>
      </c>
      <c r="X217" s="23">
        <f>IF(X132&lt;0, 0, EXP(-X132/$A$163))</f>
        <v>0</v>
      </c>
      <c r="Y217" s="23">
        <f>IF(Y132&lt;0, 0, EXP(-Y132/$A$163))</f>
        <v>2.8387761606866934E-3</v>
      </c>
      <c r="Z217" s="23">
        <f>IF(Z132&lt;0, 0, EXP(-Z132/$A$163))</f>
        <v>0.19201479154302223</v>
      </c>
      <c r="AA217" s="23">
        <f>IF(AA132&lt;0, 0, EXP(-AA132/$A$163))</f>
        <v>0.31833016773975181</v>
      </c>
      <c r="AB217" s="23">
        <f>IF(AB132&lt;0, 0, EXP(-AB132/$A$163))</f>
        <v>0</v>
      </c>
      <c r="AC217" s="23">
        <f>IF(AC132&lt;0, 0, EXP(-AC132/$A$163))</f>
        <v>1.7291070465841763E-2</v>
      </c>
      <c r="AD217" s="23">
        <f>IF(AD132&lt;0, 0, EXP(-AD132/$A$163))</f>
        <v>0.1335252053113716</v>
      </c>
      <c r="AE217" s="23">
        <f>IF(AE132&lt;0, 0, EXP(-AE132/$A$163))</f>
        <v>0.1726951033233419</v>
      </c>
      <c r="AF217" s="23">
        <f>IF(AF132&lt;0, 0, EXP(-AF132/$A$163))</f>
        <v>0</v>
      </c>
      <c r="AG217" s="23">
        <f>IF(AG132&lt;0, 0, EXP(-AG132/$A$163))</f>
        <v>0.37026490296640474</v>
      </c>
      <c r="AH217" s="23">
        <f>IF(AH132&lt;0, 0, EXP(-AH132/$A$163))</f>
        <v>1</v>
      </c>
      <c r="AI217" s="23">
        <f>IF(AI132&lt;0, 0, EXP(-AI132/$A$163))</f>
        <v>8.2148457070513369E-4</v>
      </c>
      <c r="AJ217" s="23">
        <f>IF(AJ132&lt;0, 0, EXP(-AJ132/$A$163))</f>
        <v>0.12494807142483297</v>
      </c>
      <c r="AK217" s="23">
        <f>IF(AK132&lt;0, 0, EXP(-AK132/$A$163))</f>
        <v>0</v>
      </c>
      <c r="AL217" s="23">
        <f>IF(AL132&lt;0, 0, EXP(-AL132/$A$163))</f>
        <v>0.23955768887903106</v>
      </c>
      <c r="AM217" s="23">
        <f>IF(AM132&lt;0, 0, EXP(-AM132/$A$163))</f>
        <v>0.18629264811961702</v>
      </c>
      <c r="AN217" s="23">
        <f>IF(AN132&lt;0, 0, EXP(-AN132/$A$163))</f>
        <v>1.9144771941648459E-2</v>
      </c>
      <c r="AO217" s="23">
        <f>IF(AO132&lt;0, 0, EXP(-AO132/$A$163))</f>
        <v>0.11726543837025767</v>
      </c>
      <c r="AP217" s="23">
        <f>IF(AP132&lt;0, 0, EXP(-AP132/$A$163))</f>
        <v>0.21913525667201861</v>
      </c>
      <c r="AQ217" s="23">
        <f>IF(AQ132&lt;0, 0, EXP(-AQ132/$A$163))</f>
        <v>1.2646617492630676E-2</v>
      </c>
      <c r="AR217" s="23">
        <f>IF(AR132&lt;0, 0, EXP(-AR132/$A$163))</f>
        <v>2.2109758320020517E-2</v>
      </c>
      <c r="AS217" s="23">
        <f>IF(AS132&lt;0, 0, EXP(-AS132/$A$163))</f>
        <v>0.54658780212724856</v>
      </c>
      <c r="AT217" s="23">
        <f>IF(AT132&lt;0, 0, EXP(-AT132/$A$163))</f>
        <v>4.5482312787554387E-2</v>
      </c>
      <c r="AU217" s="23">
        <f>IF(AU132&lt;0, 0, EXP(-AU132/$A$163))</f>
        <v>3.0375234687184398E-3</v>
      </c>
      <c r="AV217" s="23">
        <f>IF(AV132&lt;0, 0, EXP(-AV132/$A$163))</f>
        <v>3.2308665980174157E-2</v>
      </c>
      <c r="AW217" s="23">
        <f>IF(AW132&lt;0, 0, EXP(-AW132/$A$163))</f>
        <v>0.30445314224472714</v>
      </c>
      <c r="AX217" s="23">
        <f>IF(AX132&lt;0, 0, EXP(-AX132/$A$163))</f>
        <v>1.3505930984368762E-3</v>
      </c>
      <c r="AY217" s="23">
        <f>IF(AY132&lt;0, 0, EXP(-AY132/$A$163))</f>
        <v>1</v>
      </c>
      <c r="AZ217" s="23">
        <f>IF(AZ132&lt;0, 0, EXP(-AZ132/$A$163))</f>
        <v>5.5686411077240587E-2</v>
      </c>
      <c r="BA217" s="23">
        <f>IF(BA132&lt;0, 0, EXP(-BA132/$A$163))</f>
        <v>9.7368227195739981E-2</v>
      </c>
      <c r="BB217" s="23">
        <f>IF(BB132&lt;0, 0, EXP(-BB132/$A$163))</f>
        <v>0.23213798531334678</v>
      </c>
      <c r="BC217" s="23">
        <f>IF(BC132&lt;0, 0, EXP(-BC132/$A$163))</f>
        <v>0.57894334238387402</v>
      </c>
      <c r="BD217" s="23">
        <f>IF(BD132&lt;0, 0, EXP(-BD132/$A$163))</f>
        <v>1.1626352296666379E-3</v>
      </c>
      <c r="BE217" s="23">
        <f>IF(BE132&lt;0, 0, EXP(-BE132/$A$163))</f>
        <v>0.21186954606140368</v>
      </c>
      <c r="BF217" s="23">
        <f>IF(BF132&lt;0, 0, EXP(-BF132/$A$163))</f>
        <v>9.0149916784422024E-2</v>
      </c>
      <c r="BG217" s="23">
        <f>IF(BG132&lt;0, 0, EXP(-BG132/$A$163))</f>
        <v>0.22684206898472306</v>
      </c>
      <c r="BH217" s="23">
        <f>IF(BH132&lt;0, 0, EXP(-BH132/$A$163))</f>
        <v>0</v>
      </c>
      <c r="BI217" s="23">
        <f>IF(BI132&lt;0, 0, EXP(-BI132/$A$163))</f>
        <v>0.11830482875468658</v>
      </c>
      <c r="BJ217" s="23">
        <f>IF(BJ132&lt;0, 0, EXP(-BJ132/$A$163))</f>
        <v>0.11726543837025767</v>
      </c>
      <c r="BK217" s="23">
        <f>IF(BK132&lt;0, 0, EXP(-BK132/$A$163))</f>
        <v>0</v>
      </c>
      <c r="BL217" s="23">
        <f>IF(BL132&lt;0, 0, EXP(-BL132/$A$163))</f>
        <v>2.7635303579650258E-2</v>
      </c>
      <c r="BM217" s="23">
        <f>IF(BM132&lt;0, 0, EXP(-BM132/$A$163))</f>
        <v>0.22123207040813828</v>
      </c>
      <c r="BN217" s="23">
        <f>IF(BN132&lt;0, 0, EXP(-BN132/$A$163))</f>
        <v>0</v>
      </c>
      <c r="BO217" s="23">
        <f>IF(BO132&lt;0, 0, EXP(-BO132/$A$163))</f>
        <v>7.1190038964029548E-2</v>
      </c>
      <c r="BP217" s="23">
        <f>IF(BP132&lt;0, 0, EXP(-BP132/$A$163))</f>
        <v>0.11395262334930782</v>
      </c>
      <c r="BQ217" s="23">
        <f>IF(BQ132&lt;0, 0, EXP(-BQ132/$A$163))</f>
        <v>7.1190038964029548E-2</v>
      </c>
      <c r="BR217" s="23">
        <f>IF(BR132&lt;0, 0, EXP(-BR132/$A$163))</f>
        <v>3.5595655432190038E-2</v>
      </c>
      <c r="BS217" s="23">
        <f>IF(BS132&lt;0, 0, EXP(-BS132/$A$163))</f>
        <v>0.11395262334930782</v>
      </c>
      <c r="BT217" s="23">
        <f>IF(BT132&lt;0, 0, EXP(-BT132/$A$163))</f>
        <v>4.5607211993599885E-2</v>
      </c>
      <c r="BU217" s="23">
        <f>IF(BU132&lt;0, 0, EXP(-BU132/$A$163))</f>
        <v>0.47821299456572225</v>
      </c>
      <c r="BV217" s="23">
        <f>IF(BV132&lt;0, 0, EXP(-BV132/$A$163))</f>
        <v>0.27824057731483615</v>
      </c>
      <c r="BW217" s="23">
        <f>IF(BW132&lt;0, 0, EXP(-BW132/$A$163))</f>
        <v>0.25336735360093304</v>
      </c>
      <c r="BX217" s="23">
        <f>IF(BX132&lt;0, 0, EXP(-BX132/$A$163))</f>
        <v>0</v>
      </c>
      <c r="BY217" s="23">
        <f>IF(BY132&lt;0, 0, EXP(-BY132/$A$163))</f>
        <v>0</v>
      </c>
      <c r="BZ217" s="23">
        <f>IF(BZ132&lt;0, 0, EXP(-BZ132/$A$163))</f>
        <v>4.1542172551876803E-2</v>
      </c>
    </row>
    <row r="218" spans="1:78" ht="15.75" customHeight="1" x14ac:dyDescent="0.2">
      <c r="A218" s="30" t="s">
        <v>107</v>
      </c>
      <c r="B218" s="23">
        <f>IF(B133&lt;0, 0, EXP(-B133/$A$163))</f>
        <v>0.17882945226494903</v>
      </c>
      <c r="C218" s="23">
        <f>IF(C133&lt;0, 0, EXP(-C133/$A$163))</f>
        <v>8.8698822763266082E-3</v>
      </c>
      <c r="D218" s="23">
        <f>IF(D133&lt;0, 0, EXP(-D133/$A$163))</f>
        <v>2.0980937056483798E-2</v>
      </c>
      <c r="E218" s="23">
        <f>IF(E133&lt;0, 0, EXP(-E133/$A$163))</f>
        <v>2.0980937056483798E-2</v>
      </c>
      <c r="F218" s="23">
        <f>IF(F133&lt;0, 0, EXP(-F133/$A$163))</f>
        <v>5.5686411077240587E-2</v>
      </c>
      <c r="G218" s="23">
        <f>IF(G133&lt;0, 0, EXP(-G133/$A$163))</f>
        <v>1.1761571892755112E-4</v>
      </c>
      <c r="H218" s="23">
        <f>IF(H133&lt;0, 0, EXP(-H133/$A$163))</f>
        <v>8.5425533875007328E-2</v>
      </c>
      <c r="I218" s="23">
        <f>IF(I133&lt;0, 0, EXP(-I133/$A$163))</f>
        <v>0.44329150894210861</v>
      </c>
      <c r="J218" s="23">
        <f>IF(J133&lt;0, 0, EXP(-J133/$A$163))</f>
        <v>6.2284658005324813E-3</v>
      </c>
      <c r="K218" s="23">
        <f>IF(K133&lt;0, 0, EXP(-K133/$A$163))</f>
        <v>4.2805812557530763E-2</v>
      </c>
      <c r="L218" s="23">
        <f>IF(L133&lt;0, 0, EXP(-L133/$A$163))</f>
        <v>0.21667478934218501</v>
      </c>
      <c r="M218" s="23">
        <f>IF(M133&lt;0, 0, EXP(-M133/$A$163))</f>
        <v>1.7827279163573986E-2</v>
      </c>
      <c r="N218" s="23">
        <f>IF(N133&lt;0, 0, EXP(-N133/$A$163))</f>
        <v>3.352702426151706E-2</v>
      </c>
      <c r="O218" s="23">
        <f>IF(O133&lt;0, 0, EXP(-O133/$A$163))</f>
        <v>3.7766184641299492E-4</v>
      </c>
      <c r="P218" s="23">
        <f>IF(P133&lt;0, 0, EXP(-P133/$A$163))</f>
        <v>0</v>
      </c>
      <c r="Q218" s="23">
        <f>IF(Q133&lt;0, 0, EXP(-Q133/$A$163))</f>
        <v>3.0646832657690481E-2</v>
      </c>
      <c r="R218" s="23">
        <f>IF(R133&lt;0, 0, EXP(-R133/$A$163))</f>
        <v>0</v>
      </c>
      <c r="S218" s="23">
        <f>IF(S133&lt;0, 0, EXP(-S133/$A$163))</f>
        <v>0.19422977536826286</v>
      </c>
      <c r="T218" s="23">
        <f>IF(T133&lt;0, 0, EXP(-T133/$A$163))</f>
        <v>0</v>
      </c>
      <c r="U218" s="23">
        <f>IF(U133&lt;0, 0, EXP(-U133/$A$163))</f>
        <v>0.1322667684314042</v>
      </c>
      <c r="V218" s="23">
        <f>IF(V133&lt;0, 0, EXP(-V133/$A$163))</f>
        <v>1.7827279163573986E-2</v>
      </c>
      <c r="W218" s="23">
        <f>IF(W133&lt;0, 0, EXP(-W133/$A$163))</f>
        <v>0.55714533456934667</v>
      </c>
      <c r="X218" s="23">
        <f>IF(X133&lt;0, 0, EXP(-X133/$A$163))</f>
        <v>0</v>
      </c>
      <c r="Y218" s="23">
        <f>IF(Y133&lt;0, 0, EXP(-Y133/$A$163))</f>
        <v>2.4040713690102033E-3</v>
      </c>
      <c r="Z218" s="23">
        <f>IF(Z133&lt;0, 0, EXP(-Z133/$A$163))</f>
        <v>4.3042110172730366E-2</v>
      </c>
      <c r="AA218" s="23">
        <f>IF(AA133&lt;0, 0, EXP(-AA133/$A$163))</f>
        <v>2.1918761307853706E-2</v>
      </c>
      <c r="AB218" s="23">
        <f>IF(AB133&lt;0, 0, EXP(-AB133/$A$163))</f>
        <v>0</v>
      </c>
      <c r="AC218" s="23">
        <f>IF(AC133&lt;0, 0, EXP(-AC133/$A$163))</f>
        <v>0.14053154752371325</v>
      </c>
      <c r="AD218" s="23">
        <f>IF(AD133&lt;0, 0, EXP(-AD133/$A$163))</f>
        <v>2.9499060734424081E-2</v>
      </c>
      <c r="AE218" s="23">
        <f>IF(AE133&lt;0, 0, EXP(-AE133/$A$163))</f>
        <v>4.532122151942717E-2</v>
      </c>
      <c r="AF218" s="23">
        <f>IF(AF133&lt;0, 0, EXP(-AF133/$A$163))</f>
        <v>0</v>
      </c>
      <c r="AG218" s="23">
        <f>IF(AG133&lt;0, 0, EXP(-AG133/$A$163))</f>
        <v>3.8268849084436368E-2</v>
      </c>
      <c r="AH218" s="23">
        <f>IF(AH133&lt;0, 0, EXP(-AH133/$A$163))</f>
        <v>5.5686411077240587E-2</v>
      </c>
      <c r="AI218" s="23">
        <f>IF(AI133&lt;0, 0, EXP(-AI133/$A$163))</f>
        <v>1.1565026526449466E-2</v>
      </c>
      <c r="AJ218" s="23">
        <f>IF(AJ133&lt;0, 0, EXP(-AJ133/$A$163))</f>
        <v>0.23244508331311839</v>
      </c>
      <c r="AK218" s="23">
        <f>IF(AK133&lt;0, 0, EXP(-AK133/$A$163))</f>
        <v>0</v>
      </c>
      <c r="AL218" s="23">
        <f>IF(AL133&lt;0, 0, EXP(-AL133/$A$163))</f>
        <v>4.5318252487713991E-2</v>
      </c>
      <c r="AM218" s="23">
        <f>IF(AM133&lt;0, 0, EXP(-AM133/$A$163))</f>
        <v>0.18970315485313</v>
      </c>
      <c r="AN218" s="23">
        <f>IF(AN133&lt;0, 0, EXP(-AN133/$A$163))</f>
        <v>4.9351342410438107E-2</v>
      </c>
      <c r="AO218" s="23">
        <f>IF(AO133&lt;0, 0, EXP(-AO133/$A$163))</f>
        <v>3.0646832657690481E-2</v>
      </c>
      <c r="AP218" s="23">
        <f>IF(AP133&lt;0, 0, EXP(-AP133/$A$163))</f>
        <v>3.0472467071104497E-2</v>
      </c>
      <c r="AQ218" s="23">
        <f>IF(AQ133&lt;0, 0, EXP(-AQ133/$A$163))</f>
        <v>0.22209498069508057</v>
      </c>
      <c r="AR218" s="23">
        <f>IF(AR133&lt;0, 0, EXP(-AR133/$A$163))</f>
        <v>0.36893257245141631</v>
      </c>
      <c r="AS218" s="23">
        <f>IF(AS133&lt;0, 0, EXP(-AS133/$A$163))</f>
        <v>4.6128147587496081E-2</v>
      </c>
      <c r="AT218" s="23">
        <f>IF(AT133&lt;0, 0, EXP(-AT133/$A$163))</f>
        <v>0.1871543746321418</v>
      </c>
      <c r="AU218" s="23">
        <f>IF(AU133&lt;0, 0, EXP(-AU133/$A$163))</f>
        <v>5.3897457871554598E-4</v>
      </c>
      <c r="AV218" s="23">
        <f>IF(AV133&lt;0, 0, EXP(-AV133/$A$163))</f>
        <v>8.1973010683658726E-2</v>
      </c>
      <c r="AW218" s="23">
        <f>IF(AW133&lt;0, 0, EXP(-AW133/$A$163))</f>
        <v>2.7873163810159838E-2</v>
      </c>
      <c r="AX218" s="23">
        <f>IF(AX133&lt;0, 0, EXP(-AX133/$A$163))</f>
        <v>2.3690678380179652E-3</v>
      </c>
      <c r="AY218" s="23">
        <f>IF(AY133&lt;0, 0, EXP(-AY133/$A$163))</f>
        <v>5.5686411077240587E-2</v>
      </c>
      <c r="AZ218" s="23">
        <f>IF(AZ133&lt;0, 0, EXP(-AZ133/$A$163))</f>
        <v>1</v>
      </c>
      <c r="BA218" s="23">
        <f>IF(BA133&lt;0, 0, EXP(-BA133/$A$163))</f>
        <v>1.2410120430138257E-2</v>
      </c>
      <c r="BB218" s="23">
        <f>IF(BB133&lt;0, 0, EXP(-BB133/$A$163))</f>
        <v>0.19999166308196115</v>
      </c>
      <c r="BC218" s="23">
        <f>IF(BC133&lt;0, 0, EXP(-BC133/$A$163))</f>
        <v>9.6105866745161528E-2</v>
      </c>
      <c r="BD218" s="23">
        <f>IF(BD133&lt;0, 0, EXP(-BD133/$A$163))</f>
        <v>3.3392412046183765E-4</v>
      </c>
      <c r="BE218" s="23">
        <f>IF(BE133&lt;0, 0, EXP(-BE133/$A$163))</f>
        <v>5.5639858152271619E-2</v>
      </c>
      <c r="BF218" s="23">
        <f>IF(BF133&lt;0, 0, EXP(-BF133/$A$163))</f>
        <v>1.4287158581211637E-2</v>
      </c>
      <c r="BG218" s="23">
        <f>IF(BG133&lt;0, 0, EXP(-BG133/$A$163))</f>
        <v>9.8611193668168839E-2</v>
      </c>
      <c r="BH218" s="23">
        <f>IF(BH133&lt;0, 0, EXP(-BH133/$A$163))</f>
        <v>0</v>
      </c>
      <c r="BI218" s="23">
        <f>IF(BI133&lt;0, 0, EXP(-BI133/$A$163))</f>
        <v>5.9405620282241688E-2</v>
      </c>
      <c r="BJ218" s="23">
        <f>IF(BJ133&lt;0, 0, EXP(-BJ133/$A$163))</f>
        <v>3.0646832657690481E-2</v>
      </c>
      <c r="BK218" s="23">
        <f>IF(BK133&lt;0, 0, EXP(-BK133/$A$163))</f>
        <v>0</v>
      </c>
      <c r="BL218" s="23">
        <f>IF(BL133&lt;0, 0, EXP(-BL133/$A$163))</f>
        <v>7.4576311992411076E-2</v>
      </c>
      <c r="BM218" s="23">
        <f>IF(BM133&lt;0, 0, EXP(-BM133/$A$163))</f>
        <v>4.3673440126175245E-2</v>
      </c>
      <c r="BN218" s="23">
        <f>IF(BN133&lt;0, 0, EXP(-BN133/$A$163))</f>
        <v>0</v>
      </c>
      <c r="BO218" s="23">
        <f>IF(BO133&lt;0, 0, EXP(-BO133/$A$163))</f>
        <v>2.0980937056483798E-2</v>
      </c>
      <c r="BP218" s="23">
        <f>IF(BP133&lt;0, 0, EXP(-BP133/$A$163))</f>
        <v>1.7827279163573986E-2</v>
      </c>
      <c r="BQ218" s="23">
        <f>IF(BQ133&lt;0, 0, EXP(-BQ133/$A$163))</f>
        <v>2.0980937056483798E-2</v>
      </c>
      <c r="BR218" s="23">
        <f>IF(BR133&lt;0, 0, EXP(-BR133/$A$163))</f>
        <v>0.55714533456934667</v>
      </c>
      <c r="BS218" s="23">
        <f>IF(BS133&lt;0, 0, EXP(-BS133/$A$163))</f>
        <v>1.7827279163573986E-2</v>
      </c>
      <c r="BT218" s="23">
        <f>IF(BT133&lt;0, 0, EXP(-BT133/$A$163))</f>
        <v>0.14633258112572611</v>
      </c>
      <c r="BU218" s="23">
        <f>IF(BU133&lt;0, 0, EXP(-BU133/$A$163))</f>
        <v>5.5974148808529335E-2</v>
      </c>
      <c r="BV218" s="23">
        <f>IF(BV133&lt;0, 0, EXP(-BV133/$A$163))</f>
        <v>7.0471650074665132E-2</v>
      </c>
      <c r="BW218" s="23">
        <f>IF(BW133&lt;0, 0, EXP(-BW133/$A$163))</f>
        <v>0.21870851997781035</v>
      </c>
      <c r="BX218" s="23">
        <f>IF(BX133&lt;0, 0, EXP(-BX133/$A$163))</f>
        <v>0</v>
      </c>
      <c r="BY218" s="23">
        <f>IF(BY133&lt;0, 0, EXP(-BY133/$A$163))</f>
        <v>0</v>
      </c>
      <c r="BZ218" s="23">
        <f>IF(BZ133&lt;0, 0, EXP(-BZ133/$A$163))</f>
        <v>0.22409849313878497</v>
      </c>
    </row>
    <row r="219" spans="1:78" ht="15.75" customHeight="1" x14ac:dyDescent="0.2">
      <c r="A219" s="30" t="s">
        <v>108</v>
      </c>
      <c r="B219" s="23">
        <f>IF(B134&lt;0, 0, EXP(-B134/$A$163))</f>
        <v>3.335498137060873E-2</v>
      </c>
      <c r="C219" s="23">
        <f>IF(C134&lt;0, 0, EXP(-C134/$A$163))</f>
        <v>3.973968394108119E-2</v>
      </c>
      <c r="D219" s="23">
        <f>IF(D134&lt;0, 0, EXP(-D134/$A$163))</f>
        <v>0.37348974295077925</v>
      </c>
      <c r="E219" s="23">
        <f>IF(E134&lt;0, 0, EXP(-E134/$A$163))</f>
        <v>0.37348974295077925</v>
      </c>
      <c r="F219" s="23">
        <f>IF(F134&lt;0, 0, EXP(-F134/$A$163))</f>
        <v>9.7368227195739981E-2</v>
      </c>
      <c r="G219" s="23">
        <f>IF(G134&lt;0, 0, EXP(-G134/$A$163))</f>
        <v>9.433417174630896E-3</v>
      </c>
      <c r="H219" s="23">
        <f>IF(H134&lt;0, 0, EXP(-H134/$A$163))</f>
        <v>0.10325102933134736</v>
      </c>
      <c r="I219" s="23">
        <f>IF(I134&lt;0, 0, EXP(-I134/$A$163))</f>
        <v>9.4533219439309809E-3</v>
      </c>
      <c r="J219" s="23">
        <f>IF(J134&lt;0, 0, EXP(-J134/$A$163))</f>
        <v>1.3530778938976271E-4</v>
      </c>
      <c r="K219" s="23">
        <f>IF(K134&lt;0, 0, EXP(-K134/$A$163))</f>
        <v>0.28839993585316187</v>
      </c>
      <c r="L219" s="23">
        <f>IF(L134&lt;0, 0, EXP(-L134/$A$163))</f>
        <v>1.0146512904836112E-2</v>
      </c>
      <c r="M219" s="23">
        <f>IF(M134&lt;0, 0, EXP(-M134/$A$163))</f>
        <v>0.68230070019978362</v>
      </c>
      <c r="N219" s="23">
        <f>IF(N134&lt;0, 0, EXP(-N134/$A$163))</f>
        <v>0.35350196556195823</v>
      </c>
      <c r="O219" s="23">
        <f>IF(O134&lt;0, 0, EXP(-O134/$A$163))</f>
        <v>2.9591834479691052E-2</v>
      </c>
      <c r="P219" s="23">
        <f>IF(P134&lt;0, 0, EXP(-P134/$A$163))</f>
        <v>0</v>
      </c>
      <c r="Q219" s="23">
        <f>IF(Q134&lt;0, 0, EXP(-Q134/$A$163))</f>
        <v>0.36437806252590671</v>
      </c>
      <c r="R219" s="23">
        <f>IF(R134&lt;0, 0, EXP(-R134/$A$163))</f>
        <v>0</v>
      </c>
      <c r="S219" s="23">
        <f>IF(S134&lt;0, 0, EXP(-S134/$A$163))</f>
        <v>7.0212600113486734E-3</v>
      </c>
      <c r="T219" s="23">
        <f>IF(T134&lt;0, 0, EXP(-T134/$A$163))</f>
        <v>0</v>
      </c>
      <c r="U219" s="23">
        <f>IF(U134&lt;0, 0, EXP(-U134/$A$163))</f>
        <v>3.665752208566382E-3</v>
      </c>
      <c r="V219" s="23">
        <f>IF(V134&lt;0, 0, EXP(-V134/$A$163))</f>
        <v>0.68230070019978362</v>
      </c>
      <c r="W219" s="23">
        <f>IF(W134&lt;0, 0, EXP(-W134/$A$163))</f>
        <v>6.9407960521974642E-3</v>
      </c>
      <c r="X219" s="23">
        <f>IF(X134&lt;0, 0, EXP(-X134/$A$163))</f>
        <v>0</v>
      </c>
      <c r="Y219" s="23">
        <f>IF(Y134&lt;0, 0, EXP(-Y134/$A$163))</f>
        <v>2.5782059754071343E-2</v>
      </c>
      <c r="Z219" s="23">
        <f>IF(Z134&lt;0, 0, EXP(-Z134/$A$163))</f>
        <v>0.28825575668079156</v>
      </c>
      <c r="AA219" s="23">
        <f>IF(AA134&lt;0, 0, EXP(-AA134/$A$163))</f>
        <v>6.690444675508804E-2</v>
      </c>
      <c r="AB219" s="23">
        <f>IF(AB134&lt;0, 0, EXP(-AB134/$A$163))</f>
        <v>0</v>
      </c>
      <c r="AC219" s="23">
        <f>IF(AC134&lt;0, 0, EXP(-AC134/$A$163))</f>
        <v>2.1438361464792581E-3</v>
      </c>
      <c r="AD219" s="23">
        <f>IF(AD134&lt;0, 0, EXP(-AD134/$A$163))</f>
        <v>0.40338651598280262</v>
      </c>
      <c r="AE219" s="23">
        <f>IF(AE134&lt;0, 0, EXP(-AE134/$A$163))</f>
        <v>0.27090749726871521</v>
      </c>
      <c r="AF219" s="23">
        <f>IF(AF134&lt;0, 0, EXP(-AF134/$A$163))</f>
        <v>0</v>
      </c>
      <c r="AG219" s="23">
        <f>IF(AG134&lt;0, 0, EXP(-AG134/$A$163))</f>
        <v>0.2502247364713609</v>
      </c>
      <c r="AH219" s="23">
        <f>IF(AH134&lt;0, 0, EXP(-AH134/$A$163))</f>
        <v>9.7368227195739981E-2</v>
      </c>
      <c r="AI219" s="23">
        <f>IF(AI134&lt;0, 0, EXP(-AI134/$A$163))</f>
        <v>1.3824553848876906E-3</v>
      </c>
      <c r="AJ219" s="23">
        <f>IF(AJ134&lt;0, 0, EXP(-AJ134/$A$163))</f>
        <v>1.4176095525853709E-2</v>
      </c>
      <c r="AK219" s="23">
        <f>IF(AK134&lt;0, 0, EXP(-AK134/$A$163))</f>
        <v>0</v>
      </c>
      <c r="AL219" s="23">
        <f>IF(AL134&lt;0, 0, EXP(-AL134/$A$163))</f>
        <v>0.26911233084600661</v>
      </c>
      <c r="AM219" s="23">
        <f>IF(AM134&lt;0, 0, EXP(-AM134/$A$163))</f>
        <v>2.051518122769478E-2</v>
      </c>
      <c r="AN219" s="23">
        <f>IF(AN134&lt;0, 0, EXP(-AN134/$A$163))</f>
        <v>1.8644424924409684E-3</v>
      </c>
      <c r="AO219" s="23">
        <f>IF(AO134&lt;0, 0, EXP(-AO134/$A$163))</f>
        <v>0.36437806252590671</v>
      </c>
      <c r="AP219" s="23">
        <f>IF(AP134&lt;0, 0, EXP(-AP134/$A$163))</f>
        <v>0.38668734330972571</v>
      </c>
      <c r="AQ219" s="23">
        <f>IF(AQ134&lt;0, 0, EXP(-AQ134/$A$163))</f>
        <v>3.1514168960404265E-3</v>
      </c>
      <c r="AR219" s="23">
        <f>IF(AR134&lt;0, 0, EXP(-AR134/$A$163))</f>
        <v>4.669100316012518E-3</v>
      </c>
      <c r="AS219" s="23">
        <f>IF(AS134&lt;0, 0, EXP(-AS134/$A$163))</f>
        <v>0.17271349519220311</v>
      </c>
      <c r="AT219" s="23">
        <f>IF(AT134&lt;0, 0, EXP(-AT134/$A$163))</f>
        <v>5.0430362029997679E-3</v>
      </c>
      <c r="AU219" s="23">
        <f>IF(AU134&lt;0, 0, EXP(-AU134/$A$163))</f>
        <v>2.8319454401267784E-2</v>
      </c>
      <c r="AV219" s="23">
        <f>IF(AV134&lt;0, 0, EXP(-AV134/$A$163))</f>
        <v>3.1821372247609688E-3</v>
      </c>
      <c r="AW219" s="23">
        <f>IF(AW134&lt;0, 0, EXP(-AW134/$A$163))</f>
        <v>0.31971552671304748</v>
      </c>
      <c r="AX219" s="23">
        <f>IF(AX134&lt;0, 0, EXP(-AX134/$A$163))</f>
        <v>1.1011780375725266E-2</v>
      </c>
      <c r="AY219" s="23">
        <f>IF(AY134&lt;0, 0, EXP(-AY134/$A$163))</f>
        <v>9.7368227195739981E-2</v>
      </c>
      <c r="AZ219" s="23">
        <f>IF(AZ134&lt;0, 0, EXP(-AZ134/$A$163))</f>
        <v>1.2410120430138257E-2</v>
      </c>
      <c r="BA219" s="23">
        <f>IF(BA134&lt;0, 0, EXP(-BA134/$A$163))</f>
        <v>1</v>
      </c>
      <c r="BB219" s="23">
        <f>IF(BB134&lt;0, 0, EXP(-BB134/$A$163))</f>
        <v>2.7836638540095975E-2</v>
      </c>
      <c r="BC219" s="23">
        <f>IF(BC134&lt;0, 0, EXP(-BC134/$A$163))</f>
        <v>7.2870343087091796E-2</v>
      </c>
      <c r="BD219" s="23">
        <f>IF(BD134&lt;0, 0, EXP(-BD134/$A$163))</f>
        <v>1.1127719790303121E-2</v>
      </c>
      <c r="BE219" s="23">
        <f>IF(BE134&lt;0, 0, EXP(-BE134/$A$163))</f>
        <v>0.22303546751457118</v>
      </c>
      <c r="BF219" s="23">
        <f>IF(BF134&lt;0, 0, EXP(-BF134/$A$163))</f>
        <v>0.7547718025812975</v>
      </c>
      <c r="BG219" s="23">
        <f>IF(BG134&lt;0, 0, EXP(-BG134/$A$163))</f>
        <v>0.12566096495095519</v>
      </c>
      <c r="BH219" s="23">
        <f>IF(BH134&lt;0, 0, EXP(-BH134/$A$163))</f>
        <v>0</v>
      </c>
      <c r="BI219" s="23">
        <f>IF(BI134&lt;0, 0, EXP(-BI134/$A$163))</f>
        <v>0.18089016668577509</v>
      </c>
      <c r="BJ219" s="23">
        <f>IF(BJ134&lt;0, 0, EXP(-BJ134/$A$163))</f>
        <v>0.36437806252590671</v>
      </c>
      <c r="BK219" s="23">
        <f>IF(BK134&lt;0, 0, EXP(-BK134/$A$163))</f>
        <v>0</v>
      </c>
      <c r="BL219" s="23">
        <f>IF(BL134&lt;0, 0, EXP(-BL134/$A$163))</f>
        <v>2.7182870449716273E-3</v>
      </c>
      <c r="BM219" s="23">
        <f>IF(BM134&lt;0, 0, EXP(-BM134/$A$163))</f>
        <v>0.28211959880689647</v>
      </c>
      <c r="BN219" s="23">
        <f>IF(BN134&lt;0, 0, EXP(-BN134/$A$163))</f>
        <v>0</v>
      </c>
      <c r="BO219" s="23">
        <f>IF(BO134&lt;0, 0, EXP(-BO134/$A$163))</f>
        <v>0.37348974295077925</v>
      </c>
      <c r="BP219" s="23">
        <f>IF(BP134&lt;0, 0, EXP(-BP134/$A$163))</f>
        <v>0.68230070019978362</v>
      </c>
      <c r="BQ219" s="23">
        <f>IF(BQ134&lt;0, 0, EXP(-BQ134/$A$163))</f>
        <v>0.37348974295077925</v>
      </c>
      <c r="BR219" s="23">
        <f>IF(BR134&lt;0, 0, EXP(-BR134/$A$163))</f>
        <v>6.9407960521974642E-3</v>
      </c>
      <c r="BS219" s="23">
        <f>IF(BS134&lt;0, 0, EXP(-BS134/$A$163))</f>
        <v>0.68230070019978362</v>
      </c>
      <c r="BT219" s="23">
        <f>IF(BT134&lt;0, 0, EXP(-BT134/$A$163))</f>
        <v>4.7734397790773556E-3</v>
      </c>
      <c r="BU219" s="23">
        <f>IF(BU134&lt;0, 0, EXP(-BU134/$A$163))</f>
        <v>0.16897863161439441</v>
      </c>
      <c r="BV219" s="23">
        <f>IF(BV134&lt;0, 0, EXP(-BV134/$A$163))</f>
        <v>0.17171439549091894</v>
      </c>
      <c r="BW219" s="23">
        <f>IF(BW134&lt;0, 0, EXP(-BW134/$A$163))</f>
        <v>3.8196776390068111E-2</v>
      </c>
      <c r="BX219" s="23">
        <f>IF(BX134&lt;0, 0, EXP(-BX134/$A$163))</f>
        <v>0</v>
      </c>
      <c r="BY219" s="23">
        <f>IF(BY134&lt;0, 0, EXP(-BY134/$A$163))</f>
        <v>0</v>
      </c>
      <c r="BZ219" s="23">
        <f>IF(BZ134&lt;0, 0, EXP(-BZ134/$A$163))</f>
        <v>4.9176733287540891E-3</v>
      </c>
    </row>
    <row r="220" spans="1:78" ht="15.75" customHeight="1" x14ac:dyDescent="0.2">
      <c r="A220" s="30" t="s">
        <v>109</v>
      </c>
      <c r="B220" s="23">
        <f>IF(B135&lt;0, 0, EXP(-B135/$A$163))</f>
        <v>0.83218795236041065</v>
      </c>
      <c r="C220" s="23">
        <f>IF(C135&lt;0, 0, EXP(-C135/$A$163))</f>
        <v>4.4294815432849334E-2</v>
      </c>
      <c r="D220" s="23">
        <f>IF(D135&lt;0, 0, EXP(-D135/$A$163))</f>
        <v>2.9460345135062047E-2</v>
      </c>
      <c r="E220" s="23">
        <f>IF(E135&lt;0, 0, EXP(-E135/$A$163))</f>
        <v>2.9460345135062047E-2</v>
      </c>
      <c r="F220" s="23">
        <f>IF(F135&lt;0, 0, EXP(-F135/$A$163))</f>
        <v>0.23213798531334678</v>
      </c>
      <c r="G220" s="23">
        <f>IF(G135&lt;0, 0, EXP(-G135/$A$163))</f>
        <v>4.1220562647949492E-4</v>
      </c>
      <c r="H220" s="23">
        <f>IF(H135&lt;0, 0, EXP(-H135/$A$163))</f>
        <v>0.269527106942199</v>
      </c>
      <c r="I220" s="23">
        <f>IF(I135&lt;0, 0, EXP(-I135/$A$163))</f>
        <v>0.28107430423857455</v>
      </c>
      <c r="J220" s="23">
        <f>IF(J135&lt;0, 0, EXP(-J135/$A$163))</f>
        <v>4.058256116265575E-3</v>
      </c>
      <c r="K220" s="23">
        <f>IF(K135&lt;0, 0, EXP(-K135/$A$163))</f>
        <v>8.6277322200219206E-2</v>
      </c>
      <c r="L220" s="23">
        <f>IF(L135&lt;0, 0, EXP(-L135/$A$163))</f>
        <v>0.36383713888193187</v>
      </c>
      <c r="M220" s="23">
        <f>IF(M135&lt;0, 0, EXP(-M135/$A$163))</f>
        <v>3.6276630434098817E-2</v>
      </c>
      <c r="N220" s="23">
        <f>IF(N135&lt;0, 0, EXP(-N135/$A$163))</f>
        <v>5.6818889574693318E-2</v>
      </c>
      <c r="O220" s="23">
        <f>IF(O135&lt;0, 0, EXP(-O135/$A$163))</f>
        <v>9.999288231436886E-4</v>
      </c>
      <c r="P220" s="23">
        <f>IF(P135&lt;0, 0, EXP(-P135/$A$163))</f>
        <v>0</v>
      </c>
      <c r="Q220" s="23">
        <f>IF(Q135&lt;0, 0, EXP(-Q135/$A$163))</f>
        <v>4.902406266034786E-2</v>
      </c>
      <c r="R220" s="23">
        <f>IF(R135&lt;0, 0, EXP(-R135/$A$163))</f>
        <v>0</v>
      </c>
      <c r="S220" s="23">
        <f>IF(S135&lt;0, 0, EXP(-S135/$A$163))</f>
        <v>0.25176302478561019</v>
      </c>
      <c r="T220" s="23">
        <f>IF(T135&lt;0, 0, EXP(-T135/$A$163))</f>
        <v>0</v>
      </c>
      <c r="U220" s="23">
        <f>IF(U135&lt;0, 0, EXP(-U135/$A$163))</f>
        <v>0.13098738967398238</v>
      </c>
      <c r="V220" s="23">
        <f>IF(V135&lt;0, 0, EXP(-V135/$A$163))</f>
        <v>3.6276630434098817E-2</v>
      </c>
      <c r="W220" s="23">
        <f>IF(W135&lt;0, 0, EXP(-W135/$A$163))</f>
        <v>0.14356874253111426</v>
      </c>
      <c r="X220" s="23">
        <f>IF(X135&lt;0, 0, EXP(-X135/$A$163))</f>
        <v>0</v>
      </c>
      <c r="Y220" s="23">
        <f>IF(Y135&lt;0, 0, EXP(-Y135/$A$163))</f>
        <v>1.3750202394660898E-3</v>
      </c>
      <c r="Z220" s="23">
        <f>IF(Z135&lt;0, 0, EXP(-Z135/$A$163))</f>
        <v>8.0692522627092242E-2</v>
      </c>
      <c r="AA220" s="23">
        <f>IF(AA135&lt;0, 0, EXP(-AA135/$A$163))</f>
        <v>0.10803135191372844</v>
      </c>
      <c r="AB220" s="23">
        <f>IF(AB135&lt;0, 0, EXP(-AB135/$A$163))</f>
        <v>0</v>
      </c>
      <c r="AC220" s="23">
        <f>IF(AC135&lt;0, 0, EXP(-AC135/$A$163))</f>
        <v>7.2413121090977278E-2</v>
      </c>
      <c r="AD220" s="23">
        <f>IF(AD135&lt;0, 0, EXP(-AD135/$A$163))</f>
        <v>5.1936281529377848E-2</v>
      </c>
      <c r="AE220" s="23">
        <f>IF(AE135&lt;0, 0, EXP(-AE135/$A$163))</f>
        <v>7.8116024723957372E-2</v>
      </c>
      <c r="AF220" s="23">
        <f>IF(AF135&lt;0, 0, EXP(-AF135/$A$163))</f>
        <v>0</v>
      </c>
      <c r="AG220" s="23">
        <f>IF(AG135&lt;0, 0, EXP(-AG135/$A$163))</f>
        <v>0.10978481144708667</v>
      </c>
      <c r="AH220" s="23">
        <f>IF(AH135&lt;0, 0, EXP(-AH135/$A$163))</f>
        <v>0.23213798531334678</v>
      </c>
      <c r="AI220" s="23">
        <f>IF(AI135&lt;0, 0, EXP(-AI135/$A$163))</f>
        <v>2.315278081799163E-3</v>
      </c>
      <c r="AJ220" s="23">
        <f>IF(AJ135&lt;0, 0, EXP(-AJ135/$A$163))</f>
        <v>0.50918875005462472</v>
      </c>
      <c r="AK220" s="23">
        <f>IF(AK135&lt;0, 0, EXP(-AK135/$A$163))</f>
        <v>0</v>
      </c>
      <c r="AL220" s="23">
        <f>IF(AL135&lt;0, 0, EXP(-AL135/$A$163))</f>
        <v>9.5188898806046696E-2</v>
      </c>
      <c r="AM220" s="23">
        <f>IF(AM135&lt;0, 0, EXP(-AM135/$A$163))</f>
        <v>0.7080090394035613</v>
      </c>
      <c r="AN220" s="23">
        <f>IF(AN135&lt;0, 0, EXP(-AN135/$A$163))</f>
        <v>5.8142371546698608E-2</v>
      </c>
      <c r="AO220" s="23">
        <f>IF(AO135&lt;0, 0, EXP(-AO135/$A$163))</f>
        <v>4.902406266034786E-2</v>
      </c>
      <c r="AP220" s="23">
        <f>IF(AP135&lt;0, 0, EXP(-AP135/$A$163))</f>
        <v>7.1126717051773369E-2</v>
      </c>
      <c r="AQ220" s="23">
        <f>IF(AQ135&lt;0, 0, EXP(-AQ135/$A$163))</f>
        <v>5.0437824761228989E-2</v>
      </c>
      <c r="AR220" s="23">
        <f>IF(AR135&lt;0, 0, EXP(-AR135/$A$163))</f>
        <v>8.9550420723806867E-2</v>
      </c>
      <c r="AS220" s="23">
        <f>IF(AS135&lt;0, 0, EXP(-AS135/$A$163))</f>
        <v>0.15264601432783514</v>
      </c>
      <c r="AT220" s="23">
        <f>IF(AT135&lt;0, 0, EXP(-AT135/$A$163))</f>
        <v>0.18102545880589391</v>
      </c>
      <c r="AU220" s="23">
        <f>IF(AU135&lt;0, 0, EXP(-AU135/$A$163))</f>
        <v>7.885432316168784E-4</v>
      </c>
      <c r="AV220" s="23">
        <f>IF(AV135&lt;0, 0, EXP(-AV135/$A$163))</f>
        <v>0.10463033441500079</v>
      </c>
      <c r="AW220" s="23">
        <f>IF(AW135&lt;0, 0, EXP(-AW135/$A$163))</f>
        <v>8.2217459152627501E-2</v>
      </c>
      <c r="AX220" s="23">
        <f>IF(AX135&lt;0, 0, EXP(-AX135/$A$163))</f>
        <v>8.9098188275890276E-4</v>
      </c>
      <c r="AY220" s="23">
        <f>IF(AY135&lt;0, 0, EXP(-AY135/$A$163))</f>
        <v>0.23213798531334678</v>
      </c>
      <c r="AZ220" s="23">
        <f>IF(AZ135&lt;0, 0, EXP(-AZ135/$A$163))</f>
        <v>0.19999166308196115</v>
      </c>
      <c r="BA220" s="23">
        <f>IF(BA135&lt;0, 0, EXP(-BA135/$A$163))</f>
        <v>2.7836638540095975E-2</v>
      </c>
      <c r="BB220" s="23">
        <f>IF(BB135&lt;0, 0, EXP(-BB135/$A$163))</f>
        <v>1</v>
      </c>
      <c r="BC220" s="23">
        <f>IF(BC135&lt;0, 0, EXP(-BC135/$A$163))</f>
        <v>0.37077840205138618</v>
      </c>
      <c r="BD220" s="23">
        <f>IF(BD135&lt;0, 0, EXP(-BD135/$A$163))</f>
        <v>3.1269788898100504E-4</v>
      </c>
      <c r="BE220" s="23">
        <f>IF(BE135&lt;0, 0, EXP(-BE135/$A$163))</f>
        <v>0.10113838345682019</v>
      </c>
      <c r="BF220" s="23">
        <f>IF(BF135&lt;0, 0, EXP(-BF135/$A$163))</f>
        <v>2.822103223834516E-2</v>
      </c>
      <c r="BG220" s="23">
        <f>IF(BG135&lt;0, 0, EXP(-BG135/$A$163))</f>
        <v>0.16125344056960544</v>
      </c>
      <c r="BH220" s="23">
        <f>IF(BH135&lt;0, 0, EXP(-BH135/$A$163))</f>
        <v>0</v>
      </c>
      <c r="BI220" s="23">
        <f>IF(BI135&lt;0, 0, EXP(-BI135/$A$163))</f>
        <v>7.2925201938926237E-2</v>
      </c>
      <c r="BJ220" s="23">
        <f>IF(BJ135&lt;0, 0, EXP(-BJ135/$A$163))</f>
        <v>4.902406266034786E-2</v>
      </c>
      <c r="BK220" s="23">
        <f>IF(BK135&lt;0, 0, EXP(-BK135/$A$163))</f>
        <v>0</v>
      </c>
      <c r="BL220" s="23">
        <f>IF(BL135&lt;0, 0, EXP(-BL135/$A$163))</f>
        <v>8.9611280726272835E-2</v>
      </c>
      <c r="BM220" s="23">
        <f>IF(BM135&lt;0, 0, EXP(-BM135/$A$163))</f>
        <v>8.866388197644029E-2</v>
      </c>
      <c r="BN220" s="23">
        <f>IF(BN135&lt;0, 0, EXP(-BN135/$A$163))</f>
        <v>0</v>
      </c>
      <c r="BO220" s="23">
        <f>IF(BO135&lt;0, 0, EXP(-BO135/$A$163))</f>
        <v>2.9460345135062047E-2</v>
      </c>
      <c r="BP220" s="23">
        <f>IF(BP135&lt;0, 0, EXP(-BP135/$A$163))</f>
        <v>3.6276630434098817E-2</v>
      </c>
      <c r="BQ220" s="23">
        <f>IF(BQ135&lt;0, 0, EXP(-BQ135/$A$163))</f>
        <v>2.9460345135062047E-2</v>
      </c>
      <c r="BR220" s="23">
        <f>IF(BR135&lt;0, 0, EXP(-BR135/$A$163))</f>
        <v>0.14356874253111426</v>
      </c>
      <c r="BS220" s="23">
        <f>IF(BS135&lt;0, 0, EXP(-BS135/$A$163))</f>
        <v>3.6276630434098817E-2</v>
      </c>
      <c r="BT220" s="23">
        <f>IF(BT135&lt;0, 0, EXP(-BT135/$A$163))</f>
        <v>0.16961297299652098</v>
      </c>
      <c r="BU220" s="23">
        <f>IF(BU135&lt;0, 0, EXP(-BU135/$A$163))</f>
        <v>0.16432381382140104</v>
      </c>
      <c r="BV220" s="23">
        <f>IF(BV135&lt;0, 0, EXP(-BV135/$A$163))</f>
        <v>0.14227752718820974</v>
      </c>
      <c r="BW220" s="23">
        <f>IF(BW135&lt;0, 0, EXP(-BW135/$A$163))</f>
        <v>0.63657274725559543</v>
      </c>
      <c r="BX220" s="23">
        <f>IF(BX135&lt;0, 0, EXP(-BX135/$A$163))</f>
        <v>0</v>
      </c>
      <c r="BY220" s="23">
        <f>IF(BY135&lt;0, 0, EXP(-BY135/$A$163))</f>
        <v>0</v>
      </c>
      <c r="BZ220" s="23">
        <f>IF(BZ135&lt;0, 0, EXP(-BZ135/$A$163))</f>
        <v>0.17261991708209209</v>
      </c>
    </row>
    <row r="221" spans="1:78" ht="15.75" customHeight="1" x14ac:dyDescent="0.2">
      <c r="A221" s="30" t="s">
        <v>110</v>
      </c>
      <c r="B221" s="23">
        <f>IF(B136&lt;0, 0, EXP(-B136/$A$163))</f>
        <v>0.44542606552447744</v>
      </c>
      <c r="C221" s="23">
        <f>IF(C136&lt;0, 0, EXP(-C136/$A$163))</f>
        <v>7.2326528586677111E-2</v>
      </c>
      <c r="D221" s="23">
        <f>IF(D136&lt;0, 0, EXP(-D136/$A$163))</f>
        <v>6.5971957538886239E-2</v>
      </c>
      <c r="E221" s="23">
        <f>IF(E136&lt;0, 0, EXP(-E136/$A$163))</f>
        <v>6.5971957538886239E-2</v>
      </c>
      <c r="F221" s="23">
        <f>IF(F136&lt;0, 0, EXP(-F136/$A$163))</f>
        <v>0.57894334238387402</v>
      </c>
      <c r="G221" s="23">
        <f>IF(G136&lt;0, 0, EXP(-G136/$A$163))</f>
        <v>1.0195548290283796E-3</v>
      </c>
      <c r="H221" s="23">
        <f>IF(H136&lt;0, 0, EXP(-H136/$A$163))</f>
        <v>0.67546740032921515</v>
      </c>
      <c r="I221" s="23">
        <f>IF(I136&lt;0, 0, EXP(-I136/$A$163))</f>
        <v>0.10836773255566733</v>
      </c>
      <c r="J221" s="23">
        <f>IF(J136&lt;0, 0, EXP(-J136/$A$163))</f>
        <v>1.6533290085069497E-3</v>
      </c>
      <c r="K221" s="23">
        <f>IF(K136&lt;0, 0, EXP(-K136/$A$163))</f>
        <v>0.20403712431129101</v>
      </c>
      <c r="L221" s="23">
        <f>IF(L136&lt;0, 0, EXP(-L136/$A$163))</f>
        <v>0.13779080783245898</v>
      </c>
      <c r="M221" s="23">
        <f>IF(M136&lt;0, 0, EXP(-M136/$A$163))</f>
        <v>9.1795443374210528E-2</v>
      </c>
      <c r="N221" s="23">
        <f>IF(N136&lt;0, 0, EXP(-N136/$A$163))</f>
        <v>0.12991794411637461</v>
      </c>
      <c r="O221" s="23">
        <f>IF(O136&lt;0, 0, EXP(-O136/$A$163))</f>
        <v>2.6685668414101176E-3</v>
      </c>
      <c r="P221" s="23">
        <f>IF(P136&lt;0, 0, EXP(-P136/$A$163))</f>
        <v>0</v>
      </c>
      <c r="Q221" s="23">
        <f>IF(Q136&lt;0, 0, EXP(-Q136/$A$163))</f>
        <v>0.11088065375662391</v>
      </c>
      <c r="R221" s="23">
        <f>IF(R136&lt;0, 0, EXP(-R136/$A$163))</f>
        <v>0</v>
      </c>
      <c r="S221" s="23">
        <f>IF(S136&lt;0, 0, EXP(-S136/$A$163))</f>
        <v>9.5553098462380193E-2</v>
      </c>
      <c r="T221" s="23">
        <f>IF(T136&lt;0, 0, EXP(-T136/$A$163))</f>
        <v>0</v>
      </c>
      <c r="U221" s="23">
        <f>IF(U136&lt;0, 0, EXP(-U136/$A$163))</f>
        <v>5.0160090861357857E-2</v>
      </c>
      <c r="V221" s="23">
        <f>IF(V136&lt;0, 0, EXP(-V136/$A$163))</f>
        <v>9.1795443374210528E-2</v>
      </c>
      <c r="W221" s="23">
        <f>IF(W136&lt;0, 0, EXP(-W136/$A$163))</f>
        <v>6.0780158061687718E-2</v>
      </c>
      <c r="X221" s="23">
        <f>IF(X136&lt;0, 0, EXP(-X136/$A$163))</f>
        <v>0</v>
      </c>
      <c r="Y221" s="23">
        <f>IF(Y136&lt;0, 0, EXP(-Y136/$A$163))</f>
        <v>2.6494738947215979E-3</v>
      </c>
      <c r="Z221" s="23">
        <f>IF(Z136&lt;0, 0, EXP(-Z136/$A$163))</f>
        <v>0.18583760491074164</v>
      </c>
      <c r="AA221" s="23">
        <f>IF(AA136&lt;0, 0, EXP(-AA136/$A$163))</f>
        <v>0.19872551696273333</v>
      </c>
      <c r="AB221" s="23">
        <f>IF(AB136&lt;0, 0, EXP(-AB136/$A$163))</f>
        <v>0</v>
      </c>
      <c r="AC221" s="23">
        <f>IF(AC136&lt;0, 0, EXP(-AC136/$A$163))</f>
        <v>2.6850568488850299E-2</v>
      </c>
      <c r="AD221" s="23">
        <f>IF(AD136&lt;0, 0, EXP(-AD136/$A$163))</f>
        <v>0.12181399029234823</v>
      </c>
      <c r="AE221" s="23">
        <f>IF(AE136&lt;0, 0, EXP(-AE136/$A$163))</f>
        <v>0.17325205186266396</v>
      </c>
      <c r="AF221" s="23">
        <f>IF(AF136&lt;0, 0, EXP(-AF136/$A$163))</f>
        <v>0</v>
      </c>
      <c r="AG221" s="23">
        <f>IF(AG136&lt;0, 0, EXP(-AG136/$A$163))</f>
        <v>0.29097178418445907</v>
      </c>
      <c r="AH221" s="23">
        <f>IF(AH136&lt;0, 0, EXP(-AH136/$A$163))</f>
        <v>0.57894334238387402</v>
      </c>
      <c r="AI221" s="23">
        <f>IF(AI136&lt;0, 0, EXP(-AI136/$A$163))</f>
        <v>1.3533124211682263E-3</v>
      </c>
      <c r="AJ221" s="23">
        <f>IF(AJ136&lt;0, 0, EXP(-AJ136/$A$163))</f>
        <v>0.1911155115196761</v>
      </c>
      <c r="AK221" s="23">
        <f>IF(AK136&lt;0, 0, EXP(-AK136/$A$163))</f>
        <v>0</v>
      </c>
      <c r="AL221" s="23">
        <f>IF(AL136&lt;0, 0, EXP(-AL136/$A$163))</f>
        <v>0.22687568196010713</v>
      </c>
      <c r="AM221" s="23">
        <f>IF(AM136&lt;0, 0, EXP(-AM136/$A$163))</f>
        <v>0.28041539737197607</v>
      </c>
      <c r="AN221" s="23">
        <f>IF(AN136&lt;0, 0, EXP(-AN136/$A$163))</f>
        <v>2.4478678636899971E-2</v>
      </c>
      <c r="AO221" s="23">
        <f>IF(AO136&lt;0, 0, EXP(-AO136/$A$163))</f>
        <v>0.11088065375662391</v>
      </c>
      <c r="AP221" s="23">
        <f>IF(AP136&lt;0, 0, EXP(-AP136/$A$163))</f>
        <v>0.1814032911429114</v>
      </c>
      <c r="AQ221" s="23">
        <f>IF(AQ136&lt;0, 0, EXP(-AQ136/$A$163))</f>
        <v>2.1719380729725801E-2</v>
      </c>
      <c r="AR221" s="23">
        <f>IF(AR136&lt;0, 0, EXP(-AR136/$A$163))</f>
        <v>3.7793911769957812E-2</v>
      </c>
      <c r="AS221" s="23">
        <f>IF(AS136&lt;0, 0, EXP(-AS136/$A$163))</f>
        <v>0.4111913461446246</v>
      </c>
      <c r="AT221" s="23">
        <f>IF(AT136&lt;0, 0, EXP(-AT136/$A$163))</f>
        <v>6.7933398682689355E-2</v>
      </c>
      <c r="AU221" s="23">
        <f>IF(AU136&lt;0, 0, EXP(-AU136/$A$163))</f>
        <v>2.0897196406308685E-3</v>
      </c>
      <c r="AV221" s="23">
        <f>IF(AV136&lt;0, 0, EXP(-AV136/$A$163))</f>
        <v>4.2965942350862284E-2</v>
      </c>
      <c r="AW221" s="23">
        <f>IF(AW136&lt;0, 0, EXP(-AW136/$A$163))</f>
        <v>0.2205734076799595</v>
      </c>
      <c r="AX221" s="23">
        <f>IF(AX136&lt;0, 0, EXP(-AX136/$A$163))</f>
        <v>1.3982553311612054E-3</v>
      </c>
      <c r="AY221" s="23">
        <f>IF(AY136&lt;0, 0, EXP(-AY136/$A$163))</f>
        <v>0.57894334238387402</v>
      </c>
      <c r="AZ221" s="23">
        <f>IF(AZ136&lt;0, 0, EXP(-AZ136/$A$163))</f>
        <v>9.6105866745161528E-2</v>
      </c>
      <c r="BA221" s="23">
        <f>IF(BA136&lt;0, 0, EXP(-BA136/$A$163))</f>
        <v>7.2870343087091796E-2</v>
      </c>
      <c r="BB221" s="23">
        <f>IF(BB136&lt;0, 0, EXP(-BB136/$A$163))</f>
        <v>0.37077840205138618</v>
      </c>
      <c r="BC221" s="23">
        <f>IF(BC136&lt;0, 0, EXP(-BC136/$A$163))</f>
        <v>1</v>
      </c>
      <c r="BD221" s="23">
        <f>IF(BD136&lt;0, 0, EXP(-BD136/$A$163))</f>
        <v>8.1201512213576854E-4</v>
      </c>
      <c r="BE221" s="23">
        <f>IF(BE136&lt;0, 0, EXP(-BE136/$A$163))</f>
        <v>0.22161292895873569</v>
      </c>
      <c r="BF221" s="23">
        <f>IF(BF136&lt;0, 0, EXP(-BF136/$A$163))</f>
        <v>7.1582752377665509E-2</v>
      </c>
      <c r="BG221" s="23">
        <f>IF(BG136&lt;0, 0, EXP(-BG136/$A$163))</f>
        <v>0.29172713351731683</v>
      </c>
      <c r="BH221" s="23">
        <f>IF(BH136&lt;0, 0, EXP(-BH136/$A$163))</f>
        <v>0</v>
      </c>
      <c r="BI221" s="23">
        <f>IF(BI136&lt;0, 0, EXP(-BI136/$A$163))</f>
        <v>0.13565746864270006</v>
      </c>
      <c r="BJ221" s="23">
        <f>IF(BJ136&lt;0, 0, EXP(-BJ136/$A$163))</f>
        <v>0.11088065375662391</v>
      </c>
      <c r="BK221" s="23">
        <f>IF(BK136&lt;0, 0, EXP(-BK136/$A$163))</f>
        <v>0</v>
      </c>
      <c r="BL221" s="23">
        <f>IF(BL136&lt;0, 0, EXP(-BL136/$A$163))</f>
        <v>3.6685989874355722E-2</v>
      </c>
      <c r="BM221" s="23">
        <f>IF(BM136&lt;0, 0, EXP(-BM136/$A$163))</f>
        <v>0.20971899064286337</v>
      </c>
      <c r="BN221" s="23">
        <f>IF(BN136&lt;0, 0, EXP(-BN136/$A$163))</f>
        <v>0</v>
      </c>
      <c r="BO221" s="23">
        <f>IF(BO136&lt;0, 0, EXP(-BO136/$A$163))</f>
        <v>6.5971957538886239E-2</v>
      </c>
      <c r="BP221" s="23">
        <f>IF(BP136&lt;0, 0, EXP(-BP136/$A$163))</f>
        <v>9.1795443374210528E-2</v>
      </c>
      <c r="BQ221" s="23">
        <f>IF(BQ136&lt;0, 0, EXP(-BQ136/$A$163))</f>
        <v>6.5971957538886239E-2</v>
      </c>
      <c r="BR221" s="23">
        <f>IF(BR136&lt;0, 0, EXP(-BR136/$A$163))</f>
        <v>6.0780158061687718E-2</v>
      </c>
      <c r="BS221" s="23">
        <f>IF(BS136&lt;0, 0, EXP(-BS136/$A$163))</f>
        <v>9.1795443374210528E-2</v>
      </c>
      <c r="BT221" s="23">
        <f>IF(BT136&lt;0, 0, EXP(-BT136/$A$163))</f>
        <v>6.5421628704226895E-2</v>
      </c>
      <c r="BU221" s="23">
        <f>IF(BU136&lt;0, 0, EXP(-BU136/$A$163))</f>
        <v>0.42864672232591167</v>
      </c>
      <c r="BV221" s="23">
        <f>IF(BV136&lt;0, 0, EXP(-BV136/$A$163))</f>
        <v>0.30947961534429141</v>
      </c>
      <c r="BW221" s="23">
        <f>IF(BW136&lt;0, 0, EXP(-BW136/$A$163))</f>
        <v>0.43501516354687669</v>
      </c>
      <c r="BX221" s="23">
        <f>IF(BX136&lt;0, 0, EXP(-BX136/$A$163))</f>
        <v>0</v>
      </c>
      <c r="BY221" s="23">
        <f>IF(BY136&lt;0, 0, EXP(-BY136/$A$163))</f>
        <v>0</v>
      </c>
      <c r="BZ221" s="23">
        <f>IF(BZ136&lt;0, 0, EXP(-BZ136/$A$163))</f>
        <v>6.4052604591411474E-2</v>
      </c>
    </row>
    <row r="222" spans="1:78" ht="15.75" customHeight="1" x14ac:dyDescent="0.2">
      <c r="A222" s="30" t="s">
        <v>111</v>
      </c>
      <c r="B222" s="23">
        <f>IF(B137&lt;0, 0, EXP(-B137/$A$163))</f>
        <v>3.7326907110421775E-4</v>
      </c>
      <c r="C222" s="23">
        <f>IF(C137&lt;0, 0, EXP(-C137/$A$163))</f>
        <v>2.3551613196134665E-3</v>
      </c>
      <c r="D222" s="23">
        <f>IF(D137&lt;0, 0, EXP(-D137/$A$163))</f>
        <v>1.0136406907769881E-2</v>
      </c>
      <c r="E222" s="23">
        <f>IF(E137&lt;0, 0, EXP(-E137/$A$163))</f>
        <v>1.0136406907769881E-2</v>
      </c>
      <c r="F222" s="23">
        <f>IF(F137&lt;0, 0, EXP(-F137/$A$163))</f>
        <v>1.1626352296666379E-3</v>
      </c>
      <c r="G222" s="23">
        <f>IF(G137&lt;0, 0, EXP(-G137/$A$163))</f>
        <v>0.20828519563854531</v>
      </c>
      <c r="H222" s="23">
        <f>IF(H137&lt;0, 0, EXP(-H137/$A$163))</f>
        <v>1.1525347517598759E-3</v>
      </c>
      <c r="I222" s="23">
        <f>IF(I137&lt;0, 0, EXP(-I137/$A$163))</f>
        <v>1.5412325006557829E-4</v>
      </c>
      <c r="J222" s="23">
        <f>IF(J137&lt;0, 0, EXP(-J137/$A$163))</f>
        <v>1.6152192538461286E-3</v>
      </c>
      <c r="K222" s="23">
        <f>IF(K137&lt;0, 0, EXP(-K137/$A$163))</f>
        <v>3.6029122625900268E-3</v>
      </c>
      <c r="L222" s="23">
        <f>IF(L137&lt;0, 0, EXP(-L137/$A$163))</f>
        <v>1.139803464412255E-4</v>
      </c>
      <c r="M222" s="23">
        <f>IF(M137&lt;0, 0, EXP(-M137/$A$163))</f>
        <v>8.6193152268758833E-3</v>
      </c>
      <c r="N222" s="23">
        <f>IF(N137&lt;0, 0, EXP(-N137/$A$163))</f>
        <v>5.3847107551252696E-3</v>
      </c>
      <c r="O222" s="23">
        <f>IF(O137&lt;0, 0, EXP(-O137/$A$163))</f>
        <v>0.20540932899001513</v>
      </c>
      <c r="P222" s="23">
        <f>IF(P137&lt;0, 0, EXP(-P137/$A$163))</f>
        <v>0</v>
      </c>
      <c r="Q222" s="23">
        <f>IF(Q137&lt;0, 0, EXP(-Q137/$A$163))</f>
        <v>6.1940697021629363E-3</v>
      </c>
      <c r="R222" s="23">
        <f>IF(R137&lt;0, 0, EXP(-R137/$A$163))</f>
        <v>0</v>
      </c>
      <c r="S222" s="23">
        <f>IF(S137&lt;0, 0, EXP(-S137/$A$163))</f>
        <v>7.9176088208732082E-5</v>
      </c>
      <c r="T222" s="23">
        <f>IF(T137&lt;0, 0, EXP(-T137/$A$163))</f>
        <v>0</v>
      </c>
      <c r="U222" s="23">
        <f>IF(U137&lt;0, 0, EXP(-U137/$A$163))</f>
        <v>5.0293245449071144E-5</v>
      </c>
      <c r="V222" s="23">
        <f>IF(V137&lt;0, 0, EXP(-V137/$A$163))</f>
        <v>8.6193152268758833E-3</v>
      </c>
      <c r="W222" s="23">
        <f>IF(W137&lt;0, 0, EXP(-W137/$A$163))</f>
        <v>2.4282326554435506E-4</v>
      </c>
      <c r="X222" s="23">
        <f>IF(X137&lt;0, 0, EXP(-X137/$A$163))</f>
        <v>0</v>
      </c>
      <c r="Y222" s="23">
        <f>IF(Y137&lt;0, 0, EXP(-Y137/$A$163))</f>
        <v>0.13850732647313468</v>
      </c>
      <c r="Z222" s="23">
        <f>IF(Z137&lt;0, 0, EXP(-Z137/$A$163))</f>
        <v>3.8230674861319002E-3</v>
      </c>
      <c r="AA222" s="23">
        <f>IF(AA137&lt;0, 0, EXP(-AA137/$A$163))</f>
        <v>1.5029729121952002E-3</v>
      </c>
      <c r="AB222" s="23">
        <f>IF(AB137&lt;0, 0, EXP(-AB137/$A$163))</f>
        <v>0</v>
      </c>
      <c r="AC222" s="23">
        <f>IF(AC137&lt;0, 0, EXP(-AC137/$A$163))</f>
        <v>1.2063972807655116E-4</v>
      </c>
      <c r="AD222" s="23">
        <f>IF(AD137&lt;0, 0, EXP(-AD137/$A$163))</f>
        <v>5.9397579023696264E-3</v>
      </c>
      <c r="AE222" s="23">
        <f>IF(AE137&lt;0, 0, EXP(-AE137/$A$163))</f>
        <v>3.8951732482175199E-3</v>
      </c>
      <c r="AF222" s="23">
        <f>IF(AF137&lt;0, 0, EXP(-AF137/$A$163))</f>
        <v>0</v>
      </c>
      <c r="AG222" s="23">
        <f>IF(AG137&lt;0, 0, EXP(-AG137/$A$163))</f>
        <v>2.7905565639285475E-3</v>
      </c>
      <c r="AH222" s="23">
        <f>IF(AH137&lt;0, 0, EXP(-AH137/$A$163))</f>
        <v>1.1626352296666379E-3</v>
      </c>
      <c r="AI222" s="23">
        <f>IF(AI137&lt;0, 0, EXP(-AI137/$A$163))</f>
        <v>9.5850403691016012E-3</v>
      </c>
      <c r="AJ222" s="23">
        <f>IF(AJ137&lt;0, 0, EXP(-AJ137/$A$163))</f>
        <v>1.5979761869449647E-4</v>
      </c>
      <c r="AK222" s="23">
        <f>IF(AK137&lt;0, 0, EXP(-AK137/$A$163))</f>
        <v>0</v>
      </c>
      <c r="AL222" s="23">
        <f>IF(AL137&lt;0, 0, EXP(-AL137/$A$163))</f>
        <v>3.2730194874621512E-3</v>
      </c>
      <c r="AM222" s="23">
        <f>IF(AM137&lt;0, 0, EXP(-AM137/$A$163))</f>
        <v>2.2831696933698782E-4</v>
      </c>
      <c r="AN222" s="23">
        <f>IF(AN137&lt;0, 0, EXP(-AN137/$A$163))</f>
        <v>1.2716444943473764E-4</v>
      </c>
      <c r="AO222" s="23">
        <f>IF(AO137&lt;0, 0, EXP(-AO137/$A$163))</f>
        <v>6.1940697021629363E-3</v>
      </c>
      <c r="AP222" s="23">
        <f>IF(AP137&lt;0, 0, EXP(-AP137/$A$163))</f>
        <v>4.3891889780322659E-3</v>
      </c>
      <c r="AQ222" s="23">
        <f>IF(AQ137&lt;0, 0, EXP(-AQ137/$A$163))</f>
        <v>4.3263240518537908E-4</v>
      </c>
      <c r="AR222" s="23">
        <f>IF(AR137&lt;0, 0, EXP(-AR137/$A$163))</f>
        <v>2.8794496740166197E-4</v>
      </c>
      <c r="AS222" s="23">
        <f>IF(AS137&lt;0, 0, EXP(-AS137/$A$163))</f>
        <v>1.9546877803224283E-3</v>
      </c>
      <c r="AT222" s="23">
        <f>IF(AT137&lt;0, 0, EXP(-AT137/$A$163))</f>
        <v>6.2722689156550593E-5</v>
      </c>
      <c r="AU222" s="23">
        <f>IF(AU137&lt;0, 0, EXP(-AU137/$A$163))</f>
        <v>0.38248268996492385</v>
      </c>
      <c r="AV222" s="23">
        <f>IF(AV137&lt;0, 0, EXP(-AV137/$A$163))</f>
        <v>7.4309169245088995E-5</v>
      </c>
      <c r="AW222" s="23">
        <f>IF(AW137&lt;0, 0, EXP(-AW137/$A$163))</f>
        <v>3.6568160158667287E-3</v>
      </c>
      <c r="AX222" s="23">
        <f>IF(AX137&lt;0, 0, EXP(-AX137/$A$163))</f>
        <v>0.11915194948157472</v>
      </c>
      <c r="AY222" s="23">
        <f>IF(AY137&lt;0, 0, EXP(-AY137/$A$163))</f>
        <v>1.1626352296666379E-3</v>
      </c>
      <c r="AZ222" s="23">
        <f>IF(AZ137&lt;0, 0, EXP(-AZ137/$A$163))</f>
        <v>3.3392412046183765E-4</v>
      </c>
      <c r="BA222" s="23">
        <f>IF(BA137&lt;0, 0, EXP(-BA137/$A$163))</f>
        <v>1.1127719790303121E-2</v>
      </c>
      <c r="BB222" s="23">
        <f>IF(BB137&lt;0, 0, EXP(-BB137/$A$163))</f>
        <v>3.1269788898100504E-4</v>
      </c>
      <c r="BC222" s="23">
        <f>IF(BC137&lt;0, 0, EXP(-BC137/$A$163))</f>
        <v>8.1201512213576854E-4</v>
      </c>
      <c r="BD222" s="23">
        <f>IF(BD137&lt;0, 0, EXP(-BD137/$A$163))</f>
        <v>1</v>
      </c>
      <c r="BE222" s="23">
        <f>IF(BE137&lt;0, 0, EXP(-BE137/$A$163))</f>
        <v>3.015372118141998E-3</v>
      </c>
      <c r="BF222" s="23">
        <f>IF(BF137&lt;0, 0, EXP(-BF137/$A$163))</f>
        <v>1.1079613266242927E-2</v>
      </c>
      <c r="BG222" s="23">
        <f>IF(BG137&lt;0, 0, EXP(-BG137/$A$163))</f>
        <v>1.7976520339404735E-3</v>
      </c>
      <c r="BH222" s="23">
        <f>IF(BH137&lt;0, 0, EXP(-BH137/$A$163))</f>
        <v>0</v>
      </c>
      <c r="BI222" s="23">
        <f>IF(BI137&lt;0, 0, EXP(-BI137/$A$163))</f>
        <v>3.7766939808062416E-3</v>
      </c>
      <c r="BJ222" s="23">
        <f>IF(BJ137&lt;0, 0, EXP(-BJ137/$A$163))</f>
        <v>6.1940697021629363E-3</v>
      </c>
      <c r="BK222" s="23">
        <f>IF(BK137&lt;0, 0, EXP(-BK137/$A$163))</f>
        <v>0</v>
      </c>
      <c r="BL222" s="23">
        <f>IF(BL137&lt;0, 0, EXP(-BL137/$A$163))</f>
        <v>8.2109917608229454E-5</v>
      </c>
      <c r="BM222" s="23">
        <f>IF(BM137&lt;0, 0, EXP(-BM137/$A$163))</f>
        <v>3.5069258299394524E-3</v>
      </c>
      <c r="BN222" s="23">
        <f>IF(BN137&lt;0, 0, EXP(-BN137/$A$163))</f>
        <v>0</v>
      </c>
      <c r="BO222" s="23">
        <f>IF(BO137&lt;0, 0, EXP(-BO137/$A$163))</f>
        <v>1.0136406907769881E-2</v>
      </c>
      <c r="BP222" s="23">
        <f>IF(BP137&lt;0, 0, EXP(-BP137/$A$163))</f>
        <v>8.6193152268758833E-3</v>
      </c>
      <c r="BQ222" s="23">
        <f>IF(BQ137&lt;0, 0, EXP(-BQ137/$A$163))</f>
        <v>1.0136406907769881E-2</v>
      </c>
      <c r="BR222" s="23">
        <f>IF(BR137&lt;0, 0, EXP(-BR137/$A$163))</f>
        <v>2.4282326554435506E-4</v>
      </c>
      <c r="BS222" s="23">
        <f>IF(BS137&lt;0, 0, EXP(-BS137/$A$163))</f>
        <v>8.6193152268758833E-3</v>
      </c>
      <c r="BT222" s="23">
        <f>IF(BT137&lt;0, 0, EXP(-BT137/$A$163))</f>
        <v>5.312373825653201E-5</v>
      </c>
      <c r="BU222" s="23">
        <f>IF(BU137&lt;0, 0, EXP(-BU137/$A$163))</f>
        <v>1.8810030009270373E-3</v>
      </c>
      <c r="BV222" s="23">
        <f>IF(BV137&lt;0, 0, EXP(-BV137/$A$163))</f>
        <v>2.1595965838208516E-3</v>
      </c>
      <c r="BW222" s="23">
        <f>IF(BW137&lt;0, 0, EXP(-BW137/$A$163))</f>
        <v>4.5311224338985719E-4</v>
      </c>
      <c r="BX222" s="23">
        <f>IF(BX137&lt;0, 0, EXP(-BX137/$A$163))</f>
        <v>0</v>
      </c>
      <c r="BY222" s="23">
        <f>IF(BY137&lt;0, 0, EXP(-BY137/$A$163))</f>
        <v>0</v>
      </c>
      <c r="BZ222" s="23">
        <f>IF(BZ137&lt;0, 0, EXP(-BZ137/$A$163))</f>
        <v>7.5985232460370775E-5</v>
      </c>
    </row>
    <row r="223" spans="1:78" ht="15.75" customHeight="1" x14ac:dyDescent="0.2">
      <c r="A223" s="30" t="s">
        <v>112</v>
      </c>
      <c r="B223" s="23">
        <f>IF(B138&lt;0, 0, EXP(-B138/$A$163))</f>
        <v>0.11885151474365621</v>
      </c>
      <c r="C223" s="23">
        <f>IF(C138&lt;0, 0, EXP(-C138/$A$163))</f>
        <v>3.1663505405469604E-2</v>
      </c>
      <c r="D223" s="23">
        <f>IF(D138&lt;0, 0, EXP(-D138/$A$163))</f>
        <v>0.29035923759015647</v>
      </c>
      <c r="E223" s="23">
        <f>IF(E138&lt;0, 0, EXP(-E138/$A$163))</f>
        <v>0.29035923759015647</v>
      </c>
      <c r="F223" s="23">
        <f>IF(F138&lt;0, 0, EXP(-F138/$A$163))</f>
        <v>0.21186954606140368</v>
      </c>
      <c r="G223" s="23">
        <f>IF(G138&lt;0, 0, EXP(-G138/$A$163))</f>
        <v>2.1048691724678209E-3</v>
      </c>
      <c r="H223" s="23">
        <f>IF(H138&lt;0, 0, EXP(-H138/$A$163))</f>
        <v>0.32729057676767326</v>
      </c>
      <c r="I223" s="23">
        <f>IF(I138&lt;0, 0, EXP(-I138/$A$163))</f>
        <v>4.0406818434834783E-2</v>
      </c>
      <c r="J223" s="23">
        <f>IF(J138&lt;0, 0, EXP(-J138/$A$163))</f>
        <v>4.1836432502549963E-4</v>
      </c>
      <c r="K223" s="23">
        <f>IF(K138&lt;0, 0, EXP(-K138/$A$163))</f>
        <v>0.75751690924661197</v>
      </c>
      <c r="L223" s="23">
        <f>IF(L138&lt;0, 0, EXP(-L138/$A$163))</f>
        <v>3.7642816667193803E-2</v>
      </c>
      <c r="M223" s="23">
        <f>IF(M138&lt;0, 0, EXP(-M138/$A$163))</f>
        <v>0.31836151803778034</v>
      </c>
      <c r="N223" s="23">
        <f>IF(N138&lt;0, 0, EXP(-N138/$A$163))</f>
        <v>0.55998638524793976</v>
      </c>
      <c r="O223" s="23">
        <f>IF(O138&lt;0, 0, EXP(-O138/$A$163))</f>
        <v>6.646877224974407E-3</v>
      </c>
      <c r="P223" s="23">
        <f>IF(P138&lt;0, 0, EXP(-P138/$A$163))</f>
        <v>0</v>
      </c>
      <c r="Q223" s="23">
        <f>IF(Q138&lt;0, 0, EXP(-Q138/$A$163))</f>
        <v>0.48471611660751585</v>
      </c>
      <c r="R223" s="23">
        <f>IF(R138&lt;0, 0, EXP(-R138/$A$163))</f>
        <v>0</v>
      </c>
      <c r="S223" s="23">
        <f>IF(S138&lt;0, 0, EXP(-S138/$A$163))</f>
        <v>2.6255875894642126E-2</v>
      </c>
      <c r="T223" s="23">
        <f>IF(T138&lt;0, 0, EXP(-T138/$A$163))</f>
        <v>0</v>
      </c>
      <c r="U223" s="23">
        <f>IF(U138&lt;0, 0, EXP(-U138/$A$163))</f>
        <v>1.3701913621369122E-2</v>
      </c>
      <c r="V223" s="23">
        <f>IF(V138&lt;0, 0, EXP(-V138/$A$163))</f>
        <v>0.31836151803778034</v>
      </c>
      <c r="W223" s="23">
        <f>IF(W138&lt;0, 0, EXP(-W138/$A$163))</f>
        <v>3.1114197229878491E-2</v>
      </c>
      <c r="X223" s="23">
        <f>IF(X138&lt;0, 0, EXP(-X138/$A$163))</f>
        <v>0</v>
      </c>
      <c r="Y223" s="23">
        <f>IF(Y138&lt;0, 0, EXP(-Y138/$A$163))</f>
        <v>1.195288654277381E-2</v>
      </c>
      <c r="Z223" s="23">
        <f>IF(Z138&lt;0, 0, EXP(-Z138/$A$163))</f>
        <v>0.77212581562282612</v>
      </c>
      <c r="AA223" s="23">
        <f>IF(AA138&lt;0, 0, EXP(-AA138/$A$163))</f>
        <v>7.9401061253646377E-2</v>
      </c>
      <c r="AB223" s="23">
        <f>IF(AB138&lt;0, 0, EXP(-AB138/$A$163))</f>
        <v>0</v>
      </c>
      <c r="AC223" s="23">
        <f>IF(AC138&lt;0, 0, EXP(-AC138/$A$163))</f>
        <v>9.1387719178643821E-3</v>
      </c>
      <c r="AD223" s="23">
        <f>IF(AD138&lt;0, 0, EXP(-AD138/$A$163))</f>
        <v>0.5049035419304263</v>
      </c>
      <c r="AE223" s="23">
        <f>IF(AE138&lt;0, 0, EXP(-AE138/$A$163))</f>
        <v>0.77234181249928369</v>
      </c>
      <c r="AF223" s="23">
        <f>IF(AF138&lt;0, 0, EXP(-AF138/$A$163))</f>
        <v>0</v>
      </c>
      <c r="AG223" s="23">
        <f>IF(AG138&lt;0, 0, EXP(-AG138/$A$163))</f>
        <v>0.44969633328675357</v>
      </c>
      <c r="AH223" s="23">
        <f>IF(AH138&lt;0, 0, EXP(-AH138/$A$163))</f>
        <v>0.21186954606140368</v>
      </c>
      <c r="AI223" s="23">
        <f>IF(AI138&lt;0, 0, EXP(-AI138/$A$163))</f>
        <v>2.4942107324663915E-3</v>
      </c>
      <c r="AJ223" s="23">
        <f>IF(AJ138&lt;0, 0, EXP(-AJ138/$A$163))</f>
        <v>5.2672720378129867E-2</v>
      </c>
      <c r="AK223" s="23">
        <f>IF(AK138&lt;0, 0, EXP(-AK138/$A$163))</f>
        <v>0</v>
      </c>
      <c r="AL223" s="23">
        <f>IF(AL138&lt;0, 0, EXP(-AL138/$A$163))</f>
        <v>0.76166594086069794</v>
      </c>
      <c r="AM223" s="23">
        <f>IF(AM138&lt;0, 0, EXP(-AM138/$A$163))</f>
        <v>7.2004954358568268E-2</v>
      </c>
      <c r="AN223" s="23">
        <f>IF(AN138&lt;0, 0, EXP(-AN138/$A$163))</f>
        <v>5.8856259515276859E-3</v>
      </c>
      <c r="AO223" s="23">
        <f>IF(AO138&lt;0, 0, EXP(-AO138/$A$163))</f>
        <v>0.48471611660751585</v>
      </c>
      <c r="AP223" s="23">
        <f>IF(AP138&lt;0, 0, EXP(-AP138/$A$163))</f>
        <v>0.51769582883951526</v>
      </c>
      <c r="AQ223" s="23">
        <f>IF(AQ138&lt;0, 0, EXP(-AQ138/$A$163))</f>
        <v>1.3717868314383288E-2</v>
      </c>
      <c r="AR223" s="23">
        <f>IF(AR138&lt;0, 0, EXP(-AR138/$A$163))</f>
        <v>2.0859337596339747E-2</v>
      </c>
      <c r="AS223" s="23">
        <f>IF(AS138&lt;0, 0, EXP(-AS138/$A$163))</f>
        <v>0.35463772452218317</v>
      </c>
      <c r="AT223" s="23">
        <f>IF(AT138&lt;0, 0, EXP(-AT138/$A$163))</f>
        <v>1.9538546278644077E-2</v>
      </c>
      <c r="AU223" s="23">
        <f>IF(AU138&lt;0, 0, EXP(-AU138/$A$163))</f>
        <v>7.1606105329582578E-3</v>
      </c>
      <c r="AV223" s="23">
        <f>IF(AV138&lt;0, 0, EXP(-AV138/$A$163))</f>
        <v>1.0582262896322881E-2</v>
      </c>
      <c r="AW223" s="23">
        <f>IF(AW138&lt;0, 0, EXP(-AW138/$A$163))</f>
        <v>0.37165577927945043</v>
      </c>
      <c r="AX223" s="23">
        <f>IF(AX138&lt;0, 0, EXP(-AX138/$A$163))</f>
        <v>6.1594206063808514E-3</v>
      </c>
      <c r="AY223" s="23">
        <f>IF(AY138&lt;0, 0, EXP(-AY138/$A$163))</f>
        <v>0.21186954606140368</v>
      </c>
      <c r="AZ223" s="23">
        <f>IF(AZ138&lt;0, 0, EXP(-AZ138/$A$163))</f>
        <v>5.5639858152271619E-2</v>
      </c>
      <c r="BA223" s="23">
        <f>IF(BA138&lt;0, 0, EXP(-BA138/$A$163))</f>
        <v>0.22303546751457118</v>
      </c>
      <c r="BB223" s="23">
        <f>IF(BB138&lt;0, 0, EXP(-BB138/$A$163))</f>
        <v>0.10113838345682019</v>
      </c>
      <c r="BC223" s="23">
        <f>IF(BC138&lt;0, 0, EXP(-BC138/$A$163))</f>
        <v>0.22161292895873569</v>
      </c>
      <c r="BD223" s="23">
        <f>IF(BD138&lt;0, 0, EXP(-BD138/$A$163))</f>
        <v>3.015372118141998E-3</v>
      </c>
      <c r="BE223" s="23">
        <f>IF(BE138&lt;0, 0, EXP(-BE138/$A$163))</f>
        <v>1</v>
      </c>
      <c r="BF223" s="23">
        <f>IF(BF138&lt;0, 0, EXP(-BF138/$A$163))</f>
        <v>0.2517850916829017</v>
      </c>
      <c r="BG223" s="23">
        <f>IF(BG138&lt;0, 0, EXP(-BG138/$A$163))</f>
        <v>0.56248444515852347</v>
      </c>
      <c r="BH223" s="23">
        <f>IF(BH138&lt;0, 0, EXP(-BH138/$A$163))</f>
        <v>0</v>
      </c>
      <c r="BI223" s="23">
        <f>IF(BI138&lt;0, 0, EXP(-BI138/$A$163))</f>
        <v>0.54050495544619748</v>
      </c>
      <c r="BJ223" s="23">
        <f>IF(BJ138&lt;0, 0, EXP(-BJ138/$A$163))</f>
        <v>0.48471611660751585</v>
      </c>
      <c r="BK223" s="23">
        <f>IF(BK138&lt;0, 0, EXP(-BK138/$A$163))</f>
        <v>0</v>
      </c>
      <c r="BL223" s="23">
        <f>IF(BL138&lt;0, 0, EXP(-BL138/$A$163))</f>
        <v>9.0654205741073843E-3</v>
      </c>
      <c r="BM223" s="23">
        <f>IF(BM138&lt;0, 0, EXP(-BM138/$A$163))</f>
        <v>0.76655883331230468</v>
      </c>
      <c r="BN223" s="23">
        <f>IF(BN138&lt;0, 0, EXP(-BN138/$A$163))</f>
        <v>0</v>
      </c>
      <c r="BO223" s="23">
        <f>IF(BO138&lt;0, 0, EXP(-BO138/$A$163))</f>
        <v>0.29035923759015647</v>
      </c>
      <c r="BP223" s="23">
        <f>IF(BP138&lt;0, 0, EXP(-BP138/$A$163))</f>
        <v>0.31836151803778034</v>
      </c>
      <c r="BQ223" s="23">
        <f>IF(BQ138&lt;0, 0, EXP(-BQ138/$A$163))</f>
        <v>0.29035923759015647</v>
      </c>
      <c r="BR223" s="23">
        <f>IF(BR138&lt;0, 0, EXP(-BR138/$A$163))</f>
        <v>3.1114197229878491E-2</v>
      </c>
      <c r="BS223" s="23">
        <f>IF(BS138&lt;0, 0, EXP(-BS138/$A$163))</f>
        <v>0.31836151803778034</v>
      </c>
      <c r="BT223" s="23">
        <f>IF(BT138&lt;0, 0, EXP(-BT138/$A$163))</f>
        <v>1.7510196146184501E-2</v>
      </c>
      <c r="BU223" s="23">
        <f>IF(BU138&lt;0, 0, EXP(-BU138/$A$163))</f>
        <v>0.44024686251600342</v>
      </c>
      <c r="BV223" s="23">
        <f>IF(BV138&lt;0, 0, EXP(-BV138/$A$163))</f>
        <v>0.70857876119449759</v>
      </c>
      <c r="BW223" s="23">
        <f>IF(BW138&lt;0, 0, EXP(-BW138/$A$163))</f>
        <v>0.15026010425482994</v>
      </c>
      <c r="BX223" s="23">
        <f>IF(BX138&lt;0, 0, EXP(-BX138/$A$163))</f>
        <v>0</v>
      </c>
      <c r="BY223" s="23">
        <f>IF(BY138&lt;0, 0, EXP(-BY138/$A$163))</f>
        <v>0</v>
      </c>
      <c r="BZ223" s="23">
        <f>IF(BZ138&lt;0, 0, EXP(-BZ138/$A$163))</f>
        <v>1.993651745148798E-2</v>
      </c>
    </row>
    <row r="224" spans="1:78" ht="15.75" customHeight="1" x14ac:dyDescent="0.2">
      <c r="A224" s="30" t="s">
        <v>113</v>
      </c>
      <c r="B224" s="23">
        <f>IF(B139&lt;0, 0, EXP(-B139/$A$163))</f>
        <v>3.3677724069789874E-2</v>
      </c>
      <c r="C224" s="23">
        <f>IF(C139&lt;0, 0, EXP(-C139/$A$163))</f>
        <v>3.1056812181274679E-2</v>
      </c>
      <c r="D224" s="23">
        <f>IF(D139&lt;0, 0, EXP(-D139/$A$163))</f>
        <v>0.4944520447578899</v>
      </c>
      <c r="E224" s="23">
        <f>IF(E139&lt;0, 0, EXP(-E139/$A$163))</f>
        <v>0.4944520447578899</v>
      </c>
      <c r="F224" s="23">
        <f>IF(F139&lt;0, 0, EXP(-F139/$A$163))</f>
        <v>9.0149916784422024E-2</v>
      </c>
      <c r="G224" s="23">
        <f>IF(G139&lt;0, 0, EXP(-G139/$A$163))</f>
        <v>8.2304906795017032E-3</v>
      </c>
      <c r="H224" s="23">
        <f>IF(H139&lt;0, 0, EXP(-H139/$A$163))</f>
        <v>0.10348265805346531</v>
      </c>
      <c r="I224" s="23">
        <f>IF(I139&lt;0, 0, EXP(-I139/$A$163))</f>
        <v>1.0228539726490923E-2</v>
      </c>
      <c r="J224" s="23">
        <f>IF(J139&lt;0, 0, EXP(-J139/$A$163))</f>
        <v>1.2030219560586817E-4</v>
      </c>
      <c r="K224" s="23">
        <f>IF(K139&lt;0, 0, EXP(-K139/$A$163))</f>
        <v>0.31701103073105447</v>
      </c>
      <c r="L224" s="23">
        <f>IF(L139&lt;0, 0, EXP(-L139/$A$163))</f>
        <v>1.0273331011366101E-2</v>
      </c>
      <c r="M224" s="23">
        <f>IF(M139&lt;0, 0, EXP(-M139/$A$163))</f>
        <v>0.77793949320821931</v>
      </c>
      <c r="N224" s="23">
        <f>IF(N139&lt;0, 0, EXP(-N139/$A$163))</f>
        <v>0.42482989036706975</v>
      </c>
      <c r="O224" s="23">
        <f>IF(O139&lt;0, 0, EXP(-O139/$A$163))</f>
        <v>2.6244825518974547E-2</v>
      </c>
      <c r="P224" s="23">
        <f>IF(P139&lt;0, 0, EXP(-P139/$A$163))</f>
        <v>0</v>
      </c>
      <c r="Q224" s="23">
        <f>IF(Q139&lt;0, 0, EXP(-Q139/$A$163))</f>
        <v>0.45271110149295063</v>
      </c>
      <c r="R224" s="23">
        <f>IF(R139&lt;0, 0, EXP(-R139/$A$163))</f>
        <v>0</v>
      </c>
      <c r="S224" s="23">
        <f>IF(S139&lt;0, 0, EXP(-S139/$A$163))</f>
        <v>7.1127038857961246E-3</v>
      </c>
      <c r="T224" s="23">
        <f>IF(T139&lt;0, 0, EXP(-T139/$A$163))</f>
        <v>0</v>
      </c>
      <c r="U224" s="23">
        <f>IF(U139&lt;0, 0, EXP(-U139/$A$163))</f>
        <v>3.6978411409267281E-3</v>
      </c>
      <c r="V224" s="23">
        <f>IF(V139&lt;0, 0, EXP(-V139/$A$163))</f>
        <v>0.77793949320821931</v>
      </c>
      <c r="W224" s="23">
        <f>IF(W139&lt;0, 0, EXP(-W139/$A$163))</f>
        <v>7.9632238353211839E-3</v>
      </c>
      <c r="X224" s="23">
        <f>IF(X139&lt;0, 0, EXP(-X139/$A$163))</f>
        <v>0</v>
      </c>
      <c r="Y224" s="23">
        <f>IF(Y139&lt;0, 0, EXP(-Y139/$A$163))</f>
        <v>2.996212783002998E-2</v>
      </c>
      <c r="Z224" s="23">
        <f>IF(Z139&lt;0, 0, EXP(-Z139/$A$163))</f>
        <v>0.32586814554760102</v>
      </c>
      <c r="AA224" s="23">
        <f>IF(AA139&lt;0, 0, EXP(-AA139/$A$163))</f>
        <v>5.5348156592083357E-2</v>
      </c>
      <c r="AB224" s="23">
        <f>IF(AB139&lt;0, 0, EXP(-AB139/$A$163))</f>
        <v>0</v>
      </c>
      <c r="AC224" s="23">
        <f>IF(AC139&lt;0, 0, EXP(-AC139/$A$163))</f>
        <v>2.3098632285011487E-3</v>
      </c>
      <c r="AD224" s="23">
        <f>IF(AD139&lt;0, 0, EXP(-AD139/$A$163))</f>
        <v>0.4838499193372483</v>
      </c>
      <c r="AE224" s="23">
        <f>IF(AE139&lt;0, 0, EXP(-AE139/$A$163))</f>
        <v>0.31474908214957592</v>
      </c>
      <c r="AF224" s="23">
        <f>IF(AF139&lt;0, 0, EXP(-AF139/$A$163))</f>
        <v>0</v>
      </c>
      <c r="AG224" s="23">
        <f>IF(AG139&lt;0, 0, EXP(-AG139/$A$163))</f>
        <v>0.24048189690803068</v>
      </c>
      <c r="AH224" s="23">
        <f>IF(AH139&lt;0, 0, EXP(-AH139/$A$163))</f>
        <v>9.0149916784422024E-2</v>
      </c>
      <c r="AI224" s="23">
        <f>IF(AI139&lt;0, 0, EXP(-AI139/$A$163))</f>
        <v>1.8192242848265202E-3</v>
      </c>
      <c r="AJ224" s="23">
        <f>IF(AJ139&lt;0, 0, EXP(-AJ139/$A$163))</f>
        <v>1.4396036813421697E-2</v>
      </c>
      <c r="AK224" s="23">
        <f>IF(AK139&lt;0, 0, EXP(-AK139/$A$163))</f>
        <v>0</v>
      </c>
      <c r="AL224" s="23">
        <f>IF(AL139&lt;0, 0, EXP(-AL139/$A$163))</f>
        <v>0.29100765861663896</v>
      </c>
      <c r="AM224" s="23">
        <f>IF(AM139&lt;0, 0, EXP(-AM139/$A$163))</f>
        <v>2.0507984824024311E-2</v>
      </c>
      <c r="AN224" s="23">
        <f>IF(AN139&lt;0, 0, EXP(-AN139/$A$163))</f>
        <v>1.7638709053625892E-3</v>
      </c>
      <c r="AO224" s="23">
        <f>IF(AO139&lt;0, 0, EXP(-AO139/$A$163))</f>
        <v>0.45271110149295063</v>
      </c>
      <c r="AP224" s="23">
        <f>IF(AP139&lt;0, 0, EXP(-AP139/$A$163))</f>
        <v>0.39440038685153611</v>
      </c>
      <c r="AQ224" s="23">
        <f>IF(AQ139&lt;0, 0, EXP(-AQ139/$A$163))</f>
        <v>3.8066110304761681E-3</v>
      </c>
      <c r="AR224" s="23">
        <f>IF(AR139&lt;0, 0, EXP(-AR139/$A$163))</f>
        <v>5.4704417568043878E-3</v>
      </c>
      <c r="AS224" s="23">
        <f>IF(AS139&lt;0, 0, EXP(-AS139/$A$163))</f>
        <v>0.16335598954712946</v>
      </c>
      <c r="AT224" s="23">
        <f>IF(AT139&lt;0, 0, EXP(-AT139/$A$163))</f>
        <v>5.1728104588063635E-3</v>
      </c>
      <c r="AU224" s="23">
        <f>IF(AU139&lt;0, 0, EXP(-AU139/$A$163))</f>
        <v>2.7502122242792006E-2</v>
      </c>
      <c r="AV224" s="23">
        <f>IF(AV139&lt;0, 0, EXP(-AV139/$A$163))</f>
        <v>3.0757840897185662E-3</v>
      </c>
      <c r="AW224" s="23">
        <f>IF(AW139&lt;0, 0, EXP(-AW139/$A$163))</f>
        <v>0.29239563500935351</v>
      </c>
      <c r="AX224" s="23">
        <f>IF(AX139&lt;0, 0, EXP(-AX139/$A$163))</f>
        <v>1.309083146883813E-2</v>
      </c>
      <c r="AY224" s="23">
        <f>IF(AY139&lt;0, 0, EXP(-AY139/$A$163))</f>
        <v>9.0149916784422024E-2</v>
      </c>
      <c r="AZ224" s="23">
        <f>IF(AZ139&lt;0, 0, EXP(-AZ139/$A$163))</f>
        <v>1.4287158581211637E-2</v>
      </c>
      <c r="BA224" s="23">
        <f>IF(BA139&lt;0, 0, EXP(-BA139/$A$163))</f>
        <v>0.7547718025812975</v>
      </c>
      <c r="BB224" s="23">
        <f>IF(BB139&lt;0, 0, EXP(-BB139/$A$163))</f>
        <v>2.822103223834516E-2</v>
      </c>
      <c r="BC224" s="23">
        <f>IF(BC139&lt;0, 0, EXP(-BC139/$A$163))</f>
        <v>7.1582752377665509E-2</v>
      </c>
      <c r="BD224" s="23">
        <f>IF(BD139&lt;0, 0, EXP(-BD139/$A$163))</f>
        <v>1.1079613266242927E-2</v>
      </c>
      <c r="BE224" s="23">
        <f>IF(BE139&lt;0, 0, EXP(-BE139/$A$163))</f>
        <v>0.2517850916829017</v>
      </c>
      <c r="BF224" s="23">
        <f>IF(BF139&lt;0, 0, EXP(-BF139/$A$163))</f>
        <v>1</v>
      </c>
      <c r="BG224" s="23">
        <f>IF(BG139&lt;0, 0, EXP(-BG139/$A$163))</f>
        <v>0.14189224037510584</v>
      </c>
      <c r="BH224" s="23">
        <f>IF(BH139&lt;0, 0, EXP(-BH139/$A$163))</f>
        <v>0</v>
      </c>
      <c r="BI224" s="23">
        <f>IF(BI139&lt;0, 0, EXP(-BI139/$A$163))</f>
        <v>0.22361577688181372</v>
      </c>
      <c r="BJ224" s="23">
        <f>IF(BJ139&lt;0, 0, EXP(-BJ139/$A$163))</f>
        <v>0.45271110149295063</v>
      </c>
      <c r="BK224" s="23">
        <f>IF(BK139&lt;0, 0, EXP(-BK139/$A$163))</f>
        <v>0</v>
      </c>
      <c r="BL224" s="23">
        <f>IF(BL139&lt;0, 0, EXP(-BL139/$A$163))</f>
        <v>2.6261918756167436E-3</v>
      </c>
      <c r="BM224" s="23">
        <f>IF(BM139&lt;0, 0, EXP(-BM139/$A$163))</f>
        <v>0.3091232243176868</v>
      </c>
      <c r="BN224" s="23">
        <f>IF(BN139&lt;0, 0, EXP(-BN139/$A$163))</f>
        <v>0</v>
      </c>
      <c r="BO224" s="23">
        <f>IF(BO139&lt;0, 0, EXP(-BO139/$A$163))</f>
        <v>0.4944520447578899</v>
      </c>
      <c r="BP224" s="23">
        <f>IF(BP139&lt;0, 0, EXP(-BP139/$A$163))</f>
        <v>0.77793949320821931</v>
      </c>
      <c r="BQ224" s="23">
        <f>IF(BQ139&lt;0, 0, EXP(-BQ139/$A$163))</f>
        <v>0.4944520447578899</v>
      </c>
      <c r="BR224" s="23">
        <f>IF(BR139&lt;0, 0, EXP(-BR139/$A$163))</f>
        <v>7.9632238353211839E-3</v>
      </c>
      <c r="BS224" s="23">
        <f>IF(BS139&lt;0, 0, EXP(-BS139/$A$163))</f>
        <v>0.77793949320821931</v>
      </c>
      <c r="BT224" s="23">
        <f>IF(BT139&lt;0, 0, EXP(-BT139/$A$163))</f>
        <v>4.7884001602085131E-3</v>
      </c>
      <c r="BU224" s="23">
        <f>IF(BU139&lt;0, 0, EXP(-BU139/$A$163))</f>
        <v>0.16696577432905757</v>
      </c>
      <c r="BV224" s="23">
        <f>IF(BV139&lt;0, 0, EXP(-BV139/$A$163))</f>
        <v>0.18722598743134067</v>
      </c>
      <c r="BW224" s="23">
        <f>IF(BW139&lt;0, 0, EXP(-BW139/$A$163))</f>
        <v>3.992969592894545E-2</v>
      </c>
      <c r="BX224" s="23">
        <f>IF(BX139&lt;0, 0, EXP(-BX139/$A$163))</f>
        <v>0</v>
      </c>
      <c r="BY224" s="23">
        <f>IF(BY139&lt;0, 0, EXP(-BY139/$A$163))</f>
        <v>0</v>
      </c>
      <c r="BZ224" s="23">
        <f>IF(BZ139&lt;0, 0, EXP(-BZ139/$A$163))</f>
        <v>5.1515275115313957E-3</v>
      </c>
    </row>
    <row r="225" spans="1:78" ht="15.75" customHeight="1" x14ac:dyDescent="0.2">
      <c r="A225" s="30" t="s">
        <v>114</v>
      </c>
      <c r="B225" s="23">
        <f>IF(B140&lt;0, 0, EXP(-B140/$A$163))</f>
        <v>0.18584533740870893</v>
      </c>
      <c r="C225" s="23">
        <f>IF(C140&lt;0, 0, EXP(-C140/$A$163))</f>
        <v>2.7581732007755107E-2</v>
      </c>
      <c r="D225" s="23">
        <f>IF(D140&lt;0, 0, EXP(-D140/$A$163))</f>
        <v>0.17732339130987773</v>
      </c>
      <c r="E225" s="23">
        <f>IF(E140&lt;0, 0, EXP(-E140/$A$163))</f>
        <v>0.17732339130987773</v>
      </c>
      <c r="F225" s="23">
        <f>IF(F140&lt;0, 0, EXP(-F140/$A$163))</f>
        <v>0.22684206898472306</v>
      </c>
      <c r="G225" s="23">
        <f>IF(G140&lt;0, 0, EXP(-G140/$A$163))</f>
        <v>1.1854215161992536E-3</v>
      </c>
      <c r="H225" s="23">
        <f>IF(H140&lt;0, 0, EXP(-H140/$A$163))</f>
        <v>0.40586769497808317</v>
      </c>
      <c r="I225" s="23">
        <f>IF(I140&lt;0, 0, EXP(-I140/$A$163))</f>
        <v>7.0973955114620985E-2</v>
      </c>
      <c r="J225" s="23">
        <f>IF(J140&lt;0, 0, EXP(-J140/$A$163))</f>
        <v>7.1717951910595329E-4</v>
      </c>
      <c r="K225" s="23">
        <f>IF(K140&lt;0, 0, EXP(-K140/$A$163))</f>
        <v>0.43395221388423283</v>
      </c>
      <c r="L225" s="23">
        <f>IF(L140&lt;0, 0, EXP(-L140/$A$163))</f>
        <v>6.2368387950587821E-2</v>
      </c>
      <c r="M225" s="23">
        <f>IF(M140&lt;0, 0, EXP(-M140/$A$163))</f>
        <v>0.17909026091087354</v>
      </c>
      <c r="N225" s="23">
        <f>IF(N140&lt;0, 0, EXP(-N140/$A$163))</f>
        <v>0.32413733019212732</v>
      </c>
      <c r="O225" s="23">
        <f>IF(O140&lt;0, 0, EXP(-O140/$A$163))</f>
        <v>3.7388010893214902E-3</v>
      </c>
      <c r="P225" s="23">
        <f>IF(P140&lt;0, 0, EXP(-P140/$A$163))</f>
        <v>0</v>
      </c>
      <c r="Q225" s="23">
        <f>IF(Q140&lt;0, 0, EXP(-Q140/$A$163))</f>
        <v>0.28641136974062353</v>
      </c>
      <c r="R225" s="23">
        <f>IF(R140&lt;0, 0, EXP(-R140/$A$163))</f>
        <v>0</v>
      </c>
      <c r="S225" s="23">
        <f>IF(S140&lt;0, 0, EXP(-S140/$A$163))</f>
        <v>4.3913401816166396E-2</v>
      </c>
      <c r="T225" s="23">
        <f>IF(T140&lt;0, 0, EXP(-T140/$A$163))</f>
        <v>0</v>
      </c>
      <c r="U225" s="23">
        <f>IF(U140&lt;0, 0, EXP(-U140/$A$163))</f>
        <v>2.3114232612384666E-2</v>
      </c>
      <c r="V225" s="23">
        <f>IF(V140&lt;0, 0, EXP(-V140/$A$163))</f>
        <v>0.17909026091087354</v>
      </c>
      <c r="W225" s="23">
        <f>IF(W140&lt;0, 0, EXP(-W140/$A$163))</f>
        <v>5.5225736249410108E-2</v>
      </c>
      <c r="X225" s="23">
        <f>IF(X140&lt;0, 0, EXP(-X140/$A$163))</f>
        <v>0</v>
      </c>
      <c r="Y225" s="23">
        <f>IF(Y140&lt;0, 0, EXP(-Y140/$A$163))</f>
        <v>8.2841778277445485E-3</v>
      </c>
      <c r="Z225" s="23">
        <f>IF(Z140&lt;0, 0, EXP(-Z140/$A$163))</f>
        <v>0.43434099135667192</v>
      </c>
      <c r="AA225" s="23">
        <f>IF(AA140&lt;0, 0, EXP(-AA140/$A$163))</f>
        <v>7.4391221753944664E-2</v>
      </c>
      <c r="AB225" s="23">
        <f>IF(AB140&lt;0, 0, EXP(-AB140/$A$163))</f>
        <v>0</v>
      </c>
      <c r="AC225" s="23">
        <f>IF(AC140&lt;0, 0, EXP(-AC140/$A$163))</f>
        <v>1.6110802779272095E-2</v>
      </c>
      <c r="AD225" s="23">
        <f>IF(AD140&lt;0, 0, EXP(-AD140/$A$163))</f>
        <v>0.2884045551300603</v>
      </c>
      <c r="AE225" s="23">
        <f>IF(AE140&lt;0, 0, EXP(-AE140/$A$163))</f>
        <v>0.44740573665821526</v>
      </c>
      <c r="AF225" s="23">
        <f>IF(AF140&lt;0, 0, EXP(-AF140/$A$163))</f>
        <v>0</v>
      </c>
      <c r="AG225" s="23">
        <f>IF(AG140&lt;0, 0, EXP(-AG140/$A$163))</f>
        <v>0.32773197132679344</v>
      </c>
      <c r="AH225" s="23">
        <f>IF(AH140&lt;0, 0, EXP(-AH140/$A$163))</f>
        <v>0.22684206898472306</v>
      </c>
      <c r="AI225" s="23">
        <f>IF(AI140&lt;0, 0, EXP(-AI140/$A$163))</f>
        <v>3.1650505528613834E-3</v>
      </c>
      <c r="AJ225" s="23">
        <f>IF(AJ140&lt;0, 0, EXP(-AJ140/$A$163))</f>
        <v>8.6727476179085369E-2</v>
      </c>
      <c r="AK225" s="23">
        <f>IF(AK140&lt;0, 0, EXP(-AK140/$A$163))</f>
        <v>0</v>
      </c>
      <c r="AL225" s="23">
        <f>IF(AL140&lt;0, 0, EXP(-AL140/$A$163))</f>
        <v>0.45640051937223741</v>
      </c>
      <c r="AM225" s="23">
        <f>IF(AM140&lt;0, 0, EXP(-AM140/$A$163))</f>
        <v>0.11417177666816418</v>
      </c>
      <c r="AN225" s="23">
        <f>IF(AN140&lt;0, 0, EXP(-AN140/$A$163))</f>
        <v>9.5076951275054559E-3</v>
      </c>
      <c r="AO225" s="23">
        <f>IF(AO140&lt;0, 0, EXP(-AO140/$A$163))</f>
        <v>0.28641136974062353</v>
      </c>
      <c r="AP225" s="23">
        <f>IF(AP140&lt;0, 0, EXP(-AP140/$A$163))</f>
        <v>0.3046771086725491</v>
      </c>
      <c r="AQ225" s="23">
        <f>IF(AQ140&lt;0, 0, EXP(-AQ140/$A$163))</f>
        <v>2.3778736404756518E-2</v>
      </c>
      <c r="AR225" s="23">
        <f>IF(AR140&lt;0, 0, EXP(-AR140/$A$163))</f>
        <v>3.6788879280603051E-2</v>
      </c>
      <c r="AS225" s="23">
        <f>IF(AS140&lt;0, 0, EXP(-AS140/$A$163))</f>
        <v>0.31274522626822898</v>
      </c>
      <c r="AT225" s="23">
        <f>IF(AT140&lt;0, 0, EXP(-AT140/$A$163))</f>
        <v>3.3254910736581669E-2</v>
      </c>
      <c r="AU225" s="23">
        <f>IF(AU140&lt;0, 0, EXP(-AU140/$A$163))</f>
        <v>4.1390945443884513E-3</v>
      </c>
      <c r="AV225" s="23">
        <f>IF(AV140&lt;0, 0, EXP(-AV140/$A$163))</f>
        <v>1.7197963273076673E-2</v>
      </c>
      <c r="AW225" s="23">
        <f>IF(AW140&lt;0, 0, EXP(-AW140/$A$163))</f>
        <v>0.24771330310781775</v>
      </c>
      <c r="AX225" s="23">
        <f>IF(AX140&lt;0, 0, EXP(-AX140/$A$163))</f>
        <v>4.7018120447040778E-3</v>
      </c>
      <c r="AY225" s="23">
        <f>IF(AY140&lt;0, 0, EXP(-AY140/$A$163))</f>
        <v>0.22684206898472306</v>
      </c>
      <c r="AZ225" s="23">
        <f>IF(AZ140&lt;0, 0, EXP(-AZ140/$A$163))</f>
        <v>9.8611193668168839E-2</v>
      </c>
      <c r="BA225" s="23">
        <f>IF(BA140&lt;0, 0, EXP(-BA140/$A$163))</f>
        <v>0.12566096495095519</v>
      </c>
      <c r="BB225" s="23">
        <f>IF(BB140&lt;0, 0, EXP(-BB140/$A$163))</f>
        <v>0.16125344056960544</v>
      </c>
      <c r="BC225" s="23">
        <f>IF(BC140&lt;0, 0, EXP(-BC140/$A$163))</f>
        <v>0.29172713351731683</v>
      </c>
      <c r="BD225" s="23">
        <f>IF(BD140&lt;0, 0, EXP(-BD140/$A$163))</f>
        <v>1.7976520339404735E-3</v>
      </c>
      <c r="BE225" s="23">
        <f>IF(BE140&lt;0, 0, EXP(-BE140/$A$163))</f>
        <v>0.56248444515852347</v>
      </c>
      <c r="BF225" s="23">
        <f>IF(BF140&lt;0, 0, EXP(-BF140/$A$163))</f>
        <v>0.14189224037510584</v>
      </c>
      <c r="BG225" s="23">
        <f>IF(BG140&lt;0, 0, EXP(-BG140/$A$163))</f>
        <v>1</v>
      </c>
      <c r="BH225" s="23">
        <f>IF(BH140&lt;0, 0, EXP(-BH140/$A$163))</f>
        <v>0</v>
      </c>
      <c r="BI225" s="23">
        <f>IF(BI140&lt;0, 0, EXP(-BI140/$A$163))</f>
        <v>0.44827179861783828</v>
      </c>
      <c r="BJ225" s="23">
        <f>IF(BJ140&lt;0, 0, EXP(-BJ140/$A$163))</f>
        <v>0.28641136974062353</v>
      </c>
      <c r="BK225" s="23">
        <f>IF(BK140&lt;0, 0, EXP(-BK140/$A$163))</f>
        <v>0</v>
      </c>
      <c r="BL225" s="23">
        <f>IF(BL140&lt;0, 0, EXP(-BL140/$A$163))</f>
        <v>1.479029763780057E-2</v>
      </c>
      <c r="BM225" s="23">
        <f>IF(BM140&lt;0, 0, EXP(-BM140/$A$163))</f>
        <v>0.44245642724727469</v>
      </c>
      <c r="BN225" s="23">
        <f>IF(BN140&lt;0, 0, EXP(-BN140/$A$163))</f>
        <v>0</v>
      </c>
      <c r="BO225" s="23">
        <f>IF(BO140&lt;0, 0, EXP(-BO140/$A$163))</f>
        <v>0.17732339130987773</v>
      </c>
      <c r="BP225" s="23">
        <f>IF(BP140&lt;0, 0, EXP(-BP140/$A$163))</f>
        <v>0.17909026091087354</v>
      </c>
      <c r="BQ225" s="23">
        <f>IF(BQ140&lt;0, 0, EXP(-BQ140/$A$163))</f>
        <v>0.17732339130987773</v>
      </c>
      <c r="BR225" s="23">
        <f>IF(BR140&lt;0, 0, EXP(-BR140/$A$163))</f>
        <v>5.5225736249410108E-2</v>
      </c>
      <c r="BS225" s="23">
        <f>IF(BS140&lt;0, 0, EXP(-BS140/$A$163))</f>
        <v>0.17909026091087354</v>
      </c>
      <c r="BT225" s="23">
        <f>IF(BT140&lt;0, 0, EXP(-BT140/$A$163))</f>
        <v>2.9242479135883851E-2</v>
      </c>
      <c r="BU225" s="23">
        <f>IF(BU140&lt;0, 0, EXP(-BU140/$A$163))</f>
        <v>0.40764564039029422</v>
      </c>
      <c r="BV225" s="23">
        <f>IF(BV140&lt;0, 0, EXP(-BV140/$A$163))</f>
        <v>0.68540674177278105</v>
      </c>
      <c r="BW225" s="23">
        <f>IF(BW140&lt;0, 0, EXP(-BW140/$A$163))</f>
        <v>0.24752590996886814</v>
      </c>
      <c r="BX225" s="23">
        <f>IF(BX140&lt;0, 0, EXP(-BX140/$A$163))</f>
        <v>0</v>
      </c>
      <c r="BY225" s="23">
        <f>IF(BY140&lt;0, 0, EXP(-BY140/$A$163))</f>
        <v>0</v>
      </c>
      <c r="BZ225" s="23">
        <f>IF(BZ140&lt;0, 0, EXP(-BZ140/$A$163))</f>
        <v>3.448777478155305E-2</v>
      </c>
    </row>
    <row r="226" spans="1:78" ht="15.75" customHeight="1" x14ac:dyDescent="0.2">
      <c r="A226" s="30" t="s">
        <v>115</v>
      </c>
      <c r="B226" s="23">
        <f>IF(B141&lt;0, 0, EXP(-B141/$A$163))</f>
        <v>0</v>
      </c>
      <c r="C226" s="23">
        <f>IF(C141&lt;0, 0, EXP(-C141/$A$163))</f>
        <v>0</v>
      </c>
      <c r="D226" s="23">
        <f>IF(D141&lt;0, 0, EXP(-D141/$A$163))</f>
        <v>0</v>
      </c>
      <c r="E226" s="23">
        <f>IF(E141&lt;0, 0, EXP(-E141/$A$163))</f>
        <v>0</v>
      </c>
      <c r="F226" s="23">
        <f>IF(F141&lt;0, 0, EXP(-F141/$A$163))</f>
        <v>0</v>
      </c>
      <c r="G226" s="23">
        <f>IF(G141&lt;0, 0, EXP(-G141/$A$163))</f>
        <v>0</v>
      </c>
      <c r="H226" s="23">
        <f>IF(H141&lt;0, 0, EXP(-H141/$A$163))</f>
        <v>0</v>
      </c>
      <c r="I226" s="23">
        <f>IF(I141&lt;0, 0, EXP(-I141/$A$163))</f>
        <v>0</v>
      </c>
      <c r="J226" s="23">
        <f>IF(J141&lt;0, 0, EXP(-J141/$A$163))</f>
        <v>0</v>
      </c>
      <c r="K226" s="23">
        <f>IF(K141&lt;0, 0, EXP(-K141/$A$163))</f>
        <v>0</v>
      </c>
      <c r="L226" s="23">
        <f>IF(L141&lt;0, 0, EXP(-L141/$A$163))</f>
        <v>0</v>
      </c>
      <c r="M226" s="23">
        <f>IF(M141&lt;0, 0, EXP(-M141/$A$163))</f>
        <v>0</v>
      </c>
      <c r="N226" s="23">
        <f>IF(N141&lt;0, 0, EXP(-N141/$A$163))</f>
        <v>0</v>
      </c>
      <c r="O226" s="23">
        <f>IF(O141&lt;0, 0, EXP(-O141/$A$163))</f>
        <v>0</v>
      </c>
      <c r="P226" s="23">
        <f>IF(P141&lt;0, 0, EXP(-P141/$A$163))</f>
        <v>0</v>
      </c>
      <c r="Q226" s="23">
        <f>IF(Q141&lt;0, 0, EXP(-Q141/$A$163))</f>
        <v>0</v>
      </c>
      <c r="R226" s="23">
        <f>IF(R141&lt;0, 0, EXP(-R141/$A$163))</f>
        <v>0</v>
      </c>
      <c r="S226" s="23">
        <f>IF(S141&lt;0, 0, EXP(-S141/$A$163))</f>
        <v>0</v>
      </c>
      <c r="T226" s="23">
        <f>IF(T141&lt;0, 0, EXP(-T141/$A$163))</f>
        <v>0</v>
      </c>
      <c r="U226" s="23">
        <f>IF(U141&lt;0, 0, EXP(-U141/$A$163))</f>
        <v>0</v>
      </c>
      <c r="V226" s="23">
        <f>IF(V141&lt;0, 0, EXP(-V141/$A$163))</f>
        <v>0</v>
      </c>
      <c r="W226" s="23">
        <f>IF(W141&lt;0, 0, EXP(-W141/$A$163))</f>
        <v>0</v>
      </c>
      <c r="X226" s="23">
        <f>IF(X141&lt;0, 0, EXP(-X141/$A$163))</f>
        <v>0</v>
      </c>
      <c r="Y226" s="23">
        <f>IF(Y141&lt;0, 0, EXP(-Y141/$A$163))</f>
        <v>0</v>
      </c>
      <c r="Z226" s="23">
        <f>IF(Z141&lt;0, 0, EXP(-Z141/$A$163))</f>
        <v>0</v>
      </c>
      <c r="AA226" s="23">
        <f>IF(AA141&lt;0, 0, EXP(-AA141/$A$163))</f>
        <v>0</v>
      </c>
      <c r="AB226" s="23">
        <f>IF(AB141&lt;0, 0, EXP(-AB141/$A$163))</f>
        <v>0</v>
      </c>
      <c r="AC226" s="23">
        <f>IF(AC141&lt;0, 0, EXP(-AC141/$A$163))</f>
        <v>0</v>
      </c>
      <c r="AD226" s="23">
        <f>IF(AD141&lt;0, 0, EXP(-AD141/$A$163))</f>
        <v>0</v>
      </c>
      <c r="AE226" s="23">
        <f>IF(AE141&lt;0, 0, EXP(-AE141/$A$163))</f>
        <v>0</v>
      </c>
      <c r="AF226" s="23">
        <f>IF(AF141&lt;0, 0, EXP(-AF141/$A$163))</f>
        <v>0</v>
      </c>
      <c r="AG226" s="23">
        <f>IF(AG141&lt;0, 0, EXP(-AG141/$A$163))</f>
        <v>0</v>
      </c>
      <c r="AH226" s="23">
        <f>IF(AH141&lt;0, 0, EXP(-AH141/$A$163))</f>
        <v>0</v>
      </c>
      <c r="AI226" s="23">
        <f>IF(AI141&lt;0, 0, EXP(-AI141/$A$163))</f>
        <v>0</v>
      </c>
      <c r="AJ226" s="23">
        <f>IF(AJ141&lt;0, 0, EXP(-AJ141/$A$163))</f>
        <v>0</v>
      </c>
      <c r="AK226" s="23">
        <f>IF(AK141&lt;0, 0, EXP(-AK141/$A$163))</f>
        <v>0</v>
      </c>
      <c r="AL226" s="23">
        <f>IF(AL141&lt;0, 0, EXP(-AL141/$A$163))</f>
        <v>0</v>
      </c>
      <c r="AM226" s="23">
        <f>IF(AM141&lt;0, 0, EXP(-AM141/$A$163))</f>
        <v>0</v>
      </c>
      <c r="AN226" s="23">
        <f>IF(AN141&lt;0, 0, EXP(-AN141/$A$163))</f>
        <v>0</v>
      </c>
      <c r="AO226" s="23">
        <f>IF(AO141&lt;0, 0, EXP(-AO141/$A$163))</f>
        <v>0</v>
      </c>
      <c r="AP226" s="23">
        <f>IF(AP141&lt;0, 0, EXP(-AP141/$A$163))</f>
        <v>0</v>
      </c>
      <c r="AQ226" s="23">
        <f>IF(AQ141&lt;0, 0, EXP(-AQ141/$A$163))</f>
        <v>0</v>
      </c>
      <c r="AR226" s="23">
        <f>IF(AR141&lt;0, 0, EXP(-AR141/$A$163))</f>
        <v>0</v>
      </c>
      <c r="AS226" s="23">
        <f>IF(AS141&lt;0, 0, EXP(-AS141/$A$163))</f>
        <v>0</v>
      </c>
      <c r="AT226" s="23">
        <f>IF(AT141&lt;0, 0, EXP(-AT141/$A$163))</f>
        <v>0</v>
      </c>
      <c r="AU226" s="23">
        <f>IF(AU141&lt;0, 0, EXP(-AU141/$A$163))</f>
        <v>0</v>
      </c>
      <c r="AV226" s="23">
        <f>IF(AV141&lt;0, 0, EXP(-AV141/$A$163))</f>
        <v>0</v>
      </c>
      <c r="AW226" s="23">
        <f>IF(AW141&lt;0, 0, EXP(-AW141/$A$163))</f>
        <v>0</v>
      </c>
      <c r="AX226" s="23">
        <f>IF(AX141&lt;0, 0, EXP(-AX141/$A$163))</f>
        <v>0</v>
      </c>
      <c r="AY226" s="23">
        <f>IF(AY141&lt;0, 0, EXP(-AY141/$A$163))</f>
        <v>0</v>
      </c>
      <c r="AZ226" s="23">
        <f>IF(AZ141&lt;0, 0, EXP(-AZ141/$A$163))</f>
        <v>0</v>
      </c>
      <c r="BA226" s="23">
        <f>IF(BA141&lt;0, 0, EXP(-BA141/$A$163))</f>
        <v>0</v>
      </c>
      <c r="BB226" s="23">
        <f>IF(BB141&lt;0, 0, EXP(-BB141/$A$163))</f>
        <v>0</v>
      </c>
      <c r="BC226" s="23">
        <f>IF(BC141&lt;0, 0, EXP(-BC141/$A$163))</f>
        <v>0</v>
      </c>
      <c r="BD226" s="23">
        <f>IF(BD141&lt;0, 0, EXP(-BD141/$A$163))</f>
        <v>0</v>
      </c>
      <c r="BE226" s="23">
        <f>IF(BE141&lt;0, 0, EXP(-BE141/$A$163))</f>
        <v>0</v>
      </c>
      <c r="BF226" s="23">
        <f>IF(BF141&lt;0, 0, EXP(-BF141/$A$163))</f>
        <v>0</v>
      </c>
      <c r="BG226" s="23">
        <f>IF(BG141&lt;0, 0, EXP(-BG141/$A$163))</f>
        <v>0</v>
      </c>
      <c r="BH226" s="23">
        <f>IF(BH141&lt;0, 0, EXP(-BH141/$A$163))</f>
        <v>0</v>
      </c>
      <c r="BI226" s="23">
        <f>IF(BI141&lt;0, 0, EXP(-BI141/$A$163))</f>
        <v>0</v>
      </c>
      <c r="BJ226" s="23">
        <f>IF(BJ141&lt;0, 0, EXP(-BJ141/$A$163))</f>
        <v>0</v>
      </c>
      <c r="BK226" s="23">
        <f>IF(BK141&lt;0, 0, EXP(-BK141/$A$163))</f>
        <v>0</v>
      </c>
      <c r="BL226" s="23">
        <f>IF(BL141&lt;0, 0, EXP(-BL141/$A$163))</f>
        <v>0</v>
      </c>
      <c r="BM226" s="23">
        <f>IF(BM141&lt;0, 0, EXP(-BM141/$A$163))</f>
        <v>0</v>
      </c>
      <c r="BN226" s="23">
        <f>IF(BN141&lt;0, 0, EXP(-BN141/$A$163))</f>
        <v>0</v>
      </c>
      <c r="BO226" s="23">
        <f>IF(BO141&lt;0, 0, EXP(-BO141/$A$163))</f>
        <v>0</v>
      </c>
      <c r="BP226" s="23">
        <f>IF(BP141&lt;0, 0, EXP(-BP141/$A$163))</f>
        <v>0</v>
      </c>
      <c r="BQ226" s="23">
        <f>IF(BQ141&lt;0, 0, EXP(-BQ141/$A$163))</f>
        <v>0</v>
      </c>
      <c r="BR226" s="23">
        <f>IF(BR141&lt;0, 0, EXP(-BR141/$A$163))</f>
        <v>0</v>
      </c>
      <c r="BS226" s="23">
        <f>IF(BS141&lt;0, 0, EXP(-BS141/$A$163))</f>
        <v>0</v>
      </c>
      <c r="BT226" s="23">
        <f>IF(BT141&lt;0, 0, EXP(-BT141/$A$163))</f>
        <v>0</v>
      </c>
      <c r="BU226" s="23">
        <f>IF(BU141&lt;0, 0, EXP(-BU141/$A$163))</f>
        <v>0</v>
      </c>
      <c r="BV226" s="23">
        <f>IF(BV141&lt;0, 0, EXP(-BV141/$A$163))</f>
        <v>0</v>
      </c>
      <c r="BW226" s="23">
        <f>IF(BW141&lt;0, 0, EXP(-BW141/$A$163))</f>
        <v>0</v>
      </c>
      <c r="BX226" s="23">
        <f>IF(BX141&lt;0, 0, EXP(-BX141/$A$163))</f>
        <v>0</v>
      </c>
      <c r="BY226" s="23">
        <f>IF(BY141&lt;0, 0, EXP(-BY141/$A$163))</f>
        <v>0</v>
      </c>
      <c r="BZ226" s="23">
        <f>IF(BZ141&lt;0, 0, EXP(-BZ141/$A$163))</f>
        <v>0</v>
      </c>
    </row>
    <row r="227" spans="1:78" ht="15.75" customHeight="1" x14ac:dyDescent="0.2">
      <c r="A227" s="30" t="s">
        <v>116</v>
      </c>
      <c r="B227" s="23">
        <f>IF(B142&lt;0, 0, EXP(-B142/$A$163))</f>
        <v>8.3563375902930476E-2</v>
      </c>
      <c r="C227" s="23">
        <f>IF(C142&lt;0, 0, EXP(-C142/$A$163))</f>
        <v>1.7172660854487404E-2</v>
      </c>
      <c r="D227" s="23">
        <f>IF(D142&lt;0, 0, EXP(-D142/$A$163))</f>
        <v>0.35205089693893299</v>
      </c>
      <c r="E227" s="23">
        <f>IF(E142&lt;0, 0, EXP(-E142/$A$163))</f>
        <v>0.35205089693893299</v>
      </c>
      <c r="F227" s="23">
        <f>IF(F142&lt;0, 0, EXP(-F142/$A$163))</f>
        <v>0.11830482875468658</v>
      </c>
      <c r="G227" s="23">
        <f>IF(G142&lt;0, 0, EXP(-G142/$A$163))</f>
        <v>1.9641025970075477E-3</v>
      </c>
      <c r="H227" s="23">
        <f>IF(H142&lt;0, 0, EXP(-H142/$A$163))</f>
        <v>0.19601834864379428</v>
      </c>
      <c r="I227" s="23">
        <f>IF(I142&lt;0, 0, EXP(-I142/$A$163))</f>
        <v>3.6546709640509843E-2</v>
      </c>
      <c r="J227" s="23">
        <f>IF(J142&lt;0, 0, EXP(-J142/$A$163))</f>
        <v>3.7272720966054744E-4</v>
      </c>
      <c r="K227" s="23">
        <f>IF(K142&lt;0, 0, EXP(-K142/$A$163))</f>
        <v>0.45288173650311436</v>
      </c>
      <c r="L227" s="23">
        <f>IF(L142&lt;0, 0, EXP(-L142/$A$163))</f>
        <v>2.9068599088478524E-2</v>
      </c>
      <c r="M227" s="23">
        <f>IF(M142&lt;0, 0, EXP(-M142/$A$163))</f>
        <v>0.26495033350239638</v>
      </c>
      <c r="N227" s="23">
        <f>IF(N142&lt;0, 0, EXP(-N142/$A$163))</f>
        <v>0.50677708071322958</v>
      </c>
      <c r="O227" s="23">
        <f>IF(O142&lt;0, 0, EXP(-O142/$A$163))</f>
        <v>6.3250970042104688E-3</v>
      </c>
      <c r="P227" s="23">
        <f>IF(P142&lt;0, 0, EXP(-P142/$A$163))</f>
        <v>0</v>
      </c>
      <c r="Q227" s="23">
        <f>IF(Q142&lt;0, 0, EXP(-Q142/$A$163))</f>
        <v>0.49376750904842748</v>
      </c>
      <c r="R227" s="23">
        <f>IF(R142&lt;0, 0, EXP(-R142/$A$163))</f>
        <v>0</v>
      </c>
      <c r="S227" s="23">
        <f>IF(S142&lt;0, 0, EXP(-S142/$A$163))</f>
        <v>2.0723922880518844E-2</v>
      </c>
      <c r="T227" s="23">
        <f>IF(T142&lt;0, 0, EXP(-T142/$A$163))</f>
        <v>0</v>
      </c>
      <c r="U227" s="23">
        <f>IF(U142&lt;0, 0, EXP(-U142/$A$163))</f>
        <v>1.1089657824715325E-2</v>
      </c>
      <c r="V227" s="23">
        <f>IF(V142&lt;0, 0, EXP(-V142/$A$163))</f>
        <v>0.26495033350239638</v>
      </c>
      <c r="W227" s="23">
        <f>IF(W142&lt;0, 0, EXP(-W142/$A$163))</f>
        <v>3.3233644678321329E-2</v>
      </c>
      <c r="X227" s="23">
        <f>IF(X142&lt;0, 0, EXP(-X142/$A$163))</f>
        <v>0</v>
      </c>
      <c r="Y227" s="23">
        <f>IF(Y142&lt;0, 0, EXP(-Y142/$A$163))</f>
        <v>1.8480230031960084E-2</v>
      </c>
      <c r="Z227" s="23">
        <f>IF(Z142&lt;0, 0, EXP(-Z142/$A$163))</f>
        <v>0.50632062601404604</v>
      </c>
      <c r="AA227" s="23">
        <f>IF(AA142&lt;0, 0, EXP(-AA142/$A$163))</f>
        <v>4.2958518153557286E-2</v>
      </c>
      <c r="AB227" s="23">
        <f>IF(AB142&lt;0, 0, EXP(-AB142/$A$163))</f>
        <v>0</v>
      </c>
      <c r="AC227" s="23">
        <f>IF(AC142&lt;0, 0, EXP(-AC142/$A$163))</f>
        <v>8.6448303574169199E-3</v>
      </c>
      <c r="AD227" s="23">
        <f>IF(AD142&lt;0, 0, EXP(-AD142/$A$163))</f>
        <v>0.44585410121738756</v>
      </c>
      <c r="AE227" s="23">
        <f>IF(AE142&lt;0, 0, EXP(-AE142/$A$163))</f>
        <v>0.58073749801964647</v>
      </c>
      <c r="AF227" s="23">
        <f>IF(AF142&lt;0, 0, EXP(-AF142/$A$163))</f>
        <v>0</v>
      </c>
      <c r="AG227" s="23">
        <f>IF(AG142&lt;0, 0, EXP(-AG142/$A$163))</f>
        <v>0.24521070293229699</v>
      </c>
      <c r="AH227" s="23">
        <f>IF(AH142&lt;0, 0, EXP(-AH142/$A$163))</f>
        <v>0.11830482875468658</v>
      </c>
      <c r="AI227" s="23">
        <f>IF(AI142&lt;0, 0, EXP(-AI142/$A$163))</f>
        <v>4.4831456041219851E-3</v>
      </c>
      <c r="AJ227" s="23">
        <f>IF(AJ142&lt;0, 0, EXP(-AJ142/$A$163))</f>
        <v>4.0094500268421145E-2</v>
      </c>
      <c r="AK227" s="23">
        <f>IF(AK142&lt;0, 0, EXP(-AK142/$A$163))</f>
        <v>0</v>
      </c>
      <c r="AL227" s="23">
        <f>IF(AL142&lt;0, 0, EXP(-AL142/$A$163))</f>
        <v>0.4282700669519735</v>
      </c>
      <c r="AM227" s="23">
        <f>IF(AM142&lt;0, 0, EXP(-AM142/$A$163))</f>
        <v>5.1648702618242455E-2</v>
      </c>
      <c r="AN227" s="23">
        <f>IF(AN142&lt;0, 0, EXP(-AN142/$A$163))</f>
        <v>4.4023845566475281E-3</v>
      </c>
      <c r="AO227" s="23">
        <f>IF(AO142&lt;0, 0, EXP(-AO142/$A$163))</f>
        <v>0.49376750904842748</v>
      </c>
      <c r="AP227" s="23">
        <f>IF(AP142&lt;0, 0, EXP(-AP142/$A$163))</f>
        <v>0.3219007529511555</v>
      </c>
      <c r="AQ227" s="23">
        <f>IF(AQ142&lt;0, 0, EXP(-AQ142/$A$163))</f>
        <v>1.6983166263987697E-2</v>
      </c>
      <c r="AR227" s="23">
        <f>IF(AR142&lt;0, 0, EXP(-AR142/$A$163))</f>
        <v>2.3727965646426527E-2</v>
      </c>
      <c r="AS227" s="23">
        <f>IF(AS142&lt;0, 0, EXP(-AS142/$A$163))</f>
        <v>0.19225820867518786</v>
      </c>
      <c r="AT227" s="23">
        <f>IF(AT142&lt;0, 0, EXP(-AT142/$A$163))</f>
        <v>1.6098366779714865E-2</v>
      </c>
      <c r="AU227" s="23">
        <f>IF(AU142&lt;0, 0, EXP(-AU142/$A$163))</f>
        <v>8.1776143818346071E-3</v>
      </c>
      <c r="AV227" s="23">
        <f>IF(AV142&lt;0, 0, EXP(-AV142/$A$163))</f>
        <v>7.9689197466222151E-3</v>
      </c>
      <c r="AW227" s="23">
        <f>IF(AW142&lt;0, 0, EXP(-AW142/$A$163))</f>
        <v>0.21132676598065436</v>
      </c>
      <c r="AX227" s="23">
        <f>IF(AX142&lt;0, 0, EXP(-AX142/$A$163))</f>
        <v>1.0299087995414789E-2</v>
      </c>
      <c r="AY227" s="23">
        <f>IF(AY142&lt;0, 0, EXP(-AY142/$A$163))</f>
        <v>0.11830482875468658</v>
      </c>
      <c r="AZ227" s="23">
        <f>IF(AZ142&lt;0, 0, EXP(-AZ142/$A$163))</f>
        <v>5.9405620282241688E-2</v>
      </c>
      <c r="BA227" s="23">
        <f>IF(BA142&lt;0, 0, EXP(-BA142/$A$163))</f>
        <v>0.18089016668577509</v>
      </c>
      <c r="BB227" s="23">
        <f>IF(BB142&lt;0, 0, EXP(-BB142/$A$163))</f>
        <v>7.2925201938926237E-2</v>
      </c>
      <c r="BC227" s="23">
        <f>IF(BC142&lt;0, 0, EXP(-BC142/$A$163))</f>
        <v>0.13565746864270006</v>
      </c>
      <c r="BD227" s="23">
        <f>IF(BD142&lt;0, 0, EXP(-BD142/$A$163))</f>
        <v>3.7766939808062416E-3</v>
      </c>
      <c r="BE227" s="23">
        <f>IF(BE142&lt;0, 0, EXP(-BE142/$A$163))</f>
        <v>0.54050495544619748</v>
      </c>
      <c r="BF227" s="23">
        <f>IF(BF142&lt;0, 0, EXP(-BF142/$A$163))</f>
        <v>0.22361577688181372</v>
      </c>
      <c r="BG227" s="23">
        <f>IF(BG142&lt;0, 0, EXP(-BG142/$A$163))</f>
        <v>0.44827179861783828</v>
      </c>
      <c r="BH227" s="23">
        <f>IF(BH142&lt;0, 0, EXP(-BH142/$A$163))</f>
        <v>0</v>
      </c>
      <c r="BI227" s="23">
        <f>IF(BI142&lt;0, 0, EXP(-BI142/$A$163))</f>
        <v>1</v>
      </c>
      <c r="BJ227" s="23">
        <f>IF(BJ142&lt;0, 0, EXP(-BJ142/$A$163))</f>
        <v>0.49376750904842748</v>
      </c>
      <c r="BK227" s="23">
        <f>IF(BK142&lt;0, 0, EXP(-BK142/$A$163))</f>
        <v>0</v>
      </c>
      <c r="BL227" s="23">
        <f>IF(BL142&lt;0, 0, EXP(-BL142/$A$163))</f>
        <v>6.8803760119061008E-3</v>
      </c>
      <c r="BM227" s="23">
        <f>IF(BM142&lt;0, 0, EXP(-BM142/$A$163))</f>
        <v>0.4496056369541741</v>
      </c>
      <c r="BN227" s="23">
        <f>IF(BN142&lt;0, 0, EXP(-BN142/$A$163))</f>
        <v>0</v>
      </c>
      <c r="BO227" s="23">
        <f>IF(BO142&lt;0, 0, EXP(-BO142/$A$163))</f>
        <v>0.35205089693893299</v>
      </c>
      <c r="BP227" s="23">
        <f>IF(BP142&lt;0, 0, EXP(-BP142/$A$163))</f>
        <v>0.26495033350239638</v>
      </c>
      <c r="BQ227" s="23">
        <f>IF(BQ142&lt;0, 0, EXP(-BQ142/$A$163))</f>
        <v>0.35205089693893299</v>
      </c>
      <c r="BR227" s="23">
        <f>IF(BR142&lt;0, 0, EXP(-BR142/$A$163))</f>
        <v>3.3233644678321329E-2</v>
      </c>
      <c r="BS227" s="23">
        <f>IF(BS142&lt;0, 0, EXP(-BS142/$A$163))</f>
        <v>0.26495033350239638</v>
      </c>
      <c r="BT227" s="23">
        <f>IF(BT142&lt;0, 0, EXP(-BT142/$A$163))</f>
        <v>1.3829920801087841E-2</v>
      </c>
      <c r="BU227" s="23">
        <f>IF(BU142&lt;0, 0, EXP(-BU142/$A$163))</f>
        <v>0.24160127539090789</v>
      </c>
      <c r="BV227" s="23">
        <f>IF(BV142&lt;0, 0, EXP(-BV142/$A$163))</f>
        <v>0.42419978734652225</v>
      </c>
      <c r="BW227" s="23">
        <f>IF(BW142&lt;0, 0, EXP(-BW142/$A$163))</f>
        <v>0.11306347282056659</v>
      </c>
      <c r="BX227" s="23">
        <f>IF(BX142&lt;0, 0, EXP(-BX142/$A$163))</f>
        <v>0</v>
      </c>
      <c r="BY227" s="23">
        <f>IF(BY142&lt;0, 0, EXP(-BY142/$A$163))</f>
        <v>0</v>
      </c>
      <c r="BZ227" s="23">
        <f>IF(BZ142&lt;0, 0, EXP(-BZ142/$A$163))</f>
        <v>1.71984808499216E-2</v>
      </c>
    </row>
    <row r="228" spans="1:78" ht="15.75" customHeight="1" x14ac:dyDescent="0.2">
      <c r="A228" s="30" t="s">
        <v>117</v>
      </c>
      <c r="B228" s="23">
        <f>IF(B143&lt;0, 0, EXP(-B143/$A$163))</f>
        <v>5.7650108687330552E-2</v>
      </c>
      <c r="C228" s="23">
        <f>IF(C143&lt;0, 0, EXP(-C143/$A$163))</f>
        <v>2.3769923918919952E-2</v>
      </c>
      <c r="D228" s="23">
        <f>IF(D143&lt;0, 0, EXP(-D143/$A$163))</f>
        <v>0.59481364368607159</v>
      </c>
      <c r="E228" s="23">
        <f>IF(E143&lt;0, 0, EXP(-E143/$A$163))</f>
        <v>0.59481364368607159</v>
      </c>
      <c r="F228" s="23">
        <f>IF(F143&lt;0, 0, EXP(-F143/$A$163))</f>
        <v>0.11726543837025767</v>
      </c>
      <c r="G228" s="23">
        <f>IF(G143&lt;0, 0, EXP(-G143/$A$163))</f>
        <v>3.8336663260892367E-3</v>
      </c>
      <c r="H228" s="23">
        <f>IF(H143&lt;0, 0, EXP(-H143/$A$163))</f>
        <v>0.16412770217275324</v>
      </c>
      <c r="I228" s="23">
        <f>IF(I143&lt;0, 0, EXP(-I143/$A$163))</f>
        <v>2.0413786609304076E-2</v>
      </c>
      <c r="J228" s="23">
        <f>IF(J143&lt;0, 0, EXP(-J143/$A$163))</f>
        <v>2.054466167779014E-4</v>
      </c>
      <c r="K228" s="23">
        <f>IF(K143&lt;0, 0, EXP(-K143/$A$163))</f>
        <v>0.53923319585666485</v>
      </c>
      <c r="L228" s="23">
        <f>IF(L143&lt;0, 0, EXP(-L143/$A$163))</f>
        <v>1.828532369298369E-2</v>
      </c>
      <c r="M228" s="23">
        <f>IF(M143&lt;0, 0, EXP(-M143/$A$163))</f>
        <v>0.53174485339909472</v>
      </c>
      <c r="N228" s="23">
        <f>IF(N143&lt;0, 0, EXP(-N143/$A$163))</f>
        <v>0.85183880774624521</v>
      </c>
      <c r="O228" s="23">
        <f>IF(O143&lt;0, 0, EXP(-O143/$A$163))</f>
        <v>1.2321773042390047E-2</v>
      </c>
      <c r="P228" s="23">
        <f>IF(P143&lt;0, 0, EXP(-P143/$A$163))</f>
        <v>0</v>
      </c>
      <c r="Q228" s="23">
        <f>IF(Q143&lt;0, 0, EXP(-Q143/$A$163))</f>
        <v>1</v>
      </c>
      <c r="R228" s="23">
        <f>IF(R143&lt;0, 0, EXP(-R143/$A$163))</f>
        <v>0</v>
      </c>
      <c r="S228" s="23">
        <f>IF(S143&lt;0, 0, EXP(-S143/$A$163))</f>
        <v>1.277688291816979E-2</v>
      </c>
      <c r="T228" s="23">
        <f>IF(T143&lt;0, 0, EXP(-T143/$A$163))</f>
        <v>0</v>
      </c>
      <c r="U228" s="23">
        <f>IF(U143&lt;0, 0, EXP(-U143/$A$163))</f>
        <v>6.6826628615665002E-3</v>
      </c>
      <c r="V228" s="23">
        <f>IF(V143&lt;0, 0, EXP(-V143/$A$163))</f>
        <v>0.53174485339909472</v>
      </c>
      <c r="W228" s="23">
        <f>IF(W143&lt;0, 0, EXP(-W143/$A$163))</f>
        <v>1.7080110356564988E-2</v>
      </c>
      <c r="X228" s="23">
        <f>IF(X143&lt;0, 0, EXP(-X143/$A$163))</f>
        <v>0</v>
      </c>
      <c r="Y228" s="23">
        <f>IF(Y143&lt;0, 0, EXP(-Y143/$A$163))</f>
        <v>2.3614994977855956E-2</v>
      </c>
      <c r="Z228" s="23">
        <f>IF(Z143&lt;0, 0, EXP(-Z143/$A$163))</f>
        <v>0.5966515244270042</v>
      </c>
      <c r="AA228" s="23">
        <f>IF(AA143&lt;0, 0, EXP(-AA143/$A$163))</f>
        <v>5.2397525137498117E-2</v>
      </c>
      <c r="AB228" s="23">
        <f>IF(AB143&lt;0, 0, EXP(-AB143/$A$163))</f>
        <v>0</v>
      </c>
      <c r="AC228" s="23">
        <f>IF(AC143&lt;0, 0, EXP(-AC143/$A$163))</f>
        <v>4.6676637180867236E-3</v>
      </c>
      <c r="AD228" s="23">
        <f>IF(AD143&lt;0, 0, EXP(-AD143/$A$163))</f>
        <v>0.84180192776836471</v>
      </c>
      <c r="AE228" s="23">
        <f>IF(AE143&lt;0, 0, EXP(-AE143/$A$163))</f>
        <v>0.62752287784072547</v>
      </c>
      <c r="AF228" s="23">
        <f>IF(AF143&lt;0, 0, EXP(-AF143/$A$163))</f>
        <v>0</v>
      </c>
      <c r="AG228" s="23">
        <f>IF(AG143&lt;0, 0, EXP(-AG143/$A$163))</f>
        <v>0.30245500698832328</v>
      </c>
      <c r="AH228" s="23">
        <f>IF(AH143&lt;0, 0, EXP(-AH143/$A$163))</f>
        <v>0.11726543837025767</v>
      </c>
      <c r="AI228" s="23">
        <f>IF(AI143&lt;0, 0, EXP(-AI143/$A$163))</f>
        <v>2.8483772376740229E-3</v>
      </c>
      <c r="AJ228" s="23">
        <f>IF(AJ143&lt;0, 0, EXP(-AJ143/$A$163))</f>
        <v>2.5568201275677944E-2</v>
      </c>
      <c r="AK228" s="23">
        <f>IF(AK143&lt;0, 0, EXP(-AK143/$A$163))</f>
        <v>0</v>
      </c>
      <c r="AL228" s="23">
        <f>IF(AL143&lt;0, 0, EXP(-AL143/$A$163))</f>
        <v>0.48450469205677177</v>
      </c>
      <c r="AM228" s="23">
        <f>IF(AM143&lt;0, 0, EXP(-AM143/$A$163))</f>
        <v>3.4914621655784857E-2</v>
      </c>
      <c r="AN228" s="23">
        <f>IF(AN143&lt;0, 0, EXP(-AN143/$A$163))</f>
        <v>2.8539730064871204E-3</v>
      </c>
      <c r="AO228" s="23">
        <f>IF(AO143&lt;0, 0, EXP(-AO143/$A$163))</f>
        <v>1</v>
      </c>
      <c r="AP228" s="23">
        <f>IF(AP143&lt;0, 0, EXP(-AP143/$A$163))</f>
        <v>0.4881357995180422</v>
      </c>
      <c r="AQ228" s="23">
        <f>IF(AQ143&lt;0, 0, EXP(-AQ143/$A$163))</f>
        <v>8.4045037459890906E-3</v>
      </c>
      <c r="AR228" s="23">
        <f>IF(AR143&lt;0, 0, EXP(-AR143/$A$163))</f>
        <v>1.1935023888116498E-2</v>
      </c>
      <c r="AS228" s="23">
        <f>IF(AS143&lt;0, 0, EXP(-AS143/$A$163))</f>
        <v>0.21109102247042447</v>
      </c>
      <c r="AT228" s="23">
        <f>IF(AT143&lt;0, 0, EXP(-AT143/$A$163))</f>
        <v>9.5698467362412293E-3</v>
      </c>
      <c r="AU228" s="23">
        <f>IF(AU143&lt;0, 0, EXP(-AU143/$A$163))</f>
        <v>1.4451508164402077E-2</v>
      </c>
      <c r="AV228" s="23">
        <f>IF(AV143&lt;0, 0, EXP(-AV143/$A$163))</f>
        <v>5.129424442899138E-3</v>
      </c>
      <c r="AW228" s="23">
        <f>IF(AW143&lt;0, 0, EXP(-AW143/$A$163))</f>
        <v>0.30400204368827183</v>
      </c>
      <c r="AX228" s="23">
        <f>IF(AX143&lt;0, 0, EXP(-AX143/$A$163))</f>
        <v>1.1515752452266607E-2</v>
      </c>
      <c r="AY228" s="23">
        <f>IF(AY143&lt;0, 0, EXP(-AY143/$A$163))</f>
        <v>0.11726543837025767</v>
      </c>
      <c r="AZ228" s="23">
        <f>IF(AZ143&lt;0, 0, EXP(-AZ143/$A$163))</f>
        <v>3.0646832657690481E-2</v>
      </c>
      <c r="BA228" s="23">
        <f>IF(BA143&lt;0, 0, EXP(-BA143/$A$163))</f>
        <v>0.36437806252590671</v>
      </c>
      <c r="BB228" s="23">
        <f>IF(BB143&lt;0, 0, EXP(-BB143/$A$163))</f>
        <v>4.902406266034786E-2</v>
      </c>
      <c r="BC228" s="23">
        <f>IF(BC143&lt;0, 0, EXP(-BC143/$A$163))</f>
        <v>0.11088065375662391</v>
      </c>
      <c r="BD228" s="23">
        <f>IF(BD143&lt;0, 0, EXP(-BD143/$A$163))</f>
        <v>6.1940697021629363E-3</v>
      </c>
      <c r="BE228" s="23">
        <f>IF(BE143&lt;0, 0, EXP(-BE143/$A$163))</f>
        <v>0.48471611660751585</v>
      </c>
      <c r="BF228" s="23">
        <f>IF(BF143&lt;0, 0, EXP(-BF143/$A$163))</f>
        <v>0.45271110149295063</v>
      </c>
      <c r="BG228" s="23">
        <f>IF(BG143&lt;0, 0, EXP(-BG143/$A$163))</f>
        <v>0.28641136974062353</v>
      </c>
      <c r="BH228" s="23">
        <f>IF(BH143&lt;0, 0, EXP(-BH143/$A$163))</f>
        <v>0</v>
      </c>
      <c r="BI228" s="23">
        <f>IF(BI143&lt;0, 0, EXP(-BI143/$A$163))</f>
        <v>0.49376750904842748</v>
      </c>
      <c r="BJ228" s="23">
        <f>IF(BJ143&lt;0, 0, EXP(-BJ143/$A$163))</f>
        <v>1</v>
      </c>
      <c r="BK228" s="23">
        <f>IF(BK143&lt;0, 0, EXP(-BK143/$A$163))</f>
        <v>0</v>
      </c>
      <c r="BL228" s="23">
        <f>IF(BL143&lt;0, 0, EXP(-BL143/$A$163))</f>
        <v>4.3942139352496391E-3</v>
      </c>
      <c r="BM228" s="23">
        <f>IF(BM143&lt;0, 0, EXP(-BM143/$A$163))</f>
        <v>0.52512886192368224</v>
      </c>
      <c r="BN228" s="23">
        <f>IF(BN143&lt;0, 0, EXP(-BN143/$A$163))</f>
        <v>0</v>
      </c>
      <c r="BO228" s="23">
        <f>IF(BO143&lt;0, 0, EXP(-BO143/$A$163))</f>
        <v>0.59481364368607159</v>
      </c>
      <c r="BP228" s="23">
        <f>IF(BP143&lt;0, 0, EXP(-BP143/$A$163))</f>
        <v>0.53174485339909472</v>
      </c>
      <c r="BQ228" s="23">
        <f>IF(BQ143&lt;0, 0, EXP(-BQ143/$A$163))</f>
        <v>0.59481364368607159</v>
      </c>
      <c r="BR228" s="23">
        <f>IF(BR143&lt;0, 0, EXP(-BR143/$A$163))</f>
        <v>1.7080110356564988E-2</v>
      </c>
      <c r="BS228" s="23">
        <f>IF(BS143&lt;0, 0, EXP(-BS143/$A$163))</f>
        <v>0.53174485339909472</v>
      </c>
      <c r="BT228" s="23">
        <f>IF(BT143&lt;0, 0, EXP(-BT143/$A$163))</f>
        <v>8.5149817161522014E-3</v>
      </c>
      <c r="BU228" s="23">
        <f>IF(BU143&lt;0, 0, EXP(-BU143/$A$163))</f>
        <v>0.2424737647099616</v>
      </c>
      <c r="BV228" s="23">
        <f>IF(BV143&lt;0, 0, EXP(-BV143/$A$163))</f>
        <v>0.34418927902110641</v>
      </c>
      <c r="BW228" s="23">
        <f>IF(BW143&lt;0, 0, EXP(-BW143/$A$163))</f>
        <v>7.305602068078447E-2</v>
      </c>
      <c r="BX228" s="23">
        <f>IF(BX143&lt;0, 0, EXP(-BX143/$A$163))</f>
        <v>0</v>
      </c>
      <c r="BY228" s="23">
        <f>IF(BY143&lt;0, 0, EXP(-BY143/$A$163))</f>
        <v>0</v>
      </c>
      <c r="BZ228" s="23">
        <f>IF(BZ143&lt;0, 0, EXP(-BZ143/$A$163))</f>
        <v>9.878094793707725E-3</v>
      </c>
    </row>
    <row r="229" spans="1:78" ht="15.75" customHeight="1" x14ac:dyDescent="0.2">
      <c r="A229" s="30" t="s">
        <v>102</v>
      </c>
      <c r="B229" s="23">
        <f>IF(B144&lt;0, 0, EXP(-B144/$A$163))</f>
        <v>0</v>
      </c>
      <c r="C229" s="23">
        <f>IF(C144&lt;0, 0, EXP(-C144/$A$163))</f>
        <v>0</v>
      </c>
      <c r="D229" s="23">
        <f>IF(D144&lt;0, 0, EXP(-D144/$A$163))</f>
        <v>0</v>
      </c>
      <c r="E229" s="23">
        <f>IF(E144&lt;0, 0, EXP(-E144/$A$163))</f>
        <v>0</v>
      </c>
      <c r="F229" s="23">
        <f>IF(F144&lt;0, 0, EXP(-F144/$A$163))</f>
        <v>0</v>
      </c>
      <c r="G229" s="23">
        <f>IF(G144&lt;0, 0, EXP(-G144/$A$163))</f>
        <v>0</v>
      </c>
      <c r="H229" s="23">
        <f>IF(H144&lt;0, 0, EXP(-H144/$A$163))</f>
        <v>0</v>
      </c>
      <c r="I229" s="23">
        <f>IF(I144&lt;0, 0, EXP(-I144/$A$163))</f>
        <v>0</v>
      </c>
      <c r="J229" s="23">
        <f>IF(J144&lt;0, 0, EXP(-J144/$A$163))</f>
        <v>0</v>
      </c>
      <c r="K229" s="23">
        <f>IF(K144&lt;0, 0, EXP(-K144/$A$163))</f>
        <v>0</v>
      </c>
      <c r="L229" s="23">
        <f>IF(L144&lt;0, 0, EXP(-L144/$A$163))</f>
        <v>0</v>
      </c>
      <c r="M229" s="23">
        <f>IF(M144&lt;0, 0, EXP(-M144/$A$163))</f>
        <v>0</v>
      </c>
      <c r="N229" s="23">
        <f>IF(N144&lt;0, 0, EXP(-N144/$A$163))</f>
        <v>0</v>
      </c>
      <c r="O229" s="23">
        <f>IF(O144&lt;0, 0, EXP(-O144/$A$163))</f>
        <v>0</v>
      </c>
      <c r="P229" s="23">
        <f>IF(P144&lt;0, 0, EXP(-P144/$A$163))</f>
        <v>0</v>
      </c>
      <c r="Q229" s="23">
        <f>IF(Q144&lt;0, 0, EXP(-Q144/$A$163))</f>
        <v>0</v>
      </c>
      <c r="R229" s="23">
        <f>IF(R144&lt;0, 0, EXP(-R144/$A$163))</f>
        <v>0</v>
      </c>
      <c r="S229" s="23">
        <f>IF(S144&lt;0, 0, EXP(-S144/$A$163))</f>
        <v>0</v>
      </c>
      <c r="T229" s="23">
        <f>IF(T144&lt;0, 0, EXP(-T144/$A$163))</f>
        <v>0</v>
      </c>
      <c r="U229" s="23">
        <f>IF(U144&lt;0, 0, EXP(-U144/$A$163))</f>
        <v>0</v>
      </c>
      <c r="V229" s="23">
        <f>IF(V144&lt;0, 0, EXP(-V144/$A$163))</f>
        <v>0</v>
      </c>
      <c r="W229" s="23">
        <f>IF(W144&lt;0, 0, EXP(-W144/$A$163))</f>
        <v>0</v>
      </c>
      <c r="X229" s="23">
        <f>IF(X144&lt;0, 0, EXP(-X144/$A$163))</f>
        <v>0</v>
      </c>
      <c r="Y229" s="23">
        <f>IF(Y144&lt;0, 0, EXP(-Y144/$A$163))</f>
        <v>0</v>
      </c>
      <c r="Z229" s="23">
        <f>IF(Z144&lt;0, 0, EXP(-Z144/$A$163))</f>
        <v>0</v>
      </c>
      <c r="AA229" s="23">
        <f>IF(AA144&lt;0, 0, EXP(-AA144/$A$163))</f>
        <v>0</v>
      </c>
      <c r="AB229" s="23">
        <f>IF(AB144&lt;0, 0, EXP(-AB144/$A$163))</f>
        <v>0</v>
      </c>
      <c r="AC229" s="23">
        <f>IF(AC144&lt;0, 0, EXP(-AC144/$A$163))</f>
        <v>0</v>
      </c>
      <c r="AD229" s="23">
        <f>IF(AD144&lt;0, 0, EXP(-AD144/$A$163))</f>
        <v>0</v>
      </c>
      <c r="AE229" s="23">
        <f>IF(AE144&lt;0, 0, EXP(-AE144/$A$163))</f>
        <v>0</v>
      </c>
      <c r="AF229" s="23">
        <f>IF(AF144&lt;0, 0, EXP(-AF144/$A$163))</f>
        <v>0</v>
      </c>
      <c r="AG229" s="23">
        <f>IF(AG144&lt;0, 0, EXP(-AG144/$A$163))</f>
        <v>0</v>
      </c>
      <c r="AH229" s="23">
        <f>IF(AH144&lt;0, 0, EXP(-AH144/$A$163))</f>
        <v>0</v>
      </c>
      <c r="AI229" s="23">
        <f>IF(AI144&lt;0, 0, EXP(-AI144/$A$163))</f>
        <v>0</v>
      </c>
      <c r="AJ229" s="23">
        <f>IF(AJ144&lt;0, 0, EXP(-AJ144/$A$163))</f>
        <v>0</v>
      </c>
      <c r="AK229" s="23">
        <f>IF(AK144&lt;0, 0, EXP(-AK144/$A$163))</f>
        <v>0</v>
      </c>
      <c r="AL229" s="23">
        <f>IF(AL144&lt;0, 0, EXP(-AL144/$A$163))</f>
        <v>0</v>
      </c>
      <c r="AM229" s="23">
        <f>IF(AM144&lt;0, 0, EXP(-AM144/$A$163))</f>
        <v>0</v>
      </c>
      <c r="AN229" s="23">
        <f>IF(AN144&lt;0, 0, EXP(-AN144/$A$163))</f>
        <v>0</v>
      </c>
      <c r="AO229" s="23">
        <f>IF(AO144&lt;0, 0, EXP(-AO144/$A$163))</f>
        <v>0</v>
      </c>
      <c r="AP229" s="23">
        <f>IF(AP144&lt;0, 0, EXP(-AP144/$A$163))</f>
        <v>0</v>
      </c>
      <c r="AQ229" s="23">
        <f>IF(AQ144&lt;0, 0, EXP(-AQ144/$A$163))</f>
        <v>0</v>
      </c>
      <c r="AR229" s="23">
        <f>IF(AR144&lt;0, 0, EXP(-AR144/$A$163))</f>
        <v>0</v>
      </c>
      <c r="AS229" s="23">
        <f>IF(AS144&lt;0, 0, EXP(-AS144/$A$163))</f>
        <v>0</v>
      </c>
      <c r="AT229" s="23">
        <f>IF(AT144&lt;0, 0, EXP(-AT144/$A$163))</f>
        <v>0</v>
      </c>
      <c r="AU229" s="23">
        <f>IF(AU144&lt;0, 0, EXP(-AU144/$A$163))</f>
        <v>0</v>
      </c>
      <c r="AV229" s="23">
        <f>IF(AV144&lt;0, 0, EXP(-AV144/$A$163))</f>
        <v>0</v>
      </c>
      <c r="AW229" s="23">
        <f>IF(AW144&lt;0, 0, EXP(-AW144/$A$163))</f>
        <v>0</v>
      </c>
      <c r="AX229" s="23">
        <f>IF(AX144&lt;0, 0, EXP(-AX144/$A$163))</f>
        <v>0</v>
      </c>
      <c r="AY229" s="23">
        <f>IF(AY144&lt;0, 0, EXP(-AY144/$A$163))</f>
        <v>0</v>
      </c>
      <c r="AZ229" s="23">
        <f>IF(AZ144&lt;0, 0, EXP(-AZ144/$A$163))</f>
        <v>0</v>
      </c>
      <c r="BA229" s="23">
        <f>IF(BA144&lt;0, 0, EXP(-BA144/$A$163))</f>
        <v>0</v>
      </c>
      <c r="BB229" s="23">
        <f>IF(BB144&lt;0, 0, EXP(-BB144/$A$163))</f>
        <v>0</v>
      </c>
      <c r="BC229" s="23">
        <f>IF(BC144&lt;0, 0, EXP(-BC144/$A$163))</f>
        <v>0</v>
      </c>
      <c r="BD229" s="23">
        <f>IF(BD144&lt;0, 0, EXP(-BD144/$A$163))</f>
        <v>0</v>
      </c>
      <c r="BE229" s="23">
        <f>IF(BE144&lt;0, 0, EXP(-BE144/$A$163))</f>
        <v>0</v>
      </c>
      <c r="BF229" s="23">
        <f>IF(BF144&lt;0, 0, EXP(-BF144/$A$163))</f>
        <v>0</v>
      </c>
      <c r="BG229" s="23">
        <f>IF(BG144&lt;0, 0, EXP(-BG144/$A$163))</f>
        <v>0</v>
      </c>
      <c r="BH229" s="23">
        <f>IF(BH144&lt;0, 0, EXP(-BH144/$A$163))</f>
        <v>0</v>
      </c>
      <c r="BI229" s="23">
        <f>IF(BI144&lt;0, 0, EXP(-BI144/$A$163))</f>
        <v>0</v>
      </c>
      <c r="BJ229" s="23">
        <f>IF(BJ144&lt;0, 0, EXP(-BJ144/$A$163))</f>
        <v>0</v>
      </c>
      <c r="BK229" s="23">
        <f>IF(BK144&lt;0, 0, EXP(-BK144/$A$163))</f>
        <v>0</v>
      </c>
      <c r="BL229" s="23">
        <f>IF(BL144&lt;0, 0, EXP(-BL144/$A$163))</f>
        <v>0</v>
      </c>
      <c r="BM229" s="23">
        <f>IF(BM144&lt;0, 0, EXP(-BM144/$A$163))</f>
        <v>0</v>
      </c>
      <c r="BN229" s="23">
        <f>IF(BN144&lt;0, 0, EXP(-BN144/$A$163))</f>
        <v>0</v>
      </c>
      <c r="BO229" s="23">
        <f>IF(BO144&lt;0, 0, EXP(-BO144/$A$163))</f>
        <v>0</v>
      </c>
      <c r="BP229" s="23">
        <f>IF(BP144&lt;0, 0, EXP(-BP144/$A$163))</f>
        <v>0</v>
      </c>
      <c r="BQ229" s="23">
        <f>IF(BQ144&lt;0, 0, EXP(-BQ144/$A$163))</f>
        <v>0</v>
      </c>
      <c r="BR229" s="23">
        <f>IF(BR144&lt;0, 0, EXP(-BR144/$A$163))</f>
        <v>0</v>
      </c>
      <c r="BS229" s="23">
        <f>IF(BS144&lt;0, 0, EXP(-BS144/$A$163))</f>
        <v>0</v>
      </c>
      <c r="BT229" s="23">
        <f>IF(BT144&lt;0, 0, EXP(-BT144/$A$163))</f>
        <v>0</v>
      </c>
      <c r="BU229" s="23">
        <f>IF(BU144&lt;0, 0, EXP(-BU144/$A$163))</f>
        <v>0</v>
      </c>
      <c r="BV229" s="23">
        <f>IF(BV144&lt;0, 0, EXP(-BV144/$A$163))</f>
        <v>0</v>
      </c>
      <c r="BW229" s="23">
        <f>IF(BW144&lt;0, 0, EXP(-BW144/$A$163))</f>
        <v>0</v>
      </c>
      <c r="BX229" s="23">
        <f>IF(BX144&lt;0, 0, EXP(-BX144/$A$163))</f>
        <v>0</v>
      </c>
      <c r="BY229" s="23">
        <f>IF(BY144&lt;0, 0, EXP(-BY144/$A$163))</f>
        <v>0</v>
      </c>
      <c r="BZ229" s="23">
        <f>IF(BZ144&lt;0, 0, EXP(-BZ144/$A$163))</f>
        <v>0</v>
      </c>
    </row>
    <row r="230" spans="1:78" ht="15.75" customHeight="1" x14ac:dyDescent="0.2">
      <c r="A230" s="30" t="s">
        <v>118</v>
      </c>
      <c r="B230" s="23">
        <f>IF(B145&lt;0, 0, EXP(-B145/$A$163))</f>
        <v>7.5951375811310604E-2</v>
      </c>
      <c r="C230" s="23">
        <f>IF(C145&lt;0, 0, EXP(-C145/$A$163))</f>
        <v>2.0628696076741223E-2</v>
      </c>
      <c r="D230" s="23">
        <f>IF(D145&lt;0, 0, EXP(-D145/$A$163))</f>
        <v>2.6480026602529036E-3</v>
      </c>
      <c r="E230" s="23">
        <f>IF(E145&lt;0, 0, EXP(-E145/$A$163))</f>
        <v>2.6480026602529036E-3</v>
      </c>
      <c r="F230" s="23">
        <f>IF(F145&lt;0, 0, EXP(-F145/$A$163))</f>
        <v>2.7635303579650258E-2</v>
      </c>
      <c r="G230" s="23">
        <f>IF(G145&lt;0, 0, EXP(-G145/$A$163))</f>
        <v>3.5690890832500415E-4</v>
      </c>
      <c r="H230" s="23">
        <f>IF(H145&lt;0, 0, EXP(-H145/$A$163))</f>
        <v>2.5256393149916848E-2</v>
      </c>
      <c r="I230" s="23">
        <f>IF(I145&lt;0, 0, EXP(-I145/$A$163))</f>
        <v>0.16059010365718976</v>
      </c>
      <c r="J230" s="23">
        <f>IF(J145&lt;0, 0, EXP(-J145/$A$163))</f>
        <v>4.4808907838786355E-2</v>
      </c>
      <c r="K230" s="23">
        <f>IF(K145&lt;0, 0, EXP(-K145/$A$163))</f>
        <v>7.776078019093819E-3</v>
      </c>
      <c r="L230" s="23">
        <f>IF(L145&lt;0, 0, EXP(-L145/$A$163))</f>
        <v>0.23658265285175922</v>
      </c>
      <c r="M230" s="23">
        <f>IF(M145&lt;0, 0, EXP(-M145/$A$163))</f>
        <v>3.3678736256888627E-3</v>
      </c>
      <c r="N230" s="23">
        <f>IF(N145&lt;0, 0, EXP(-N145/$A$163))</f>
        <v>5.0918909378603883E-3</v>
      </c>
      <c r="O230" s="23">
        <f>IF(O145&lt;0, 0, EXP(-O145/$A$163))</f>
        <v>2.5784701982258808E-4</v>
      </c>
      <c r="P230" s="23">
        <f>IF(P145&lt;0, 0, EXP(-P145/$A$163))</f>
        <v>0</v>
      </c>
      <c r="Q230" s="23">
        <f>IF(Q145&lt;0, 0, EXP(-Q145/$A$163))</f>
        <v>4.3942139352496391E-3</v>
      </c>
      <c r="R230" s="23">
        <f>IF(R145&lt;0, 0, EXP(-R145/$A$163))</f>
        <v>0</v>
      </c>
      <c r="S230" s="23">
        <f>IF(S145&lt;0, 0, EXP(-S145/$A$163))</f>
        <v>0.32993019328631279</v>
      </c>
      <c r="T230" s="23">
        <f>IF(T145&lt;0, 0, EXP(-T145/$A$163))</f>
        <v>0</v>
      </c>
      <c r="U230" s="23">
        <f>IF(U145&lt;0, 0, EXP(-U145/$A$163))</f>
        <v>0.56326678182887857</v>
      </c>
      <c r="V230" s="23">
        <f>IF(V145&lt;0, 0, EXP(-V145/$A$163))</f>
        <v>3.3678736256888627E-3</v>
      </c>
      <c r="W230" s="23">
        <f>IF(W145&lt;0, 0, EXP(-W145/$A$163))</f>
        <v>0.10657193549355519</v>
      </c>
      <c r="X230" s="23">
        <f>IF(X145&lt;0, 0, EXP(-X145/$A$163))</f>
        <v>0</v>
      </c>
      <c r="Y230" s="23">
        <f>IF(Y145&lt;0, 0, EXP(-Y145/$A$163))</f>
        <v>1.8260413514609571E-4</v>
      </c>
      <c r="Z230" s="23">
        <f>IF(Z145&lt;0, 0, EXP(-Z145/$A$163))</f>
        <v>7.2395809797462804E-3</v>
      </c>
      <c r="AA230" s="23">
        <f>IF(AA145&lt;0, 0, EXP(-AA145/$A$163))</f>
        <v>2.663637065869421E-2</v>
      </c>
      <c r="AB230" s="23">
        <f>IF(AB145&lt;0, 0, EXP(-AB145/$A$163))</f>
        <v>0</v>
      </c>
      <c r="AC230" s="23">
        <f>IF(AC145&lt;0, 0, EXP(-AC145/$A$163))</f>
        <v>0.30210051315198216</v>
      </c>
      <c r="AD230" s="23">
        <f>IF(AD145&lt;0, 0, EXP(-AD145/$A$163))</f>
        <v>4.6629345814935934E-3</v>
      </c>
      <c r="AE230" s="23">
        <f>IF(AE145&lt;0, 0, EXP(-AE145/$A$163))</f>
        <v>7.0023965510556327E-3</v>
      </c>
      <c r="AF230" s="23">
        <f>IF(AF145&lt;0, 0, EXP(-AF145/$A$163))</f>
        <v>0</v>
      </c>
      <c r="AG230" s="23">
        <f>IF(AG145&lt;0, 0, EXP(-AG145/$A$163))</f>
        <v>1.0809187626291347E-2</v>
      </c>
      <c r="AH230" s="23">
        <f>IF(AH145&lt;0, 0, EXP(-AH145/$A$163))</f>
        <v>2.7635303579650258E-2</v>
      </c>
      <c r="AI230" s="23">
        <f>IF(AI145&lt;0, 0, EXP(-AI145/$A$163))</f>
        <v>3.9633056852023431E-3</v>
      </c>
      <c r="AJ230" s="23">
        <f>IF(AJ145&lt;0, 0, EXP(-AJ145/$A$163))</f>
        <v>0.1705359884606189</v>
      </c>
      <c r="AK230" s="23">
        <f>IF(AK145&lt;0, 0, EXP(-AK145/$A$163))</f>
        <v>0</v>
      </c>
      <c r="AL230" s="23">
        <f>IF(AL145&lt;0, 0, EXP(-AL145/$A$163))</f>
        <v>8.6017182846324838E-3</v>
      </c>
      <c r="AM230" s="23">
        <f>IF(AM145&lt;0, 0, EXP(-AM145/$A$163))</f>
        <v>0.12550079326968602</v>
      </c>
      <c r="AN230" s="23">
        <f>IF(AN145&lt;0, 0, EXP(-AN145/$A$163))</f>
        <v>0.63827939774760589</v>
      </c>
      <c r="AO230" s="23">
        <f>IF(AO145&lt;0, 0, EXP(-AO145/$A$163))</f>
        <v>4.3942139352496391E-3</v>
      </c>
      <c r="AP230" s="23">
        <f>IF(AP145&lt;0, 0, EXP(-AP145/$A$163))</f>
        <v>6.6553868809559151E-3</v>
      </c>
      <c r="AQ230" s="23">
        <f>IF(AQ145&lt;0, 0, EXP(-AQ145/$A$163))</f>
        <v>7.0022372836844329E-2</v>
      </c>
      <c r="AR230" s="23">
        <f>IF(AR145&lt;0, 0, EXP(-AR145/$A$163))</f>
        <v>9.6487251966035151E-2</v>
      </c>
      <c r="AS230" s="23">
        <f>IF(AS145&lt;0, 0, EXP(-AS145/$A$163))</f>
        <v>1.5738199523042871E-2</v>
      </c>
      <c r="AT230" s="23">
        <f>IF(AT145&lt;0, 0, EXP(-AT145/$A$163))</f>
        <v>0.39462107654037842</v>
      </c>
      <c r="AU230" s="23">
        <f>IF(AU145&lt;0, 0, EXP(-AU145/$A$163))</f>
        <v>1.0456903683838176E-4</v>
      </c>
      <c r="AV230" s="23">
        <f>IF(AV145&lt;0, 0, EXP(-AV145/$A$163))</f>
        <v>0.853818059137882</v>
      </c>
      <c r="AW230" s="23">
        <f>IF(AW145&lt;0, 0, EXP(-AW145/$A$163))</f>
        <v>8.474839250643379E-3</v>
      </c>
      <c r="AX230" s="23">
        <f>IF(AX145&lt;0, 0, EXP(-AX145/$A$163))</f>
        <v>2.4743821830747073E-4</v>
      </c>
      <c r="AY230" s="23">
        <f>IF(AY145&lt;0, 0, EXP(-AY145/$A$163))</f>
        <v>2.7635303579650258E-2</v>
      </c>
      <c r="AZ230" s="23">
        <f>IF(AZ145&lt;0, 0, EXP(-AZ145/$A$163))</f>
        <v>7.4576311992411076E-2</v>
      </c>
      <c r="BA230" s="23">
        <f>IF(BA145&lt;0, 0, EXP(-BA145/$A$163))</f>
        <v>2.7182870449716273E-3</v>
      </c>
      <c r="BB230" s="23">
        <f>IF(BB145&lt;0, 0, EXP(-BB145/$A$163))</f>
        <v>8.9611280726272835E-2</v>
      </c>
      <c r="BC230" s="23">
        <f>IF(BC145&lt;0, 0, EXP(-BC145/$A$163))</f>
        <v>3.6685989874355722E-2</v>
      </c>
      <c r="BD230" s="23">
        <f>IF(BD145&lt;0, 0, EXP(-BD145/$A$163))</f>
        <v>8.2109917608229454E-5</v>
      </c>
      <c r="BE230" s="23">
        <f>IF(BE145&lt;0, 0, EXP(-BE145/$A$163))</f>
        <v>9.0654205741073843E-3</v>
      </c>
      <c r="BF230" s="23">
        <f>IF(BF145&lt;0, 0, EXP(-BF145/$A$163))</f>
        <v>2.6261918756167436E-3</v>
      </c>
      <c r="BG230" s="23">
        <f>IF(BG145&lt;0, 0, EXP(-BG145/$A$163))</f>
        <v>1.479029763780057E-2</v>
      </c>
      <c r="BH230" s="23">
        <f>IF(BH145&lt;0, 0, EXP(-BH145/$A$163))</f>
        <v>0</v>
      </c>
      <c r="BI230" s="23">
        <f>IF(BI145&lt;0, 0, EXP(-BI145/$A$163))</f>
        <v>6.8803760119061008E-3</v>
      </c>
      <c r="BJ230" s="23">
        <f>IF(BJ145&lt;0, 0, EXP(-BJ145/$A$163))</f>
        <v>4.3942139352496391E-3</v>
      </c>
      <c r="BK230" s="23">
        <f>IF(BK145&lt;0, 0, EXP(-BK145/$A$163))</f>
        <v>0</v>
      </c>
      <c r="BL230" s="23">
        <f>IF(BL145&lt;0, 0, EXP(-BL145/$A$163))</f>
        <v>1</v>
      </c>
      <c r="BM230" s="23">
        <f>IF(BM145&lt;0, 0, EXP(-BM145/$A$163))</f>
        <v>7.9928889746269539E-3</v>
      </c>
      <c r="BN230" s="23">
        <f>IF(BN145&lt;0, 0, EXP(-BN145/$A$163))</f>
        <v>0</v>
      </c>
      <c r="BO230" s="23">
        <f>IF(BO145&lt;0, 0, EXP(-BO145/$A$163))</f>
        <v>2.6480026602529036E-3</v>
      </c>
      <c r="BP230" s="23">
        <f>IF(BP145&lt;0, 0, EXP(-BP145/$A$163))</f>
        <v>3.3678736256888627E-3</v>
      </c>
      <c r="BQ230" s="23">
        <f>IF(BQ145&lt;0, 0, EXP(-BQ145/$A$163))</f>
        <v>2.6480026602529036E-3</v>
      </c>
      <c r="BR230" s="23">
        <f>IF(BR145&lt;0, 0, EXP(-BR145/$A$163))</f>
        <v>0.10657193549355519</v>
      </c>
      <c r="BS230" s="23">
        <f>IF(BS145&lt;0, 0, EXP(-BS145/$A$163))</f>
        <v>3.3678736256888627E-3</v>
      </c>
      <c r="BT230" s="23">
        <f>IF(BT145&lt;0, 0, EXP(-BT145/$A$163))</f>
        <v>0.4883134205121627</v>
      </c>
      <c r="BU230" s="23">
        <f>IF(BU145&lt;0, 0, EXP(-BU145/$A$163))</f>
        <v>1.5728781946977216E-2</v>
      </c>
      <c r="BV230" s="23">
        <f>IF(BV145&lt;0, 0, EXP(-BV145/$A$163))</f>
        <v>1.2749897219053083E-2</v>
      </c>
      <c r="BW230" s="23">
        <f>IF(BW145&lt;0, 0, EXP(-BW145/$A$163))</f>
        <v>5.9651105533936002E-2</v>
      </c>
      <c r="BX230" s="23">
        <f>IF(BX145&lt;0, 0, EXP(-BX145/$A$163))</f>
        <v>0</v>
      </c>
      <c r="BY230" s="23">
        <f>IF(BY145&lt;0, 0, EXP(-BY145/$A$163))</f>
        <v>0</v>
      </c>
      <c r="BZ230" s="23">
        <f>IF(BZ145&lt;0, 0, EXP(-BZ145/$A$163))</f>
        <v>0.33214506889556733</v>
      </c>
    </row>
    <row r="231" spans="1:78" ht="15.75" customHeight="1" x14ac:dyDescent="0.2">
      <c r="A231" s="30" t="s">
        <v>119</v>
      </c>
      <c r="B231" s="23">
        <f>IF(B146&lt;0, 0, EXP(-B146/$A$163))</f>
        <v>0.10511298382980915</v>
      </c>
      <c r="C231" s="23">
        <f>IF(C146&lt;0, 0, EXP(-C146/$A$163))</f>
        <v>3.768236190360473E-2</v>
      </c>
      <c r="D231" s="23">
        <f>IF(D146&lt;0, 0, EXP(-D146/$A$163))</f>
        <v>0.31353633520440871</v>
      </c>
      <c r="E231" s="23">
        <f>IF(E146&lt;0, 0, EXP(-E146/$A$163))</f>
        <v>0.31353633520440871</v>
      </c>
      <c r="F231" s="23">
        <f>IF(F146&lt;0, 0, EXP(-F146/$A$163))</f>
        <v>0.22123207040813828</v>
      </c>
      <c r="G231" s="23">
        <f>IF(G146&lt;0, 0, EXP(-G146/$A$163))</f>
        <v>2.6696408311901627E-3</v>
      </c>
      <c r="H231" s="23">
        <f>IF(H146&lt;0, 0, EXP(-H146/$A$163))</f>
        <v>0.30997590780345391</v>
      </c>
      <c r="I231" s="23">
        <f>IF(I146&lt;0, 0, EXP(-I146/$A$163))</f>
        <v>3.3026814272961308E-2</v>
      </c>
      <c r="J231" s="23">
        <f>IF(J146&lt;0, 0, EXP(-J146/$A$163))</f>
        <v>3.5982169201332508E-4</v>
      </c>
      <c r="K231" s="23">
        <f>IF(K146&lt;0, 0, EXP(-K146/$A$163))</f>
        <v>0.97274442570376862</v>
      </c>
      <c r="L231" s="23">
        <f>IF(L146&lt;0, 0, EXP(-L146/$A$163))</f>
        <v>3.2495382439864405E-2</v>
      </c>
      <c r="M231" s="23">
        <f>IF(M146&lt;0, 0, EXP(-M146/$A$163))</f>
        <v>0.39497394120890417</v>
      </c>
      <c r="N231" s="23">
        <f>IF(N146&lt;0, 0, EXP(-N146/$A$163))</f>
        <v>0.61642624562987058</v>
      </c>
      <c r="O231" s="23">
        <f>IF(O146&lt;0, 0, EXP(-O146/$A$163))</f>
        <v>8.3490559446162144E-3</v>
      </c>
      <c r="P231" s="23">
        <f>IF(P146&lt;0, 0, EXP(-P146/$A$163))</f>
        <v>0</v>
      </c>
      <c r="Q231" s="23">
        <f>IF(Q146&lt;0, 0, EXP(-Q146/$A$163))</f>
        <v>0.52512886192368224</v>
      </c>
      <c r="R231" s="23">
        <f>IF(R146&lt;0, 0, EXP(-R146/$A$163))</f>
        <v>0</v>
      </c>
      <c r="S231" s="23">
        <f>IF(S146&lt;0, 0, EXP(-S146/$A$163))</f>
        <v>2.2556025630981281E-2</v>
      </c>
      <c r="T231" s="23">
        <f>IF(T146&lt;0, 0, EXP(-T146/$A$163))</f>
        <v>0</v>
      </c>
      <c r="U231" s="23">
        <f>IF(U146&lt;0, 0, EXP(-U146/$A$163))</f>
        <v>1.1729656564502056E-2</v>
      </c>
      <c r="V231" s="23">
        <f>IF(V146&lt;0, 0, EXP(-V146/$A$163))</f>
        <v>0.39497394120890417</v>
      </c>
      <c r="W231" s="23">
        <f>IF(W146&lt;0, 0, EXP(-W146/$A$163))</f>
        <v>2.450115566696499E-2</v>
      </c>
      <c r="X231" s="23">
        <f>IF(X146&lt;0, 0, EXP(-X146/$A$163))</f>
        <v>0</v>
      </c>
      <c r="Y231" s="23">
        <f>IF(Y146&lt;0, 0, EXP(-Y146/$A$163))</f>
        <v>1.2401814093005926E-2</v>
      </c>
      <c r="Z231" s="23">
        <f>IF(Z146&lt;0, 0, EXP(-Z146/$A$163))</f>
        <v>0.86448139389491774</v>
      </c>
      <c r="AA231" s="23">
        <f>IF(AA146&lt;0, 0, EXP(-AA146/$A$163))</f>
        <v>9.0693162207338973E-2</v>
      </c>
      <c r="AB231" s="23">
        <f>IF(AB146&lt;0, 0, EXP(-AB146/$A$163))</f>
        <v>0</v>
      </c>
      <c r="AC231" s="23">
        <f>IF(AC146&lt;0, 0, EXP(-AC146/$A$163))</f>
        <v>7.4583648169550196E-3</v>
      </c>
      <c r="AD231" s="23">
        <f>IF(AD146&lt;0, 0, EXP(-AD146/$A$163))</f>
        <v>0.5802690131675533</v>
      </c>
      <c r="AE231" s="23">
        <f>IF(AE146&lt;0, 0, EXP(-AE146/$A$163))</f>
        <v>0.75875907828954281</v>
      </c>
      <c r="AF231" s="23">
        <f>IF(AF146&lt;0, 0, EXP(-AF146/$A$163))</f>
        <v>0</v>
      </c>
      <c r="AG231" s="23">
        <f>IF(AG146&lt;0, 0, EXP(-AG146/$A$163))</f>
        <v>0.5350877591364388</v>
      </c>
      <c r="AH231" s="23">
        <f>IF(AH146&lt;0, 0, EXP(-AH146/$A$163))</f>
        <v>0.22123207040813828</v>
      </c>
      <c r="AI231" s="23">
        <f>IF(AI146&lt;0, 0, EXP(-AI146/$A$163))</f>
        <v>2.0162074422513448E-3</v>
      </c>
      <c r="AJ231" s="23">
        <f>IF(AJ146&lt;0, 0, EXP(-AJ146/$A$163))</f>
        <v>4.5553350477112411E-2</v>
      </c>
      <c r="AK231" s="23">
        <f>IF(AK146&lt;0, 0, EXP(-AK146/$A$163))</f>
        <v>0</v>
      </c>
      <c r="AL231" s="23">
        <f>IF(AL146&lt;0, 0, EXP(-AL146/$A$163))</f>
        <v>0.9225702978302901</v>
      </c>
      <c r="AM231" s="23">
        <f>IF(AM146&lt;0, 0, EXP(-AM146/$A$163))</f>
        <v>6.3639742070528846E-2</v>
      </c>
      <c r="AN231" s="23">
        <f>IF(AN146&lt;0, 0, EXP(-AN146/$A$163))</f>
        <v>5.2430134679550874E-3</v>
      </c>
      <c r="AO231" s="23">
        <f>IF(AO146&lt;0, 0, EXP(-AO146/$A$163))</f>
        <v>0.52512886192368224</v>
      </c>
      <c r="AP231" s="23">
        <f>IF(AP146&lt;0, 0, EXP(-AP146/$A$163))</f>
        <v>0.67534201000869676</v>
      </c>
      <c r="AQ231" s="23">
        <f>IF(AQ146&lt;0, 0, EXP(-AQ146/$A$163))</f>
        <v>1.0597286097618251E-2</v>
      </c>
      <c r="AR231" s="23">
        <f>IF(AR146&lt;0, 0, EXP(-AR146/$A$163))</f>
        <v>1.6277715786750611E-2</v>
      </c>
      <c r="AS231" s="23">
        <f>IF(AS146&lt;0, 0, EXP(-AS146/$A$163))</f>
        <v>0.3913496799345304</v>
      </c>
      <c r="AT231" s="23">
        <f>IF(AT146&lt;0, 0, EXP(-AT146/$A$163))</f>
        <v>1.6564622135204973E-2</v>
      </c>
      <c r="AU231" s="23">
        <f>IF(AU146&lt;0, 0, EXP(-AU146/$A$163))</f>
        <v>8.5454412480743536E-3</v>
      </c>
      <c r="AV231" s="23">
        <f>IF(AV146&lt;0, 0, EXP(-AV146/$A$163))</f>
        <v>9.348593901716053E-3</v>
      </c>
      <c r="AW231" s="23">
        <f>IF(AW146&lt;0, 0, EXP(-AW146/$A$163))</f>
        <v>0.46911266473408031</v>
      </c>
      <c r="AX231" s="23">
        <f>IF(AX146&lt;0, 0, EXP(-AX146/$A$163))</f>
        <v>6.0946109610960546E-3</v>
      </c>
      <c r="AY231" s="23">
        <f>IF(AY146&lt;0, 0, EXP(-AY146/$A$163))</f>
        <v>0.22123207040813828</v>
      </c>
      <c r="AZ231" s="23">
        <f>IF(AZ146&lt;0, 0, EXP(-AZ146/$A$163))</f>
        <v>4.3673440126175245E-2</v>
      </c>
      <c r="BA231" s="23">
        <f>IF(BA146&lt;0, 0, EXP(-BA146/$A$163))</f>
        <v>0.28211959880689647</v>
      </c>
      <c r="BB231" s="23">
        <f>IF(BB146&lt;0, 0, EXP(-BB146/$A$163))</f>
        <v>8.866388197644029E-2</v>
      </c>
      <c r="BC231" s="23">
        <f>IF(BC146&lt;0, 0, EXP(-BC146/$A$163))</f>
        <v>0.20971899064286337</v>
      </c>
      <c r="BD231" s="23">
        <f>IF(BD146&lt;0, 0, EXP(-BD146/$A$163))</f>
        <v>3.5069258299394524E-3</v>
      </c>
      <c r="BE231" s="23">
        <f>IF(BE146&lt;0, 0, EXP(-BE146/$A$163))</f>
        <v>0.76655883331230468</v>
      </c>
      <c r="BF231" s="23">
        <f>IF(BF146&lt;0, 0, EXP(-BF146/$A$163))</f>
        <v>0.3091232243176868</v>
      </c>
      <c r="BG231" s="23">
        <f>IF(BG146&lt;0, 0, EXP(-BG146/$A$163))</f>
        <v>0.44245642724727469</v>
      </c>
      <c r="BH231" s="23">
        <f>IF(BH146&lt;0, 0, EXP(-BH146/$A$163))</f>
        <v>0</v>
      </c>
      <c r="BI231" s="23">
        <f>IF(BI146&lt;0, 0, EXP(-BI146/$A$163))</f>
        <v>0.4496056369541741</v>
      </c>
      <c r="BJ231" s="23">
        <f>IF(BJ146&lt;0, 0, EXP(-BJ146/$A$163))</f>
        <v>0.52512886192368224</v>
      </c>
      <c r="BK231" s="23">
        <f>IF(BK146&lt;0, 0, EXP(-BK146/$A$163))</f>
        <v>0</v>
      </c>
      <c r="BL231" s="23">
        <f>IF(BL146&lt;0, 0, EXP(-BL146/$A$163))</f>
        <v>7.9928889746269539E-3</v>
      </c>
      <c r="BM231" s="23">
        <f>IF(BM146&lt;0, 0, EXP(-BM146/$A$163))</f>
        <v>1</v>
      </c>
      <c r="BN231" s="23">
        <f>IF(BN146&lt;0, 0, EXP(-BN146/$A$163))</f>
        <v>0</v>
      </c>
      <c r="BO231" s="23">
        <f>IF(BO146&lt;0, 0, EXP(-BO146/$A$163))</f>
        <v>0.31353633520440871</v>
      </c>
      <c r="BP231" s="23">
        <f>IF(BP146&lt;0, 0, EXP(-BP146/$A$163))</f>
        <v>0.39497394120890417</v>
      </c>
      <c r="BQ231" s="23">
        <f>IF(BQ146&lt;0, 0, EXP(-BQ146/$A$163))</f>
        <v>0.31353633520440871</v>
      </c>
      <c r="BR231" s="23">
        <f>IF(BR146&lt;0, 0, EXP(-BR146/$A$163))</f>
        <v>2.450115566696499E-2</v>
      </c>
      <c r="BS231" s="23">
        <f>IF(BS146&lt;0, 0, EXP(-BS146/$A$163))</f>
        <v>0.39497394120890417</v>
      </c>
      <c r="BT231" s="23">
        <f>IF(BT146&lt;0, 0, EXP(-BT146/$A$163))</f>
        <v>1.5097463689160038E-2</v>
      </c>
      <c r="BU231" s="23">
        <f>IF(BU146&lt;0, 0, EXP(-BU146/$A$163))</f>
        <v>0.46049975940458199</v>
      </c>
      <c r="BV231" s="23">
        <f>IF(BV146&lt;0, 0, EXP(-BV146/$A$163))</f>
        <v>0.60537123534625814</v>
      </c>
      <c r="BW231" s="23">
        <f>IF(BW146&lt;0, 0, EXP(-BW146/$A$163))</f>
        <v>0.12825862328194332</v>
      </c>
      <c r="BX231" s="23">
        <f>IF(BX146&lt;0, 0, EXP(-BX146/$A$163))</f>
        <v>0</v>
      </c>
      <c r="BY231" s="23">
        <f>IF(BY146&lt;0, 0, EXP(-BY146/$A$163))</f>
        <v>0</v>
      </c>
      <c r="BZ231" s="23">
        <f>IF(BZ146&lt;0, 0, EXP(-BZ146/$A$163))</f>
        <v>1.6634846727443971E-2</v>
      </c>
    </row>
    <row r="232" spans="1:78" ht="15.75" customHeight="1" x14ac:dyDescent="0.2">
      <c r="A232" s="30" t="s">
        <v>120</v>
      </c>
      <c r="B232" s="23">
        <f>IF(B147&lt;0, 0, EXP(-B147/$A$163))</f>
        <v>0</v>
      </c>
      <c r="C232" s="23">
        <f>IF(C147&lt;0, 0, EXP(-C147/$A$163))</f>
        <v>0</v>
      </c>
      <c r="D232" s="23">
        <f>IF(D147&lt;0, 0, EXP(-D147/$A$163))</f>
        <v>0</v>
      </c>
      <c r="E232" s="23">
        <f>IF(E147&lt;0, 0, EXP(-E147/$A$163))</f>
        <v>0</v>
      </c>
      <c r="F232" s="23">
        <f>IF(F147&lt;0, 0, EXP(-F147/$A$163))</f>
        <v>0</v>
      </c>
      <c r="G232" s="23">
        <f>IF(G147&lt;0, 0, EXP(-G147/$A$163))</f>
        <v>0</v>
      </c>
      <c r="H232" s="23">
        <f>IF(H147&lt;0, 0, EXP(-H147/$A$163))</f>
        <v>0</v>
      </c>
      <c r="I232" s="23">
        <f>IF(I147&lt;0, 0, EXP(-I147/$A$163))</f>
        <v>0</v>
      </c>
      <c r="J232" s="23">
        <f>IF(J147&lt;0, 0, EXP(-J147/$A$163))</f>
        <v>0</v>
      </c>
      <c r="K232" s="23">
        <f>IF(K147&lt;0, 0, EXP(-K147/$A$163))</f>
        <v>0</v>
      </c>
      <c r="L232" s="23">
        <f>IF(L147&lt;0, 0, EXP(-L147/$A$163))</f>
        <v>0</v>
      </c>
      <c r="M232" s="23">
        <f>IF(M147&lt;0, 0, EXP(-M147/$A$163))</f>
        <v>0</v>
      </c>
      <c r="N232" s="23">
        <f>IF(N147&lt;0, 0, EXP(-N147/$A$163))</f>
        <v>0</v>
      </c>
      <c r="O232" s="23">
        <f>IF(O147&lt;0, 0, EXP(-O147/$A$163))</f>
        <v>0</v>
      </c>
      <c r="P232" s="23">
        <f>IF(P147&lt;0, 0, EXP(-P147/$A$163))</f>
        <v>0</v>
      </c>
      <c r="Q232" s="23">
        <f>IF(Q147&lt;0, 0, EXP(-Q147/$A$163))</f>
        <v>0</v>
      </c>
      <c r="R232" s="23">
        <f>IF(R147&lt;0, 0, EXP(-R147/$A$163))</f>
        <v>0</v>
      </c>
      <c r="S232" s="23">
        <f>IF(S147&lt;0, 0, EXP(-S147/$A$163))</f>
        <v>0</v>
      </c>
      <c r="T232" s="23">
        <f>IF(T147&lt;0, 0, EXP(-T147/$A$163))</f>
        <v>0</v>
      </c>
      <c r="U232" s="23">
        <f>IF(U147&lt;0, 0, EXP(-U147/$A$163))</f>
        <v>0</v>
      </c>
      <c r="V232" s="23">
        <f>IF(V147&lt;0, 0, EXP(-V147/$A$163))</f>
        <v>0</v>
      </c>
      <c r="W232" s="23">
        <f>IF(W147&lt;0, 0, EXP(-W147/$A$163))</f>
        <v>0</v>
      </c>
      <c r="X232" s="23">
        <f>IF(X147&lt;0, 0, EXP(-X147/$A$163))</f>
        <v>0</v>
      </c>
      <c r="Y232" s="23">
        <f>IF(Y147&lt;0, 0, EXP(-Y147/$A$163))</f>
        <v>0</v>
      </c>
      <c r="Z232" s="23">
        <f>IF(Z147&lt;0, 0, EXP(-Z147/$A$163))</f>
        <v>0</v>
      </c>
      <c r="AA232" s="23">
        <f>IF(AA147&lt;0, 0, EXP(-AA147/$A$163))</f>
        <v>0</v>
      </c>
      <c r="AB232" s="23">
        <f>IF(AB147&lt;0, 0, EXP(-AB147/$A$163))</f>
        <v>0</v>
      </c>
      <c r="AC232" s="23">
        <f>IF(AC147&lt;0, 0, EXP(-AC147/$A$163))</f>
        <v>0</v>
      </c>
      <c r="AD232" s="23">
        <f>IF(AD147&lt;0, 0, EXP(-AD147/$A$163))</f>
        <v>0</v>
      </c>
      <c r="AE232" s="23">
        <f>IF(AE147&lt;0, 0, EXP(-AE147/$A$163))</f>
        <v>0</v>
      </c>
      <c r="AF232" s="23">
        <f>IF(AF147&lt;0, 0, EXP(-AF147/$A$163))</f>
        <v>0</v>
      </c>
      <c r="AG232" s="23">
        <f>IF(AG147&lt;0, 0, EXP(-AG147/$A$163))</f>
        <v>0</v>
      </c>
      <c r="AH232" s="23">
        <f>IF(AH147&lt;0, 0, EXP(-AH147/$A$163))</f>
        <v>0</v>
      </c>
      <c r="AI232" s="23">
        <f>IF(AI147&lt;0, 0, EXP(-AI147/$A$163))</f>
        <v>0</v>
      </c>
      <c r="AJ232" s="23">
        <f>IF(AJ147&lt;0, 0, EXP(-AJ147/$A$163))</f>
        <v>0</v>
      </c>
      <c r="AK232" s="23">
        <f>IF(AK147&lt;0, 0, EXP(-AK147/$A$163))</f>
        <v>0</v>
      </c>
      <c r="AL232" s="23">
        <f>IF(AL147&lt;0, 0, EXP(-AL147/$A$163))</f>
        <v>0</v>
      </c>
      <c r="AM232" s="23">
        <f>IF(AM147&lt;0, 0, EXP(-AM147/$A$163))</f>
        <v>0</v>
      </c>
      <c r="AN232" s="23">
        <f>IF(AN147&lt;0, 0, EXP(-AN147/$A$163))</f>
        <v>0</v>
      </c>
      <c r="AO232" s="23">
        <f>IF(AO147&lt;0, 0, EXP(-AO147/$A$163))</f>
        <v>0</v>
      </c>
      <c r="AP232" s="23">
        <f>IF(AP147&lt;0, 0, EXP(-AP147/$A$163))</f>
        <v>0</v>
      </c>
      <c r="AQ232" s="23">
        <f>IF(AQ147&lt;0, 0, EXP(-AQ147/$A$163))</f>
        <v>0</v>
      </c>
      <c r="AR232" s="23">
        <f>IF(AR147&lt;0, 0, EXP(-AR147/$A$163))</f>
        <v>0</v>
      </c>
      <c r="AS232" s="23">
        <f>IF(AS147&lt;0, 0, EXP(-AS147/$A$163))</f>
        <v>0</v>
      </c>
      <c r="AT232" s="23">
        <f>IF(AT147&lt;0, 0, EXP(-AT147/$A$163))</f>
        <v>0</v>
      </c>
      <c r="AU232" s="23">
        <f>IF(AU147&lt;0, 0, EXP(-AU147/$A$163))</f>
        <v>0</v>
      </c>
      <c r="AV232" s="23">
        <f>IF(AV147&lt;0, 0, EXP(-AV147/$A$163))</f>
        <v>0</v>
      </c>
      <c r="AW232" s="23">
        <f>IF(AW147&lt;0, 0, EXP(-AW147/$A$163))</f>
        <v>0</v>
      </c>
      <c r="AX232" s="23">
        <f>IF(AX147&lt;0, 0, EXP(-AX147/$A$163))</f>
        <v>0</v>
      </c>
      <c r="AY232" s="23">
        <f>IF(AY147&lt;0, 0, EXP(-AY147/$A$163))</f>
        <v>0</v>
      </c>
      <c r="AZ232" s="23">
        <f>IF(AZ147&lt;0, 0, EXP(-AZ147/$A$163))</f>
        <v>0</v>
      </c>
      <c r="BA232" s="23">
        <f>IF(BA147&lt;0, 0, EXP(-BA147/$A$163))</f>
        <v>0</v>
      </c>
      <c r="BB232" s="23">
        <f>IF(BB147&lt;0, 0, EXP(-BB147/$A$163))</f>
        <v>0</v>
      </c>
      <c r="BC232" s="23">
        <f>IF(BC147&lt;0, 0, EXP(-BC147/$A$163))</f>
        <v>0</v>
      </c>
      <c r="BD232" s="23">
        <f>IF(BD147&lt;0, 0, EXP(-BD147/$A$163))</f>
        <v>0</v>
      </c>
      <c r="BE232" s="23">
        <f>IF(BE147&lt;0, 0, EXP(-BE147/$A$163))</f>
        <v>0</v>
      </c>
      <c r="BF232" s="23">
        <f>IF(BF147&lt;0, 0, EXP(-BF147/$A$163))</f>
        <v>0</v>
      </c>
      <c r="BG232" s="23">
        <f>IF(BG147&lt;0, 0, EXP(-BG147/$A$163))</f>
        <v>0</v>
      </c>
      <c r="BH232" s="23">
        <f>IF(BH147&lt;0, 0, EXP(-BH147/$A$163))</f>
        <v>0</v>
      </c>
      <c r="BI232" s="23">
        <f>IF(BI147&lt;0, 0, EXP(-BI147/$A$163))</f>
        <v>0</v>
      </c>
      <c r="BJ232" s="23">
        <f>IF(BJ147&lt;0, 0, EXP(-BJ147/$A$163))</f>
        <v>0</v>
      </c>
      <c r="BK232" s="23">
        <f>IF(BK147&lt;0, 0, EXP(-BK147/$A$163))</f>
        <v>0</v>
      </c>
      <c r="BL232" s="23">
        <f>IF(BL147&lt;0, 0, EXP(-BL147/$A$163))</f>
        <v>0</v>
      </c>
      <c r="BM232" s="23">
        <f>IF(BM147&lt;0, 0, EXP(-BM147/$A$163))</f>
        <v>0</v>
      </c>
      <c r="BN232" s="23">
        <f>IF(BN147&lt;0, 0, EXP(-BN147/$A$163))</f>
        <v>0</v>
      </c>
      <c r="BO232" s="23">
        <f>IF(BO147&lt;0, 0, EXP(-BO147/$A$163))</f>
        <v>0</v>
      </c>
      <c r="BP232" s="23">
        <f>IF(BP147&lt;0, 0, EXP(-BP147/$A$163))</f>
        <v>0</v>
      </c>
      <c r="BQ232" s="23">
        <f>IF(BQ147&lt;0, 0, EXP(-BQ147/$A$163))</f>
        <v>0</v>
      </c>
      <c r="BR232" s="23">
        <f>IF(BR147&lt;0, 0, EXP(-BR147/$A$163))</f>
        <v>0</v>
      </c>
      <c r="BS232" s="23">
        <f>IF(BS147&lt;0, 0, EXP(-BS147/$A$163))</f>
        <v>0</v>
      </c>
      <c r="BT232" s="23">
        <f>IF(BT147&lt;0, 0, EXP(-BT147/$A$163))</f>
        <v>0</v>
      </c>
      <c r="BU232" s="23">
        <f>IF(BU147&lt;0, 0, EXP(-BU147/$A$163))</f>
        <v>0</v>
      </c>
      <c r="BV232" s="23">
        <f>IF(BV147&lt;0, 0, EXP(-BV147/$A$163))</f>
        <v>0</v>
      </c>
      <c r="BW232" s="23">
        <f>IF(BW147&lt;0, 0, EXP(-BW147/$A$163))</f>
        <v>0</v>
      </c>
      <c r="BX232" s="23">
        <f>IF(BX147&lt;0, 0, EXP(-BX147/$A$163))</f>
        <v>0</v>
      </c>
      <c r="BY232" s="23">
        <f>IF(BY147&lt;0, 0, EXP(-BY147/$A$163))</f>
        <v>0</v>
      </c>
      <c r="BZ232" s="23">
        <f>IF(BZ147&lt;0, 0, EXP(-BZ147/$A$163))</f>
        <v>0</v>
      </c>
    </row>
    <row r="233" spans="1:78" ht="15.75" customHeight="1" x14ac:dyDescent="0.2">
      <c r="A233" s="30" t="s">
        <v>61</v>
      </c>
      <c r="B233" s="23">
        <f>IF(B148&lt;0, 0, EXP(-B148/$A$163))</f>
        <v>3.4535401542036465E-2</v>
      </c>
      <c r="C233" s="23">
        <f>IF(C148&lt;0, 0, EXP(-C148/$A$163))</f>
        <v>1.7053590207202627E-2</v>
      </c>
      <c r="D233" s="23">
        <f>IF(D148&lt;0, 0, EXP(-D148/$A$163))</f>
        <v>1</v>
      </c>
      <c r="E233" s="23">
        <f>IF(E148&lt;0, 0, EXP(-E148/$A$163))</f>
        <v>1</v>
      </c>
      <c r="F233" s="23">
        <f>IF(F148&lt;0, 0, EXP(-F148/$A$163))</f>
        <v>7.1190038964029548E-2</v>
      </c>
      <c r="G233" s="23">
        <f>IF(G148&lt;0, 0, EXP(-G148/$A$163))</f>
        <v>5.5327338865223709E-3</v>
      </c>
      <c r="H233" s="23">
        <f>IF(H148&lt;0, 0, EXP(-H148/$A$163))</f>
        <v>9.7643633637762947E-2</v>
      </c>
      <c r="I233" s="23">
        <f>IF(I148&lt;0, 0, EXP(-I148/$A$163))</f>
        <v>1.302208211292861E-2</v>
      </c>
      <c r="J233" s="23">
        <f>IF(J148&lt;0, 0, EXP(-J148/$A$163))</f>
        <v>1.3123493903519537E-4</v>
      </c>
      <c r="K233" s="23">
        <f>IF(K148&lt;0, 0, EXP(-K148/$A$163))</f>
        <v>0.32212585688259177</v>
      </c>
      <c r="L233" s="23">
        <f>IF(L148&lt;0, 0, EXP(-L148/$A$163))</f>
        <v>1.1102152605907391E-2</v>
      </c>
      <c r="M233" s="23">
        <f>IF(M148&lt;0, 0, EXP(-M148/$A$163))</f>
        <v>0.48727693514369347</v>
      </c>
      <c r="N233" s="23">
        <f>IF(N148&lt;0, 0, EXP(-N148/$A$163))</f>
        <v>0.50775727608203458</v>
      </c>
      <c r="O233" s="23">
        <f>IF(O148&lt;0, 0, EXP(-O148/$A$163))</f>
        <v>1.7785072538920834E-2</v>
      </c>
      <c r="P233" s="23">
        <f>IF(P148&lt;0, 0, EXP(-P148/$A$163))</f>
        <v>0</v>
      </c>
      <c r="Q233" s="23">
        <f>IF(Q148&lt;0, 0, EXP(-Q148/$A$163))</f>
        <v>0.59481364368607159</v>
      </c>
      <c r="R233" s="23">
        <f>IF(R148&lt;0, 0, EXP(-R148/$A$163))</f>
        <v>0</v>
      </c>
      <c r="S233" s="23">
        <f>IF(S148&lt;0, 0, EXP(-S148/$A$163))</f>
        <v>7.7929387765504135E-3</v>
      </c>
      <c r="T233" s="23">
        <f>IF(T148&lt;0, 0, EXP(-T148/$A$163))</f>
        <v>0</v>
      </c>
      <c r="U233" s="23">
        <f>IF(U148&lt;0, 0, EXP(-U148/$A$163))</f>
        <v>4.0991427023328846E-3</v>
      </c>
      <c r="V233" s="23">
        <f>IF(V148&lt;0, 0, EXP(-V148/$A$163))</f>
        <v>0.48727693514369347</v>
      </c>
      <c r="W233" s="23">
        <f>IF(W148&lt;0, 0, EXP(-W148/$A$163))</f>
        <v>1.1768542275747708E-2</v>
      </c>
      <c r="X233" s="23">
        <f>IF(X148&lt;0, 0, EXP(-X148/$A$163))</f>
        <v>0</v>
      </c>
      <c r="Y233" s="23">
        <f>IF(Y148&lt;0, 0, EXP(-Y148/$A$163))</f>
        <v>3.9465472583438126E-2</v>
      </c>
      <c r="Z233" s="23">
        <f>IF(Z148&lt;0, 0, EXP(-Z148/$A$163))</f>
        <v>0.35496745951424774</v>
      </c>
      <c r="AA233" s="23">
        <f>IF(AA148&lt;0, 0, EXP(-AA148/$A$163))</f>
        <v>3.4484461437023557E-2</v>
      </c>
      <c r="AB233" s="23">
        <f>IF(AB148&lt;0, 0, EXP(-AB148/$A$163))</f>
        <v>0</v>
      </c>
      <c r="AC233" s="23">
        <f>IF(AC148&lt;0, 0, EXP(-AC148/$A$163))</f>
        <v>3.0460724980216902E-3</v>
      </c>
      <c r="AD233" s="23">
        <f>IF(AD148&lt;0, 0, EXP(-AD148/$A$163))</f>
        <v>0.53303341971085594</v>
      </c>
      <c r="AE233" s="23">
        <f>IF(AE148&lt;0, 0, EXP(-AE148/$A$163))</f>
        <v>0.37566632649110898</v>
      </c>
      <c r="AF233" s="23">
        <f>IF(AF148&lt;0, 0, EXP(-AF148/$A$163))</f>
        <v>0</v>
      </c>
      <c r="AG233" s="23">
        <f>IF(AG148&lt;0, 0, EXP(-AG148/$A$163))</f>
        <v>0.18842448776451787</v>
      </c>
      <c r="AH233" s="23">
        <f>IF(AH148&lt;0, 0, EXP(-AH148/$A$163))</f>
        <v>7.1190038964029548E-2</v>
      </c>
      <c r="AI233" s="23">
        <f>IF(AI148&lt;0, 0, EXP(-AI148/$A$163))</f>
        <v>3.571128808271417E-3</v>
      </c>
      <c r="AJ233" s="23">
        <f>IF(AJ148&lt;0, 0, EXP(-AJ148/$A$163))</f>
        <v>1.548841734279716E-2</v>
      </c>
      <c r="AK233" s="23">
        <f>IF(AK148&lt;0, 0, EXP(-AK148/$A$163))</f>
        <v>0</v>
      </c>
      <c r="AL233" s="23">
        <f>IF(AL148&lt;0, 0, EXP(-AL148/$A$163))</f>
        <v>0.28941412134749073</v>
      </c>
      <c r="AM233" s="23">
        <f>IF(AM148&lt;0, 0, EXP(-AM148/$A$163))</f>
        <v>2.0939483697583042E-2</v>
      </c>
      <c r="AN233" s="23">
        <f>IF(AN148&lt;0, 0, EXP(-AN148/$A$163))</f>
        <v>1.7129130547749772E-3</v>
      </c>
      <c r="AO233" s="23">
        <f>IF(AO148&lt;0, 0, EXP(-AO148/$A$163))</f>
        <v>0.59481364368607159</v>
      </c>
      <c r="AP233" s="23">
        <f>IF(AP148&lt;0, 0, EXP(-AP148/$A$163))</f>
        <v>0.31533733720154317</v>
      </c>
      <c r="AQ233" s="23">
        <f>IF(AQ148&lt;0, 0, EXP(-AQ148/$A$163))</f>
        <v>6.4304013823915148E-3</v>
      </c>
      <c r="AR233" s="23">
        <f>IF(AR148&lt;0, 0, EXP(-AR148/$A$163))</f>
        <v>8.5661990180434244E-3</v>
      </c>
      <c r="AS233" s="23">
        <f>IF(AS148&lt;0, 0, EXP(-AS148/$A$163))</f>
        <v>0.12937201639627657</v>
      </c>
      <c r="AT233" s="23">
        <f>IF(AT148&lt;0, 0, EXP(-AT148/$A$163))</f>
        <v>5.9063232288092196E-3</v>
      </c>
      <c r="AU233" s="23">
        <f>IF(AU148&lt;0, 0, EXP(-AU148/$A$163))</f>
        <v>2.292269392408746E-2</v>
      </c>
      <c r="AV233" s="23">
        <f>IF(AV148&lt;0, 0, EXP(-AV148/$A$163))</f>
        <v>3.0871403361775649E-3</v>
      </c>
      <c r="AW233" s="23">
        <f>IF(AW148&lt;0, 0, EXP(-AW148/$A$163))</f>
        <v>0.20160156184197772</v>
      </c>
      <c r="AX233" s="23">
        <f>IF(AX148&lt;0, 0, EXP(-AX148/$A$163))</f>
        <v>1.8842335125255714E-2</v>
      </c>
      <c r="AY233" s="23">
        <f>IF(AY148&lt;0, 0, EXP(-AY148/$A$163))</f>
        <v>7.1190038964029548E-2</v>
      </c>
      <c r="AZ233" s="23">
        <f>IF(AZ148&lt;0, 0, EXP(-AZ148/$A$163))</f>
        <v>2.0980937056483798E-2</v>
      </c>
      <c r="BA233" s="23">
        <f>IF(BA148&lt;0, 0, EXP(-BA148/$A$163))</f>
        <v>0.37348974295077925</v>
      </c>
      <c r="BB233" s="23">
        <f>IF(BB148&lt;0, 0, EXP(-BB148/$A$163))</f>
        <v>2.9460345135062047E-2</v>
      </c>
      <c r="BC233" s="23">
        <f>IF(BC148&lt;0, 0, EXP(-BC148/$A$163))</f>
        <v>6.5971957538886239E-2</v>
      </c>
      <c r="BD233" s="23">
        <f>IF(BD148&lt;0, 0, EXP(-BD148/$A$163))</f>
        <v>1.0136406907769881E-2</v>
      </c>
      <c r="BE233" s="23">
        <f>IF(BE148&lt;0, 0, EXP(-BE148/$A$163))</f>
        <v>0.29035923759015647</v>
      </c>
      <c r="BF233" s="23">
        <f>IF(BF148&lt;0, 0, EXP(-BF148/$A$163))</f>
        <v>0.4944520447578899</v>
      </c>
      <c r="BG233" s="23">
        <f>IF(BG148&lt;0, 0, EXP(-BG148/$A$163))</f>
        <v>0.17732339130987773</v>
      </c>
      <c r="BH233" s="23">
        <f>IF(BH148&lt;0, 0, EXP(-BH148/$A$163))</f>
        <v>0</v>
      </c>
      <c r="BI233" s="23">
        <f>IF(BI148&lt;0, 0, EXP(-BI148/$A$163))</f>
        <v>0.35205089693893299</v>
      </c>
      <c r="BJ233" s="23">
        <f>IF(BJ148&lt;0, 0, EXP(-BJ148/$A$163))</f>
        <v>0.59481364368607159</v>
      </c>
      <c r="BK233" s="23">
        <f>IF(BK148&lt;0, 0, EXP(-BK148/$A$163))</f>
        <v>0</v>
      </c>
      <c r="BL233" s="23">
        <f>IF(BL148&lt;0, 0, EXP(-BL148/$A$163))</f>
        <v>2.6480026602529036E-3</v>
      </c>
      <c r="BM233" s="23">
        <f>IF(BM148&lt;0, 0, EXP(-BM148/$A$163))</f>
        <v>0.31353633520440871</v>
      </c>
      <c r="BN233" s="23">
        <f>IF(BN148&lt;0, 0, EXP(-BN148/$A$163))</f>
        <v>0</v>
      </c>
      <c r="BO233" s="23">
        <f>IF(BO148&lt;0, 0, EXP(-BO148/$A$163))</f>
        <v>1</v>
      </c>
      <c r="BP233" s="23">
        <f>IF(BP148&lt;0, 0, EXP(-BP148/$A$163))</f>
        <v>0.48727693514369347</v>
      </c>
      <c r="BQ233" s="23">
        <f>IF(BQ148&lt;0, 0, EXP(-BQ148/$A$163))</f>
        <v>1</v>
      </c>
      <c r="BR233" s="23">
        <f>IF(BR148&lt;0, 0, EXP(-BR148/$A$163))</f>
        <v>1.1768542275747708E-2</v>
      </c>
      <c r="BS233" s="23">
        <f>IF(BS148&lt;0, 0, EXP(-BS148/$A$163))</f>
        <v>0.48727693514369347</v>
      </c>
      <c r="BT233" s="23">
        <f>IF(BT148&lt;0, 0, EXP(-BT148/$A$163))</f>
        <v>5.1895565663800615E-3</v>
      </c>
      <c r="BU233" s="23">
        <f>IF(BU148&lt;0, 0, EXP(-BU148/$A$163))</f>
        <v>0.14571631427144899</v>
      </c>
      <c r="BV233" s="23">
        <f>IF(BV148&lt;0, 0, EXP(-BV148/$A$163))</f>
        <v>0.20579375269183586</v>
      </c>
      <c r="BW233" s="23">
        <f>IF(BW148&lt;0, 0, EXP(-BW148/$A$163))</f>
        <v>4.4321324419143132E-2</v>
      </c>
      <c r="BX233" s="23">
        <f>IF(BX148&lt;0, 0, EXP(-BX148/$A$163))</f>
        <v>0</v>
      </c>
      <c r="BY233" s="23">
        <f>IF(BY148&lt;0, 0, EXP(-BY148/$A$163))</f>
        <v>0</v>
      </c>
      <c r="BZ233" s="23">
        <f>IF(BZ148&lt;0, 0, EXP(-BZ148/$A$163))</f>
        <v>6.1926404894376494E-3</v>
      </c>
    </row>
    <row r="234" spans="1:78" ht="15.75" customHeight="1" x14ac:dyDescent="0.2">
      <c r="A234" s="30" t="s">
        <v>88</v>
      </c>
      <c r="B234" s="23">
        <f>IF(B149&lt;0, 0, EXP(-B149/$A$163))</f>
        <v>4.3288826632030999E-2</v>
      </c>
      <c r="C234" s="23">
        <f>IF(C149&lt;0, 0, EXP(-C149/$A$163))</f>
        <v>3.4585014432764967E-2</v>
      </c>
      <c r="D234" s="23">
        <f>IF(D149&lt;0, 0, EXP(-D149/$A$163))</f>
        <v>0.48727693514369347</v>
      </c>
      <c r="E234" s="23">
        <f>IF(E149&lt;0, 0, EXP(-E149/$A$163))</f>
        <v>0.48727693514369347</v>
      </c>
      <c r="F234" s="23">
        <f>IF(F149&lt;0, 0, EXP(-F149/$A$163))</f>
        <v>0.11395262334930782</v>
      </c>
      <c r="G234" s="23">
        <f>IF(G149&lt;0, 0, EXP(-G149/$A$163))</f>
        <v>6.5867220760660447E-3</v>
      </c>
      <c r="H234" s="23">
        <f>IF(H149&lt;0, 0, EXP(-H149/$A$163))</f>
        <v>0.13292542237643087</v>
      </c>
      <c r="I234" s="23">
        <f>IF(I149&lt;0, 0, EXP(-I149/$A$163))</f>
        <v>1.3045031100983449E-2</v>
      </c>
      <c r="J234" s="23">
        <f>IF(J149&lt;0, 0, EXP(-J149/$A$163))</f>
        <v>1.5288511645860902E-4</v>
      </c>
      <c r="K234" s="23">
        <f>IF(K149&lt;0, 0, EXP(-K149/$A$163))</f>
        <v>0.40478239593493137</v>
      </c>
      <c r="L234" s="23">
        <f>IF(L149&lt;0, 0, EXP(-L149/$A$163))</f>
        <v>1.3205678157851121E-2</v>
      </c>
      <c r="M234" s="23">
        <f>IF(M149&lt;0, 0, EXP(-M149/$A$163))</f>
        <v>1</v>
      </c>
      <c r="N234" s="23">
        <f>IF(N149&lt;0, 0, EXP(-N149/$A$163))</f>
        <v>0.51789052440223904</v>
      </c>
      <c r="O234" s="23">
        <f>IF(O149&lt;0, 0, EXP(-O149/$A$163))</f>
        <v>2.0875129515338993E-2</v>
      </c>
      <c r="P234" s="23">
        <f>IF(P149&lt;0, 0, EXP(-P149/$A$163))</f>
        <v>0</v>
      </c>
      <c r="Q234" s="23">
        <f>IF(Q149&lt;0, 0, EXP(-Q149/$A$163))</f>
        <v>0.53174485339909472</v>
      </c>
      <c r="R234" s="23">
        <f>IF(R149&lt;0, 0, EXP(-R149/$A$163))</f>
        <v>0</v>
      </c>
      <c r="S234" s="23">
        <f>IF(S149&lt;0, 0, EXP(-S149/$A$163))</f>
        <v>9.1426996194379148E-3</v>
      </c>
      <c r="T234" s="23">
        <f>IF(T149&lt;0, 0, EXP(-T149/$A$163))</f>
        <v>0</v>
      </c>
      <c r="U234" s="23">
        <f>IF(U149&lt;0, 0, EXP(-U149/$A$163))</f>
        <v>4.7533153866276285E-3</v>
      </c>
      <c r="V234" s="23">
        <f>IF(V149&lt;0, 0, EXP(-V149/$A$163))</f>
        <v>1</v>
      </c>
      <c r="W234" s="23">
        <f>IF(W149&lt;0, 0, EXP(-W149/$A$163))</f>
        <v>9.9485552067410891E-3</v>
      </c>
      <c r="X234" s="23">
        <f>IF(X149&lt;0, 0, EXP(-X149/$A$163))</f>
        <v>0</v>
      </c>
      <c r="Y234" s="23">
        <f>IF(Y149&lt;0, 0, EXP(-Y149/$A$163))</f>
        <v>2.4233124500886667E-2</v>
      </c>
      <c r="Z234" s="23">
        <f>IF(Z149&lt;0, 0, EXP(-Z149/$A$163))</f>
        <v>0.4123149989853534</v>
      </c>
      <c r="AA234" s="23">
        <f>IF(AA149&lt;0, 0, EXP(-AA149/$A$163))</f>
        <v>6.5711600731852865E-2</v>
      </c>
      <c r="AB234" s="23">
        <f>IF(AB149&lt;0, 0, EXP(-AB149/$A$163))</f>
        <v>0</v>
      </c>
      <c r="AC234" s="23">
        <f>IF(AC149&lt;0, 0, EXP(-AC149/$A$163))</f>
        <v>2.9458661261014653E-3</v>
      </c>
      <c r="AD234" s="23">
        <f>IF(AD149&lt;0, 0, EXP(-AD149/$A$163))</f>
        <v>0.5910633195963455</v>
      </c>
      <c r="AE234" s="23">
        <f>IF(AE149&lt;0, 0, EXP(-AE149/$A$163))</f>
        <v>0.39281376120504091</v>
      </c>
      <c r="AF234" s="23">
        <f>IF(AF149&lt;0, 0, EXP(-AF149/$A$163))</f>
        <v>0</v>
      </c>
      <c r="AG234" s="23">
        <f>IF(AG149&lt;0, 0, EXP(-AG149/$A$163))</f>
        <v>0.30596097014773516</v>
      </c>
      <c r="AH234" s="23">
        <f>IF(AH149&lt;0, 0, EXP(-AH149/$A$163))</f>
        <v>0.11395262334930782</v>
      </c>
      <c r="AI234" s="23">
        <f>IF(AI149&lt;0, 0, EXP(-AI149/$A$163))</f>
        <v>1.7437555126042499E-3</v>
      </c>
      <c r="AJ234" s="23">
        <f>IF(AJ149&lt;0, 0, EXP(-AJ149/$A$163))</f>
        <v>1.8504805778760014E-2</v>
      </c>
      <c r="AK234" s="23">
        <f>IF(AK149&lt;0, 0, EXP(-AK149/$A$163))</f>
        <v>0</v>
      </c>
      <c r="AL234" s="23">
        <f>IF(AL149&lt;0, 0, EXP(-AL149/$A$163))</f>
        <v>0.37276161725127188</v>
      </c>
      <c r="AM234" s="23">
        <f>IF(AM149&lt;0, 0, EXP(-AM149/$A$163))</f>
        <v>2.6354570111562906E-2</v>
      </c>
      <c r="AN234" s="23">
        <f>IF(AN149&lt;0, 0, EXP(-AN149/$A$163))</f>
        <v>2.2554695631291895E-3</v>
      </c>
      <c r="AO234" s="23">
        <f>IF(AO149&lt;0, 0, EXP(-AO149/$A$163))</f>
        <v>0.53174485339909472</v>
      </c>
      <c r="AP234" s="23">
        <f>IF(AP149&lt;0, 0, EXP(-AP149/$A$163))</f>
        <v>0.50602934562880109</v>
      </c>
      <c r="AQ234" s="23">
        <f>IF(AQ149&lt;0, 0, EXP(-AQ149/$A$163))</f>
        <v>4.6054831430110323E-3</v>
      </c>
      <c r="AR234" s="23">
        <f>IF(AR149&lt;0, 0, EXP(-AR149/$A$163))</f>
        <v>6.7573029721691991E-3</v>
      </c>
      <c r="AS234" s="23">
        <f>IF(AS149&lt;0, 0, EXP(-AS149/$A$163))</f>
        <v>0.20737453367615216</v>
      </c>
      <c r="AT234" s="23">
        <f>IF(AT149&lt;0, 0, EXP(-AT149/$A$163))</f>
        <v>6.645848230454764E-3</v>
      </c>
      <c r="AU234" s="23">
        <f>IF(AU149&lt;0, 0, EXP(-AU149/$A$163))</f>
        <v>2.1419025896606124E-2</v>
      </c>
      <c r="AV234" s="23">
        <f>IF(AV149&lt;0, 0, EXP(-AV149/$A$163))</f>
        <v>3.9443140125542406E-3</v>
      </c>
      <c r="AW234" s="23">
        <f>IF(AW149&lt;0, 0, EXP(-AW149/$A$163))</f>
        <v>0.36415077506465432</v>
      </c>
      <c r="AX234" s="23">
        <f>IF(AX149&lt;0, 0, EXP(-AX149/$A$163))</f>
        <v>1.0768072175014531E-2</v>
      </c>
      <c r="AY234" s="23">
        <f>IF(AY149&lt;0, 0, EXP(-AY149/$A$163))</f>
        <v>0.11395262334930782</v>
      </c>
      <c r="AZ234" s="23">
        <f>IF(AZ149&lt;0, 0, EXP(-AZ149/$A$163))</f>
        <v>1.7827279163573986E-2</v>
      </c>
      <c r="BA234" s="23">
        <f>IF(BA149&lt;0, 0, EXP(-BA149/$A$163))</f>
        <v>0.68230070019978362</v>
      </c>
      <c r="BB234" s="23">
        <f>IF(BB149&lt;0, 0, EXP(-BB149/$A$163))</f>
        <v>3.6276630434098817E-2</v>
      </c>
      <c r="BC234" s="23">
        <f>IF(BC149&lt;0, 0, EXP(-BC149/$A$163))</f>
        <v>9.1795443374210528E-2</v>
      </c>
      <c r="BD234" s="23">
        <f>IF(BD149&lt;0, 0, EXP(-BD149/$A$163))</f>
        <v>8.6193152268758833E-3</v>
      </c>
      <c r="BE234" s="23">
        <f>IF(BE149&lt;0, 0, EXP(-BE149/$A$163))</f>
        <v>0.31836151803778034</v>
      </c>
      <c r="BF234" s="23">
        <f>IF(BF149&lt;0, 0, EXP(-BF149/$A$163))</f>
        <v>0.77793949320821931</v>
      </c>
      <c r="BG234" s="23">
        <f>IF(BG149&lt;0, 0, EXP(-BG149/$A$163))</f>
        <v>0.17909026091087354</v>
      </c>
      <c r="BH234" s="23">
        <f>IF(BH149&lt;0, 0, EXP(-BH149/$A$163))</f>
        <v>0</v>
      </c>
      <c r="BI234" s="23">
        <f>IF(BI149&lt;0, 0, EXP(-BI149/$A$163))</f>
        <v>0.26495033350239638</v>
      </c>
      <c r="BJ234" s="23">
        <f>IF(BJ149&lt;0, 0, EXP(-BJ149/$A$163))</f>
        <v>0.53174485339909472</v>
      </c>
      <c r="BK234" s="23">
        <f>IF(BK149&lt;0, 0, EXP(-BK149/$A$163))</f>
        <v>0</v>
      </c>
      <c r="BL234" s="23">
        <f>IF(BL149&lt;0, 0, EXP(-BL149/$A$163))</f>
        <v>3.3678736256888627E-3</v>
      </c>
      <c r="BM234" s="23">
        <f>IF(BM149&lt;0, 0, EXP(-BM149/$A$163))</f>
        <v>0.39497394120890417</v>
      </c>
      <c r="BN234" s="23">
        <f>IF(BN149&lt;0, 0, EXP(-BN149/$A$163))</f>
        <v>0</v>
      </c>
      <c r="BO234" s="23">
        <f>IF(BO149&lt;0, 0, EXP(-BO149/$A$163))</f>
        <v>0.48727693514369347</v>
      </c>
      <c r="BP234" s="23">
        <f>IF(BP149&lt;0, 0, EXP(-BP149/$A$163))</f>
        <v>1</v>
      </c>
      <c r="BQ234" s="23">
        <f>IF(BQ149&lt;0, 0, EXP(-BQ149/$A$163))</f>
        <v>0.48727693514369347</v>
      </c>
      <c r="BR234" s="23">
        <f>IF(BR149&lt;0, 0, EXP(-BR149/$A$163))</f>
        <v>9.9485552067410891E-3</v>
      </c>
      <c r="BS234" s="23">
        <f>IF(BS149&lt;0, 0, EXP(-BS149/$A$163))</f>
        <v>1</v>
      </c>
      <c r="BT234" s="23">
        <f>IF(BT149&lt;0, 0, EXP(-BT149/$A$163))</f>
        <v>6.1551014749066362E-3</v>
      </c>
      <c r="BU234" s="23">
        <f>IF(BU149&lt;0, 0, EXP(-BU149/$A$163))</f>
        <v>0.21400589289576671</v>
      </c>
      <c r="BV234" s="23">
        <f>IF(BV149&lt;0, 0, EXP(-BV149/$A$163))</f>
        <v>0.23910590643605006</v>
      </c>
      <c r="BW234" s="23">
        <f>IF(BW149&lt;0, 0, EXP(-BW149/$A$163))</f>
        <v>5.1256572003746781E-2</v>
      </c>
      <c r="BX234" s="23">
        <f>IF(BX149&lt;0, 0, EXP(-BX149/$A$163))</f>
        <v>0</v>
      </c>
      <c r="BY234" s="23">
        <f>IF(BY149&lt;0, 0, EXP(-BY149/$A$163))</f>
        <v>0</v>
      </c>
      <c r="BZ234" s="23">
        <f>IF(BZ149&lt;0, 0, EXP(-BZ149/$A$163))</f>
        <v>6.6056725136858863E-3</v>
      </c>
    </row>
    <row r="235" spans="1:78" ht="15.75" customHeight="1" x14ac:dyDescent="0.2">
      <c r="A235" s="30" t="s">
        <v>121</v>
      </c>
      <c r="B235" s="23">
        <f>IF(B150&lt;0, 0, EXP(-B150/$A$163))</f>
        <v>3.4535401542036465E-2</v>
      </c>
      <c r="C235" s="23">
        <f>IF(C150&lt;0, 0, EXP(-C150/$A$163))</f>
        <v>1.7053590207202627E-2</v>
      </c>
      <c r="D235" s="23">
        <f>IF(D150&lt;0, 0, EXP(-D150/$A$163))</f>
        <v>1</v>
      </c>
      <c r="E235" s="23">
        <f>IF(E150&lt;0, 0, EXP(-E150/$A$163))</f>
        <v>1</v>
      </c>
      <c r="F235" s="23">
        <f>IF(F150&lt;0, 0, EXP(-F150/$A$163))</f>
        <v>7.1190038964029548E-2</v>
      </c>
      <c r="G235" s="23">
        <f>IF(G150&lt;0, 0, EXP(-G150/$A$163))</f>
        <v>5.5327338865223709E-3</v>
      </c>
      <c r="H235" s="23">
        <f>IF(H150&lt;0, 0, EXP(-H150/$A$163))</f>
        <v>9.7643633637762947E-2</v>
      </c>
      <c r="I235" s="23">
        <f>IF(I150&lt;0, 0, EXP(-I150/$A$163))</f>
        <v>1.302208211292861E-2</v>
      </c>
      <c r="J235" s="23">
        <f>IF(J150&lt;0, 0, EXP(-J150/$A$163))</f>
        <v>1.3123493903519537E-4</v>
      </c>
      <c r="K235" s="23">
        <f>IF(K150&lt;0, 0, EXP(-K150/$A$163))</f>
        <v>0.32212585688259177</v>
      </c>
      <c r="L235" s="23">
        <f>IF(L150&lt;0, 0, EXP(-L150/$A$163))</f>
        <v>1.1102152605907391E-2</v>
      </c>
      <c r="M235" s="23">
        <f>IF(M150&lt;0, 0, EXP(-M150/$A$163))</f>
        <v>0.48727693514369347</v>
      </c>
      <c r="N235" s="23">
        <f>IF(N150&lt;0, 0, EXP(-N150/$A$163))</f>
        <v>0.50775727608203458</v>
      </c>
      <c r="O235" s="23">
        <f>IF(O150&lt;0, 0, EXP(-O150/$A$163))</f>
        <v>1.7785072538920834E-2</v>
      </c>
      <c r="P235" s="23">
        <f>IF(P150&lt;0, 0, EXP(-P150/$A$163))</f>
        <v>0</v>
      </c>
      <c r="Q235" s="23">
        <f>IF(Q150&lt;0, 0, EXP(-Q150/$A$163))</f>
        <v>0.59481364368607159</v>
      </c>
      <c r="R235" s="23">
        <f>IF(R150&lt;0, 0, EXP(-R150/$A$163))</f>
        <v>0</v>
      </c>
      <c r="S235" s="23">
        <f>IF(S150&lt;0, 0, EXP(-S150/$A$163))</f>
        <v>7.7929387765504135E-3</v>
      </c>
      <c r="T235" s="23">
        <f>IF(T150&lt;0, 0, EXP(-T150/$A$163))</f>
        <v>0</v>
      </c>
      <c r="U235" s="23">
        <f>IF(U150&lt;0, 0, EXP(-U150/$A$163))</f>
        <v>4.0991427023328846E-3</v>
      </c>
      <c r="V235" s="23">
        <f>IF(V150&lt;0, 0, EXP(-V150/$A$163))</f>
        <v>0.48727693514369347</v>
      </c>
      <c r="W235" s="23">
        <f>IF(W150&lt;0, 0, EXP(-W150/$A$163))</f>
        <v>1.1768542275747708E-2</v>
      </c>
      <c r="X235" s="23">
        <f>IF(X150&lt;0, 0, EXP(-X150/$A$163))</f>
        <v>0</v>
      </c>
      <c r="Y235" s="23">
        <f>IF(Y150&lt;0, 0, EXP(-Y150/$A$163))</f>
        <v>3.9465472583438126E-2</v>
      </c>
      <c r="Z235" s="23">
        <f>IF(Z150&lt;0, 0, EXP(-Z150/$A$163))</f>
        <v>0.35496745951424774</v>
      </c>
      <c r="AA235" s="23">
        <f>IF(AA150&lt;0, 0, EXP(-AA150/$A$163))</f>
        <v>3.4484461437023557E-2</v>
      </c>
      <c r="AB235" s="23">
        <f>IF(AB150&lt;0, 0, EXP(-AB150/$A$163))</f>
        <v>0</v>
      </c>
      <c r="AC235" s="23">
        <f>IF(AC150&lt;0, 0, EXP(-AC150/$A$163))</f>
        <v>3.0460724980216902E-3</v>
      </c>
      <c r="AD235" s="23">
        <f>IF(AD150&lt;0, 0, EXP(-AD150/$A$163))</f>
        <v>0.53303341971085594</v>
      </c>
      <c r="AE235" s="23">
        <f>IF(AE150&lt;0, 0, EXP(-AE150/$A$163))</f>
        <v>0.37566632649110898</v>
      </c>
      <c r="AF235" s="23">
        <f>IF(AF150&lt;0, 0, EXP(-AF150/$A$163))</f>
        <v>0</v>
      </c>
      <c r="AG235" s="23">
        <f>IF(AG150&lt;0, 0, EXP(-AG150/$A$163))</f>
        <v>0.18842448776451787</v>
      </c>
      <c r="AH235" s="23">
        <f>IF(AH150&lt;0, 0, EXP(-AH150/$A$163))</f>
        <v>7.1190038964029548E-2</v>
      </c>
      <c r="AI235" s="23">
        <f>IF(AI150&lt;0, 0, EXP(-AI150/$A$163))</f>
        <v>3.571128808271417E-3</v>
      </c>
      <c r="AJ235" s="23">
        <f>IF(AJ150&lt;0, 0, EXP(-AJ150/$A$163))</f>
        <v>1.548841734279716E-2</v>
      </c>
      <c r="AK235" s="23">
        <f>IF(AK150&lt;0, 0, EXP(-AK150/$A$163))</f>
        <v>0</v>
      </c>
      <c r="AL235" s="23">
        <f>IF(AL150&lt;0, 0, EXP(-AL150/$A$163))</f>
        <v>0.28941412134749073</v>
      </c>
      <c r="AM235" s="23">
        <f>IF(AM150&lt;0, 0, EXP(-AM150/$A$163))</f>
        <v>2.0939483697583042E-2</v>
      </c>
      <c r="AN235" s="23">
        <f>IF(AN150&lt;0, 0, EXP(-AN150/$A$163))</f>
        <v>1.7129130547749772E-3</v>
      </c>
      <c r="AO235" s="23">
        <f>IF(AO150&lt;0, 0, EXP(-AO150/$A$163))</f>
        <v>0.59481364368607159</v>
      </c>
      <c r="AP235" s="23">
        <f>IF(AP150&lt;0, 0, EXP(-AP150/$A$163))</f>
        <v>0.31533733720154317</v>
      </c>
      <c r="AQ235" s="23">
        <f>IF(AQ150&lt;0, 0, EXP(-AQ150/$A$163))</f>
        <v>6.4304013823915148E-3</v>
      </c>
      <c r="AR235" s="23">
        <f>IF(AR150&lt;0, 0, EXP(-AR150/$A$163))</f>
        <v>8.5661990180434244E-3</v>
      </c>
      <c r="AS235" s="23">
        <f>IF(AS150&lt;0, 0, EXP(-AS150/$A$163))</f>
        <v>0.12937201639627657</v>
      </c>
      <c r="AT235" s="23">
        <f>IF(AT150&lt;0, 0, EXP(-AT150/$A$163))</f>
        <v>5.9063232288092196E-3</v>
      </c>
      <c r="AU235" s="23">
        <f>IF(AU150&lt;0, 0, EXP(-AU150/$A$163))</f>
        <v>2.292269392408746E-2</v>
      </c>
      <c r="AV235" s="23">
        <f>IF(AV150&lt;0, 0, EXP(-AV150/$A$163))</f>
        <v>3.0871403361775649E-3</v>
      </c>
      <c r="AW235" s="23">
        <f>IF(AW150&lt;0, 0, EXP(-AW150/$A$163))</f>
        <v>0.20160156184197772</v>
      </c>
      <c r="AX235" s="23">
        <f>IF(AX150&lt;0, 0, EXP(-AX150/$A$163))</f>
        <v>1.8842335125255714E-2</v>
      </c>
      <c r="AY235" s="23">
        <f>IF(AY150&lt;0, 0, EXP(-AY150/$A$163))</f>
        <v>7.1190038964029548E-2</v>
      </c>
      <c r="AZ235" s="23">
        <f>IF(AZ150&lt;0, 0, EXP(-AZ150/$A$163))</f>
        <v>2.0980937056483798E-2</v>
      </c>
      <c r="BA235" s="23">
        <f>IF(BA150&lt;0, 0, EXP(-BA150/$A$163))</f>
        <v>0.37348974295077925</v>
      </c>
      <c r="BB235" s="23">
        <f>IF(BB150&lt;0, 0, EXP(-BB150/$A$163))</f>
        <v>2.9460345135062047E-2</v>
      </c>
      <c r="BC235" s="23">
        <f>IF(BC150&lt;0, 0, EXP(-BC150/$A$163))</f>
        <v>6.5971957538886239E-2</v>
      </c>
      <c r="BD235" s="23">
        <f>IF(BD150&lt;0, 0, EXP(-BD150/$A$163))</f>
        <v>1.0136406907769881E-2</v>
      </c>
      <c r="BE235" s="23">
        <f>IF(BE150&lt;0, 0, EXP(-BE150/$A$163))</f>
        <v>0.29035923759015647</v>
      </c>
      <c r="BF235" s="23">
        <f>IF(BF150&lt;0, 0, EXP(-BF150/$A$163))</f>
        <v>0.4944520447578899</v>
      </c>
      <c r="BG235" s="23">
        <f>IF(BG150&lt;0, 0, EXP(-BG150/$A$163))</f>
        <v>0.17732339130987773</v>
      </c>
      <c r="BH235" s="23">
        <f>IF(BH150&lt;0, 0, EXP(-BH150/$A$163))</f>
        <v>0</v>
      </c>
      <c r="BI235" s="23">
        <f>IF(BI150&lt;0, 0, EXP(-BI150/$A$163))</f>
        <v>0.35205089693893299</v>
      </c>
      <c r="BJ235" s="23">
        <f>IF(BJ150&lt;0, 0, EXP(-BJ150/$A$163))</f>
        <v>0.59481364368607159</v>
      </c>
      <c r="BK235" s="23">
        <f>IF(BK150&lt;0, 0, EXP(-BK150/$A$163))</f>
        <v>0</v>
      </c>
      <c r="BL235" s="23">
        <f>IF(BL150&lt;0, 0, EXP(-BL150/$A$163))</f>
        <v>2.6480026602529036E-3</v>
      </c>
      <c r="BM235" s="23">
        <f>IF(BM150&lt;0, 0, EXP(-BM150/$A$163))</f>
        <v>0.31353633520440871</v>
      </c>
      <c r="BN235" s="23">
        <f>IF(BN150&lt;0, 0, EXP(-BN150/$A$163))</f>
        <v>0</v>
      </c>
      <c r="BO235" s="23">
        <f>IF(BO150&lt;0, 0, EXP(-BO150/$A$163))</f>
        <v>1</v>
      </c>
      <c r="BP235" s="23">
        <f>IF(BP150&lt;0, 0, EXP(-BP150/$A$163))</f>
        <v>0.48727693514369347</v>
      </c>
      <c r="BQ235" s="23">
        <f>IF(BQ150&lt;0, 0, EXP(-BQ150/$A$163))</f>
        <v>1</v>
      </c>
      <c r="BR235" s="23">
        <f>IF(BR150&lt;0, 0, EXP(-BR150/$A$163))</f>
        <v>1.1768542275747708E-2</v>
      </c>
      <c r="BS235" s="23">
        <f>IF(BS150&lt;0, 0, EXP(-BS150/$A$163))</f>
        <v>0.48727693514369347</v>
      </c>
      <c r="BT235" s="23">
        <f>IF(BT150&lt;0, 0, EXP(-BT150/$A$163))</f>
        <v>5.1895565663800615E-3</v>
      </c>
      <c r="BU235" s="23">
        <f>IF(BU150&lt;0, 0, EXP(-BU150/$A$163))</f>
        <v>0.14571631427144899</v>
      </c>
      <c r="BV235" s="23">
        <f>IF(BV150&lt;0, 0, EXP(-BV150/$A$163))</f>
        <v>0.20579375269183586</v>
      </c>
      <c r="BW235" s="23">
        <f>IF(BW150&lt;0, 0, EXP(-BW150/$A$163))</f>
        <v>4.4321324419143132E-2</v>
      </c>
      <c r="BX235" s="23">
        <f>IF(BX150&lt;0, 0, EXP(-BX150/$A$163))</f>
        <v>0</v>
      </c>
      <c r="BY235" s="23">
        <f>IF(BY150&lt;0, 0, EXP(-BY150/$A$163))</f>
        <v>0</v>
      </c>
      <c r="BZ235" s="23">
        <f>IF(BZ150&lt;0, 0, EXP(-BZ150/$A$163))</f>
        <v>6.1926404894376494E-3</v>
      </c>
    </row>
    <row r="236" spans="1:78" ht="15.75" customHeight="1" x14ac:dyDescent="0.2">
      <c r="A236" s="30" t="s">
        <v>122</v>
      </c>
      <c r="B236" s="23">
        <f>IF(B151&lt;0, 0, EXP(-B151/$A$163))</f>
        <v>0.12396188802470415</v>
      </c>
      <c r="C236" s="23">
        <f>IF(C151&lt;0, 0, EXP(-C151/$A$163))</f>
        <v>6.9084950707843269E-3</v>
      </c>
      <c r="D236" s="23">
        <f>IF(D151&lt;0, 0, EXP(-D151/$A$163))</f>
        <v>1.1768542275747708E-2</v>
      </c>
      <c r="E236" s="23">
        <f>IF(E151&lt;0, 0, EXP(-E151/$A$163))</f>
        <v>1.1768542275747708E-2</v>
      </c>
      <c r="F236" s="23">
        <f>IF(F151&lt;0, 0, EXP(-F151/$A$163))</f>
        <v>3.5595655432190038E-2</v>
      </c>
      <c r="G236" s="23">
        <f>IF(G151&lt;0, 0, EXP(-G151/$A$163))</f>
        <v>6.5541420763668402E-5</v>
      </c>
      <c r="H236" s="23">
        <f>IF(H151&lt;0, 0, EXP(-H151/$A$163))</f>
        <v>5.1343779845079873E-2</v>
      </c>
      <c r="I236" s="23">
        <f>IF(I151&lt;0, 0, EXP(-I151/$A$163))</f>
        <v>0.46235198032966524</v>
      </c>
      <c r="J236" s="23">
        <f>IF(J151&lt;0, 0, EXP(-J151/$A$163))</f>
        <v>1.106520863461684E-2</v>
      </c>
      <c r="K236" s="23">
        <f>IF(K151&lt;0, 0, EXP(-K151/$A$163))</f>
        <v>2.4000347328400295E-2</v>
      </c>
      <c r="L236" s="23">
        <f>IF(L151&lt;0, 0, EXP(-L151/$A$163))</f>
        <v>0.22020411041649368</v>
      </c>
      <c r="M236" s="23">
        <f>IF(M151&lt;0, 0, EXP(-M151/$A$163))</f>
        <v>9.9485552067410891E-3</v>
      </c>
      <c r="N236" s="23">
        <f>IF(N151&lt;0, 0, EXP(-N151/$A$163))</f>
        <v>1.8680292038596735E-2</v>
      </c>
      <c r="O236" s="23">
        <f>IF(O151&lt;0, 0, EXP(-O151/$A$163))</f>
        <v>2.1057620447898328E-4</v>
      </c>
      <c r="P236" s="23">
        <f>IF(P151&lt;0, 0, EXP(-P151/$A$163))</f>
        <v>0</v>
      </c>
      <c r="Q236" s="23">
        <f>IF(Q151&lt;0, 0, EXP(-Q151/$A$163))</f>
        <v>1.7080110356564988E-2</v>
      </c>
      <c r="R236" s="23">
        <f>IF(R151&lt;0, 0, EXP(-R151/$A$163))</f>
        <v>0</v>
      </c>
      <c r="S236" s="23">
        <f>IF(S151&lt;0, 0, EXP(-S151/$A$163))</f>
        <v>0.22769666849779083</v>
      </c>
      <c r="T236" s="23">
        <f>IF(T151&lt;0, 0, EXP(-T151/$A$163))</f>
        <v>0</v>
      </c>
      <c r="U236" s="23">
        <f>IF(U151&lt;0, 0, EXP(-U151/$A$163))</f>
        <v>0.18746184587947642</v>
      </c>
      <c r="V236" s="23">
        <f>IF(V151&lt;0, 0, EXP(-V151/$A$163))</f>
        <v>9.9485552067410891E-3</v>
      </c>
      <c r="W236" s="23">
        <f>IF(W151&lt;0, 0, EXP(-W151/$A$163))</f>
        <v>1</v>
      </c>
      <c r="X236" s="23">
        <f>IF(X151&lt;0, 0, EXP(-X151/$A$163))</f>
        <v>0</v>
      </c>
      <c r="Y236" s="23">
        <f>IF(Y151&lt;0, 0, EXP(-Y151/$A$163))</f>
        <v>1.712966093313738E-3</v>
      </c>
      <c r="Z236" s="23">
        <f>IF(Z151&lt;0, 0, EXP(-Z151/$A$163))</f>
        <v>2.4053889739723756E-2</v>
      </c>
      <c r="AA236" s="23">
        <f>IF(AA151&lt;0, 0, EXP(-AA151/$A$163))</f>
        <v>1.5653269247776186E-2</v>
      </c>
      <c r="AB236" s="23">
        <f>IF(AB151&lt;0, 0, EXP(-AB151/$A$163))</f>
        <v>0</v>
      </c>
      <c r="AC236" s="23">
        <f>IF(AC151&lt;0, 0, EXP(-AC151/$A$163))</f>
        <v>0.24058971705178847</v>
      </c>
      <c r="AD236" s="23">
        <f>IF(AD151&lt;0, 0, EXP(-AD151/$A$163))</f>
        <v>1.6438047639716832E-2</v>
      </c>
      <c r="AE236" s="23">
        <f>IF(AE151&lt;0, 0, EXP(-AE151/$A$163))</f>
        <v>2.5273214673491362E-2</v>
      </c>
      <c r="AF236" s="23">
        <f>IF(AF151&lt;0, 0, EXP(-AF151/$A$163))</f>
        <v>0</v>
      </c>
      <c r="AG236" s="23">
        <f>IF(AG151&lt;0, 0, EXP(-AG151/$A$163))</f>
        <v>2.2190945723833656E-2</v>
      </c>
      <c r="AH236" s="23">
        <f>IF(AH151&lt;0, 0, EXP(-AH151/$A$163))</f>
        <v>3.5595655432190038E-2</v>
      </c>
      <c r="AI236" s="23">
        <f>IF(AI151&lt;0, 0, EXP(-AI151/$A$163))</f>
        <v>1.4688814786895934E-2</v>
      </c>
      <c r="AJ236" s="23">
        <f>IF(AJ151&lt;0, 0, EXP(-AJ151/$A$163))</f>
        <v>0.20653183361035521</v>
      </c>
      <c r="AK236" s="23">
        <f>IF(AK151&lt;0, 0, EXP(-AK151/$A$163))</f>
        <v>0</v>
      </c>
      <c r="AL236" s="23">
        <f>IF(AL151&lt;0, 0, EXP(-AL151/$A$163))</f>
        <v>2.548685315986058E-2</v>
      </c>
      <c r="AM236" s="23">
        <f>IF(AM151&lt;0, 0, EXP(-AM151/$A$163))</f>
        <v>0.15131380548921819</v>
      </c>
      <c r="AN236" s="23">
        <f>IF(AN151&lt;0, 0, EXP(-AN151/$A$163))</f>
        <v>7.3504310337707005E-2</v>
      </c>
      <c r="AO236" s="23">
        <f>IF(AO151&lt;0, 0, EXP(-AO151/$A$163))</f>
        <v>1.7080110356564988E-2</v>
      </c>
      <c r="AP236" s="23">
        <f>IF(AP151&lt;0, 0, EXP(-AP151/$A$163))</f>
        <v>1.7198679496800505E-2</v>
      </c>
      <c r="AQ236" s="23">
        <f>IF(AQ151&lt;0, 0, EXP(-AQ151/$A$163))</f>
        <v>0.35119579818891233</v>
      </c>
      <c r="AR236" s="23">
        <f>IF(AR151&lt;0, 0, EXP(-AR151/$A$163))</f>
        <v>0.62092913196538413</v>
      </c>
      <c r="AS236" s="23">
        <f>IF(AS151&lt;0, 0, EXP(-AS151/$A$163))</f>
        <v>2.7540315649486051E-2</v>
      </c>
      <c r="AT236" s="23">
        <f>IF(AT151&lt;0, 0, EXP(-AT151/$A$163))</f>
        <v>0.24949580886353082</v>
      </c>
      <c r="AU236" s="23">
        <f>IF(AU151&lt;0, 0, EXP(-AU151/$A$163))</f>
        <v>3.249215133302701E-4</v>
      </c>
      <c r="AV236" s="23">
        <f>IF(AV151&lt;0, 0, EXP(-AV151/$A$163))</f>
        <v>0.11368917891942952</v>
      </c>
      <c r="AW236" s="23">
        <f>IF(AW151&lt;0, 0, EXP(-AW151/$A$163))</f>
        <v>1.6152954401998765E-2</v>
      </c>
      <c r="AX236" s="23">
        <f>IF(AX151&lt;0, 0, EXP(-AX151/$A$163))</f>
        <v>1.9716988798404297E-3</v>
      </c>
      <c r="AY236" s="23">
        <f>IF(AY151&lt;0, 0, EXP(-AY151/$A$163))</f>
        <v>3.5595655432190038E-2</v>
      </c>
      <c r="AZ236" s="23">
        <f>IF(AZ151&lt;0, 0, EXP(-AZ151/$A$163))</f>
        <v>0.55714533456934667</v>
      </c>
      <c r="BA236" s="23">
        <f>IF(BA151&lt;0, 0, EXP(-BA151/$A$163))</f>
        <v>6.9407960521974642E-3</v>
      </c>
      <c r="BB236" s="23">
        <f>IF(BB151&lt;0, 0, EXP(-BB151/$A$163))</f>
        <v>0.14356874253111426</v>
      </c>
      <c r="BC236" s="23">
        <f>IF(BC151&lt;0, 0, EXP(-BC151/$A$163))</f>
        <v>6.0780158061687718E-2</v>
      </c>
      <c r="BD236" s="23">
        <f>IF(BD151&lt;0, 0, EXP(-BD151/$A$163))</f>
        <v>2.4282326554435506E-4</v>
      </c>
      <c r="BE236" s="23">
        <f>IF(BE151&lt;0, 0, EXP(-BE151/$A$163))</f>
        <v>3.1114197229878491E-2</v>
      </c>
      <c r="BF236" s="23">
        <f>IF(BF151&lt;0, 0, EXP(-BF151/$A$163))</f>
        <v>7.9632238353211839E-3</v>
      </c>
      <c r="BG236" s="23">
        <f>IF(BG151&lt;0, 0, EXP(-BG151/$A$163))</f>
        <v>5.5225736249410108E-2</v>
      </c>
      <c r="BH236" s="23">
        <f>IF(BH151&lt;0, 0, EXP(-BH151/$A$163))</f>
        <v>0</v>
      </c>
      <c r="BI236" s="23">
        <f>IF(BI151&lt;0, 0, EXP(-BI151/$A$163))</f>
        <v>3.3233644678321329E-2</v>
      </c>
      <c r="BJ236" s="23">
        <f>IF(BJ151&lt;0, 0, EXP(-BJ151/$A$163))</f>
        <v>1.7080110356564988E-2</v>
      </c>
      <c r="BK236" s="23">
        <f>IF(BK151&lt;0, 0, EXP(-BK151/$A$163))</f>
        <v>0</v>
      </c>
      <c r="BL236" s="23">
        <f>IF(BL151&lt;0, 0, EXP(-BL151/$A$163))</f>
        <v>0.10657193549355519</v>
      </c>
      <c r="BM236" s="23">
        <f>IF(BM151&lt;0, 0, EXP(-BM151/$A$163))</f>
        <v>2.450115566696499E-2</v>
      </c>
      <c r="BN236" s="23">
        <f>IF(BN151&lt;0, 0, EXP(-BN151/$A$163))</f>
        <v>0</v>
      </c>
      <c r="BO236" s="23">
        <f>IF(BO151&lt;0, 0, EXP(-BO151/$A$163))</f>
        <v>1.1768542275747708E-2</v>
      </c>
      <c r="BP236" s="23">
        <f>IF(BP151&lt;0, 0, EXP(-BP151/$A$163))</f>
        <v>9.9485552067410891E-3</v>
      </c>
      <c r="BQ236" s="23">
        <f>IF(BQ151&lt;0, 0, EXP(-BQ151/$A$163))</f>
        <v>1.1768542275747708E-2</v>
      </c>
      <c r="BR236" s="23">
        <f>IF(BR151&lt;0, 0, EXP(-BR151/$A$163))</f>
        <v>1</v>
      </c>
      <c r="BS236" s="23">
        <f>IF(BS151&lt;0, 0, EXP(-BS151/$A$163))</f>
        <v>9.9485552067410891E-3</v>
      </c>
      <c r="BT236" s="23">
        <f>IF(BT151&lt;0, 0, EXP(-BT151/$A$163))</f>
        <v>0.19235698946577443</v>
      </c>
      <c r="BU236" s="23">
        <f>IF(BU151&lt;0, 0, EXP(-BU151/$A$163))</f>
        <v>3.2818874319800871E-2</v>
      </c>
      <c r="BV236" s="23">
        <f>IF(BV151&lt;0, 0, EXP(-BV151/$A$163))</f>
        <v>3.9757386052554709E-2</v>
      </c>
      <c r="BW236" s="23">
        <f>IF(BW151&lt;0, 0, EXP(-BW151/$A$163))</f>
        <v>0.13965458499802433</v>
      </c>
      <c r="BX236" s="23">
        <f>IF(BX151&lt;0, 0, EXP(-BX151/$A$163))</f>
        <v>0</v>
      </c>
      <c r="BY236" s="23">
        <f>IF(BY151&lt;0, 0, EXP(-BY151/$A$163))</f>
        <v>0</v>
      </c>
      <c r="BZ236" s="23">
        <f>IF(BZ151&lt;0, 0, EXP(-BZ151/$A$163))</f>
        <v>0.31235342874523092</v>
      </c>
    </row>
    <row r="237" spans="1:78" ht="15.75" customHeight="1" x14ac:dyDescent="0.2">
      <c r="A237" s="30" t="s">
        <v>123</v>
      </c>
      <c r="B237" s="23">
        <f>IF(B152&lt;0, 0, EXP(-B152/$A$163))</f>
        <v>4.3288826632030999E-2</v>
      </c>
      <c r="C237" s="23">
        <f>IF(C152&lt;0, 0, EXP(-C152/$A$163))</f>
        <v>3.4585014432764967E-2</v>
      </c>
      <c r="D237" s="23">
        <f>IF(D152&lt;0, 0, EXP(-D152/$A$163))</f>
        <v>0.48727693514369347</v>
      </c>
      <c r="E237" s="23">
        <f>IF(E152&lt;0, 0, EXP(-E152/$A$163))</f>
        <v>0.48727693514369347</v>
      </c>
      <c r="F237" s="23">
        <f>IF(F152&lt;0, 0, EXP(-F152/$A$163))</f>
        <v>0.11395262334930782</v>
      </c>
      <c r="G237" s="23">
        <f>IF(G152&lt;0, 0, EXP(-G152/$A$163))</f>
        <v>6.5867220760660447E-3</v>
      </c>
      <c r="H237" s="23">
        <f>IF(H152&lt;0, 0, EXP(-H152/$A$163))</f>
        <v>0.13292542237643087</v>
      </c>
      <c r="I237" s="23">
        <f>IF(I152&lt;0, 0, EXP(-I152/$A$163))</f>
        <v>1.3045031100983449E-2</v>
      </c>
      <c r="J237" s="23">
        <f>IF(J152&lt;0, 0, EXP(-J152/$A$163))</f>
        <v>1.5288511645860902E-4</v>
      </c>
      <c r="K237" s="23">
        <f>IF(K152&lt;0, 0, EXP(-K152/$A$163))</f>
        <v>0.40478239593493137</v>
      </c>
      <c r="L237" s="23">
        <f>IF(L152&lt;0, 0, EXP(-L152/$A$163))</f>
        <v>1.3205678157851121E-2</v>
      </c>
      <c r="M237" s="23">
        <f>IF(M152&lt;0, 0, EXP(-M152/$A$163))</f>
        <v>1</v>
      </c>
      <c r="N237" s="23">
        <f>IF(N152&lt;0, 0, EXP(-N152/$A$163))</f>
        <v>0.51789052440223904</v>
      </c>
      <c r="O237" s="23">
        <f>IF(O152&lt;0, 0, EXP(-O152/$A$163))</f>
        <v>2.0875129515338993E-2</v>
      </c>
      <c r="P237" s="23">
        <f>IF(P152&lt;0, 0, EXP(-P152/$A$163))</f>
        <v>0</v>
      </c>
      <c r="Q237" s="23">
        <f>IF(Q152&lt;0, 0, EXP(-Q152/$A$163))</f>
        <v>0.53174485339909472</v>
      </c>
      <c r="R237" s="23">
        <f>IF(R152&lt;0, 0, EXP(-R152/$A$163))</f>
        <v>0</v>
      </c>
      <c r="S237" s="23">
        <f>IF(S152&lt;0, 0, EXP(-S152/$A$163))</f>
        <v>9.1426996194379148E-3</v>
      </c>
      <c r="T237" s="23">
        <f>IF(T152&lt;0, 0, EXP(-T152/$A$163))</f>
        <v>0</v>
      </c>
      <c r="U237" s="23">
        <f>IF(U152&lt;0, 0, EXP(-U152/$A$163))</f>
        <v>4.7533153866276285E-3</v>
      </c>
      <c r="V237" s="23">
        <f>IF(V152&lt;0, 0, EXP(-V152/$A$163))</f>
        <v>1</v>
      </c>
      <c r="W237" s="23">
        <f>IF(W152&lt;0, 0, EXP(-W152/$A$163))</f>
        <v>9.9485552067410891E-3</v>
      </c>
      <c r="X237" s="23">
        <f>IF(X152&lt;0, 0, EXP(-X152/$A$163))</f>
        <v>0</v>
      </c>
      <c r="Y237" s="23">
        <f>IF(Y152&lt;0, 0, EXP(-Y152/$A$163))</f>
        <v>2.4233124500886667E-2</v>
      </c>
      <c r="Z237" s="23">
        <f>IF(Z152&lt;0, 0, EXP(-Z152/$A$163))</f>
        <v>0.4123149989853534</v>
      </c>
      <c r="AA237" s="23">
        <f>IF(AA152&lt;0, 0, EXP(-AA152/$A$163))</f>
        <v>6.5711600731852865E-2</v>
      </c>
      <c r="AB237" s="23">
        <f>IF(AB152&lt;0, 0, EXP(-AB152/$A$163))</f>
        <v>0</v>
      </c>
      <c r="AC237" s="23">
        <f>IF(AC152&lt;0, 0, EXP(-AC152/$A$163))</f>
        <v>2.9458661261014653E-3</v>
      </c>
      <c r="AD237" s="23">
        <f>IF(AD152&lt;0, 0, EXP(-AD152/$A$163))</f>
        <v>0.5910633195963455</v>
      </c>
      <c r="AE237" s="23">
        <f>IF(AE152&lt;0, 0, EXP(-AE152/$A$163))</f>
        <v>0.39281376120504091</v>
      </c>
      <c r="AF237" s="23">
        <f>IF(AF152&lt;0, 0, EXP(-AF152/$A$163))</f>
        <v>0</v>
      </c>
      <c r="AG237" s="23">
        <f>IF(AG152&lt;0, 0, EXP(-AG152/$A$163))</f>
        <v>0.30596097014773516</v>
      </c>
      <c r="AH237" s="23">
        <f>IF(AH152&lt;0, 0, EXP(-AH152/$A$163))</f>
        <v>0.11395262334930782</v>
      </c>
      <c r="AI237" s="23">
        <f>IF(AI152&lt;0, 0, EXP(-AI152/$A$163))</f>
        <v>1.7437555126042499E-3</v>
      </c>
      <c r="AJ237" s="23">
        <f>IF(AJ152&lt;0, 0, EXP(-AJ152/$A$163))</f>
        <v>1.8504805778760014E-2</v>
      </c>
      <c r="AK237" s="23">
        <f>IF(AK152&lt;0, 0, EXP(-AK152/$A$163))</f>
        <v>0</v>
      </c>
      <c r="AL237" s="23">
        <f>IF(AL152&lt;0, 0, EXP(-AL152/$A$163))</f>
        <v>0.37276161725127188</v>
      </c>
      <c r="AM237" s="23">
        <f>IF(AM152&lt;0, 0, EXP(-AM152/$A$163))</f>
        <v>2.6354570111562906E-2</v>
      </c>
      <c r="AN237" s="23">
        <f>IF(AN152&lt;0, 0, EXP(-AN152/$A$163))</f>
        <v>2.2554695631291895E-3</v>
      </c>
      <c r="AO237" s="23">
        <f>IF(AO152&lt;0, 0, EXP(-AO152/$A$163))</f>
        <v>0.53174485339909472</v>
      </c>
      <c r="AP237" s="23">
        <f>IF(AP152&lt;0, 0, EXP(-AP152/$A$163))</f>
        <v>0.50602934562880109</v>
      </c>
      <c r="AQ237" s="23">
        <f>IF(AQ152&lt;0, 0, EXP(-AQ152/$A$163))</f>
        <v>4.6054831430110323E-3</v>
      </c>
      <c r="AR237" s="23">
        <f>IF(AR152&lt;0, 0, EXP(-AR152/$A$163))</f>
        <v>6.7573029721691991E-3</v>
      </c>
      <c r="AS237" s="23">
        <f>IF(AS152&lt;0, 0, EXP(-AS152/$A$163))</f>
        <v>0.20737453367615216</v>
      </c>
      <c r="AT237" s="23">
        <f>IF(AT152&lt;0, 0, EXP(-AT152/$A$163))</f>
        <v>6.645848230454764E-3</v>
      </c>
      <c r="AU237" s="23">
        <f>IF(AU152&lt;0, 0, EXP(-AU152/$A$163))</f>
        <v>2.1419025896606124E-2</v>
      </c>
      <c r="AV237" s="23">
        <f>IF(AV152&lt;0, 0, EXP(-AV152/$A$163))</f>
        <v>3.9443140125542406E-3</v>
      </c>
      <c r="AW237" s="23">
        <f>IF(AW152&lt;0, 0, EXP(-AW152/$A$163))</f>
        <v>0.36415077506465432</v>
      </c>
      <c r="AX237" s="23">
        <f>IF(AX152&lt;0, 0, EXP(-AX152/$A$163))</f>
        <v>1.0768072175014531E-2</v>
      </c>
      <c r="AY237" s="23">
        <f>IF(AY152&lt;0, 0, EXP(-AY152/$A$163))</f>
        <v>0.11395262334930782</v>
      </c>
      <c r="AZ237" s="23">
        <f>IF(AZ152&lt;0, 0, EXP(-AZ152/$A$163))</f>
        <v>1.7827279163573986E-2</v>
      </c>
      <c r="BA237" s="23">
        <f>IF(BA152&lt;0, 0, EXP(-BA152/$A$163))</f>
        <v>0.68230070019978362</v>
      </c>
      <c r="BB237" s="23">
        <f>IF(BB152&lt;0, 0, EXP(-BB152/$A$163))</f>
        <v>3.6276630434098817E-2</v>
      </c>
      <c r="BC237" s="23">
        <f>IF(BC152&lt;0, 0, EXP(-BC152/$A$163))</f>
        <v>9.1795443374210528E-2</v>
      </c>
      <c r="BD237" s="23">
        <f>IF(BD152&lt;0, 0, EXP(-BD152/$A$163))</f>
        <v>8.6193152268758833E-3</v>
      </c>
      <c r="BE237" s="23">
        <f>IF(BE152&lt;0, 0, EXP(-BE152/$A$163))</f>
        <v>0.31836151803778034</v>
      </c>
      <c r="BF237" s="23">
        <f>IF(BF152&lt;0, 0, EXP(-BF152/$A$163))</f>
        <v>0.77793949320821931</v>
      </c>
      <c r="BG237" s="23">
        <f>IF(BG152&lt;0, 0, EXP(-BG152/$A$163))</f>
        <v>0.17909026091087354</v>
      </c>
      <c r="BH237" s="23">
        <f>IF(BH152&lt;0, 0, EXP(-BH152/$A$163))</f>
        <v>0</v>
      </c>
      <c r="BI237" s="23">
        <f>IF(BI152&lt;0, 0, EXP(-BI152/$A$163))</f>
        <v>0.26495033350239638</v>
      </c>
      <c r="BJ237" s="23">
        <f>IF(BJ152&lt;0, 0, EXP(-BJ152/$A$163))</f>
        <v>0.53174485339909472</v>
      </c>
      <c r="BK237" s="23">
        <f>IF(BK152&lt;0, 0, EXP(-BK152/$A$163))</f>
        <v>0</v>
      </c>
      <c r="BL237" s="23">
        <f>IF(BL152&lt;0, 0, EXP(-BL152/$A$163))</f>
        <v>3.3678736256888627E-3</v>
      </c>
      <c r="BM237" s="23">
        <f>IF(BM152&lt;0, 0, EXP(-BM152/$A$163))</f>
        <v>0.39497394120890417</v>
      </c>
      <c r="BN237" s="23">
        <f>IF(BN152&lt;0, 0, EXP(-BN152/$A$163))</f>
        <v>0</v>
      </c>
      <c r="BO237" s="23">
        <f>IF(BO152&lt;0, 0, EXP(-BO152/$A$163))</f>
        <v>0.48727693514369347</v>
      </c>
      <c r="BP237" s="23">
        <f>IF(BP152&lt;0, 0, EXP(-BP152/$A$163))</f>
        <v>1</v>
      </c>
      <c r="BQ237" s="23">
        <f>IF(BQ152&lt;0, 0, EXP(-BQ152/$A$163))</f>
        <v>0.48727693514369347</v>
      </c>
      <c r="BR237" s="23">
        <f>IF(BR152&lt;0, 0, EXP(-BR152/$A$163))</f>
        <v>9.9485552067410891E-3</v>
      </c>
      <c r="BS237" s="23">
        <f>IF(BS152&lt;0, 0, EXP(-BS152/$A$163))</f>
        <v>1</v>
      </c>
      <c r="BT237" s="23">
        <f>IF(BT152&lt;0, 0, EXP(-BT152/$A$163))</f>
        <v>6.1551014749066362E-3</v>
      </c>
      <c r="BU237" s="23">
        <f>IF(BU152&lt;0, 0, EXP(-BU152/$A$163))</f>
        <v>0.21400589289576671</v>
      </c>
      <c r="BV237" s="23">
        <f>IF(BV152&lt;0, 0, EXP(-BV152/$A$163))</f>
        <v>0.23910590643605006</v>
      </c>
      <c r="BW237" s="23">
        <f>IF(BW152&lt;0, 0, EXP(-BW152/$A$163))</f>
        <v>5.1256572003746781E-2</v>
      </c>
      <c r="BX237" s="23">
        <f>IF(BX152&lt;0, 0, EXP(-BX152/$A$163))</f>
        <v>0</v>
      </c>
      <c r="BY237" s="23">
        <f>IF(BY152&lt;0, 0, EXP(-BY152/$A$163))</f>
        <v>0</v>
      </c>
      <c r="BZ237" s="23">
        <f>IF(BZ152&lt;0, 0, EXP(-BZ152/$A$163))</f>
        <v>6.6056725136858863E-3</v>
      </c>
    </row>
    <row r="238" spans="1:78" ht="15.75" customHeight="1" x14ac:dyDescent="0.2">
      <c r="A238" s="30" t="s">
        <v>124</v>
      </c>
      <c r="B238" s="23">
        <f>IF(B153&lt;0, 0, EXP(-B153/$A$163))</f>
        <v>0.14217049011830146</v>
      </c>
      <c r="C238" s="23">
        <f>IF(C153&lt;0, 0, EXP(-C153/$A$163))</f>
        <v>2.1280533411322002E-2</v>
      </c>
      <c r="D238" s="23">
        <f>IF(D153&lt;0, 0, EXP(-D153/$A$163))</f>
        <v>5.1895565663800615E-3</v>
      </c>
      <c r="E238" s="23">
        <f>IF(E153&lt;0, 0, EXP(-E153/$A$163))</f>
        <v>5.1895565663800615E-3</v>
      </c>
      <c r="F238" s="23">
        <f>IF(F153&lt;0, 0, EXP(-F153/$A$163))</f>
        <v>4.5607211993599885E-2</v>
      </c>
      <c r="G238" s="23">
        <f>IF(G153&lt;0, 0, EXP(-G153/$A$163))</f>
        <v>2.1700748134265962E-4</v>
      </c>
      <c r="H238" s="23">
        <f>IF(H153&lt;0, 0, EXP(-H153/$A$163))</f>
        <v>4.6069797051778556E-2</v>
      </c>
      <c r="I238" s="23">
        <f>IF(I153&lt;0, 0, EXP(-I153/$A$163))</f>
        <v>0.32352738142612814</v>
      </c>
      <c r="J238" s="23">
        <f>IF(J153&lt;0, 0, EXP(-J153/$A$163))</f>
        <v>2.3790428214976365E-2</v>
      </c>
      <c r="K238" s="23">
        <f>IF(K153&lt;0, 0, EXP(-K153/$A$163))</f>
        <v>1.4694347346399888E-2</v>
      </c>
      <c r="L238" s="23">
        <f>IF(L153&lt;0, 0, EXP(-L153/$A$163))</f>
        <v>0.46455274997478785</v>
      </c>
      <c r="M238" s="23">
        <f>IF(M153&lt;0, 0, EXP(-M153/$A$163))</f>
        <v>6.1551014749066362E-3</v>
      </c>
      <c r="N238" s="23">
        <f>IF(N153&lt;0, 0, EXP(-N153/$A$163))</f>
        <v>9.8058327423686115E-3</v>
      </c>
      <c r="O238" s="23">
        <f>IF(O153&lt;0, 0, EXP(-O153/$A$163))</f>
        <v>2.4661520149416114E-4</v>
      </c>
      <c r="P238" s="23">
        <f>IF(P153&lt;0, 0, EXP(-P153/$A$163))</f>
        <v>0</v>
      </c>
      <c r="Q238" s="23">
        <f>IF(Q153&lt;0, 0, EXP(-Q153/$A$163))</f>
        <v>8.5149817161522014E-3</v>
      </c>
      <c r="R238" s="23">
        <f>IF(R153&lt;0, 0, EXP(-R153/$A$163))</f>
        <v>0</v>
      </c>
      <c r="S238" s="23">
        <f>IF(S153&lt;0, 0, EXP(-S153/$A$163))</f>
        <v>0.66590938210600981</v>
      </c>
      <c r="T238" s="23">
        <f>IF(T153&lt;0, 0, EXP(-T153/$A$163))</f>
        <v>0</v>
      </c>
      <c r="U238" s="23">
        <f>IF(U153&lt;0, 0, EXP(-U153/$A$163))</f>
        <v>0.76423154195854948</v>
      </c>
      <c r="V238" s="23">
        <f>IF(V153&lt;0, 0, EXP(-V153/$A$163))</f>
        <v>6.1551014749066362E-3</v>
      </c>
      <c r="W238" s="23">
        <f>IF(W153&lt;0, 0, EXP(-W153/$A$163))</f>
        <v>0.19235698946577443</v>
      </c>
      <c r="X238" s="23">
        <f>IF(X153&lt;0, 0, EXP(-X153/$A$163))</f>
        <v>0</v>
      </c>
      <c r="Y238" s="23">
        <f>IF(Y153&lt;0, 0, EXP(-Y153/$A$163))</f>
        <v>3.5239940530825293E-4</v>
      </c>
      <c r="Z238" s="23">
        <f>IF(Z153&lt;0, 0, EXP(-Z153/$A$163))</f>
        <v>1.3830282058334789E-2</v>
      </c>
      <c r="AA238" s="23">
        <f>IF(AA153&lt;0, 0, EXP(-AA153/$A$163))</f>
        <v>3.4476726567599043E-2</v>
      </c>
      <c r="AB238" s="23">
        <f>IF(AB153&lt;0, 0, EXP(-AB153/$A$163))</f>
        <v>0</v>
      </c>
      <c r="AC238" s="23">
        <f>IF(AC153&lt;0, 0, EXP(-AC153/$A$163))</f>
        <v>0.33135776387276211</v>
      </c>
      <c r="AD238" s="23">
        <f>IF(AD153&lt;0, 0, EXP(-AD153/$A$163))</f>
        <v>8.9000451748338129E-3</v>
      </c>
      <c r="AE238" s="23">
        <f>IF(AE153&lt;0, 0, EXP(-AE153/$A$163))</f>
        <v>1.3548716625207272E-2</v>
      </c>
      <c r="AF238" s="23">
        <f>IF(AF153&lt;0, 0, EXP(-AF153/$A$163))</f>
        <v>0</v>
      </c>
      <c r="AG238" s="23">
        <f>IF(AG153&lt;0, 0, EXP(-AG153/$A$163))</f>
        <v>1.9036690726890366E-2</v>
      </c>
      <c r="AH238" s="23">
        <f>IF(AH153&lt;0, 0, EXP(-AH153/$A$163))</f>
        <v>4.5607211993599885E-2</v>
      </c>
      <c r="AI238" s="23">
        <f>IF(AI153&lt;0, 0, EXP(-AI153/$A$163))</f>
        <v>4.308962782833472E-3</v>
      </c>
      <c r="AJ238" s="23">
        <f>IF(AJ153&lt;0, 0, EXP(-AJ153/$A$163))</f>
        <v>0.33142133303450955</v>
      </c>
      <c r="AK238" s="23">
        <f>IF(AK153&lt;0, 0, EXP(-AK153/$A$163))</f>
        <v>0</v>
      </c>
      <c r="AL238" s="23">
        <f>IF(AL153&lt;0, 0, EXP(-AL153/$A$163))</f>
        <v>1.6183297156360268E-2</v>
      </c>
      <c r="AM238" s="23">
        <f>IF(AM153&lt;0, 0, EXP(-AM153/$A$163))</f>
        <v>0.23262146937043673</v>
      </c>
      <c r="AN238" s="23">
        <f>IF(AN153&lt;0, 0, EXP(-AN153/$A$163))</f>
        <v>0.31232995825828619</v>
      </c>
      <c r="AO238" s="23">
        <f>IF(AO153&lt;0, 0, EXP(-AO153/$A$163))</f>
        <v>8.5149817161522014E-3</v>
      </c>
      <c r="AP238" s="23">
        <f>IF(AP153&lt;0, 0, EXP(-AP153/$A$163))</f>
        <v>1.2093547033293009E-2</v>
      </c>
      <c r="AQ238" s="23">
        <f>IF(AQ153&lt;0, 0, EXP(-AQ153/$A$163))</f>
        <v>0.10009761525699896</v>
      </c>
      <c r="AR238" s="23">
        <f>IF(AR153&lt;0, 0, EXP(-AR153/$A$163))</f>
        <v>0.15544201410991407</v>
      </c>
      <c r="AS238" s="23">
        <f>IF(AS153&lt;0, 0, EXP(-AS153/$A$163))</f>
        <v>2.7173980111236975E-2</v>
      </c>
      <c r="AT238" s="23">
        <f>IF(AT153&lt;0, 0, EXP(-AT153/$A$163))</f>
        <v>0.77098189443655951</v>
      </c>
      <c r="AU238" s="23">
        <f>IF(AU153&lt;0, 0, EXP(-AU153/$A$163))</f>
        <v>1.3853919453265986E-4</v>
      </c>
      <c r="AV238" s="23">
        <f>IF(AV153&lt;0, 0, EXP(-AV153/$A$163))</f>
        <v>0.55240784406309207</v>
      </c>
      <c r="AW238" s="23">
        <f>IF(AW153&lt;0, 0, EXP(-AW153/$A$163))</f>
        <v>1.4525337446901052E-2</v>
      </c>
      <c r="AX238" s="23">
        <f>IF(AX153&lt;0, 0, EXP(-AX153/$A$163))</f>
        <v>3.8113902983078369E-4</v>
      </c>
      <c r="AY238" s="23">
        <f>IF(AY153&lt;0, 0, EXP(-AY153/$A$163))</f>
        <v>4.5607211993599885E-2</v>
      </c>
      <c r="AZ238" s="23">
        <f>IF(AZ153&lt;0, 0, EXP(-AZ153/$A$163))</f>
        <v>0.14633258112572611</v>
      </c>
      <c r="BA238" s="23">
        <f>IF(BA153&lt;0, 0, EXP(-BA153/$A$163))</f>
        <v>4.7734397790773556E-3</v>
      </c>
      <c r="BB238" s="23">
        <f>IF(BB153&lt;0, 0, EXP(-BB153/$A$163))</f>
        <v>0.16961297299652098</v>
      </c>
      <c r="BC238" s="23">
        <f>IF(BC153&lt;0, 0, EXP(-BC153/$A$163))</f>
        <v>6.5421628704226895E-2</v>
      </c>
      <c r="BD238" s="23">
        <f>IF(BD153&lt;0, 0, EXP(-BD153/$A$163))</f>
        <v>5.312373825653201E-5</v>
      </c>
      <c r="BE238" s="23">
        <f>IF(BE153&lt;0, 0, EXP(-BE153/$A$163))</f>
        <v>1.7510196146184501E-2</v>
      </c>
      <c r="BF238" s="23">
        <f>IF(BF153&lt;0, 0, EXP(-BF153/$A$163))</f>
        <v>4.7884001602085131E-3</v>
      </c>
      <c r="BG238" s="23">
        <f>IF(BG153&lt;0, 0, EXP(-BG153/$A$163))</f>
        <v>2.9242479135883851E-2</v>
      </c>
      <c r="BH238" s="23">
        <f>IF(BH153&lt;0, 0, EXP(-BH153/$A$163))</f>
        <v>0</v>
      </c>
      <c r="BI238" s="23">
        <f>IF(BI153&lt;0, 0, EXP(-BI153/$A$163))</f>
        <v>1.3829920801087841E-2</v>
      </c>
      <c r="BJ238" s="23">
        <f>IF(BJ153&lt;0, 0, EXP(-BJ153/$A$163))</f>
        <v>8.5149817161522014E-3</v>
      </c>
      <c r="BK238" s="23">
        <f>IF(BK153&lt;0, 0, EXP(-BK153/$A$163))</f>
        <v>0</v>
      </c>
      <c r="BL238" s="23">
        <f>IF(BL153&lt;0, 0, EXP(-BL153/$A$163))</f>
        <v>0.4883134205121627</v>
      </c>
      <c r="BM238" s="23">
        <f>IF(BM153&lt;0, 0, EXP(-BM153/$A$163))</f>
        <v>1.5097463689160038E-2</v>
      </c>
      <c r="BN238" s="23">
        <f>IF(BN153&lt;0, 0, EXP(-BN153/$A$163))</f>
        <v>0</v>
      </c>
      <c r="BO238" s="23">
        <f>IF(BO153&lt;0, 0, EXP(-BO153/$A$163))</f>
        <v>5.1895565663800615E-3</v>
      </c>
      <c r="BP238" s="23">
        <f>IF(BP153&lt;0, 0, EXP(-BP153/$A$163))</f>
        <v>6.1551014749066362E-3</v>
      </c>
      <c r="BQ238" s="23">
        <f>IF(BQ153&lt;0, 0, EXP(-BQ153/$A$163))</f>
        <v>5.1895565663800615E-3</v>
      </c>
      <c r="BR238" s="23">
        <f>IF(BR153&lt;0, 0, EXP(-BR153/$A$163))</f>
        <v>0.19235698946577443</v>
      </c>
      <c r="BS238" s="23">
        <f>IF(BS153&lt;0, 0, EXP(-BS153/$A$163))</f>
        <v>6.1551014749066362E-3</v>
      </c>
      <c r="BT238" s="23">
        <f>IF(BT153&lt;0, 0, EXP(-BT153/$A$163))</f>
        <v>1</v>
      </c>
      <c r="BU238" s="23">
        <f>IF(BU153&lt;0, 0, EXP(-BU153/$A$163))</f>
        <v>2.8236486807612989E-2</v>
      </c>
      <c r="BV238" s="23">
        <f>IF(BV153&lt;0, 0, EXP(-BV153/$A$163))</f>
        <v>2.4477292014747409E-2</v>
      </c>
      <c r="BW238" s="23">
        <f>IF(BW153&lt;0, 0, EXP(-BW153/$A$163))</f>
        <v>0.116521422362083</v>
      </c>
      <c r="BX238" s="23">
        <f>IF(BX153&lt;0, 0, EXP(-BX153/$A$163))</f>
        <v>0</v>
      </c>
      <c r="BY238" s="23">
        <f>IF(BY153&lt;0, 0, EXP(-BY153/$A$163))</f>
        <v>0</v>
      </c>
      <c r="BZ238" s="23">
        <f>IF(BZ153&lt;0, 0, EXP(-BZ153/$A$163))</f>
        <v>0.6105249894192184</v>
      </c>
    </row>
    <row r="239" spans="1:78" ht="15.75" customHeight="1" x14ac:dyDescent="0.2">
      <c r="A239" s="30" t="s">
        <v>125</v>
      </c>
      <c r="B239" s="23">
        <f>IF(B154&lt;0, 0, EXP(-B154/$A$163))</f>
        <v>0.19711182366478938</v>
      </c>
      <c r="C239" s="23">
        <f>IF(C154&lt;0, 0, EXP(-C154/$A$163))</f>
        <v>6.6604055850717464E-2</v>
      </c>
      <c r="D239" s="23">
        <f>IF(D154&lt;0, 0, EXP(-D154/$A$163))</f>
        <v>0.14571631427144899</v>
      </c>
      <c r="E239" s="23">
        <f>IF(E154&lt;0, 0, EXP(-E154/$A$163))</f>
        <v>0.14571631427144899</v>
      </c>
      <c r="F239" s="23">
        <f>IF(F154&lt;0, 0, EXP(-F154/$A$163))</f>
        <v>0.47821299456572225</v>
      </c>
      <c r="G239" s="23">
        <f>IF(G154&lt;0, 0, EXP(-G154/$A$163))</f>
        <v>1.952956780273557E-3</v>
      </c>
      <c r="H239" s="23">
        <f>IF(H154&lt;0, 0, EXP(-H154/$A$163))</f>
        <v>0.60892072737638969</v>
      </c>
      <c r="I239" s="23">
        <f>IF(I154&lt;0, 0, EXP(-I154/$A$163))</f>
        <v>5.2081962444571729E-2</v>
      </c>
      <c r="J239" s="23">
        <f>IF(J154&lt;0, 0, EXP(-J154/$A$163))</f>
        <v>7.1131173424307764E-4</v>
      </c>
      <c r="K239" s="23">
        <f>IF(K154&lt;0, 0, EXP(-K154/$A$163))</f>
        <v>0.4489117086779727</v>
      </c>
      <c r="L239" s="23">
        <f>IF(L154&lt;0, 0, EXP(-L154/$A$163))</f>
        <v>6.0014733680688326E-2</v>
      </c>
      <c r="M239" s="23">
        <f>IF(M154&lt;0, 0, EXP(-M154/$A$163))</f>
        <v>0.21400589289576671</v>
      </c>
      <c r="N239" s="23">
        <f>IF(N154&lt;0, 0, EXP(-N154/$A$163))</f>
        <v>0.28459736460642493</v>
      </c>
      <c r="O239" s="23">
        <f>IF(O154&lt;0, 0, EXP(-O154/$A$163))</f>
        <v>5.6121047878597771E-3</v>
      </c>
      <c r="P239" s="23">
        <f>IF(P154&lt;0, 0, EXP(-P154/$A$163))</f>
        <v>0</v>
      </c>
      <c r="Q239" s="23">
        <f>IF(Q154&lt;0, 0, EXP(-Q154/$A$163))</f>
        <v>0.2424737647099616</v>
      </c>
      <c r="R239" s="23">
        <f>IF(R154&lt;0, 0, EXP(-R154/$A$163))</f>
        <v>0</v>
      </c>
      <c r="S239" s="23">
        <f>IF(S154&lt;0, 0, EXP(-S154/$A$163))</f>
        <v>4.1536608834186639E-2</v>
      </c>
      <c r="T239" s="23">
        <f>IF(T154&lt;0, 0, EXP(-T154/$A$163))</f>
        <v>0</v>
      </c>
      <c r="U239" s="23">
        <f>IF(U154&lt;0, 0, EXP(-U154/$A$163))</f>
        <v>2.1693008976396488E-2</v>
      </c>
      <c r="V239" s="23">
        <f>IF(V154&lt;0, 0, EXP(-V154/$A$163))</f>
        <v>0.21400589289576671</v>
      </c>
      <c r="W239" s="23">
        <f>IF(W154&lt;0, 0, EXP(-W154/$A$163))</f>
        <v>3.2818874319800871E-2</v>
      </c>
      <c r="X239" s="23">
        <f>IF(X154&lt;0, 0, EXP(-X154/$A$163))</f>
        <v>0</v>
      </c>
      <c r="Y239" s="23">
        <f>IF(Y154&lt;0, 0, EXP(-Y154/$A$163))</f>
        <v>5.7517388846088273E-3</v>
      </c>
      <c r="Z239" s="23">
        <f>IF(Z154&lt;0, 0, EXP(-Z154/$A$163))</f>
        <v>0.40062965132889605</v>
      </c>
      <c r="AA239" s="23">
        <f>IF(AA154&lt;0, 0, EXP(-AA154/$A$163))</f>
        <v>0.1750634992894852</v>
      </c>
      <c r="AB239" s="23">
        <f>IF(AB154&lt;0, 0, EXP(-AB154/$A$163))</f>
        <v>0</v>
      </c>
      <c r="AC239" s="23">
        <f>IF(AC154&lt;0, 0, EXP(-AC154/$A$163))</f>
        <v>1.2183604012409009E-2</v>
      </c>
      <c r="AD239" s="23">
        <f>IF(AD154&lt;0, 0, EXP(-AD154/$A$163))</f>
        <v>0.27292105155184865</v>
      </c>
      <c r="AE239" s="23">
        <f>IF(AE154&lt;0, 0, EXP(-AE154/$A$163))</f>
        <v>0.36112372217885336</v>
      </c>
      <c r="AF239" s="23">
        <f>IF(AF154&lt;0, 0, EXP(-AF154/$A$163))</f>
        <v>0</v>
      </c>
      <c r="AG239" s="23">
        <f>IF(AG154&lt;0, 0, EXP(-AG154/$A$163))</f>
        <v>0.66431528074289059</v>
      </c>
      <c r="AH239" s="23">
        <f>IF(AH154&lt;0, 0, EXP(-AH154/$A$163))</f>
        <v>0.47821299456572225</v>
      </c>
      <c r="AI239" s="23">
        <f>IF(AI154&lt;0, 0, EXP(-AI154/$A$163))</f>
        <v>1.2902678800222973E-3</v>
      </c>
      <c r="AJ239" s="23">
        <f>IF(AJ154&lt;0, 0, EXP(-AJ154/$A$163))</f>
        <v>8.3756009541857149E-2</v>
      </c>
      <c r="AK239" s="23">
        <f>IF(AK154&lt;0, 0, EXP(-AK154/$A$163))</f>
        <v>0</v>
      </c>
      <c r="AL239" s="23">
        <f>IF(AL154&lt;0, 0, EXP(-AL154/$A$163))</f>
        <v>0.49901615365613849</v>
      </c>
      <c r="AM239" s="23">
        <f>IF(AM154&lt;0, 0, EXP(-AM154/$A$163))</f>
        <v>0.12138018223029531</v>
      </c>
      <c r="AN239" s="23">
        <f>IF(AN154&lt;0, 0, EXP(-AN154/$A$163))</f>
        <v>1.0527868096817269E-2</v>
      </c>
      <c r="AO239" s="23">
        <f>IF(AO154&lt;0, 0, EXP(-AO154/$A$163))</f>
        <v>0.2424737647099616</v>
      </c>
      <c r="AP239" s="23">
        <f>IF(AP154&lt;0, 0, EXP(-AP154/$A$163))</f>
        <v>0.42281261246364948</v>
      </c>
      <c r="AQ239" s="23">
        <f>IF(AQ154&lt;0, 0, EXP(-AQ154/$A$163))</f>
        <v>1.2501864464298965E-2</v>
      </c>
      <c r="AR239" s="23">
        <f>IF(AR154&lt;0, 0, EXP(-AR154/$A$163))</f>
        <v>2.0794694736429638E-2</v>
      </c>
      <c r="AS239" s="23">
        <f>IF(AS154&lt;0, 0, EXP(-AS154/$A$163))</f>
        <v>0.7671754143272399</v>
      </c>
      <c r="AT239" s="23">
        <f>IF(AT154&lt;0, 0, EXP(-AT154/$A$163))</f>
        <v>2.9747978275411334E-2</v>
      </c>
      <c r="AU239" s="23">
        <f>IF(AU154&lt;0, 0, EXP(-AU154/$A$163))</f>
        <v>4.7964849994851675E-3</v>
      </c>
      <c r="AV239" s="23">
        <f>IF(AV154&lt;0, 0, EXP(-AV154/$A$163))</f>
        <v>1.8421533787594785E-2</v>
      </c>
      <c r="AW239" s="23">
        <f>IF(AW154&lt;0, 0, EXP(-AW154/$A$163))</f>
        <v>0.48738857410333686</v>
      </c>
      <c r="AX239" s="23">
        <f>IF(AX154&lt;0, 0, EXP(-AX154/$A$163))</f>
        <v>2.8077485202652394E-3</v>
      </c>
      <c r="AY239" s="23">
        <f>IF(AY154&lt;0, 0, EXP(-AY154/$A$163))</f>
        <v>0.47821299456572225</v>
      </c>
      <c r="AZ239" s="23">
        <f>IF(AZ154&lt;0, 0, EXP(-AZ154/$A$163))</f>
        <v>5.5974148808529335E-2</v>
      </c>
      <c r="BA239" s="23">
        <f>IF(BA154&lt;0, 0, EXP(-BA154/$A$163))</f>
        <v>0.16897863161439441</v>
      </c>
      <c r="BB239" s="23">
        <f>IF(BB154&lt;0, 0, EXP(-BB154/$A$163))</f>
        <v>0.16432381382140104</v>
      </c>
      <c r="BC239" s="23">
        <f>IF(BC154&lt;0, 0, EXP(-BC154/$A$163))</f>
        <v>0.42864672232591167</v>
      </c>
      <c r="BD239" s="23">
        <f>IF(BD154&lt;0, 0, EXP(-BD154/$A$163))</f>
        <v>1.8810030009270373E-3</v>
      </c>
      <c r="BE239" s="23">
        <f>IF(BE154&lt;0, 0, EXP(-BE154/$A$163))</f>
        <v>0.44024686251600342</v>
      </c>
      <c r="BF239" s="23">
        <f>IF(BF154&lt;0, 0, EXP(-BF154/$A$163))</f>
        <v>0.16696577432905757</v>
      </c>
      <c r="BG239" s="23">
        <f>IF(BG154&lt;0, 0, EXP(-BG154/$A$163))</f>
        <v>0.40764564039029422</v>
      </c>
      <c r="BH239" s="23">
        <f>IF(BH154&lt;0, 0, EXP(-BH154/$A$163))</f>
        <v>0</v>
      </c>
      <c r="BI239" s="23">
        <f>IF(BI154&lt;0, 0, EXP(-BI154/$A$163))</f>
        <v>0.24160127539090789</v>
      </c>
      <c r="BJ239" s="23">
        <f>IF(BJ154&lt;0, 0, EXP(-BJ154/$A$163))</f>
        <v>0.2424737647099616</v>
      </c>
      <c r="BK239" s="23">
        <f>IF(BK154&lt;0, 0, EXP(-BK154/$A$163))</f>
        <v>0</v>
      </c>
      <c r="BL239" s="23">
        <f>IF(BL154&lt;0, 0, EXP(-BL154/$A$163))</f>
        <v>1.5728781946977216E-2</v>
      </c>
      <c r="BM239" s="23">
        <f>IF(BM154&lt;0, 0, EXP(-BM154/$A$163))</f>
        <v>0.46049975940458199</v>
      </c>
      <c r="BN239" s="23">
        <f>IF(BN154&lt;0, 0, EXP(-BN154/$A$163))</f>
        <v>0</v>
      </c>
      <c r="BO239" s="23">
        <f>IF(BO154&lt;0, 0, EXP(-BO154/$A$163))</f>
        <v>0.14571631427144899</v>
      </c>
      <c r="BP239" s="23">
        <f>IF(BP154&lt;0, 0, EXP(-BP154/$A$163))</f>
        <v>0.21400589289576671</v>
      </c>
      <c r="BQ239" s="23">
        <f>IF(BQ154&lt;0, 0, EXP(-BQ154/$A$163))</f>
        <v>0.14571631427144899</v>
      </c>
      <c r="BR239" s="23">
        <f>IF(BR154&lt;0, 0, EXP(-BR154/$A$163))</f>
        <v>3.2818874319800871E-2</v>
      </c>
      <c r="BS239" s="23">
        <f>IF(BS154&lt;0, 0, EXP(-BS154/$A$163))</f>
        <v>0.21400589289576671</v>
      </c>
      <c r="BT239" s="23">
        <f>IF(BT154&lt;0, 0, EXP(-BT154/$A$163))</f>
        <v>2.8236486807612989E-2</v>
      </c>
      <c r="BU239" s="23">
        <f>IF(BU154&lt;0, 0, EXP(-BU154/$A$163))</f>
        <v>1</v>
      </c>
      <c r="BV239" s="23">
        <f>IF(BV154&lt;0, 0, EXP(-BV154/$A$163))</f>
        <v>0.55299345348257378</v>
      </c>
      <c r="BW239" s="23">
        <f>IF(BW154&lt;0, 0, EXP(-BW154/$A$163))</f>
        <v>0.21739858691186176</v>
      </c>
      <c r="BX239" s="23">
        <f>IF(BX154&lt;0, 0, EXP(-BX154/$A$163))</f>
        <v>0</v>
      </c>
      <c r="BY239" s="23">
        <f>IF(BY154&lt;0, 0, EXP(-BY154/$A$163))</f>
        <v>0</v>
      </c>
      <c r="BZ239" s="23">
        <f>IF(BZ154&lt;0, 0, EXP(-BZ154/$A$163))</f>
        <v>2.8619285123915195E-2</v>
      </c>
    </row>
    <row r="240" spans="1:78" ht="15.75" customHeight="1" x14ac:dyDescent="0.2">
      <c r="A240" s="30" t="s">
        <v>126</v>
      </c>
      <c r="B240" s="23">
        <f>IF(B155&lt;0, 0, EXP(-B155/$A$163))</f>
        <v>0.16749287371707172</v>
      </c>
      <c r="C240" s="23">
        <f>IF(C155&lt;0, 0, EXP(-C155/$A$163))</f>
        <v>3.6930997234194497E-2</v>
      </c>
      <c r="D240" s="23">
        <f>IF(D155&lt;0, 0, EXP(-D155/$A$163))</f>
        <v>0.20579375269183586</v>
      </c>
      <c r="E240" s="23">
        <f>IF(E155&lt;0, 0, EXP(-E155/$A$163))</f>
        <v>0.20579375269183586</v>
      </c>
      <c r="F240" s="23">
        <f>IF(F155&lt;0, 0, EXP(-F155/$A$163))</f>
        <v>0.27824057731483615</v>
      </c>
      <c r="G240" s="23">
        <f>IF(G155&lt;0, 0, EXP(-G155/$A$163))</f>
        <v>1.6417735751891312E-3</v>
      </c>
      <c r="H240" s="23">
        <f>IF(H155&lt;0, 0, EXP(-H155/$A$163))</f>
        <v>0.45470353423639154</v>
      </c>
      <c r="I240" s="23">
        <f>IF(I155&lt;0, 0, EXP(-I155/$A$163))</f>
        <v>5.4555197878297587E-2</v>
      </c>
      <c r="J240" s="23">
        <f>IF(J155&lt;0, 0, EXP(-J155/$A$163))</f>
        <v>5.8265552082257535E-4</v>
      </c>
      <c r="K240" s="23">
        <f>IF(K155&lt;0, 0, EXP(-K155/$A$163))</f>
        <v>0.59055701988678555</v>
      </c>
      <c r="L240" s="23">
        <f>IF(L155&lt;0, 0, EXP(-L155/$A$163))</f>
        <v>5.2670729555445564E-2</v>
      </c>
      <c r="M240" s="23">
        <f>IF(M155&lt;0, 0, EXP(-M155/$A$163))</f>
        <v>0.23910590643605006</v>
      </c>
      <c r="N240" s="23">
        <f>IF(N155&lt;0, 0, EXP(-N155/$A$163))</f>
        <v>0.39934515340887439</v>
      </c>
      <c r="O240" s="23">
        <f>IF(O155&lt;0, 0, EXP(-O155/$A$163))</f>
        <v>5.0872983416492528E-3</v>
      </c>
      <c r="P240" s="23">
        <f>IF(P155&lt;0, 0, EXP(-P155/$A$163))</f>
        <v>0</v>
      </c>
      <c r="Q240" s="23">
        <f>IF(Q155&lt;0, 0, EXP(-Q155/$A$163))</f>
        <v>0.34418927902110641</v>
      </c>
      <c r="R240" s="23">
        <f>IF(R155&lt;0, 0, EXP(-R155/$A$163))</f>
        <v>0</v>
      </c>
      <c r="S240" s="23">
        <f>IF(S155&lt;0, 0, EXP(-S155/$A$163))</f>
        <v>3.6660346100490994E-2</v>
      </c>
      <c r="T240" s="23">
        <f>IF(T155&lt;0, 0, EXP(-T155/$A$163))</f>
        <v>0</v>
      </c>
      <c r="U240" s="23">
        <f>IF(U155&lt;0, 0, EXP(-U155/$A$163))</f>
        <v>1.9095486469280769E-2</v>
      </c>
      <c r="V240" s="23">
        <f>IF(V155&lt;0, 0, EXP(-V155/$A$163))</f>
        <v>0.23910590643605006</v>
      </c>
      <c r="W240" s="23">
        <f>IF(W155&lt;0, 0, EXP(-W155/$A$163))</f>
        <v>3.9757386052554709E-2</v>
      </c>
      <c r="X240" s="23">
        <f>IF(X155&lt;0, 0, EXP(-X155/$A$163))</f>
        <v>0</v>
      </c>
      <c r="Y240" s="23">
        <f>IF(Y155&lt;0, 0, EXP(-Y155/$A$163))</f>
        <v>8.5288389800045224E-3</v>
      </c>
      <c r="Z240" s="23">
        <f>IF(Z155&lt;0, 0, EXP(-Z155/$A$163))</f>
        <v>0.56477055061032233</v>
      </c>
      <c r="AA240" s="23">
        <f>IF(AA155&lt;0, 0, EXP(-AA155/$A$163))</f>
        <v>9.6878399693198544E-2</v>
      </c>
      <c r="AB240" s="23">
        <f>IF(AB155&lt;0, 0, EXP(-AB155/$A$163))</f>
        <v>0</v>
      </c>
      <c r="AC240" s="23">
        <f>IF(AC155&lt;0, 0, EXP(-AC155/$A$163))</f>
        <v>1.2320283943103744E-2</v>
      </c>
      <c r="AD240" s="23">
        <f>IF(AD155&lt;0, 0, EXP(-AD155/$A$163))</f>
        <v>0.36358248735370452</v>
      </c>
      <c r="AE240" s="23">
        <f>IF(AE155&lt;0, 0, EXP(-AE155/$A$163))</f>
        <v>0.54776161871785489</v>
      </c>
      <c r="AF240" s="23">
        <f>IF(AF155&lt;0, 0, EXP(-AF155/$A$163))</f>
        <v>0</v>
      </c>
      <c r="AG240" s="23">
        <f>IF(AG155&lt;0, 0, EXP(-AG155/$A$163))</f>
        <v>0.47541961799879257</v>
      </c>
      <c r="AH240" s="23">
        <f>IF(AH155&lt;0, 0, EXP(-AH155/$A$163))</f>
        <v>0.27824057731483615</v>
      </c>
      <c r="AI240" s="23">
        <f>IF(AI155&lt;0, 0, EXP(-AI155/$A$163))</f>
        <v>2.2774962273344893E-3</v>
      </c>
      <c r="AJ240" s="23">
        <f>IF(AJ155&lt;0, 0, EXP(-AJ155/$A$163))</f>
        <v>7.3768161400382948E-2</v>
      </c>
      <c r="AK240" s="23">
        <f>IF(AK155&lt;0, 0, EXP(-AK155/$A$163))</f>
        <v>0</v>
      </c>
      <c r="AL240" s="23">
        <f>IF(AL155&lt;0, 0, EXP(-AL155/$A$163))</f>
        <v>0.63807550982709904</v>
      </c>
      <c r="AM240" s="23">
        <f>IF(AM155&lt;0, 0, EXP(-AM155/$A$163))</f>
        <v>0.10142489013676975</v>
      </c>
      <c r="AN240" s="23">
        <f>IF(AN155&lt;0, 0, EXP(-AN155/$A$163))</f>
        <v>8.2914161096360496E-3</v>
      </c>
      <c r="AO240" s="23">
        <f>IF(AO155&lt;0, 0, EXP(-AO155/$A$163))</f>
        <v>0.34418927902110641</v>
      </c>
      <c r="AP240" s="23">
        <f>IF(AP155&lt;0, 0, EXP(-AP155/$A$163))</f>
        <v>0.4323869001374131</v>
      </c>
      <c r="AQ240" s="23">
        <f>IF(AQ155&lt;0, 0, EXP(-AQ155/$A$163))</f>
        <v>1.6581284630012079E-2</v>
      </c>
      <c r="AR240" s="23">
        <f>IF(AR155&lt;0, 0, EXP(-AR155/$A$163))</f>
        <v>2.6092173831305035E-2</v>
      </c>
      <c r="AS240" s="23">
        <f>IF(AS155&lt;0, 0, EXP(-AS155/$A$163))</f>
        <v>0.42841916284439935</v>
      </c>
      <c r="AT240" s="23">
        <f>IF(AT155&lt;0, 0, EXP(-AT155/$A$163))</f>
        <v>2.7108386025502907E-2</v>
      </c>
      <c r="AU240" s="23">
        <f>IF(AU155&lt;0, 0, EXP(-AU155/$A$163))</f>
        <v>5.1994391096085559E-3</v>
      </c>
      <c r="AV240" s="23">
        <f>IF(AV155&lt;0, 0, EXP(-AV155/$A$163))</f>
        <v>1.4890147744518778E-2</v>
      </c>
      <c r="AW240" s="23">
        <f>IF(AW155&lt;0, 0, EXP(-AW155/$A$163))</f>
        <v>0.36137488065545648</v>
      </c>
      <c r="AX240" s="23">
        <f>IF(AX155&lt;0, 0, EXP(-AX155/$A$163))</f>
        <v>4.4801367996659871E-3</v>
      </c>
      <c r="AY240" s="23">
        <f>IF(AY155&lt;0, 0, EXP(-AY155/$A$163))</f>
        <v>0.27824057731483615</v>
      </c>
      <c r="AZ240" s="23">
        <f>IF(AZ155&lt;0, 0, EXP(-AZ155/$A$163))</f>
        <v>7.0471650074665132E-2</v>
      </c>
      <c r="BA240" s="23">
        <f>IF(BA155&lt;0, 0, EXP(-BA155/$A$163))</f>
        <v>0.17171439549091894</v>
      </c>
      <c r="BB240" s="23">
        <f>IF(BB155&lt;0, 0, EXP(-BB155/$A$163))</f>
        <v>0.14227752718820974</v>
      </c>
      <c r="BC240" s="23">
        <f>IF(BC155&lt;0, 0, EXP(-BC155/$A$163))</f>
        <v>0.30947961534429141</v>
      </c>
      <c r="BD240" s="23">
        <f>IF(BD155&lt;0, 0, EXP(-BD155/$A$163))</f>
        <v>2.1595965838208516E-3</v>
      </c>
      <c r="BE240" s="23">
        <f>IF(BE155&lt;0, 0, EXP(-BE155/$A$163))</f>
        <v>0.70857876119449759</v>
      </c>
      <c r="BF240" s="23">
        <f>IF(BF155&lt;0, 0, EXP(-BF155/$A$163))</f>
        <v>0.18722598743134067</v>
      </c>
      <c r="BG240" s="23">
        <f>IF(BG155&lt;0, 0, EXP(-BG155/$A$163))</f>
        <v>0.68540674177278105</v>
      </c>
      <c r="BH240" s="23">
        <f>IF(BH155&lt;0, 0, EXP(-BH155/$A$163))</f>
        <v>0</v>
      </c>
      <c r="BI240" s="23">
        <f>IF(BI155&lt;0, 0, EXP(-BI155/$A$163))</f>
        <v>0.42419978734652225</v>
      </c>
      <c r="BJ240" s="23">
        <f>IF(BJ155&lt;0, 0, EXP(-BJ155/$A$163))</f>
        <v>0.34418927902110641</v>
      </c>
      <c r="BK240" s="23">
        <f>IF(BK155&lt;0, 0, EXP(-BK155/$A$163))</f>
        <v>0</v>
      </c>
      <c r="BL240" s="23">
        <f>IF(BL155&lt;0, 0, EXP(-BL155/$A$163))</f>
        <v>1.2749897219053083E-2</v>
      </c>
      <c r="BM240" s="23">
        <f>IF(BM155&lt;0, 0, EXP(-BM155/$A$163))</f>
        <v>0.60537123534625814</v>
      </c>
      <c r="BN240" s="23">
        <f>IF(BN155&lt;0, 0, EXP(-BN155/$A$163))</f>
        <v>0</v>
      </c>
      <c r="BO240" s="23">
        <f>IF(BO155&lt;0, 0, EXP(-BO155/$A$163))</f>
        <v>0.20579375269183586</v>
      </c>
      <c r="BP240" s="23">
        <f>IF(BP155&lt;0, 0, EXP(-BP155/$A$163))</f>
        <v>0.23910590643605006</v>
      </c>
      <c r="BQ240" s="23">
        <f>IF(BQ155&lt;0, 0, EXP(-BQ155/$A$163))</f>
        <v>0.20579375269183586</v>
      </c>
      <c r="BR240" s="23">
        <f>IF(BR155&lt;0, 0, EXP(-BR155/$A$163))</f>
        <v>3.9757386052554709E-2</v>
      </c>
      <c r="BS240" s="23">
        <f>IF(BS155&lt;0, 0, EXP(-BS155/$A$163))</f>
        <v>0.23910590643605006</v>
      </c>
      <c r="BT240" s="23">
        <f>IF(BT155&lt;0, 0, EXP(-BT155/$A$163))</f>
        <v>2.4477292014747409E-2</v>
      </c>
      <c r="BU240" s="23">
        <f>IF(BU155&lt;0, 0, EXP(-BU155/$A$163))</f>
        <v>0.55299345348257378</v>
      </c>
      <c r="BV240" s="23">
        <f>IF(BV155&lt;0, 0, EXP(-BV155/$A$163))</f>
        <v>1</v>
      </c>
      <c r="BW240" s="23">
        <f>IF(BW155&lt;0, 0, EXP(-BW155/$A$163))</f>
        <v>0.20958316795173806</v>
      </c>
      <c r="BX240" s="23">
        <f>IF(BX155&lt;0, 0, EXP(-BX155/$A$163))</f>
        <v>0</v>
      </c>
      <c r="BY240" s="23">
        <f>IF(BY155&lt;0, 0, EXP(-BY155/$A$163))</f>
        <v>0</v>
      </c>
      <c r="BZ240" s="23">
        <f>IF(BZ155&lt;0, 0, EXP(-BZ155/$A$163))</f>
        <v>2.7391572644863575E-2</v>
      </c>
    </row>
    <row r="241" spans="1:78" ht="15.75" customHeight="1" x14ac:dyDescent="0.2">
      <c r="A241" s="30" t="s">
        <v>127</v>
      </c>
      <c r="B241" s="23">
        <f>IF(B156&lt;0, 0, EXP(-B156/$A$163))</f>
        <v>0.68786730112893057</v>
      </c>
      <c r="C241" s="23">
        <f>IF(C156&lt;0, 0, EXP(-C156/$A$163))</f>
        <v>3.6927347508991966E-2</v>
      </c>
      <c r="D241" s="23">
        <f>IF(D156&lt;0, 0, EXP(-D156/$A$163))</f>
        <v>4.4321324419143132E-2</v>
      </c>
      <c r="E241" s="23">
        <f>IF(E156&lt;0, 0, EXP(-E156/$A$163))</f>
        <v>4.4321324419143132E-2</v>
      </c>
      <c r="F241" s="23">
        <f>IF(F156&lt;0, 0, EXP(-F156/$A$163))</f>
        <v>0.25336735360093304</v>
      </c>
      <c r="G241" s="23">
        <f>IF(G156&lt;0, 0, EXP(-G156/$A$163))</f>
        <v>4.4613511967514724E-4</v>
      </c>
      <c r="H241" s="23">
        <f>IF(H156&lt;0, 0, EXP(-H156/$A$163))</f>
        <v>0.35367014454546125</v>
      </c>
      <c r="I241" s="23">
        <f>IF(I156&lt;0, 0, EXP(-I156/$A$163))</f>
        <v>0.23924092781214878</v>
      </c>
      <c r="J241" s="23">
        <f>IF(J156&lt;0, 0, EXP(-J156/$A$163))</f>
        <v>2.779212203797165E-3</v>
      </c>
      <c r="K241" s="23">
        <f>IF(K156&lt;0, 0, EXP(-K156/$A$163))</f>
        <v>0.12490180837106278</v>
      </c>
      <c r="L241" s="23">
        <f>IF(L156&lt;0, 0, EXP(-L156/$A$163))</f>
        <v>0.25025765879363027</v>
      </c>
      <c r="M241" s="23">
        <f>IF(M156&lt;0, 0, EXP(-M156/$A$163))</f>
        <v>5.1256572003746781E-2</v>
      </c>
      <c r="N241" s="23">
        <f>IF(N156&lt;0, 0, EXP(-N156/$A$163))</f>
        <v>8.414380554669483E-2</v>
      </c>
      <c r="O241" s="23">
        <f>IF(O156&lt;0, 0, EXP(-O156/$A$163))</f>
        <v>1.2232885543171066E-3</v>
      </c>
      <c r="P241" s="23">
        <f>IF(P156&lt;0, 0, EXP(-P156/$A$163))</f>
        <v>0</v>
      </c>
      <c r="Q241" s="23">
        <f>IF(Q156&lt;0, 0, EXP(-Q156/$A$163))</f>
        <v>7.305602068078447E-2</v>
      </c>
      <c r="R241" s="23">
        <f>IF(R156&lt;0, 0, EXP(-R156/$A$163))</f>
        <v>0</v>
      </c>
      <c r="S241" s="23">
        <f>IF(S156&lt;0, 0, EXP(-S156/$A$163))</f>
        <v>0.17473312600771465</v>
      </c>
      <c r="T241" s="23">
        <f>IF(T156&lt;0, 0, EXP(-T156/$A$163))</f>
        <v>0</v>
      </c>
      <c r="U241" s="23">
        <f>IF(U156&lt;0, 0, EXP(-U156/$A$163))</f>
        <v>9.1100311966116648E-2</v>
      </c>
      <c r="V241" s="23">
        <f>IF(V156&lt;0, 0, EXP(-V156/$A$163))</f>
        <v>5.1256572003746781E-2</v>
      </c>
      <c r="W241" s="23">
        <f>IF(W156&lt;0, 0, EXP(-W156/$A$163))</f>
        <v>0.13965458499802433</v>
      </c>
      <c r="X241" s="23">
        <f>IF(X156&lt;0, 0, EXP(-X156/$A$163))</f>
        <v>0</v>
      </c>
      <c r="Y241" s="23">
        <f>IF(Y156&lt;0, 0, EXP(-Y156/$A$163))</f>
        <v>2.1564968340392972E-3</v>
      </c>
      <c r="Z241" s="23">
        <f>IF(Z156&lt;0, 0, EXP(-Z156/$A$163))</f>
        <v>0.11836696396725133</v>
      </c>
      <c r="AA241" s="23">
        <f>IF(AA156&lt;0, 0, EXP(-AA156/$A$163))</f>
        <v>9.6878176650860653E-2</v>
      </c>
      <c r="AB241" s="23">
        <f>IF(AB156&lt;0, 0, EXP(-AB156/$A$163))</f>
        <v>0</v>
      </c>
      <c r="AC241" s="23">
        <f>IF(AC156&lt;0, 0, EXP(-AC156/$A$163))</f>
        <v>5.5712009969675742E-2</v>
      </c>
      <c r="AD241" s="23">
        <f>IF(AD156&lt;0, 0, EXP(-AD156/$A$163))</f>
        <v>7.6229840325101675E-2</v>
      </c>
      <c r="AE241" s="23">
        <f>IF(AE156&lt;0, 0, EXP(-AE156/$A$163))</f>
        <v>0.11627550284681833</v>
      </c>
      <c r="AF241" s="23">
        <f>IF(AF156&lt;0, 0, EXP(-AF156/$A$163))</f>
        <v>0</v>
      </c>
      <c r="AG241" s="23">
        <f>IF(AG156&lt;0, 0, EXP(-AG156/$A$163))</f>
        <v>0.14446199593042278</v>
      </c>
      <c r="AH241" s="23">
        <f>IF(AH156&lt;0, 0, EXP(-AH156/$A$163))</f>
        <v>0.25336735360093304</v>
      </c>
      <c r="AI241" s="23">
        <f>IF(AI156&lt;0, 0, EXP(-AI156/$A$163))</f>
        <v>2.745216185657338E-3</v>
      </c>
      <c r="AJ241" s="23">
        <f>IF(AJ156&lt;0, 0, EXP(-AJ156/$A$163))</f>
        <v>0.34945587291084218</v>
      </c>
      <c r="AK241" s="23">
        <f>IF(AK156&lt;0, 0, EXP(-AK156/$A$163))</f>
        <v>0</v>
      </c>
      <c r="AL241" s="23">
        <f>IF(AL156&lt;0, 0, EXP(-AL156/$A$163))</f>
        <v>0.13693446182367872</v>
      </c>
      <c r="AM241" s="23">
        <f>IF(AM156&lt;0, 0, EXP(-AM156/$A$163))</f>
        <v>0.45394636503122648</v>
      </c>
      <c r="AN241" s="23">
        <f>IF(AN156&lt;0, 0, EXP(-AN156/$A$163))</f>
        <v>3.8399556321636406E-2</v>
      </c>
      <c r="AO241" s="23">
        <f>IF(AO156&lt;0, 0, EXP(-AO156/$A$163))</f>
        <v>7.305602068078447E-2</v>
      </c>
      <c r="AP241" s="23">
        <f>IF(AP156&lt;0, 0, EXP(-AP156/$A$163))</f>
        <v>9.8726584740807144E-2</v>
      </c>
      <c r="AQ241" s="23">
        <f>IF(AQ156&lt;0, 0, EXP(-AQ156/$A$163))</f>
        <v>4.9888990551708312E-2</v>
      </c>
      <c r="AR241" s="23">
        <f>IF(AR156&lt;0, 0, EXP(-AR156/$A$163))</f>
        <v>8.6869629106338914E-2</v>
      </c>
      <c r="AS241" s="23">
        <f>IF(AS156&lt;0, 0, EXP(-AS156/$A$163))</f>
        <v>0.19093168841638811</v>
      </c>
      <c r="AT241" s="23">
        <f>IF(AT156&lt;0, 0, EXP(-AT156/$A$163))</f>
        <v>0.12914762674137065</v>
      </c>
      <c r="AU241" s="23">
        <f>IF(AU156&lt;0, 0, EXP(-AU156/$A$163))</f>
        <v>1.0982087528629647E-3</v>
      </c>
      <c r="AV241" s="23">
        <f>IF(AV156&lt;0, 0, EXP(-AV156/$A$163))</f>
        <v>6.942717695298653E-2</v>
      </c>
      <c r="AW241" s="23">
        <f>IF(AW156&lt;0, 0, EXP(-AW156/$A$163))</f>
        <v>0.10617132617320231</v>
      </c>
      <c r="AX241" s="23">
        <f>IF(AX156&lt;0, 0, EXP(-AX156/$A$163))</f>
        <v>1.387971580956076E-3</v>
      </c>
      <c r="AY241" s="23">
        <f>IF(AY156&lt;0, 0, EXP(-AY156/$A$163))</f>
        <v>0.25336735360093304</v>
      </c>
      <c r="AZ241" s="23">
        <f>IF(AZ156&lt;0, 0, EXP(-AZ156/$A$163))</f>
        <v>0.21870851997781035</v>
      </c>
      <c r="BA241" s="23">
        <f>IF(BA156&lt;0, 0, EXP(-BA156/$A$163))</f>
        <v>3.8196776390068111E-2</v>
      </c>
      <c r="BB241" s="23">
        <f>IF(BB156&lt;0, 0, EXP(-BB156/$A$163))</f>
        <v>0.63657274725559543</v>
      </c>
      <c r="BC241" s="23">
        <f>IF(BC156&lt;0, 0, EXP(-BC156/$A$163))</f>
        <v>0.43501516354687669</v>
      </c>
      <c r="BD241" s="23">
        <f>IF(BD156&lt;0, 0, EXP(-BD156/$A$163))</f>
        <v>4.5311224338985719E-4</v>
      </c>
      <c r="BE241" s="23">
        <f>IF(BE156&lt;0, 0, EXP(-BE156/$A$163))</f>
        <v>0.15026010425482994</v>
      </c>
      <c r="BF241" s="23">
        <f>IF(BF156&lt;0, 0, EXP(-BF156/$A$163))</f>
        <v>3.992969592894545E-2</v>
      </c>
      <c r="BG241" s="23">
        <f>IF(BG156&lt;0, 0, EXP(-BG156/$A$163))</f>
        <v>0.24752590996886814</v>
      </c>
      <c r="BH241" s="23">
        <f>IF(BH156&lt;0, 0, EXP(-BH156/$A$163))</f>
        <v>0</v>
      </c>
      <c r="BI241" s="23">
        <f>IF(BI156&lt;0, 0, EXP(-BI156/$A$163))</f>
        <v>0.11306347282056659</v>
      </c>
      <c r="BJ241" s="23">
        <f>IF(BJ156&lt;0, 0, EXP(-BJ156/$A$163))</f>
        <v>7.305602068078447E-2</v>
      </c>
      <c r="BK241" s="23">
        <f>IF(BK156&lt;0, 0, EXP(-BK156/$A$163))</f>
        <v>0</v>
      </c>
      <c r="BL241" s="23">
        <f>IF(BL156&lt;0, 0, EXP(-BL156/$A$163))</f>
        <v>5.9651105533936002E-2</v>
      </c>
      <c r="BM241" s="23">
        <f>IF(BM156&lt;0, 0, EXP(-BM156/$A$163))</f>
        <v>0.12825862328194332</v>
      </c>
      <c r="BN241" s="23">
        <f>IF(BN156&lt;0, 0, EXP(-BN156/$A$163))</f>
        <v>0</v>
      </c>
      <c r="BO241" s="23">
        <f>IF(BO156&lt;0, 0, EXP(-BO156/$A$163))</f>
        <v>4.4321324419143132E-2</v>
      </c>
      <c r="BP241" s="23">
        <f>IF(BP156&lt;0, 0, EXP(-BP156/$A$163))</f>
        <v>5.1256572003746781E-2</v>
      </c>
      <c r="BQ241" s="23">
        <f>IF(BQ156&lt;0, 0, EXP(-BQ156/$A$163))</f>
        <v>4.4321324419143132E-2</v>
      </c>
      <c r="BR241" s="23">
        <f>IF(BR156&lt;0, 0, EXP(-BR156/$A$163))</f>
        <v>0.13965458499802433</v>
      </c>
      <c r="BS241" s="23">
        <f>IF(BS156&lt;0, 0, EXP(-BS156/$A$163))</f>
        <v>5.1256572003746781E-2</v>
      </c>
      <c r="BT241" s="23">
        <f>IF(BT156&lt;0, 0, EXP(-BT156/$A$163))</f>
        <v>0.116521422362083</v>
      </c>
      <c r="BU241" s="23">
        <f>IF(BU156&lt;0, 0, EXP(-BU156/$A$163))</f>
        <v>0.21739858691186176</v>
      </c>
      <c r="BV241" s="23">
        <f>IF(BV156&lt;0, 0, EXP(-BV156/$A$163))</f>
        <v>0.20958316795173806</v>
      </c>
      <c r="BW241" s="23">
        <f>IF(BW156&lt;0, 0, EXP(-BW156/$A$163))</f>
        <v>1</v>
      </c>
      <c r="BX241" s="23">
        <f>IF(BX156&lt;0, 0, EXP(-BX156/$A$163))</f>
        <v>0</v>
      </c>
      <c r="BY241" s="23">
        <f>IF(BY156&lt;0, 0, EXP(-BY156/$A$163))</f>
        <v>0</v>
      </c>
      <c r="BZ241" s="23">
        <f>IF(BZ156&lt;0, 0, EXP(-BZ156/$A$163))</f>
        <v>0.12858805797611556</v>
      </c>
    </row>
    <row r="242" spans="1:78" ht="15.75" customHeight="1" x14ac:dyDescent="0.2">
      <c r="A242" s="30" t="s">
        <v>128</v>
      </c>
      <c r="B242" s="23">
        <f>IF(B157&lt;0, 0, EXP(-B157/$A$163))</f>
        <v>0</v>
      </c>
      <c r="C242" s="23">
        <f>IF(C157&lt;0, 0, EXP(-C157/$A$163))</f>
        <v>0</v>
      </c>
      <c r="D242" s="23">
        <f>IF(D157&lt;0, 0, EXP(-D157/$A$163))</f>
        <v>0</v>
      </c>
      <c r="E242" s="23">
        <f>IF(E157&lt;0, 0, EXP(-E157/$A$163))</f>
        <v>0</v>
      </c>
      <c r="F242" s="23">
        <f>IF(F157&lt;0, 0, EXP(-F157/$A$163))</f>
        <v>0</v>
      </c>
      <c r="G242" s="23">
        <f>IF(G157&lt;0, 0, EXP(-G157/$A$163))</f>
        <v>0</v>
      </c>
      <c r="H242" s="23">
        <f>IF(H157&lt;0, 0, EXP(-H157/$A$163))</f>
        <v>0</v>
      </c>
      <c r="I242" s="23">
        <f>IF(I157&lt;0, 0, EXP(-I157/$A$163))</f>
        <v>0</v>
      </c>
      <c r="J242" s="23">
        <f>IF(J157&lt;0, 0, EXP(-J157/$A$163))</f>
        <v>0</v>
      </c>
      <c r="K242" s="23">
        <f>IF(K157&lt;0, 0, EXP(-K157/$A$163))</f>
        <v>0</v>
      </c>
      <c r="L242" s="23">
        <f>IF(L157&lt;0, 0, EXP(-L157/$A$163))</f>
        <v>0</v>
      </c>
      <c r="M242" s="23">
        <f>IF(M157&lt;0, 0, EXP(-M157/$A$163))</f>
        <v>0</v>
      </c>
      <c r="N242" s="23">
        <f>IF(N157&lt;0, 0, EXP(-N157/$A$163))</f>
        <v>0</v>
      </c>
      <c r="O242" s="23">
        <f>IF(O157&lt;0, 0, EXP(-O157/$A$163))</f>
        <v>0</v>
      </c>
      <c r="P242" s="23">
        <f>IF(P157&lt;0, 0, EXP(-P157/$A$163))</f>
        <v>0</v>
      </c>
      <c r="Q242" s="23">
        <f>IF(Q157&lt;0, 0, EXP(-Q157/$A$163))</f>
        <v>0</v>
      </c>
      <c r="R242" s="23">
        <f>IF(R157&lt;0, 0, EXP(-R157/$A$163))</f>
        <v>0</v>
      </c>
      <c r="S242" s="23">
        <f>IF(S157&lt;0, 0, EXP(-S157/$A$163))</f>
        <v>0</v>
      </c>
      <c r="T242" s="23">
        <f>IF(T157&lt;0, 0, EXP(-T157/$A$163))</f>
        <v>0</v>
      </c>
      <c r="U242" s="23">
        <f>IF(U157&lt;0, 0, EXP(-U157/$A$163))</f>
        <v>0</v>
      </c>
      <c r="V242" s="23">
        <f>IF(V157&lt;0, 0, EXP(-V157/$A$163))</f>
        <v>0</v>
      </c>
      <c r="W242" s="23">
        <f>IF(W157&lt;0, 0, EXP(-W157/$A$163))</f>
        <v>0</v>
      </c>
      <c r="X242" s="23">
        <f>IF(X157&lt;0, 0, EXP(-X157/$A$163))</f>
        <v>0</v>
      </c>
      <c r="Y242" s="23">
        <f>IF(Y157&lt;0, 0, EXP(-Y157/$A$163))</f>
        <v>0</v>
      </c>
      <c r="Z242" s="23">
        <f>IF(Z157&lt;0, 0, EXP(-Z157/$A$163))</f>
        <v>0</v>
      </c>
      <c r="AA242" s="23">
        <f>IF(AA157&lt;0, 0, EXP(-AA157/$A$163))</f>
        <v>0</v>
      </c>
      <c r="AB242" s="23">
        <f>IF(AB157&lt;0, 0, EXP(-AB157/$A$163))</f>
        <v>0</v>
      </c>
      <c r="AC242" s="23">
        <f>IF(AC157&lt;0, 0, EXP(-AC157/$A$163))</f>
        <v>0</v>
      </c>
      <c r="AD242" s="23">
        <f>IF(AD157&lt;0, 0, EXP(-AD157/$A$163))</f>
        <v>0</v>
      </c>
      <c r="AE242" s="23">
        <f>IF(AE157&lt;0, 0, EXP(-AE157/$A$163))</f>
        <v>0</v>
      </c>
      <c r="AF242" s="23">
        <f>IF(AF157&lt;0, 0, EXP(-AF157/$A$163))</f>
        <v>0</v>
      </c>
      <c r="AG242" s="23">
        <f>IF(AG157&lt;0, 0, EXP(-AG157/$A$163))</f>
        <v>0</v>
      </c>
      <c r="AH242" s="23">
        <f>IF(AH157&lt;0, 0, EXP(-AH157/$A$163))</f>
        <v>0</v>
      </c>
      <c r="AI242" s="23">
        <f>IF(AI157&lt;0, 0, EXP(-AI157/$A$163))</f>
        <v>0</v>
      </c>
      <c r="AJ242" s="23">
        <f>IF(AJ157&lt;0, 0, EXP(-AJ157/$A$163))</f>
        <v>0</v>
      </c>
      <c r="AK242" s="23">
        <f>IF(AK157&lt;0, 0, EXP(-AK157/$A$163))</f>
        <v>0</v>
      </c>
      <c r="AL242" s="23">
        <f>IF(AL157&lt;0, 0, EXP(-AL157/$A$163))</f>
        <v>0</v>
      </c>
      <c r="AM242" s="23">
        <f>IF(AM157&lt;0, 0, EXP(-AM157/$A$163))</f>
        <v>0</v>
      </c>
      <c r="AN242" s="23">
        <f>IF(AN157&lt;0, 0, EXP(-AN157/$A$163))</f>
        <v>0</v>
      </c>
      <c r="AO242" s="23">
        <f>IF(AO157&lt;0, 0, EXP(-AO157/$A$163))</f>
        <v>0</v>
      </c>
      <c r="AP242" s="23">
        <f>IF(AP157&lt;0, 0, EXP(-AP157/$A$163))</f>
        <v>0</v>
      </c>
      <c r="AQ242" s="23">
        <f>IF(AQ157&lt;0, 0, EXP(-AQ157/$A$163))</f>
        <v>0</v>
      </c>
      <c r="AR242" s="23">
        <f>IF(AR157&lt;0, 0, EXP(-AR157/$A$163))</f>
        <v>0</v>
      </c>
      <c r="AS242" s="23">
        <f>IF(AS157&lt;0, 0, EXP(-AS157/$A$163))</f>
        <v>0</v>
      </c>
      <c r="AT242" s="23">
        <f>IF(AT157&lt;0, 0, EXP(-AT157/$A$163))</f>
        <v>0</v>
      </c>
      <c r="AU242" s="23">
        <f>IF(AU157&lt;0, 0, EXP(-AU157/$A$163))</f>
        <v>0</v>
      </c>
      <c r="AV242" s="23">
        <f>IF(AV157&lt;0, 0, EXP(-AV157/$A$163))</f>
        <v>0</v>
      </c>
      <c r="AW242" s="23">
        <f>IF(AW157&lt;0, 0, EXP(-AW157/$A$163))</f>
        <v>0</v>
      </c>
      <c r="AX242" s="23">
        <f>IF(AX157&lt;0, 0, EXP(-AX157/$A$163))</f>
        <v>0</v>
      </c>
      <c r="AY242" s="23">
        <f>IF(AY157&lt;0, 0, EXP(-AY157/$A$163))</f>
        <v>0</v>
      </c>
      <c r="AZ242" s="23">
        <f>IF(AZ157&lt;0, 0, EXP(-AZ157/$A$163))</f>
        <v>0</v>
      </c>
      <c r="BA242" s="23">
        <f>IF(BA157&lt;0, 0, EXP(-BA157/$A$163))</f>
        <v>0</v>
      </c>
      <c r="BB242" s="23">
        <f>IF(BB157&lt;0, 0, EXP(-BB157/$A$163))</f>
        <v>0</v>
      </c>
      <c r="BC242" s="23">
        <f>IF(BC157&lt;0, 0, EXP(-BC157/$A$163))</f>
        <v>0</v>
      </c>
      <c r="BD242" s="23">
        <f>IF(BD157&lt;0, 0, EXP(-BD157/$A$163))</f>
        <v>0</v>
      </c>
      <c r="BE242" s="23">
        <f>IF(BE157&lt;0, 0, EXP(-BE157/$A$163))</f>
        <v>0</v>
      </c>
      <c r="BF242" s="23">
        <f>IF(BF157&lt;0, 0, EXP(-BF157/$A$163))</f>
        <v>0</v>
      </c>
      <c r="BG242" s="23">
        <f>IF(BG157&lt;0, 0, EXP(-BG157/$A$163))</f>
        <v>0</v>
      </c>
      <c r="BH242" s="23">
        <f>IF(BH157&lt;0, 0, EXP(-BH157/$A$163))</f>
        <v>0</v>
      </c>
      <c r="BI242" s="23">
        <f>IF(BI157&lt;0, 0, EXP(-BI157/$A$163))</f>
        <v>0</v>
      </c>
      <c r="BJ242" s="23">
        <f>IF(BJ157&lt;0, 0, EXP(-BJ157/$A$163))</f>
        <v>0</v>
      </c>
      <c r="BK242" s="23">
        <f>IF(BK157&lt;0, 0, EXP(-BK157/$A$163))</f>
        <v>0</v>
      </c>
      <c r="BL242" s="23">
        <f>IF(BL157&lt;0, 0, EXP(-BL157/$A$163))</f>
        <v>0</v>
      </c>
      <c r="BM242" s="23">
        <f>IF(BM157&lt;0, 0, EXP(-BM157/$A$163))</f>
        <v>0</v>
      </c>
      <c r="BN242" s="23">
        <f>IF(BN157&lt;0, 0, EXP(-BN157/$A$163))</f>
        <v>0</v>
      </c>
      <c r="BO242" s="23">
        <f>IF(BO157&lt;0, 0, EXP(-BO157/$A$163))</f>
        <v>0</v>
      </c>
      <c r="BP242" s="23">
        <f>IF(BP157&lt;0, 0, EXP(-BP157/$A$163))</f>
        <v>0</v>
      </c>
      <c r="BQ242" s="23">
        <f>IF(BQ157&lt;0, 0, EXP(-BQ157/$A$163))</f>
        <v>0</v>
      </c>
      <c r="BR242" s="23">
        <f>IF(BR157&lt;0, 0, EXP(-BR157/$A$163))</f>
        <v>0</v>
      </c>
      <c r="BS242" s="23">
        <f>IF(BS157&lt;0, 0, EXP(-BS157/$A$163))</f>
        <v>0</v>
      </c>
      <c r="BT242" s="23">
        <f>IF(BT157&lt;0, 0, EXP(-BT157/$A$163))</f>
        <v>0</v>
      </c>
      <c r="BU242" s="23">
        <f>IF(BU157&lt;0, 0, EXP(-BU157/$A$163))</f>
        <v>0</v>
      </c>
      <c r="BV242" s="23">
        <f>IF(BV157&lt;0, 0, EXP(-BV157/$A$163))</f>
        <v>0</v>
      </c>
      <c r="BW242" s="23">
        <f>IF(BW157&lt;0, 0, EXP(-BW157/$A$163))</f>
        <v>0</v>
      </c>
      <c r="BX242" s="23">
        <f>IF(BX157&lt;0, 0, EXP(-BX157/$A$163))</f>
        <v>0</v>
      </c>
      <c r="BY242" s="23">
        <f>IF(BY157&lt;0, 0, EXP(-BY157/$A$163))</f>
        <v>0</v>
      </c>
      <c r="BZ242" s="23">
        <f>IF(BZ157&lt;0, 0, EXP(-BZ157/$A$163))</f>
        <v>0</v>
      </c>
    </row>
    <row r="243" spans="1:78" ht="15.75" customHeight="1" x14ac:dyDescent="0.2">
      <c r="A243" s="30" t="s">
        <v>129</v>
      </c>
      <c r="B243" s="23">
        <f>IF(B158&lt;0, 0, EXP(-B158/$A$163))</f>
        <v>0</v>
      </c>
      <c r="C243" s="23">
        <f>IF(C158&lt;0, 0, EXP(-C158/$A$163))</f>
        <v>0</v>
      </c>
      <c r="D243" s="23">
        <f>IF(D158&lt;0, 0, EXP(-D158/$A$163))</f>
        <v>0</v>
      </c>
      <c r="E243" s="23">
        <f>IF(E158&lt;0, 0, EXP(-E158/$A$163))</f>
        <v>0</v>
      </c>
      <c r="F243" s="23">
        <f>IF(F158&lt;0, 0, EXP(-F158/$A$163))</f>
        <v>0</v>
      </c>
      <c r="G243" s="23">
        <f>IF(G158&lt;0, 0, EXP(-G158/$A$163))</f>
        <v>0</v>
      </c>
      <c r="H243" s="23">
        <f>IF(H158&lt;0, 0, EXP(-H158/$A$163))</f>
        <v>0</v>
      </c>
      <c r="I243" s="23">
        <f>IF(I158&lt;0, 0, EXP(-I158/$A$163))</f>
        <v>0</v>
      </c>
      <c r="J243" s="23">
        <f>IF(J158&lt;0, 0, EXP(-J158/$A$163))</f>
        <v>0</v>
      </c>
      <c r="K243" s="23">
        <f>IF(K158&lt;0, 0, EXP(-K158/$A$163))</f>
        <v>0</v>
      </c>
      <c r="L243" s="23">
        <f>IF(L158&lt;0, 0, EXP(-L158/$A$163))</f>
        <v>0</v>
      </c>
      <c r="M243" s="23">
        <f>IF(M158&lt;0, 0, EXP(-M158/$A$163))</f>
        <v>0</v>
      </c>
      <c r="N243" s="23">
        <f>IF(N158&lt;0, 0, EXP(-N158/$A$163))</f>
        <v>0</v>
      </c>
      <c r="O243" s="23">
        <f>IF(O158&lt;0, 0, EXP(-O158/$A$163))</f>
        <v>0</v>
      </c>
      <c r="P243" s="23">
        <f>IF(P158&lt;0, 0, EXP(-P158/$A$163))</f>
        <v>0</v>
      </c>
      <c r="Q243" s="23">
        <f>IF(Q158&lt;0, 0, EXP(-Q158/$A$163))</f>
        <v>0</v>
      </c>
      <c r="R243" s="23">
        <f>IF(R158&lt;0, 0, EXP(-R158/$A$163))</f>
        <v>0</v>
      </c>
      <c r="S243" s="23">
        <f>IF(S158&lt;0, 0, EXP(-S158/$A$163))</f>
        <v>0</v>
      </c>
      <c r="T243" s="23">
        <f>IF(T158&lt;0, 0, EXP(-T158/$A$163))</f>
        <v>0</v>
      </c>
      <c r="U243" s="23">
        <f>IF(U158&lt;0, 0, EXP(-U158/$A$163))</f>
        <v>0</v>
      </c>
      <c r="V243" s="23">
        <f>IF(V158&lt;0, 0, EXP(-V158/$A$163))</f>
        <v>0</v>
      </c>
      <c r="W243" s="23">
        <f>IF(W158&lt;0, 0, EXP(-W158/$A$163))</f>
        <v>0</v>
      </c>
      <c r="X243" s="23">
        <f>IF(X158&lt;0, 0, EXP(-X158/$A$163))</f>
        <v>0</v>
      </c>
      <c r="Y243" s="23">
        <f>IF(Y158&lt;0, 0, EXP(-Y158/$A$163))</f>
        <v>0</v>
      </c>
      <c r="Z243" s="23">
        <f>IF(Z158&lt;0, 0, EXP(-Z158/$A$163))</f>
        <v>0</v>
      </c>
      <c r="AA243" s="23">
        <f>IF(AA158&lt;0, 0, EXP(-AA158/$A$163))</f>
        <v>0</v>
      </c>
      <c r="AB243" s="23">
        <f>IF(AB158&lt;0, 0, EXP(-AB158/$A$163))</f>
        <v>0</v>
      </c>
      <c r="AC243" s="23">
        <f>IF(AC158&lt;0, 0, EXP(-AC158/$A$163))</f>
        <v>0</v>
      </c>
      <c r="AD243" s="23">
        <f>IF(AD158&lt;0, 0, EXP(-AD158/$A$163))</f>
        <v>0</v>
      </c>
      <c r="AE243" s="23">
        <f>IF(AE158&lt;0, 0, EXP(-AE158/$A$163))</f>
        <v>0</v>
      </c>
      <c r="AF243" s="23">
        <f>IF(AF158&lt;0, 0, EXP(-AF158/$A$163))</f>
        <v>0</v>
      </c>
      <c r="AG243" s="23">
        <f>IF(AG158&lt;0, 0, EXP(-AG158/$A$163))</f>
        <v>0</v>
      </c>
      <c r="AH243" s="23">
        <f>IF(AH158&lt;0, 0, EXP(-AH158/$A$163))</f>
        <v>0</v>
      </c>
      <c r="AI243" s="23">
        <f>IF(AI158&lt;0, 0, EXP(-AI158/$A$163))</f>
        <v>0</v>
      </c>
      <c r="AJ243" s="23">
        <f>IF(AJ158&lt;0, 0, EXP(-AJ158/$A$163))</f>
        <v>0</v>
      </c>
      <c r="AK243" s="23">
        <f>IF(AK158&lt;0, 0, EXP(-AK158/$A$163))</f>
        <v>0</v>
      </c>
      <c r="AL243" s="23">
        <f>IF(AL158&lt;0, 0, EXP(-AL158/$A$163))</f>
        <v>0</v>
      </c>
      <c r="AM243" s="23">
        <f>IF(AM158&lt;0, 0, EXP(-AM158/$A$163))</f>
        <v>0</v>
      </c>
      <c r="AN243" s="23">
        <f>IF(AN158&lt;0, 0, EXP(-AN158/$A$163))</f>
        <v>0</v>
      </c>
      <c r="AO243" s="23">
        <f>IF(AO158&lt;0, 0, EXP(-AO158/$A$163))</f>
        <v>0</v>
      </c>
      <c r="AP243" s="23">
        <f>IF(AP158&lt;0, 0, EXP(-AP158/$A$163))</f>
        <v>0</v>
      </c>
      <c r="AQ243" s="23">
        <f>IF(AQ158&lt;0, 0, EXP(-AQ158/$A$163))</f>
        <v>0</v>
      </c>
      <c r="AR243" s="23">
        <f>IF(AR158&lt;0, 0, EXP(-AR158/$A$163))</f>
        <v>0</v>
      </c>
      <c r="AS243" s="23">
        <f>IF(AS158&lt;0, 0, EXP(-AS158/$A$163))</f>
        <v>0</v>
      </c>
      <c r="AT243" s="23">
        <f>IF(AT158&lt;0, 0, EXP(-AT158/$A$163))</f>
        <v>0</v>
      </c>
      <c r="AU243" s="23">
        <f>IF(AU158&lt;0, 0, EXP(-AU158/$A$163))</f>
        <v>0</v>
      </c>
      <c r="AV243" s="23">
        <f>IF(AV158&lt;0, 0, EXP(-AV158/$A$163))</f>
        <v>0</v>
      </c>
      <c r="AW243" s="23">
        <f>IF(AW158&lt;0, 0, EXP(-AW158/$A$163))</f>
        <v>0</v>
      </c>
      <c r="AX243" s="23">
        <f>IF(AX158&lt;0, 0, EXP(-AX158/$A$163))</f>
        <v>0</v>
      </c>
      <c r="AY243" s="23">
        <f>IF(AY158&lt;0, 0, EXP(-AY158/$A$163))</f>
        <v>0</v>
      </c>
      <c r="AZ243" s="23">
        <f>IF(AZ158&lt;0, 0, EXP(-AZ158/$A$163))</f>
        <v>0</v>
      </c>
      <c r="BA243" s="23">
        <f>IF(BA158&lt;0, 0, EXP(-BA158/$A$163))</f>
        <v>0</v>
      </c>
      <c r="BB243" s="23">
        <f>IF(BB158&lt;0, 0, EXP(-BB158/$A$163))</f>
        <v>0</v>
      </c>
      <c r="BC243" s="23">
        <f>IF(BC158&lt;0, 0, EXP(-BC158/$A$163))</f>
        <v>0</v>
      </c>
      <c r="BD243" s="23">
        <f>IF(BD158&lt;0, 0, EXP(-BD158/$A$163))</f>
        <v>0</v>
      </c>
      <c r="BE243" s="23">
        <f>IF(BE158&lt;0, 0, EXP(-BE158/$A$163))</f>
        <v>0</v>
      </c>
      <c r="BF243" s="23">
        <f>IF(BF158&lt;0, 0, EXP(-BF158/$A$163))</f>
        <v>0</v>
      </c>
      <c r="BG243" s="23">
        <f>IF(BG158&lt;0, 0, EXP(-BG158/$A$163))</f>
        <v>0</v>
      </c>
      <c r="BH243" s="23">
        <f>IF(BH158&lt;0, 0, EXP(-BH158/$A$163))</f>
        <v>0</v>
      </c>
      <c r="BI243" s="23">
        <f>IF(BI158&lt;0, 0, EXP(-BI158/$A$163))</f>
        <v>0</v>
      </c>
      <c r="BJ243" s="23">
        <f>IF(BJ158&lt;0, 0, EXP(-BJ158/$A$163))</f>
        <v>0</v>
      </c>
      <c r="BK243" s="23">
        <f>IF(BK158&lt;0, 0, EXP(-BK158/$A$163))</f>
        <v>0</v>
      </c>
      <c r="BL243" s="23">
        <f>IF(BL158&lt;0, 0, EXP(-BL158/$A$163))</f>
        <v>0</v>
      </c>
      <c r="BM243" s="23">
        <f>IF(BM158&lt;0, 0, EXP(-BM158/$A$163))</f>
        <v>0</v>
      </c>
      <c r="BN243" s="23">
        <f>IF(BN158&lt;0, 0, EXP(-BN158/$A$163))</f>
        <v>0</v>
      </c>
      <c r="BO243" s="23">
        <f>IF(BO158&lt;0, 0, EXP(-BO158/$A$163))</f>
        <v>0</v>
      </c>
      <c r="BP243" s="23">
        <f>IF(BP158&lt;0, 0, EXP(-BP158/$A$163))</f>
        <v>0</v>
      </c>
      <c r="BQ243" s="23">
        <f>IF(BQ158&lt;0, 0, EXP(-BQ158/$A$163))</f>
        <v>0</v>
      </c>
      <c r="BR243" s="23">
        <f>IF(BR158&lt;0, 0, EXP(-BR158/$A$163))</f>
        <v>0</v>
      </c>
      <c r="BS243" s="23">
        <f>IF(BS158&lt;0, 0, EXP(-BS158/$A$163))</f>
        <v>0</v>
      </c>
      <c r="BT243" s="23">
        <f>IF(BT158&lt;0, 0, EXP(-BT158/$A$163))</f>
        <v>0</v>
      </c>
      <c r="BU243" s="23">
        <f>IF(BU158&lt;0, 0, EXP(-BU158/$A$163))</f>
        <v>0</v>
      </c>
      <c r="BV243" s="23">
        <f>IF(BV158&lt;0, 0, EXP(-BV158/$A$163))</f>
        <v>0</v>
      </c>
      <c r="BW243" s="23">
        <f>IF(BW158&lt;0, 0, EXP(-BW158/$A$163))</f>
        <v>0</v>
      </c>
      <c r="BX243" s="23">
        <f>IF(BX158&lt;0, 0, EXP(-BX158/$A$163))</f>
        <v>0</v>
      </c>
      <c r="BY243" s="23">
        <f>IF(BY158&lt;0, 0, EXP(-BY158/$A$163))</f>
        <v>0</v>
      </c>
      <c r="BZ243" s="23">
        <f>IF(BZ158&lt;0, 0, EXP(-BZ158/$A$163))</f>
        <v>0</v>
      </c>
    </row>
    <row r="244" spans="1:78" ht="15.75" customHeight="1" x14ac:dyDescent="0.2">
      <c r="A244" s="30" t="s">
        <v>130</v>
      </c>
      <c r="B244" s="23">
        <f>IF(B159&lt;0, 0, EXP(-B159/$A$163))</f>
        <v>0.1436522426288262</v>
      </c>
      <c r="C244" s="23">
        <f>IF(C159&lt;0, 0, EXP(-C159/$A$163))</f>
        <v>1.4555086224057837E-2</v>
      </c>
      <c r="D244" s="23">
        <f>IF(D159&lt;0, 0, EXP(-D159/$A$163))</f>
        <v>6.1926404894376494E-3</v>
      </c>
      <c r="E244" s="23">
        <f>IF(E159&lt;0, 0, EXP(-E159/$A$163))</f>
        <v>6.1926404894376494E-3</v>
      </c>
      <c r="F244" s="23">
        <f>IF(F159&lt;0, 0, EXP(-F159/$A$163))</f>
        <v>4.1542172551876803E-2</v>
      </c>
      <c r="G244" s="23">
        <f>IF(G159&lt;0, 0, EXP(-G159/$A$163))</f>
        <v>1.3277534520126323E-4</v>
      </c>
      <c r="H244" s="23">
        <f>IF(H159&lt;0, 0, EXP(-H159/$A$163))</f>
        <v>4.6996431490157767E-2</v>
      </c>
      <c r="I244" s="23">
        <f>IF(I159&lt;0, 0, EXP(-I159/$A$163))</f>
        <v>0.46380131618290699</v>
      </c>
      <c r="J244" s="23">
        <f>IF(J159&lt;0, 0, EXP(-J159/$A$163))</f>
        <v>2.0794640291172999E-2</v>
      </c>
      <c r="K244" s="23">
        <f>IF(K159&lt;0, 0, EXP(-K159/$A$163))</f>
        <v>1.6210277412862323E-2</v>
      </c>
      <c r="L244" s="23">
        <f>IF(L159&lt;0, 0, EXP(-L159/$A$163))</f>
        <v>0.44627384489472177</v>
      </c>
      <c r="M244" s="23">
        <f>IF(M159&lt;0, 0, EXP(-M159/$A$163))</f>
        <v>6.6056725136858863E-3</v>
      </c>
      <c r="N244" s="23">
        <f>IF(N159&lt;0, 0, EXP(-N159/$A$163))</f>
        <v>1.1229761738137266E-2</v>
      </c>
      <c r="O244" s="23">
        <f>IF(O159&lt;0, 0, EXP(-O159/$A$163))</f>
        <v>1.8505430310742317E-4</v>
      </c>
      <c r="P244" s="23">
        <f>IF(P159&lt;0, 0, EXP(-P159/$A$163))</f>
        <v>0</v>
      </c>
      <c r="Q244" s="23">
        <f>IF(Q159&lt;0, 0, EXP(-Q159/$A$163))</f>
        <v>9.878094793707725E-3</v>
      </c>
      <c r="R244" s="23">
        <f>IF(R159&lt;0, 0, EXP(-R159/$A$163))</f>
        <v>0</v>
      </c>
      <c r="S244" s="23">
        <f>IF(S159&lt;0, 0, EXP(-S159/$A$163))</f>
        <v>0.59999588245749369</v>
      </c>
      <c r="T244" s="23">
        <f>IF(T159&lt;0, 0, EXP(-T159/$A$163))</f>
        <v>0</v>
      </c>
      <c r="U244" s="23">
        <f>IF(U159&lt;0, 0, EXP(-U159/$A$163))</f>
        <v>0.5896615209741316</v>
      </c>
      <c r="V244" s="23">
        <f>IF(V159&lt;0, 0, EXP(-V159/$A$163))</f>
        <v>6.6056725136858863E-3</v>
      </c>
      <c r="W244" s="23">
        <f>IF(W159&lt;0, 0, EXP(-W159/$A$163))</f>
        <v>0.31235342874523092</v>
      </c>
      <c r="X244" s="23">
        <f>IF(X159&lt;0, 0, EXP(-X159/$A$163))</f>
        <v>0</v>
      </c>
      <c r="Y244" s="23">
        <f>IF(Y159&lt;0, 0, EXP(-Y159/$A$163))</f>
        <v>5.4622475960491574E-4</v>
      </c>
      <c r="Z244" s="23">
        <f>IF(Z159&lt;0, 0, EXP(-Z159/$A$163))</f>
        <v>1.553379434913083E-2</v>
      </c>
      <c r="AA244" s="23">
        <f>IF(AA159&lt;0, 0, EXP(-AA159/$A$163))</f>
        <v>2.6253451406364654E-2</v>
      </c>
      <c r="AB244" s="23">
        <f>IF(AB159&lt;0, 0, EXP(-AB159/$A$163))</f>
        <v>0</v>
      </c>
      <c r="AC244" s="23">
        <f>IF(AC159&lt;0, 0, EXP(-AC159/$A$163))</f>
        <v>0.41621470943641259</v>
      </c>
      <c r="AD244" s="23">
        <f>IF(AD159&lt;0, 0, EXP(-AD159/$A$163))</f>
        <v>1.0066679535838469E-2</v>
      </c>
      <c r="AE244" s="23">
        <f>IF(AE159&lt;0, 0, EXP(-AE159/$A$163))</f>
        <v>1.5547579014976323E-2</v>
      </c>
      <c r="AF244" s="23">
        <f>IF(AF159&lt;0, 0, EXP(-AF159/$A$163))</f>
        <v>0</v>
      </c>
      <c r="AG244" s="23">
        <f>IF(AG159&lt;0, 0, EXP(-AG159/$A$163))</f>
        <v>1.9052467474033403E-2</v>
      </c>
      <c r="AH244" s="23">
        <f>IF(AH159&lt;0, 0, EXP(-AH159/$A$163))</f>
        <v>4.1542172551876803E-2</v>
      </c>
      <c r="AI244" s="23">
        <f>IF(AI159&lt;0, 0, EXP(-AI159/$A$163))</f>
        <v>6.5278893936304384E-3</v>
      </c>
      <c r="AJ244" s="23">
        <f>IF(AJ159&lt;0, 0, EXP(-AJ159/$A$163))</f>
        <v>0.33227073211349034</v>
      </c>
      <c r="AK244" s="23">
        <f>IF(AK159&lt;0, 0, EXP(-AK159/$A$163))</f>
        <v>0</v>
      </c>
      <c r="AL244" s="23">
        <f>IF(AL159&lt;0, 0, EXP(-AL159/$A$163))</f>
        <v>1.7701331491506992E-2</v>
      </c>
      <c r="AM244" s="23">
        <f>IF(AM159&lt;0, 0, EXP(-AM159/$A$163))</f>
        <v>0.22299394597814806</v>
      </c>
      <c r="AN244" s="23">
        <f>IF(AN159&lt;0, 0, EXP(-AN159/$A$163))</f>
        <v>0.21984127459004041</v>
      </c>
      <c r="AO244" s="23">
        <f>IF(AO159&lt;0, 0, EXP(-AO159/$A$163))</f>
        <v>9.878094793707725E-3</v>
      </c>
      <c r="AP244" s="23">
        <f>IF(AP159&lt;0, 0, EXP(-AP159/$A$163))</f>
        <v>1.2700390553294824E-2</v>
      </c>
      <c r="AQ244" s="23">
        <f>IF(AQ159&lt;0, 0, EXP(-AQ159/$A$163))</f>
        <v>0.15988266338773588</v>
      </c>
      <c r="AR244" s="23">
        <f>IF(AR159&lt;0, 0, EXP(-AR159/$A$163))</f>
        <v>0.25382322416425007</v>
      </c>
      <c r="AS244" s="23">
        <f>IF(AS159&lt;0, 0, EXP(-AS159/$A$163))</f>
        <v>2.6351861590668591E-2</v>
      </c>
      <c r="AT244" s="23">
        <f>IF(AT159&lt;0, 0, EXP(-AT159/$A$163))</f>
        <v>0.78667050459803556</v>
      </c>
      <c r="AU244" s="23">
        <f>IF(AU159&lt;0, 0, EXP(-AU159/$A$163))</f>
        <v>1.4282023162242544E-4</v>
      </c>
      <c r="AV244" s="23">
        <f>IF(AV159&lt;0, 0, EXP(-AV159/$A$163))</f>
        <v>0.3609252826507407</v>
      </c>
      <c r="AW244" s="23">
        <f>IF(AW159&lt;0, 0, EXP(-AW159/$A$163))</f>
        <v>1.4203553580453337E-2</v>
      </c>
      <c r="AX244" s="23">
        <f>IF(AX159&lt;0, 0, EXP(-AX159/$A$163))</f>
        <v>6.2376944013573269E-4</v>
      </c>
      <c r="AY244" s="23">
        <f>IF(AY159&lt;0, 0, EXP(-AY159/$A$163))</f>
        <v>4.1542172551876803E-2</v>
      </c>
      <c r="AZ244" s="23">
        <f>IF(AZ159&lt;0, 0, EXP(-AZ159/$A$163))</f>
        <v>0.22409849313878497</v>
      </c>
      <c r="BA244" s="23">
        <f>IF(BA159&lt;0, 0, EXP(-BA159/$A$163))</f>
        <v>4.9176733287540891E-3</v>
      </c>
      <c r="BB244" s="23">
        <f>IF(BB159&lt;0, 0, EXP(-BB159/$A$163))</f>
        <v>0.17261991708209209</v>
      </c>
      <c r="BC244" s="23">
        <f>IF(BC159&lt;0, 0, EXP(-BC159/$A$163))</f>
        <v>6.4052604591411474E-2</v>
      </c>
      <c r="BD244" s="23">
        <f>IF(BD159&lt;0, 0, EXP(-BD159/$A$163))</f>
        <v>7.5985232460370775E-5</v>
      </c>
      <c r="BE244" s="23">
        <f>IF(BE159&lt;0, 0, EXP(-BE159/$A$163))</f>
        <v>1.993651745148798E-2</v>
      </c>
      <c r="BF244" s="23">
        <f>IF(BF159&lt;0, 0, EXP(-BF159/$A$163))</f>
        <v>5.1515275115313957E-3</v>
      </c>
      <c r="BG244" s="23">
        <f>IF(BG159&lt;0, 0, EXP(-BG159/$A$163))</f>
        <v>3.448777478155305E-2</v>
      </c>
      <c r="BH244" s="23">
        <f>IF(BH159&lt;0, 0, EXP(-BH159/$A$163))</f>
        <v>0</v>
      </c>
      <c r="BI244" s="23">
        <f>IF(BI159&lt;0, 0, EXP(-BI159/$A$163))</f>
        <v>1.71984808499216E-2</v>
      </c>
      <c r="BJ244" s="23">
        <f>IF(BJ159&lt;0, 0, EXP(-BJ159/$A$163))</f>
        <v>9.878094793707725E-3</v>
      </c>
      <c r="BK244" s="23">
        <f>IF(BK159&lt;0, 0, EXP(-BK159/$A$163))</f>
        <v>0</v>
      </c>
      <c r="BL244" s="23">
        <f>IF(BL159&lt;0, 0, EXP(-BL159/$A$163))</f>
        <v>0.33214506889556733</v>
      </c>
      <c r="BM244" s="23">
        <f>IF(BM159&lt;0, 0, EXP(-BM159/$A$163))</f>
        <v>1.6634846727443971E-2</v>
      </c>
      <c r="BN244" s="23">
        <f>IF(BN159&lt;0, 0, EXP(-BN159/$A$163))</f>
        <v>0</v>
      </c>
      <c r="BO244" s="23">
        <f>IF(BO159&lt;0, 0, EXP(-BO159/$A$163))</f>
        <v>6.1926404894376494E-3</v>
      </c>
      <c r="BP244" s="23">
        <f>IF(BP159&lt;0, 0, EXP(-BP159/$A$163))</f>
        <v>6.6056725136858863E-3</v>
      </c>
      <c r="BQ244" s="23">
        <f>IF(BQ159&lt;0, 0, EXP(-BQ159/$A$163))</f>
        <v>6.1926404894376494E-3</v>
      </c>
      <c r="BR244" s="23">
        <f>IF(BR159&lt;0, 0, EXP(-BR159/$A$163))</f>
        <v>0.31235342874523092</v>
      </c>
      <c r="BS244" s="23">
        <f>IF(BS159&lt;0, 0, EXP(-BS159/$A$163))</f>
        <v>6.6056725136858863E-3</v>
      </c>
      <c r="BT244" s="23">
        <f>IF(BT159&lt;0, 0, EXP(-BT159/$A$163))</f>
        <v>0.6105249894192184</v>
      </c>
      <c r="BU244" s="23">
        <f>IF(BU159&lt;0, 0, EXP(-BU159/$A$163))</f>
        <v>2.8619285123915195E-2</v>
      </c>
      <c r="BV244" s="23">
        <f>IF(BV159&lt;0, 0, EXP(-BV159/$A$163))</f>
        <v>2.7391572644863575E-2</v>
      </c>
      <c r="BW244" s="23">
        <f>IF(BW159&lt;0, 0, EXP(-BW159/$A$163))</f>
        <v>0.12858805797611556</v>
      </c>
      <c r="BX244" s="23">
        <f>IF(BX159&lt;0, 0, EXP(-BX159/$A$163))</f>
        <v>0</v>
      </c>
      <c r="BY244" s="23">
        <f>IF(BY159&lt;0, 0, EXP(-BY159/$A$163))</f>
        <v>0</v>
      </c>
      <c r="BZ244" s="23">
        <f>IF(BZ159&lt;0, 0, EXP(-BZ159/$A$163))</f>
        <v>1</v>
      </c>
    </row>
    <row r="248" spans="1:78" ht="15.75" customHeight="1" x14ac:dyDescent="0.2">
      <c r="A248" s="46" t="s">
        <v>1221</v>
      </c>
      <c r="B248" s="30" t="s">
        <v>31</v>
      </c>
      <c r="C248" s="30" t="s">
        <v>42</v>
      </c>
      <c r="D248" s="30" t="s">
        <v>43</v>
      </c>
      <c r="E248" s="30" t="s">
        <v>44</v>
      </c>
      <c r="F248" s="30" t="s">
        <v>45</v>
      </c>
      <c r="G248" s="30" t="s">
        <v>46</v>
      </c>
      <c r="H248" s="30" t="s">
        <v>47</v>
      </c>
      <c r="I248" s="30" t="s">
        <v>48</v>
      </c>
      <c r="J248" s="30" t="s">
        <v>49</v>
      </c>
      <c r="K248" s="30" t="s">
        <v>50</v>
      </c>
      <c r="L248" s="30" t="s">
        <v>51</v>
      </c>
      <c r="M248" s="30" t="s">
        <v>53</v>
      </c>
      <c r="N248" s="30" t="s">
        <v>54</v>
      </c>
      <c r="O248" s="30" t="s">
        <v>55</v>
      </c>
      <c r="P248" s="30" t="s">
        <v>56</v>
      </c>
      <c r="Q248" s="30" t="s">
        <v>57</v>
      </c>
      <c r="R248" s="30" t="s">
        <v>58</v>
      </c>
      <c r="S248" s="30" t="s">
        <v>59</v>
      </c>
      <c r="T248" s="30" t="s">
        <v>60</v>
      </c>
      <c r="U248" s="30" t="s">
        <v>62</v>
      </c>
      <c r="V248" s="30" t="s">
        <v>64</v>
      </c>
      <c r="W248" s="30" t="s">
        <v>66</v>
      </c>
      <c r="X248" s="30" t="s">
        <v>69</v>
      </c>
      <c r="Y248" s="30" t="s">
        <v>72</v>
      </c>
      <c r="Z248" s="30" t="s">
        <v>74</v>
      </c>
      <c r="AA248" s="30" t="s">
        <v>76</v>
      </c>
      <c r="AB248" s="30" t="s">
        <v>52</v>
      </c>
      <c r="AC248" s="30" t="s">
        <v>78</v>
      </c>
      <c r="AD248" s="30" t="s">
        <v>79</v>
      </c>
      <c r="AE248" s="30" t="s">
        <v>80</v>
      </c>
      <c r="AF248" s="30" t="s">
        <v>81</v>
      </c>
      <c r="AG248" s="30" t="s">
        <v>82</v>
      </c>
      <c r="AH248" s="30" t="s">
        <v>83</v>
      </c>
      <c r="AI248" s="30" t="s">
        <v>84</v>
      </c>
      <c r="AJ248" s="30" t="s">
        <v>85</v>
      </c>
      <c r="AK248" s="30" t="s">
        <v>86</v>
      </c>
      <c r="AL248" s="30" t="s">
        <v>87</v>
      </c>
      <c r="AM248" s="30" t="s">
        <v>92</v>
      </c>
      <c r="AN248" s="30" t="s">
        <v>93</v>
      </c>
      <c r="AO248" s="30" t="s">
        <v>95</v>
      </c>
      <c r="AP248" s="30" t="s">
        <v>96</v>
      </c>
      <c r="AQ248" s="30" t="s">
        <v>97</v>
      </c>
      <c r="AR248" s="30" t="s">
        <v>98</v>
      </c>
      <c r="AS248" s="30" t="s">
        <v>99</v>
      </c>
      <c r="AT248" s="30" t="s">
        <v>100</v>
      </c>
      <c r="AU248" s="30" t="s">
        <v>101</v>
      </c>
      <c r="AV248" s="30" t="s">
        <v>103</v>
      </c>
      <c r="AW248" s="30" t="s">
        <v>104</v>
      </c>
      <c r="AX248" s="30" t="s">
        <v>105</v>
      </c>
      <c r="AY248" s="30" t="s">
        <v>106</v>
      </c>
      <c r="AZ248" s="30" t="s">
        <v>107</v>
      </c>
      <c r="BA248" s="30" t="s">
        <v>108</v>
      </c>
      <c r="BB248" s="30" t="s">
        <v>109</v>
      </c>
      <c r="BC248" s="30" t="s">
        <v>110</v>
      </c>
      <c r="BD248" s="30" t="s">
        <v>111</v>
      </c>
      <c r="BE248" s="30" t="s">
        <v>112</v>
      </c>
      <c r="BF248" s="30" t="s">
        <v>113</v>
      </c>
      <c r="BG248" s="30" t="s">
        <v>114</v>
      </c>
      <c r="BH248" s="30" t="s">
        <v>115</v>
      </c>
      <c r="BI248" s="30" t="s">
        <v>116</v>
      </c>
      <c r="BJ248" s="30" t="s">
        <v>117</v>
      </c>
      <c r="BK248" s="30" t="s">
        <v>102</v>
      </c>
      <c r="BL248" s="30" t="s">
        <v>118</v>
      </c>
      <c r="BM248" s="30" t="s">
        <v>119</v>
      </c>
      <c r="BN248" s="30" t="s">
        <v>120</v>
      </c>
      <c r="BO248" s="30" t="s">
        <v>61</v>
      </c>
      <c r="BP248" s="30" t="s">
        <v>88</v>
      </c>
      <c r="BQ248" s="30" t="s">
        <v>121</v>
      </c>
      <c r="BR248" s="30" t="s">
        <v>122</v>
      </c>
      <c r="BS248" s="30" t="s">
        <v>123</v>
      </c>
      <c r="BT248" s="30" t="s">
        <v>124</v>
      </c>
      <c r="BU248" s="30" t="s">
        <v>125</v>
      </c>
      <c r="BV248" s="30" t="s">
        <v>126</v>
      </c>
      <c r="BW248" s="30" t="s">
        <v>127</v>
      </c>
      <c r="BX248" s="30" t="s">
        <v>128</v>
      </c>
      <c r="BY248" s="30" t="s">
        <v>129</v>
      </c>
      <c r="BZ248" s="30" t="s">
        <v>130</v>
      </c>
    </row>
    <row r="249" spans="1:78" ht="15.75" customHeight="1" x14ac:dyDescent="0.2">
      <c r="A249" s="30" t="s">
        <v>31</v>
      </c>
      <c r="B249" s="23">
        <f>IF(B168&gt;B2, B168,B2)</f>
        <v>1</v>
      </c>
      <c r="C249" s="23">
        <f>IF(C168&gt;C2, C168,C2)</f>
        <v>4.8779610271713576E-2</v>
      </c>
      <c r="D249" s="23">
        <f>IF(D168&gt;D2, D168,D2)</f>
        <v>5.8599999999999999E-2</v>
      </c>
      <c r="E249" s="23">
        <f>IF(E168&gt;E2, E168,E2)</f>
        <v>5.28E-2</v>
      </c>
      <c r="F249" s="23">
        <f>IF(F168&gt;F2, F168,F2)</f>
        <v>0.27655047872030541</v>
      </c>
      <c r="G249" s="23">
        <f>IF(G168&gt;G2, G168,G2)</f>
        <v>1.5299999999999999E-2</v>
      </c>
      <c r="H249" s="23">
        <f>IF(H168&gt;H2, H168,H2)</f>
        <v>0.32304721533126851</v>
      </c>
      <c r="I249" s="23">
        <f>IF(I168&gt;I2, I168,I2)</f>
        <v>0.23717818379197303</v>
      </c>
      <c r="J249" s="23">
        <f>IF(J168&gt;J2, J168,J2)</f>
        <v>3.420587543696845E-3</v>
      </c>
      <c r="K249" s="23">
        <f>IF(K168&gt;K2, K168,K2)</f>
        <v>0.10227066070281603</v>
      </c>
      <c r="L249" s="23">
        <f>IF(L168&gt;L2, L168,L2)</f>
        <v>0.30411204293812588</v>
      </c>
      <c r="M249" s="23">
        <f>IF(M168&gt;M2, M168,M2)</f>
        <v>4.3288826632030999E-2</v>
      </c>
      <c r="N249" s="23">
        <f>IF(N168&gt;N2, N168,N2)</f>
        <v>6.6953269401947832E-2</v>
      </c>
      <c r="O249" s="23">
        <f>IF(O168&gt;O2, O168,O2)</f>
        <v>2.0899999999999998E-2</v>
      </c>
      <c r="P249" s="23">
        <f>IF(P168&gt;P2, P168,P2)</f>
        <v>5.2600000000000001E-2</v>
      </c>
      <c r="Q249" s="23">
        <f>IF(Q168&gt;Q2, Q168,Q2)</f>
        <v>5.7650108687330552E-2</v>
      </c>
      <c r="R249" s="23">
        <f>IF(R168&gt;R2, R168,R2)</f>
        <v>1.18E-2</v>
      </c>
      <c r="S249" s="23">
        <f>IF(S168&gt;S2, S168,S2)</f>
        <v>0.21041240505012632</v>
      </c>
      <c r="T249" s="23">
        <f>IF(T168&gt;T2, T168,T2)</f>
        <v>4.2200000000000001E-2</v>
      </c>
      <c r="U249" s="23">
        <f>IF(U168&gt;U2, U168,U2)</f>
        <v>0.10959518742898233</v>
      </c>
      <c r="V249" s="23">
        <f>IF(V168&gt;V2, V168,V2)</f>
        <v>4.3288826632030999E-2</v>
      </c>
      <c r="W249" s="23">
        <f>IF(W168&gt;W2, W168,W2)</f>
        <v>0.12396188802470415</v>
      </c>
      <c r="X249" s="23">
        <f>IF(X168&gt;X2, X168,X2)</f>
        <v>1.55E-2</v>
      </c>
      <c r="Y249" s="23">
        <f>IF(Y168&gt;Y2, Y168,Y2)</f>
        <v>3.4299999999999997E-2</v>
      </c>
      <c r="Z249" s="23">
        <f>IF(Z168&gt;Z2, Z168,Z2)</f>
        <v>9.5308774751117778E-2</v>
      </c>
      <c r="AA249" s="23">
        <f>IF(AA168&gt;AA2, AA168,AA2)</f>
        <v>0.12249558107267995</v>
      </c>
      <c r="AB249" s="23">
        <f>IF(AB168&gt;AB2, AB168,AB2)</f>
        <v>3.5999999999999997E-2</v>
      </c>
      <c r="AC249" s="23">
        <f>IF(AC168&gt;AC2, AC168,AC2)</f>
        <v>6.0280509883284171E-2</v>
      </c>
      <c r="AD249" s="23">
        <f>IF(AD168&gt;AD2, AD168,AD2)</f>
        <v>6.1393372471818482E-2</v>
      </c>
      <c r="AE249" s="23">
        <f>IF(AE168&gt;AE2, AE168,AE2)</f>
        <v>9.1801424307308685E-2</v>
      </c>
      <c r="AF249" s="23">
        <f>IF(AF168&gt;AF2, AF168,AF2)</f>
        <v>0</v>
      </c>
      <c r="AG249" s="23">
        <f>IF(AG168&gt;AG2, AG168,AG2)</f>
        <v>0.1318034231749394</v>
      </c>
      <c r="AH249" s="23">
        <f>IF(AH168&gt;AH2, AH168,AH2)</f>
        <v>0.27655047872030541</v>
      </c>
      <c r="AI249" s="23">
        <f>IF(AI168&gt;AI2, AI168,AI2)</f>
        <v>1.49E-2</v>
      </c>
      <c r="AJ249" s="23">
        <f>IF(AJ168&gt;AJ2, AJ168,AJ2)</f>
        <v>0.42490735587060313</v>
      </c>
      <c r="AK249" s="23">
        <f>IF(AK168&gt;AK2, AK168,AK2)</f>
        <v>6.7000000000000002E-3</v>
      </c>
      <c r="AL249" s="23">
        <f>IF(AL168&gt;AL2, AL168,AL2)</f>
        <v>0.11298266688558024</v>
      </c>
      <c r="AM249" s="23">
        <f>IF(AM168&gt;AM2, AM168,AM2)</f>
        <v>0.60518154410284863</v>
      </c>
      <c r="AN249" s="23">
        <f>IF(AN168&gt;AN2, AN168,AN2)</f>
        <v>4.9502426436404984E-2</v>
      </c>
      <c r="AO249" s="23">
        <f>IF(AO168&gt;AO2, AO168,AO2)</f>
        <v>5.7650108687330552E-2</v>
      </c>
      <c r="AP249" s="23">
        <f>IF(AP168&gt;AP2, AP168,AP2)</f>
        <v>8.5029461735174713E-2</v>
      </c>
      <c r="AQ249" s="23">
        <f>IF(AQ168&gt;AQ2, AQ168,AQ2)</f>
        <v>4.354790387959994E-2</v>
      </c>
      <c r="AR249" s="23">
        <f>IF(AR168&gt;AR2, AR168,AR2)</f>
        <v>7.710475584344767E-2</v>
      </c>
      <c r="AS249" s="23">
        <f>IF(AS168&gt;AS2, AS168,AS2)</f>
        <v>0.18342368515572643</v>
      </c>
      <c r="AT249" s="23">
        <f>IF(AT168&gt;AT2, AT168,AT2)</f>
        <v>0.1508990146472341</v>
      </c>
      <c r="AU249" s="23">
        <f>IF(AU168&gt;AU2, AU168,AU2)</f>
        <v>3.8899999999999997E-2</v>
      </c>
      <c r="AV249" s="23">
        <f>IF(AV168&gt;AV2, AV168,AV2)</f>
        <v>8.8773563517143314E-2</v>
      </c>
      <c r="AW249" s="23">
        <f>IF(AW168&gt;AW2, AW168,AW2)</f>
        <v>9.8785237294553241E-2</v>
      </c>
      <c r="AX249" s="23">
        <f>IF(AX168&gt;AX2, AX168,AX2)</f>
        <v>5.5E-2</v>
      </c>
      <c r="AY249" s="23">
        <f>IF(AY168&gt;AY2, AY168,AY2)</f>
        <v>0.27655047872030541</v>
      </c>
      <c r="AZ249" s="23">
        <f>IF(AZ168&gt;AZ2, AZ168,AZ2)</f>
        <v>0.17882945226494903</v>
      </c>
      <c r="BA249" s="23">
        <f>IF(BA168&gt;BA2, BA168,BA2)</f>
        <v>3.335498137060873E-2</v>
      </c>
      <c r="BB249" s="23">
        <f>IF(BB168&gt;BB2, BB168,BB2)</f>
        <v>0.83218795236041065</v>
      </c>
      <c r="BC249" s="23">
        <f>IF(BC168&gt;BC2, BC168,BC2)</f>
        <v>0.44542606552447744</v>
      </c>
      <c r="BD249" s="23">
        <f>IF(BD168&gt;BD2, BD168,BD2)</f>
        <v>3.4700000000000002E-2</v>
      </c>
      <c r="BE249" s="23">
        <f>IF(BE168&gt;BE2, BE168,BE2)</f>
        <v>0.11885151474365621</v>
      </c>
      <c r="BF249" s="23">
        <f>IF(BF168&gt;BF2, BF168,BF2)</f>
        <v>3.3677724069789874E-2</v>
      </c>
      <c r="BG249" s="23">
        <f>IF(BG168&gt;BG2, BG168,BG2)</f>
        <v>0.18584533740870893</v>
      </c>
      <c r="BH249" s="23">
        <f>IF(BH168&gt;BH2, BH168,BH2)</f>
        <v>3.8899999999999997E-2</v>
      </c>
      <c r="BI249" s="23">
        <f>IF(BI168&gt;BI2, BI168,BI2)</f>
        <v>8.3563375902930476E-2</v>
      </c>
      <c r="BJ249" s="23">
        <f>IF(BJ168&gt;BJ2, BJ168,BJ2)</f>
        <v>5.7650108687330552E-2</v>
      </c>
      <c r="BK249" s="23">
        <f>IF(BK168&gt;BK2, BK168,BK2)</f>
        <v>4.1700000000000001E-2</v>
      </c>
      <c r="BL249" s="23">
        <f>IF(BL168&gt;BL2, BL168,BL2)</f>
        <v>7.5951375811310604E-2</v>
      </c>
      <c r="BM249" s="23">
        <f>IF(BM168&gt;BM2, BM168,BM2)</f>
        <v>0.10511298382980915</v>
      </c>
      <c r="BN249" s="23">
        <f>IF(BN168&gt;BN2, BN168,BN2)</f>
        <v>1.6299999999999999E-2</v>
      </c>
      <c r="BO249" s="23">
        <f>IF(BO168&gt;BO2, BO168,BO2)</f>
        <v>3.4535401542036465E-2</v>
      </c>
      <c r="BP249" s="23">
        <f>IF(BP168&gt;BP2, BP168,BP2)</f>
        <v>4.3288826632030999E-2</v>
      </c>
      <c r="BQ249" s="23">
        <f>IF(BQ168&gt;BQ2, BQ168,BQ2)</f>
        <v>3.4535401542036465E-2</v>
      </c>
      <c r="BR249" s="23">
        <f>IF(BR168&gt;BR2, BR168,BR2)</f>
        <v>0.12396188802470415</v>
      </c>
      <c r="BS249" s="23">
        <f>IF(BS168&gt;BS2, BS168,BS2)</f>
        <v>4.3288826632030999E-2</v>
      </c>
      <c r="BT249" s="23">
        <f>IF(BT168&gt;BT2, BT168,BT2)</f>
        <v>0.14217049011830146</v>
      </c>
      <c r="BU249" s="23">
        <f>IF(BU168&gt;BU2, BU168,BU2)</f>
        <v>0.19711182366478938</v>
      </c>
      <c r="BV249" s="23">
        <f>IF(BV168&gt;BV2, BV168,BV2)</f>
        <v>0.16749287371707172</v>
      </c>
      <c r="BW249" s="23">
        <f>IF(BW168&gt;BW2, BW168,BW2)</f>
        <v>0.68786730112893057</v>
      </c>
      <c r="BX249" s="23">
        <f>IF(BX168&gt;BX2, BX168,BX2)</f>
        <v>3.6299999999999999E-2</v>
      </c>
      <c r="BY249" s="23">
        <f>IF(BY168&gt;BY2, BY168,BY2)</f>
        <v>4.1000000000000002E-2</v>
      </c>
      <c r="BZ249" s="23">
        <f>IF(BZ168&gt;BZ2, BZ168,BZ2)</f>
        <v>0.1436522426288262</v>
      </c>
    </row>
    <row r="250" spans="1:78" ht="15.75" customHeight="1" x14ac:dyDescent="0.2">
      <c r="A250" s="30" t="s">
        <v>42</v>
      </c>
      <c r="B250" s="23">
        <f>IF(B169&gt;B3, B169,B3)</f>
        <v>4.8779610271713576E-2</v>
      </c>
      <c r="C250" s="23">
        <f>IF(C169&gt;C3, C169,C3)</f>
        <v>1</v>
      </c>
      <c r="D250" s="23">
        <f>IF(D169&gt;D3, D169,D3)</f>
        <v>9.0499999999999997E-2</v>
      </c>
      <c r="E250" s="23">
        <f>IF(E169&gt;E3, E169,E3)</f>
        <v>0.1145</v>
      </c>
      <c r="F250" s="23">
        <f>IF(F169&gt;F3, F169,F3)</f>
        <v>0.11526210179394344</v>
      </c>
      <c r="G250" s="23">
        <f>IF(G169&gt;G3, G169,G3)</f>
        <v>1.9E-2</v>
      </c>
      <c r="H250" s="23">
        <f>IF(H169&gt;H3, H169,H3)</f>
        <v>6.2646958383957327E-2</v>
      </c>
      <c r="I250" s="23">
        <f>IF(I169&gt;I3, I169,I3)</f>
        <v>7.4999999999999997E-2</v>
      </c>
      <c r="J250" s="23">
        <f>IF(J169&gt;J3, J169,J3)</f>
        <v>3.0227908378408059E-3</v>
      </c>
      <c r="K250" s="23">
        <f>IF(K169&gt;K3, K169,K3)</f>
        <v>3.7204376206544869E-2</v>
      </c>
      <c r="L250" s="23">
        <f>IF(L169&gt;L3, L169,L3)</f>
        <v>5.04E-2</v>
      </c>
      <c r="M250" s="23">
        <f>IF(M169&gt;M3, M169,M3)</f>
        <v>4.5400000000000003E-2</v>
      </c>
      <c r="N250" s="23">
        <f>IF(N169&gt;N3, N169,N3)</f>
        <v>2.6807284619970104E-2</v>
      </c>
      <c r="O250" s="23">
        <f>IF(O169&gt;O3, O169,O3)</f>
        <v>5.3100000000000001E-2</v>
      </c>
      <c r="P250" s="23">
        <f>IF(P169&gt;P3, P169,P3)</f>
        <v>0.1077</v>
      </c>
      <c r="Q250" s="23">
        <f>IF(Q169&gt;Q3, Q169,Q3)</f>
        <v>0.13900000000000001</v>
      </c>
      <c r="R250" s="23">
        <f>IF(R169&gt;R3, R169,R3)</f>
        <v>7.5399999999999995E-2</v>
      </c>
      <c r="S250" s="23">
        <f>IF(S169&gt;S3, S169,S3)</f>
        <v>2.4096700289932261E-2</v>
      </c>
      <c r="T250" s="23">
        <f>IF(T169&gt;T3, T169,T3)</f>
        <v>9.6799999999999997E-2</v>
      </c>
      <c r="U250" s="23">
        <f>IF(U169&gt;U3, U169,U3)</f>
        <v>1.7370919642405749E-2</v>
      </c>
      <c r="V250" s="23">
        <f>IF(V169&gt;V3, V169,V3)</f>
        <v>3.4585014432764967E-2</v>
      </c>
      <c r="W250" s="23">
        <f>IF(W169&gt;W3, W169,W3)</f>
        <v>8.3799999999999999E-2</v>
      </c>
      <c r="X250" s="23">
        <f>IF(X169&gt;X3, X169,X3)</f>
        <v>2.1700000000000001E-2</v>
      </c>
      <c r="Y250" s="23">
        <f>IF(Y169&gt;Y3, Y169,Y3)</f>
        <v>3.1E-2</v>
      </c>
      <c r="Z250" s="23">
        <f>IF(Z169&gt;Z3, Z169,Z3)</f>
        <v>3.2885439801171951E-2</v>
      </c>
      <c r="AA250" s="23">
        <f>IF(AA169&gt;AA3, AA169,AA3)</f>
        <v>0.36158935009536597</v>
      </c>
      <c r="AB250" s="23">
        <f>IF(AB169&gt;AB3, AB169,AB3)</f>
        <v>0.1018</v>
      </c>
      <c r="AC250" s="23">
        <f>IF(AC169&gt;AC3, AC169,AC3)</f>
        <v>3.15E-2</v>
      </c>
      <c r="AD250" s="23">
        <f>IF(AD169&gt;AD3, AD169,AD3)</f>
        <v>8.0500000000000002E-2</v>
      </c>
      <c r="AE250" s="23">
        <f>IF(AE169&gt;AE3, AE169,AE3)</f>
        <v>4.4900000000000002E-2</v>
      </c>
      <c r="AF250" s="23">
        <f>IF(AF169&gt;AF3, AF169,AF3)</f>
        <v>0</v>
      </c>
      <c r="AG250" s="23">
        <f>IF(AG169&gt;AG3, AG169,AG3)</f>
        <v>6.9985398578690239E-2</v>
      </c>
      <c r="AH250" s="23">
        <f>IF(AH169&gt;AH3, AH169,AH3)</f>
        <v>0.11526210179394344</v>
      </c>
      <c r="AI250" s="23">
        <f>IF(AI169&gt;AI3, AI169,AI3)</f>
        <v>3.1600000000000003E-2</v>
      </c>
      <c r="AJ250" s="23">
        <f>IF(AJ169&gt;AJ3, AJ169,AJ3)</f>
        <v>3.3313021552887984E-2</v>
      </c>
      <c r="AK250" s="23">
        <f>IF(AK169&gt;AK3, AK169,AK3)</f>
        <v>8.0999999999999996E-3</v>
      </c>
      <c r="AL250" s="23">
        <f>IF(AL169&gt;AL3, AL169,AL3)</f>
        <v>3.992313745422113E-2</v>
      </c>
      <c r="AM250" s="23">
        <f>IF(AM169&gt;AM3, AM169,AM3)</f>
        <v>0.1108</v>
      </c>
      <c r="AN250" s="23">
        <f>IF(AN169&gt;AN3, AN169,AN3)</f>
        <v>1.8605577281232442E-2</v>
      </c>
      <c r="AO250" s="23">
        <f>IF(AO169&gt;AO3, AO169,AO3)</f>
        <v>6.6000000000000003E-2</v>
      </c>
      <c r="AP250" s="23">
        <f>IF(AP169&gt;AP3, AP169,AP3)</f>
        <v>9.7199999999999995E-2</v>
      </c>
      <c r="AQ250" s="23">
        <f>IF(AQ169&gt;AQ3, AQ169,AQ3)</f>
        <v>5.9700000000000003E-2</v>
      </c>
      <c r="AR250" s="23">
        <f>IF(AR169&gt;AR3, AR169,AR3)</f>
        <v>3.3300000000000003E-2</v>
      </c>
      <c r="AS250" s="23">
        <f>IF(AS169&gt;AS3, AS169,AS3)</f>
        <v>8.6196320628605452E-2</v>
      </c>
      <c r="AT250" s="23">
        <f>IF(AT169&gt;AT3, AT169,AT3)</f>
        <v>1.7939035424000556E-2</v>
      </c>
      <c r="AU250" s="23">
        <f>IF(AU169&gt;AU3, AU169,AU3)</f>
        <v>7.0000000000000007E-2</v>
      </c>
      <c r="AV250" s="23">
        <f>IF(AV169&gt;AV3, AV169,AV3)</f>
        <v>2.76E-2</v>
      </c>
      <c r="AW250" s="23">
        <f>IF(AW169&gt;AW3, AW169,AW3)</f>
        <v>7.7276219924330661E-2</v>
      </c>
      <c r="AX250" s="23">
        <f>IF(AX169&gt;AX3, AX169,AX3)</f>
        <v>9.4399999999999998E-2</v>
      </c>
      <c r="AY250" s="23">
        <f>IF(AY169&gt;AY3, AY169,AY3)</f>
        <v>0.11526210179394344</v>
      </c>
      <c r="AZ250" s="23">
        <f>IF(AZ169&gt;AZ3, AZ169,AZ3)</f>
        <v>3.09E-2</v>
      </c>
      <c r="BA250" s="23">
        <f>IF(BA169&gt;BA3, BA169,BA3)</f>
        <v>3.973968394108119E-2</v>
      </c>
      <c r="BB250" s="23">
        <f>IF(BB169&gt;BB3, BB169,BB3)</f>
        <v>7.7100000000000002E-2</v>
      </c>
      <c r="BC250" s="23">
        <f>IF(BC169&gt;BC3, BC169,BC3)</f>
        <v>7.2326528586677111E-2</v>
      </c>
      <c r="BD250" s="23">
        <f>IF(BD169&gt;BD3, BD169,BD3)</f>
        <v>2.41E-2</v>
      </c>
      <c r="BE250" s="23">
        <f>IF(BE169&gt;BE3, BE169,BE3)</f>
        <v>3.1663505405469604E-2</v>
      </c>
      <c r="BF250" s="23">
        <f>IF(BF169&gt;BF3, BF169,BF3)</f>
        <v>7.2300000000000003E-2</v>
      </c>
      <c r="BG250" s="23">
        <f>IF(BG169&gt;BG3, BG169,BG3)</f>
        <v>2.7581732007755107E-2</v>
      </c>
      <c r="BH250" s="23">
        <f>IF(BH169&gt;BH3, BH169,BH3)</f>
        <v>5.5300000000000002E-2</v>
      </c>
      <c r="BI250" s="23">
        <f>IF(BI169&gt;BI3, BI169,BI3)</f>
        <v>8.0500000000000002E-2</v>
      </c>
      <c r="BJ250" s="23">
        <f>IF(BJ169&gt;BJ3, BJ169,BJ3)</f>
        <v>8.1100000000000005E-2</v>
      </c>
      <c r="BK250" s="23">
        <f>IF(BK169&gt;BK3, BK169,BK3)</f>
        <v>7.5800000000000006E-2</v>
      </c>
      <c r="BL250" s="23">
        <f>IF(BL169&gt;BL3, BL169,BL3)</f>
        <v>2.0628696076741223E-2</v>
      </c>
      <c r="BM250" s="23">
        <f>IF(BM169&gt;BM3, BM169,BM3)</f>
        <v>3.768236190360473E-2</v>
      </c>
      <c r="BN250" s="23">
        <f>IF(BN169&gt;BN3, BN169,BN3)</f>
        <v>2.7099999999999999E-2</v>
      </c>
      <c r="BO250" s="23">
        <f>IF(BO169&gt;BO3, BO169,BO3)</f>
        <v>4.2999999999999997E-2</v>
      </c>
      <c r="BP250" s="23">
        <f>IF(BP169&gt;BP3, BP169,BP3)</f>
        <v>4.8500000000000001E-2</v>
      </c>
      <c r="BQ250" s="23">
        <f>IF(BQ169&gt;BQ3, BQ169,BQ3)</f>
        <v>6.3399999999999998E-2</v>
      </c>
      <c r="BR250" s="23">
        <f>IF(BR169&gt;BR3, BR169,BR3)</f>
        <v>1.9800000000000002E-2</v>
      </c>
      <c r="BS250" s="23">
        <f>IF(BS169&gt;BS3, BS169,BS3)</f>
        <v>3.4585014432764967E-2</v>
      </c>
      <c r="BT250" s="23">
        <f>IF(BT169&gt;BT3, BT169,BT3)</f>
        <v>6.25E-2</v>
      </c>
      <c r="BU250" s="23">
        <f>IF(BU169&gt;BU3, BU169,BU3)</f>
        <v>0.1</v>
      </c>
      <c r="BV250" s="23">
        <f>IF(BV169&gt;BV3, BV169,BV3)</f>
        <v>3.6930997234194497E-2</v>
      </c>
      <c r="BW250" s="23">
        <f>IF(BW169&gt;BW3, BW169,BW3)</f>
        <v>3.6927347508991966E-2</v>
      </c>
      <c r="BX250" s="23">
        <f>IF(BX169&gt;BX3, BX169,BX3)</f>
        <v>6.54E-2</v>
      </c>
      <c r="BY250" s="23">
        <f>IF(BY169&gt;BY3, BY169,BY3)</f>
        <v>7.7700000000000005E-2</v>
      </c>
      <c r="BZ250" s="23">
        <f>IF(BZ169&gt;BZ3, BZ169,BZ3)</f>
        <v>4.19E-2</v>
      </c>
    </row>
    <row r="251" spans="1:78" ht="15.75" customHeight="1" x14ac:dyDescent="0.2">
      <c r="A251" s="30" t="s">
        <v>43</v>
      </c>
      <c r="B251" s="23">
        <f>IF(B170&gt;B4, B170,B4)</f>
        <v>5.8599999999999999E-2</v>
      </c>
      <c r="C251" s="23">
        <f>IF(C170&gt;C4, C170,C4)</f>
        <v>9.0499999999999997E-2</v>
      </c>
      <c r="D251" s="23">
        <f>IF(D170&gt;D4, D170,D4)</f>
        <v>1</v>
      </c>
      <c r="E251" s="23">
        <f>IF(E170&gt;E4, E170,E4)</f>
        <v>1</v>
      </c>
      <c r="F251" s="23">
        <f>IF(F170&gt;F4, F170,F4)</f>
        <v>7.1190038964029548E-2</v>
      </c>
      <c r="G251" s="23">
        <f>IF(G170&gt;G4, G170,G4)</f>
        <v>6.1800000000000001E-2</v>
      </c>
      <c r="H251" s="23">
        <f>IF(H170&gt;H4, H170,H4)</f>
        <v>9.7643633637762947E-2</v>
      </c>
      <c r="I251" s="23">
        <f>IF(I170&gt;I4, I170,I4)</f>
        <v>0.4829</v>
      </c>
      <c r="J251" s="23">
        <f>IF(J170&gt;J4, J170,J4)</f>
        <v>2.1700000000000001E-2</v>
      </c>
      <c r="K251" s="23">
        <f>IF(K170&gt;K4, K170,K4)</f>
        <v>0.32212585688259177</v>
      </c>
      <c r="L251" s="23">
        <f>IF(L170&gt;L4, L170,L4)</f>
        <v>1.1102152605907391E-2</v>
      </c>
      <c r="M251" s="23">
        <f>IF(M170&gt;M4, M170,M4)</f>
        <v>0.48727693514369347</v>
      </c>
      <c r="N251" s="23">
        <f>IF(N170&gt;N4, N170,N4)</f>
        <v>0.50775727608203458</v>
      </c>
      <c r="O251" s="23">
        <f>IF(O170&gt;O4, O170,O4)</f>
        <v>0.1431</v>
      </c>
      <c r="P251" s="23">
        <f>IF(P170&gt;P4, P170,P4)</f>
        <v>0.68720000000000003</v>
      </c>
      <c r="Q251" s="23">
        <f>IF(Q170&gt;Q4, Q170,Q4)</f>
        <v>0.59481364368607159</v>
      </c>
      <c r="R251" s="23">
        <f>IF(R170&gt;R4, R170,R4)</f>
        <v>0.15970000000000001</v>
      </c>
      <c r="S251" s="23">
        <f>IF(S170&gt;S4, S170,S4)</f>
        <v>0.11890000000000001</v>
      </c>
      <c r="T251" s="23">
        <f>IF(T170&gt;T4, T170,T4)</f>
        <v>0.44180000000000003</v>
      </c>
      <c r="U251" s="23">
        <f>IF(U170&gt;U4, U170,U4)</f>
        <v>0.10920000000000001</v>
      </c>
      <c r="V251" s="23">
        <f>IF(V170&gt;V4, V170,V4)</f>
        <v>0.48727693514369347</v>
      </c>
      <c r="W251" s="23">
        <f>IF(W170&gt;W4, W170,W4)</f>
        <v>0.4204</v>
      </c>
      <c r="X251" s="23">
        <f>IF(X170&gt;X4, X170,X4)</f>
        <v>0.2346</v>
      </c>
      <c r="Y251" s="23">
        <f>IF(Y170&gt;Y4, Y170,Y4)</f>
        <v>0.1638</v>
      </c>
      <c r="Z251" s="23">
        <f>IF(Z170&gt;Z4, Z170,Z4)</f>
        <v>0.35496745951424774</v>
      </c>
      <c r="AA251" s="23">
        <f>IF(AA170&gt;AA4, AA170,AA4)</f>
        <v>0.13039999999999999</v>
      </c>
      <c r="AB251" s="23">
        <f>IF(AB170&gt;AB4, AB170,AB4)</f>
        <v>0.37169999999999997</v>
      </c>
      <c r="AC251" s="23">
        <f>IF(AC170&gt;AC4, AC170,AC4)</f>
        <v>0.1497</v>
      </c>
      <c r="AD251" s="23">
        <f>IF(AD170&gt;AD4, AD170,AD4)</f>
        <v>0.53303341971085594</v>
      </c>
      <c r="AE251" s="23">
        <f>IF(AE170&gt;AE4, AE170,AE4)</f>
        <v>0.37566632649110898</v>
      </c>
      <c r="AF251" s="23">
        <f>IF(AF170&gt;AF4, AF170,AF4)</f>
        <v>0</v>
      </c>
      <c r="AG251" s="23">
        <f>IF(AG170&gt;AG4, AG170,AG4)</f>
        <v>0.38490000000000002</v>
      </c>
      <c r="AH251" s="23">
        <f>IF(AH170&gt;AH4, AH170,AH4)</f>
        <v>0.1386</v>
      </c>
      <c r="AI251" s="23">
        <f>IF(AI170&gt;AI4, AI170,AI4)</f>
        <v>0.25969999999999999</v>
      </c>
      <c r="AJ251" s="23">
        <f>IF(AJ170&gt;AJ4, AJ170,AJ4)</f>
        <v>1.548841734279716E-2</v>
      </c>
      <c r="AK251" s="23">
        <f>IF(AK170&gt;AK4, AK170,AK4)</f>
        <v>5.91E-2</v>
      </c>
      <c r="AL251" s="23">
        <f>IF(AL170&gt;AL4, AL170,AL4)</f>
        <v>0.28941412134749073</v>
      </c>
      <c r="AM251" s="23">
        <f>IF(AM170&gt;AM4, AM170,AM4)</f>
        <v>0.215</v>
      </c>
      <c r="AN251" s="23">
        <f>IF(AN170&gt;AN4, AN170,AN4)</f>
        <v>3.3500000000000002E-2</v>
      </c>
      <c r="AO251" s="23">
        <f>IF(AO170&gt;AO4, AO170,AO4)</f>
        <v>0.59481364368607159</v>
      </c>
      <c r="AP251" s="23">
        <f>IF(AP170&gt;AP4, AP170,AP4)</f>
        <v>0.70150000000000001</v>
      </c>
      <c r="AQ251" s="23">
        <f>IF(AQ170&gt;AQ4, AQ170,AQ4)</f>
        <v>0.40649999999999997</v>
      </c>
      <c r="AR251" s="23">
        <f>IF(AR170&gt;AR4, AR170,AR4)</f>
        <v>0.22189999999999999</v>
      </c>
      <c r="AS251" s="23">
        <f>IF(AS170&gt;AS4, AS170,AS4)</f>
        <v>0.12937201639627657</v>
      </c>
      <c r="AT251" s="23">
        <f>IF(AT170&gt;AT4, AT170,AT4)</f>
        <v>6.1100000000000002E-2</v>
      </c>
      <c r="AU251" s="23">
        <f>IF(AU170&gt;AU4, AU170,AU4)</f>
        <v>0.42030000000000001</v>
      </c>
      <c r="AV251" s="23">
        <f>IF(AV170&gt;AV4, AV170,AV4)</f>
        <v>7.3200000000000001E-2</v>
      </c>
      <c r="AW251" s="23">
        <f>IF(AW170&gt;AW4, AW170,AW4)</f>
        <v>0.50060000000000004</v>
      </c>
      <c r="AX251" s="23">
        <f>IF(AX170&gt;AX4, AX170,AX4)</f>
        <v>0.62870000000000004</v>
      </c>
      <c r="AY251" s="23">
        <f>IF(AY170&gt;AY4, AY170,AY4)</f>
        <v>0.28249999999999997</v>
      </c>
      <c r="AZ251" s="23">
        <f>IF(AZ170&gt;AZ4, AZ170,AZ4)</f>
        <v>0.1711</v>
      </c>
      <c r="BA251" s="23">
        <f>IF(BA170&gt;BA4, BA170,BA4)</f>
        <v>0.37348974295077925</v>
      </c>
      <c r="BB251" s="23">
        <f>IF(BB170&gt;BB4, BB170,BB4)</f>
        <v>0.17019999999999999</v>
      </c>
      <c r="BC251" s="23">
        <f>IF(BC170&gt;BC4, BC170,BC4)</f>
        <v>6.5971957538886239E-2</v>
      </c>
      <c r="BD251" s="23">
        <f>IF(BD170&gt;BD4, BD170,BD4)</f>
        <v>0.1111</v>
      </c>
      <c r="BE251" s="23">
        <f>IF(BE170&gt;BE4, BE170,BE4)</f>
        <v>0.29035923759015647</v>
      </c>
      <c r="BF251" s="23">
        <f>IF(BF170&gt;BF4, BF170,BF4)</f>
        <v>0.4944520447578899</v>
      </c>
      <c r="BG251" s="23">
        <f>IF(BG170&gt;BG4, BG170,BG4)</f>
        <v>0.17732339130987773</v>
      </c>
      <c r="BH251" s="23">
        <f>IF(BH170&gt;BH4, BH170,BH4)</f>
        <v>0.4526</v>
      </c>
      <c r="BI251" s="23">
        <f>IF(BI170&gt;BI4, BI170,BI4)</f>
        <v>0.35205089693893299</v>
      </c>
      <c r="BJ251" s="23">
        <f>IF(BJ170&gt;BJ4, BJ170,BJ4)</f>
        <v>0.59481364368607159</v>
      </c>
      <c r="BK251" s="23">
        <f>IF(BK170&gt;BK4, BK170,BK4)</f>
        <v>0.50180000000000002</v>
      </c>
      <c r="BL251" s="23">
        <f>IF(BL170&gt;BL4, BL170,BL4)</f>
        <v>2.75E-2</v>
      </c>
      <c r="BM251" s="23">
        <f>IF(BM170&gt;BM4, BM170,BM4)</f>
        <v>0.31353633520440871</v>
      </c>
      <c r="BN251" s="23">
        <f>IF(BN170&gt;BN4, BN170,BN4)</f>
        <v>0.21229999999999999</v>
      </c>
      <c r="BO251" s="23">
        <f>IF(BO170&gt;BO4, BO170,BO4)</f>
        <v>1</v>
      </c>
      <c r="BP251" s="23">
        <f>IF(BP170&gt;BP4, BP170,BP4)</f>
        <v>0.48727693514369347</v>
      </c>
      <c r="BQ251" s="23">
        <f>IF(BQ170&gt;BQ4, BQ170,BQ4)</f>
        <v>1</v>
      </c>
      <c r="BR251" s="23">
        <f>IF(BR170&gt;BR4, BR170,BR4)</f>
        <v>0.15409999999999999</v>
      </c>
      <c r="BS251" s="23">
        <f>IF(BS170&gt;BS4, BS170,BS4)</f>
        <v>0.48727693514369347</v>
      </c>
      <c r="BT251" s="23">
        <f>IF(BT170&gt;BT4, BT170,BT4)</f>
        <v>0.39550000000000002</v>
      </c>
      <c r="BU251" s="23">
        <f>IF(BU170&gt;BU4, BU170,BU4)</f>
        <v>0.14571631427144899</v>
      </c>
      <c r="BV251" s="23">
        <f>IF(BV170&gt;BV4, BV170,BV4)</f>
        <v>0.20579375269183586</v>
      </c>
      <c r="BW251" s="23">
        <f>IF(BW170&gt;BW4, BW170,BW4)</f>
        <v>4.4321324419143132E-2</v>
      </c>
      <c r="BX251" s="23">
        <f>IF(BX170&gt;BX4, BX170,BX4)</f>
        <v>0.30459999999999998</v>
      </c>
      <c r="BY251" s="23">
        <f>IF(BY170&gt;BY4, BY170,BY4)</f>
        <v>0.45400000000000001</v>
      </c>
      <c r="BZ251" s="23">
        <f>IF(BZ170&gt;BZ4, BZ170,BZ4)</f>
        <v>0.3049</v>
      </c>
    </row>
    <row r="252" spans="1:78" ht="15.75" customHeight="1" x14ac:dyDescent="0.2">
      <c r="A252" s="30" t="s">
        <v>44</v>
      </c>
      <c r="B252" s="23">
        <f>IF(B171&gt;B5, B171,B5)</f>
        <v>5.28E-2</v>
      </c>
      <c r="C252" s="23">
        <f>IF(C171&gt;C5, C171,C5)</f>
        <v>0.1145</v>
      </c>
      <c r="D252" s="23">
        <f>IF(D171&gt;D5, D171,D5)</f>
        <v>1</v>
      </c>
      <c r="E252" s="23">
        <f>IF(E171&gt;E5, E171,E5)</f>
        <v>1</v>
      </c>
      <c r="F252" s="23">
        <f>IF(F171&gt;F5, F171,F5)</f>
        <v>7.1190038964029548E-2</v>
      </c>
      <c r="G252" s="23">
        <f>IF(G171&gt;G5, G171,G5)</f>
        <v>7.3300000000000004E-2</v>
      </c>
      <c r="H252" s="23">
        <f>IF(H171&gt;H5, H171,H5)</f>
        <v>9.7643633637762947E-2</v>
      </c>
      <c r="I252" s="23">
        <f>IF(I171&gt;I5, I171,I5)</f>
        <v>0.45179999999999998</v>
      </c>
      <c r="J252" s="23">
        <f>IF(J171&gt;J5, J171,J5)</f>
        <v>1.9900000000000001E-2</v>
      </c>
      <c r="K252" s="23">
        <f>IF(K171&gt;K5, K171,K5)</f>
        <v>0.32212585688259177</v>
      </c>
      <c r="L252" s="23">
        <f>IF(L171&gt;L5, L171,L5)</f>
        <v>1.1102152605907391E-2</v>
      </c>
      <c r="M252" s="23">
        <f>IF(M171&gt;M5, M171,M5)</f>
        <v>0.48727693514369347</v>
      </c>
      <c r="N252" s="23">
        <f>IF(N171&gt;N5, N171,N5)</f>
        <v>0.50775727608203458</v>
      </c>
      <c r="O252" s="23">
        <f>IF(O171&gt;O5, O171,O5)</f>
        <v>0.16289999999999999</v>
      </c>
      <c r="P252" s="23">
        <f>IF(P171&gt;P5, P171,P5)</f>
        <v>0.65849999999999997</v>
      </c>
      <c r="Q252" s="23">
        <f>IF(Q171&gt;Q5, Q171,Q5)</f>
        <v>0.59481364368607159</v>
      </c>
      <c r="R252" s="23">
        <f>IF(R171&gt;R5, R171,R5)</f>
        <v>0.2833</v>
      </c>
      <c r="S252" s="23">
        <f>IF(S171&gt;S5, S171,S5)</f>
        <v>8.7599999999999997E-2</v>
      </c>
      <c r="T252" s="23">
        <f>IF(T171&gt;T5, T171,T5)</f>
        <v>0.4163</v>
      </c>
      <c r="U252" s="23">
        <f>IF(U171&gt;U5, U171,U5)</f>
        <v>6.3500000000000001E-2</v>
      </c>
      <c r="V252" s="23">
        <f>IF(V171&gt;V5, V171,V5)</f>
        <v>0.48727693514369347</v>
      </c>
      <c r="W252" s="23">
        <f>IF(W171&gt;W5, W171,W5)</f>
        <v>0.49249999999999999</v>
      </c>
      <c r="X252" s="23">
        <f>IF(X171&gt;X5, X171,X5)</f>
        <v>0.2099</v>
      </c>
      <c r="Y252" s="23">
        <f>IF(Y171&gt;Y5, Y171,Y5)</f>
        <v>0.1704</v>
      </c>
      <c r="Z252" s="23">
        <f>IF(Z171&gt;Z5, Z171,Z5)</f>
        <v>0.35496745951424774</v>
      </c>
      <c r="AA252" s="23">
        <f>IF(AA171&gt;AA5, AA171,AA5)</f>
        <v>0.1099</v>
      </c>
      <c r="AB252" s="23">
        <f>IF(AB171&gt;AB5, AB171,AB5)</f>
        <v>0.55630000000000002</v>
      </c>
      <c r="AC252" s="23">
        <f>IF(AC171&gt;AC5, AC171,AC5)</f>
        <v>0.18310000000000001</v>
      </c>
      <c r="AD252" s="23">
        <f>IF(AD171&gt;AD5, AD171,AD5)</f>
        <v>0.53303341971085594</v>
      </c>
      <c r="AE252" s="23">
        <f>IF(AE171&gt;AE5, AE171,AE5)</f>
        <v>0.37566632649110898</v>
      </c>
      <c r="AF252" s="23">
        <f>IF(AF171&gt;AF5, AF171,AF5)</f>
        <v>0</v>
      </c>
      <c r="AG252" s="23">
        <f>IF(AG171&gt;AG5, AG171,AG5)</f>
        <v>0.41210000000000002</v>
      </c>
      <c r="AH252" s="23">
        <f>IF(AH171&gt;AH5, AH171,AH5)</f>
        <v>0.14699999999999999</v>
      </c>
      <c r="AI252" s="23">
        <f>IF(AI171&gt;AI5, AI171,AI5)</f>
        <v>0.30680000000000002</v>
      </c>
      <c r="AJ252" s="23">
        <f>IF(AJ171&gt;AJ5, AJ171,AJ5)</f>
        <v>1.548841734279716E-2</v>
      </c>
      <c r="AK252" s="23">
        <f>IF(AK171&gt;AK5, AK171,AK5)</f>
        <v>7.2900000000000006E-2</v>
      </c>
      <c r="AL252" s="23">
        <f>IF(AL171&gt;AL5, AL171,AL5)</f>
        <v>0.28941412134749073</v>
      </c>
      <c r="AM252" s="23">
        <f>IF(AM171&gt;AM5, AM171,AM5)</f>
        <v>0.23250000000000001</v>
      </c>
      <c r="AN252" s="23">
        <f>IF(AN171&gt;AN5, AN171,AN5)</f>
        <v>2.0400000000000001E-2</v>
      </c>
      <c r="AO252" s="23">
        <f>IF(AO171&gt;AO5, AO171,AO5)</f>
        <v>0.59481364368607159</v>
      </c>
      <c r="AP252" s="23">
        <f>IF(AP171&gt;AP5, AP171,AP5)</f>
        <v>0.64449999999999996</v>
      </c>
      <c r="AQ252" s="23">
        <f>IF(AQ171&gt;AQ5, AQ171,AQ5)</f>
        <v>0.40639999999999998</v>
      </c>
      <c r="AR252" s="23">
        <f>IF(AR171&gt;AR5, AR171,AR5)</f>
        <v>0.2442</v>
      </c>
      <c r="AS252" s="23">
        <f>IF(AS171&gt;AS5, AS171,AS5)</f>
        <v>0.12937201639627657</v>
      </c>
      <c r="AT252" s="23">
        <f>IF(AT171&gt;AT5, AT171,AT5)</f>
        <v>4.3099999999999999E-2</v>
      </c>
      <c r="AU252" s="23">
        <f>IF(AU171&gt;AU5, AU171,AU5)</f>
        <v>0.3085</v>
      </c>
      <c r="AV252" s="23">
        <f>IF(AV171&gt;AV5, AV171,AV5)</f>
        <v>9.4200000000000006E-2</v>
      </c>
      <c r="AW252" s="23">
        <f>IF(AW171&gt;AW5, AW171,AW5)</f>
        <v>0.45450000000000002</v>
      </c>
      <c r="AX252" s="23">
        <f>IF(AX171&gt;AX5, AX171,AX5)</f>
        <v>0.67700000000000005</v>
      </c>
      <c r="AY252" s="23">
        <f>IF(AY171&gt;AY5, AY171,AY5)</f>
        <v>0.26690000000000003</v>
      </c>
      <c r="AZ252" s="23">
        <f>IF(AZ171&gt;AZ5, AZ171,AZ5)</f>
        <v>0.20069999999999999</v>
      </c>
      <c r="BA252" s="23">
        <f>IF(BA171&gt;BA5, BA171,BA5)</f>
        <v>0.37348974295077925</v>
      </c>
      <c r="BB252" s="23">
        <f>IF(BB171&gt;BB5, BB171,BB5)</f>
        <v>0.18290000000000001</v>
      </c>
      <c r="BC252" s="23">
        <f>IF(BC171&gt;BC5, BC171,BC5)</f>
        <v>6.5971957538886239E-2</v>
      </c>
      <c r="BD252" s="23">
        <f>IF(BD171&gt;BD5, BD171,BD5)</f>
        <v>9.11E-2</v>
      </c>
      <c r="BE252" s="23">
        <f>IF(BE171&gt;BE5, BE171,BE5)</f>
        <v>0.29035923759015647</v>
      </c>
      <c r="BF252" s="23">
        <f>IF(BF171&gt;BF5, BF171,BF5)</f>
        <v>0.4944520447578899</v>
      </c>
      <c r="BG252" s="23">
        <f>IF(BG171&gt;BG5, BG171,BG5)</f>
        <v>0.17732339130987773</v>
      </c>
      <c r="BH252" s="23">
        <f>IF(BH171&gt;BH5, BH171,BH5)</f>
        <v>0.43380000000000002</v>
      </c>
      <c r="BI252" s="23">
        <f>IF(BI171&gt;BI5, BI171,BI5)</f>
        <v>0.35205089693893299</v>
      </c>
      <c r="BJ252" s="23">
        <f>IF(BJ171&gt;BJ5, BJ171,BJ5)</f>
        <v>0.59481364368607159</v>
      </c>
      <c r="BK252" s="23">
        <f>IF(BK171&gt;BK5, BK171,BK5)</f>
        <v>0.51419999999999999</v>
      </c>
      <c r="BL252" s="23">
        <f>IF(BL171&gt;BL5, BL171,BL5)</f>
        <v>3.9600000000000003E-2</v>
      </c>
      <c r="BM252" s="23">
        <f>IF(BM171&gt;BM5, BM171,BM5)</f>
        <v>0.31353633520440871</v>
      </c>
      <c r="BN252" s="23">
        <f>IF(BN171&gt;BN5, BN171,BN5)</f>
        <v>0.2429</v>
      </c>
      <c r="BO252" s="23">
        <f>IF(BO171&gt;BO5, BO171,BO5)</f>
        <v>1</v>
      </c>
      <c r="BP252" s="23">
        <f>IF(BP171&gt;BP5, BP171,BP5)</f>
        <v>0.48727693514369347</v>
      </c>
      <c r="BQ252" s="23">
        <f>IF(BQ171&gt;BQ5, BQ171,BQ5)</f>
        <v>1</v>
      </c>
      <c r="BR252" s="23">
        <f>IF(BR171&gt;BR5, BR171,BR5)</f>
        <v>0.16830000000000001</v>
      </c>
      <c r="BS252" s="23">
        <f>IF(BS171&gt;BS5, BS171,BS5)</f>
        <v>0.48727693514369347</v>
      </c>
      <c r="BT252" s="23">
        <f>IF(BT171&gt;BT5, BT171,BT5)</f>
        <v>0.3765</v>
      </c>
      <c r="BU252" s="23">
        <f>IF(BU171&gt;BU5, BU171,BU5)</f>
        <v>0.14571631427144899</v>
      </c>
      <c r="BV252" s="23">
        <f>IF(BV171&gt;BV5, BV171,BV5)</f>
        <v>0.20579375269183586</v>
      </c>
      <c r="BW252" s="23">
        <f>IF(BW171&gt;BW5, BW171,BW5)</f>
        <v>4.4321324419143132E-2</v>
      </c>
      <c r="BX252" s="23">
        <f>IF(BX171&gt;BX5, BX171,BX5)</f>
        <v>0.2205</v>
      </c>
      <c r="BY252" s="23">
        <f>IF(BY171&gt;BY5, BY171,BY5)</f>
        <v>0.38190000000000002</v>
      </c>
      <c r="BZ252" s="23">
        <f>IF(BZ171&gt;BZ5, BZ171,BZ5)</f>
        <v>0.28989999999999999</v>
      </c>
    </row>
    <row r="253" spans="1:78" ht="15.75" customHeight="1" x14ac:dyDescent="0.2">
      <c r="A253" s="30" t="s">
        <v>45</v>
      </c>
      <c r="B253" s="23">
        <f>IF(B172&gt;B6, B172,B6)</f>
        <v>0.27655047872030541</v>
      </c>
      <c r="C253" s="23">
        <f>IF(C172&gt;C6, C172,C6)</f>
        <v>0.11526210179394344</v>
      </c>
      <c r="D253" s="23">
        <f>IF(D172&gt;D6, D172,D6)</f>
        <v>7.1190038964029548E-2</v>
      </c>
      <c r="E253" s="23">
        <f>IF(E172&gt;E6, E172,E6)</f>
        <v>7.1190038964029548E-2</v>
      </c>
      <c r="F253" s="23">
        <f>IF(F172&gt;F6, F172,F6)</f>
        <v>1</v>
      </c>
      <c r="G253" s="23">
        <f>IF(G172&gt;G6, G172,G6)</f>
        <v>1.7235433670414098E-3</v>
      </c>
      <c r="H253" s="23">
        <f>IF(H172&gt;H6, H172,H6)</f>
        <v>0.54254237974375197</v>
      </c>
      <c r="I253" s="23">
        <f>IF(I172&gt;I6, I172,I6)</f>
        <v>6.5630266701004011E-2</v>
      </c>
      <c r="J253" s="23">
        <f>IF(J172&gt;J6, J172,J6)</f>
        <v>1.9400000000000001E-2</v>
      </c>
      <c r="K253" s="23">
        <f>IF(K172&gt;K6, K172,K6)</f>
        <v>0.21586774806875622</v>
      </c>
      <c r="L253" s="23">
        <f>IF(L172&gt;L6, L172,L6)</f>
        <v>9.2075775555387915E-2</v>
      </c>
      <c r="M253" s="23">
        <f>IF(M172&gt;M6, M172,M6)</f>
        <v>0.11395262334930782</v>
      </c>
      <c r="N253" s="23">
        <f>IF(N172&gt;N6, N172,N6)</f>
        <v>0.13748706065432159</v>
      </c>
      <c r="O253" s="23">
        <f>IF(O172&gt;O6, O172,O6)</f>
        <v>4.2905182635039861E-3</v>
      </c>
      <c r="P253" s="23">
        <f>IF(P172&gt;P6, P172,P6)</f>
        <v>6.13E-2</v>
      </c>
      <c r="Q253" s="23">
        <f>IF(Q172&gt;Q6, Q172,Q6)</f>
        <v>0.11726543837025767</v>
      </c>
      <c r="R253" s="23">
        <f>IF(R172&gt;R6, R172,R6)</f>
        <v>0.25480000000000003</v>
      </c>
      <c r="S253" s="23">
        <f>IF(S172&gt;S6, S172,S6)</f>
        <v>6.4673190269363356E-2</v>
      </c>
      <c r="T253" s="23">
        <f>IF(T172&gt;T6, T172,T6)</f>
        <v>2.4E-2</v>
      </c>
      <c r="U253" s="23">
        <f>IF(U172&gt;U6, U172,U6)</f>
        <v>3.4854490453685959E-2</v>
      </c>
      <c r="V253" s="23">
        <f>IF(V172&gt;V6, V172,V6)</f>
        <v>0.11395262334930782</v>
      </c>
      <c r="W253" s="23">
        <f>IF(W172&gt;W6, W172,W6)</f>
        <v>0.13220000000000001</v>
      </c>
      <c r="X253" s="23">
        <f>IF(X172&gt;X6, X172,X6)</f>
        <v>1.01E-2</v>
      </c>
      <c r="Y253" s="23">
        <f>IF(Y172&gt;Y6, Y172,Y6)</f>
        <v>5.7299999999999997E-2</v>
      </c>
      <c r="Z253" s="23">
        <f>IF(Z172&gt;Z6, Z172,Z6)</f>
        <v>0.19201479154302223</v>
      </c>
      <c r="AA253" s="23">
        <f>IF(AA172&gt;AA6, AA172,AA6)</f>
        <v>0.31833016773975181</v>
      </c>
      <c r="AB253" s="23">
        <f>IF(AB172&gt;AB6, AB172,AB6)</f>
        <v>7.9699999999999993E-2</v>
      </c>
      <c r="AC253" s="23">
        <f>IF(AC172&gt;AC6, AC172,AC6)</f>
        <v>1.9900000000000001E-2</v>
      </c>
      <c r="AD253" s="23">
        <f>IF(AD172&gt;AD6, AD172,AD6)</f>
        <v>0.1335252053113716</v>
      </c>
      <c r="AE253" s="23">
        <f>IF(AE172&gt;AE6, AE172,AE6)</f>
        <v>0.1726951033233419</v>
      </c>
      <c r="AF253" s="23">
        <f>IF(AF172&gt;AF6, AF172,AF6)</f>
        <v>0</v>
      </c>
      <c r="AG253" s="23">
        <f>IF(AG172&gt;AG6, AG172,AG6)</f>
        <v>0.37026490296640474</v>
      </c>
      <c r="AH253" s="23">
        <f>IF(AH172&gt;AH6, AH172,AH6)</f>
        <v>1</v>
      </c>
      <c r="AI253" s="23">
        <f>IF(AI172&gt;AI6, AI172,AI6)</f>
        <v>6.7000000000000002E-3</v>
      </c>
      <c r="AJ253" s="23">
        <f>IF(AJ172&gt;AJ6, AJ172,AJ6)</f>
        <v>0.12494807142483297</v>
      </c>
      <c r="AK253" s="23">
        <f>IF(AK172&gt;AK6, AK172,AK6)</f>
        <v>0</v>
      </c>
      <c r="AL253" s="23">
        <f>IF(AL172&gt;AL6, AL172,AL6)</f>
        <v>0.23955768887903106</v>
      </c>
      <c r="AM253" s="23">
        <f>IF(AM172&gt;AM6, AM172,AM6)</f>
        <v>0.18629264811961702</v>
      </c>
      <c r="AN253" s="23">
        <f>IF(AN172&gt;AN6, AN172,AN6)</f>
        <v>1.9144771941648459E-2</v>
      </c>
      <c r="AO253" s="23">
        <f>IF(AO172&gt;AO6, AO172,AO6)</f>
        <v>0.11726543837025767</v>
      </c>
      <c r="AP253" s="23">
        <f>IF(AP172&gt;AP6, AP172,AP6)</f>
        <v>0.21913525667201861</v>
      </c>
      <c r="AQ253" s="23">
        <f>IF(AQ172&gt;AQ6, AQ172,AQ6)</f>
        <v>1.7299999999999999E-2</v>
      </c>
      <c r="AR253" s="23">
        <f>IF(AR172&gt;AR6, AR172,AR6)</f>
        <v>2.2109758320020517E-2</v>
      </c>
      <c r="AS253" s="23">
        <f>IF(AS172&gt;AS6, AS172,AS6)</f>
        <v>0.54658780212724856</v>
      </c>
      <c r="AT253" s="23">
        <f>IF(AT172&gt;AT6, AT172,AT6)</f>
        <v>4.5482312787554387E-2</v>
      </c>
      <c r="AU253" s="23">
        <f>IF(AU172&gt;AU6, AU172,AU6)</f>
        <v>3.5400000000000001E-2</v>
      </c>
      <c r="AV253" s="23">
        <f>IF(AV172&gt;AV6, AV172,AV6)</f>
        <v>3.2308665980174157E-2</v>
      </c>
      <c r="AW253" s="23">
        <f>IF(AW172&gt;AW6, AW172,AW6)</f>
        <v>0.30445314224472714</v>
      </c>
      <c r="AX253" s="23">
        <f>IF(AX172&gt;AX6, AX172,AX6)</f>
        <v>9.9199999999999997E-2</v>
      </c>
      <c r="AY253" s="23">
        <f>IF(AY172&gt;AY6, AY172,AY6)</f>
        <v>1</v>
      </c>
      <c r="AZ253" s="23">
        <f>IF(AZ172&gt;AZ6, AZ172,AZ6)</f>
        <v>9.7199999999999995E-2</v>
      </c>
      <c r="BA253" s="23">
        <f>IF(BA172&gt;BA6, BA172,BA6)</f>
        <v>9.7368227195739981E-2</v>
      </c>
      <c r="BB253" s="23">
        <f>IF(BB172&gt;BB6, BB172,BB6)</f>
        <v>0.23213798531334678</v>
      </c>
      <c r="BC253" s="23">
        <f>IF(BC172&gt;BC6, BC172,BC6)</f>
        <v>0.57894334238387402</v>
      </c>
      <c r="BD253" s="23">
        <f>IF(BD172&gt;BD6, BD172,BD6)</f>
        <v>1.1626352296666379E-3</v>
      </c>
      <c r="BE253" s="23">
        <f>IF(BE172&gt;BE6, BE172,BE6)</f>
        <v>0.21186954606140368</v>
      </c>
      <c r="BF253" s="23">
        <f>IF(BF172&gt;BF6, BF172,BF6)</f>
        <v>9.0149916784422024E-2</v>
      </c>
      <c r="BG253" s="23">
        <f>IF(BG172&gt;BG6, BG172,BG6)</f>
        <v>0.22684206898472306</v>
      </c>
      <c r="BH253" s="23">
        <f>IF(BH172&gt;BH6, BH172,BH6)</f>
        <v>6.4299999999999996E-2</v>
      </c>
      <c r="BI253" s="23">
        <f>IF(BI172&gt;BI6, BI172,BI6)</f>
        <v>0.11830482875468658</v>
      </c>
      <c r="BJ253" s="23">
        <f>IF(BJ172&gt;BJ6, BJ172,BJ6)</f>
        <v>0.11726543837025767</v>
      </c>
      <c r="BK253" s="23">
        <f>IF(BK172&gt;BK6, BK172,BK6)</f>
        <v>2.2700000000000001E-2</v>
      </c>
      <c r="BL253" s="23">
        <f>IF(BL172&gt;BL6, BL172,BL6)</f>
        <v>2.7635303579650258E-2</v>
      </c>
      <c r="BM253" s="23">
        <f>IF(BM172&gt;BM6, BM172,BM6)</f>
        <v>0.22123207040813828</v>
      </c>
      <c r="BN253" s="23">
        <f>IF(BN172&gt;BN6, BN172,BN6)</f>
        <v>1.43E-2</v>
      </c>
      <c r="BO253" s="23">
        <f>IF(BO172&gt;BO6, BO172,BO6)</f>
        <v>7.1190038964029548E-2</v>
      </c>
      <c r="BP253" s="23">
        <f>IF(BP172&gt;BP6, BP172,BP6)</f>
        <v>0.11395262334930782</v>
      </c>
      <c r="BQ253" s="23">
        <f>IF(BQ172&gt;BQ6, BQ172,BQ6)</f>
        <v>7.1190038964029548E-2</v>
      </c>
      <c r="BR253" s="23">
        <f>IF(BR172&gt;BR6, BR172,BR6)</f>
        <v>3.5595655432190038E-2</v>
      </c>
      <c r="BS253" s="23">
        <f>IF(BS172&gt;BS6, BS172,BS6)</f>
        <v>0.11395262334930782</v>
      </c>
      <c r="BT253" s="23">
        <f>IF(BT172&gt;BT6, BT172,BT6)</f>
        <v>4.7500000000000001E-2</v>
      </c>
      <c r="BU253" s="23">
        <f>IF(BU172&gt;BU6, BU172,BU6)</f>
        <v>0.47821299456572225</v>
      </c>
      <c r="BV253" s="23">
        <f>IF(BV172&gt;BV6, BV172,BV6)</f>
        <v>0.27824057731483615</v>
      </c>
      <c r="BW253" s="23">
        <f>IF(BW172&gt;BW6, BW172,BW6)</f>
        <v>0.25336735360093304</v>
      </c>
      <c r="BX253" s="23">
        <f>IF(BX172&gt;BX6, BX172,BX6)</f>
        <v>2.9399999999999999E-2</v>
      </c>
      <c r="BY253" s="23">
        <f>IF(BY172&gt;BY6, BY172,BY6)</f>
        <v>7.0499999999999993E-2</v>
      </c>
      <c r="BZ253" s="23">
        <f>IF(BZ172&gt;BZ6, BZ172,BZ6)</f>
        <v>4.1542172551876803E-2</v>
      </c>
    </row>
    <row r="254" spans="1:78" ht="15.75" customHeight="1" x14ac:dyDescent="0.2">
      <c r="A254" s="30" t="s">
        <v>46</v>
      </c>
      <c r="B254" s="23">
        <f>IF(B173&gt;B7, B173,B7)</f>
        <v>1.5299999999999999E-2</v>
      </c>
      <c r="C254" s="23">
        <f>IF(C173&gt;C7, C173,C7)</f>
        <v>1.9E-2</v>
      </c>
      <c r="D254" s="23">
        <f>IF(D173&gt;D7, D173,D7)</f>
        <v>6.1800000000000001E-2</v>
      </c>
      <c r="E254" s="23">
        <f>IF(E173&gt;E7, E173,E7)</f>
        <v>7.3300000000000004E-2</v>
      </c>
      <c r="F254" s="23">
        <f>IF(F173&gt;F7, F173,F7)</f>
        <v>1.7235433670414098E-3</v>
      </c>
      <c r="G254" s="23">
        <f>IF(G173&gt;G7, G173,G7)</f>
        <v>1</v>
      </c>
      <c r="H254" s="23">
        <f>IF(H173&gt;H7, H173,H7)</f>
        <v>1.235585192503556E-3</v>
      </c>
      <c r="I254" s="23">
        <f>IF(I173&gt;I7, I173,I7)</f>
        <v>9.3399999999999997E-2</v>
      </c>
      <c r="J254" s="23">
        <f>IF(J173&gt;J7, J173,J7)</f>
        <v>2.8305417525658987E-3</v>
      </c>
      <c r="K254" s="23">
        <f>IF(K173&gt;K7, K173,K7)</f>
        <v>2.7259724832863342E-3</v>
      </c>
      <c r="L254" s="23">
        <f>IF(L173&gt;L7, L173,L7)</f>
        <v>7.7899999999999997E-2</v>
      </c>
      <c r="M254" s="23">
        <f>IF(M173&gt;M7, M173,M7)</f>
        <v>3.3399999999999999E-2</v>
      </c>
      <c r="N254" s="23">
        <f>IF(N173&gt;N7, N173,N7)</f>
        <v>3.5080748842505442E-3</v>
      </c>
      <c r="O254" s="23">
        <f>IF(O173&gt;O7, O173,O7)</f>
        <v>0.31049307979811103</v>
      </c>
      <c r="P254" s="23">
        <f>IF(P173&gt;P7, P173,P7)</f>
        <v>8.8200000000000001E-2</v>
      </c>
      <c r="Q254" s="23">
        <f>IF(Q173&gt;Q7, Q173,Q7)</f>
        <v>0.13300000000000001</v>
      </c>
      <c r="R254" s="23">
        <f>IF(R173&gt;R7, R173,R7)</f>
        <v>3.9800000000000002E-2</v>
      </c>
      <c r="S254" s="23">
        <f>IF(S173&gt;S7, S173,S7)</f>
        <v>5.3999999999999999E-2</v>
      </c>
      <c r="T254" s="23">
        <f>IF(T173&gt;T7, T173,T7)</f>
        <v>0.1027</v>
      </c>
      <c r="U254" s="23">
        <f>IF(U173&gt;U7, U173,U7)</f>
        <v>1.7999999999999999E-2</v>
      </c>
      <c r="V254" s="23">
        <f>IF(V173&gt;V7, V173,V7)</f>
        <v>6.5867220760660447E-3</v>
      </c>
      <c r="W254" s="23">
        <f>IF(W173&gt;W7, W173,W7)</f>
        <v>0.1019</v>
      </c>
      <c r="X254" s="23">
        <f>IF(X173&gt;X7, X173,X7)</f>
        <v>3.09E-2</v>
      </c>
      <c r="Y254" s="23">
        <f>IF(Y173&gt;Y7, Y173,Y7)</f>
        <v>5.4199999999999998E-2</v>
      </c>
      <c r="Z254" s="23">
        <f>IF(Z173&gt;Z7, Z173,Z7)</f>
        <v>2.7231932430427544E-3</v>
      </c>
      <c r="AA254" s="23">
        <f>IF(AA173&gt;AA7, AA173,AA7)</f>
        <v>3.9E-2</v>
      </c>
      <c r="AB254" s="23">
        <f>IF(AB173&gt;AB7, AB173,AB7)</f>
        <v>8.3099999999999993E-2</v>
      </c>
      <c r="AC254" s="23">
        <f>IF(AC173&gt;AC7, AC173,AC7)</f>
        <v>9.6199999999999994E-2</v>
      </c>
      <c r="AD254" s="23">
        <f>IF(AD173&gt;AD7, AD173,AD7)</f>
        <v>7.5499999999999998E-2</v>
      </c>
      <c r="AE254" s="23">
        <f>IF(AE173&gt;AE7, AE173,AE7)</f>
        <v>3.3700000000000001E-2</v>
      </c>
      <c r="AF254" s="23">
        <f>IF(AF173&gt;AF7, AF173,AF7)</f>
        <v>0</v>
      </c>
      <c r="AG254" s="23">
        <f>IF(AG173&gt;AG7, AG173,AG7)</f>
        <v>5.7299999999999997E-2</v>
      </c>
      <c r="AH254" s="23">
        <f>IF(AH173&gt;AH7, AH173,AH7)</f>
        <v>2.3800000000000002E-2</v>
      </c>
      <c r="AI254" s="23">
        <f>IF(AI173&gt;AI7, AI173,AI7)</f>
        <v>8.43E-2</v>
      </c>
      <c r="AJ254" s="23">
        <f>IF(AJ173&gt;AJ7, AJ173,AJ7)</f>
        <v>2.6184499461405871E-4</v>
      </c>
      <c r="AK254" s="23">
        <f>IF(AK173&gt;AK7, AK173,AK7)</f>
        <v>6.5000000000000002E-2</v>
      </c>
      <c r="AL254" s="23">
        <f>IF(AL173&gt;AL7, AL173,AL7)</f>
        <v>2.563796614484051E-3</v>
      </c>
      <c r="AM254" s="23">
        <f>IF(AM173&gt;AM7, AM173,AM7)</f>
        <v>9.7900000000000001E-2</v>
      </c>
      <c r="AN254" s="23">
        <f>IF(AN173&gt;AN7, AN173,AN7)</f>
        <v>4.9600916982584246E-4</v>
      </c>
      <c r="AO254" s="23">
        <f>IF(AO173&gt;AO7, AO173,AO7)</f>
        <v>2.46E-2</v>
      </c>
      <c r="AP254" s="23">
        <f>IF(AP173&gt;AP7, AP173,AP7)</f>
        <v>8.14E-2</v>
      </c>
      <c r="AQ254" s="23">
        <f>IF(AQ173&gt;AQ7, AQ173,AQ7)</f>
        <v>0.1128</v>
      </c>
      <c r="AR254" s="23">
        <f>IF(AR173&gt;AR7, AR173,AR7)</f>
        <v>0.1087</v>
      </c>
      <c r="AS254" s="23">
        <f>IF(AS173&gt;AS7, AS173,AS7)</f>
        <v>4.0399999999999998E-2</v>
      </c>
      <c r="AT254" s="23">
        <f>IF(AT173&gt;AT7, AT173,AT7)</f>
        <v>1.687257677694696E-4</v>
      </c>
      <c r="AU254" s="23">
        <f>IF(AU173&gt;AU7, AU173,AU7)</f>
        <v>0.18562133306151851</v>
      </c>
      <c r="AV254" s="23">
        <f>IF(AV173&gt;AV7, AV173,AV7)</f>
        <v>9.7000000000000003E-2</v>
      </c>
      <c r="AW254" s="23">
        <f>IF(AW173&gt;AW7, AW173,AW7)</f>
        <v>7.22E-2</v>
      </c>
      <c r="AX254" s="23">
        <f>IF(AX173&gt;AX7, AX173,AX7)</f>
        <v>7.0099999999999996E-2</v>
      </c>
      <c r="AY254" s="23">
        <f>IF(AY173&gt;AY7, AY173,AY7)</f>
        <v>8.0699999999999994E-2</v>
      </c>
      <c r="AZ254" s="23">
        <f>IF(AZ173&gt;AZ7, AZ173,AZ7)</f>
        <v>2.7400000000000001E-2</v>
      </c>
      <c r="BA254" s="23">
        <f>IF(BA173&gt;BA7, BA173,BA7)</f>
        <v>2.07E-2</v>
      </c>
      <c r="BB254" s="23">
        <f>IF(BB173&gt;BB7, BB173,BB7)</f>
        <v>3.27E-2</v>
      </c>
      <c r="BC254" s="23">
        <f>IF(BC173&gt;BC7, BC173,BC7)</f>
        <v>1.0195548290283796E-3</v>
      </c>
      <c r="BD254" s="23">
        <f>IF(BD173&gt;BD7, BD173,BD7)</f>
        <v>0.20828519563854531</v>
      </c>
      <c r="BE254" s="23">
        <f>IF(BE173&gt;BE7, BE173,BE7)</f>
        <v>2.2800000000000001E-2</v>
      </c>
      <c r="BF254" s="23">
        <f>IF(BF173&gt;BF7, BF173,BF7)</f>
        <v>5.9700000000000003E-2</v>
      </c>
      <c r="BG254" s="23">
        <f>IF(BG173&gt;BG7, BG173,BG7)</f>
        <v>1.8200000000000001E-2</v>
      </c>
      <c r="BH254" s="23">
        <f>IF(BH173&gt;BH7, BH173,BH7)</f>
        <v>5.0299999999999997E-2</v>
      </c>
      <c r="BI254" s="23">
        <f>IF(BI173&gt;BI7, BI173,BI7)</f>
        <v>0.1017</v>
      </c>
      <c r="BJ254" s="23">
        <f>IF(BJ173&gt;BJ7, BJ173,BJ7)</f>
        <v>8.3400000000000002E-2</v>
      </c>
      <c r="BK254" s="23">
        <f>IF(BK173&gt;BK7, BK173,BK7)</f>
        <v>9.3100000000000002E-2</v>
      </c>
      <c r="BL254" s="23">
        <f>IF(BL173&gt;BL7, BL173,BL7)</f>
        <v>1.7600000000000001E-2</v>
      </c>
      <c r="BM254" s="23">
        <f>IF(BM173&gt;BM7, BM173,BM7)</f>
        <v>2.6696408311901627E-3</v>
      </c>
      <c r="BN254" s="23">
        <f>IF(BN173&gt;BN7, BN173,BN7)</f>
        <v>6.7000000000000004E-2</v>
      </c>
      <c r="BO254" s="23">
        <f>IF(BO173&gt;BO7, BO173,BO7)</f>
        <v>6.0499999999999998E-2</v>
      </c>
      <c r="BP254" s="23">
        <f>IF(BP173&gt;BP7, BP173,BP7)</f>
        <v>5.6099999999999997E-2</v>
      </c>
      <c r="BQ254" s="23">
        <f>IF(BQ173&gt;BQ7, BQ173,BQ7)</f>
        <v>8.8400000000000006E-2</v>
      </c>
      <c r="BR254" s="23">
        <f>IF(BR173&gt;BR7, BR173,BR7)</f>
        <v>8.5199999999999998E-2</v>
      </c>
      <c r="BS254" s="23">
        <f>IF(BS173&gt;BS7, BS173,BS7)</f>
        <v>6.5699999999999995E-2</v>
      </c>
      <c r="BT254" s="23">
        <f>IF(BT173&gt;BT7, BT173,BT7)</f>
        <v>8.0199999999999994E-2</v>
      </c>
      <c r="BU254" s="23">
        <f>IF(BU173&gt;BU7, BU173,BU7)</f>
        <v>8.8200000000000001E-2</v>
      </c>
      <c r="BV254" s="23">
        <f>IF(BV173&gt;BV7, BV173,BV7)</f>
        <v>3.04E-2</v>
      </c>
      <c r="BW254" s="23">
        <f>IF(BW173&gt;BW7, BW173,BW7)</f>
        <v>4.4613511967514724E-4</v>
      </c>
      <c r="BX254" s="23">
        <f>IF(BX173&gt;BX7, BX173,BX7)</f>
        <v>5.8200000000000002E-2</v>
      </c>
      <c r="BY254" s="23">
        <f>IF(BY173&gt;BY7, BY173,BY7)</f>
        <v>7.1900000000000006E-2</v>
      </c>
      <c r="BZ254" s="23">
        <f>IF(BZ173&gt;BZ7, BZ173,BZ7)</f>
        <v>7.9899999999999999E-2</v>
      </c>
    </row>
    <row r="255" spans="1:78" ht="15.75" customHeight="1" x14ac:dyDescent="0.2">
      <c r="A255" s="30" t="s">
        <v>47</v>
      </c>
      <c r="B255" s="23">
        <f>IF(B174&gt;B8, B174,B8)</f>
        <v>0.32304721533126851</v>
      </c>
      <c r="C255" s="23">
        <f>IF(C174&gt;C8, C174,C8)</f>
        <v>6.2646958383957327E-2</v>
      </c>
      <c r="D255" s="23">
        <f>IF(D174&gt;D8, D174,D8)</f>
        <v>9.7643633637762947E-2</v>
      </c>
      <c r="E255" s="23">
        <f>IF(E174&gt;E8, E174,E8)</f>
        <v>9.7643633637762947E-2</v>
      </c>
      <c r="F255" s="23">
        <f>IF(F174&gt;F8, F174,F8)</f>
        <v>0.54254237974375197</v>
      </c>
      <c r="G255" s="23">
        <f>IF(G174&gt;G8, G174,G8)</f>
        <v>1.235585192503556E-3</v>
      </c>
      <c r="H255" s="23">
        <f>IF(H174&gt;H8, H174,H8)</f>
        <v>1</v>
      </c>
      <c r="I255" s="23">
        <f>IF(I174&gt;I8, I174,I8)</f>
        <v>8.4622910220032543E-2</v>
      </c>
      <c r="J255" s="23">
        <f>IF(J174&gt;J8, J174,J8)</f>
        <v>1.1327183387608436E-3</v>
      </c>
      <c r="K255" s="23">
        <f>IF(K174&gt;K8, K174,K8)</f>
        <v>0.30155595114470757</v>
      </c>
      <c r="L255" s="23">
        <f>IF(L174&gt;L8, L174,L8)</f>
        <v>9.8257571850697334E-2</v>
      </c>
      <c r="M255" s="23">
        <f>IF(M174&gt;M8, M174,M8)</f>
        <v>0.13292542237643087</v>
      </c>
      <c r="N255" s="23">
        <f>IF(N174&gt;N8, N174,N8)</f>
        <v>0.19226934806947496</v>
      </c>
      <c r="O255" s="23">
        <f>IF(O174&gt;O8, O174,O8)</f>
        <v>3.4585401263886578E-3</v>
      </c>
      <c r="P255" s="23">
        <f>IF(P174&gt;P8, P174,P8)</f>
        <v>0</v>
      </c>
      <c r="Q255" s="23">
        <f>IF(Q174&gt;Q8, Q174,Q8)</f>
        <v>0.16412770217275324</v>
      </c>
      <c r="R255" s="23">
        <f>IF(R174&gt;R8, R174,R8)</f>
        <v>0</v>
      </c>
      <c r="S255" s="23">
        <f>IF(S174&gt;S8, S174,S8)</f>
        <v>6.7987183524523237E-2</v>
      </c>
      <c r="T255" s="23">
        <f>IF(T174&gt;T8, T174,T8)</f>
        <v>0</v>
      </c>
      <c r="U255" s="23">
        <f>IF(U174&gt;U8, U174,U8)</f>
        <v>3.5447228859577344E-2</v>
      </c>
      <c r="V255" s="23">
        <f>IF(V174&gt;V8, V174,V8)</f>
        <v>0.13292542237643087</v>
      </c>
      <c r="W255" s="23">
        <f>IF(W174&gt;W8, W174,W8)</f>
        <v>5.1343779845079873E-2</v>
      </c>
      <c r="X255" s="23">
        <f>IF(X174&gt;X8, X174,X8)</f>
        <v>0</v>
      </c>
      <c r="Y255" s="23">
        <f>IF(Y174&gt;Y8, Y174,Y8)</f>
        <v>3.9177180917365478E-3</v>
      </c>
      <c r="Z255" s="23">
        <f>IF(Z174&gt;Z8, Z174,Z8)</f>
        <v>0.27507321474656571</v>
      </c>
      <c r="AA255" s="23">
        <f>IF(AA174&gt;AA8, AA174,AA8)</f>
        <v>0.1727955128696628</v>
      </c>
      <c r="AB255" s="23">
        <f>IF(AB174&gt;AB8, AB174,AB8)</f>
        <v>0</v>
      </c>
      <c r="AC255" s="23">
        <f>IF(AC174&gt;AC8, AC174,AC8)</f>
        <v>1.9973541504289816E-2</v>
      </c>
      <c r="AD255" s="23">
        <f>IF(AD174&gt;AD8, AD174,AD8)</f>
        <v>0.17992928904711339</v>
      </c>
      <c r="AE255" s="23">
        <f>IF(AE174&gt;AE8, AE174,AE8)</f>
        <v>0.25635510816405904</v>
      </c>
      <c r="AF255" s="23">
        <f>IF(AF174&gt;AF8, AF174,AF8)</f>
        <v>0</v>
      </c>
      <c r="AG255" s="23">
        <f>IF(AG174&gt;AG8, AG174,AG8)</f>
        <v>0.40518817865370932</v>
      </c>
      <c r="AH255" s="23">
        <f>IF(AH174&gt;AH8, AH174,AH8)</f>
        <v>0.54254237974375197</v>
      </c>
      <c r="AI255" s="23">
        <f>IF(AI174&gt;AI8, AI174,AI8)</f>
        <v>1.4905491058575021E-3</v>
      </c>
      <c r="AJ255" s="23">
        <f>IF(AJ174&gt;AJ8, AJ174,AJ8)</f>
        <v>0.13728808443324006</v>
      </c>
      <c r="AK255" s="23">
        <f>IF(AK174&gt;AK8, AK174,AK8)</f>
        <v>0</v>
      </c>
      <c r="AL255" s="23">
        <f>IF(AL174&gt;AL8, AL174,AL8)</f>
        <v>0.33514351252078245</v>
      </c>
      <c r="AM255" s="23">
        <f>IF(AM174&gt;AM8, AM174,AM8)</f>
        <v>0.19791286566378208</v>
      </c>
      <c r="AN255" s="23">
        <f>IF(AN174&gt;AN8, AN174,AN8)</f>
        <v>1.67351810395127E-2</v>
      </c>
      <c r="AO255" s="23">
        <f>IF(AO174&gt;AO8, AO174,AO8)</f>
        <v>0.16412770217275324</v>
      </c>
      <c r="AP255" s="23">
        <f>IF(AP174&gt;AP8, AP174,AP8)</f>
        <v>0.26217247756904172</v>
      </c>
      <c r="AQ255" s="23">
        <f>IF(AQ174&gt;AQ8, AQ174,AQ8)</f>
        <v>1.8973873017631478E-2</v>
      </c>
      <c r="AR255" s="23">
        <f>IF(AR174&gt;AR8, AR174,AR8)</f>
        <v>3.2224146424020279E-2</v>
      </c>
      <c r="AS255" s="23">
        <f>IF(AS174&gt;AS8, AS174,AS8)</f>
        <v>0.53608167868749013</v>
      </c>
      <c r="AT255" s="23">
        <f>IF(AT174&gt;AT8, AT174,AT8)</f>
        <v>4.8795466632833073E-2</v>
      </c>
      <c r="AU255" s="23">
        <f>IF(AU174&gt;AU8, AU174,AU8)</f>
        <v>2.925644283324313E-3</v>
      </c>
      <c r="AV255" s="23">
        <f>IF(AV174&gt;AV8, AV174,AV8)</f>
        <v>2.9571946141784607E-2</v>
      </c>
      <c r="AW255" s="23">
        <f>IF(AW174&gt;AW8, AW174,AW8)</f>
        <v>0.29958732381002467</v>
      </c>
      <c r="AX255" s="23">
        <f>IF(AX174&gt;AX8, AX174,AX8)</f>
        <v>2.0380663350445158E-3</v>
      </c>
      <c r="AY255" s="23">
        <f>IF(AY174&gt;AY8, AY174,AY8)</f>
        <v>0.54254237974375197</v>
      </c>
      <c r="AZ255" s="23">
        <f>IF(AZ174&gt;AZ8, AZ174,AZ8)</f>
        <v>8.5425533875007328E-2</v>
      </c>
      <c r="BA255" s="23">
        <f>IF(BA174&gt;BA8, BA174,BA8)</f>
        <v>0.10325102933134736</v>
      </c>
      <c r="BB255" s="23">
        <f>IF(BB174&gt;BB8, BB174,BB8)</f>
        <v>0.269527106942199</v>
      </c>
      <c r="BC255" s="23">
        <f>IF(BC174&gt;BC8, BC174,BC8)</f>
        <v>0.67546740032921515</v>
      </c>
      <c r="BD255" s="23">
        <f>IF(BD174&gt;BD8, BD174,BD8)</f>
        <v>1.1525347517598759E-3</v>
      </c>
      <c r="BE255" s="23">
        <f>IF(BE174&gt;BE8, BE174,BE8)</f>
        <v>0.32729057676767326</v>
      </c>
      <c r="BF255" s="23">
        <f>IF(BF174&gt;BF8, BF174,BF8)</f>
        <v>0.10348265805346531</v>
      </c>
      <c r="BG255" s="23">
        <f>IF(BG174&gt;BG8, BG174,BG8)</f>
        <v>0.40586769497808317</v>
      </c>
      <c r="BH255" s="23">
        <f>IF(BH174&gt;BH8, BH174,BH8)</f>
        <v>0</v>
      </c>
      <c r="BI255" s="23">
        <f>IF(BI174&gt;BI8, BI174,BI8)</f>
        <v>0.19601834864379428</v>
      </c>
      <c r="BJ255" s="23">
        <f>IF(BJ174&gt;BJ8, BJ174,BJ8)</f>
        <v>0.16412770217275324</v>
      </c>
      <c r="BK255" s="23">
        <f>IF(BK174&gt;BK8, BK174,BK8)</f>
        <v>0</v>
      </c>
      <c r="BL255" s="23">
        <f>IF(BL174&gt;BL8, BL174,BL8)</f>
        <v>2.5256393149916848E-2</v>
      </c>
      <c r="BM255" s="23">
        <f>IF(BM174&gt;BM8, BM174,BM8)</f>
        <v>0.30997590780345391</v>
      </c>
      <c r="BN255" s="23">
        <f>IF(BN174&gt;BN8, BN174,BN8)</f>
        <v>0</v>
      </c>
      <c r="BO255" s="23">
        <f>IF(BO174&gt;BO8, BO174,BO8)</f>
        <v>9.7643633637762947E-2</v>
      </c>
      <c r="BP255" s="23">
        <f>IF(BP174&gt;BP8, BP174,BP8)</f>
        <v>0.13292542237643087</v>
      </c>
      <c r="BQ255" s="23">
        <f>IF(BQ174&gt;BQ8, BQ174,BQ8)</f>
        <v>9.7643633637762947E-2</v>
      </c>
      <c r="BR255" s="23">
        <f>IF(BR174&gt;BR8, BR174,BR8)</f>
        <v>5.1343779845079873E-2</v>
      </c>
      <c r="BS255" s="23">
        <f>IF(BS174&gt;BS8, BS174,BS8)</f>
        <v>0.13292542237643087</v>
      </c>
      <c r="BT255" s="23">
        <f>IF(BT174&gt;BT8, BT174,BT8)</f>
        <v>4.6069797051778556E-2</v>
      </c>
      <c r="BU255" s="23">
        <f>IF(BU174&gt;BU8, BU174,BU8)</f>
        <v>0.60892072737638969</v>
      </c>
      <c r="BV255" s="23">
        <f>IF(BV174&gt;BV8, BV174,BV8)</f>
        <v>0.45470353423639154</v>
      </c>
      <c r="BW255" s="23">
        <f>IF(BW174&gt;BW8, BW174,BW8)</f>
        <v>0.35367014454546125</v>
      </c>
      <c r="BX255" s="23">
        <f>IF(BX174&gt;BX8, BX174,BX8)</f>
        <v>0</v>
      </c>
      <c r="BY255" s="23">
        <f>IF(BY174&gt;BY8, BY174,BY8)</f>
        <v>0</v>
      </c>
      <c r="BZ255" s="23">
        <f>IF(BZ174&gt;BZ8, BZ174,BZ8)</f>
        <v>4.6996431490157767E-2</v>
      </c>
    </row>
    <row r="256" spans="1:78" ht="15.75" customHeight="1" x14ac:dyDescent="0.2">
      <c r="A256" s="30" t="s">
        <v>48</v>
      </c>
      <c r="B256" s="23">
        <f>IF(B175&gt;B9, B175,B9)</f>
        <v>0.23717818379197303</v>
      </c>
      <c r="C256" s="23">
        <f>IF(C175&gt;C9, C175,C9)</f>
        <v>7.4999999999999997E-2</v>
      </c>
      <c r="D256" s="23">
        <f>IF(D175&gt;D9, D175,D9)</f>
        <v>0.4829</v>
      </c>
      <c r="E256" s="23">
        <f>IF(E175&gt;E9, E175,E9)</f>
        <v>0.45179999999999998</v>
      </c>
      <c r="F256" s="23">
        <f>IF(F175&gt;F9, F175,F9)</f>
        <v>6.5630266701004011E-2</v>
      </c>
      <c r="G256" s="23">
        <f>IF(G175&gt;G9, G175,G9)</f>
        <v>9.3399999999999997E-2</v>
      </c>
      <c r="H256" s="23">
        <f>IF(H175&gt;H9, H175,H9)</f>
        <v>8.4622910220032543E-2</v>
      </c>
      <c r="I256" s="23">
        <f>IF(I175&gt;I9, I175,I9)</f>
        <v>1</v>
      </c>
      <c r="J256" s="23">
        <f>IF(J175&gt;J9, J175,J9)</f>
        <v>1.06E-2</v>
      </c>
      <c r="K256" s="23">
        <f>IF(K175&gt;K9, K175,K9)</f>
        <v>3.2226403322541022E-2</v>
      </c>
      <c r="L256" s="23">
        <f>IF(L175&gt;L9, L175,L9)</f>
        <v>0.46818784377739731</v>
      </c>
      <c r="M256" s="23">
        <f>IF(M175&gt;M9, M175,M9)</f>
        <v>7.3700000000000002E-2</v>
      </c>
      <c r="N256" s="23">
        <f>IF(N175&gt;N9, N175,N9)</f>
        <v>3.1899999999999998E-2</v>
      </c>
      <c r="O256" s="23">
        <f>IF(O175&gt;O9, O175,O9)</f>
        <v>0.1588</v>
      </c>
      <c r="P256" s="23">
        <f>IF(P175&gt;P9, P175,P9)</f>
        <v>0.44259999999999999</v>
      </c>
      <c r="Q256" s="23">
        <f>IF(Q175&gt;Q9, Q175,Q9)</f>
        <v>0.16789999999999999</v>
      </c>
      <c r="R256" s="23">
        <f>IF(R175&gt;R9, R175,R9)</f>
        <v>0.20300000000000001</v>
      </c>
      <c r="S256" s="23">
        <f>IF(S175&gt;S9, S175,S9)</f>
        <v>0.43815331307204758</v>
      </c>
      <c r="T256" s="23">
        <f>IF(T175&gt;T9, T175,T9)</f>
        <v>0.34439999999999998</v>
      </c>
      <c r="U256" s="23">
        <f>IF(U175&gt;U9, U175,U9)</f>
        <v>0.28108313488862152</v>
      </c>
      <c r="V256" s="23">
        <f>IF(V175&gt;V9, V175,V9)</f>
        <v>1.3045031100983449E-2</v>
      </c>
      <c r="W256" s="23">
        <f>IF(W175&gt;W9, W175,W9)</f>
        <v>0.49909999999999999</v>
      </c>
      <c r="X256" s="23">
        <f>IF(X175&gt;X9, X175,X9)</f>
        <v>0.17130000000000001</v>
      </c>
      <c r="Y256" s="23">
        <f>IF(Y175&gt;Y9, Y175,Y9)</f>
        <v>0.14319999999999999</v>
      </c>
      <c r="Z256" s="23">
        <f>IF(Z175&gt;Z9, Z175,Z9)</f>
        <v>3.1301716811631304E-2</v>
      </c>
      <c r="AA256" s="23">
        <f>IF(AA175&gt;AA9, AA175,AA9)</f>
        <v>0.1192</v>
      </c>
      <c r="AB256" s="23">
        <f>IF(AB175&gt;AB9, AB175,AB9)</f>
        <v>0.3231</v>
      </c>
      <c r="AC256" s="23">
        <f>IF(AC175&gt;AC9, AC175,AC9)</f>
        <v>0.22580754495727495</v>
      </c>
      <c r="AD256" s="23">
        <f>IF(AD175&gt;AD9, AD175,AD9)</f>
        <v>0.27810000000000001</v>
      </c>
      <c r="AE256" s="23">
        <f>IF(AE175&gt;AE9, AE175,AE9)</f>
        <v>0.1434</v>
      </c>
      <c r="AF256" s="23">
        <f>IF(AF175&gt;AF9, AF175,AF9)</f>
        <v>0</v>
      </c>
      <c r="AG256" s="23">
        <f>IF(AG175&gt;AG9, AG175,AG9)</f>
        <v>0.3039</v>
      </c>
      <c r="AH256" s="23">
        <f>IF(AH175&gt;AH9, AH175,AH9)</f>
        <v>0.1295</v>
      </c>
      <c r="AI256" s="23">
        <f>IF(AI175&gt;AI9, AI175,AI9)</f>
        <v>0.34010000000000001</v>
      </c>
      <c r="AJ256" s="23">
        <f>IF(AJ175&gt;AJ9, AJ175,AJ9)</f>
        <v>0.44500799187467982</v>
      </c>
      <c r="AK256" s="23">
        <f>IF(AK175&gt;AK9, AK175,AK9)</f>
        <v>8.8200000000000001E-2</v>
      </c>
      <c r="AL256" s="23">
        <f>IF(AL175&gt;AL9, AL175,AL9)</f>
        <v>3.4911958085827616E-2</v>
      </c>
      <c r="AM256" s="23">
        <f>IF(AM175&gt;AM9, AM175,AM9)</f>
        <v>0.31723208882972148</v>
      </c>
      <c r="AN256" s="23">
        <f>IF(AN175&gt;AN9, AN175,AN9)</f>
        <v>0.1041417366462913</v>
      </c>
      <c r="AO256" s="23">
        <f>IF(AO175&gt;AO9, AO175,AO9)</f>
        <v>0.22389999999999999</v>
      </c>
      <c r="AP256" s="23">
        <f>IF(AP175&gt;AP9, AP175,AP9)</f>
        <v>0.4622</v>
      </c>
      <c r="AQ256" s="23">
        <f>IF(AQ175&gt;AQ9, AQ175,AQ9)</f>
        <v>0.50729999999999997</v>
      </c>
      <c r="AR256" s="23">
        <f>IF(AR175&gt;AR9, AR175,AR9)</f>
        <v>0.36159999999999998</v>
      </c>
      <c r="AS256" s="23">
        <f>IF(AS175&gt;AS9, AS175,AS9)</f>
        <v>7.7899999999999997E-2</v>
      </c>
      <c r="AT256" s="23">
        <f>IF(AT175&gt;AT9, AT175,AT9)</f>
        <v>0.40687733422799238</v>
      </c>
      <c r="AU256" s="23">
        <f>IF(AU175&gt;AU9, AU175,AU9)</f>
        <v>0.27329999999999999</v>
      </c>
      <c r="AV256" s="23">
        <f>IF(AV175&gt;AV9, AV175,AV9)</f>
        <v>0.17920748382704724</v>
      </c>
      <c r="AW256" s="23">
        <f>IF(AW175&gt;AW9, AW175,AW9)</f>
        <v>0.37840000000000001</v>
      </c>
      <c r="AX256" s="23">
        <f>IF(AX175&gt;AX9, AX175,AX9)</f>
        <v>0.43680000000000002</v>
      </c>
      <c r="AY256" s="23">
        <f>IF(AY175&gt;AY9, AY175,AY9)</f>
        <v>0.23910000000000001</v>
      </c>
      <c r="AZ256" s="23">
        <f>IF(AZ175&gt;AZ9, AZ175,AZ9)</f>
        <v>0.44329150894210861</v>
      </c>
      <c r="BA256" s="23">
        <f>IF(BA175&gt;BA9, BA175,BA9)</f>
        <v>5.79E-2</v>
      </c>
      <c r="BB256" s="23">
        <f>IF(BB175&gt;BB9, BB175,BB9)</f>
        <v>0.28107430423857455</v>
      </c>
      <c r="BC256" s="23">
        <f>IF(BC175&gt;BC9, BC175,BC9)</f>
        <v>0.10836773255566733</v>
      </c>
      <c r="BD256" s="23">
        <f>IF(BD175&gt;BD9, BD175,BD9)</f>
        <v>9.8299999999999998E-2</v>
      </c>
      <c r="BE256" s="23">
        <f>IF(BE175&gt;BE9, BE175,BE9)</f>
        <v>8.5500000000000007E-2</v>
      </c>
      <c r="BF256" s="23">
        <f>IF(BF175&gt;BF9, BF175,BF9)</f>
        <v>3.3799999999999997E-2</v>
      </c>
      <c r="BG256" s="23">
        <f>IF(BG175&gt;BG9, BG175,BG9)</f>
        <v>7.0973955114620985E-2</v>
      </c>
      <c r="BH256" s="23">
        <f>IF(BH175&gt;BH9, BH175,BH9)</f>
        <v>0.30080000000000001</v>
      </c>
      <c r="BI256" s="23">
        <f>IF(BI175&gt;BI9, BI175,BI9)</f>
        <v>9.2999999999999999E-2</v>
      </c>
      <c r="BJ256" s="23">
        <f>IF(BJ175&gt;BJ9, BJ175,BJ9)</f>
        <v>2.9000000000000001E-2</v>
      </c>
      <c r="BK256" s="23">
        <f>IF(BK175&gt;BK9, BK175,BK9)</f>
        <v>0.4264</v>
      </c>
      <c r="BL256" s="23">
        <f>IF(BL175&gt;BL9, BL175,BL9)</f>
        <v>0.16059010365718976</v>
      </c>
      <c r="BM256" s="23">
        <f>IF(BM175&gt;BM9, BM175,BM9)</f>
        <v>3.3026814272961308E-2</v>
      </c>
      <c r="BN256" s="23">
        <f>IF(BN175&gt;BN9, BN175,BN9)</f>
        <v>0.215</v>
      </c>
      <c r="BO256" s="23">
        <f>IF(BO175&gt;BO9, BO175,BO9)</f>
        <v>0.19939999999999999</v>
      </c>
      <c r="BP256" s="23">
        <f>IF(BP175&gt;BP9, BP175,BP9)</f>
        <v>0.18890000000000001</v>
      </c>
      <c r="BQ256" s="23">
        <f>IF(BQ175&gt;BQ9, BQ175,BQ9)</f>
        <v>0.38269999999999998</v>
      </c>
      <c r="BR256" s="23">
        <f>IF(BR175&gt;BR9, BR175,BR9)</f>
        <v>0.46235198032966524</v>
      </c>
      <c r="BS256" s="23">
        <f>IF(BS175&gt;BS9, BS175,BS9)</f>
        <v>0.20780000000000001</v>
      </c>
      <c r="BT256" s="23">
        <f>IF(BT175&gt;BT9, BT175,BT9)</f>
        <v>0.39200000000000002</v>
      </c>
      <c r="BU256" s="23">
        <f>IF(BU175&gt;BU9, BU175,BU9)</f>
        <v>5.6800000000000003E-2</v>
      </c>
      <c r="BV256" s="23">
        <f>IF(BV175&gt;BV9, BV175,BV9)</f>
        <v>8.2400000000000001E-2</v>
      </c>
      <c r="BW256" s="23">
        <f>IF(BW175&gt;BW9, BW175,BW9)</f>
        <v>0.23924092781214878</v>
      </c>
      <c r="BX256" s="23">
        <f>IF(BX175&gt;BX9, BX175,BX9)</f>
        <v>0.2361</v>
      </c>
      <c r="BY256" s="23">
        <f>IF(BY175&gt;BY9, BY175,BY9)</f>
        <v>0.33939999999999998</v>
      </c>
      <c r="BZ256" s="23">
        <f>IF(BZ175&gt;BZ9, BZ175,BZ9)</f>
        <v>0.46380131618290699</v>
      </c>
    </row>
    <row r="257" spans="1:78" ht="15.75" customHeight="1" x14ac:dyDescent="0.2">
      <c r="A257" s="30" t="s">
        <v>49</v>
      </c>
      <c r="B257" s="23">
        <f>IF(B176&gt;B10, B176,B10)</f>
        <v>3.420587543696845E-3</v>
      </c>
      <c r="C257" s="23">
        <f>IF(C176&gt;C10, C176,C10)</f>
        <v>3.0227908378408059E-3</v>
      </c>
      <c r="D257" s="23">
        <f>IF(D176&gt;D10, D176,D10)</f>
        <v>2.1700000000000001E-2</v>
      </c>
      <c r="E257" s="23">
        <f>IF(E176&gt;E10, E176,E10)</f>
        <v>1.9900000000000001E-2</v>
      </c>
      <c r="F257" s="23">
        <f>IF(F176&gt;F10, F176,F10)</f>
        <v>1.9400000000000001E-2</v>
      </c>
      <c r="G257" s="23">
        <f>IF(G176&gt;G10, G176,G10)</f>
        <v>2.8305417525658987E-3</v>
      </c>
      <c r="H257" s="23">
        <f>IF(H176&gt;H10, H176,H10)</f>
        <v>1.1327183387608436E-3</v>
      </c>
      <c r="I257" s="23">
        <f>IF(I176&gt;I10, I176,I10)</f>
        <v>1.06E-2</v>
      </c>
      <c r="J257" s="23">
        <f>IF(J176&gt;J10, J176,J10)</f>
        <v>1</v>
      </c>
      <c r="K257" s="23">
        <f>IF(K176&gt;K10, K176,K10)</f>
        <v>3.5014200026079438E-4</v>
      </c>
      <c r="L257" s="23">
        <f>IF(L176&gt;L10, L176,L10)</f>
        <v>1.1052431805221882E-2</v>
      </c>
      <c r="M257" s="23">
        <f>IF(M176&gt;M10, M176,M10)</f>
        <v>1.5288511645860902E-4</v>
      </c>
      <c r="N257" s="23">
        <f>IF(N176&gt;N10, N176,N10)</f>
        <v>2.3451611070380649E-4</v>
      </c>
      <c r="O257" s="23">
        <f>IF(O176&gt;O10, O176,O10)</f>
        <v>8.8560293480096351E-4</v>
      </c>
      <c r="P257" s="23">
        <f>IF(P176&gt;P10, P176,P10)</f>
        <v>8.0000000000000002E-3</v>
      </c>
      <c r="Q257" s="23">
        <f>IF(Q176&gt;Q10, Q176,Q10)</f>
        <v>6.1999999999999998E-3</v>
      </c>
      <c r="R257" s="23">
        <f>IF(R176&gt;R10, R176,R10)</f>
        <v>1.6000000000000001E-3</v>
      </c>
      <c r="S257" s="23">
        <f>IF(S176&gt;S10, S176,S10)</f>
        <v>1.5892769808211422E-2</v>
      </c>
      <c r="T257" s="23">
        <f>IF(T176&gt;T10, T176,T10)</f>
        <v>2.5000000000000001E-3</v>
      </c>
      <c r="U257" s="23">
        <f>IF(U176&gt;U10, U176,U10)</f>
        <v>3.0506973404600964E-2</v>
      </c>
      <c r="V257" s="23">
        <f>IF(V176&gt;V10, V176,V10)</f>
        <v>1.5288511645860902E-4</v>
      </c>
      <c r="W257" s="23">
        <f>IF(W176&gt;W10, W176,W10)</f>
        <v>1.106520863461684E-2</v>
      </c>
      <c r="X257" s="23">
        <f>IF(X176&gt;X10, X176,X10)</f>
        <v>0</v>
      </c>
      <c r="Y257" s="23">
        <f>IF(Y176&gt;Y10, Y176,Y10)</f>
        <v>5.8302317883815035E-4</v>
      </c>
      <c r="Z257" s="23">
        <f>IF(Z176&gt;Z10, Z176,Z10)</f>
        <v>3.2910706408037786E-4</v>
      </c>
      <c r="AA257" s="23">
        <f>IF(AA176&gt;AA10, AA176,AA10)</f>
        <v>1.9985380977249681E-3</v>
      </c>
      <c r="AB257" s="23">
        <f>IF(AB176&gt;AB10, AB176,AB10)</f>
        <v>8.3999999999999995E-3</v>
      </c>
      <c r="AC257" s="23">
        <f>IF(AC176&gt;AC10, AC176,AC10)</f>
        <v>4.307206509256762E-2</v>
      </c>
      <c r="AD257" s="23">
        <f>IF(AD176&gt;AD10, AD176,AD10)</f>
        <v>4.0000000000000001E-3</v>
      </c>
      <c r="AE257" s="23">
        <f>IF(AE176&gt;AE10, AE176,AE10)</f>
        <v>3.2468899999348326E-4</v>
      </c>
      <c r="AF257" s="23">
        <f>IF(AF176&gt;AF10, AF176,AF10)</f>
        <v>0</v>
      </c>
      <c r="AG257" s="23">
        <f>IF(AG176&gt;AG10, AG176,AG10)</f>
        <v>1.35E-2</v>
      </c>
      <c r="AH257" s="23">
        <f>IF(AH176&gt;AH10, AH176,AH10)</f>
        <v>1.3343608371344214E-3</v>
      </c>
      <c r="AI257" s="23">
        <f>IF(AI176&gt;AI10, AI176,AI10)</f>
        <v>1.4557231427969872E-2</v>
      </c>
      <c r="AJ257" s="23">
        <f>IF(AJ176&gt;AJ10, AJ176,AJ10)</f>
        <v>7.8869811826594825E-3</v>
      </c>
      <c r="AK257" s="23">
        <f>IF(AK176&gt;AK10, AK176,AK10)</f>
        <v>0</v>
      </c>
      <c r="AL257" s="23">
        <f>IF(AL176&gt;AL10, AL176,AL10)</f>
        <v>3.8647598349100527E-4</v>
      </c>
      <c r="AM257" s="23">
        <f>IF(AM176&gt;AM10, AM176,AM10)</f>
        <v>5.6461095263079276E-3</v>
      </c>
      <c r="AN257" s="23">
        <f>IF(AN176&gt;AN10, AN176,AN10)</f>
        <v>6.7536194274865874E-2</v>
      </c>
      <c r="AO257" s="23">
        <f>IF(AO176&gt;AO10, AO176,AO10)</f>
        <v>3.5900000000000001E-2</v>
      </c>
      <c r="AP257" s="23">
        <f>IF(AP176&gt;AP10, AP176,AP10)</f>
        <v>5.5999999999999999E-3</v>
      </c>
      <c r="AQ257" s="23">
        <f>IF(AQ176&gt;AQ10, AQ176,AQ10)</f>
        <v>1.8764907262612873E-2</v>
      </c>
      <c r="AR257" s="23">
        <f>IF(AR176&gt;AR10, AR176,AR10)</f>
        <v>1.4874331054642987E-2</v>
      </c>
      <c r="AS257" s="23">
        <f>IF(AS176&gt;AS10, AS176,AS10)</f>
        <v>7.3602930620664849E-4</v>
      </c>
      <c r="AT257" s="23">
        <f>IF(AT176&gt;AT10, AT176,AT10)</f>
        <v>2.1407632659371754E-2</v>
      </c>
      <c r="AU257" s="23">
        <f>IF(AU176&gt;AU10, AU176,AU10)</f>
        <v>1.2500000000000001E-2</v>
      </c>
      <c r="AV257" s="23">
        <f>IF(AV176&gt;AV10, AV176,AV10)</f>
        <v>3.8279766932488454E-2</v>
      </c>
      <c r="AW257" s="23">
        <f>IF(AW176&gt;AW10, AW176,AW10)</f>
        <v>2.2100000000000002E-2</v>
      </c>
      <c r="AX257" s="23">
        <f>IF(AX176&gt;AX10, AX176,AX10)</f>
        <v>1.3299999999999999E-2</v>
      </c>
      <c r="AY257" s="23">
        <f>IF(AY176&gt;AY10, AY176,AY10)</f>
        <v>5.0000000000000001E-3</v>
      </c>
      <c r="AZ257" s="23">
        <f>IF(AZ176&gt;AZ10, AZ176,AZ10)</f>
        <v>6.2284658005324813E-3</v>
      </c>
      <c r="BA257" s="23">
        <f>IF(BA176&gt;BA10, BA176,BA10)</f>
        <v>1.3530778938976271E-4</v>
      </c>
      <c r="BB257" s="23">
        <f>IF(BB176&gt;BB10, BB176,BB10)</f>
        <v>4.058256116265575E-3</v>
      </c>
      <c r="BC257" s="23">
        <f>IF(BC176&gt;BC10, BC176,BC10)</f>
        <v>1.6533290085069497E-3</v>
      </c>
      <c r="BD257" s="23">
        <f>IF(BD176&gt;BD10, BD176,BD10)</f>
        <v>1.6152192538461286E-3</v>
      </c>
      <c r="BE257" s="23">
        <f>IF(BE176&gt;BE10, BE176,BE10)</f>
        <v>5.1000000000000004E-3</v>
      </c>
      <c r="BF257" s="23">
        <f>IF(BF176&gt;BF10, BF176,BF10)</f>
        <v>1.2030219560586817E-4</v>
      </c>
      <c r="BG257" s="23">
        <f>IF(BG176&gt;BG10, BG176,BG10)</f>
        <v>7.1717951910595329E-4</v>
      </c>
      <c r="BH257" s="23">
        <f>IF(BH176&gt;BH10, BH176,BH10)</f>
        <v>1.18E-2</v>
      </c>
      <c r="BI257" s="23">
        <f>IF(BI176&gt;BI10, BI176,BI10)</f>
        <v>5.5999999999999999E-3</v>
      </c>
      <c r="BJ257" s="23">
        <f>IF(BJ176&gt;BJ10, BJ176,BJ10)</f>
        <v>2.054466167779014E-4</v>
      </c>
      <c r="BK257" s="23">
        <f>IF(BK176&gt;BK10, BK176,BK10)</f>
        <v>6.8999999999999999E-3</v>
      </c>
      <c r="BL257" s="23">
        <f>IF(BL176&gt;BL10, BL176,BL10)</f>
        <v>4.4808907838786355E-2</v>
      </c>
      <c r="BM257" s="23">
        <f>IF(BM176&gt;BM10, BM176,BM10)</f>
        <v>3.5982169201332508E-4</v>
      </c>
      <c r="BN257" s="23">
        <f>IF(BN176&gt;BN10, BN176,BN10)</f>
        <v>5.0000000000000001E-3</v>
      </c>
      <c r="BO257" s="23">
        <f>IF(BO176&gt;BO10, BO176,BO10)</f>
        <v>1.3123493903519537E-4</v>
      </c>
      <c r="BP257" s="23">
        <f>IF(BP176&gt;BP10, BP176,BP10)</f>
        <v>1.5288511645860902E-4</v>
      </c>
      <c r="BQ257" s="23">
        <f>IF(BQ176&gt;BQ10, BQ176,BQ10)</f>
        <v>8.5000000000000006E-3</v>
      </c>
      <c r="BR257" s="23">
        <f>IF(BR176&gt;BR10, BR176,BR10)</f>
        <v>1.106520863461684E-2</v>
      </c>
      <c r="BS257" s="23">
        <f>IF(BS176&gt;BS10, BS176,BS10)</f>
        <v>1.5E-3</v>
      </c>
      <c r="BT257" s="23">
        <f>IF(BT176&gt;BT10, BT176,BT10)</f>
        <v>2.3790428214976365E-2</v>
      </c>
      <c r="BU257" s="23">
        <f>IF(BU176&gt;BU10, BU176,BU10)</f>
        <v>7.1131173424307764E-4</v>
      </c>
      <c r="BV257" s="23">
        <f>IF(BV176&gt;BV10, BV176,BV10)</f>
        <v>5.8265552082257535E-4</v>
      </c>
      <c r="BW257" s="23">
        <f>IF(BW176&gt;BW10, BW176,BW10)</f>
        <v>2.779212203797165E-3</v>
      </c>
      <c r="BX257" s="23">
        <f>IF(BX176&gt;BX10, BX176,BX10)</f>
        <v>1.1999999999999999E-3</v>
      </c>
      <c r="BY257" s="23">
        <f>IF(BY176&gt;BY10, BY176,BY10)</f>
        <v>6.0000000000000001E-3</v>
      </c>
      <c r="BZ257" s="23">
        <f>IF(BZ176&gt;BZ10, BZ176,BZ10)</f>
        <v>2.0794640291172999E-2</v>
      </c>
    </row>
    <row r="258" spans="1:78" ht="15.75" customHeight="1" x14ac:dyDescent="0.2">
      <c r="A258" s="30" t="s">
        <v>50</v>
      </c>
      <c r="B258" s="23">
        <f>IF(B177&gt;B11, B177,B11)</f>
        <v>0.10227066070281603</v>
      </c>
      <c r="C258" s="23">
        <f>IF(C177&gt;C11, C177,C11)</f>
        <v>3.7204376206544869E-2</v>
      </c>
      <c r="D258" s="23">
        <f>IF(D177&gt;D11, D177,D11)</f>
        <v>0.32212585688259177</v>
      </c>
      <c r="E258" s="23">
        <f>IF(E177&gt;E11, E177,E11)</f>
        <v>0.32212585688259177</v>
      </c>
      <c r="F258" s="23">
        <f>IF(F177&gt;F11, F177,F11)</f>
        <v>0.21586774806875622</v>
      </c>
      <c r="G258" s="23">
        <f>IF(G177&gt;G11, G177,G11)</f>
        <v>2.7259724832863342E-3</v>
      </c>
      <c r="H258" s="23">
        <f>IF(H177&gt;H11, H177,H11)</f>
        <v>0.30155595114470757</v>
      </c>
      <c r="I258" s="23">
        <f>IF(I177&gt;I11, I177,I11)</f>
        <v>3.2226403322541022E-2</v>
      </c>
      <c r="J258" s="23">
        <f>IF(J177&gt;J11, J177,J11)</f>
        <v>3.5014200026079438E-4</v>
      </c>
      <c r="K258" s="23">
        <f>IF(K177&gt;K11, K177,K11)</f>
        <v>1</v>
      </c>
      <c r="L258" s="23">
        <f>IF(L177&gt;L11, L177,L11)</f>
        <v>3.1628460489656306E-2</v>
      </c>
      <c r="M258" s="23">
        <f>IF(M177&gt;M11, M177,M11)</f>
        <v>0.40478239593493137</v>
      </c>
      <c r="N258" s="23">
        <f>IF(N177&gt;N11, N177,N11)</f>
        <v>0.63301298195700462</v>
      </c>
      <c r="O258" s="23">
        <f>IF(O177&gt;O11, O177,O11)</f>
        <v>8.5372404348714945E-3</v>
      </c>
      <c r="P258" s="23">
        <f>IF(P177&gt;P11, P177,P11)</f>
        <v>0</v>
      </c>
      <c r="Q258" s="23">
        <f>IF(Q177&gt;Q11, Q177,Q11)</f>
        <v>0.53923319585666485</v>
      </c>
      <c r="R258" s="23">
        <f>IF(R177&gt;R11, R177,R11)</f>
        <v>0</v>
      </c>
      <c r="S258" s="23">
        <f>IF(S177&gt;S11, S177,S11)</f>
        <v>2.1956481372220969E-2</v>
      </c>
      <c r="T258" s="23">
        <f>IF(T177&gt;T11, T177,T11)</f>
        <v>0</v>
      </c>
      <c r="U258" s="23">
        <f>IF(U177&gt;U11, U177,U11)</f>
        <v>1.14185034826141E-2</v>
      </c>
      <c r="V258" s="23">
        <f>IF(V177&gt;V11, V177,V11)</f>
        <v>0.40478239593493137</v>
      </c>
      <c r="W258" s="23">
        <f>IF(W177&gt;W11, W177,W11)</f>
        <v>2.4000347328400295E-2</v>
      </c>
      <c r="X258" s="23">
        <f>IF(X177&gt;X11, X177,X11)</f>
        <v>0</v>
      </c>
      <c r="Y258" s="23">
        <f>IF(Y177&gt;Y11, Y177,Y11)</f>
        <v>1.2736875418020032E-2</v>
      </c>
      <c r="Z258" s="23">
        <f>IF(Z177&gt;Z11, Z177,Z11)</f>
        <v>0.88135778154000577</v>
      </c>
      <c r="AA258" s="23">
        <f>IF(AA177&gt;AA11, AA177,AA11)</f>
        <v>8.9110514717307757E-2</v>
      </c>
      <c r="AB258" s="23">
        <f>IF(AB177&gt;AB11, AB177,AB11)</f>
        <v>0</v>
      </c>
      <c r="AC258" s="23">
        <f>IF(AC177&gt;AC11, AC177,AC11)</f>
        <v>7.2772117319313242E-3</v>
      </c>
      <c r="AD258" s="23">
        <f>IF(AD177&gt;AD11, AD177,AD11)</f>
        <v>0.59651245127491836</v>
      </c>
      <c r="AE258" s="23">
        <f>IF(AE177&gt;AE11, AE177,AE11)</f>
        <v>0.76986319864104436</v>
      </c>
      <c r="AF258" s="23">
        <f>IF(AF177&gt;AF11, AF177,AF11)</f>
        <v>0</v>
      </c>
      <c r="AG258" s="23">
        <f>IF(AG177&gt;AG11, AG177,AG11)</f>
        <v>0.52648000591743538</v>
      </c>
      <c r="AH258" s="23">
        <f>IF(AH177&gt;AH11, AH177,AH11)</f>
        <v>0.21586774806875622</v>
      </c>
      <c r="AI258" s="23">
        <f>IF(AI177&gt;AI11, AI177,AI11)</f>
        <v>2.0303919252021986E-3</v>
      </c>
      <c r="AJ258" s="23">
        <f>IF(AJ177&gt;AJ11, AJ177,AJ11)</f>
        <v>4.4337289213128177E-2</v>
      </c>
      <c r="AK258" s="23">
        <f>IF(AK177&gt;AK11, AK177,AK11)</f>
        <v>0</v>
      </c>
      <c r="AL258" s="23">
        <f>IF(AL177&gt;AL11, AL177,AL11)</f>
        <v>0.89840691466781064</v>
      </c>
      <c r="AM258" s="23">
        <f>IF(AM177&gt;AM11, AM177,AM11)</f>
        <v>6.1916999118273544E-2</v>
      </c>
      <c r="AN258" s="23">
        <f>IF(AN177&gt;AN11, AN177,AN11)</f>
        <v>5.1002882656603684E-3</v>
      </c>
      <c r="AO258" s="23">
        <f>IF(AO177&gt;AO11, AO177,AO11)</f>
        <v>0.53923319585666485</v>
      </c>
      <c r="AP258" s="23">
        <f>IF(AP177&gt;AP11, AP177,AP11)</f>
        <v>0.68180499052850974</v>
      </c>
      <c r="AQ258" s="23">
        <f>IF(AQ177&gt;AQ11, AQ177,AQ11)</f>
        <v>1.0424253052596354E-2</v>
      </c>
      <c r="AR258" s="23">
        <f>IF(AR177&gt;AR11, AR177,AR11)</f>
        <v>1.5970092157622438E-2</v>
      </c>
      <c r="AS258" s="23">
        <f>IF(AS177&gt;AS11, AS177,AS11)</f>
        <v>0.38279536522875818</v>
      </c>
      <c r="AT258" s="23">
        <f>IF(AT177&gt;AT11, AT177,AT11)</f>
        <v>1.6130800224614252E-2</v>
      </c>
      <c r="AU258" s="23">
        <f>IF(AU177&gt;AU11, AU177,AU11)</f>
        <v>8.7719129276516098E-3</v>
      </c>
      <c r="AV258" s="23">
        <f>IF(AV177&gt;AV11, AV177,AV11)</f>
        <v>9.0948525790008963E-3</v>
      </c>
      <c r="AW258" s="23">
        <f>IF(AW177&gt;AW11, AW177,AW11)</f>
        <v>0.46653617146218584</v>
      </c>
      <c r="AX258" s="23">
        <f>IF(AX177&gt;AX11, AX177,AX11)</f>
        <v>6.2492005335762525E-3</v>
      </c>
      <c r="AY258" s="23">
        <f>IF(AY177&gt;AY11, AY177,AY11)</f>
        <v>0.21586774806875622</v>
      </c>
      <c r="AZ258" s="23">
        <f>IF(AZ177&gt;AZ11, AZ177,AZ11)</f>
        <v>4.2805812557530763E-2</v>
      </c>
      <c r="BA258" s="23">
        <f>IF(BA177&gt;BA11, BA177,BA11)</f>
        <v>0.28839993585316187</v>
      </c>
      <c r="BB258" s="23">
        <f>IF(BB177&gt;BB11, BB177,BB11)</f>
        <v>8.6277322200219206E-2</v>
      </c>
      <c r="BC258" s="23">
        <f>IF(BC177&gt;BC11, BC177,BC11)</f>
        <v>0.20403712431129101</v>
      </c>
      <c r="BD258" s="23">
        <f>IF(BD177&gt;BD11, BD177,BD11)</f>
        <v>3.6029122625900268E-3</v>
      </c>
      <c r="BE258" s="23">
        <f>IF(BE177&gt;BE11, BE177,BE11)</f>
        <v>0.75751690924661197</v>
      </c>
      <c r="BF258" s="23">
        <f>IF(BF177&gt;BF11, BF177,BF11)</f>
        <v>0.31701103073105447</v>
      </c>
      <c r="BG258" s="23">
        <f>IF(BG177&gt;BG11, BG177,BG11)</f>
        <v>0.43395221388423283</v>
      </c>
      <c r="BH258" s="23">
        <f>IF(BH177&gt;BH11, BH177,BH11)</f>
        <v>0</v>
      </c>
      <c r="BI258" s="23">
        <f>IF(BI177&gt;BI11, BI177,BI11)</f>
        <v>0.45288173650311436</v>
      </c>
      <c r="BJ258" s="23">
        <f>IF(BJ177&gt;BJ11, BJ177,BJ11)</f>
        <v>0.53923319585666485</v>
      </c>
      <c r="BK258" s="23">
        <f>IF(BK177&gt;BK11, BK177,BK11)</f>
        <v>0</v>
      </c>
      <c r="BL258" s="23">
        <f>IF(BL177&gt;BL11, BL177,BL11)</f>
        <v>7.776078019093819E-3</v>
      </c>
      <c r="BM258" s="23">
        <f>IF(BM177&gt;BM11, BM177,BM11)</f>
        <v>0.97274442570376862</v>
      </c>
      <c r="BN258" s="23">
        <f>IF(BN177&gt;BN11, BN177,BN11)</f>
        <v>0</v>
      </c>
      <c r="BO258" s="23">
        <f>IF(BO177&gt;BO11, BO177,BO11)</f>
        <v>0.32212585688259177</v>
      </c>
      <c r="BP258" s="23">
        <f>IF(BP177&gt;BP11, BP177,BP11)</f>
        <v>0.40478239593493137</v>
      </c>
      <c r="BQ258" s="23">
        <f>IF(BQ177&gt;BQ11, BQ177,BQ11)</f>
        <v>0.32212585688259177</v>
      </c>
      <c r="BR258" s="23">
        <f>IF(BR177&gt;BR11, BR177,BR11)</f>
        <v>2.4000347328400295E-2</v>
      </c>
      <c r="BS258" s="23">
        <f>IF(BS177&gt;BS11, BS177,BS11)</f>
        <v>0.40478239593493137</v>
      </c>
      <c r="BT258" s="23">
        <f>IF(BT177&gt;BT11, BT177,BT11)</f>
        <v>1.4694347346399888E-2</v>
      </c>
      <c r="BU258" s="23">
        <f>IF(BU177&gt;BU11, BU177,BU11)</f>
        <v>0.4489117086779727</v>
      </c>
      <c r="BV258" s="23">
        <f>IF(BV177&gt;BV11, BV177,BV11)</f>
        <v>0.59055701988678555</v>
      </c>
      <c r="BW258" s="23">
        <f>IF(BW177&gt;BW11, BW177,BW11)</f>
        <v>0.12490180837106278</v>
      </c>
      <c r="BX258" s="23">
        <f>IF(BX177&gt;BX11, BX177,BX11)</f>
        <v>0</v>
      </c>
      <c r="BY258" s="23">
        <f>IF(BY177&gt;BY11, BY177,BY11)</f>
        <v>0</v>
      </c>
      <c r="BZ258" s="23">
        <f>IF(BZ177&gt;BZ11, BZ177,BZ11)</f>
        <v>1.6210277412862323E-2</v>
      </c>
    </row>
    <row r="259" spans="1:78" ht="15.75" customHeight="1" x14ac:dyDescent="0.2">
      <c r="A259" s="30" t="s">
        <v>51</v>
      </c>
      <c r="B259" s="23">
        <f>IF(B178&gt;B12, B178,B12)</f>
        <v>0.30411204293812588</v>
      </c>
      <c r="C259" s="23">
        <f>IF(C178&gt;C12, C178,C12)</f>
        <v>5.04E-2</v>
      </c>
      <c r="D259" s="23">
        <f>IF(D178&gt;D12, D178,D12)</f>
        <v>1.1102152605907391E-2</v>
      </c>
      <c r="E259" s="23">
        <f>IF(E178&gt;E12, E178,E12)</f>
        <v>1.1102152605907391E-2</v>
      </c>
      <c r="F259" s="23">
        <f>IF(F178&gt;F12, F178,F12)</f>
        <v>9.2075775555387915E-2</v>
      </c>
      <c r="G259" s="23">
        <f>IF(G178&gt;G12, G178,G12)</f>
        <v>7.7899999999999997E-2</v>
      </c>
      <c r="H259" s="23">
        <f>IF(H178&gt;H12, H178,H12)</f>
        <v>9.8257571850697334E-2</v>
      </c>
      <c r="I259" s="23">
        <f>IF(I178&gt;I12, I178,I12)</f>
        <v>0.46818784377739731</v>
      </c>
      <c r="J259" s="23">
        <f>IF(J178&gt;J12, J178,J12)</f>
        <v>1.1052431805221882E-2</v>
      </c>
      <c r="K259" s="23">
        <f>IF(K178&gt;K12, K178,K12)</f>
        <v>3.1628460489656306E-2</v>
      </c>
      <c r="L259" s="23">
        <f>IF(L178&gt;L12, L178,L12)</f>
        <v>1</v>
      </c>
      <c r="M259" s="23">
        <f>IF(M178&gt;M12, M178,M12)</f>
        <v>3.5200000000000002E-2</v>
      </c>
      <c r="N259" s="23">
        <f>IF(N178&gt;N12, N178,N12)</f>
        <v>2.1083540475435949E-2</v>
      </c>
      <c r="O259" s="23">
        <f>IF(O178&gt;O12, O178,O12)</f>
        <v>2.3400000000000001E-2</v>
      </c>
      <c r="P259" s="23">
        <f>IF(P178&gt;P12, P178,P12)</f>
        <v>2.9100000000000001E-2</v>
      </c>
      <c r="Q259" s="23">
        <f>IF(Q178&gt;Q12, Q178,Q12)</f>
        <v>0.21529999999999999</v>
      </c>
      <c r="R259" s="23">
        <f>IF(R178&gt;R12, R178,R12)</f>
        <v>0</v>
      </c>
      <c r="S259" s="23">
        <f>IF(S178&gt;S12, S178,S12)</f>
        <v>0.69188505391560928</v>
      </c>
      <c r="T259" s="23">
        <f>IF(T178&gt;T12, T178,T12)</f>
        <v>4.5199999999999997E-2</v>
      </c>
      <c r="U259" s="23">
        <f>IF(U178&gt;U12, U178,U12)</f>
        <v>0.35994353335560125</v>
      </c>
      <c r="V259" s="23">
        <f>IF(V178&gt;V12, V178,V12)</f>
        <v>1.3205678157851121E-2</v>
      </c>
      <c r="W259" s="23">
        <f>IF(W178&gt;W12, W178,W12)</f>
        <v>0.22020411041649368</v>
      </c>
      <c r="X259" s="23">
        <f>IF(X178&gt;X12, X178,X12)</f>
        <v>0</v>
      </c>
      <c r="Y259" s="23">
        <f>IF(Y178&gt;Y12, Y178,Y12)</f>
        <v>6.2732129477422556E-4</v>
      </c>
      <c r="Z259" s="23">
        <f>IF(Z178&gt;Z12, Z178,Z12)</f>
        <v>2.9765507529460451E-2</v>
      </c>
      <c r="AA259" s="23">
        <f>IF(AA178&gt;AA12, AA178,AA12)</f>
        <v>5.7432625322326798E-2</v>
      </c>
      <c r="AB259" s="23">
        <f>IF(AB178&gt;AB12, AB178,AB12)</f>
        <v>3.4099999999999998E-2</v>
      </c>
      <c r="AC259" s="23">
        <f>IF(AC178&gt;AC12, AC178,AC12)</f>
        <v>0.18652145448880506</v>
      </c>
      <c r="AD259" s="23">
        <f>IF(AD178&gt;AD12, AD178,AD12)</f>
        <v>6.5600000000000006E-2</v>
      </c>
      <c r="AE259" s="23">
        <f>IF(AE178&gt;AE12, AE178,AE12)</f>
        <v>2.9112778424587944E-2</v>
      </c>
      <c r="AF259" s="23">
        <f>IF(AF178&gt;AF12, AF178,AF12)</f>
        <v>0</v>
      </c>
      <c r="AG259" s="23">
        <f>IF(AG178&gt;AG12, AG178,AG12)</f>
        <v>4.0243737659576347E-2</v>
      </c>
      <c r="AH259" s="23">
        <f>IF(AH178&gt;AH12, AH178,AH12)</f>
        <v>9.2075775555387915E-2</v>
      </c>
      <c r="AI259" s="23">
        <f>IF(AI178&gt;AI12, AI178,AI12)</f>
        <v>3.3841994875367359E-3</v>
      </c>
      <c r="AJ259" s="23">
        <f>IF(AJ178&gt;AJ12, AJ178,AJ12)</f>
        <v>0.71327911248846176</v>
      </c>
      <c r="AK259" s="23">
        <f>IF(AK178&gt;AK12, AK178,AK12)</f>
        <v>0</v>
      </c>
      <c r="AL259" s="23">
        <f>IF(AL178&gt;AL12, AL178,AL12)</f>
        <v>3.4823604526772724E-2</v>
      </c>
      <c r="AM259" s="23">
        <f>IF(AM178&gt;AM12, AM178,AM12)</f>
        <v>0.49051275418449519</v>
      </c>
      <c r="AN259" s="23">
        <f>IF(AN178&gt;AN12, AN178,AN12)</f>
        <v>0.15144527356427132</v>
      </c>
      <c r="AO259" s="23">
        <f>IF(AO178&gt;AO12, AO178,AO12)</f>
        <v>1.828532369298369E-2</v>
      </c>
      <c r="AP259" s="23">
        <f>IF(AP178&gt;AP12, AP178,AP12)</f>
        <v>2.7E-2</v>
      </c>
      <c r="AQ259" s="23">
        <f>IF(AQ178&gt;AQ12, AQ178,AQ12)</f>
        <v>8.6770505872864986E-2</v>
      </c>
      <c r="AR259" s="23">
        <f>IF(AR178&gt;AR12, AR178,AR12)</f>
        <v>0.1501610243154502</v>
      </c>
      <c r="AS259" s="23">
        <f>IF(AS178&gt;AS12, AS178,AS12)</f>
        <v>5.6779396918667742E-2</v>
      </c>
      <c r="AT259" s="23">
        <f>IF(AT178&gt;AT12, AT178,AT12)</f>
        <v>0.49226521829605524</v>
      </c>
      <c r="AU259" s="23">
        <f>IF(AU178&gt;AU12, AU178,AU12)</f>
        <v>7.7999999999999996E-3</v>
      </c>
      <c r="AV259" s="23">
        <f>IF(AV178&gt;AV12, AV178,AV12)</f>
        <v>0.2741026985280744</v>
      </c>
      <c r="AW259" s="23">
        <f>IF(AW178&gt;AW12, AW178,AW12)</f>
        <v>3.0400162577961375E-2</v>
      </c>
      <c r="AX259" s="23">
        <f>IF(AX178&gt;AX12, AX178,AX12)</f>
        <v>7.9000000000000008E-3</v>
      </c>
      <c r="AY259" s="23">
        <f>IF(AY178&gt;AY12, AY178,AY12)</f>
        <v>9.2075775555387915E-2</v>
      </c>
      <c r="AZ259" s="23">
        <f>IF(AZ178&gt;AZ12, AZ178,AZ12)</f>
        <v>0.21667478934218501</v>
      </c>
      <c r="BA259" s="23">
        <f>IF(BA178&gt;BA12, BA178,BA12)</f>
        <v>1.0146512904836112E-2</v>
      </c>
      <c r="BB259" s="23">
        <f>IF(BB178&gt;BB12, BB178,BB12)</f>
        <v>0.36383713888193187</v>
      </c>
      <c r="BC259" s="23">
        <f>IF(BC178&gt;BC12, BC178,BC12)</f>
        <v>0.13779080783245898</v>
      </c>
      <c r="BD259" s="23">
        <f>IF(BD178&gt;BD12, BD178,BD12)</f>
        <v>1.139803464412255E-4</v>
      </c>
      <c r="BE259" s="23">
        <f>IF(BE178&gt;BE12, BE178,BE12)</f>
        <v>3.7642816667193803E-2</v>
      </c>
      <c r="BF259" s="23">
        <f>IF(BF178&gt;BF12, BF178,BF12)</f>
        <v>0.13239999999999999</v>
      </c>
      <c r="BG259" s="23">
        <f>IF(BG178&gt;BG12, BG178,BG12)</f>
        <v>6.2368387950587821E-2</v>
      </c>
      <c r="BH259" s="23">
        <f>IF(BH178&gt;BH12, BH178,BH12)</f>
        <v>0</v>
      </c>
      <c r="BI259" s="23">
        <f>IF(BI178&gt;BI12, BI178,BI12)</f>
        <v>2.9068599088478524E-2</v>
      </c>
      <c r="BJ259" s="23">
        <f>IF(BJ178&gt;BJ12, BJ178,BJ12)</f>
        <v>0.12959999999999999</v>
      </c>
      <c r="BK259" s="23">
        <f>IF(BK178&gt;BK12, BK178,BK12)</f>
        <v>2.76E-2</v>
      </c>
      <c r="BL259" s="23">
        <f>IF(BL178&gt;BL12, BL178,BL12)</f>
        <v>0.23658265285175922</v>
      </c>
      <c r="BM259" s="23">
        <f>IF(BM178&gt;BM12, BM178,BM12)</f>
        <v>3.2495382439864405E-2</v>
      </c>
      <c r="BN259" s="23">
        <f>IF(BN178&gt;BN12, BN178,BN12)</f>
        <v>2.7000000000000001E-3</v>
      </c>
      <c r="BO259" s="23">
        <f>IF(BO178&gt;BO12, BO178,BO12)</f>
        <v>1.1102152605907391E-2</v>
      </c>
      <c r="BP259" s="23">
        <f>IF(BP178&gt;BP12, BP178,BP12)</f>
        <v>2.9100000000000001E-2</v>
      </c>
      <c r="BQ259" s="23">
        <f>IF(BQ178&gt;BQ12, BQ178,BQ12)</f>
        <v>1.1102152605907391E-2</v>
      </c>
      <c r="BR259" s="23">
        <f>IF(BR178&gt;BR12, BR178,BR12)</f>
        <v>0.22020411041649368</v>
      </c>
      <c r="BS259" s="23">
        <f>IF(BS178&gt;BS12, BS178,BS12)</f>
        <v>1.3205678157851121E-2</v>
      </c>
      <c r="BT259" s="23">
        <f>IF(BT178&gt;BT12, BT178,BT12)</f>
        <v>0.46455274997478785</v>
      </c>
      <c r="BU259" s="23">
        <f>IF(BU178&gt;BU12, BU178,BU12)</f>
        <v>0.16489999999999999</v>
      </c>
      <c r="BV259" s="23">
        <f>IF(BV178&gt;BV12, BV178,BV12)</f>
        <v>5.2670729555445564E-2</v>
      </c>
      <c r="BW259" s="23">
        <f>IF(BW178&gt;BW12, BW178,BW12)</f>
        <v>0.25025765879363027</v>
      </c>
      <c r="BX259" s="23">
        <f>IF(BX178&gt;BX12, BX178,BX12)</f>
        <v>4.5999999999999999E-3</v>
      </c>
      <c r="BY259" s="23">
        <f>IF(BY178&gt;BY12, BY178,BY12)</f>
        <v>1.1599999999999999E-2</v>
      </c>
      <c r="BZ259" s="23">
        <f>IF(BZ178&gt;BZ12, BZ178,BZ12)</f>
        <v>0.44627384489472177</v>
      </c>
    </row>
    <row r="260" spans="1:78" ht="15.75" customHeight="1" x14ac:dyDescent="0.2">
      <c r="A260" s="30" t="s">
        <v>53</v>
      </c>
      <c r="B260" s="23">
        <f>IF(B179&gt;B13, B179,B13)</f>
        <v>4.3288826632030999E-2</v>
      </c>
      <c r="C260" s="23">
        <f>IF(C179&gt;C13, C179,C13)</f>
        <v>4.5400000000000003E-2</v>
      </c>
      <c r="D260" s="23">
        <f>IF(D179&gt;D13, D179,D13)</f>
        <v>0.48727693514369347</v>
      </c>
      <c r="E260" s="23">
        <f>IF(E179&gt;E13, E179,E13)</f>
        <v>0.48727693514369347</v>
      </c>
      <c r="F260" s="23">
        <f>IF(F179&gt;F13, F179,F13)</f>
        <v>0.11395262334930782</v>
      </c>
      <c r="G260" s="23">
        <f>IF(G179&gt;G13, G179,G13)</f>
        <v>3.3399999999999999E-2</v>
      </c>
      <c r="H260" s="23">
        <f>IF(H179&gt;H13, H179,H13)</f>
        <v>0.13292542237643087</v>
      </c>
      <c r="I260" s="23">
        <f>IF(I179&gt;I13, I179,I13)</f>
        <v>7.3700000000000002E-2</v>
      </c>
      <c r="J260" s="23">
        <f>IF(J179&gt;J13, J179,J13)</f>
        <v>1.5288511645860902E-4</v>
      </c>
      <c r="K260" s="23">
        <f>IF(K179&gt;K13, K179,K13)</f>
        <v>0.40478239593493137</v>
      </c>
      <c r="L260" s="23">
        <f>IF(L179&gt;L13, L179,L13)</f>
        <v>3.5200000000000002E-2</v>
      </c>
      <c r="M260" s="23">
        <f>IF(M179&gt;M13, M179,M13)</f>
        <v>1</v>
      </c>
      <c r="N260" s="23">
        <f>IF(N179&gt;N13, N179,N13)</f>
        <v>0.51789052440223904</v>
      </c>
      <c r="O260" s="23">
        <f>IF(O179&gt;O13, O179,O13)</f>
        <v>2.6800000000000001E-2</v>
      </c>
      <c r="P260" s="23">
        <f>IF(P179&gt;P13, P179,P13)</f>
        <v>0.13900000000000001</v>
      </c>
      <c r="Q260" s="23">
        <f>IF(Q179&gt;Q13, Q179,Q13)</f>
        <v>0.53174485339909472</v>
      </c>
      <c r="R260" s="23">
        <f>IF(R179&gt;R13, R179,R13)</f>
        <v>1.2E-2</v>
      </c>
      <c r="S260" s="23">
        <f>IF(S179&gt;S13, S179,S13)</f>
        <v>0.1003</v>
      </c>
      <c r="T260" s="23">
        <f>IF(T179&gt;T13, T179,T13)</f>
        <v>0.1124</v>
      </c>
      <c r="U260" s="23">
        <f>IF(U179&gt;U13, U179,U13)</f>
        <v>2.1499999999999998E-2</v>
      </c>
      <c r="V260" s="23">
        <f>IF(V179&gt;V13, V179,V13)</f>
        <v>1</v>
      </c>
      <c r="W260" s="23">
        <f>IF(W179&gt;W13, W179,W13)</f>
        <v>8.5599999999999996E-2</v>
      </c>
      <c r="X260" s="23">
        <f>IF(X179&gt;X13, X179,X13)</f>
        <v>2.7E-2</v>
      </c>
      <c r="Y260" s="23">
        <f>IF(Y179&gt;Y13, Y179,Y13)</f>
        <v>3.5400000000000001E-2</v>
      </c>
      <c r="Z260" s="23">
        <f>IF(Z179&gt;Z13, Z179,Z13)</f>
        <v>0.4123149989853534</v>
      </c>
      <c r="AA260" s="23">
        <f>IF(AA179&gt;AA13, AA179,AA13)</f>
        <v>6.5711600731852865E-2</v>
      </c>
      <c r="AB260" s="23">
        <f>IF(AB179&gt;AB13, AB179,AB13)</f>
        <v>7.9699999999999993E-2</v>
      </c>
      <c r="AC260" s="23">
        <f>IF(AC179&gt;AC13, AC179,AC13)</f>
        <v>2.6800000000000001E-2</v>
      </c>
      <c r="AD260" s="23">
        <f>IF(AD179&gt;AD13, AD179,AD13)</f>
        <v>0.5910633195963455</v>
      </c>
      <c r="AE260" s="23">
        <f>IF(AE179&gt;AE13, AE179,AE13)</f>
        <v>0.39281376120504091</v>
      </c>
      <c r="AF260" s="23">
        <f>IF(AF179&gt;AF13, AF179,AF13)</f>
        <v>0</v>
      </c>
      <c r="AG260" s="23">
        <f>IF(AG179&gt;AG13, AG179,AG13)</f>
        <v>0.30596097014773516</v>
      </c>
      <c r="AH260" s="23">
        <f>IF(AH179&gt;AH13, AH179,AH13)</f>
        <v>0.11395262334930782</v>
      </c>
      <c r="AI260" s="23">
        <f>IF(AI179&gt;AI13, AI179,AI13)</f>
        <v>1.29E-2</v>
      </c>
      <c r="AJ260" s="23">
        <f>IF(AJ179&gt;AJ13, AJ179,AJ13)</f>
        <v>1.8504805778760014E-2</v>
      </c>
      <c r="AK260" s="23">
        <f>IF(AK179&gt;AK13, AK179,AK13)</f>
        <v>0</v>
      </c>
      <c r="AL260" s="23">
        <f>IF(AL179&gt;AL13, AL179,AL13)</f>
        <v>0.37276161725127188</v>
      </c>
      <c r="AM260" s="23">
        <f>IF(AM179&gt;AM13, AM179,AM13)</f>
        <v>0.1057</v>
      </c>
      <c r="AN260" s="23">
        <f>IF(AN179&gt;AN13, AN179,AN13)</f>
        <v>2.2554695631291895E-3</v>
      </c>
      <c r="AO260" s="23">
        <f>IF(AO179&gt;AO13, AO179,AO13)</f>
        <v>0.53174485339909472</v>
      </c>
      <c r="AP260" s="23">
        <f>IF(AP179&gt;AP13, AP179,AP13)</f>
        <v>0.50602934562880109</v>
      </c>
      <c r="AQ260" s="23">
        <f>IF(AQ179&gt;AQ13, AQ179,AQ13)</f>
        <v>5.3699999999999998E-2</v>
      </c>
      <c r="AR260" s="23">
        <f>IF(AR179&gt;AR13, AR179,AR13)</f>
        <v>1.8800000000000001E-2</v>
      </c>
      <c r="AS260" s="23">
        <f>IF(AS179&gt;AS13, AS179,AS13)</f>
        <v>0.20737453367615216</v>
      </c>
      <c r="AT260" s="23">
        <f>IF(AT179&gt;AT13, AT179,AT13)</f>
        <v>6.645848230454764E-3</v>
      </c>
      <c r="AU260" s="23">
        <f>IF(AU179&gt;AU13, AU179,AU13)</f>
        <v>9.2100000000000001E-2</v>
      </c>
      <c r="AV260" s="23">
        <f>IF(AV179&gt;AV13, AV179,AV13)</f>
        <v>5.2900000000000003E-2</v>
      </c>
      <c r="AW260" s="23">
        <f>IF(AW179&gt;AW13, AW179,AW13)</f>
        <v>0.36415077506465432</v>
      </c>
      <c r="AX260" s="23">
        <f>IF(AX179&gt;AX13, AX179,AX13)</f>
        <v>0.1013</v>
      </c>
      <c r="AY260" s="23">
        <f>IF(AY179&gt;AY13, AY179,AY13)</f>
        <v>0.11395262334930782</v>
      </c>
      <c r="AZ260" s="23">
        <f>IF(AZ179&gt;AZ13, AZ179,AZ13)</f>
        <v>2.18E-2</v>
      </c>
      <c r="BA260" s="23">
        <f>IF(BA179&gt;BA13, BA179,BA13)</f>
        <v>0.68230070019978362</v>
      </c>
      <c r="BB260" s="23">
        <f>IF(BB179&gt;BB13, BB179,BB13)</f>
        <v>5.9900000000000002E-2</v>
      </c>
      <c r="BC260" s="23">
        <f>IF(BC179&gt;BC13, BC179,BC13)</f>
        <v>9.1795443374210528E-2</v>
      </c>
      <c r="BD260" s="23">
        <f>IF(BD179&gt;BD13, BD179,BD13)</f>
        <v>1.2800000000000001E-2</v>
      </c>
      <c r="BE260" s="23">
        <f>IF(BE179&gt;BE13, BE179,BE13)</f>
        <v>0.31836151803778034</v>
      </c>
      <c r="BF260" s="23">
        <f>IF(BF179&gt;BF13, BF179,BF13)</f>
        <v>0.77793949320821931</v>
      </c>
      <c r="BG260" s="23">
        <f>IF(BG179&gt;BG13, BG179,BG13)</f>
        <v>0.17909026091087354</v>
      </c>
      <c r="BH260" s="23">
        <f>IF(BH179&gt;BH13, BH179,BH13)</f>
        <v>5.8000000000000003E-2</v>
      </c>
      <c r="BI260" s="23">
        <f>IF(BI179&gt;BI13, BI179,BI13)</f>
        <v>0.26495033350239638</v>
      </c>
      <c r="BJ260" s="23">
        <f>IF(BJ179&gt;BJ13, BJ179,BJ13)</f>
        <v>0.53174485339909472</v>
      </c>
      <c r="BK260" s="23">
        <f>IF(BK179&gt;BK13, BK179,BK13)</f>
        <v>7.9100000000000004E-2</v>
      </c>
      <c r="BL260" s="23">
        <f>IF(BL179&gt;BL13, BL179,BL13)</f>
        <v>3.3678736256888627E-3</v>
      </c>
      <c r="BM260" s="23">
        <f>IF(BM179&gt;BM13, BM179,BM13)</f>
        <v>0.39497394120890417</v>
      </c>
      <c r="BN260" s="23">
        <f>IF(BN179&gt;BN13, BN179,BN13)</f>
        <v>3.1600000000000003E-2</v>
      </c>
      <c r="BO260" s="23">
        <f>IF(BO179&gt;BO13, BO179,BO13)</f>
        <v>0.48727693514369347</v>
      </c>
      <c r="BP260" s="23">
        <f>IF(BP179&gt;BP13, BP179,BP13)</f>
        <v>1</v>
      </c>
      <c r="BQ260" s="23">
        <f>IF(BQ179&gt;BQ13, BQ179,BQ13)</f>
        <v>0.48727693514369347</v>
      </c>
      <c r="BR260" s="23">
        <f>IF(BR179&gt;BR13, BR179,BR13)</f>
        <v>2.1700000000000001E-2</v>
      </c>
      <c r="BS260" s="23">
        <f>IF(BS179&gt;BS13, BS179,BS13)</f>
        <v>1</v>
      </c>
      <c r="BT260" s="23">
        <f>IF(BT179&gt;BT13, BT179,BT13)</f>
        <v>8.3299999999999999E-2</v>
      </c>
      <c r="BU260" s="23">
        <f>IF(BU179&gt;BU13, BU179,BU13)</f>
        <v>0.21400589289576671</v>
      </c>
      <c r="BV260" s="23">
        <f>IF(BV179&gt;BV13, BV179,BV13)</f>
        <v>0.23910590643605006</v>
      </c>
      <c r="BW260" s="23">
        <f>IF(BW179&gt;BW13, BW179,BW13)</f>
        <v>5.1256572003746781E-2</v>
      </c>
      <c r="BX260" s="23">
        <f>IF(BX179&gt;BX13, BX179,BX13)</f>
        <v>5.4300000000000001E-2</v>
      </c>
      <c r="BY260" s="23">
        <f>IF(BY179&gt;BY13, BY179,BY13)</f>
        <v>9.7500000000000003E-2</v>
      </c>
      <c r="BZ260" s="23">
        <f>IF(BZ179&gt;BZ13, BZ179,BZ13)</f>
        <v>5.7500000000000002E-2</v>
      </c>
    </row>
    <row r="261" spans="1:78" ht="15.75" customHeight="1" x14ac:dyDescent="0.2">
      <c r="A261" s="30" t="s">
        <v>54</v>
      </c>
      <c r="B261" s="23">
        <f>IF(B180&gt;B14, B180,B14)</f>
        <v>6.6953269401947832E-2</v>
      </c>
      <c r="C261" s="23">
        <f>IF(C180&gt;C14, C180,C14)</f>
        <v>2.6807284619970104E-2</v>
      </c>
      <c r="D261" s="23">
        <f>IF(D180&gt;D14, D180,D14)</f>
        <v>0.50775727608203458</v>
      </c>
      <c r="E261" s="23">
        <f>IF(E180&gt;E14, E180,E14)</f>
        <v>0.50775727608203458</v>
      </c>
      <c r="F261" s="23">
        <f>IF(F180&gt;F14, F180,F14)</f>
        <v>0.13748706065432159</v>
      </c>
      <c r="G261" s="23">
        <f>IF(G180&gt;G14, G180,G14)</f>
        <v>3.5080748842505442E-3</v>
      </c>
      <c r="H261" s="23">
        <f>IF(H180&gt;H14, H180,H14)</f>
        <v>0.19226934806947496</v>
      </c>
      <c r="I261" s="23">
        <f>IF(I180&gt;I14, I180,I14)</f>
        <v>3.1899999999999998E-2</v>
      </c>
      <c r="J261" s="23">
        <f>IF(J180&gt;J14, J180,J14)</f>
        <v>2.3451611070380649E-4</v>
      </c>
      <c r="K261" s="23">
        <f>IF(K180&gt;K14, K180,K14)</f>
        <v>0.63301298195700462</v>
      </c>
      <c r="L261" s="23">
        <f>IF(L180&gt;L14, L180,L14)</f>
        <v>2.1083540475435949E-2</v>
      </c>
      <c r="M261" s="23">
        <f>IF(M180&gt;M14, M180,M14)</f>
        <v>0.51789052440223904</v>
      </c>
      <c r="N261" s="23">
        <f>IF(N180&gt;N14, N180,N14)</f>
        <v>1</v>
      </c>
      <c r="O261" s="23">
        <f>IF(O180&gt;O14, O180,O14)</f>
        <v>3.9399999999999998E-2</v>
      </c>
      <c r="P261" s="23">
        <f>IF(P180&gt;P14, P180,P14)</f>
        <v>3.9399999999999998E-2</v>
      </c>
      <c r="Q261" s="23">
        <f>IF(Q180&gt;Q14, Q180,Q14)</f>
        <v>0.85183880774624521</v>
      </c>
      <c r="R261" s="23">
        <f>IF(R180&gt;R14, R180,R14)</f>
        <v>0</v>
      </c>
      <c r="S261" s="23">
        <f>IF(S180&gt;S14, S180,S14)</f>
        <v>1.4702933178523574E-2</v>
      </c>
      <c r="T261" s="23">
        <f>IF(T180&gt;T14, T180,T14)</f>
        <v>0.04</v>
      </c>
      <c r="U261" s="23">
        <f>IF(U180&gt;U14, U180,U14)</f>
        <v>7.6741619349929083E-3</v>
      </c>
      <c r="V261" s="23">
        <f>IF(V180&gt;V14, V180,V14)</f>
        <v>0.51789052440223904</v>
      </c>
      <c r="W261" s="23">
        <f>IF(W180&gt;W14, W180,W14)</f>
        <v>1.8680292038596735E-2</v>
      </c>
      <c r="X261" s="23">
        <f>IF(X180&gt;X14, X180,X14)</f>
        <v>1.9300000000000001E-2</v>
      </c>
      <c r="Y261" s="23">
        <f>IF(Y180&gt;Y14, Y180,Y14)</f>
        <v>2.011867967192827E-2</v>
      </c>
      <c r="Z261" s="23">
        <f>IF(Z180&gt;Z14, Z180,Z14)</f>
        <v>0.6986964212943515</v>
      </c>
      <c r="AA261" s="23">
        <f>IF(AA180&gt;AA14, AA180,AA14)</f>
        <v>6.0353229037196976E-2</v>
      </c>
      <c r="AB261" s="23">
        <f>IF(AB180&gt;AB14, AB180,AB14)</f>
        <v>6.1000000000000004E-3</v>
      </c>
      <c r="AC261" s="23">
        <f>IF(AC180&gt;AC14, AC180,AC14)</f>
        <v>5.2295406220318683E-3</v>
      </c>
      <c r="AD261" s="23">
        <f>IF(AD180&gt;AD14, AD180,AD14)</f>
        <v>0.87608860078813633</v>
      </c>
      <c r="AE261" s="23">
        <f>IF(AE180&gt;AE14, AE180,AE14)</f>
        <v>0.7221409584515055</v>
      </c>
      <c r="AF261" s="23">
        <f>IF(AF180&gt;AF14, AF180,AF14)</f>
        <v>0</v>
      </c>
      <c r="AG261" s="23">
        <f>IF(AG180&gt;AG14, AG180,AG14)</f>
        <v>0.35183654661947289</v>
      </c>
      <c r="AH261" s="23">
        <f>IF(AH180&gt;AH14, AH180,AH14)</f>
        <v>0.13748706065432159</v>
      </c>
      <c r="AI261" s="23">
        <f>IF(AI180&gt;AI14, AI180,AI14)</f>
        <v>2.5978335095516165E-3</v>
      </c>
      <c r="AJ261" s="23">
        <f>IF(AJ180&gt;AJ14, AJ180,AJ14)</f>
        <v>2.9508601823101825E-2</v>
      </c>
      <c r="AK261" s="23">
        <f>IF(AK180&gt;AK14, AK180,AK14)</f>
        <v>0</v>
      </c>
      <c r="AL261" s="23">
        <f>IF(AL180&gt;AL14, AL180,AL14)</f>
        <v>0.56875359001365966</v>
      </c>
      <c r="AM261" s="23">
        <f>IF(AM180&gt;AM14, AM180,AM14)</f>
        <v>4.0529128929539041E-2</v>
      </c>
      <c r="AN261" s="23">
        <f>IF(AN180&gt;AN14, AN180,AN14)</f>
        <v>5.5399999999999998E-2</v>
      </c>
      <c r="AO261" s="23">
        <f>IF(AO180&gt;AO14, AO180,AO14)</f>
        <v>0.85183880774624521</v>
      </c>
      <c r="AP261" s="23">
        <f>IF(AP180&gt;AP14, AP180,AP14)</f>
        <v>0.55604626897228138</v>
      </c>
      <c r="AQ261" s="23">
        <f>IF(AQ180&gt;AQ14, AQ180,AQ14)</f>
        <v>8.8809763077255209E-3</v>
      </c>
      <c r="AR261" s="23">
        <f>IF(AR180&gt;AR14, AR180,AR14)</f>
        <v>1.2876676619443778E-2</v>
      </c>
      <c r="AS261" s="23">
        <f>IF(AS180&gt;AS14, AS180,AS14)</f>
        <v>0.2469133320220073</v>
      </c>
      <c r="AT261" s="23">
        <f>IF(AT180&gt;AT14, AT180,AT14)</f>
        <v>0.14369999999999999</v>
      </c>
      <c r="AU261" s="23">
        <f>IF(AU180&gt;AU14, AU180,AU14)</f>
        <v>1.5900000000000001E-2</v>
      </c>
      <c r="AV261" s="23">
        <f>IF(AV180&gt;AV14, AV180,AV14)</f>
        <v>5.9474355505485018E-3</v>
      </c>
      <c r="AW261" s="23">
        <f>IF(AW180&gt;AW14, AW180,AW14)</f>
        <v>0.34608814246513075</v>
      </c>
      <c r="AX261" s="23">
        <f>IF(AX180&gt;AX14, AX180,AX14)</f>
        <v>2.06E-2</v>
      </c>
      <c r="AY261" s="23">
        <f>IF(AY180&gt;AY14, AY180,AY14)</f>
        <v>0.13748706065432159</v>
      </c>
      <c r="AZ261" s="23">
        <f>IF(AZ180&gt;AZ14, AZ180,AZ14)</f>
        <v>3.352702426151706E-2</v>
      </c>
      <c r="BA261" s="23">
        <f>IF(BA180&gt;BA14, BA180,BA14)</f>
        <v>0.35350196556195823</v>
      </c>
      <c r="BB261" s="23">
        <f>IF(BB180&gt;BB14, BB180,BB14)</f>
        <v>5.6818889574693318E-2</v>
      </c>
      <c r="BC261" s="23">
        <f>IF(BC180&gt;BC14, BC180,BC14)</f>
        <v>0.12991794411637461</v>
      </c>
      <c r="BD261" s="23">
        <f>IF(BD180&gt;BD14, BD180,BD14)</f>
        <v>2.1000000000000001E-2</v>
      </c>
      <c r="BE261" s="23">
        <f>IF(BE180&gt;BE14, BE180,BE14)</f>
        <v>0.55998638524793976</v>
      </c>
      <c r="BF261" s="23">
        <f>IF(BF180&gt;BF14, BF180,BF14)</f>
        <v>0.42482989036706975</v>
      </c>
      <c r="BG261" s="23">
        <f>IF(BG180&gt;BG14, BG180,BG14)</f>
        <v>0.32413733019212732</v>
      </c>
      <c r="BH261" s="23">
        <f>IF(BH180&gt;BH14, BH180,BH14)</f>
        <v>2.24E-2</v>
      </c>
      <c r="BI261" s="23">
        <f>IF(BI180&gt;BI14, BI180,BI14)</f>
        <v>0.50677708071322958</v>
      </c>
      <c r="BJ261" s="23">
        <f>IF(BJ180&gt;BJ14, BJ180,BJ14)</f>
        <v>0.85183880774624521</v>
      </c>
      <c r="BK261" s="23">
        <f>IF(BK180&gt;BK14, BK180,BK14)</f>
        <v>1.7999999999999999E-2</v>
      </c>
      <c r="BL261" s="23">
        <f>IF(BL180&gt;BL14, BL180,BL14)</f>
        <v>5.0918909378603883E-3</v>
      </c>
      <c r="BM261" s="23">
        <f>IF(BM180&gt;BM14, BM180,BM14)</f>
        <v>0.61642624562987058</v>
      </c>
      <c r="BN261" s="23">
        <f>IF(BN180&gt;BN14, BN180,BN14)</f>
        <v>0</v>
      </c>
      <c r="BO261" s="23">
        <f>IF(BO180&gt;BO14, BO180,BO14)</f>
        <v>0.50775727608203458</v>
      </c>
      <c r="BP261" s="23">
        <f>IF(BP180&gt;BP14, BP180,BP14)</f>
        <v>0.51789052440223904</v>
      </c>
      <c r="BQ261" s="23">
        <f>IF(BQ180&gt;BQ14, BQ180,BQ14)</f>
        <v>0.50775727608203458</v>
      </c>
      <c r="BR261" s="23">
        <f>IF(BR180&gt;BR14, BR180,BR14)</f>
        <v>1.8680292038596735E-2</v>
      </c>
      <c r="BS261" s="23">
        <f>IF(BS180&gt;BS14, BS180,BS14)</f>
        <v>0.51789052440223904</v>
      </c>
      <c r="BT261" s="23">
        <f>IF(BT180&gt;BT14, BT180,BT14)</f>
        <v>2.0500000000000001E-2</v>
      </c>
      <c r="BU261" s="23">
        <f>IF(BU180&gt;BU14, BU180,BU14)</f>
        <v>0.28459736460642493</v>
      </c>
      <c r="BV261" s="23">
        <f>IF(BV180&gt;BV14, BV180,BV14)</f>
        <v>0.39934515340887439</v>
      </c>
      <c r="BW261" s="23">
        <f>IF(BW180&gt;BW14, BW180,BW14)</f>
        <v>8.414380554669483E-2</v>
      </c>
      <c r="BX261" s="23">
        <f>IF(BX180&gt;BX14, BX180,BX14)</f>
        <v>1.15E-2</v>
      </c>
      <c r="BY261" s="23">
        <f>IF(BY180&gt;BY14, BY180,BY14)</f>
        <v>2.2200000000000001E-2</v>
      </c>
      <c r="BZ261" s="23">
        <f>IF(BZ180&gt;BZ14, BZ180,BZ14)</f>
        <v>1.1229761738137266E-2</v>
      </c>
    </row>
    <row r="262" spans="1:78" ht="15.75" customHeight="1" x14ac:dyDescent="0.2">
      <c r="A262" s="30" t="s">
        <v>55</v>
      </c>
      <c r="B262" s="23">
        <f>IF(B181&gt;B15, B181,B15)</f>
        <v>2.0899999999999998E-2</v>
      </c>
      <c r="C262" s="23">
        <f>IF(C181&gt;C15, C181,C15)</f>
        <v>5.3100000000000001E-2</v>
      </c>
      <c r="D262" s="23">
        <f>IF(D181&gt;D15, D181,D15)</f>
        <v>0.1431</v>
      </c>
      <c r="E262" s="23">
        <f>IF(E181&gt;E15, E181,E15)</f>
        <v>0.16289999999999999</v>
      </c>
      <c r="F262" s="23">
        <f>IF(F181&gt;F15, F181,F15)</f>
        <v>4.2905182635039861E-3</v>
      </c>
      <c r="G262" s="23">
        <f>IF(G181&gt;G15, G181,G15)</f>
        <v>0.31049307979811103</v>
      </c>
      <c r="H262" s="23">
        <f>IF(H181&gt;H15, H181,H15)</f>
        <v>3.4585401263886578E-3</v>
      </c>
      <c r="I262" s="23">
        <f>IF(I181&gt;I15, I181,I15)</f>
        <v>0.1588</v>
      </c>
      <c r="J262" s="23">
        <f>IF(J181&gt;J15, J181,J15)</f>
        <v>8.8560293480096351E-4</v>
      </c>
      <c r="K262" s="23">
        <f>IF(K181&gt;K15, K181,K15)</f>
        <v>8.5372404348714945E-3</v>
      </c>
      <c r="L262" s="23">
        <f>IF(L181&gt;L15, L181,L15)</f>
        <v>2.3400000000000001E-2</v>
      </c>
      <c r="M262" s="23">
        <f>IF(M181&gt;M15, M181,M15)</f>
        <v>2.6800000000000001E-2</v>
      </c>
      <c r="N262" s="23">
        <f>IF(N181&gt;N15, N181,N15)</f>
        <v>3.9399999999999998E-2</v>
      </c>
      <c r="O262" s="23">
        <f>IF(O181&gt;O15, O181,O15)</f>
        <v>1</v>
      </c>
      <c r="P262" s="23">
        <f>IF(P181&gt;P15, P181,P15)</f>
        <v>0.14480000000000001</v>
      </c>
      <c r="Q262" s="23">
        <f>IF(Q181&gt;Q15, Q181,Q15)</f>
        <v>0.11219999999999999</v>
      </c>
      <c r="R262" s="23">
        <f>IF(R181&gt;R15, R181,R15)</f>
        <v>7.7499999999999999E-2</v>
      </c>
      <c r="S262" s="23">
        <f>IF(S181&gt;S15, S181,S15)</f>
        <v>1.2200000000000001E-2</v>
      </c>
      <c r="T262" s="23">
        <f>IF(T181&gt;T15, T181,T15)</f>
        <v>0.1474</v>
      </c>
      <c r="U262" s="23">
        <f>IF(U181&gt;U15, U181,U15)</f>
        <v>9.7000000000000003E-3</v>
      </c>
      <c r="V262" s="23">
        <f>IF(V181&gt;V15, V181,V15)</f>
        <v>2.0875129515338993E-2</v>
      </c>
      <c r="W262" s="23">
        <f>IF(W181&gt;W15, W181,W15)</f>
        <v>0.16220000000000001</v>
      </c>
      <c r="X262" s="23">
        <f>IF(X181&gt;X15, X181,X15)</f>
        <v>6.08E-2</v>
      </c>
      <c r="Y262" s="23">
        <f>IF(Y181&gt;Y15, Y181,Y15)</f>
        <v>6.6400000000000001E-2</v>
      </c>
      <c r="Z262" s="23">
        <f>IF(Z181&gt;Z15, Z181,Z15)</f>
        <v>8.6079508627789625E-3</v>
      </c>
      <c r="AA262" s="23">
        <f>IF(AA181&gt;AA15, AA181,AA15)</f>
        <v>3.4500000000000003E-2</v>
      </c>
      <c r="AB262" s="23">
        <f>IF(AB181&gt;AB15, AB181,AB15)</f>
        <v>0.14410000000000001</v>
      </c>
      <c r="AC262" s="23">
        <f>IF(AC181&gt;AC15, AC181,AC15)</f>
        <v>7.6399999999999996E-2</v>
      </c>
      <c r="AD262" s="23">
        <f>IF(AD181&gt;AD15, AD181,AD15)</f>
        <v>0.1077</v>
      </c>
      <c r="AE262" s="23">
        <f>IF(AE181&gt;AE15, AE181,AE15)</f>
        <v>7.1599999999999997E-2</v>
      </c>
      <c r="AF262" s="23">
        <f>IF(AF181&gt;AF15, AF181,AF15)</f>
        <v>0</v>
      </c>
      <c r="AG262" s="23">
        <f>IF(AG181&gt;AG15, AG181,AG15)</f>
        <v>9.1899999999999996E-2</v>
      </c>
      <c r="AH262" s="23">
        <f>IF(AH181&gt;AH15, AH181,AH15)</f>
        <v>3.1199999999999999E-2</v>
      </c>
      <c r="AI262" s="23">
        <f>IF(AI181&gt;AI15, AI181,AI15)</f>
        <v>0.14069999999999999</v>
      </c>
      <c r="AJ262" s="23">
        <f>IF(AJ181&gt;AJ15, AJ181,AJ15)</f>
        <v>5.4252154725008294E-4</v>
      </c>
      <c r="AK262" s="23">
        <f>IF(AK181&gt;AK15, AK181,AK15)</f>
        <v>3.9E-2</v>
      </c>
      <c r="AL262" s="23">
        <f>IF(AL181&gt;AL15, AL181,AL15)</f>
        <v>7.9709872326730741E-3</v>
      </c>
      <c r="AM262" s="23">
        <f>IF(AM181&gt;AM15, AM181,AM15)</f>
        <v>0.1134</v>
      </c>
      <c r="AN262" s="23">
        <f>IF(AN181&gt;AN15, AN181,AN15)</f>
        <v>2.1499999999999998E-2</v>
      </c>
      <c r="AO262" s="23">
        <f>IF(AO181&gt;AO15, AO181,AO15)</f>
        <v>7.0400000000000004E-2</v>
      </c>
      <c r="AP262" s="23">
        <f>IF(AP181&gt;AP15, AP181,AP15)</f>
        <v>0.15459999999999999</v>
      </c>
      <c r="AQ262" s="23">
        <f>IF(AQ181&gt;AQ15, AQ181,AQ15)</f>
        <v>0.2006</v>
      </c>
      <c r="AR262" s="23">
        <f>IF(AR181&gt;AR15, AR181,AR15)</f>
        <v>0.16289999999999999</v>
      </c>
      <c r="AS262" s="23">
        <f>IF(AS181&gt;AS15, AS181,AS15)</f>
        <v>4.2500000000000003E-2</v>
      </c>
      <c r="AT262" s="23">
        <f>IF(AT181&gt;AT15, AT181,AT15)</f>
        <v>2.64E-2</v>
      </c>
      <c r="AU262" s="23">
        <f>IF(AU181&gt;AU15, AU181,AU15)</f>
        <v>0.38064493652865766</v>
      </c>
      <c r="AV262" s="23">
        <f>IF(AV181&gt;AV15, AV181,AV15)</f>
        <v>8.6599999999999996E-2</v>
      </c>
      <c r="AW262" s="23">
        <f>IF(AW181&gt;AW15, AW181,AW15)</f>
        <v>0.13059999999999999</v>
      </c>
      <c r="AX262" s="23">
        <f>IF(AX181&gt;AX15, AX181,AX15)</f>
        <v>0.1356</v>
      </c>
      <c r="AY262" s="23">
        <f>IF(AY181&gt;AY15, AY181,AY15)</f>
        <v>7.85E-2</v>
      </c>
      <c r="AZ262" s="23">
        <f>IF(AZ181&gt;AZ15, AZ181,AZ15)</f>
        <v>4.4900000000000002E-2</v>
      </c>
      <c r="BA262" s="23">
        <f>IF(BA181&gt;BA15, BA181,BA15)</f>
        <v>4.4299999999999999E-2</v>
      </c>
      <c r="BB262" s="23">
        <f>IF(BB181&gt;BB15, BB181,BB15)</f>
        <v>5.5800000000000002E-2</v>
      </c>
      <c r="BC262" s="23">
        <f>IF(BC181&gt;BC15, BC181,BC15)</f>
        <v>2.6685668414101176E-3</v>
      </c>
      <c r="BD262" s="23">
        <f>IF(BD181&gt;BD15, BD181,BD15)</f>
        <v>0.20540932899001513</v>
      </c>
      <c r="BE262" s="23">
        <f>IF(BE181&gt;BE15, BE181,BE15)</f>
        <v>2.5499999999999998E-2</v>
      </c>
      <c r="BF262" s="23">
        <f>IF(BF181&gt;BF15, BF181,BF15)</f>
        <v>4.8099999999999997E-2</v>
      </c>
      <c r="BG262" s="23">
        <f>IF(BG181&gt;BG15, BG181,BG15)</f>
        <v>0.03</v>
      </c>
      <c r="BH262" s="23">
        <f>IF(BH181&gt;BH15, BH181,BH15)</f>
        <v>9.1700000000000004E-2</v>
      </c>
      <c r="BI262" s="23">
        <f>IF(BI181&gt;BI15, BI181,BI15)</f>
        <v>8.5599999999999996E-2</v>
      </c>
      <c r="BJ262" s="23">
        <f>IF(BJ181&gt;BJ15, BJ181,BJ15)</f>
        <v>4.9099999999999998E-2</v>
      </c>
      <c r="BK262" s="23">
        <f>IF(BK181&gt;BK15, BK181,BK15)</f>
        <v>0.1976</v>
      </c>
      <c r="BL262" s="23">
        <f>IF(BL181&gt;BL15, BL181,BL15)</f>
        <v>2.2700000000000001E-2</v>
      </c>
      <c r="BM262" s="23">
        <f>IF(BM181&gt;BM15, BM181,BM15)</f>
        <v>8.3490559446162144E-3</v>
      </c>
      <c r="BN262" s="23">
        <f>IF(BN181&gt;BN15, BN181,BN15)</f>
        <v>8.9099999999999999E-2</v>
      </c>
      <c r="BO262" s="23">
        <f>IF(BO181&gt;BO15, BO181,BO15)</f>
        <v>7.5899999999999995E-2</v>
      </c>
      <c r="BP262" s="23">
        <f>IF(BP181&gt;BP15, BP181,BP15)</f>
        <v>7.3499999999999996E-2</v>
      </c>
      <c r="BQ262" s="23">
        <f>IF(BQ181&gt;BQ15, BQ181,BQ15)</f>
        <v>0.23469999999999999</v>
      </c>
      <c r="BR262" s="23">
        <f>IF(BR181&gt;BR15, BR181,BR15)</f>
        <v>0.1056</v>
      </c>
      <c r="BS262" s="23">
        <f>IF(BS181&gt;BS15, BS181,BS15)</f>
        <v>0.11940000000000001</v>
      </c>
      <c r="BT262" s="23">
        <f>IF(BT181&gt;BT15, BT181,BT15)</f>
        <v>0.14030000000000001</v>
      </c>
      <c r="BU262" s="23">
        <f>IF(BU181&gt;BU15, BU181,BU15)</f>
        <v>7.8700000000000006E-2</v>
      </c>
      <c r="BV262" s="23">
        <f>IF(BV181&gt;BV15, BV181,BV15)</f>
        <v>3.7199999999999997E-2</v>
      </c>
      <c r="BW262" s="23">
        <f>IF(BW181&gt;BW15, BW181,BW15)</f>
        <v>1.2232885543171066E-3</v>
      </c>
      <c r="BX262" s="23">
        <f>IF(BX181&gt;BX15, BX181,BX15)</f>
        <v>5.9499999999999997E-2</v>
      </c>
      <c r="BY262" s="23">
        <f>IF(BY181&gt;BY15, BY181,BY15)</f>
        <v>9.8299999999999998E-2</v>
      </c>
      <c r="BZ262" s="23">
        <f>IF(BZ181&gt;BZ15, BZ181,BZ15)</f>
        <v>0.12429999999999999</v>
      </c>
    </row>
    <row r="263" spans="1:78" ht="15.75" customHeight="1" x14ac:dyDescent="0.2">
      <c r="A263" s="30" t="s">
        <v>56</v>
      </c>
      <c r="B263" s="23">
        <f>IF(B182&gt;B16, B182,B16)</f>
        <v>5.2600000000000001E-2</v>
      </c>
      <c r="C263" s="23">
        <f>IF(C182&gt;C16, C182,C16)</f>
        <v>0.1077</v>
      </c>
      <c r="D263" s="23">
        <f>IF(D182&gt;D16, D182,D16)</f>
        <v>0.68720000000000003</v>
      </c>
      <c r="E263" s="23">
        <f>IF(E182&gt;E16, E182,E16)</f>
        <v>0.65849999999999997</v>
      </c>
      <c r="F263" s="23">
        <f>IF(F182&gt;F16, F182,F16)</f>
        <v>6.13E-2</v>
      </c>
      <c r="G263" s="23">
        <f>IF(G182&gt;G16, G182,G16)</f>
        <v>8.8200000000000001E-2</v>
      </c>
      <c r="H263" s="23">
        <f>IF(H182&gt;H16, H182,H16)</f>
        <v>0</v>
      </c>
      <c r="I263" s="23">
        <f>IF(I182&gt;I16, I182,I16)</f>
        <v>0.44259999999999999</v>
      </c>
      <c r="J263" s="23">
        <f>IF(J182&gt;J16, J182,J16)</f>
        <v>8.0000000000000002E-3</v>
      </c>
      <c r="K263" s="23">
        <f>IF(K182&gt;K16, K182,K16)</f>
        <v>0</v>
      </c>
      <c r="L263" s="23">
        <f>IF(L182&gt;L16, L182,L16)</f>
        <v>2.9100000000000001E-2</v>
      </c>
      <c r="M263" s="23">
        <f>IF(M182&gt;M16, M182,M16)</f>
        <v>0.13900000000000001</v>
      </c>
      <c r="N263" s="23">
        <f>IF(N182&gt;N16, N182,N16)</f>
        <v>3.9399999999999998E-2</v>
      </c>
      <c r="O263" s="23">
        <f>IF(O182&gt;O16, O182,O16)</f>
        <v>0.14480000000000001</v>
      </c>
      <c r="P263" s="23">
        <f>IF(P182&gt;P16, P182,P16)</f>
        <v>1</v>
      </c>
      <c r="Q263" s="23">
        <f>IF(Q182&gt;Q16, Q182,Q16)</f>
        <v>0.2732</v>
      </c>
      <c r="R263" s="23">
        <f>IF(R182&gt;R16, R182,R16)</f>
        <v>0.23119999999999999</v>
      </c>
      <c r="S263" s="23">
        <f>IF(S182&gt;S16, S182,S16)</f>
        <v>0.1255</v>
      </c>
      <c r="T263" s="23">
        <f>IF(T182&gt;T16, T182,T16)</f>
        <v>0.50870000000000004</v>
      </c>
      <c r="U263" s="23">
        <f>IF(U182&gt;U16, U182,U16)</f>
        <v>9.0499999999999997E-2</v>
      </c>
      <c r="V263" s="23">
        <f>IF(V182&gt;V16, V182,V16)</f>
        <v>0</v>
      </c>
      <c r="W263" s="23">
        <f>IF(W182&gt;W16, W182,W16)</f>
        <v>0.4526</v>
      </c>
      <c r="X263" s="23">
        <f>IF(X182&gt;X16, X182,X16)</f>
        <v>0.22220000000000001</v>
      </c>
      <c r="Y263" s="23">
        <f>IF(Y182&gt;Y16, Y182,Y16)</f>
        <v>0.18759999999999999</v>
      </c>
      <c r="Z263" s="23">
        <f>IF(Z182&gt;Z16, Z182,Z16)</f>
        <v>0</v>
      </c>
      <c r="AA263" s="23">
        <f>IF(AA182&gt;AA16, AA182,AA16)</f>
        <v>0.1128</v>
      </c>
      <c r="AB263" s="23">
        <f>IF(AB182&gt;AB16, AB182,AB16)</f>
        <v>0.44669999999999999</v>
      </c>
      <c r="AC263" s="23">
        <f>IF(AC182&gt;AC16, AC182,AC16)</f>
        <v>0.1714</v>
      </c>
      <c r="AD263" s="23">
        <f>IF(AD182&gt;AD16, AD182,AD16)</f>
        <v>0.36109999999999998</v>
      </c>
      <c r="AE263" s="23">
        <f>IF(AE182&gt;AE16, AE182,AE16)</f>
        <v>0.20039999999999999</v>
      </c>
      <c r="AF263" s="23">
        <f>IF(AF182&gt;AF16, AF182,AF16)</f>
        <v>0</v>
      </c>
      <c r="AG263" s="23">
        <f>IF(AG182&gt;AG16, AG182,AG16)</f>
        <v>0.40150000000000002</v>
      </c>
      <c r="AH263" s="23">
        <f>IF(AH182&gt;AH16, AH182,AH16)</f>
        <v>0.16539999999999999</v>
      </c>
      <c r="AI263" s="23">
        <f>IF(AI182&gt;AI16, AI182,AI16)</f>
        <v>0.27760000000000001</v>
      </c>
      <c r="AJ263" s="23">
        <f>IF(AJ182&gt;AJ16, AJ182,AJ16)</f>
        <v>0</v>
      </c>
      <c r="AK263" s="23">
        <f>IF(AK182&gt;AK16, AK182,AK16)</f>
        <v>6.4799999999999996E-2</v>
      </c>
      <c r="AL263" s="23">
        <f>IF(AL182&gt;AL16, AL182,AL16)</f>
        <v>0</v>
      </c>
      <c r="AM263" s="23">
        <f>IF(AM182&gt;AM16, AM182,AM16)</f>
        <v>0.27789999999999998</v>
      </c>
      <c r="AN263" s="23">
        <f>IF(AN182&gt;AN16, AN182,AN16)</f>
        <v>2.9499999999999998E-2</v>
      </c>
      <c r="AO263" s="23">
        <f>IF(AO182&gt;AO16, AO182,AO16)</f>
        <v>0.32950000000000002</v>
      </c>
      <c r="AP263" s="23">
        <f>IF(AP182&gt;AP16, AP182,AP16)</f>
        <v>0.64449999999999996</v>
      </c>
      <c r="AQ263" s="23">
        <f>IF(AQ182&gt;AQ16, AQ182,AQ16)</f>
        <v>0.39150000000000001</v>
      </c>
      <c r="AR263" s="23">
        <f>IF(AR182&gt;AR16, AR182,AR16)</f>
        <v>0.23130000000000001</v>
      </c>
      <c r="AS263" s="23">
        <f>IF(AS182&gt;AS16, AS182,AS16)</f>
        <v>7.8100000000000003E-2</v>
      </c>
      <c r="AT263" s="23">
        <f>IF(AT182&gt;AT16, AT182,AT16)</f>
        <v>5.0500000000000003E-2</v>
      </c>
      <c r="AU263" s="23">
        <f>IF(AU182&gt;AU16, AU182,AU16)</f>
        <v>0.36109999999999998</v>
      </c>
      <c r="AV263" s="23">
        <f>IF(AV182&gt;AV16, AV182,AV16)</f>
        <v>0.1056</v>
      </c>
      <c r="AW263" s="23">
        <f>IF(AW182&gt;AW16, AW182,AW16)</f>
        <v>0.48139999999999999</v>
      </c>
      <c r="AX263" s="23">
        <f>IF(AX182&gt;AX16, AX182,AX16)</f>
        <v>0.6079</v>
      </c>
      <c r="AY263" s="23">
        <f>IF(AY182&gt;AY16, AY182,AY16)</f>
        <v>0.30620000000000003</v>
      </c>
      <c r="AZ263" s="23">
        <f>IF(AZ182&gt;AZ16, AZ182,AZ16)</f>
        <v>0.19309999999999999</v>
      </c>
      <c r="BA263" s="23">
        <f>IF(BA182&gt;BA16, BA182,BA16)</f>
        <v>7.2300000000000003E-2</v>
      </c>
      <c r="BB263" s="23">
        <f>IF(BB182&gt;BB16, BB182,BB16)</f>
        <v>0.20849999999999999</v>
      </c>
      <c r="BC263" s="23">
        <f>IF(BC182&gt;BC16, BC182,BC16)</f>
        <v>0</v>
      </c>
      <c r="BD263" s="23">
        <f>IF(BD182&gt;BD16, BD182,BD16)</f>
        <v>0.11360000000000001</v>
      </c>
      <c r="BE263" s="23">
        <f>IF(BE182&gt;BE16, BE182,BE16)</f>
        <v>0.12970000000000001</v>
      </c>
      <c r="BF263" s="23">
        <f>IF(BF182&gt;BF16, BF182,BF16)</f>
        <v>7.5200000000000003E-2</v>
      </c>
      <c r="BG263" s="23">
        <f>IF(BG182&gt;BG16, BG182,BG16)</f>
        <v>4.6899999999999997E-2</v>
      </c>
      <c r="BH263" s="23">
        <f>IF(BH182&gt;BH16, BH182,BH16)</f>
        <v>0.4627</v>
      </c>
      <c r="BI263" s="23">
        <f>IF(BI182&gt;BI16, BI182,BI16)</f>
        <v>0.1676</v>
      </c>
      <c r="BJ263" s="23">
        <f>IF(BJ182&gt;BJ16, BJ182,BJ16)</f>
        <v>7.7299999999999994E-2</v>
      </c>
      <c r="BK263" s="23">
        <f>IF(BK182&gt;BK16, BK182,BK16)</f>
        <v>0.45279999999999998</v>
      </c>
      <c r="BL263" s="23">
        <f>IF(BL182&gt;BL16, BL182,BL16)</f>
        <v>3.44E-2</v>
      </c>
      <c r="BM263" s="23">
        <f>IF(BM182&gt;BM16, BM182,BM16)</f>
        <v>0</v>
      </c>
      <c r="BN263" s="23">
        <f>IF(BN182&gt;BN16, BN182,BN16)</f>
        <v>0.24349999999999999</v>
      </c>
      <c r="BO263" s="23">
        <f>IF(BO182&gt;BO16, BO182,BO16)</f>
        <v>0.23849999999999999</v>
      </c>
      <c r="BP263" s="23">
        <f>IF(BP182&gt;BP16, BP182,BP16)</f>
        <v>0.20599999999999999</v>
      </c>
      <c r="BQ263" s="23">
        <f>IF(BQ182&gt;BQ16, BQ182,BQ16)</f>
        <v>0.42759999999999998</v>
      </c>
      <c r="BR263" s="23">
        <f>IF(BR182&gt;BR16, BR182,BR16)</f>
        <v>0.17230000000000001</v>
      </c>
      <c r="BS263" s="23">
        <f>IF(BS182&gt;BS16, BS182,BS16)</f>
        <v>0.1867</v>
      </c>
      <c r="BT263" s="23">
        <f>IF(BT182&gt;BT16, BT182,BT16)</f>
        <v>0.39900000000000002</v>
      </c>
      <c r="BU263" s="23">
        <f>IF(BU182&gt;BU16, BU182,BU16)</f>
        <v>0.1057</v>
      </c>
      <c r="BV263" s="23">
        <f>IF(BV182&gt;BV16, BV182,BV16)</f>
        <v>6.8199999999999997E-2</v>
      </c>
      <c r="BW263" s="23">
        <f>IF(BW182&gt;BW16, BW182,BW16)</f>
        <v>0</v>
      </c>
      <c r="BX263" s="23">
        <f>IF(BX182&gt;BX16, BX182,BX16)</f>
        <v>0.31</v>
      </c>
      <c r="BY263" s="23">
        <f>IF(BY182&gt;BY16, BY182,BY16)</f>
        <v>0.43230000000000002</v>
      </c>
      <c r="BZ263" s="23">
        <f>IF(BZ182&gt;BZ16, BZ182,BZ16)</f>
        <v>0.29399999999999998</v>
      </c>
    </row>
    <row r="264" spans="1:78" ht="15.75" customHeight="1" x14ac:dyDescent="0.2">
      <c r="A264" s="30" t="s">
        <v>57</v>
      </c>
      <c r="B264" s="23">
        <f>IF(B183&gt;B17, B183,B17)</f>
        <v>5.7650108687330552E-2</v>
      </c>
      <c r="C264" s="23">
        <f>IF(C183&gt;C17, C183,C17)</f>
        <v>0.13900000000000001</v>
      </c>
      <c r="D264" s="23">
        <f>IF(D183&gt;D17, D183,D17)</f>
        <v>0.59481364368607159</v>
      </c>
      <c r="E264" s="23">
        <f>IF(E183&gt;E17, E183,E17)</f>
        <v>0.59481364368607159</v>
      </c>
      <c r="F264" s="23">
        <f>IF(F183&gt;F17, F183,F17)</f>
        <v>0.11726543837025767</v>
      </c>
      <c r="G264" s="23">
        <f>IF(G183&gt;G17, G183,G17)</f>
        <v>0.13300000000000001</v>
      </c>
      <c r="H264" s="23">
        <f>IF(H183&gt;H17, H183,H17)</f>
        <v>0.16412770217275324</v>
      </c>
      <c r="I264" s="23">
        <f>IF(I183&gt;I17, I183,I17)</f>
        <v>0.16789999999999999</v>
      </c>
      <c r="J264" s="23">
        <f>IF(J183&gt;J17, J183,J17)</f>
        <v>6.1999999999999998E-3</v>
      </c>
      <c r="K264" s="23">
        <f>IF(K183&gt;K17, K183,K17)</f>
        <v>0.53923319585666485</v>
      </c>
      <c r="L264" s="23">
        <f>IF(L183&gt;L17, L183,L17)</f>
        <v>0.21529999999999999</v>
      </c>
      <c r="M264" s="23">
        <f>IF(M183&gt;M17, M183,M17)</f>
        <v>0.53174485339909472</v>
      </c>
      <c r="N264" s="23">
        <f>IF(N183&gt;N17, N183,N17)</f>
        <v>0.85183880774624521</v>
      </c>
      <c r="O264" s="23">
        <f>IF(O183&gt;O17, O183,O17)</f>
        <v>0.11219999999999999</v>
      </c>
      <c r="P264" s="23">
        <f>IF(P183&gt;P17, P183,P17)</f>
        <v>0.2732</v>
      </c>
      <c r="Q264" s="23">
        <f>IF(Q183&gt;Q17, Q183,Q17)</f>
        <v>1</v>
      </c>
      <c r="R264" s="23">
        <f>IF(R183&gt;R17, R183,R17)</f>
        <v>4.5999999999999999E-2</v>
      </c>
      <c r="S264" s="23">
        <f>IF(S183&gt;S17, S183,S17)</f>
        <v>3.1199999999999999E-2</v>
      </c>
      <c r="T264" s="23">
        <f>IF(T183&gt;T17, T183,T17)</f>
        <v>0.30880000000000002</v>
      </c>
      <c r="U264" s="23">
        <f>IF(U183&gt;U17, U183,U17)</f>
        <v>2.0400000000000001E-2</v>
      </c>
      <c r="V264" s="23">
        <f>IF(V183&gt;V17, V183,V17)</f>
        <v>0.53174485339909472</v>
      </c>
      <c r="W264" s="23">
        <f>IF(W183&gt;W17, W183,W17)</f>
        <v>0.1686</v>
      </c>
      <c r="X264" s="23">
        <f>IF(X183&gt;X17, X183,X17)</f>
        <v>4.9500000000000002E-2</v>
      </c>
      <c r="Y264" s="23">
        <f>IF(Y183&gt;Y17, Y183,Y17)</f>
        <v>5.7500000000000002E-2</v>
      </c>
      <c r="Z264" s="23">
        <f>IF(Z183&gt;Z17, Z183,Z17)</f>
        <v>0.5966515244270042</v>
      </c>
      <c r="AA264" s="23">
        <f>IF(AA183&gt;AA17, AA183,AA17)</f>
        <v>5.3400000000000003E-2</v>
      </c>
      <c r="AB264" s="23">
        <f>IF(AB183&gt;AB17, AB183,AB17)</f>
        <v>0.2409</v>
      </c>
      <c r="AC264" s="23">
        <f>IF(AC183&gt;AC17, AC183,AC17)</f>
        <v>5.8099999999999999E-2</v>
      </c>
      <c r="AD264" s="23">
        <f>IF(AD183&gt;AD17, AD183,AD17)</f>
        <v>0.84180192776836471</v>
      </c>
      <c r="AE264" s="23">
        <f>IF(AE183&gt;AE17, AE183,AE17)</f>
        <v>0.62752287784072547</v>
      </c>
      <c r="AF264" s="23">
        <f>IF(AF183&gt;AF17, AF183,AF17)</f>
        <v>0</v>
      </c>
      <c r="AG264" s="23">
        <f>IF(AG183&gt;AG17, AG183,AG17)</f>
        <v>0.30245500698832328</v>
      </c>
      <c r="AH264" s="23">
        <f>IF(AH183&gt;AH17, AH183,AH17)</f>
        <v>0.11726543837025767</v>
      </c>
      <c r="AI264" s="23">
        <f>IF(AI183&gt;AI17, AI183,AI17)</f>
        <v>7.8299999999999995E-2</v>
      </c>
      <c r="AJ264" s="23">
        <f>IF(AJ183&gt;AJ17, AJ183,AJ17)</f>
        <v>2.5568201275677944E-2</v>
      </c>
      <c r="AK264" s="23">
        <f>IF(AK183&gt;AK17, AK183,AK17)</f>
        <v>1.49E-2</v>
      </c>
      <c r="AL264" s="23">
        <f>IF(AL183&gt;AL17, AL183,AL17)</f>
        <v>0.48450469205677177</v>
      </c>
      <c r="AM264" s="23">
        <f>IF(AM183&gt;AM17, AM183,AM17)</f>
        <v>0.29420000000000002</v>
      </c>
      <c r="AN264" s="23">
        <f>IF(AN183&gt;AN17, AN183,AN17)</f>
        <v>2.8539730064871204E-3</v>
      </c>
      <c r="AO264" s="23">
        <f>IF(AO183&gt;AO17, AO183,AO17)</f>
        <v>1</v>
      </c>
      <c r="AP264" s="23">
        <f>IF(AP183&gt;AP17, AP183,AP17)</f>
        <v>0.4881357995180422</v>
      </c>
      <c r="AQ264" s="23">
        <f>IF(AQ183&gt;AQ17, AQ183,AQ17)</f>
        <v>0.17100000000000001</v>
      </c>
      <c r="AR264" s="23">
        <f>IF(AR183&gt;AR17, AR183,AR17)</f>
        <v>9.9199999999999997E-2</v>
      </c>
      <c r="AS264" s="23">
        <f>IF(AS183&gt;AS17, AS183,AS17)</f>
        <v>0.21109102247042447</v>
      </c>
      <c r="AT264" s="23">
        <f>IF(AT183&gt;AT17, AT183,AT17)</f>
        <v>9.5698467362412293E-3</v>
      </c>
      <c r="AU264" s="23">
        <f>IF(AU183&gt;AU17, AU183,AU17)</f>
        <v>0.11609999999999999</v>
      </c>
      <c r="AV264" s="23">
        <f>IF(AV183&gt;AV17, AV183,AV17)</f>
        <v>0.1719</v>
      </c>
      <c r="AW264" s="23">
        <f>IF(AW183&gt;AW17, AW183,AW17)</f>
        <v>0.30400204368827183</v>
      </c>
      <c r="AX264" s="23">
        <f>IF(AX183&gt;AX17, AX183,AX17)</f>
        <v>0.192</v>
      </c>
      <c r="AY264" s="23">
        <f>IF(AY183&gt;AY17, AY183,AY17)</f>
        <v>0.15909999999999999</v>
      </c>
      <c r="AZ264" s="23">
        <f>IF(AZ183&gt;AZ17, AZ183,AZ17)</f>
        <v>6.0199999999999997E-2</v>
      </c>
      <c r="BA264" s="23">
        <f>IF(BA183&gt;BA17, BA183,BA17)</f>
        <v>0.36437806252590671</v>
      </c>
      <c r="BB264" s="23">
        <f>IF(BB183&gt;BB17, BB183,BB17)</f>
        <v>0.13519999999999999</v>
      </c>
      <c r="BC264" s="23">
        <f>IF(BC183&gt;BC17, BC183,BC17)</f>
        <v>0.11088065375662391</v>
      </c>
      <c r="BD264" s="23">
        <f>IF(BD183&gt;BD17, BD183,BD17)</f>
        <v>3.3700000000000001E-2</v>
      </c>
      <c r="BE264" s="23">
        <f>IF(BE183&gt;BE17, BE183,BE17)</f>
        <v>0.48471611660751585</v>
      </c>
      <c r="BF264" s="23">
        <f>IF(BF183&gt;BF17, BF183,BF17)</f>
        <v>0.45271110149295063</v>
      </c>
      <c r="BG264" s="23">
        <f>IF(BG183&gt;BG17, BG183,BG17)</f>
        <v>0.28641136974062353</v>
      </c>
      <c r="BH264" s="23">
        <f>IF(BH183&gt;BH17, BH183,BH17)</f>
        <v>0.1241</v>
      </c>
      <c r="BI264" s="23">
        <f>IF(BI183&gt;BI17, BI183,BI17)</f>
        <v>0.49376750904842748</v>
      </c>
      <c r="BJ264" s="23">
        <f>IF(BJ183&gt;BJ17, BJ183,BJ17)</f>
        <v>1</v>
      </c>
      <c r="BK264" s="23">
        <f>IF(BK183&gt;BK17, BK183,BK17)</f>
        <v>0.19589999999999999</v>
      </c>
      <c r="BL264" s="23">
        <f>IF(BL183&gt;BL17, BL183,BL17)</f>
        <v>9.9000000000000008E-3</v>
      </c>
      <c r="BM264" s="23">
        <f>IF(BM183&gt;BM17, BM183,BM17)</f>
        <v>0.52512886192368224</v>
      </c>
      <c r="BN264" s="23">
        <f>IF(BN183&gt;BN17, BN183,BN17)</f>
        <v>7.2300000000000003E-2</v>
      </c>
      <c r="BO264" s="23">
        <f>IF(BO183&gt;BO17, BO183,BO17)</f>
        <v>0.59481364368607159</v>
      </c>
      <c r="BP264" s="23">
        <f>IF(BP183&gt;BP17, BP183,BP17)</f>
        <v>0.53174485339909472</v>
      </c>
      <c r="BQ264" s="23">
        <f>IF(BQ183&gt;BQ17, BQ183,BQ17)</f>
        <v>0.59481364368607159</v>
      </c>
      <c r="BR264" s="23">
        <f>IF(BR183&gt;BR17, BR183,BR17)</f>
        <v>5.4600000000000003E-2</v>
      </c>
      <c r="BS264" s="23">
        <f>IF(BS183&gt;BS17, BS183,BS17)</f>
        <v>0.53174485339909472</v>
      </c>
      <c r="BT264" s="23">
        <f>IF(BT183&gt;BT17, BT183,BT17)</f>
        <v>0.1663</v>
      </c>
      <c r="BU264" s="23">
        <f>IF(BU183&gt;BU17, BU183,BU17)</f>
        <v>0.42870000000000003</v>
      </c>
      <c r="BV264" s="23">
        <f>IF(BV183&gt;BV17, BV183,BV17)</f>
        <v>0.34418927902110641</v>
      </c>
      <c r="BW264" s="23">
        <f>IF(BW183&gt;BW17, BW183,BW17)</f>
        <v>7.305602068078447E-2</v>
      </c>
      <c r="BX264" s="23">
        <f>IF(BX183&gt;BX17, BX183,BX17)</f>
        <v>0.12839999999999999</v>
      </c>
      <c r="BY264" s="23">
        <f>IF(BY183&gt;BY17, BY183,BY17)</f>
        <v>0.1986</v>
      </c>
      <c r="BZ264" s="23">
        <f>IF(BZ183&gt;BZ17, BZ183,BZ17)</f>
        <v>9.4899999999999998E-2</v>
      </c>
    </row>
    <row r="265" spans="1:78" ht="15.75" customHeight="1" x14ac:dyDescent="0.2">
      <c r="A265" s="30" t="s">
        <v>58</v>
      </c>
      <c r="B265" s="23">
        <f>IF(B184&gt;B18, B184,B18)</f>
        <v>1.18E-2</v>
      </c>
      <c r="C265" s="23">
        <f>IF(C184&gt;C18, C184,C18)</f>
        <v>7.5399999999999995E-2</v>
      </c>
      <c r="D265" s="23">
        <f>IF(D184&gt;D18, D184,D18)</f>
        <v>0.15970000000000001</v>
      </c>
      <c r="E265" s="23">
        <f>IF(E184&gt;E18, E184,E18)</f>
        <v>0.2833</v>
      </c>
      <c r="F265" s="23">
        <f>IF(F184&gt;F18, F184,F18)</f>
        <v>0.25480000000000003</v>
      </c>
      <c r="G265" s="23">
        <f>IF(G184&gt;G18, G184,G18)</f>
        <v>3.9800000000000002E-2</v>
      </c>
      <c r="H265" s="23">
        <f>IF(H184&gt;H18, H184,H18)</f>
        <v>0</v>
      </c>
      <c r="I265" s="23">
        <f>IF(I184&gt;I18, I184,I18)</f>
        <v>0.20300000000000001</v>
      </c>
      <c r="J265" s="23">
        <f>IF(J184&gt;J18, J184,J18)</f>
        <v>1.6000000000000001E-3</v>
      </c>
      <c r="K265" s="23">
        <f>IF(K184&gt;K18, K184,K18)</f>
        <v>0</v>
      </c>
      <c r="L265" s="23">
        <f>IF(L184&gt;L18, L184,L18)</f>
        <v>0</v>
      </c>
      <c r="M265" s="23">
        <f>IF(M184&gt;M18, M184,M18)</f>
        <v>1.2E-2</v>
      </c>
      <c r="N265" s="23">
        <f>IF(N184&gt;N18, N184,N18)</f>
        <v>0</v>
      </c>
      <c r="O265" s="23">
        <f>IF(O184&gt;O18, O184,O18)</f>
        <v>7.7499999999999999E-2</v>
      </c>
      <c r="P265" s="23">
        <f>IF(P184&gt;P18, P184,P18)</f>
        <v>0.23119999999999999</v>
      </c>
      <c r="Q265" s="23">
        <f>IF(Q184&gt;Q18, Q184,Q18)</f>
        <v>4.5999999999999999E-2</v>
      </c>
      <c r="R265" s="23">
        <f>IF(R184&gt;R18, R184,R18)</f>
        <v>1</v>
      </c>
      <c r="S265" s="23">
        <f>IF(S184&gt;S18, S184,S18)</f>
        <v>2.06E-2</v>
      </c>
      <c r="T265" s="23">
        <f>IF(T184&gt;T18, T184,T18)</f>
        <v>0.1396</v>
      </c>
      <c r="U265" s="23">
        <f>IF(U184&gt;U18, U184,U18)</f>
        <v>1.8599999999999998E-2</v>
      </c>
      <c r="V265" s="23">
        <f>IF(V184&gt;V18, V184,V18)</f>
        <v>0</v>
      </c>
      <c r="W265" s="23">
        <f>IF(W184&gt;W18, W184,W18)</f>
        <v>0.46629999999999999</v>
      </c>
      <c r="X265" s="23">
        <f>IF(X184&gt;X18, X184,X18)</f>
        <v>7.6899999999999996E-2</v>
      </c>
      <c r="Y265" s="23">
        <f>IF(Y184&gt;Y18, Y184,Y18)</f>
        <v>0.1779</v>
      </c>
      <c r="Z265" s="23">
        <f>IF(Z184&gt;Z18, Z184,Z18)</f>
        <v>0</v>
      </c>
      <c r="AA265" s="23">
        <f>IF(AA184&gt;AA18, AA184,AA18)</f>
        <v>5.1799999999999999E-2</v>
      </c>
      <c r="AB265" s="23">
        <f>IF(AB184&gt;AB18, AB184,AB18)</f>
        <v>0.32250000000000001</v>
      </c>
      <c r="AC265" s="23">
        <f>IF(AC184&gt;AC18, AC184,AC18)</f>
        <v>0.12540000000000001</v>
      </c>
      <c r="AD265" s="23">
        <f>IF(AD184&gt;AD18, AD184,AD18)</f>
        <v>0.12039999999999999</v>
      </c>
      <c r="AE265" s="23">
        <f>IF(AE184&gt;AE18, AE184,AE18)</f>
        <v>7.1199999999999999E-2</v>
      </c>
      <c r="AF265" s="23">
        <f>IF(AF184&gt;AF18, AF184,AF18)</f>
        <v>0</v>
      </c>
      <c r="AG265" s="23">
        <f>IF(AG184&gt;AG18, AG184,AG18)</f>
        <v>0.18429999999999999</v>
      </c>
      <c r="AH265" s="23">
        <f>IF(AH184&gt;AH18, AH184,AH18)</f>
        <v>0.30790000000000001</v>
      </c>
      <c r="AI265" s="23">
        <f>IF(AI184&gt;AI18, AI184,AI18)</f>
        <v>0.14349999999999999</v>
      </c>
      <c r="AJ265" s="23">
        <f>IF(AJ184&gt;AJ18, AJ184,AJ18)</f>
        <v>0</v>
      </c>
      <c r="AK265" s="23">
        <f>IF(AK184&gt;AK18, AK184,AK18)</f>
        <v>4.3299999999999998E-2</v>
      </c>
      <c r="AL265" s="23">
        <f>IF(AL184&gt;AL18, AL184,AL18)</f>
        <v>0</v>
      </c>
      <c r="AM265" s="23">
        <f>IF(AM184&gt;AM18, AM184,AM18)</f>
        <v>0.40360000000000001</v>
      </c>
      <c r="AN265" s="23">
        <f>IF(AN184&gt;AN18, AN184,AN18)</f>
        <v>0</v>
      </c>
      <c r="AO265" s="23">
        <f>IF(AO184&gt;AO18, AO184,AO18)</f>
        <v>5.91E-2</v>
      </c>
      <c r="AP265" s="23">
        <f>IF(AP184&gt;AP18, AP184,AP18)</f>
        <v>0.19350000000000001</v>
      </c>
      <c r="AQ265" s="23">
        <f>IF(AQ184&gt;AQ18, AQ184,AQ18)</f>
        <v>0.17050000000000001</v>
      </c>
      <c r="AR265" s="23">
        <f>IF(AR184&gt;AR18, AR184,AR18)</f>
        <v>0.1384</v>
      </c>
      <c r="AS265" s="23">
        <f>IF(AS184&gt;AS18, AS184,AS18)</f>
        <v>5.1499999999999997E-2</v>
      </c>
      <c r="AT265" s="23">
        <f>IF(AT184&gt;AT18, AT184,AT18)</f>
        <v>8.0000000000000004E-4</v>
      </c>
      <c r="AU265" s="23">
        <f>IF(AU184&gt;AU18, AU184,AU18)</f>
        <v>8.5999999999999993E-2</v>
      </c>
      <c r="AV265" s="23">
        <f>IF(AV184&gt;AV18, AV184,AV18)</f>
        <v>7.0800000000000002E-2</v>
      </c>
      <c r="AW265" s="23">
        <f>IF(AW184&gt;AW18, AW184,AW18)</f>
        <v>0.20419999999999999</v>
      </c>
      <c r="AX265" s="23">
        <f>IF(AX184&gt;AX18, AX184,AX18)</f>
        <v>0.3266</v>
      </c>
      <c r="AY265" s="23">
        <f>IF(AY184&gt;AY18, AY184,AY18)</f>
        <v>0.2737</v>
      </c>
      <c r="AZ265" s="23">
        <f>IF(AZ184&gt;AZ18, AZ184,AZ18)</f>
        <v>0.2429</v>
      </c>
      <c r="BA265" s="23">
        <f>IF(BA184&gt;BA18, BA184,BA18)</f>
        <v>1.37E-2</v>
      </c>
      <c r="BB265" s="23">
        <f>IF(BB184&gt;BB18, BB184,BB18)</f>
        <v>0.4617</v>
      </c>
      <c r="BC265" s="23">
        <f>IF(BC184&gt;BC18, BC184,BC18)</f>
        <v>0</v>
      </c>
      <c r="BD265" s="23">
        <f>IF(BD184&gt;BD18, BD184,BD18)</f>
        <v>3.2599999999999997E-2</v>
      </c>
      <c r="BE265" s="23">
        <f>IF(BE184&gt;BE18, BE184,BE18)</f>
        <v>3.0599999999999999E-2</v>
      </c>
      <c r="BF265" s="23">
        <f>IF(BF184&gt;BF18, BF184,BF18)</f>
        <v>8.2000000000000007E-3</v>
      </c>
      <c r="BG265" s="23">
        <f>IF(BG184&gt;BG18, BG184,BG18)</f>
        <v>6.1999999999999998E-3</v>
      </c>
      <c r="BH265" s="23">
        <f>IF(BH184&gt;BH18, BH184,BH18)</f>
        <v>0.1837</v>
      </c>
      <c r="BI265" s="23">
        <f>IF(BI184&gt;BI18, BI184,BI18)</f>
        <v>7.7200000000000005E-2</v>
      </c>
      <c r="BJ265" s="23">
        <f>IF(BJ184&gt;BJ18, BJ184,BJ18)</f>
        <v>0</v>
      </c>
      <c r="BK265" s="23">
        <f>IF(BK184&gt;BK18, BK184,BK18)</f>
        <v>0.21329999999999999</v>
      </c>
      <c r="BL265" s="23">
        <f>IF(BL184&gt;BL18, BL184,BL18)</f>
        <v>4.2000000000000003E-2</v>
      </c>
      <c r="BM265" s="23">
        <f>IF(BM184&gt;BM18, BM184,BM18)</f>
        <v>0</v>
      </c>
      <c r="BN265" s="23">
        <f>IF(BN184&gt;BN18, BN184,BN18)</f>
        <v>9.8900000000000002E-2</v>
      </c>
      <c r="BO265" s="23">
        <f>IF(BO184&gt;BO18, BO184,BO18)</f>
        <v>0.1133</v>
      </c>
      <c r="BP265" s="23">
        <f>IF(BP184&gt;BP18, BP184,BP18)</f>
        <v>6.6400000000000001E-2</v>
      </c>
      <c r="BQ265" s="23">
        <f>IF(BQ184&gt;BQ18, BQ184,BQ18)</f>
        <v>0.18709999999999999</v>
      </c>
      <c r="BR265" s="23">
        <f>IF(BR184&gt;BR18, BR184,BR18)</f>
        <v>0.10249999999999999</v>
      </c>
      <c r="BS265" s="23">
        <f>IF(BS184&gt;BS18, BS184,BS18)</f>
        <v>9.1200000000000003E-2</v>
      </c>
      <c r="BT265" s="23">
        <f>IF(BT184&gt;BT18, BT184,BT18)</f>
        <v>0.1777</v>
      </c>
      <c r="BU265" s="23">
        <f>IF(BU184&gt;BU18, BU184,BU18)</f>
        <v>7.6E-3</v>
      </c>
      <c r="BV265" s="23">
        <f>IF(BV184&gt;BV18, BV184,BV18)</f>
        <v>4.0899999999999999E-2</v>
      </c>
      <c r="BW265" s="23">
        <f>IF(BW184&gt;BW18, BW184,BW18)</f>
        <v>0</v>
      </c>
      <c r="BX265" s="23">
        <f>IF(BX184&gt;BX18, BX184,BX18)</f>
        <v>5.91E-2</v>
      </c>
      <c r="BY265" s="23">
        <f>IF(BY184&gt;BY18, BY184,BY18)</f>
        <v>0.18179999999999999</v>
      </c>
      <c r="BZ265" s="23">
        <f>IF(BZ184&gt;BZ18, BZ184,BZ18)</f>
        <v>0.1323</v>
      </c>
    </row>
    <row r="266" spans="1:78" ht="15.75" customHeight="1" x14ac:dyDescent="0.2">
      <c r="A266" s="30" t="s">
        <v>59</v>
      </c>
      <c r="B266" s="23">
        <f>IF(B185&gt;B19, B185,B19)</f>
        <v>0.21041240505012632</v>
      </c>
      <c r="C266" s="23">
        <f>IF(C185&gt;C19, C185,C19)</f>
        <v>2.4096700289932261E-2</v>
      </c>
      <c r="D266" s="23">
        <f>IF(D185&gt;D19, D185,D19)</f>
        <v>0.11890000000000001</v>
      </c>
      <c r="E266" s="23">
        <f>IF(E185&gt;E19, E185,E19)</f>
        <v>8.7599999999999997E-2</v>
      </c>
      <c r="F266" s="23">
        <f>IF(F185&gt;F19, F185,F19)</f>
        <v>6.4673190269363356E-2</v>
      </c>
      <c r="G266" s="23">
        <f>IF(G185&gt;G19, G185,G19)</f>
        <v>5.3999999999999999E-2</v>
      </c>
      <c r="H266" s="23">
        <f>IF(H185&gt;H19, H185,H19)</f>
        <v>6.7987183524523237E-2</v>
      </c>
      <c r="I266" s="23">
        <f>IF(I185&gt;I19, I185,I19)</f>
        <v>0.43815331307204758</v>
      </c>
      <c r="J266" s="23">
        <f>IF(J185&gt;J19, J185,J19)</f>
        <v>1.5892769808211422E-2</v>
      </c>
      <c r="K266" s="23">
        <f>IF(K185&gt;K19, K185,K19)</f>
        <v>2.1956481372220969E-2</v>
      </c>
      <c r="L266" s="23">
        <f>IF(L185&gt;L19, L185,L19)</f>
        <v>0.69188505391560928</v>
      </c>
      <c r="M266" s="23">
        <f>IF(M185&gt;M19, M185,M19)</f>
        <v>0.1003</v>
      </c>
      <c r="N266" s="23">
        <f>IF(N185&gt;N19, N185,N19)</f>
        <v>1.4702933178523574E-2</v>
      </c>
      <c r="O266" s="23">
        <f>IF(O185&gt;O19, O185,O19)</f>
        <v>1.2200000000000001E-2</v>
      </c>
      <c r="P266" s="23">
        <f>IF(P185&gt;P19, P185,P19)</f>
        <v>0.1255</v>
      </c>
      <c r="Q266" s="23">
        <f>IF(Q185&gt;Q19, Q185,Q19)</f>
        <v>3.1199999999999999E-2</v>
      </c>
      <c r="R266" s="23">
        <f>IF(R185&gt;R19, R185,R19)</f>
        <v>2.06E-2</v>
      </c>
      <c r="S266" s="23">
        <f>IF(S185&gt;S19, S185,S19)</f>
        <v>1</v>
      </c>
      <c r="T266" s="23">
        <f>IF(T185&gt;T19, T185,T19)</f>
        <v>6.1400000000000003E-2</v>
      </c>
      <c r="U266" s="23">
        <f>IF(U185&gt;U19, U185,U19)</f>
        <v>0.51975478560791921</v>
      </c>
      <c r="V266" s="23">
        <f>IF(V185&gt;V19, V185,V19)</f>
        <v>9.1426996194379148E-3</v>
      </c>
      <c r="W266" s="23">
        <f>IF(W185&gt;W19, W185,W19)</f>
        <v>0.22769666849779083</v>
      </c>
      <c r="X266" s="23">
        <f>IF(X185&gt;X19, X185,X19)</f>
        <v>3.2800000000000003E-2</v>
      </c>
      <c r="Y266" s="23">
        <f>IF(Y185&gt;Y19, Y185,Y19)</f>
        <v>3.6900000000000002E-2</v>
      </c>
      <c r="Z266" s="23">
        <f>IF(Z185&gt;Z19, Z185,Z19)</f>
        <v>2.0707970753996528E-2</v>
      </c>
      <c r="AA266" s="23">
        <f>IF(AA185&gt;AA19, AA185,AA19)</f>
        <v>4.3587166522269266E-2</v>
      </c>
      <c r="AB266" s="23">
        <f>IF(AB185&gt;AB19, AB185,AB19)</f>
        <v>4.2900000000000001E-2</v>
      </c>
      <c r="AC266" s="23">
        <f>IF(AC185&gt;AC19, AC185,AC19)</f>
        <v>0.25945758703337757</v>
      </c>
      <c r="AD266" s="23">
        <f>IF(AD185&gt;AD19, AD185,AD19)</f>
        <v>7.0900000000000005E-2</v>
      </c>
      <c r="AE266" s="23">
        <f>IF(AE185&gt;AE19, AE185,AE19)</f>
        <v>3.9800000000000002E-2</v>
      </c>
      <c r="AF266" s="23">
        <f>IF(AF185&gt;AF19, AF185,AF19)</f>
        <v>0</v>
      </c>
      <c r="AG266" s="23">
        <f>IF(AG185&gt;AG19, AG185,AG19)</f>
        <v>6.2E-2</v>
      </c>
      <c r="AH266" s="23">
        <f>IF(AH185&gt;AH19, AH185,AH19)</f>
        <v>6.4673190269363356E-2</v>
      </c>
      <c r="AI266" s="23">
        <f>IF(AI185&gt;AI19, AI185,AI19)</f>
        <v>1.8100000000000002E-2</v>
      </c>
      <c r="AJ266" s="23">
        <f>IF(AJ185&gt;AJ19, AJ185,AJ19)</f>
        <v>0.4940685862032253</v>
      </c>
      <c r="AK266" s="23">
        <f>IF(AK185&gt;AK19, AK185,AK19)</f>
        <v>2.3800000000000002E-2</v>
      </c>
      <c r="AL266" s="23">
        <f>IF(AL185&gt;AL19, AL185,AL19)</f>
        <v>2.4155858109830383E-2</v>
      </c>
      <c r="AM266" s="23">
        <f>IF(AM185&gt;AM19, AM185,AM19)</f>
        <v>0.3406893003544777</v>
      </c>
      <c r="AN266" s="23">
        <f>IF(AN185&gt;AN19, AN185,AN19)</f>
        <v>0.2105876480010779</v>
      </c>
      <c r="AO266" s="23">
        <f>IF(AO185&gt;AO19, AO185,AO19)</f>
        <v>4.0300000000000002E-2</v>
      </c>
      <c r="AP266" s="23">
        <f>IF(AP185&gt;AP19, AP185,AP19)</f>
        <v>0.1024</v>
      </c>
      <c r="AQ266" s="23">
        <f>IF(AQ185&gt;AQ19, AQ185,AQ19)</f>
        <v>0.10056092770225955</v>
      </c>
      <c r="AR266" s="23">
        <f>IF(AR185&gt;AR19, AR185,AR19)</f>
        <v>0.16721665635662467</v>
      </c>
      <c r="AS266" s="23">
        <f>IF(AS185&gt;AS19, AS185,AS19)</f>
        <v>3.9430920945093609E-2</v>
      </c>
      <c r="AT266" s="23">
        <f>IF(AT185&gt;AT19, AT185,AT19)</f>
        <v>0.70156359279746272</v>
      </c>
      <c r="AU266" s="23">
        <f>IF(AU185&gt;AU19, AU185,AU19)</f>
        <v>5.5599999999999997E-2</v>
      </c>
      <c r="AV266" s="23">
        <f>IF(AV185&gt;AV19, AV185,AV19)</f>
        <v>0.37852097101888943</v>
      </c>
      <c r="AW266" s="23">
        <f>IF(AW185&gt;AW19, AW185,AW19)</f>
        <v>8.2900000000000001E-2</v>
      </c>
      <c r="AX266" s="23">
        <f>IF(AX185&gt;AX19, AX185,AX19)</f>
        <v>0.1037</v>
      </c>
      <c r="AY266" s="23">
        <f>IF(AY185&gt;AY19, AY185,AY19)</f>
        <v>8.3799999999999999E-2</v>
      </c>
      <c r="AZ266" s="23">
        <f>IF(AZ185&gt;AZ19, AZ185,AZ19)</f>
        <v>0.19422977536826286</v>
      </c>
      <c r="BA266" s="23">
        <f>IF(BA185&gt;BA19, BA185,BA19)</f>
        <v>7.0212600113486734E-3</v>
      </c>
      <c r="BB266" s="23">
        <f>IF(BB185&gt;BB19, BB185,BB19)</f>
        <v>0.25176302478561019</v>
      </c>
      <c r="BC266" s="23">
        <f>IF(BC185&gt;BC19, BC185,BC19)</f>
        <v>9.5553098462380193E-2</v>
      </c>
      <c r="BD266" s="23">
        <f>IF(BD185&gt;BD19, BD185,BD19)</f>
        <v>1.14E-2</v>
      </c>
      <c r="BE266" s="23">
        <f>IF(BE185&gt;BE19, BE185,BE19)</f>
        <v>4.0599999999999997E-2</v>
      </c>
      <c r="BF266" s="23">
        <f>IF(BF185&gt;BF19, BF185,BF19)</f>
        <v>7.1127038857961246E-3</v>
      </c>
      <c r="BG266" s="23">
        <f>IF(BG185&gt;BG19, BG185,BG19)</f>
        <v>4.3913401816166396E-2</v>
      </c>
      <c r="BH266" s="23">
        <f>IF(BH185&gt;BH19, BH185,BH19)</f>
        <v>6.6699999999999995E-2</v>
      </c>
      <c r="BI266" s="23">
        <f>IF(BI185&gt;BI19, BI185,BI19)</f>
        <v>4.3700000000000003E-2</v>
      </c>
      <c r="BJ266" s="23">
        <f>IF(BJ185&gt;BJ19, BJ185,BJ19)</f>
        <v>1.277688291816979E-2</v>
      </c>
      <c r="BK266" s="23">
        <f>IF(BK185&gt;BK19, BK185,BK19)</f>
        <v>7.9600000000000004E-2</v>
      </c>
      <c r="BL266" s="23">
        <f>IF(BL185&gt;BL19, BL185,BL19)</f>
        <v>0.32993019328631279</v>
      </c>
      <c r="BM266" s="23">
        <f>IF(BM185&gt;BM19, BM185,BM19)</f>
        <v>2.2556025630981281E-2</v>
      </c>
      <c r="BN266" s="23">
        <f>IF(BN185&gt;BN19, BN185,BN19)</f>
        <v>4.0599999999999997E-2</v>
      </c>
      <c r="BO266" s="23">
        <f>IF(BO185&gt;BO19, BO185,BO19)</f>
        <v>4.2700000000000002E-2</v>
      </c>
      <c r="BP266" s="23">
        <f>IF(BP185&gt;BP19, BP185,BP19)</f>
        <v>4.0399999999999998E-2</v>
      </c>
      <c r="BQ266" s="23">
        <f>IF(BQ185&gt;BQ19, BQ185,BQ19)</f>
        <v>6.4000000000000001E-2</v>
      </c>
      <c r="BR266" s="23">
        <f>IF(BR185&gt;BR19, BR185,BR19)</f>
        <v>0.22769666849779083</v>
      </c>
      <c r="BS266" s="23">
        <f>IF(BS185&gt;BS19, BS185,BS19)</f>
        <v>1.21E-2</v>
      </c>
      <c r="BT266" s="23">
        <f>IF(BT185&gt;BT19, BT185,BT19)</f>
        <v>0.66590938210600981</v>
      </c>
      <c r="BU266" s="23">
        <f>IF(BU185&gt;BU19, BU185,BU19)</f>
        <v>4.1536608834186639E-2</v>
      </c>
      <c r="BV266" s="23">
        <f>IF(BV185&gt;BV19, BV185,BV19)</f>
        <v>3.6660346100490994E-2</v>
      </c>
      <c r="BW266" s="23">
        <f>IF(BW185&gt;BW19, BW185,BW19)</f>
        <v>0.17473312600771465</v>
      </c>
      <c r="BX266" s="23">
        <f>IF(BX185&gt;BX19, BX185,BX19)</f>
        <v>8.4199999999999997E-2</v>
      </c>
      <c r="BY266" s="23">
        <f>IF(BY185&gt;BY19, BY185,BY19)</f>
        <v>0.1013</v>
      </c>
      <c r="BZ266" s="23">
        <f>IF(BZ185&gt;BZ19, BZ185,BZ19)</f>
        <v>0.59999588245749369</v>
      </c>
    </row>
    <row r="267" spans="1:78" ht="15.75" customHeight="1" x14ac:dyDescent="0.2">
      <c r="A267" s="30" t="s">
        <v>60</v>
      </c>
      <c r="B267" s="23">
        <f>IF(B186&gt;B20, B186,B20)</f>
        <v>4.2200000000000001E-2</v>
      </c>
      <c r="C267" s="23">
        <f>IF(C186&gt;C20, C186,C20)</f>
        <v>9.6799999999999997E-2</v>
      </c>
      <c r="D267" s="23">
        <f>IF(D186&gt;D20, D186,D20)</f>
        <v>0.44180000000000003</v>
      </c>
      <c r="E267" s="23">
        <f>IF(E186&gt;E20, E186,E20)</f>
        <v>0.4163</v>
      </c>
      <c r="F267" s="23">
        <f>IF(F186&gt;F20, F186,F20)</f>
        <v>2.4E-2</v>
      </c>
      <c r="G267" s="23">
        <f>IF(G186&gt;G20, G186,G20)</f>
        <v>0.1027</v>
      </c>
      <c r="H267" s="23">
        <f>IF(H186&gt;H20, H186,H20)</f>
        <v>0</v>
      </c>
      <c r="I267" s="23">
        <f>IF(I186&gt;I20, I186,I20)</f>
        <v>0.34439999999999998</v>
      </c>
      <c r="J267" s="23">
        <f>IF(J186&gt;J20, J186,J20)</f>
        <v>2.5000000000000001E-3</v>
      </c>
      <c r="K267" s="23">
        <f>IF(K186&gt;K20, K186,K20)</f>
        <v>0</v>
      </c>
      <c r="L267" s="23">
        <f>IF(L186&gt;L20, L186,L20)</f>
        <v>4.5199999999999997E-2</v>
      </c>
      <c r="M267" s="23">
        <f>IF(M186&gt;M20, M186,M20)</f>
        <v>0.1124</v>
      </c>
      <c r="N267" s="23">
        <f>IF(N186&gt;N20, N186,N20)</f>
        <v>0.04</v>
      </c>
      <c r="O267" s="23">
        <f>IF(O186&gt;O20, O186,O20)</f>
        <v>0.1474</v>
      </c>
      <c r="P267" s="23">
        <f>IF(P186&gt;P20, P186,P20)</f>
        <v>0.50870000000000004</v>
      </c>
      <c r="Q267" s="23">
        <f>IF(Q186&gt;Q20, Q186,Q20)</f>
        <v>0.30880000000000002</v>
      </c>
      <c r="R267" s="23">
        <f>IF(R186&gt;R20, R186,R20)</f>
        <v>0.1396</v>
      </c>
      <c r="S267" s="23">
        <f>IF(S186&gt;S20, S186,S20)</f>
        <v>6.1400000000000003E-2</v>
      </c>
      <c r="T267" s="23">
        <f>IF(T186&gt;T20, T186,T20)</f>
        <v>1</v>
      </c>
      <c r="U267" s="23">
        <f>IF(U186&gt;U20, U186,U20)</f>
        <v>5.67E-2</v>
      </c>
      <c r="V267" s="23">
        <f>IF(V186&gt;V20, V186,V20)</f>
        <v>0</v>
      </c>
      <c r="W267" s="23">
        <f>IF(W186&gt;W20, W186,W20)</f>
        <v>0.3276</v>
      </c>
      <c r="X267" s="23">
        <f>IF(X186&gt;X20, X186,X20)</f>
        <v>0.18390000000000001</v>
      </c>
      <c r="Y267" s="23">
        <f>IF(Y186&gt;Y20, Y186,Y20)</f>
        <v>0.12470000000000001</v>
      </c>
      <c r="Z267" s="23">
        <f>IF(Z186&gt;Z20, Z186,Z20)</f>
        <v>3.8E-3</v>
      </c>
      <c r="AA267" s="23">
        <f>IF(AA186&gt;AA20, AA186,AA20)</f>
        <v>0.09</v>
      </c>
      <c r="AB267" s="23">
        <f>IF(AB186&gt;AB20, AB186,AB20)</f>
        <v>0.312</v>
      </c>
      <c r="AC267" s="23">
        <f>IF(AC186&gt;AC20, AC186,AC20)</f>
        <v>0.1646</v>
      </c>
      <c r="AD267" s="23">
        <f>IF(AD186&gt;AD20, AD186,AD20)</f>
        <v>0.30969999999999998</v>
      </c>
      <c r="AE267" s="23">
        <f>IF(AE186&gt;AE20, AE186,AE20)</f>
        <v>0.1484</v>
      </c>
      <c r="AF267" s="23">
        <f>IF(AF186&gt;AF20, AF186,AF20)</f>
        <v>0</v>
      </c>
      <c r="AG267" s="23">
        <f>IF(AG186&gt;AG20, AG186,AG20)</f>
        <v>0.25819999999999999</v>
      </c>
      <c r="AH267" s="23">
        <f>IF(AH186&gt;AH20, AH186,AH20)</f>
        <v>8.6800000000000002E-2</v>
      </c>
      <c r="AI267" s="23">
        <f>IF(AI186&gt;AI20, AI186,AI20)</f>
        <v>0.2331</v>
      </c>
      <c r="AJ267" s="23">
        <f>IF(AJ186&gt;AJ20, AJ186,AJ20)</f>
        <v>0</v>
      </c>
      <c r="AK267" s="23">
        <f>IF(AK186&gt;AK20, AK186,AK20)</f>
        <v>5.57E-2</v>
      </c>
      <c r="AL267" s="23">
        <f>IF(AL186&gt;AL20, AL186,AL20)</f>
        <v>0</v>
      </c>
      <c r="AM267" s="23">
        <f>IF(AM186&gt;AM20, AM186,AM20)</f>
        <v>0.23960000000000001</v>
      </c>
      <c r="AN267" s="23">
        <f>IF(AN186&gt;AN20, AN186,AN20)</f>
        <v>4.2700000000000002E-2</v>
      </c>
      <c r="AO267" s="23">
        <f>IF(AO186&gt;AO20, AO186,AO20)</f>
        <v>0.1988</v>
      </c>
      <c r="AP267" s="23">
        <f>IF(AP186&gt;AP20, AP186,AP20)</f>
        <v>0.43459999999999999</v>
      </c>
      <c r="AQ267" s="23">
        <f>IF(AQ186&gt;AQ20, AQ186,AQ20)</f>
        <v>0.33539999999999998</v>
      </c>
      <c r="AR267" s="23">
        <f>IF(AR186&gt;AR20, AR186,AR20)</f>
        <v>0.23019999999999999</v>
      </c>
      <c r="AS267" s="23">
        <f>IF(AS186&gt;AS20, AS186,AS20)</f>
        <v>6.8400000000000002E-2</v>
      </c>
      <c r="AT267" s="23">
        <f>IF(AT186&gt;AT20, AT186,AT20)</f>
        <v>6.4899999999999999E-2</v>
      </c>
      <c r="AU267" s="23">
        <f>IF(AU186&gt;AU20, AU186,AU20)</f>
        <v>0.2248</v>
      </c>
      <c r="AV267" s="23">
        <f>IF(AV186&gt;AV20, AV186,AV20)</f>
        <v>0.14549999999999999</v>
      </c>
      <c r="AW267" s="23">
        <f>IF(AW186&gt;AW20, AW186,AW20)</f>
        <v>0.3453</v>
      </c>
      <c r="AX267" s="23">
        <f>IF(AX186&gt;AX20, AX186,AX20)</f>
        <v>0.37680000000000002</v>
      </c>
      <c r="AY267" s="23">
        <f>IF(AY186&gt;AY20, AY186,AY20)</f>
        <v>0.19939999999999999</v>
      </c>
      <c r="AZ267" s="23">
        <f>IF(AZ186&gt;AZ20, AZ186,AZ20)</f>
        <v>0.1031</v>
      </c>
      <c r="BA267" s="23">
        <f>IF(BA186&gt;BA20, BA186,BA20)</f>
        <v>7.2800000000000004E-2</v>
      </c>
      <c r="BB267" s="23">
        <f>IF(BB186&gt;BB20, BB186,BB20)</f>
        <v>0.13159999999999999</v>
      </c>
      <c r="BC267" s="23">
        <f>IF(BC186&gt;BC20, BC186,BC20)</f>
        <v>0</v>
      </c>
      <c r="BD267" s="23">
        <f>IF(BD186&gt;BD20, BD186,BD20)</f>
        <v>8.5500000000000007E-2</v>
      </c>
      <c r="BE267" s="23">
        <f>IF(BE186&gt;BE20, BE186,BE20)</f>
        <v>8.48E-2</v>
      </c>
      <c r="BF267" s="23">
        <f>IF(BF186&gt;BF20, BF186,BF20)</f>
        <v>0.15060000000000001</v>
      </c>
      <c r="BG267" s="23">
        <f>IF(BG186&gt;BG20, BG186,BG20)</f>
        <v>5.3600000000000002E-2</v>
      </c>
      <c r="BH267" s="23">
        <f>IF(BH186&gt;BH20, BH186,BH20)</f>
        <v>0.2898</v>
      </c>
      <c r="BI267" s="23">
        <f>IF(BI186&gt;BI20, BI186,BI20)</f>
        <v>0.21249999999999999</v>
      </c>
      <c r="BJ267" s="23">
        <f>IF(BJ186&gt;BJ20, BJ186,BJ20)</f>
        <v>0.14899999999999999</v>
      </c>
      <c r="BK267" s="23">
        <f>IF(BK186&gt;BK20, BK186,BK20)</f>
        <v>0.33889999999999998</v>
      </c>
      <c r="BL267" s="23">
        <f>IF(BL186&gt;BL20, BL186,BL20)</f>
        <v>4.6600000000000003E-2</v>
      </c>
      <c r="BM267" s="23">
        <f>IF(BM186&gt;BM20, BM186,BM20)</f>
        <v>3.8E-3</v>
      </c>
      <c r="BN267" s="23">
        <f>IF(BN186&gt;BN20, BN186,BN20)</f>
        <v>0.17080000000000001</v>
      </c>
      <c r="BO267" s="23">
        <f>IF(BO186&gt;BO20, BO186,BO20)</f>
        <v>0.15939999999999999</v>
      </c>
      <c r="BP267" s="23">
        <f>IF(BP186&gt;BP20, BP186,BP20)</f>
        <v>0.1842</v>
      </c>
      <c r="BQ267" s="23">
        <f>IF(BQ186&gt;BQ20, BQ186,BQ20)</f>
        <v>0.2999</v>
      </c>
      <c r="BR267" s="23">
        <f>IF(BR186&gt;BR20, BR186,BR20)</f>
        <v>0.17030000000000001</v>
      </c>
      <c r="BS267" s="23">
        <f>IF(BS186&gt;BS20, BS186,BS20)</f>
        <v>0.1777</v>
      </c>
      <c r="BT267" s="23">
        <f>IF(BT186&gt;BT20, BT186,BT20)</f>
        <v>0.30980000000000002</v>
      </c>
      <c r="BU267" s="23">
        <f>IF(BU186&gt;BU20, BU186,BU20)</f>
        <v>0.18029999999999999</v>
      </c>
      <c r="BV267" s="23">
        <f>IF(BV186&gt;BV20, BV186,BV20)</f>
        <v>6.8199999999999997E-2</v>
      </c>
      <c r="BW267" s="23">
        <f>IF(BW186&gt;BW20, BW186,BW20)</f>
        <v>0</v>
      </c>
      <c r="BX267" s="23">
        <f>IF(BX186&gt;BX20, BX186,BX20)</f>
        <v>0.23369999999999999</v>
      </c>
      <c r="BY267" s="23">
        <f>IF(BY186&gt;BY20, BY186,BY20)</f>
        <v>0.29870000000000002</v>
      </c>
      <c r="BZ267" s="23">
        <f>IF(BZ186&gt;BZ20, BZ186,BZ20)</f>
        <v>0.2399</v>
      </c>
    </row>
    <row r="268" spans="1:78" ht="15.75" customHeight="1" x14ac:dyDescent="0.2">
      <c r="A268" s="30" t="s">
        <v>62</v>
      </c>
      <c r="B268" s="23">
        <f>IF(B187&gt;B21, B187,B21)</f>
        <v>0.10959518742898233</v>
      </c>
      <c r="C268" s="23">
        <f>IF(C187&gt;C21, C187,C21)</f>
        <v>1.7370919642405749E-2</v>
      </c>
      <c r="D268" s="23">
        <f>IF(D187&gt;D21, D187,D21)</f>
        <v>0.10920000000000001</v>
      </c>
      <c r="E268" s="23">
        <f>IF(E187&gt;E21, E187,E21)</f>
        <v>6.3500000000000001E-2</v>
      </c>
      <c r="F268" s="23">
        <f>IF(F187&gt;F21, F187,F21)</f>
        <v>3.4854490453685959E-2</v>
      </c>
      <c r="G268" s="23">
        <f>IF(G187&gt;G21, G187,G21)</f>
        <v>1.7999999999999999E-2</v>
      </c>
      <c r="H268" s="23">
        <f>IF(H187&gt;H21, H187,H21)</f>
        <v>3.5447228859577344E-2</v>
      </c>
      <c r="I268" s="23">
        <f>IF(I187&gt;I21, I187,I21)</f>
        <v>0.28108313488862152</v>
      </c>
      <c r="J268" s="23">
        <f>IF(J187&gt;J21, J187,J21)</f>
        <v>3.0506973404600964E-2</v>
      </c>
      <c r="K268" s="23">
        <f>IF(K187&gt;K21, K187,K21)</f>
        <v>1.14185034826141E-2</v>
      </c>
      <c r="L268" s="23">
        <f>IF(L187&gt;L21, L187,L21)</f>
        <v>0.35994353335560125</v>
      </c>
      <c r="M268" s="23">
        <f>IF(M187&gt;M21, M187,M21)</f>
        <v>2.1499999999999998E-2</v>
      </c>
      <c r="N268" s="23">
        <f>IF(N187&gt;N21, N187,N21)</f>
        <v>7.6741619349929083E-3</v>
      </c>
      <c r="O268" s="23">
        <f>IF(O187&gt;O21, O187,O21)</f>
        <v>9.7000000000000003E-3</v>
      </c>
      <c r="P268" s="23">
        <f>IF(P187&gt;P21, P187,P21)</f>
        <v>9.0499999999999997E-2</v>
      </c>
      <c r="Q268" s="23">
        <f>IF(Q187&gt;Q21, Q187,Q21)</f>
        <v>2.0400000000000001E-2</v>
      </c>
      <c r="R268" s="23">
        <f>IF(R187&gt;R21, R187,R21)</f>
        <v>1.8599999999999998E-2</v>
      </c>
      <c r="S268" s="23">
        <f>IF(S187&gt;S21, S187,S21)</f>
        <v>0.51975478560791921</v>
      </c>
      <c r="T268" s="23">
        <f>IF(T187&gt;T21, T187,T21)</f>
        <v>5.67E-2</v>
      </c>
      <c r="U268" s="23">
        <f>IF(U187&gt;U21, U187,U21)</f>
        <v>1</v>
      </c>
      <c r="V268" s="23">
        <f>IF(V187&gt;V21, V187,V21)</f>
        <v>4.7533153866276285E-3</v>
      </c>
      <c r="W268" s="23">
        <f>IF(W187&gt;W21, W187,W21)</f>
        <v>0.18746184587947642</v>
      </c>
      <c r="X268" s="23">
        <f>IF(X187&gt;X21, X187,X21)</f>
        <v>2.9000000000000001E-2</v>
      </c>
      <c r="Y268" s="23">
        <f>IF(Y187&gt;Y21, Y187,Y21)</f>
        <v>2.5899999999999999E-2</v>
      </c>
      <c r="Z268" s="23">
        <f>IF(Z187&gt;Z21, Z187,Z21)</f>
        <v>1.078468431605527E-2</v>
      </c>
      <c r="AA268" s="23">
        <f>IF(AA187&gt;AA21, AA187,AA21)</f>
        <v>4.1099999999999998E-2</v>
      </c>
      <c r="AB268" s="23">
        <f>IF(AB187&gt;AB21, AB187,AB21)</f>
        <v>2.7799999999999998E-2</v>
      </c>
      <c r="AC268" s="23">
        <f>IF(AC187&gt;AC21, AC187,AC21)</f>
        <v>0.41242695845527255</v>
      </c>
      <c r="AD268" s="23">
        <f>IF(AD187&gt;AD21, AD187,AD21)</f>
        <v>3.9E-2</v>
      </c>
      <c r="AE268" s="23">
        <f>IF(AE187&gt;AE21, AE187,AE21)</f>
        <v>0.03</v>
      </c>
      <c r="AF268" s="23">
        <f>IF(AF187&gt;AF21, AF187,AF21)</f>
        <v>0</v>
      </c>
      <c r="AG268" s="23">
        <f>IF(AG187&gt;AG21, AG187,AG21)</f>
        <v>4.9799999999999997E-2</v>
      </c>
      <c r="AH268" s="23">
        <f>IF(AH187&gt;AH21, AH187,AH21)</f>
        <v>3.4854490453685959E-2</v>
      </c>
      <c r="AI268" s="23">
        <f>IF(AI187&gt;AI21, AI187,AI21)</f>
        <v>1.8100000000000002E-2</v>
      </c>
      <c r="AJ268" s="23">
        <f>IF(AJ187&gt;AJ21, AJ187,AJ21)</f>
        <v>0.25684474848215466</v>
      </c>
      <c r="AK268" s="23">
        <f>IF(AK187&gt;AK21, AK187,AK21)</f>
        <v>7.4000000000000003E-3</v>
      </c>
      <c r="AL268" s="23">
        <f>IF(AL187&gt;AL21, AL187,AL21)</f>
        <v>1.2557841367256434E-2</v>
      </c>
      <c r="AM268" s="23">
        <f>IF(AM187&gt;AM21, AM187,AM21)</f>
        <v>0.17865528256885232</v>
      </c>
      <c r="AN268" s="23">
        <f>IF(AN187&gt;AN21, AN187,AN21)</f>
        <v>0.37021558165796897</v>
      </c>
      <c r="AO268" s="23">
        <f>IF(AO187&gt;AO21, AO187,AO21)</f>
        <v>3.1899999999999998E-2</v>
      </c>
      <c r="AP268" s="23">
        <f>IF(AP187&gt;AP21, AP187,AP21)</f>
        <v>9.0800000000000006E-2</v>
      </c>
      <c r="AQ268" s="23">
        <f>IF(AQ187&gt;AQ21, AQ187,AQ21)</f>
        <v>0.11064842100393314</v>
      </c>
      <c r="AR268" s="23">
        <f>IF(AR187&gt;AR21, AR187,AR21)</f>
        <v>0.16270128411092286</v>
      </c>
      <c r="AS268" s="23">
        <f>IF(AS187&gt;AS21, AS187,AS21)</f>
        <v>2.0800167556840221E-2</v>
      </c>
      <c r="AT268" s="23">
        <f>IF(AT187&gt;AT21, AT187,AT21)</f>
        <v>0.68555177348332885</v>
      </c>
      <c r="AU268" s="23">
        <f>IF(AU187&gt;AU21, AU187,AU21)</f>
        <v>8.43E-2</v>
      </c>
      <c r="AV268" s="23">
        <f>IF(AV187&gt;AV21, AV187,AV21)</f>
        <v>0.60605619563159074</v>
      </c>
      <c r="AW268" s="23">
        <f>IF(AW187&gt;AW21, AW187,AW21)</f>
        <v>6.2899999999999998E-2</v>
      </c>
      <c r="AX268" s="23">
        <f>IF(AX187&gt;AX21, AX187,AX21)</f>
        <v>9.0300000000000005E-2</v>
      </c>
      <c r="AY268" s="23">
        <f>IF(AY187&gt;AY21, AY187,AY21)</f>
        <v>7.3599999999999999E-2</v>
      </c>
      <c r="AZ268" s="23">
        <f>IF(AZ187&gt;AZ21, AZ187,AZ21)</f>
        <v>0.1322667684314042</v>
      </c>
      <c r="BA268" s="23">
        <f>IF(BA187&gt;BA21, BA187,BA21)</f>
        <v>1.0999999999999999E-2</v>
      </c>
      <c r="BB268" s="23">
        <f>IF(BB187&gt;BB21, BB187,BB21)</f>
        <v>0.13098738967398238</v>
      </c>
      <c r="BC268" s="23">
        <f>IF(BC187&gt;BC21, BC187,BC21)</f>
        <v>5.0160090861357857E-2</v>
      </c>
      <c r="BD268" s="23">
        <f>IF(BD187&gt;BD21, BD187,BD21)</f>
        <v>2.0500000000000001E-2</v>
      </c>
      <c r="BE268" s="23">
        <f>IF(BE187&gt;BE21, BE187,BE21)</f>
        <v>4.3499999999999997E-2</v>
      </c>
      <c r="BF268" s="23">
        <f>IF(BF187&gt;BF21, BF187,BF21)</f>
        <v>3.6978411409267281E-3</v>
      </c>
      <c r="BG268" s="23">
        <f>IF(BG187&gt;BG21, BG187,BG21)</f>
        <v>2.3114232612384666E-2</v>
      </c>
      <c r="BH268" s="23">
        <f>IF(BH187&gt;BH21, BH187,BH21)</f>
        <v>6.3600000000000004E-2</v>
      </c>
      <c r="BI268" s="23">
        <f>IF(BI187&gt;BI21, BI187,BI21)</f>
        <v>3.8199999999999998E-2</v>
      </c>
      <c r="BJ268" s="23">
        <f>IF(BJ187&gt;BJ21, BJ187,BJ21)</f>
        <v>6.6826628615665002E-3</v>
      </c>
      <c r="BK268" s="23">
        <f>IF(BK187&gt;BK21, BK187,BK21)</f>
        <v>5.0799999999999998E-2</v>
      </c>
      <c r="BL268" s="23">
        <f>IF(BL187&gt;BL21, BL187,BL21)</f>
        <v>0.56326678182887857</v>
      </c>
      <c r="BM268" s="23">
        <f>IF(BM187&gt;BM21, BM187,BM21)</f>
        <v>1.1729656564502056E-2</v>
      </c>
      <c r="BN268" s="23">
        <f>IF(BN187&gt;BN21, BN187,BN21)</f>
        <v>2.6499999999999999E-2</v>
      </c>
      <c r="BO268" s="23">
        <f>IF(BO187&gt;BO21, BO187,BO21)</f>
        <v>2.69E-2</v>
      </c>
      <c r="BP268" s="23">
        <f>IF(BP187&gt;BP21, BP187,BP21)</f>
        <v>2.41E-2</v>
      </c>
      <c r="BQ268" s="23">
        <f>IF(BQ187&gt;BQ21, BQ187,BQ21)</f>
        <v>3.56E-2</v>
      </c>
      <c r="BR268" s="23">
        <f>IF(BR187&gt;BR21, BR187,BR21)</f>
        <v>0.18746184587947642</v>
      </c>
      <c r="BS268" s="23">
        <f>IF(BS187&gt;BS21, BS187,BS21)</f>
        <v>4.7533153866276285E-3</v>
      </c>
      <c r="BT268" s="23">
        <f>IF(BT187&gt;BT21, BT187,BT21)</f>
        <v>0.76423154195854948</v>
      </c>
      <c r="BU268" s="23">
        <f>IF(BU187&gt;BU21, BU187,BU21)</f>
        <v>2.1693008976396488E-2</v>
      </c>
      <c r="BV268" s="23">
        <f>IF(BV187&gt;BV21, BV187,BV21)</f>
        <v>1.9095486469280769E-2</v>
      </c>
      <c r="BW268" s="23">
        <f>IF(BW187&gt;BW21, BW187,BW21)</f>
        <v>9.1100311966116648E-2</v>
      </c>
      <c r="BX268" s="23">
        <f>IF(BX187&gt;BX21, BX187,BX21)</f>
        <v>7.5600000000000001E-2</v>
      </c>
      <c r="BY268" s="23">
        <f>IF(BY187&gt;BY21, BY187,BY21)</f>
        <v>7.7700000000000005E-2</v>
      </c>
      <c r="BZ268" s="23">
        <f>IF(BZ187&gt;BZ21, BZ187,BZ21)</f>
        <v>0.5896615209741316</v>
      </c>
    </row>
    <row r="269" spans="1:78" ht="15.75" customHeight="1" x14ac:dyDescent="0.2">
      <c r="A269" s="30" t="s">
        <v>64</v>
      </c>
      <c r="B269" s="23">
        <f>IF(B188&gt;B22, B188,B22)</f>
        <v>4.3288826632030999E-2</v>
      </c>
      <c r="C269" s="23">
        <f>IF(C188&gt;C22, C188,C22)</f>
        <v>3.4585014432764967E-2</v>
      </c>
      <c r="D269" s="23">
        <f>IF(D188&gt;D22, D188,D22)</f>
        <v>0.48727693514369347</v>
      </c>
      <c r="E269" s="23">
        <f>IF(E188&gt;E22, E188,E22)</f>
        <v>0.48727693514369347</v>
      </c>
      <c r="F269" s="23">
        <f>IF(F188&gt;F22, F188,F22)</f>
        <v>0.11395262334930782</v>
      </c>
      <c r="G269" s="23">
        <f>IF(G188&gt;G22, G188,G22)</f>
        <v>6.5867220760660447E-3</v>
      </c>
      <c r="H269" s="23">
        <f>IF(H188&gt;H22, H188,H22)</f>
        <v>0.13292542237643087</v>
      </c>
      <c r="I269" s="23">
        <f>IF(I188&gt;I22, I188,I22)</f>
        <v>1.3045031100983449E-2</v>
      </c>
      <c r="J269" s="23">
        <f>IF(J188&gt;J22, J188,J22)</f>
        <v>1.5288511645860902E-4</v>
      </c>
      <c r="K269" s="23">
        <f>IF(K188&gt;K22, K188,K22)</f>
        <v>0.40478239593493137</v>
      </c>
      <c r="L269" s="23">
        <f>IF(L188&gt;L22, L188,L22)</f>
        <v>1.3205678157851121E-2</v>
      </c>
      <c r="M269" s="23">
        <f>IF(M188&gt;M22, M188,M22)</f>
        <v>1</v>
      </c>
      <c r="N269" s="23">
        <f>IF(N188&gt;N22, N188,N22)</f>
        <v>0.51789052440223904</v>
      </c>
      <c r="O269" s="23">
        <f>IF(O188&gt;O22, O188,O22)</f>
        <v>2.0875129515338993E-2</v>
      </c>
      <c r="P269" s="23">
        <f>IF(P188&gt;P22, P188,P22)</f>
        <v>0</v>
      </c>
      <c r="Q269" s="23">
        <f>IF(Q188&gt;Q22, Q188,Q22)</f>
        <v>0.53174485339909472</v>
      </c>
      <c r="R269" s="23">
        <f>IF(R188&gt;R22, R188,R22)</f>
        <v>0</v>
      </c>
      <c r="S269" s="23">
        <f>IF(S188&gt;S22, S188,S22)</f>
        <v>9.1426996194379148E-3</v>
      </c>
      <c r="T269" s="23">
        <f>IF(T188&gt;T22, T188,T22)</f>
        <v>0</v>
      </c>
      <c r="U269" s="23">
        <f>IF(U188&gt;U22, U188,U22)</f>
        <v>4.7533153866276285E-3</v>
      </c>
      <c r="V269" s="23">
        <f>IF(V188&gt;V22, V188,V22)</f>
        <v>1</v>
      </c>
      <c r="W269" s="23">
        <f>IF(W188&gt;W22, W188,W22)</f>
        <v>9.9485552067410891E-3</v>
      </c>
      <c r="X269" s="23">
        <f>IF(X188&gt;X22, X188,X22)</f>
        <v>0</v>
      </c>
      <c r="Y269" s="23">
        <f>IF(Y188&gt;Y22, Y188,Y22)</f>
        <v>2.4233124500886667E-2</v>
      </c>
      <c r="Z269" s="23">
        <f>IF(Z188&gt;Z22, Z188,Z22)</f>
        <v>0.4123149989853534</v>
      </c>
      <c r="AA269" s="23">
        <f>IF(AA188&gt;AA22, AA188,AA22)</f>
        <v>6.5711600731852865E-2</v>
      </c>
      <c r="AB269" s="23">
        <f>IF(AB188&gt;AB22, AB188,AB22)</f>
        <v>0</v>
      </c>
      <c r="AC269" s="23">
        <f>IF(AC188&gt;AC22, AC188,AC22)</f>
        <v>2.9458661261014653E-3</v>
      </c>
      <c r="AD269" s="23">
        <f>IF(AD188&gt;AD22, AD188,AD22)</f>
        <v>0.5910633195963455</v>
      </c>
      <c r="AE269" s="23">
        <f>IF(AE188&gt;AE22, AE188,AE22)</f>
        <v>0.39281376120504091</v>
      </c>
      <c r="AF269" s="23">
        <f>IF(AF188&gt;AF22, AF188,AF22)</f>
        <v>0</v>
      </c>
      <c r="AG269" s="23">
        <f>IF(AG188&gt;AG22, AG188,AG22)</f>
        <v>0.30596097014773516</v>
      </c>
      <c r="AH269" s="23">
        <f>IF(AH188&gt;AH22, AH188,AH22)</f>
        <v>0.11395262334930782</v>
      </c>
      <c r="AI269" s="23">
        <f>IF(AI188&gt;AI22, AI188,AI22)</f>
        <v>1.7437555126042499E-3</v>
      </c>
      <c r="AJ269" s="23">
        <f>IF(AJ188&gt;AJ22, AJ188,AJ22)</f>
        <v>1.8504805778760014E-2</v>
      </c>
      <c r="AK269" s="23">
        <f>IF(AK188&gt;AK22, AK188,AK22)</f>
        <v>0</v>
      </c>
      <c r="AL269" s="23">
        <f>IF(AL188&gt;AL22, AL188,AL22)</f>
        <v>0.37276161725127188</v>
      </c>
      <c r="AM269" s="23">
        <f>IF(AM188&gt;AM22, AM188,AM22)</f>
        <v>2.6354570111562906E-2</v>
      </c>
      <c r="AN269" s="23">
        <f>IF(AN188&gt;AN22, AN188,AN22)</f>
        <v>2.2554695631291895E-3</v>
      </c>
      <c r="AO269" s="23">
        <f>IF(AO188&gt;AO22, AO188,AO22)</f>
        <v>0.53174485339909472</v>
      </c>
      <c r="AP269" s="23">
        <f>IF(AP188&gt;AP22, AP188,AP22)</f>
        <v>0.50602934562880109</v>
      </c>
      <c r="AQ269" s="23">
        <f>IF(AQ188&gt;AQ22, AQ188,AQ22)</f>
        <v>4.6054831430110323E-3</v>
      </c>
      <c r="AR269" s="23">
        <f>IF(AR188&gt;AR22, AR188,AR22)</f>
        <v>6.7573029721691991E-3</v>
      </c>
      <c r="AS269" s="23">
        <f>IF(AS188&gt;AS22, AS188,AS22)</f>
        <v>0.20737453367615216</v>
      </c>
      <c r="AT269" s="23">
        <f>IF(AT188&gt;AT22, AT188,AT22)</f>
        <v>6.645848230454764E-3</v>
      </c>
      <c r="AU269" s="23">
        <f>IF(AU188&gt;AU22, AU188,AU22)</f>
        <v>2.1419025896606124E-2</v>
      </c>
      <c r="AV269" s="23">
        <f>IF(AV188&gt;AV22, AV188,AV22)</f>
        <v>3.9443140125542406E-3</v>
      </c>
      <c r="AW269" s="23">
        <f>IF(AW188&gt;AW22, AW188,AW22)</f>
        <v>0.36415077506465432</v>
      </c>
      <c r="AX269" s="23">
        <f>IF(AX188&gt;AX22, AX188,AX22)</f>
        <v>1.0768072175014531E-2</v>
      </c>
      <c r="AY269" s="23">
        <f>IF(AY188&gt;AY22, AY188,AY22)</f>
        <v>0.11395262334930782</v>
      </c>
      <c r="AZ269" s="23">
        <f>IF(AZ188&gt;AZ22, AZ188,AZ22)</f>
        <v>1.7827279163573986E-2</v>
      </c>
      <c r="BA269" s="23">
        <f>IF(BA188&gt;BA22, BA188,BA22)</f>
        <v>0.68230070019978362</v>
      </c>
      <c r="BB269" s="23">
        <f>IF(BB188&gt;BB22, BB188,BB22)</f>
        <v>3.6276630434098817E-2</v>
      </c>
      <c r="BC269" s="23">
        <f>IF(BC188&gt;BC22, BC188,BC22)</f>
        <v>9.1795443374210528E-2</v>
      </c>
      <c r="BD269" s="23">
        <f>IF(BD188&gt;BD22, BD188,BD22)</f>
        <v>8.6193152268758833E-3</v>
      </c>
      <c r="BE269" s="23">
        <f>IF(BE188&gt;BE22, BE188,BE22)</f>
        <v>0.31836151803778034</v>
      </c>
      <c r="BF269" s="23">
        <f>IF(BF188&gt;BF22, BF188,BF22)</f>
        <v>0.77793949320821931</v>
      </c>
      <c r="BG269" s="23">
        <f>IF(BG188&gt;BG22, BG188,BG22)</f>
        <v>0.17909026091087354</v>
      </c>
      <c r="BH269" s="23">
        <f>IF(BH188&gt;BH22, BH188,BH22)</f>
        <v>0</v>
      </c>
      <c r="BI269" s="23">
        <f>IF(BI188&gt;BI22, BI188,BI22)</f>
        <v>0.26495033350239638</v>
      </c>
      <c r="BJ269" s="23">
        <f>IF(BJ188&gt;BJ22, BJ188,BJ22)</f>
        <v>0.53174485339909472</v>
      </c>
      <c r="BK269" s="23">
        <f>IF(BK188&gt;BK22, BK188,BK22)</f>
        <v>0</v>
      </c>
      <c r="BL269" s="23">
        <f>IF(BL188&gt;BL22, BL188,BL22)</f>
        <v>3.3678736256888627E-3</v>
      </c>
      <c r="BM269" s="23">
        <f>IF(BM188&gt;BM22, BM188,BM22)</f>
        <v>0.39497394120890417</v>
      </c>
      <c r="BN269" s="23">
        <f>IF(BN188&gt;BN22, BN188,BN22)</f>
        <v>0</v>
      </c>
      <c r="BO269" s="23">
        <f>IF(BO188&gt;BO22, BO188,BO22)</f>
        <v>0.48727693514369347</v>
      </c>
      <c r="BP269" s="23">
        <f>IF(BP188&gt;BP22, BP188,BP22)</f>
        <v>1</v>
      </c>
      <c r="BQ269" s="23">
        <f>IF(BQ188&gt;BQ22, BQ188,BQ22)</f>
        <v>0.48727693514369347</v>
      </c>
      <c r="BR269" s="23">
        <f>IF(BR188&gt;BR22, BR188,BR22)</f>
        <v>9.9485552067410891E-3</v>
      </c>
      <c r="BS269" s="23">
        <f>IF(BS188&gt;BS22, BS188,BS22)</f>
        <v>1</v>
      </c>
      <c r="BT269" s="23">
        <f>IF(BT188&gt;BT22, BT188,BT22)</f>
        <v>6.1551014749066362E-3</v>
      </c>
      <c r="BU269" s="23">
        <f>IF(BU188&gt;BU22, BU188,BU22)</f>
        <v>0.21400589289576671</v>
      </c>
      <c r="BV269" s="23">
        <f>IF(BV188&gt;BV22, BV188,BV22)</f>
        <v>0.23910590643605006</v>
      </c>
      <c r="BW269" s="23">
        <f>IF(BW188&gt;BW22, BW188,BW22)</f>
        <v>5.1256572003746781E-2</v>
      </c>
      <c r="BX269" s="23">
        <f>IF(BX188&gt;BX22, BX188,BX22)</f>
        <v>0</v>
      </c>
      <c r="BY269" s="23">
        <f>IF(BY188&gt;BY22, BY188,BY22)</f>
        <v>0</v>
      </c>
      <c r="BZ269" s="23">
        <f>IF(BZ188&gt;BZ22, BZ188,BZ22)</f>
        <v>6.6056725136858863E-3</v>
      </c>
    </row>
    <row r="270" spans="1:78" ht="15.75" customHeight="1" x14ac:dyDescent="0.2">
      <c r="A270" s="30" t="s">
        <v>66</v>
      </c>
      <c r="B270" s="23">
        <f>IF(B189&gt;B23, B189,B23)</f>
        <v>0.12396188802470415</v>
      </c>
      <c r="C270" s="23">
        <f>IF(C189&gt;C23, C189,C23)</f>
        <v>8.3799999999999999E-2</v>
      </c>
      <c r="D270" s="23">
        <f>IF(D189&gt;D23, D189,D23)</f>
        <v>0.4204</v>
      </c>
      <c r="E270" s="23">
        <f>IF(E189&gt;E23, E189,E23)</f>
        <v>0.49249999999999999</v>
      </c>
      <c r="F270" s="23">
        <f>IF(F189&gt;F23, F189,F23)</f>
        <v>0.13220000000000001</v>
      </c>
      <c r="G270" s="23">
        <f>IF(G189&gt;G23, G189,G23)</f>
        <v>0.1019</v>
      </c>
      <c r="H270" s="23">
        <f>IF(H189&gt;H23, H189,H23)</f>
        <v>5.1343779845079873E-2</v>
      </c>
      <c r="I270" s="23">
        <f>IF(I189&gt;I23, I189,I23)</f>
        <v>0.49909999999999999</v>
      </c>
      <c r="J270" s="23">
        <f>IF(J189&gt;J23, J189,J23)</f>
        <v>1.106520863461684E-2</v>
      </c>
      <c r="K270" s="23">
        <f>IF(K189&gt;K23, K189,K23)</f>
        <v>2.4000347328400295E-2</v>
      </c>
      <c r="L270" s="23">
        <f>IF(L189&gt;L23, L189,L23)</f>
        <v>0.22020411041649368</v>
      </c>
      <c r="M270" s="23">
        <f>IF(M189&gt;M23, M189,M23)</f>
        <v>8.5599999999999996E-2</v>
      </c>
      <c r="N270" s="23">
        <f>IF(N189&gt;N23, N189,N23)</f>
        <v>1.8680292038596735E-2</v>
      </c>
      <c r="O270" s="23">
        <f>IF(O189&gt;O23, O189,O23)</f>
        <v>0.16220000000000001</v>
      </c>
      <c r="P270" s="23">
        <f>IF(P189&gt;P23, P189,P23)</f>
        <v>0.4526</v>
      </c>
      <c r="Q270" s="23">
        <f>IF(Q189&gt;Q23, Q189,Q23)</f>
        <v>0.1686</v>
      </c>
      <c r="R270" s="23">
        <f>IF(R189&gt;R23, R189,R23)</f>
        <v>0.46629999999999999</v>
      </c>
      <c r="S270" s="23">
        <f>IF(S189&gt;S23, S189,S23)</f>
        <v>0.22769666849779083</v>
      </c>
      <c r="T270" s="23">
        <f>IF(T189&gt;T23, T189,T23)</f>
        <v>0.3276</v>
      </c>
      <c r="U270" s="23">
        <f>IF(U189&gt;U23, U189,U23)</f>
        <v>0.18746184587947642</v>
      </c>
      <c r="V270" s="23">
        <f>IF(V189&gt;V23, V189,V23)</f>
        <v>9.9485552067410891E-3</v>
      </c>
      <c r="W270" s="23">
        <f>IF(W189&gt;W23, W189,W23)</f>
        <v>1</v>
      </c>
      <c r="X270" s="23">
        <f>IF(X189&gt;X23, X189,X23)</f>
        <v>0.157</v>
      </c>
      <c r="Y270" s="23">
        <f>IF(Y189&gt;Y23, Y189,Y23)</f>
        <v>0.21640000000000001</v>
      </c>
      <c r="Z270" s="23">
        <f>IF(Z189&gt;Z23, Z189,Z23)</f>
        <v>2.4053889739723756E-2</v>
      </c>
      <c r="AA270" s="23">
        <f>IF(AA189&gt;AA23, AA189,AA23)</f>
        <v>0.14249999999999999</v>
      </c>
      <c r="AB270" s="23">
        <f>IF(AB189&gt;AB23, AB189,AB23)</f>
        <v>0.4526</v>
      </c>
      <c r="AC270" s="23">
        <f>IF(AC189&gt;AC23, AC189,AC23)</f>
        <v>0.24579999999999999</v>
      </c>
      <c r="AD270" s="23">
        <f>IF(AD189&gt;AD23, AD189,AD23)</f>
        <v>0.2356</v>
      </c>
      <c r="AE270" s="23">
        <f>IF(AE189&gt;AE23, AE189,AE23)</f>
        <v>0.14180000000000001</v>
      </c>
      <c r="AF270" s="23">
        <f>IF(AF189&gt;AF23, AF189,AF23)</f>
        <v>0</v>
      </c>
      <c r="AG270" s="23">
        <f>IF(AG189&gt;AG23, AG189,AG23)</f>
        <v>0.37359999999999999</v>
      </c>
      <c r="AH270" s="23">
        <f>IF(AH189&gt;AH23, AH189,AH23)</f>
        <v>0.24049999999999999</v>
      </c>
      <c r="AI270" s="23">
        <f>IF(AI189&gt;AI23, AI189,AI23)</f>
        <v>0.34150000000000003</v>
      </c>
      <c r="AJ270" s="23">
        <f>IF(AJ189&gt;AJ23, AJ189,AJ23)</f>
        <v>0.20653183361035521</v>
      </c>
      <c r="AK270" s="23">
        <f>IF(AK189&gt;AK23, AK189,AK23)</f>
        <v>0.11700000000000001</v>
      </c>
      <c r="AL270" s="23">
        <f>IF(AL189&gt;AL23, AL189,AL23)</f>
        <v>2.548685315986058E-2</v>
      </c>
      <c r="AM270" s="23">
        <f>IF(AM189&gt;AM23, AM189,AM23)</f>
        <v>0.378</v>
      </c>
      <c r="AN270" s="23">
        <f>IF(AN189&gt;AN23, AN189,AN23)</f>
        <v>7.3504310337707005E-2</v>
      </c>
      <c r="AO270" s="23">
        <f>IF(AO189&gt;AO23, AO189,AO23)</f>
        <v>0.20610000000000001</v>
      </c>
      <c r="AP270" s="23">
        <f>IF(AP189&gt;AP23, AP189,AP23)</f>
        <v>0.46920000000000001</v>
      </c>
      <c r="AQ270" s="23">
        <f>IF(AQ189&gt;AQ23, AQ189,AQ23)</f>
        <v>0.48970000000000002</v>
      </c>
      <c r="AR270" s="23">
        <f>IF(AR189&gt;AR23, AR189,AR23)</f>
        <v>0.62092913196538413</v>
      </c>
      <c r="AS270" s="23">
        <f>IF(AS189&gt;AS23, AS189,AS23)</f>
        <v>8.4500000000000006E-2</v>
      </c>
      <c r="AT270" s="23">
        <f>IF(AT189&gt;AT23, AT189,AT23)</f>
        <v>0.24949580886353082</v>
      </c>
      <c r="AU270" s="23">
        <f>IF(AU189&gt;AU23, AU189,AU23)</f>
        <v>0.25090000000000001</v>
      </c>
      <c r="AV270" s="23">
        <f>IF(AV189&gt;AV23, AV189,AV23)</f>
        <v>0.2142</v>
      </c>
      <c r="AW270" s="23">
        <f>IF(AW189&gt;AW23, AW189,AW23)</f>
        <v>0.41660000000000003</v>
      </c>
      <c r="AX270" s="23">
        <f>IF(AX189&gt;AX23, AX189,AX23)</f>
        <v>0.52400000000000002</v>
      </c>
      <c r="AY270" s="23">
        <f>IF(AY189&gt;AY23, AY189,AY23)</f>
        <v>0.3372</v>
      </c>
      <c r="AZ270" s="23">
        <f>IF(AZ189&gt;AZ23, AZ189,AZ23)</f>
        <v>0.55714533456934667</v>
      </c>
      <c r="BA270" s="23">
        <f>IF(BA189&gt;BA23, BA189,BA23)</f>
        <v>5.62E-2</v>
      </c>
      <c r="BB270" s="23">
        <f>IF(BB189&gt;BB23, BB189,BB23)</f>
        <v>0.32629999999999998</v>
      </c>
      <c r="BC270" s="23">
        <f>IF(BC189&gt;BC23, BC189,BC23)</f>
        <v>6.0780158061687718E-2</v>
      </c>
      <c r="BD270" s="23">
        <f>IF(BD189&gt;BD23, BD189,BD23)</f>
        <v>0.1119</v>
      </c>
      <c r="BE270" s="23">
        <f>IF(BE189&gt;BE23, BE189,BE23)</f>
        <v>0.1198</v>
      </c>
      <c r="BF270" s="23">
        <f>IF(BF189&gt;BF23, BF189,BF23)</f>
        <v>3.2500000000000001E-2</v>
      </c>
      <c r="BG270" s="23">
        <f>IF(BG189&gt;BG23, BG189,BG23)</f>
        <v>5.5225736249410108E-2</v>
      </c>
      <c r="BH270" s="23">
        <f>IF(BH189&gt;BH23, BH189,BH23)</f>
        <v>0.32940000000000003</v>
      </c>
      <c r="BI270" s="23">
        <f>IF(BI189&gt;BI23, BI189,BI23)</f>
        <v>0.13170000000000001</v>
      </c>
      <c r="BJ270" s="23">
        <f>IF(BJ189&gt;BJ23, BJ189,BJ23)</f>
        <v>3.78E-2</v>
      </c>
      <c r="BK270" s="23">
        <f>IF(BK189&gt;BK23, BK189,BK23)</f>
        <v>0.4501</v>
      </c>
      <c r="BL270" s="23">
        <f>IF(BL189&gt;BL23, BL189,BL23)</f>
        <v>0.10657193549355519</v>
      </c>
      <c r="BM270" s="23">
        <f>IF(BM189&gt;BM23, BM189,BM23)</f>
        <v>2.450115566696499E-2</v>
      </c>
      <c r="BN270" s="23">
        <f>IF(BN189&gt;BN23, BN189,BN23)</f>
        <v>0.22589999999999999</v>
      </c>
      <c r="BO270" s="23">
        <f>IF(BO189&gt;BO23, BO189,BO23)</f>
        <v>0.21049999999999999</v>
      </c>
      <c r="BP270" s="23">
        <f>IF(BP189&gt;BP23, BP189,BP23)</f>
        <v>0.1578</v>
      </c>
      <c r="BQ270" s="23">
        <f>IF(BQ189&gt;BQ23, BQ189,BQ23)</f>
        <v>0.36199999999999999</v>
      </c>
      <c r="BR270" s="23">
        <f>IF(BR189&gt;BR23, BR189,BR23)</f>
        <v>1</v>
      </c>
      <c r="BS270" s="23">
        <f>IF(BS189&gt;BS23, BS189,BS23)</f>
        <v>0.18</v>
      </c>
      <c r="BT270" s="23">
        <f>IF(BT189&gt;BT23, BT189,BT23)</f>
        <v>0.46500000000000002</v>
      </c>
      <c r="BU270" s="23">
        <f>IF(BU189&gt;BU23, BU189,BU23)</f>
        <v>5.8799999999999998E-2</v>
      </c>
      <c r="BV270" s="23">
        <f>IF(BV189&gt;BV23, BV189,BV23)</f>
        <v>6.7299999999999999E-2</v>
      </c>
      <c r="BW270" s="23">
        <f>IF(BW189&gt;BW23, BW189,BW23)</f>
        <v>0.13965458499802433</v>
      </c>
      <c r="BX270" s="23">
        <f>IF(BX189&gt;BX23, BX189,BX23)</f>
        <v>0.20169999999999999</v>
      </c>
      <c r="BY270" s="23">
        <f>IF(BY189&gt;BY23, BY189,BY23)</f>
        <v>0.34989999999999999</v>
      </c>
      <c r="BZ270" s="23">
        <f>IF(BZ189&gt;BZ23, BZ189,BZ23)</f>
        <v>0.45979999999999999</v>
      </c>
    </row>
    <row r="271" spans="1:78" ht="15.75" customHeight="1" x14ac:dyDescent="0.2">
      <c r="A271" s="30" t="s">
        <v>69</v>
      </c>
      <c r="B271" s="23">
        <f>IF(B190&gt;B24, B190,B24)</f>
        <v>1.55E-2</v>
      </c>
      <c r="C271" s="23">
        <f>IF(C190&gt;C24, C190,C24)</f>
        <v>2.1700000000000001E-2</v>
      </c>
      <c r="D271" s="23">
        <f>IF(D190&gt;D24, D190,D24)</f>
        <v>0.2346</v>
      </c>
      <c r="E271" s="23">
        <f>IF(E190&gt;E24, E190,E24)</f>
        <v>0.2099</v>
      </c>
      <c r="F271" s="23">
        <f>IF(F190&gt;F24, F190,F24)</f>
        <v>1.01E-2</v>
      </c>
      <c r="G271" s="23">
        <f>IF(G190&gt;G24, G190,G24)</f>
        <v>3.09E-2</v>
      </c>
      <c r="H271" s="23">
        <f>IF(H190&gt;H24, H190,H24)</f>
        <v>0</v>
      </c>
      <c r="I271" s="23">
        <f>IF(I190&gt;I24, I190,I24)</f>
        <v>0.17130000000000001</v>
      </c>
      <c r="J271" s="23">
        <f>IF(J190&gt;J24, J190,J24)</f>
        <v>0</v>
      </c>
      <c r="K271" s="23">
        <f>IF(K190&gt;K24, K190,K24)</f>
        <v>0</v>
      </c>
      <c r="L271" s="23">
        <f>IF(L190&gt;L24, L190,L24)</f>
        <v>0</v>
      </c>
      <c r="M271" s="23">
        <f>IF(M190&gt;M24, M190,M24)</f>
        <v>2.7E-2</v>
      </c>
      <c r="N271" s="23">
        <f>IF(N190&gt;N24, N190,N24)</f>
        <v>1.9300000000000001E-2</v>
      </c>
      <c r="O271" s="23">
        <f>IF(O190&gt;O24, O190,O24)</f>
        <v>6.08E-2</v>
      </c>
      <c r="P271" s="23">
        <f>IF(P190&gt;P24, P190,P24)</f>
        <v>0.22220000000000001</v>
      </c>
      <c r="Q271" s="23">
        <f>IF(Q190&gt;Q24, Q190,Q24)</f>
        <v>4.9500000000000002E-2</v>
      </c>
      <c r="R271" s="23">
        <f>IF(R190&gt;R24, R190,R24)</f>
        <v>7.6899999999999996E-2</v>
      </c>
      <c r="S271" s="23">
        <f>IF(S190&gt;S24, S190,S24)</f>
        <v>3.2800000000000003E-2</v>
      </c>
      <c r="T271" s="23">
        <f>IF(T190&gt;T24, T190,T24)</f>
        <v>0.18390000000000001</v>
      </c>
      <c r="U271" s="23">
        <f>IF(U190&gt;U24, U190,U24)</f>
        <v>2.9000000000000001E-2</v>
      </c>
      <c r="V271" s="23">
        <f>IF(V190&gt;V24, V190,V24)</f>
        <v>0</v>
      </c>
      <c r="W271" s="23">
        <f>IF(W190&gt;W24, W190,W24)</f>
        <v>0.157</v>
      </c>
      <c r="X271" s="23">
        <f>IF(X190&gt;X24, X190,X24)</f>
        <v>1</v>
      </c>
      <c r="Y271" s="23">
        <f>IF(Y190&gt;Y24, Y190,Y24)</f>
        <v>6.4100000000000004E-2</v>
      </c>
      <c r="Z271" s="23">
        <f>IF(Z190&gt;Z24, Z190,Z24)</f>
        <v>0</v>
      </c>
      <c r="AA271" s="23">
        <f>IF(AA190&gt;AA24, AA190,AA24)</f>
        <v>4.3900000000000002E-2</v>
      </c>
      <c r="AB271" s="23">
        <f>IF(AB190&gt;AB24, AB190,AB24)</f>
        <v>0.1681</v>
      </c>
      <c r="AC271" s="23">
        <f>IF(AC190&gt;AC24, AC190,AC24)</f>
        <v>9.3799999999999994E-2</v>
      </c>
      <c r="AD271" s="23">
        <f>IF(AD190&gt;AD24, AD190,AD24)</f>
        <v>9.8500000000000004E-2</v>
      </c>
      <c r="AE271" s="23">
        <f>IF(AE190&gt;AE24, AE190,AE24)</f>
        <v>6.7599999999999993E-2</v>
      </c>
      <c r="AF271" s="23">
        <f>IF(AF190&gt;AF24, AF190,AF24)</f>
        <v>0</v>
      </c>
      <c r="AG271" s="23">
        <f>IF(AG190&gt;AG24, AG190,AG24)</f>
        <v>0.1206</v>
      </c>
      <c r="AH271" s="23">
        <f>IF(AH190&gt;AH24, AH190,AH24)</f>
        <v>5.1999999999999998E-2</v>
      </c>
      <c r="AI271" s="23">
        <f>IF(AI190&gt;AI24, AI190,AI24)</f>
        <v>0.13689999999999999</v>
      </c>
      <c r="AJ271" s="23">
        <f>IF(AJ190&gt;AJ24, AJ190,AJ24)</f>
        <v>0</v>
      </c>
      <c r="AK271" s="23">
        <f>IF(AK190&gt;AK24, AK190,AK24)</f>
        <v>2.2800000000000001E-2</v>
      </c>
      <c r="AL271" s="23">
        <f>IF(AL190&gt;AL24, AL190,AL24)</f>
        <v>0</v>
      </c>
      <c r="AM271" s="23">
        <f>IF(AM190&gt;AM24, AM190,AM24)</f>
        <v>7.6200000000000004E-2</v>
      </c>
      <c r="AN271" s="23">
        <f>IF(AN190&gt;AN24, AN190,AN24)</f>
        <v>1.6400000000000001E-2</v>
      </c>
      <c r="AO271" s="23">
        <f>IF(AO190&gt;AO24, AO190,AO24)</f>
        <v>8.5699999999999998E-2</v>
      </c>
      <c r="AP271" s="23">
        <f>IF(AP190&gt;AP24, AP190,AP24)</f>
        <v>0.2034</v>
      </c>
      <c r="AQ271" s="23">
        <f>IF(AQ190&gt;AQ24, AQ190,AQ24)</f>
        <v>0.16170000000000001</v>
      </c>
      <c r="AR271" s="23">
        <f>IF(AR190&gt;AR24, AR190,AR24)</f>
        <v>0.1106</v>
      </c>
      <c r="AS271" s="23">
        <f>IF(AS190&gt;AS24, AS190,AS24)</f>
        <v>1.7100000000000001E-2</v>
      </c>
      <c r="AT271" s="23">
        <f>IF(AT190&gt;AT24, AT190,AT24)</f>
        <v>2.0799999999999999E-2</v>
      </c>
      <c r="AU271" s="23">
        <f>IF(AU190&gt;AU24, AU190,AU24)</f>
        <v>0.12089999999999999</v>
      </c>
      <c r="AV271" s="23">
        <f>IF(AV190&gt;AV24, AV190,AV24)</f>
        <v>6.0199999999999997E-2</v>
      </c>
      <c r="AW271" s="23">
        <f>IF(AW190&gt;AW24, AW190,AW24)</f>
        <v>0.15559999999999999</v>
      </c>
      <c r="AX271" s="23">
        <f>IF(AX190&gt;AX24, AX190,AX24)</f>
        <v>0.1991</v>
      </c>
      <c r="AY271" s="23">
        <f>IF(AY190&gt;AY24, AY190,AY24)</f>
        <v>8.6999999999999994E-2</v>
      </c>
      <c r="AZ271" s="23">
        <f>IF(AZ190&gt;AZ24, AZ190,AZ24)</f>
        <v>7.3099999999999998E-2</v>
      </c>
      <c r="BA271" s="23">
        <f>IF(BA190&gt;BA24, BA190,BA24)</f>
        <v>2.5899999999999999E-2</v>
      </c>
      <c r="BB271" s="23">
        <f>IF(BB190&gt;BB24, BB190,BB24)</f>
        <v>5.3600000000000002E-2</v>
      </c>
      <c r="BC271" s="23">
        <f>IF(BC190&gt;BC24, BC190,BC24)</f>
        <v>0</v>
      </c>
      <c r="BD271" s="23">
        <f>IF(BD190&gt;BD24, BD190,BD24)</f>
        <v>5.5100000000000003E-2</v>
      </c>
      <c r="BE271" s="23">
        <f>IF(BE190&gt;BE24, BE190,BE24)</f>
        <v>3.0700000000000002E-2</v>
      </c>
      <c r="BF271" s="23">
        <f>IF(BF190&gt;BF24, BF190,BF24)</f>
        <v>7.1000000000000004E-3</v>
      </c>
      <c r="BG271" s="23">
        <f>IF(BG190&gt;BG24, BG190,BG24)</f>
        <v>2.8799999999999999E-2</v>
      </c>
      <c r="BH271" s="23">
        <f>IF(BH190&gt;BH24, BH190,BH24)</f>
        <v>0.15790000000000001</v>
      </c>
      <c r="BI271" s="23">
        <f>IF(BI190&gt;BI24, BI190,BI24)</f>
        <v>4.8000000000000001E-2</v>
      </c>
      <c r="BJ271" s="23">
        <f>IF(BJ190&gt;BJ24, BJ190,BJ24)</f>
        <v>0</v>
      </c>
      <c r="BK271" s="23">
        <f>IF(BK190&gt;BK24, BK190,BK24)</f>
        <v>0.1721</v>
      </c>
      <c r="BL271" s="23">
        <f>IF(BL190&gt;BL24, BL190,BL24)</f>
        <v>2.7199999999999998E-2</v>
      </c>
      <c r="BM271" s="23">
        <f>IF(BM190&gt;BM24, BM190,BM24)</f>
        <v>0</v>
      </c>
      <c r="BN271" s="23">
        <f>IF(BN190&gt;BN24, BN190,BN24)</f>
        <v>0.1116</v>
      </c>
      <c r="BO271" s="23">
        <f>IF(BO190&gt;BO24, BO190,BO24)</f>
        <v>9.6199999999999994E-2</v>
      </c>
      <c r="BP271" s="23">
        <f>IF(BP190&gt;BP24, BP190,BP24)</f>
        <v>8.7900000000000006E-2</v>
      </c>
      <c r="BQ271" s="23">
        <f>IF(BQ190&gt;BQ24, BQ190,BQ24)</f>
        <v>0.14319999999999999</v>
      </c>
      <c r="BR271" s="23">
        <f>IF(BR190&gt;BR24, BR190,BR24)</f>
        <v>7.7499999999999999E-2</v>
      </c>
      <c r="BS271" s="23">
        <f>IF(BS190&gt;BS24, BS190,BS24)</f>
        <v>7.6799999999999993E-2</v>
      </c>
      <c r="BT271" s="23">
        <f>IF(BT190&gt;BT24, BT190,BT24)</f>
        <v>0.14269999999999999</v>
      </c>
      <c r="BU271" s="23">
        <f>IF(BU190&gt;BU24, BU190,BU24)</f>
        <v>5.3E-3</v>
      </c>
      <c r="BV271" s="23">
        <f>IF(BV190&gt;BV24, BV190,BV24)</f>
        <v>2.63E-2</v>
      </c>
      <c r="BW271" s="23">
        <f>IF(BW190&gt;BW24, BW190,BW24)</f>
        <v>0</v>
      </c>
      <c r="BX271" s="23">
        <f>IF(BX190&gt;BX24, BX190,BX24)</f>
        <v>9.3299999999999994E-2</v>
      </c>
      <c r="BY271" s="23">
        <f>IF(BY190&gt;BY24, BY190,BY24)</f>
        <v>0.14549999999999999</v>
      </c>
      <c r="BZ271" s="23">
        <f>IF(BZ190&gt;BZ24, BZ190,BZ24)</f>
        <v>0.12970000000000001</v>
      </c>
    </row>
    <row r="272" spans="1:78" ht="15.75" customHeight="1" x14ac:dyDescent="0.2">
      <c r="A272" s="30" t="s">
        <v>72</v>
      </c>
      <c r="B272" s="23">
        <f>IF(B191&gt;B25, B191,B25)</f>
        <v>3.4299999999999997E-2</v>
      </c>
      <c r="C272" s="23">
        <f>IF(C191&gt;C25, C191,C25)</f>
        <v>3.1E-2</v>
      </c>
      <c r="D272" s="23">
        <f>IF(D191&gt;D25, D191,D25)</f>
        <v>0.1638</v>
      </c>
      <c r="E272" s="23">
        <f>IF(E191&gt;E25, E191,E25)</f>
        <v>0.1704</v>
      </c>
      <c r="F272" s="23">
        <f>IF(F191&gt;F25, F191,F25)</f>
        <v>5.7299999999999997E-2</v>
      </c>
      <c r="G272" s="23">
        <f>IF(G191&gt;G25, G191,G25)</f>
        <v>5.4199999999999998E-2</v>
      </c>
      <c r="H272" s="23">
        <f>IF(H191&gt;H25, H191,H25)</f>
        <v>3.9177180917365478E-3</v>
      </c>
      <c r="I272" s="23">
        <f>IF(I191&gt;I25, I191,I25)</f>
        <v>0.14319999999999999</v>
      </c>
      <c r="J272" s="23">
        <f>IF(J191&gt;J25, J191,J25)</f>
        <v>5.8302317883815035E-4</v>
      </c>
      <c r="K272" s="23">
        <f>IF(K191&gt;K25, K191,K25)</f>
        <v>1.2736875418020032E-2</v>
      </c>
      <c r="L272" s="23">
        <f>IF(L191&gt;L25, L191,L25)</f>
        <v>6.2732129477422556E-4</v>
      </c>
      <c r="M272" s="23">
        <f>IF(M191&gt;M25, M191,M25)</f>
        <v>3.5400000000000001E-2</v>
      </c>
      <c r="N272" s="23">
        <f>IF(N191&gt;N25, N191,N25)</f>
        <v>2.011867967192827E-2</v>
      </c>
      <c r="O272" s="23">
        <f>IF(O191&gt;O25, O191,O25)</f>
        <v>6.6400000000000001E-2</v>
      </c>
      <c r="P272" s="23">
        <f>IF(P191&gt;P25, P191,P25)</f>
        <v>0.18759999999999999</v>
      </c>
      <c r="Q272" s="23">
        <f>IF(Q191&gt;Q25, Q191,Q25)</f>
        <v>5.7500000000000002E-2</v>
      </c>
      <c r="R272" s="23">
        <f>IF(R191&gt;R25, R191,R25)</f>
        <v>0.1779</v>
      </c>
      <c r="S272" s="23">
        <f>IF(S191&gt;S25, S191,S25)</f>
        <v>3.6900000000000002E-2</v>
      </c>
      <c r="T272" s="23">
        <f>IF(T191&gt;T25, T191,T25)</f>
        <v>0.12470000000000001</v>
      </c>
      <c r="U272" s="23">
        <f>IF(U191&gt;U25, U191,U25)</f>
        <v>2.5899999999999999E-2</v>
      </c>
      <c r="V272" s="23">
        <f>IF(V191&gt;V25, V191,V25)</f>
        <v>2.4233124500886667E-2</v>
      </c>
      <c r="W272" s="23">
        <f>IF(W191&gt;W25, W191,W25)</f>
        <v>0.21640000000000001</v>
      </c>
      <c r="X272" s="23">
        <f>IF(X191&gt;X25, X191,X25)</f>
        <v>6.4100000000000004E-2</v>
      </c>
      <c r="Y272" s="23">
        <f>IF(Y191&gt;Y25, Y191,Y25)</f>
        <v>1</v>
      </c>
      <c r="Z272" s="23">
        <f>IF(Z191&gt;Z25, Z191,Z25)</f>
        <v>1.4129003282626843E-2</v>
      </c>
      <c r="AA272" s="23">
        <f>IF(AA191&gt;AA25, AA191,AA25)</f>
        <v>8.6900000000000005E-2</v>
      </c>
      <c r="AB272" s="23">
        <f>IF(AB191&gt;AB25, AB191,AB25)</f>
        <v>0.1285</v>
      </c>
      <c r="AC272" s="23">
        <f>IF(AC191&gt;AC25, AC191,AC25)</f>
        <v>9.9400000000000002E-2</v>
      </c>
      <c r="AD272" s="23">
        <f>IF(AD191&gt;AD25, AD191,AD25)</f>
        <v>8.6900000000000005E-2</v>
      </c>
      <c r="AE272" s="23">
        <f>IF(AE191&gt;AE25, AE191,AE25)</f>
        <v>6.4000000000000001E-2</v>
      </c>
      <c r="AF272" s="23">
        <f>IF(AF191&gt;AF25, AF191,AF25)</f>
        <v>0</v>
      </c>
      <c r="AG272" s="23">
        <f>IF(AG191&gt;AG25, AG191,AG25)</f>
        <v>0.15709999999999999</v>
      </c>
      <c r="AH272" s="23">
        <f>IF(AH191&gt;AH25, AH191,AH25)</f>
        <v>0.1169</v>
      </c>
      <c r="AI272" s="23">
        <f>IF(AI191&gt;AI25, AI191,AI25)</f>
        <v>0.109</v>
      </c>
      <c r="AJ272" s="23">
        <f>IF(AJ191&gt;AJ25, AJ191,AJ25)</f>
        <v>8.20890851560409E-4</v>
      </c>
      <c r="AK272" s="23">
        <f>IF(AK191&gt;AK25, AK191,AK25)</f>
        <v>5.2200000000000003E-2</v>
      </c>
      <c r="AL272" s="23">
        <f>IF(AL191&gt;AL25, AL191,AL25)</f>
        <v>1.1443216940531209E-2</v>
      </c>
      <c r="AM272" s="23">
        <f>IF(AM191&gt;AM25, AM191,AM25)</f>
        <v>0.16739999999999999</v>
      </c>
      <c r="AN272" s="23">
        <f>IF(AN191&gt;AN25, AN191,AN25)</f>
        <v>1.3045485736699775E-4</v>
      </c>
      <c r="AO272" s="23">
        <f>IF(AO191&gt;AO25, AO191,AO25)</f>
        <v>8.2900000000000001E-2</v>
      </c>
      <c r="AP272" s="23">
        <f>IF(AP191&gt;AP25, AP191,AP25)</f>
        <v>0.18629999999999999</v>
      </c>
      <c r="AQ272" s="23">
        <f>IF(AQ191&gt;AQ25, AQ191,AQ25)</f>
        <v>0.14099999999999999</v>
      </c>
      <c r="AR272" s="23">
        <f>IF(AR191&gt;AR25, AR191,AR25)</f>
        <v>0.1234</v>
      </c>
      <c r="AS272" s="23">
        <f>IF(AS191&gt;AS25, AS191,AS25)</f>
        <v>4.0099999999999997E-2</v>
      </c>
      <c r="AT272" s="23">
        <f>IF(AT191&gt;AT25, AT191,AT25)</f>
        <v>8.5000000000000006E-3</v>
      </c>
      <c r="AU272" s="23">
        <f>IF(AU191&gt;AU25, AU191,AU25)</f>
        <v>0.1676</v>
      </c>
      <c r="AV272" s="23">
        <f>IF(AV191&gt;AV25, AV191,AV25)</f>
        <v>8.7499999999999994E-2</v>
      </c>
      <c r="AW272" s="23">
        <f>IF(AW191&gt;AW25, AW191,AW25)</f>
        <v>0.17699999999999999</v>
      </c>
      <c r="AX272" s="23">
        <f>IF(AX191&gt;AX25, AX191,AX25)</f>
        <v>0.41018125996739713</v>
      </c>
      <c r="AY272" s="23">
        <f>IF(AY191&gt;AY25, AY191,AY25)</f>
        <v>0.15490000000000001</v>
      </c>
      <c r="AZ272" s="23">
        <f>IF(AZ191&gt;AZ25, AZ191,AZ25)</f>
        <v>9.2100000000000001E-2</v>
      </c>
      <c r="BA272" s="23">
        <f>IF(BA191&gt;BA25, BA191,BA25)</f>
        <v>3.73E-2</v>
      </c>
      <c r="BB272" s="23">
        <f>IF(BB191&gt;BB25, BB191,BB25)</f>
        <v>0.14449999999999999</v>
      </c>
      <c r="BC272" s="23">
        <f>IF(BC191&gt;BC25, BC191,BC25)</f>
        <v>2.6494738947215979E-3</v>
      </c>
      <c r="BD272" s="23">
        <f>IF(BD191&gt;BD25, BD191,BD25)</f>
        <v>0.13850732647313468</v>
      </c>
      <c r="BE272" s="23">
        <f>IF(BE191&gt;BE25, BE191,BE25)</f>
        <v>3.15E-2</v>
      </c>
      <c r="BF272" s="23">
        <f>IF(BF191&gt;BF25, BF191,BF25)</f>
        <v>2.996212783002998E-2</v>
      </c>
      <c r="BG272" s="23">
        <f>IF(BG191&gt;BG25, BG191,BG25)</f>
        <v>1.47E-2</v>
      </c>
      <c r="BH272" s="23">
        <f>IF(BH191&gt;BH25, BH191,BH25)</f>
        <v>0.1188</v>
      </c>
      <c r="BI272" s="23">
        <f>IF(BI191&gt;BI25, BI191,BI25)</f>
        <v>5.3699999999999998E-2</v>
      </c>
      <c r="BJ272" s="23">
        <f>IF(BJ191&gt;BJ25, BJ191,BJ25)</f>
        <v>2.3614994977855956E-2</v>
      </c>
      <c r="BK272" s="23">
        <f>IF(BK191&gt;BK25, BK191,BK25)</f>
        <v>0.17430000000000001</v>
      </c>
      <c r="BL272" s="23">
        <f>IF(BL191&gt;BL25, BL191,BL25)</f>
        <v>6.0499999999999998E-2</v>
      </c>
      <c r="BM272" s="23">
        <f>IF(BM191&gt;BM25, BM191,BM25)</f>
        <v>1.2401814093005926E-2</v>
      </c>
      <c r="BN272" s="23">
        <f>IF(BN191&gt;BN25, BN191,BN25)</f>
        <v>9.3299999999999994E-2</v>
      </c>
      <c r="BO272" s="23">
        <f>IF(BO191&gt;BO25, BO191,BO25)</f>
        <v>9.2200000000000004E-2</v>
      </c>
      <c r="BP272" s="23">
        <f>IF(BP191&gt;BP25, BP191,BP25)</f>
        <v>8.3400000000000002E-2</v>
      </c>
      <c r="BQ272" s="23">
        <f>IF(BQ191&gt;BQ25, BQ191,BQ25)</f>
        <v>0.1371</v>
      </c>
      <c r="BR272" s="23">
        <f>IF(BR191&gt;BR25, BR191,BR25)</f>
        <v>9.1399999999999995E-2</v>
      </c>
      <c r="BS272" s="23">
        <f>IF(BS191&gt;BS25, BS191,BS25)</f>
        <v>9.3299999999999994E-2</v>
      </c>
      <c r="BT272" s="23">
        <f>IF(BT191&gt;BT25, BT191,BT25)</f>
        <v>0.17050000000000001</v>
      </c>
      <c r="BU272" s="23">
        <f>IF(BU191&gt;BU25, BU191,BU25)</f>
        <v>1.67E-2</v>
      </c>
      <c r="BV272" s="23">
        <f>IF(BV191&gt;BV25, BV191,BV25)</f>
        <v>6.7799999999999999E-2</v>
      </c>
      <c r="BW272" s="23">
        <f>IF(BW191&gt;BW25, BW191,BW25)</f>
        <v>2.1564968340392972E-3</v>
      </c>
      <c r="BX272" s="23">
        <f>IF(BX191&gt;BX25, BX191,BX25)</f>
        <v>0.10100000000000001</v>
      </c>
      <c r="BY272" s="23">
        <f>IF(BY191&gt;BY25, BY191,BY25)</f>
        <v>0.14330000000000001</v>
      </c>
      <c r="BZ272" s="23">
        <f>IF(BZ191&gt;BZ25, BZ191,BZ25)</f>
        <v>0.13159999999999999</v>
      </c>
    </row>
    <row r="273" spans="1:78" ht="15.75" customHeight="1" x14ac:dyDescent="0.2">
      <c r="A273" s="30" t="s">
        <v>74</v>
      </c>
      <c r="B273" s="23">
        <f>IF(B192&gt;B26, B192,B26)</f>
        <v>9.5308774751117778E-2</v>
      </c>
      <c r="C273" s="23">
        <f>IF(C192&gt;C26, C192,C26)</f>
        <v>3.2885439801171951E-2</v>
      </c>
      <c r="D273" s="23">
        <f>IF(D192&gt;D26, D192,D26)</f>
        <v>0.35496745951424774</v>
      </c>
      <c r="E273" s="23">
        <f>IF(E192&gt;E26, E192,E26)</f>
        <v>0.35496745951424774</v>
      </c>
      <c r="F273" s="23">
        <f>IF(F192&gt;F26, F192,F26)</f>
        <v>0.19201479154302223</v>
      </c>
      <c r="G273" s="23">
        <f>IF(G192&gt;G26, G192,G26)</f>
        <v>2.7231932430427544E-3</v>
      </c>
      <c r="H273" s="23">
        <f>IF(H192&gt;H26, H192,H26)</f>
        <v>0.27507321474656571</v>
      </c>
      <c r="I273" s="23">
        <f>IF(I192&gt;I26, I192,I26)</f>
        <v>3.1301716811631304E-2</v>
      </c>
      <c r="J273" s="23">
        <f>IF(J192&gt;J26, J192,J26)</f>
        <v>3.2910706408037786E-4</v>
      </c>
      <c r="K273" s="23">
        <f>IF(K192&gt;K26, K192,K26)</f>
        <v>0.88135778154000577</v>
      </c>
      <c r="L273" s="23">
        <f>IF(L192&gt;L26, L192,L26)</f>
        <v>2.9765507529460451E-2</v>
      </c>
      <c r="M273" s="23">
        <f>IF(M192&gt;M26, M192,M26)</f>
        <v>0.4123149989853534</v>
      </c>
      <c r="N273" s="23">
        <f>IF(N192&gt;N26, N192,N26)</f>
        <v>0.6986964212943515</v>
      </c>
      <c r="O273" s="23">
        <f>IF(O192&gt;O26, O192,O26)</f>
        <v>8.6079508627789625E-3</v>
      </c>
      <c r="P273" s="23">
        <f>IF(P192&gt;P26, P192,P26)</f>
        <v>0</v>
      </c>
      <c r="Q273" s="23">
        <f>IF(Q192&gt;Q26, Q192,Q26)</f>
        <v>0.5966515244270042</v>
      </c>
      <c r="R273" s="23">
        <f>IF(R192&gt;R26, R192,R26)</f>
        <v>0</v>
      </c>
      <c r="S273" s="23">
        <f>IF(S192&gt;S26, S192,S26)</f>
        <v>2.0707970753996528E-2</v>
      </c>
      <c r="T273" s="23">
        <f>IF(T192&gt;T26, T192,T26)</f>
        <v>3.8E-3</v>
      </c>
      <c r="U273" s="23">
        <f>IF(U192&gt;U26, U192,U26)</f>
        <v>1.078468431605527E-2</v>
      </c>
      <c r="V273" s="23">
        <f>IF(V192&gt;V26, V192,V26)</f>
        <v>0.4123149989853534</v>
      </c>
      <c r="W273" s="23">
        <f>IF(W192&gt;W26, W192,W26)</f>
        <v>2.4053889739723756E-2</v>
      </c>
      <c r="X273" s="23">
        <f>IF(X192&gt;X26, X192,X26)</f>
        <v>0</v>
      </c>
      <c r="Y273" s="23">
        <f>IF(Y192&gt;Y26, Y192,Y26)</f>
        <v>1.4129003282626843E-2</v>
      </c>
      <c r="Z273" s="23">
        <f>IF(Z192&gt;Z26, Z192,Z26)</f>
        <v>1</v>
      </c>
      <c r="AA273" s="23">
        <f>IF(AA192&gt;AA26, AA192,AA26)</f>
        <v>7.8538377604013845E-2</v>
      </c>
      <c r="AB273" s="23">
        <f>IF(AB192&gt;AB26, AB192,AB26)</f>
        <v>8.0000000000000004E-4</v>
      </c>
      <c r="AC273" s="23">
        <f>IF(AC192&gt;AC26, AC192,AC26)</f>
        <v>7.0740991176635451E-3</v>
      </c>
      <c r="AD273" s="23">
        <f>IF(AD192&gt;AD26, AD192,AD26)</f>
        <v>0.6434072118716806</v>
      </c>
      <c r="AE273" s="23">
        <f>IF(AE192&gt;AE26, AE192,AE26)</f>
        <v>0.86972532099721811</v>
      </c>
      <c r="AF273" s="23">
        <f>IF(AF192&gt;AF26, AF192,AF26)</f>
        <v>0</v>
      </c>
      <c r="AG273" s="23">
        <f>IF(AG192&gt;AG26, AG192,AG26)</f>
        <v>0.46409146270671603</v>
      </c>
      <c r="AH273" s="23">
        <f>IF(AH192&gt;AH26, AH192,AH26)</f>
        <v>0.19201479154302223</v>
      </c>
      <c r="AI273" s="23">
        <f>IF(AI192&gt;AI26, AI192,AI26)</f>
        <v>2.2763924120708995E-3</v>
      </c>
      <c r="AJ273" s="23">
        <f>IF(AJ192&gt;AJ26, AJ192,AJ26)</f>
        <v>4.1699623625946237E-2</v>
      </c>
      <c r="AK273" s="23">
        <f>IF(AK192&gt;AK26, AK192,AK26)</f>
        <v>0</v>
      </c>
      <c r="AL273" s="23">
        <f>IF(AL192&gt;AL26, AL192,AL26)</f>
        <v>0.80083397577608884</v>
      </c>
      <c r="AM273" s="23">
        <f>IF(AM192&gt;AM26, AM192,AM26)</f>
        <v>5.7679612534656949E-2</v>
      </c>
      <c r="AN273" s="23">
        <f>IF(AN192&gt;AN26, AN192,AN26)</f>
        <v>3.9E-2</v>
      </c>
      <c r="AO273" s="23">
        <f>IF(AO192&gt;AO26, AO192,AO26)</f>
        <v>0.5966515244270042</v>
      </c>
      <c r="AP273" s="23">
        <f>IF(AP192&gt;AP26, AP192,AP26)</f>
        <v>0.63005327874746331</v>
      </c>
      <c r="AQ273" s="23">
        <f>IF(AQ192&gt;AQ26, AQ192,AQ26)</f>
        <v>1.0728589200776495E-2</v>
      </c>
      <c r="AR273" s="23">
        <f>IF(AR192&gt;AR26, AR192,AR26)</f>
        <v>1.6178435259679467E-2</v>
      </c>
      <c r="AS273" s="23">
        <f>IF(AS192&gt;AS26, AS192,AS26)</f>
        <v>0.33842950683067585</v>
      </c>
      <c r="AT273" s="23">
        <f>IF(AT192&gt;AT26, AT192,AT26)</f>
        <v>1.5316977922930214E-2</v>
      </c>
      <c r="AU273" s="23">
        <f>IF(AU192&gt;AU26, AU192,AU26)</f>
        <v>9.1810590574809194E-3</v>
      </c>
      <c r="AV273" s="23">
        <f>IF(AV192&gt;AV26, AV192,AV26)</f>
        <v>8.4609000988502703E-3</v>
      </c>
      <c r="AW273" s="23">
        <f>IF(AW192&gt;AW26, AW192,AW26)</f>
        <v>0.41633122912800069</v>
      </c>
      <c r="AX273" s="23">
        <f>IF(AX192&gt;AX26, AX192,AX26)</f>
        <v>7.0074216784788441E-3</v>
      </c>
      <c r="AY273" s="23">
        <f>IF(AY192&gt;AY26, AY192,AY26)</f>
        <v>0.19201479154302223</v>
      </c>
      <c r="AZ273" s="23">
        <f>IF(AZ192&gt;AZ26, AZ192,AZ26)</f>
        <v>4.3042110172730366E-2</v>
      </c>
      <c r="BA273" s="23">
        <f>IF(BA192&gt;BA26, BA192,BA26)</f>
        <v>0.28825575668079156</v>
      </c>
      <c r="BB273" s="23">
        <f>IF(BB192&gt;BB26, BB192,BB26)</f>
        <v>8.0692522627092242E-2</v>
      </c>
      <c r="BC273" s="23">
        <f>IF(BC192&gt;BC26, BC192,BC26)</f>
        <v>0.18583760491074164</v>
      </c>
      <c r="BD273" s="23">
        <f>IF(BD192&gt;BD26, BD192,BD26)</f>
        <v>3.8230674861319002E-3</v>
      </c>
      <c r="BE273" s="23">
        <f>IF(BE192&gt;BE26, BE192,BE26)</f>
        <v>0.77212581562282612</v>
      </c>
      <c r="BF273" s="23">
        <f>IF(BF192&gt;BF26, BF192,BF26)</f>
        <v>0.32586814554760102</v>
      </c>
      <c r="BG273" s="23">
        <f>IF(BG192&gt;BG26, BG192,BG26)</f>
        <v>0.43434099135667192</v>
      </c>
      <c r="BH273" s="23">
        <f>IF(BH192&gt;BH26, BH192,BH26)</f>
        <v>0</v>
      </c>
      <c r="BI273" s="23">
        <f>IF(BI192&gt;BI26, BI192,BI26)</f>
        <v>0.50632062601404604</v>
      </c>
      <c r="BJ273" s="23">
        <f>IF(BJ192&gt;BJ26, BJ192,BJ26)</f>
        <v>0.5966515244270042</v>
      </c>
      <c r="BK273" s="23">
        <f>IF(BK192&gt;BK26, BK192,BK26)</f>
        <v>0</v>
      </c>
      <c r="BL273" s="23">
        <f>IF(BL192&gt;BL26, BL192,BL26)</f>
        <v>7.2395809797462804E-3</v>
      </c>
      <c r="BM273" s="23">
        <f>IF(BM192&gt;BM26, BM192,BM26)</f>
        <v>1</v>
      </c>
      <c r="BN273" s="23">
        <f>IF(BN192&gt;BN26, BN192,BN26)</f>
        <v>0</v>
      </c>
      <c r="BO273" s="23">
        <f>IF(BO192&gt;BO26, BO192,BO26)</f>
        <v>0.35496745951424774</v>
      </c>
      <c r="BP273" s="23">
        <f>IF(BP192&gt;BP26, BP192,BP26)</f>
        <v>0.4123149989853534</v>
      </c>
      <c r="BQ273" s="23">
        <f>IF(BQ192&gt;BQ26, BQ192,BQ26)</f>
        <v>0.35496745951424774</v>
      </c>
      <c r="BR273" s="23">
        <f>IF(BR192&gt;BR26, BR192,BR26)</f>
        <v>2.4053889739723756E-2</v>
      </c>
      <c r="BS273" s="23">
        <f>IF(BS192&gt;BS26, BS192,BS26)</f>
        <v>0.4123149989853534</v>
      </c>
      <c r="BT273" s="23">
        <f>IF(BT192&gt;BT26, BT192,BT26)</f>
        <v>1.3830282058334789E-2</v>
      </c>
      <c r="BU273" s="23">
        <f>IF(BU192&gt;BU26, BU192,BU26)</f>
        <v>0.40062965132889605</v>
      </c>
      <c r="BV273" s="23">
        <f>IF(BV192&gt;BV26, BV192,BV26)</f>
        <v>0.56477055061032233</v>
      </c>
      <c r="BW273" s="23">
        <f>IF(BW192&gt;BW26, BW192,BW26)</f>
        <v>0.11836696396725133</v>
      </c>
      <c r="BX273" s="23">
        <f>IF(BX192&gt;BX26, BX192,BX26)</f>
        <v>0</v>
      </c>
      <c r="BY273" s="23">
        <f>IF(BY192&gt;BY26, BY192,BY26)</f>
        <v>0</v>
      </c>
      <c r="BZ273" s="23">
        <f>IF(BZ192&gt;BZ26, BZ192,BZ26)</f>
        <v>1.553379434913083E-2</v>
      </c>
    </row>
    <row r="274" spans="1:78" ht="15.75" customHeight="1" x14ac:dyDescent="0.2">
      <c r="A274" s="30" t="s">
        <v>76</v>
      </c>
      <c r="B274" s="23">
        <f>IF(B193&gt;B27, B193,B27)</f>
        <v>0.12249558107267995</v>
      </c>
      <c r="C274" s="23">
        <f>IF(C193&gt;C27, C193,C27)</f>
        <v>0.36158935009536597</v>
      </c>
      <c r="D274" s="23">
        <f>IF(D193&gt;D27, D193,D27)</f>
        <v>0.13039999999999999</v>
      </c>
      <c r="E274" s="23">
        <f>IF(E193&gt;E27, E193,E27)</f>
        <v>0.1099</v>
      </c>
      <c r="F274" s="23">
        <f>IF(F193&gt;F27, F193,F27)</f>
        <v>0.31833016773975181</v>
      </c>
      <c r="G274" s="23">
        <f>IF(G193&gt;G27, G193,G27)</f>
        <v>3.9E-2</v>
      </c>
      <c r="H274" s="23">
        <f>IF(H193&gt;H27, H193,H27)</f>
        <v>0.1727955128696628</v>
      </c>
      <c r="I274" s="23">
        <f>IF(I193&gt;I27, I193,I27)</f>
        <v>0.1192</v>
      </c>
      <c r="J274" s="23">
        <f>IF(J193&gt;J27, J193,J27)</f>
        <v>1.9985380977249681E-3</v>
      </c>
      <c r="K274" s="23">
        <f>IF(K193&gt;K27, K193,K27)</f>
        <v>8.9110514717307757E-2</v>
      </c>
      <c r="L274" s="23">
        <f>IF(L193&gt;L27, L193,L27)</f>
        <v>5.7432625322326798E-2</v>
      </c>
      <c r="M274" s="23">
        <f>IF(M193&gt;M27, M193,M27)</f>
        <v>6.5711600731852865E-2</v>
      </c>
      <c r="N274" s="23">
        <f>IF(N193&gt;N27, N193,N27)</f>
        <v>6.0353229037196976E-2</v>
      </c>
      <c r="O274" s="23">
        <f>IF(O193&gt;O27, O193,O27)</f>
        <v>3.4500000000000003E-2</v>
      </c>
      <c r="P274" s="23">
        <f>IF(P193&gt;P27, P193,P27)</f>
        <v>0.1128</v>
      </c>
      <c r="Q274" s="23">
        <f>IF(Q193&gt;Q27, Q193,Q27)</f>
        <v>5.3400000000000003E-2</v>
      </c>
      <c r="R274" s="23">
        <f>IF(R193&gt;R27, R193,R27)</f>
        <v>5.1799999999999999E-2</v>
      </c>
      <c r="S274" s="23">
        <f>IF(S193&gt;S27, S193,S27)</f>
        <v>4.3587166522269266E-2</v>
      </c>
      <c r="T274" s="23">
        <f>IF(T193&gt;T27, T193,T27)</f>
        <v>0.09</v>
      </c>
      <c r="U274" s="23">
        <f>IF(U193&gt;U27, U193,U27)</f>
        <v>4.1099999999999998E-2</v>
      </c>
      <c r="V274" s="23">
        <f>IF(V193&gt;V27, V193,V27)</f>
        <v>6.5711600731852865E-2</v>
      </c>
      <c r="W274" s="23">
        <f>IF(W193&gt;W27, W193,W27)</f>
        <v>0.14249999999999999</v>
      </c>
      <c r="X274" s="23">
        <f>IF(X193&gt;X27, X193,X27)</f>
        <v>4.3900000000000002E-2</v>
      </c>
      <c r="Y274" s="23">
        <f>IF(Y193&gt;Y27, Y193,Y27)</f>
        <v>8.6900000000000005E-2</v>
      </c>
      <c r="Z274" s="23">
        <f>IF(Z193&gt;Z27, Z193,Z27)</f>
        <v>7.8538377604013845E-2</v>
      </c>
      <c r="AA274" s="23">
        <f>IF(AA193&gt;AA27, AA193,AA27)</f>
        <v>1</v>
      </c>
      <c r="AB274" s="23">
        <f>IF(AB193&gt;AB27, AB193,AB27)</f>
        <v>6.59E-2</v>
      </c>
      <c r="AC274" s="23">
        <f>IF(AC193&gt;AC27, AC193,AC27)</f>
        <v>7.1099999999999997E-2</v>
      </c>
      <c r="AD274" s="23">
        <f>IF(AD193&gt;AD27, AD193,AD27)</f>
        <v>6.7400000000000002E-2</v>
      </c>
      <c r="AE274" s="23">
        <f>IF(AE193&gt;AE27, AE193,AE27)</f>
        <v>6.8885607652462474E-2</v>
      </c>
      <c r="AF274" s="23">
        <f>IF(AF193&gt;AF27, AF193,AF27)</f>
        <v>0</v>
      </c>
      <c r="AG274" s="23">
        <f>IF(AG193&gt;AG27, AG193,AG27)</f>
        <v>0.16908395449161531</v>
      </c>
      <c r="AH274" s="23">
        <f>IF(AH193&gt;AH27, AH193,AH27)</f>
        <v>0.31833016773975181</v>
      </c>
      <c r="AI274" s="23">
        <f>IF(AI193&gt;AI27, AI193,AI27)</f>
        <v>0.1168</v>
      </c>
      <c r="AJ274" s="23">
        <f>IF(AJ193&gt;AJ27, AJ193,AJ27)</f>
        <v>7.0829034737013866E-2</v>
      </c>
      <c r="AK274" s="23">
        <f>IF(AK193&gt;AK27, AK193,AK27)</f>
        <v>3.6200000000000003E-2</v>
      </c>
      <c r="AL274" s="23">
        <f>IF(AL193&gt;AL27, AL193,AL27)</f>
        <v>9.7083988246999403E-2</v>
      </c>
      <c r="AM274" s="23">
        <f>IF(AM193&gt;AM27, AM193,AM27)</f>
        <v>0.14249999999999999</v>
      </c>
      <c r="AN274" s="23">
        <f>IF(AN193&gt;AN27, AN193,AN27)</f>
        <v>2.0919410179310458E-2</v>
      </c>
      <c r="AO274" s="23">
        <f>IF(AO193&gt;AO27, AO193,AO27)</f>
        <v>6.8900000000000003E-2</v>
      </c>
      <c r="AP274" s="23">
        <f>IF(AP193&gt;AP27, AP193,AP27)</f>
        <v>0.11119999999999999</v>
      </c>
      <c r="AQ274" s="23">
        <f>IF(AQ193&gt;AQ27, AQ193,AQ27)</f>
        <v>0.15629999999999999</v>
      </c>
      <c r="AR274" s="23">
        <f>IF(AR193&gt;AR27, AR193,AR27)</f>
        <v>0.1268</v>
      </c>
      <c r="AS274" s="23">
        <f>IF(AS193&gt;AS27, AS193,AS27)</f>
        <v>0.22320034437231648</v>
      </c>
      <c r="AT274" s="23">
        <f>IF(AT193&gt;AT27, AT193,AT27)</f>
        <v>3.1045420978880738E-2</v>
      </c>
      <c r="AU274" s="23">
        <f>IF(AU193&gt;AU27, AU193,AU27)</f>
        <v>9.6600000000000005E-2</v>
      </c>
      <c r="AV274" s="23">
        <f>IF(AV193&gt;AV27, AV193,AV27)</f>
        <v>5.4399999999999997E-2</v>
      </c>
      <c r="AW274" s="23">
        <f>IF(AW193&gt;AW27, AW193,AW27)</f>
        <v>0.17060889965655979</v>
      </c>
      <c r="AX274" s="23">
        <f>IF(AX193&gt;AX27, AX193,AX27)</f>
        <v>0.1245</v>
      </c>
      <c r="AY274" s="23">
        <f>IF(AY193&gt;AY27, AY193,AY27)</f>
        <v>0.31833016773975181</v>
      </c>
      <c r="AZ274" s="23">
        <f>IF(AZ193&gt;AZ27, AZ193,AZ27)</f>
        <v>3.6600000000000001E-2</v>
      </c>
      <c r="BA274" s="23">
        <f>IF(BA193&gt;BA27, BA193,BA27)</f>
        <v>6.690444675508804E-2</v>
      </c>
      <c r="BB274" s="23">
        <f>IF(BB193&gt;BB27, BB193,BB27)</f>
        <v>0.10803135191372844</v>
      </c>
      <c r="BC274" s="23">
        <f>IF(BC193&gt;BC27, BC193,BC27)</f>
        <v>0.19872551696273333</v>
      </c>
      <c r="BD274" s="23">
        <f>IF(BD193&gt;BD27, BD193,BD27)</f>
        <v>6.3500000000000001E-2</v>
      </c>
      <c r="BE274" s="23">
        <f>IF(BE193&gt;BE27, BE193,BE27)</f>
        <v>7.9401061253646377E-2</v>
      </c>
      <c r="BF274" s="23">
        <f>IF(BF193&gt;BF27, BF193,BF27)</f>
        <v>5.5348156592083357E-2</v>
      </c>
      <c r="BG274" s="23">
        <f>IF(BG193&gt;BG27, BG193,BG27)</f>
        <v>7.4391221753944664E-2</v>
      </c>
      <c r="BH274" s="23">
        <f>IF(BH193&gt;BH27, BH193,BH27)</f>
        <v>7.4700000000000003E-2</v>
      </c>
      <c r="BI274" s="23">
        <f>IF(BI193&gt;BI27, BI193,BI27)</f>
        <v>4.2958518153557286E-2</v>
      </c>
      <c r="BJ274" s="23">
        <f>IF(BJ193&gt;BJ27, BJ193,BJ27)</f>
        <v>5.2397525137498117E-2</v>
      </c>
      <c r="BK274" s="23">
        <f>IF(BK193&gt;BK27, BK193,BK27)</f>
        <v>0.1298</v>
      </c>
      <c r="BL274" s="23">
        <f>IF(BL193&gt;BL27, BL193,BL27)</f>
        <v>2.663637065869421E-2</v>
      </c>
      <c r="BM274" s="23">
        <f>IF(BM193&gt;BM27, BM193,BM27)</f>
        <v>9.0693162207338973E-2</v>
      </c>
      <c r="BN274" s="23">
        <f>IF(BN193&gt;BN27, BN193,BN27)</f>
        <v>7.4999999999999997E-2</v>
      </c>
      <c r="BO274" s="23">
        <f>IF(BO193&gt;BO27, BO193,BO27)</f>
        <v>7.3499999999999996E-2</v>
      </c>
      <c r="BP274" s="23">
        <f>IF(BP193&gt;BP27, BP193,BP27)</f>
        <v>6.5711600731852865E-2</v>
      </c>
      <c r="BQ274" s="23">
        <f>IF(BQ193&gt;BQ27, BQ193,BQ27)</f>
        <v>8.9800000000000005E-2</v>
      </c>
      <c r="BR274" s="23">
        <f>IF(BR193&gt;BR27, BR193,BR27)</f>
        <v>0.10539999999999999</v>
      </c>
      <c r="BS274" s="23">
        <f>IF(BS193&gt;BS27, BS193,BS27)</f>
        <v>8.6400000000000005E-2</v>
      </c>
      <c r="BT274" s="23">
        <f>IF(BT193&gt;BT27, BT193,BT27)</f>
        <v>0.15</v>
      </c>
      <c r="BU274" s="23">
        <f>IF(BU193&gt;BU27, BU193,BU27)</f>
        <v>0.1750634992894852</v>
      </c>
      <c r="BV274" s="23">
        <f>IF(BV193&gt;BV27, BV193,BV27)</f>
        <v>9.6878399693198544E-2</v>
      </c>
      <c r="BW274" s="23">
        <f>IF(BW193&gt;BW27, BW193,BW27)</f>
        <v>9.6878176650860653E-2</v>
      </c>
      <c r="BX274" s="23">
        <f>IF(BX193&gt;BX27, BX193,BX27)</f>
        <v>0.18129999999999999</v>
      </c>
      <c r="BY274" s="23">
        <f>IF(BY193&gt;BY27, BY193,BY27)</f>
        <v>0.1633</v>
      </c>
      <c r="BZ274" s="23">
        <f>IF(BZ193&gt;BZ27, BZ193,BZ27)</f>
        <v>0.13339999999999999</v>
      </c>
    </row>
    <row r="275" spans="1:78" ht="15.75" customHeight="1" x14ac:dyDescent="0.2">
      <c r="A275" s="30" t="s">
        <v>52</v>
      </c>
      <c r="B275" s="23">
        <f>IF(B194&gt;B28, B194,B28)</f>
        <v>3.5999999999999997E-2</v>
      </c>
      <c r="C275" s="23">
        <f>IF(C194&gt;C28, C194,C28)</f>
        <v>0.1018</v>
      </c>
      <c r="D275" s="23">
        <f>IF(D194&gt;D28, D194,D28)</f>
        <v>0.37169999999999997</v>
      </c>
      <c r="E275" s="23">
        <f>IF(E194&gt;E28, E194,E28)</f>
        <v>0.55630000000000002</v>
      </c>
      <c r="F275" s="23">
        <f>IF(F194&gt;F28, F194,F28)</f>
        <v>7.9699999999999993E-2</v>
      </c>
      <c r="G275" s="23">
        <f>IF(G194&gt;G28, G194,G28)</f>
        <v>8.3099999999999993E-2</v>
      </c>
      <c r="H275" s="23">
        <f>IF(H194&gt;H28, H194,H28)</f>
        <v>0</v>
      </c>
      <c r="I275" s="23">
        <f>IF(I194&gt;I28, I194,I28)</f>
        <v>0.3231</v>
      </c>
      <c r="J275" s="23">
        <f>IF(J194&gt;J28, J194,J28)</f>
        <v>8.3999999999999995E-3</v>
      </c>
      <c r="K275" s="23">
        <f>IF(K194&gt;K28, K194,K28)</f>
        <v>0</v>
      </c>
      <c r="L275" s="23">
        <f>IF(L194&gt;L28, L194,L28)</f>
        <v>3.4099999999999998E-2</v>
      </c>
      <c r="M275" s="23">
        <f>IF(M194&gt;M28, M194,M28)</f>
        <v>7.9699999999999993E-2</v>
      </c>
      <c r="N275" s="23">
        <f>IF(N194&gt;N28, N194,N28)</f>
        <v>6.1000000000000004E-3</v>
      </c>
      <c r="O275" s="23">
        <f>IF(O194&gt;O28, O194,O28)</f>
        <v>0.14410000000000001</v>
      </c>
      <c r="P275" s="23">
        <f>IF(P194&gt;P28, P194,P28)</f>
        <v>0.44669999999999999</v>
      </c>
      <c r="Q275" s="23">
        <f>IF(Q194&gt;Q28, Q194,Q28)</f>
        <v>0.2409</v>
      </c>
      <c r="R275" s="23">
        <f>IF(R194&gt;R28, R194,R28)</f>
        <v>0.32250000000000001</v>
      </c>
      <c r="S275" s="23">
        <f>IF(S194&gt;S28, S194,S28)</f>
        <v>4.2900000000000001E-2</v>
      </c>
      <c r="T275" s="23">
        <f>IF(T194&gt;T28, T194,T28)</f>
        <v>0.312</v>
      </c>
      <c r="U275" s="23">
        <f>IF(U194&gt;U28, U194,U28)</f>
        <v>2.7799999999999998E-2</v>
      </c>
      <c r="V275" s="23">
        <f>IF(V194&gt;V28, V194,V28)</f>
        <v>0</v>
      </c>
      <c r="W275" s="23">
        <f>IF(W194&gt;W28, W194,W28)</f>
        <v>0.4526</v>
      </c>
      <c r="X275" s="23">
        <f>IF(X194&gt;X28, X194,X28)</f>
        <v>0.1681</v>
      </c>
      <c r="Y275" s="23">
        <f>IF(Y194&gt;Y28, Y194,Y28)</f>
        <v>0.1285</v>
      </c>
      <c r="Z275" s="23">
        <f>IF(Z194&gt;Z28, Z194,Z28)</f>
        <v>8.0000000000000004E-4</v>
      </c>
      <c r="AA275" s="23">
        <f>IF(AA194&gt;AA28, AA194,AA28)</f>
        <v>6.59E-2</v>
      </c>
      <c r="AB275" s="23">
        <f>IF(AB194&gt;AB28, AB194,AB28)</f>
        <v>1</v>
      </c>
      <c r="AC275" s="23">
        <f>IF(AC194&gt;AC28, AC194,AC28)</f>
        <v>0.18129999999999999</v>
      </c>
      <c r="AD275" s="23">
        <f>IF(AD194&gt;AD28, AD194,AD28)</f>
        <v>0.1638</v>
      </c>
      <c r="AE275" s="23">
        <f>IF(AE194&gt;AE28, AE194,AE28)</f>
        <v>0.13370000000000001</v>
      </c>
      <c r="AF275" s="23">
        <f>IF(AF194&gt;AF28, AF194,AF28)</f>
        <v>0</v>
      </c>
      <c r="AG275" s="23">
        <f>IF(AG194&gt;AG28, AG194,AG28)</f>
        <v>0.31080000000000002</v>
      </c>
      <c r="AH275" s="23">
        <f>IF(AH194&gt;AH28, AH194,AH28)</f>
        <v>0.1515</v>
      </c>
      <c r="AI275" s="23">
        <f>IF(AI194&gt;AI28, AI194,AI28)</f>
        <v>0.27850000000000003</v>
      </c>
      <c r="AJ275" s="23">
        <f>IF(AJ194&gt;AJ28, AJ194,AJ28)</f>
        <v>0</v>
      </c>
      <c r="AK275" s="23">
        <f>IF(AK194&gt;AK28, AK194,AK28)</f>
        <v>6.1100000000000002E-2</v>
      </c>
      <c r="AL275" s="23">
        <f>IF(AL194&gt;AL28, AL194,AL28)</f>
        <v>0</v>
      </c>
      <c r="AM275" s="23">
        <f>IF(AM194&gt;AM28, AM194,AM28)</f>
        <v>0.30309999999999998</v>
      </c>
      <c r="AN275" s="23">
        <f>IF(AN194&gt;AN28, AN194,AN28)</f>
        <v>1.06E-2</v>
      </c>
      <c r="AO275" s="23">
        <f>IF(AO194&gt;AO28, AO194,AO28)</f>
        <v>0.2127</v>
      </c>
      <c r="AP275" s="23">
        <f>IF(AP194&gt;AP28, AP194,AP28)</f>
        <v>0.45369999999999999</v>
      </c>
      <c r="AQ275" s="23">
        <f>IF(AQ194&gt;AQ28, AQ194,AQ28)</f>
        <v>0.30530000000000002</v>
      </c>
      <c r="AR275" s="23">
        <f>IF(AR194&gt;AR28, AR194,AR28)</f>
        <v>0.20530000000000001</v>
      </c>
      <c r="AS275" s="23">
        <f>IF(AS194&gt;AS28, AS194,AS28)</f>
        <v>4.8599999999999997E-2</v>
      </c>
      <c r="AT275" s="23">
        <f>IF(AT194&gt;AT28, AT194,AT28)</f>
        <v>8.3000000000000001E-3</v>
      </c>
      <c r="AU275" s="23">
        <f>IF(AU194&gt;AU28, AU194,AU28)</f>
        <v>0.1736</v>
      </c>
      <c r="AV275" s="23">
        <f>IF(AV194&gt;AV28, AV194,AV28)</f>
        <v>9.6799999999999997E-2</v>
      </c>
      <c r="AW275" s="23">
        <f>IF(AW194&gt;AW28, AW194,AW28)</f>
        <v>0.33289999999999997</v>
      </c>
      <c r="AX275" s="23">
        <f>IF(AX194&gt;AX28, AX194,AX28)</f>
        <v>0.53900000000000003</v>
      </c>
      <c r="AY275" s="23">
        <f>IF(AY194&gt;AY28, AY194,AY28)</f>
        <v>0.22489999999999999</v>
      </c>
      <c r="AZ275" s="23">
        <f>IF(AZ194&gt;AZ28, AZ194,AZ28)</f>
        <v>0.183</v>
      </c>
      <c r="BA275" s="23">
        <f>IF(BA194&gt;BA28, BA194,BA28)</f>
        <v>3.5400000000000001E-2</v>
      </c>
      <c r="BB275" s="23">
        <f>IF(BB194&gt;BB28, BB194,BB28)</f>
        <v>0.2374</v>
      </c>
      <c r="BC275" s="23">
        <f>IF(BC194&gt;BC28, BC194,BC28)</f>
        <v>0</v>
      </c>
      <c r="BD275" s="23">
        <f>IF(BD194&gt;BD28, BD194,BD28)</f>
        <v>6.2E-2</v>
      </c>
      <c r="BE275" s="23">
        <f>IF(BE194&gt;BE28, BE194,BE28)</f>
        <v>0.1331</v>
      </c>
      <c r="BF275" s="23">
        <f>IF(BF194&gt;BF28, BF194,BF28)</f>
        <v>6.3500000000000001E-2</v>
      </c>
      <c r="BG275" s="23">
        <f>IF(BG194&gt;BG28, BG194,BG28)</f>
        <v>1.7299999999999999E-2</v>
      </c>
      <c r="BH275" s="23">
        <f>IF(BH194&gt;BH28, BH194,BH28)</f>
        <v>0.3281</v>
      </c>
      <c r="BI275" s="23">
        <f>IF(BI194&gt;BI28, BI194,BI28)</f>
        <v>0.1598</v>
      </c>
      <c r="BJ275" s="23">
        <f>IF(BJ194&gt;BJ28, BJ194,BJ28)</f>
        <v>7.5399999999999995E-2</v>
      </c>
      <c r="BK275" s="23">
        <f>IF(BK194&gt;BK28, BK194,BK28)</f>
        <v>0.33310000000000001</v>
      </c>
      <c r="BL275" s="23">
        <f>IF(BL194&gt;BL28, BL194,BL28)</f>
        <v>2.63E-2</v>
      </c>
      <c r="BM275" s="23">
        <f>IF(BM194&gt;BM28, BM194,BM28)</f>
        <v>8.0000000000000004E-4</v>
      </c>
      <c r="BN275" s="23">
        <f>IF(BN194&gt;BN28, BN194,BN28)</f>
        <v>0.188</v>
      </c>
      <c r="BO275" s="23">
        <f>IF(BO194&gt;BO28, BO194,BO28)</f>
        <v>0.18099999999999999</v>
      </c>
      <c r="BP275" s="23">
        <f>IF(BP194&gt;BP28, BP194,BP28)</f>
        <v>0.11700000000000001</v>
      </c>
      <c r="BQ275" s="23">
        <f>IF(BQ194&gt;BQ28, BQ194,BQ28)</f>
        <v>0.29680000000000001</v>
      </c>
      <c r="BR275" s="23">
        <f>IF(BR194&gt;BR28, BR194,BR28)</f>
        <v>0.1394</v>
      </c>
      <c r="BS275" s="23">
        <f>IF(BS194&gt;BS28, BS194,BS28)</f>
        <v>0.1452</v>
      </c>
      <c r="BT275" s="23">
        <f>IF(BT194&gt;BT28, BT194,BT28)</f>
        <v>0.2898</v>
      </c>
      <c r="BU275" s="23">
        <f>IF(BU194&gt;BU28, BU194,BU28)</f>
        <v>0.11119999999999999</v>
      </c>
      <c r="BV275" s="23">
        <f>IF(BV194&gt;BV28, BV194,BV28)</f>
        <v>3.5900000000000001E-2</v>
      </c>
      <c r="BW275" s="23">
        <f>IF(BW194&gt;BW28, BW194,BW28)</f>
        <v>0</v>
      </c>
      <c r="BX275" s="23">
        <f>IF(BX194&gt;BX28, BX194,BX28)</f>
        <v>0.1487</v>
      </c>
      <c r="BY275" s="23">
        <f>IF(BY194&gt;BY28, BY194,BY28)</f>
        <v>0.28189999999999998</v>
      </c>
      <c r="BZ275" s="23">
        <f>IF(BZ194&gt;BZ28, BZ194,BZ28)</f>
        <v>0.22509999999999999</v>
      </c>
    </row>
    <row r="276" spans="1:78" ht="15.75" customHeight="1" x14ac:dyDescent="0.2">
      <c r="A276" s="30" t="s">
        <v>78</v>
      </c>
      <c r="B276" s="23">
        <f>IF(B195&gt;B29, B195,B29)</f>
        <v>6.0280509883284171E-2</v>
      </c>
      <c r="C276" s="23">
        <f>IF(C195&gt;C29, C195,C29)</f>
        <v>3.15E-2</v>
      </c>
      <c r="D276" s="23">
        <f>IF(D195&gt;D29, D195,D29)</f>
        <v>0.1497</v>
      </c>
      <c r="E276" s="23">
        <f>IF(E195&gt;E29, E195,E29)</f>
        <v>0.18310000000000001</v>
      </c>
      <c r="F276" s="23">
        <f>IF(F195&gt;F29, F195,F29)</f>
        <v>1.9900000000000001E-2</v>
      </c>
      <c r="G276" s="23">
        <f>IF(G195&gt;G29, G195,G29)</f>
        <v>9.6199999999999994E-2</v>
      </c>
      <c r="H276" s="23">
        <f>IF(H195&gt;H29, H195,H29)</f>
        <v>1.9973541504289816E-2</v>
      </c>
      <c r="I276" s="23">
        <f>IF(I195&gt;I29, I195,I29)</f>
        <v>0.22580754495727495</v>
      </c>
      <c r="J276" s="23">
        <f>IF(J195&gt;J29, J195,J29)</f>
        <v>4.307206509256762E-2</v>
      </c>
      <c r="K276" s="23">
        <f>IF(K195&gt;K29, K195,K29)</f>
        <v>7.2772117319313242E-3</v>
      </c>
      <c r="L276" s="23">
        <f>IF(L195&gt;L29, L195,L29)</f>
        <v>0.18652145448880506</v>
      </c>
      <c r="M276" s="23">
        <f>IF(M195&gt;M29, M195,M29)</f>
        <v>2.6800000000000001E-2</v>
      </c>
      <c r="N276" s="23">
        <f>IF(N195&gt;N29, N195,N29)</f>
        <v>5.2295406220318683E-3</v>
      </c>
      <c r="O276" s="23">
        <f>IF(O195&gt;O29, O195,O29)</f>
        <v>7.6399999999999996E-2</v>
      </c>
      <c r="P276" s="23">
        <f>IF(P195&gt;P29, P195,P29)</f>
        <v>0.1714</v>
      </c>
      <c r="Q276" s="23">
        <f>IF(Q195&gt;Q29, Q195,Q29)</f>
        <v>5.8099999999999999E-2</v>
      </c>
      <c r="R276" s="23">
        <f>IF(R195&gt;R29, R195,R29)</f>
        <v>0.12540000000000001</v>
      </c>
      <c r="S276" s="23">
        <f>IF(S195&gt;S29, S195,S29)</f>
        <v>0.25945758703337757</v>
      </c>
      <c r="T276" s="23">
        <f>IF(T195&gt;T29, T195,T29)</f>
        <v>0.1646</v>
      </c>
      <c r="U276" s="23">
        <f>IF(U195&gt;U29, U195,U29)</f>
        <v>0.41242695845527255</v>
      </c>
      <c r="V276" s="23">
        <f>IF(V195&gt;V29, V195,V29)</f>
        <v>2.9458661261014653E-3</v>
      </c>
      <c r="W276" s="23">
        <f>IF(W195&gt;W29, W195,W29)</f>
        <v>0.24579999999999999</v>
      </c>
      <c r="X276" s="23">
        <f>IF(X195&gt;X29, X195,X29)</f>
        <v>9.3799999999999994E-2</v>
      </c>
      <c r="Y276" s="23">
        <f>IF(Y195&gt;Y29, Y195,Y29)</f>
        <v>9.9400000000000002E-2</v>
      </c>
      <c r="Z276" s="23">
        <f>IF(Z195&gt;Z29, Z195,Z29)</f>
        <v>7.0740991176635451E-3</v>
      </c>
      <c r="AA276" s="23">
        <f>IF(AA195&gt;AA29, AA195,AA29)</f>
        <v>7.1099999999999997E-2</v>
      </c>
      <c r="AB276" s="23">
        <f>IF(AB195&gt;AB29, AB195,AB29)</f>
        <v>0.18129999999999999</v>
      </c>
      <c r="AC276" s="23">
        <f>IF(AC195&gt;AC29, AC195,AC29)</f>
        <v>1</v>
      </c>
      <c r="AD276" s="23">
        <f>IF(AD195&gt;AD29, AD195,AD29)</f>
        <v>8.9899999999999994E-2</v>
      </c>
      <c r="AE276" s="23">
        <f>IF(AE195&gt;AE29, AE195,AE29)</f>
        <v>4.53E-2</v>
      </c>
      <c r="AF276" s="23">
        <f>IF(AF195&gt;AF29, AF195,AF29)</f>
        <v>0</v>
      </c>
      <c r="AG276" s="23">
        <f>IF(AG195&gt;AG29, AG195,AG29)</f>
        <v>0.1305</v>
      </c>
      <c r="AH276" s="23">
        <f>IF(AH195&gt;AH29, AH195,AH29)</f>
        <v>6.7500000000000004E-2</v>
      </c>
      <c r="AI276" s="23">
        <f>IF(AI195&gt;AI29, AI195,AI29)</f>
        <v>0.2848</v>
      </c>
      <c r="AJ276" s="23">
        <f>IF(AJ195&gt;AJ29, AJ195,AJ29)</f>
        <v>0.13834717566675481</v>
      </c>
      <c r="AK276" s="23">
        <f>IF(AK195&gt;AK29, AK195,AK29)</f>
        <v>6.8099999999999994E-2</v>
      </c>
      <c r="AL276" s="23">
        <f>IF(AL195&gt;AL29, AL195,AL29)</f>
        <v>7.8886998318382119E-3</v>
      </c>
      <c r="AM276" s="23">
        <f>IF(AM195&gt;AM29, AM195,AM29)</f>
        <v>0.1105</v>
      </c>
      <c r="AN276" s="23">
        <f>IF(AN195&gt;AN29, AN195,AN29)</f>
        <v>0.24789047270908235</v>
      </c>
      <c r="AO276" s="23">
        <f>IF(AO195&gt;AO29, AO195,AO29)</f>
        <v>5.1900000000000002E-2</v>
      </c>
      <c r="AP276" s="23">
        <f>IF(AP195&gt;AP29, AP195,AP29)</f>
        <v>0.14430000000000001</v>
      </c>
      <c r="AQ276" s="23">
        <f>IF(AQ195&gt;AQ29, AQ195,AQ29)</f>
        <v>0.25650000000000001</v>
      </c>
      <c r="AR276" s="23">
        <f>IF(AR195&gt;AR29, AR195,AR29)</f>
        <v>0.26958151262050384</v>
      </c>
      <c r="AS276" s="23">
        <f>IF(AS195&gt;AS29, AS195,AS29)</f>
        <v>2.1100000000000001E-2</v>
      </c>
      <c r="AT276" s="23">
        <f>IF(AT195&gt;AT29, AT195,AT29)</f>
        <v>0.36859172790079392</v>
      </c>
      <c r="AU276" s="23">
        <f>IF(AU195&gt;AU29, AU195,AU29)</f>
        <v>0.1114</v>
      </c>
      <c r="AV276" s="23">
        <f>IF(AV195&gt;AV29, AV195,AV29)</f>
        <v>0.29093407695378104</v>
      </c>
      <c r="AW276" s="23">
        <f>IF(AW195&gt;AW29, AW195,AW29)</f>
        <v>0.1366</v>
      </c>
      <c r="AX276" s="23">
        <f>IF(AX195&gt;AX29, AX195,AX29)</f>
        <v>0.15709999999999999</v>
      </c>
      <c r="AY276" s="23">
        <f>IF(AY195&gt;AY29, AY195,AY29)</f>
        <v>0.1168</v>
      </c>
      <c r="AZ276" s="23">
        <f>IF(AZ195&gt;AZ29, AZ195,AZ29)</f>
        <v>0.14053154752371325</v>
      </c>
      <c r="BA276" s="23">
        <f>IF(BA195&gt;BA29, BA195,BA29)</f>
        <v>2.1899999999999999E-2</v>
      </c>
      <c r="BB276" s="23">
        <f>IF(BB195&gt;BB29, BB195,BB29)</f>
        <v>7.2413121090977278E-2</v>
      </c>
      <c r="BC276" s="23">
        <f>IF(BC195&gt;BC29, BC195,BC29)</f>
        <v>2.6850568488850299E-2</v>
      </c>
      <c r="BD276" s="23">
        <f>IF(BD195&gt;BD29, BD195,BD29)</f>
        <v>5.0799999999999998E-2</v>
      </c>
      <c r="BE276" s="23">
        <f>IF(BE195&gt;BE29, BE195,BE29)</f>
        <v>3.73E-2</v>
      </c>
      <c r="BF276" s="23">
        <f>IF(BF195&gt;BF29, BF195,BF29)</f>
        <v>4.8999999999999998E-3</v>
      </c>
      <c r="BG276" s="23">
        <f>IF(BG195&gt;BG29, BG195,BG29)</f>
        <v>1.6110802779272095E-2</v>
      </c>
      <c r="BH276" s="23">
        <f>IF(BH195&gt;BH29, BH195,BH29)</f>
        <v>0.1232</v>
      </c>
      <c r="BI276" s="23">
        <f>IF(BI195&gt;BI29, BI195,BI29)</f>
        <v>4.7800000000000002E-2</v>
      </c>
      <c r="BJ276" s="23">
        <f>IF(BJ195&gt;BJ29, BJ195,BJ29)</f>
        <v>7.4000000000000003E-3</v>
      </c>
      <c r="BK276" s="23">
        <f>IF(BK195&gt;BK29, BK195,BK29)</f>
        <v>0.2</v>
      </c>
      <c r="BL276" s="23">
        <f>IF(BL195&gt;BL29, BL195,BL29)</f>
        <v>0.30210051315198216</v>
      </c>
      <c r="BM276" s="23">
        <f>IF(BM195&gt;BM29, BM195,BM29)</f>
        <v>7.4583648169550196E-3</v>
      </c>
      <c r="BN276" s="23">
        <f>IF(BN195&gt;BN29, BN195,BN29)</f>
        <v>0.12870000000000001</v>
      </c>
      <c r="BO276" s="23">
        <f>IF(BO195&gt;BO29, BO195,BO29)</f>
        <v>0.10100000000000001</v>
      </c>
      <c r="BP276" s="23">
        <f>IF(BP195&gt;BP29, BP195,BP29)</f>
        <v>6.0499999999999998E-2</v>
      </c>
      <c r="BQ276" s="23">
        <f>IF(BQ195&gt;BQ29, BQ195,BQ29)</f>
        <v>0.1242</v>
      </c>
      <c r="BR276" s="23">
        <f>IF(BR195&gt;BR29, BR195,BR29)</f>
        <v>0.24058971705178847</v>
      </c>
      <c r="BS276" s="23">
        <f>IF(BS195&gt;BS29, BS195,BS29)</f>
        <v>0.1085</v>
      </c>
      <c r="BT276" s="23">
        <f>IF(BT195&gt;BT29, BT195,BT29)</f>
        <v>0.33135776387276211</v>
      </c>
      <c r="BU276" s="23">
        <f>IF(BU195&gt;BU29, BU195,BU29)</f>
        <v>1.5900000000000001E-2</v>
      </c>
      <c r="BV276" s="23">
        <f>IF(BV195&gt;BV29, BV195,BV29)</f>
        <v>1.2320283943103744E-2</v>
      </c>
      <c r="BW276" s="23">
        <f>IF(BW195&gt;BW29, BW195,BW29)</f>
        <v>5.5712009969675742E-2</v>
      </c>
      <c r="BX276" s="23">
        <f>IF(BX195&gt;BX29, BX195,BX29)</f>
        <v>8.5000000000000006E-2</v>
      </c>
      <c r="BY276" s="23">
        <f>IF(BY195&gt;BY29, BY195,BY29)</f>
        <v>0.121</v>
      </c>
      <c r="BZ276" s="23">
        <f>IF(BZ195&gt;BZ29, BZ195,BZ29)</f>
        <v>0.41621470943641259</v>
      </c>
    </row>
    <row r="277" spans="1:78" ht="15.75" customHeight="1" x14ac:dyDescent="0.2">
      <c r="A277" s="30" t="s">
        <v>79</v>
      </c>
      <c r="B277" s="23">
        <f>IF(B196&gt;B30, B196,B30)</f>
        <v>6.1393372471818482E-2</v>
      </c>
      <c r="C277" s="23">
        <f>IF(C196&gt;C30, C196,C30)</f>
        <v>8.0500000000000002E-2</v>
      </c>
      <c r="D277" s="23">
        <f>IF(D196&gt;D30, D196,D30)</f>
        <v>0.53303341971085594</v>
      </c>
      <c r="E277" s="23">
        <f>IF(E196&gt;E30, E196,E30)</f>
        <v>0.53303341971085594</v>
      </c>
      <c r="F277" s="23">
        <f>IF(F196&gt;F30, F196,F30)</f>
        <v>0.1335252053113716</v>
      </c>
      <c r="G277" s="23">
        <f>IF(G196&gt;G30, G196,G30)</f>
        <v>7.5499999999999998E-2</v>
      </c>
      <c r="H277" s="23">
        <f>IF(H196&gt;H30, H196,H30)</f>
        <v>0.17992928904711339</v>
      </c>
      <c r="I277" s="23">
        <f>IF(I196&gt;I30, I196,I30)</f>
        <v>0.27810000000000001</v>
      </c>
      <c r="J277" s="23">
        <f>IF(J196&gt;J30, J196,J30)</f>
        <v>4.0000000000000001E-3</v>
      </c>
      <c r="K277" s="23">
        <f>IF(K196&gt;K30, K196,K30)</f>
        <v>0.59651245127491836</v>
      </c>
      <c r="L277" s="23">
        <f>IF(L196&gt;L30, L196,L30)</f>
        <v>6.5600000000000006E-2</v>
      </c>
      <c r="M277" s="23">
        <f>IF(M196&gt;M30, M196,M30)</f>
        <v>0.5910633195963455</v>
      </c>
      <c r="N277" s="23">
        <f>IF(N196&gt;N30, N196,N30)</f>
        <v>0.87608860078813633</v>
      </c>
      <c r="O277" s="23">
        <f>IF(O196&gt;O30, O196,O30)</f>
        <v>0.1077</v>
      </c>
      <c r="P277" s="23">
        <f>IF(P196&gt;P30, P196,P30)</f>
        <v>0.36109999999999998</v>
      </c>
      <c r="Q277" s="23">
        <f>IF(Q196&gt;Q30, Q196,Q30)</f>
        <v>0.84180192776836471</v>
      </c>
      <c r="R277" s="23">
        <f>IF(R196&gt;R30, R196,R30)</f>
        <v>0.12039999999999999</v>
      </c>
      <c r="S277" s="23">
        <f>IF(S196&gt;S30, S196,S30)</f>
        <v>7.0900000000000005E-2</v>
      </c>
      <c r="T277" s="23">
        <f>IF(T196&gt;T30, T196,T30)</f>
        <v>0.30969999999999998</v>
      </c>
      <c r="U277" s="23">
        <f>IF(U196&gt;U30, U196,U30)</f>
        <v>3.9E-2</v>
      </c>
      <c r="V277" s="23">
        <f>IF(V196&gt;V30, V196,V30)</f>
        <v>0.5910633195963455</v>
      </c>
      <c r="W277" s="23">
        <f>IF(W196&gt;W30, W196,W30)</f>
        <v>0.2356</v>
      </c>
      <c r="X277" s="23">
        <f>IF(X196&gt;X30, X196,X30)</f>
        <v>9.8500000000000004E-2</v>
      </c>
      <c r="Y277" s="23">
        <f>IF(Y196&gt;Y30, Y196,Y30)</f>
        <v>8.6900000000000005E-2</v>
      </c>
      <c r="Z277" s="23">
        <f>IF(Z196&gt;Z30, Z196,Z30)</f>
        <v>0.6434072118716806</v>
      </c>
      <c r="AA277" s="23">
        <f>IF(AA196&gt;AA30, AA196,AA30)</f>
        <v>6.7400000000000002E-2</v>
      </c>
      <c r="AB277" s="23">
        <f>IF(AB196&gt;AB30, AB196,AB30)</f>
        <v>0.1638</v>
      </c>
      <c r="AC277" s="23">
        <f>IF(AC196&gt;AC30, AC196,AC30)</f>
        <v>8.9899999999999994E-2</v>
      </c>
      <c r="AD277" s="23">
        <f>IF(AD196&gt;AD30, AD196,AD30)</f>
        <v>1</v>
      </c>
      <c r="AE277" s="23">
        <f>IF(AE196&gt;AE30, AE196,AE30)</f>
        <v>0.64459835147891964</v>
      </c>
      <c r="AF277" s="23">
        <f>IF(AF196&gt;AF30, AF196,AF30)</f>
        <v>0</v>
      </c>
      <c r="AG277" s="23">
        <f>IF(AG196&gt;AG30, AG196,AG30)</f>
        <v>0.35075237175794099</v>
      </c>
      <c r="AH277" s="23">
        <f>IF(AH196&gt;AH30, AH196,AH30)</f>
        <v>0.1335252053113716</v>
      </c>
      <c r="AI277" s="23">
        <f>IF(AI196&gt;AI30, AI196,AI30)</f>
        <v>0.1431</v>
      </c>
      <c r="AJ277" s="23">
        <f>IF(AJ196&gt;AJ30, AJ196,AJ30)</f>
        <v>2.6830997757038434E-2</v>
      </c>
      <c r="AK277" s="23">
        <f>IF(AK196&gt;AK30, AK196,AK30)</f>
        <v>5.1999999999999998E-2</v>
      </c>
      <c r="AL277" s="23">
        <f>IF(AL196&gt;AL30, AL196,AL30)</f>
        <v>0.53685899084283584</v>
      </c>
      <c r="AM277" s="23">
        <f>IF(AM196&gt;AM30, AM196,AM30)</f>
        <v>0.17510000000000001</v>
      </c>
      <c r="AN277" s="23">
        <f>IF(AN196&gt;AN30, AN196,AN30)</f>
        <v>5.5999999999999999E-3</v>
      </c>
      <c r="AO277" s="23">
        <f>IF(AO196&gt;AO30, AO196,AO30)</f>
        <v>0.84180192776836471</v>
      </c>
      <c r="AP277" s="23">
        <f>IF(AP196&gt;AP30, AP196,AP30)</f>
        <v>0.5755046470518963</v>
      </c>
      <c r="AQ277" s="23">
        <f>IF(AQ196&gt;AQ30, AQ196,AQ30)</f>
        <v>0.28820000000000001</v>
      </c>
      <c r="AR277" s="23">
        <f>IF(AR196&gt;AR30, AR196,AR30)</f>
        <v>0.17599999999999999</v>
      </c>
      <c r="AS277" s="23">
        <f>IF(AS196&gt;AS30, AS196,AS30)</f>
        <v>0.24223853969559317</v>
      </c>
      <c r="AT277" s="23">
        <f>IF(AT196&gt;AT30, AT196,AT30)</f>
        <v>9.878653319532851E-3</v>
      </c>
      <c r="AU277" s="23">
        <f>IF(AU196&gt;AU30, AU196,AU30)</f>
        <v>0.1928</v>
      </c>
      <c r="AV277" s="23">
        <f>IF(AV196&gt;AV30, AV196,AV30)</f>
        <v>0.1227</v>
      </c>
      <c r="AW277" s="23">
        <f>IF(AW196&gt;AW30, AW196,AW30)</f>
        <v>0.35931317219060516</v>
      </c>
      <c r="AX277" s="23">
        <f>IF(AX196&gt;AX30, AX196,AX30)</f>
        <v>0.21790000000000001</v>
      </c>
      <c r="AY277" s="23">
        <f>IF(AY196&gt;AY30, AY196,AY30)</f>
        <v>0.14230000000000001</v>
      </c>
      <c r="AZ277" s="23">
        <f>IF(AZ196&gt;AZ30, AZ196,AZ30)</f>
        <v>4.4999999999999998E-2</v>
      </c>
      <c r="BA277" s="23">
        <f>IF(BA196&gt;BA30, BA196,BA30)</f>
        <v>0.40338651598280262</v>
      </c>
      <c r="BB277" s="23">
        <f>IF(BB196&gt;BB30, BB196,BB30)</f>
        <v>9.8900000000000002E-2</v>
      </c>
      <c r="BC277" s="23">
        <f>IF(BC196&gt;BC30, BC196,BC30)</f>
        <v>0.12181399029234823</v>
      </c>
      <c r="BD277" s="23">
        <f>IF(BD196&gt;BD30, BD196,BD30)</f>
        <v>4.7300000000000002E-2</v>
      </c>
      <c r="BE277" s="23">
        <f>IF(BE196&gt;BE30, BE196,BE30)</f>
        <v>0.5049035419304263</v>
      </c>
      <c r="BF277" s="23">
        <f>IF(BF196&gt;BF30, BF196,BF30)</f>
        <v>0.4838499193372483</v>
      </c>
      <c r="BG277" s="23">
        <f>IF(BG196&gt;BG30, BG196,BG30)</f>
        <v>0.2884045551300603</v>
      </c>
      <c r="BH277" s="23">
        <f>IF(BH196&gt;BH30, BH196,BH30)</f>
        <v>0.16569999999999999</v>
      </c>
      <c r="BI277" s="23">
        <f>IF(BI196&gt;BI30, BI196,BI30)</f>
        <v>0.44585410121738756</v>
      </c>
      <c r="BJ277" s="23">
        <f>IF(BJ196&gt;BJ30, BJ196,BJ30)</f>
        <v>0.84180192776836471</v>
      </c>
      <c r="BK277" s="23">
        <f>IF(BK196&gt;BK30, BK196,BK30)</f>
        <v>0.33310000000000001</v>
      </c>
      <c r="BL277" s="23">
        <f>IF(BL196&gt;BL30, BL196,BL30)</f>
        <v>5.1400000000000001E-2</v>
      </c>
      <c r="BM277" s="23">
        <f>IF(BM196&gt;BM30, BM196,BM30)</f>
        <v>0.5802690131675533</v>
      </c>
      <c r="BN277" s="23">
        <f>IF(BN196&gt;BN30, BN196,BN30)</f>
        <v>0.1174</v>
      </c>
      <c r="BO277" s="23">
        <f>IF(BO196&gt;BO30, BO196,BO30)</f>
        <v>0.53303341971085594</v>
      </c>
      <c r="BP277" s="23">
        <f>IF(BP196&gt;BP30, BP196,BP30)</f>
        <v>0.5910633195963455</v>
      </c>
      <c r="BQ277" s="23">
        <f>IF(BQ196&gt;BQ30, BQ196,BQ30)</f>
        <v>0.53303341971085594</v>
      </c>
      <c r="BR277" s="23">
        <f>IF(BR196&gt;BR30, BR196,BR30)</f>
        <v>0.13900000000000001</v>
      </c>
      <c r="BS277" s="23">
        <f>IF(BS196&gt;BS30, BS196,BS30)</f>
        <v>0.5910633195963455</v>
      </c>
      <c r="BT277" s="23">
        <f>IF(BT196&gt;BT30, BT196,BT30)</f>
        <v>0.2235</v>
      </c>
      <c r="BU277" s="23">
        <f>IF(BU196&gt;BU30, BU196,BU30)</f>
        <v>0.27292105155184865</v>
      </c>
      <c r="BV277" s="23">
        <f>IF(BV196&gt;BV30, BV196,BV30)</f>
        <v>0.36358248735370452</v>
      </c>
      <c r="BW277" s="23">
        <f>IF(BW196&gt;BW30, BW196,BW30)</f>
        <v>7.6229840325101675E-2</v>
      </c>
      <c r="BX277" s="23">
        <f>IF(BX196&gt;BX30, BX196,BX30)</f>
        <v>0.13089999999999999</v>
      </c>
      <c r="BY277" s="23">
        <f>IF(BY196&gt;BY30, BY196,BY30)</f>
        <v>0.19439999999999999</v>
      </c>
      <c r="BZ277" s="23">
        <f>IF(BZ196&gt;BZ30, BZ196,BZ30)</f>
        <v>0.1764</v>
      </c>
    </row>
    <row r="278" spans="1:78" ht="15.75" customHeight="1" x14ac:dyDescent="0.2">
      <c r="A278" s="30" t="s">
        <v>80</v>
      </c>
      <c r="B278" s="23">
        <f>IF(B197&gt;B31, B197,B31)</f>
        <v>9.1801424307308685E-2</v>
      </c>
      <c r="C278" s="23">
        <f>IF(C197&gt;C31, C197,C31)</f>
        <v>4.4900000000000002E-2</v>
      </c>
      <c r="D278" s="23">
        <f>IF(D197&gt;D31, D197,D31)</f>
        <v>0.37566632649110898</v>
      </c>
      <c r="E278" s="23">
        <f>IF(E197&gt;E31, E197,E31)</f>
        <v>0.37566632649110898</v>
      </c>
      <c r="F278" s="23">
        <f>IF(F197&gt;F31, F197,F31)</f>
        <v>0.1726951033233419</v>
      </c>
      <c r="G278" s="23">
        <f>IF(G197&gt;G31, G197,G31)</f>
        <v>3.3700000000000001E-2</v>
      </c>
      <c r="H278" s="23">
        <f>IF(H197&gt;H31, H197,H31)</f>
        <v>0.25635510816405904</v>
      </c>
      <c r="I278" s="23">
        <f>IF(I197&gt;I31, I197,I31)</f>
        <v>0.1434</v>
      </c>
      <c r="J278" s="23">
        <f>IF(J197&gt;J31, J197,J31)</f>
        <v>3.2468899999348326E-4</v>
      </c>
      <c r="K278" s="23">
        <f>IF(K197&gt;K31, K197,K31)</f>
        <v>0.76986319864104436</v>
      </c>
      <c r="L278" s="23">
        <f>IF(L197&gt;L31, L197,L31)</f>
        <v>2.9112778424587944E-2</v>
      </c>
      <c r="M278" s="23">
        <f>IF(M197&gt;M31, M197,M31)</f>
        <v>0.39281376120504091</v>
      </c>
      <c r="N278" s="23">
        <f>IF(N197&gt;N31, N197,N31)</f>
        <v>0.7221409584515055</v>
      </c>
      <c r="O278" s="23">
        <f>IF(O197&gt;O31, O197,O31)</f>
        <v>7.1599999999999997E-2</v>
      </c>
      <c r="P278" s="23">
        <f>IF(P197&gt;P31, P197,P31)</f>
        <v>0.20039999999999999</v>
      </c>
      <c r="Q278" s="23">
        <f>IF(Q197&gt;Q31, Q197,Q31)</f>
        <v>0.62752287784072547</v>
      </c>
      <c r="R278" s="23">
        <f>IF(R197&gt;R31, R197,R31)</f>
        <v>7.1199999999999999E-2</v>
      </c>
      <c r="S278" s="23">
        <f>IF(S197&gt;S31, S197,S31)</f>
        <v>3.9800000000000002E-2</v>
      </c>
      <c r="T278" s="23">
        <f>IF(T197&gt;T31, T197,T31)</f>
        <v>0.1484</v>
      </c>
      <c r="U278" s="23">
        <f>IF(U197&gt;U31, U197,U31)</f>
        <v>0.03</v>
      </c>
      <c r="V278" s="23">
        <f>IF(V197&gt;V31, V197,V31)</f>
        <v>0.39281376120504091</v>
      </c>
      <c r="W278" s="23">
        <f>IF(W197&gt;W31, W197,W31)</f>
        <v>0.14180000000000001</v>
      </c>
      <c r="X278" s="23">
        <f>IF(X197&gt;X31, X197,X31)</f>
        <v>6.7599999999999993E-2</v>
      </c>
      <c r="Y278" s="23">
        <f>IF(Y197&gt;Y31, Y197,Y31)</f>
        <v>6.4000000000000001E-2</v>
      </c>
      <c r="Z278" s="23">
        <f>IF(Z197&gt;Z31, Z197,Z31)</f>
        <v>0.86972532099721811</v>
      </c>
      <c r="AA278" s="23">
        <f>IF(AA197&gt;AA31, AA197,AA31)</f>
        <v>6.8885607652462474E-2</v>
      </c>
      <c r="AB278" s="23">
        <f>IF(AB197&gt;AB31, AB197,AB31)</f>
        <v>0.13370000000000001</v>
      </c>
      <c r="AC278" s="23">
        <f>IF(AC197&gt;AC31, AC197,AC31)</f>
        <v>4.53E-2</v>
      </c>
      <c r="AD278" s="23">
        <f>IF(AD197&gt;AD31, AD197,AD31)</f>
        <v>0.64459835147891964</v>
      </c>
      <c r="AE278" s="23">
        <f>IF(AE197&gt;AE31, AE197,AE31)</f>
        <v>1</v>
      </c>
      <c r="AF278" s="23">
        <f>IF(AF197&gt;AF31, AF197,AF31)</f>
        <v>0</v>
      </c>
      <c r="AG278" s="23">
        <f>IF(AG197&gt;AG31, AG197,AG31)</f>
        <v>0.40600928737219277</v>
      </c>
      <c r="AH278" s="23">
        <f>IF(AH197&gt;AH31, AH197,AH31)</f>
        <v>0.1726951033233419</v>
      </c>
      <c r="AI278" s="23">
        <f>IF(AI197&gt;AI31, AI197,AI31)</f>
        <v>9.0800000000000006E-2</v>
      </c>
      <c r="AJ278" s="23">
        <f>IF(AJ197&gt;AJ31, AJ197,AJ31)</f>
        <v>4.0722855125776738E-2</v>
      </c>
      <c r="AK278" s="23">
        <f>IF(AK197&gt;AK31, AK197,AK31)</f>
        <v>1.35E-2</v>
      </c>
      <c r="AL278" s="23">
        <f>IF(AL197&gt;AL31, AL197,AL31)</f>
        <v>0.70907454084325472</v>
      </c>
      <c r="AM278" s="23">
        <f>IF(AM197&gt;AM31, AM197,AM31)</f>
        <v>9.8500000000000004E-2</v>
      </c>
      <c r="AN278" s="23">
        <f>IF(AN197&gt;AN31, AN197,AN31)</f>
        <v>9.5999999999999992E-3</v>
      </c>
      <c r="AO278" s="23">
        <f>IF(AO197&gt;AO31, AO197,AO31)</f>
        <v>0.62752287784072547</v>
      </c>
      <c r="AP278" s="23">
        <f>IF(AP197&gt;AP31, AP197,AP31)</f>
        <v>0.55321858379503897</v>
      </c>
      <c r="AQ278" s="23">
        <f>IF(AQ197&gt;AQ31, AQ197,AQ31)</f>
        <v>0.1308</v>
      </c>
      <c r="AR278" s="23">
        <f>IF(AR197&gt;AR31, AR197,AR31)</f>
        <v>8.77E-2</v>
      </c>
      <c r="AS278" s="23">
        <f>IF(AS197&gt;AS31, AS197,AS31)</f>
        <v>0.30025079645422159</v>
      </c>
      <c r="AT278" s="23">
        <f>IF(AT197&gt;AT31, AT197,AT31)</f>
        <v>1.9599999999999999E-2</v>
      </c>
      <c r="AU278" s="23">
        <f>IF(AU197&gt;AU31, AU197,AU31)</f>
        <v>0.1071</v>
      </c>
      <c r="AV278" s="23">
        <f>IF(AV197&gt;AV31, AV197,AV31)</f>
        <v>4.3400000000000001E-2</v>
      </c>
      <c r="AW278" s="23">
        <f>IF(AW197&gt;AW31, AW197,AW31)</f>
        <v>0.36215836861340639</v>
      </c>
      <c r="AX278" s="23">
        <f>IF(AX197&gt;AX31, AX197,AX31)</f>
        <v>0.18779999999999999</v>
      </c>
      <c r="AY278" s="23">
        <f>IF(AY197&gt;AY31, AY197,AY31)</f>
        <v>0.1726951033233419</v>
      </c>
      <c r="AZ278" s="23">
        <f>IF(AZ197&gt;AZ31, AZ197,AZ31)</f>
        <v>5.11E-2</v>
      </c>
      <c r="BA278" s="23">
        <f>IF(BA197&gt;BA31, BA197,BA31)</f>
        <v>0.27090749726871521</v>
      </c>
      <c r="BB278" s="23">
        <f>IF(BB197&gt;BB31, BB197,BB31)</f>
        <v>7.8116024723957372E-2</v>
      </c>
      <c r="BC278" s="23">
        <f>IF(BC197&gt;BC31, BC197,BC31)</f>
        <v>0.17325205186266396</v>
      </c>
      <c r="BD278" s="23">
        <f>IF(BD197&gt;BD31, BD197,BD31)</f>
        <v>3.1300000000000001E-2</v>
      </c>
      <c r="BE278" s="23">
        <f>IF(BE197&gt;BE31, BE197,BE31)</f>
        <v>0.77234181249928369</v>
      </c>
      <c r="BF278" s="23">
        <f>IF(BF197&gt;BF31, BF197,BF31)</f>
        <v>0.31474908214957592</v>
      </c>
      <c r="BG278" s="23">
        <f>IF(BG197&gt;BG31, BG197,BG31)</f>
        <v>0.44740573665821526</v>
      </c>
      <c r="BH278" s="23">
        <f>IF(BH197&gt;BH31, BH197,BH31)</f>
        <v>0.12520000000000001</v>
      </c>
      <c r="BI278" s="23">
        <f>IF(BI197&gt;BI31, BI197,BI31)</f>
        <v>0.58073749801964647</v>
      </c>
      <c r="BJ278" s="23">
        <f>IF(BJ197&gt;BJ31, BJ197,BJ31)</f>
        <v>0.62752287784072547</v>
      </c>
      <c r="BK278" s="23">
        <f>IF(BK197&gt;BK31, BK197,BK31)</f>
        <v>0.15229999999999999</v>
      </c>
      <c r="BL278" s="23">
        <f>IF(BL197&gt;BL31, BL197,BL31)</f>
        <v>8.9999999999999993E-3</v>
      </c>
      <c r="BM278" s="23">
        <f>IF(BM197&gt;BM31, BM197,BM31)</f>
        <v>0.75875907828954281</v>
      </c>
      <c r="BN278" s="23">
        <f>IF(BN197&gt;BN31, BN197,BN31)</f>
        <v>8.4199999999999997E-2</v>
      </c>
      <c r="BO278" s="23">
        <f>IF(BO197&gt;BO31, BO197,BO31)</f>
        <v>0.37566632649110898</v>
      </c>
      <c r="BP278" s="23">
        <f>IF(BP197&gt;BP31, BP197,BP31)</f>
        <v>0.39281376120504091</v>
      </c>
      <c r="BQ278" s="23">
        <f>IF(BQ197&gt;BQ31, BQ197,BQ31)</f>
        <v>0.37566632649110898</v>
      </c>
      <c r="BR278" s="23">
        <f>IF(BR197&gt;BR31, BR197,BR31)</f>
        <v>6.0499999999999998E-2</v>
      </c>
      <c r="BS278" s="23">
        <f>IF(BS197&gt;BS31, BS197,BS31)</f>
        <v>0.39281376120504091</v>
      </c>
      <c r="BT278" s="23">
        <f>IF(BT197&gt;BT31, BT197,BT31)</f>
        <v>0.11559999999999999</v>
      </c>
      <c r="BU278" s="23">
        <f>IF(BU197&gt;BU31, BU197,BU31)</f>
        <v>0.36112372217885336</v>
      </c>
      <c r="BV278" s="23">
        <f>IF(BV197&gt;BV31, BV197,BV31)</f>
        <v>0.54776161871785489</v>
      </c>
      <c r="BW278" s="23">
        <f>IF(BW197&gt;BW31, BW197,BW31)</f>
        <v>0.11627550284681833</v>
      </c>
      <c r="BX278" s="23">
        <f>IF(BX197&gt;BX31, BX197,BX31)</f>
        <v>7.3300000000000004E-2</v>
      </c>
      <c r="BY278" s="23">
        <f>IF(BY197&gt;BY31, BY197,BY31)</f>
        <v>0.1201</v>
      </c>
      <c r="BZ278" s="23">
        <f>IF(BZ197&gt;BZ31, BZ197,BZ31)</f>
        <v>8.3599999999999994E-2</v>
      </c>
    </row>
    <row r="279" spans="1:78" ht="15.75" customHeight="1" x14ac:dyDescent="0.2">
      <c r="A279" s="30" t="s">
        <v>81</v>
      </c>
      <c r="B279" s="23">
        <f>IF(B198&gt;B32, B198,B32)</f>
        <v>0</v>
      </c>
      <c r="C279" s="23">
        <f>IF(C198&gt;C32, C198,C32)</f>
        <v>0</v>
      </c>
      <c r="D279" s="23">
        <f>IF(D198&gt;D32, D198,D32)</f>
        <v>0</v>
      </c>
      <c r="E279" s="23">
        <f>IF(E198&gt;E32, E198,E32)</f>
        <v>0</v>
      </c>
      <c r="F279" s="23">
        <f>IF(F198&gt;F32, F198,F32)</f>
        <v>0</v>
      </c>
      <c r="G279" s="23">
        <f>IF(G198&gt;G32, G198,G32)</f>
        <v>0</v>
      </c>
      <c r="H279" s="23">
        <f>IF(H198&gt;H32, H198,H32)</f>
        <v>0</v>
      </c>
      <c r="I279" s="23">
        <f>IF(I198&gt;I32, I198,I32)</f>
        <v>0</v>
      </c>
      <c r="J279" s="23">
        <f>IF(J198&gt;J32, J198,J32)</f>
        <v>0</v>
      </c>
      <c r="K279" s="23">
        <f>IF(K198&gt;K32, K198,K32)</f>
        <v>0</v>
      </c>
      <c r="L279" s="23">
        <f>IF(L198&gt;L32, L198,L32)</f>
        <v>0</v>
      </c>
      <c r="M279" s="23">
        <f>IF(M198&gt;M32, M198,M32)</f>
        <v>0</v>
      </c>
      <c r="N279" s="23">
        <f>IF(N198&gt;N32, N198,N32)</f>
        <v>0</v>
      </c>
      <c r="O279" s="23">
        <f>IF(O198&gt;O32, O198,O32)</f>
        <v>0</v>
      </c>
      <c r="P279" s="23">
        <f>IF(P198&gt;P32, P198,P32)</f>
        <v>0</v>
      </c>
      <c r="Q279" s="23">
        <f>IF(Q198&gt;Q32, Q198,Q32)</f>
        <v>0</v>
      </c>
      <c r="R279" s="23">
        <f>IF(R198&gt;R32, R198,R32)</f>
        <v>0</v>
      </c>
      <c r="S279" s="23">
        <f>IF(S198&gt;S32, S198,S32)</f>
        <v>0</v>
      </c>
      <c r="T279" s="23">
        <f>IF(T198&gt;T32, T198,T32)</f>
        <v>0</v>
      </c>
      <c r="U279" s="23">
        <f>IF(U198&gt;U32, U198,U32)</f>
        <v>0</v>
      </c>
      <c r="V279" s="23">
        <f>IF(V198&gt;V32, V198,V32)</f>
        <v>0</v>
      </c>
      <c r="W279" s="23">
        <f>IF(W198&gt;W32, W198,W32)</f>
        <v>0</v>
      </c>
      <c r="X279" s="23">
        <f>IF(X198&gt;X32, X198,X32)</f>
        <v>0</v>
      </c>
      <c r="Y279" s="23">
        <f>IF(Y198&gt;Y32, Y198,Y32)</f>
        <v>0</v>
      </c>
      <c r="Z279" s="23">
        <f>IF(Z198&gt;Z32, Z198,Z32)</f>
        <v>0</v>
      </c>
      <c r="AA279" s="23">
        <f>IF(AA198&gt;AA32, AA198,AA32)</f>
        <v>0</v>
      </c>
      <c r="AB279" s="23">
        <f>IF(AB198&gt;AB32, AB198,AB32)</f>
        <v>0</v>
      </c>
      <c r="AC279" s="23">
        <f>IF(AC198&gt;AC32, AC198,AC32)</f>
        <v>0</v>
      </c>
      <c r="AD279" s="23">
        <f>IF(AD198&gt;AD32, AD198,AD32)</f>
        <v>0</v>
      </c>
      <c r="AE279" s="23">
        <f>IF(AE198&gt;AE32, AE198,AE32)</f>
        <v>0</v>
      </c>
      <c r="AF279" s="23">
        <f>IF(AF198&gt;AF32, AF198,AF32)</f>
        <v>0</v>
      </c>
      <c r="AG279" s="23">
        <f>IF(AG198&gt;AG32, AG198,AG32)</f>
        <v>0</v>
      </c>
      <c r="AH279" s="23">
        <f>IF(AH198&gt;AH32, AH198,AH32)</f>
        <v>0</v>
      </c>
      <c r="AI279" s="23">
        <f>IF(AI198&gt;AI32, AI198,AI32)</f>
        <v>0</v>
      </c>
      <c r="AJ279" s="23">
        <f>IF(AJ198&gt;AJ32, AJ198,AJ32)</f>
        <v>0</v>
      </c>
      <c r="AK279" s="23">
        <f>IF(AK198&gt;AK32, AK198,AK32)</f>
        <v>0</v>
      </c>
      <c r="AL279" s="23">
        <f>IF(AL198&gt;AL32, AL198,AL32)</f>
        <v>0</v>
      </c>
      <c r="AM279" s="23">
        <f>IF(AM198&gt;AM32, AM198,AM32)</f>
        <v>0</v>
      </c>
      <c r="AN279" s="23">
        <f>IF(AN198&gt;AN32, AN198,AN32)</f>
        <v>0</v>
      </c>
      <c r="AO279" s="23">
        <f>IF(AO198&gt;AO32, AO198,AO32)</f>
        <v>0</v>
      </c>
      <c r="AP279" s="23">
        <f>IF(AP198&gt;AP32, AP198,AP32)</f>
        <v>0</v>
      </c>
      <c r="AQ279" s="23">
        <f>IF(AQ198&gt;AQ32, AQ198,AQ32)</f>
        <v>0</v>
      </c>
      <c r="AR279" s="23">
        <f>IF(AR198&gt;AR32, AR198,AR32)</f>
        <v>0</v>
      </c>
      <c r="AS279" s="23">
        <f>IF(AS198&gt;AS32, AS198,AS32)</f>
        <v>0</v>
      </c>
      <c r="AT279" s="23">
        <f>IF(AT198&gt;AT32, AT198,AT32)</f>
        <v>0</v>
      </c>
      <c r="AU279" s="23">
        <f>IF(AU198&gt;AU32, AU198,AU32)</f>
        <v>0</v>
      </c>
      <c r="AV279" s="23">
        <f>IF(AV198&gt;AV32, AV198,AV32)</f>
        <v>0</v>
      </c>
      <c r="AW279" s="23">
        <f>IF(AW198&gt;AW32, AW198,AW32)</f>
        <v>0</v>
      </c>
      <c r="AX279" s="23">
        <f>IF(AX198&gt;AX32, AX198,AX32)</f>
        <v>0</v>
      </c>
      <c r="AY279" s="23">
        <f>IF(AY198&gt;AY32, AY198,AY32)</f>
        <v>0</v>
      </c>
      <c r="AZ279" s="23">
        <f>IF(AZ198&gt;AZ32, AZ198,AZ32)</f>
        <v>0</v>
      </c>
      <c r="BA279" s="23">
        <f>IF(BA198&gt;BA32, BA198,BA32)</f>
        <v>0</v>
      </c>
      <c r="BB279" s="23">
        <f>IF(BB198&gt;BB32, BB198,BB32)</f>
        <v>0</v>
      </c>
      <c r="BC279" s="23">
        <f>IF(BC198&gt;BC32, BC198,BC32)</f>
        <v>0</v>
      </c>
      <c r="BD279" s="23">
        <f>IF(BD198&gt;BD32, BD198,BD32)</f>
        <v>0</v>
      </c>
      <c r="BE279" s="23">
        <f>IF(BE198&gt;BE32, BE198,BE32)</f>
        <v>0</v>
      </c>
      <c r="BF279" s="23">
        <f>IF(BF198&gt;BF32, BF198,BF32)</f>
        <v>0</v>
      </c>
      <c r="BG279" s="23">
        <f>IF(BG198&gt;BG32, BG198,BG32)</f>
        <v>0</v>
      </c>
      <c r="BH279" s="23">
        <f>IF(BH198&gt;BH32, BH198,BH32)</f>
        <v>0</v>
      </c>
      <c r="BI279" s="23">
        <f>IF(BI198&gt;BI32, BI198,BI32)</f>
        <v>0</v>
      </c>
      <c r="BJ279" s="23">
        <f>IF(BJ198&gt;BJ32, BJ198,BJ32)</f>
        <v>0</v>
      </c>
      <c r="BK279" s="23">
        <f>IF(BK198&gt;BK32, BK198,BK32)</f>
        <v>0</v>
      </c>
      <c r="BL279" s="23">
        <f>IF(BL198&gt;BL32, BL198,BL32)</f>
        <v>0</v>
      </c>
      <c r="BM279" s="23">
        <f>IF(BM198&gt;BM32, BM198,BM32)</f>
        <v>0</v>
      </c>
      <c r="BN279" s="23">
        <f>IF(BN198&gt;BN32, BN198,BN32)</f>
        <v>0</v>
      </c>
      <c r="BO279" s="23">
        <f>IF(BO198&gt;BO32, BO198,BO32)</f>
        <v>0</v>
      </c>
      <c r="BP279" s="23">
        <f>IF(BP198&gt;BP32, BP198,BP32)</f>
        <v>0</v>
      </c>
      <c r="BQ279" s="23">
        <f>IF(BQ198&gt;BQ32, BQ198,BQ32)</f>
        <v>0</v>
      </c>
      <c r="BR279" s="23">
        <f>IF(BR198&gt;BR32, BR198,BR32)</f>
        <v>0</v>
      </c>
      <c r="BS279" s="23">
        <f>IF(BS198&gt;BS32, BS198,BS32)</f>
        <v>0</v>
      </c>
      <c r="BT279" s="23">
        <f>IF(BT198&gt;BT32, BT198,BT32)</f>
        <v>0</v>
      </c>
      <c r="BU279" s="23">
        <f>IF(BU198&gt;BU32, BU198,BU32)</f>
        <v>0</v>
      </c>
      <c r="BV279" s="23">
        <f>IF(BV198&gt;BV32, BV198,BV32)</f>
        <v>0</v>
      </c>
      <c r="BW279" s="23">
        <f>IF(BW198&gt;BW32, BW198,BW32)</f>
        <v>0</v>
      </c>
      <c r="BX279" s="23">
        <f>IF(BX198&gt;BX32, BX198,BX32)</f>
        <v>0</v>
      </c>
      <c r="BY279" s="23">
        <f>IF(BY198&gt;BY32, BY198,BY32)</f>
        <v>0</v>
      </c>
      <c r="BZ279" s="23">
        <f>IF(BZ198&gt;BZ32, BZ198,BZ32)</f>
        <v>0</v>
      </c>
    </row>
    <row r="280" spans="1:78" ht="15.75" customHeight="1" x14ac:dyDescent="0.2">
      <c r="A280" s="30" t="s">
        <v>82</v>
      </c>
      <c r="B280" s="23">
        <f>IF(B199&gt;B33, B199,B33)</f>
        <v>0.1318034231749394</v>
      </c>
      <c r="C280" s="23">
        <f>IF(C199&gt;C33, C199,C33)</f>
        <v>6.9985398578690239E-2</v>
      </c>
      <c r="D280" s="23">
        <f>IF(D199&gt;D33, D199,D33)</f>
        <v>0.38490000000000002</v>
      </c>
      <c r="E280" s="23">
        <f>IF(E199&gt;E33, E199,E33)</f>
        <v>0.41210000000000002</v>
      </c>
      <c r="F280" s="23">
        <f>IF(F199&gt;F33, F199,F33)</f>
        <v>0.37026490296640474</v>
      </c>
      <c r="G280" s="23">
        <f>IF(G199&gt;G33, G199,G33)</f>
        <v>5.7299999999999997E-2</v>
      </c>
      <c r="H280" s="23">
        <f>IF(H199&gt;H33, H199,H33)</f>
        <v>0.40518817865370932</v>
      </c>
      <c r="I280" s="23">
        <f>IF(I199&gt;I33, I199,I33)</f>
        <v>0.3039</v>
      </c>
      <c r="J280" s="23">
        <f>IF(J199&gt;J33, J199,J33)</f>
        <v>1.35E-2</v>
      </c>
      <c r="K280" s="23">
        <f>IF(K199&gt;K33, K199,K33)</f>
        <v>0.52648000591743538</v>
      </c>
      <c r="L280" s="23">
        <f>IF(L199&gt;L33, L199,L33)</f>
        <v>4.0243737659576347E-2</v>
      </c>
      <c r="M280" s="23">
        <f>IF(M199&gt;M33, M199,M33)</f>
        <v>0.30596097014773516</v>
      </c>
      <c r="N280" s="23">
        <f>IF(N199&gt;N33, N199,N33)</f>
        <v>0.35183654661947289</v>
      </c>
      <c r="O280" s="23">
        <f>IF(O199&gt;O33, O199,O33)</f>
        <v>9.1899999999999996E-2</v>
      </c>
      <c r="P280" s="23">
        <f>IF(P199&gt;P33, P199,P33)</f>
        <v>0.40150000000000002</v>
      </c>
      <c r="Q280" s="23">
        <f>IF(Q199&gt;Q33, Q199,Q33)</f>
        <v>0.30245500698832328</v>
      </c>
      <c r="R280" s="23">
        <f>IF(R199&gt;R33, R199,R33)</f>
        <v>0.18429999999999999</v>
      </c>
      <c r="S280" s="23">
        <f>IF(S199&gt;S33, S199,S33)</f>
        <v>6.2E-2</v>
      </c>
      <c r="T280" s="23">
        <f>IF(T199&gt;T33, T199,T33)</f>
        <v>0.25819999999999999</v>
      </c>
      <c r="U280" s="23">
        <f>IF(U199&gt;U33, U199,U33)</f>
        <v>4.9799999999999997E-2</v>
      </c>
      <c r="V280" s="23">
        <f>IF(V199&gt;V33, V199,V33)</f>
        <v>0.30596097014773516</v>
      </c>
      <c r="W280" s="23">
        <f>IF(W199&gt;W33, W199,W33)</f>
        <v>0.37359999999999999</v>
      </c>
      <c r="X280" s="23">
        <f>IF(X199&gt;X33, X199,X33)</f>
        <v>0.1206</v>
      </c>
      <c r="Y280" s="23">
        <f>IF(Y199&gt;Y33, Y199,Y33)</f>
        <v>0.15709999999999999</v>
      </c>
      <c r="Z280" s="23">
        <f>IF(Z199&gt;Z33, Z199,Z33)</f>
        <v>0.46409146270671603</v>
      </c>
      <c r="AA280" s="23">
        <f>IF(AA199&gt;AA33, AA199,AA33)</f>
        <v>0.16908395449161531</v>
      </c>
      <c r="AB280" s="23">
        <f>IF(AB199&gt;AB33, AB199,AB33)</f>
        <v>0.31080000000000002</v>
      </c>
      <c r="AC280" s="23">
        <f>IF(AC199&gt;AC33, AC199,AC33)</f>
        <v>0.1305</v>
      </c>
      <c r="AD280" s="23">
        <f>IF(AD199&gt;AD33, AD199,AD33)</f>
        <v>0.35075237175794099</v>
      </c>
      <c r="AE280" s="23">
        <f>IF(AE199&gt;AE33, AE199,AE33)</f>
        <v>0.40600928737219277</v>
      </c>
      <c r="AF280" s="23">
        <f>IF(AF199&gt;AF33, AF199,AF33)</f>
        <v>0</v>
      </c>
      <c r="AG280" s="23">
        <f>IF(AG199&gt;AG33, AG199,AG33)</f>
        <v>1</v>
      </c>
      <c r="AH280" s="23">
        <f>IF(AH199&gt;AH33, AH199,AH33)</f>
        <v>0.37026490296640474</v>
      </c>
      <c r="AI280" s="23">
        <f>IF(AI199&gt;AI33, AI199,AI33)</f>
        <v>0.18379999999999999</v>
      </c>
      <c r="AJ280" s="23">
        <f>IF(AJ199&gt;AJ33, AJ199,AJ33)</f>
        <v>5.6050493745826366E-2</v>
      </c>
      <c r="AK280" s="23">
        <f>IF(AK199&gt;AK33, AK199,AK33)</f>
        <v>4.6199999999999998E-2</v>
      </c>
      <c r="AL280" s="23">
        <f>IF(AL199&gt;AL33, AL199,AL33)</f>
        <v>0.5698240916343057</v>
      </c>
      <c r="AM280" s="23">
        <f>IF(AM199&gt;AM33, AM199,AM33)</f>
        <v>0.24249999999999999</v>
      </c>
      <c r="AN280" s="23">
        <f>IF(AN199&gt;AN33, AN199,AN33)</f>
        <v>1.9900000000000001E-2</v>
      </c>
      <c r="AO280" s="23">
        <f>IF(AO199&gt;AO33, AO199,AO33)</f>
        <v>0.30245500698832328</v>
      </c>
      <c r="AP280" s="23">
        <f>IF(AP199&gt;AP33, AP199,AP33)</f>
        <v>0.59120242172063575</v>
      </c>
      <c r="AQ280" s="23">
        <f>IF(AQ199&gt;AQ33, AQ199,AQ33)</f>
        <v>0.27389999999999998</v>
      </c>
      <c r="AR280" s="23">
        <f>IF(AR199&gt;AR33, AR199,AR33)</f>
        <v>0.17799999999999999</v>
      </c>
      <c r="AS280" s="23">
        <f>IF(AS199&gt;AS33, AS199,AS33)</f>
        <v>0.67687797923111581</v>
      </c>
      <c r="AT280" s="23">
        <f>IF(AT199&gt;AT33, AT199,AT33)</f>
        <v>1.989644461786905E-2</v>
      </c>
      <c r="AU280" s="23">
        <f>IF(AU199&gt;AU33, AU199,AU33)</f>
        <v>0.23039999999999999</v>
      </c>
      <c r="AV280" s="23">
        <f>IF(AV199&gt;AV33, AV199,AV33)</f>
        <v>7.1300000000000002E-2</v>
      </c>
      <c r="AW280" s="23">
        <f>IF(AW199&gt;AW33, AW199,AW33)</f>
        <v>0.7278959988016388</v>
      </c>
      <c r="AX280" s="23">
        <f>IF(AX199&gt;AX33, AX199,AX33)</f>
        <v>0.44700000000000001</v>
      </c>
      <c r="AY280" s="23">
        <f>IF(AY199&gt;AY33, AY199,AY33)</f>
        <v>0.37026490296640474</v>
      </c>
      <c r="AZ280" s="23">
        <f>IF(AZ199&gt;AZ33, AZ199,AZ33)</f>
        <v>0.15540000000000001</v>
      </c>
      <c r="BA280" s="23">
        <f>IF(BA199&gt;BA33, BA199,BA33)</f>
        <v>0.2502247364713609</v>
      </c>
      <c r="BB280" s="23">
        <f>IF(BB199&gt;BB33, BB199,BB33)</f>
        <v>0.1835</v>
      </c>
      <c r="BC280" s="23">
        <f>IF(BC199&gt;BC33, BC199,BC33)</f>
        <v>0.29097178418445907</v>
      </c>
      <c r="BD280" s="23">
        <f>IF(BD199&gt;BD33, BD199,BD33)</f>
        <v>7.85E-2</v>
      </c>
      <c r="BE280" s="23">
        <f>IF(BE199&gt;BE33, BE199,BE33)</f>
        <v>0.44969633328675357</v>
      </c>
      <c r="BF280" s="23">
        <f>IF(BF199&gt;BF33, BF199,BF33)</f>
        <v>0.24048189690803068</v>
      </c>
      <c r="BG280" s="23">
        <f>IF(BG199&gt;BG33, BG199,BG33)</f>
        <v>0.32773197132679344</v>
      </c>
      <c r="BH280" s="23">
        <f>IF(BH199&gt;BH33, BH199,BH33)</f>
        <v>0.28110000000000002</v>
      </c>
      <c r="BI280" s="23">
        <f>IF(BI199&gt;BI33, BI199,BI33)</f>
        <v>0.24521070293229699</v>
      </c>
      <c r="BJ280" s="23">
        <f>IF(BJ199&gt;BJ33, BJ199,BJ33)</f>
        <v>0.30245500698832328</v>
      </c>
      <c r="BK280" s="23">
        <f>IF(BK199&gt;BK33, BK199,BK33)</f>
        <v>0.29859999999999998</v>
      </c>
      <c r="BL280" s="23">
        <f>IF(BL199&gt;BL33, BL199,BL33)</f>
        <v>3.1699999999999999E-2</v>
      </c>
      <c r="BM280" s="23">
        <f>IF(BM199&gt;BM33, BM199,BM33)</f>
        <v>0.5350877591364388</v>
      </c>
      <c r="BN280" s="23">
        <f>IF(BN199&gt;BN33, BN199,BN33)</f>
        <v>0.16769999999999999</v>
      </c>
      <c r="BO280" s="23">
        <f>IF(BO199&gt;BO33, BO199,BO33)</f>
        <v>0.18842448776451787</v>
      </c>
      <c r="BP280" s="23">
        <f>IF(BP199&gt;BP33, BP199,BP33)</f>
        <v>0.30596097014773516</v>
      </c>
      <c r="BQ280" s="23">
        <f>IF(BQ199&gt;BQ33, BQ199,BQ33)</f>
        <v>0.2661</v>
      </c>
      <c r="BR280" s="23">
        <f>IF(BR199&gt;BR33, BR199,BR33)</f>
        <v>0.12429999999999999</v>
      </c>
      <c r="BS280" s="23">
        <f>IF(BS199&gt;BS33, BS199,BS33)</f>
        <v>0.30596097014773516</v>
      </c>
      <c r="BT280" s="23">
        <f>IF(BT199&gt;BT33, BT199,BT33)</f>
        <v>0.30709999999999998</v>
      </c>
      <c r="BU280" s="23">
        <f>IF(BU199&gt;BU33, BU199,BU33)</f>
        <v>0.66431528074289059</v>
      </c>
      <c r="BV280" s="23">
        <f>IF(BV199&gt;BV33, BV199,BV33)</f>
        <v>0.47541961799879257</v>
      </c>
      <c r="BW280" s="23">
        <f>IF(BW199&gt;BW33, BW199,BW33)</f>
        <v>0.14446199593042278</v>
      </c>
      <c r="BX280" s="23">
        <f>IF(BX199&gt;BX33, BX199,BX33)</f>
        <v>0.1958</v>
      </c>
      <c r="BY280" s="23">
        <f>IF(BY199&gt;BY33, BY199,BY33)</f>
        <v>0.31040000000000001</v>
      </c>
      <c r="BZ280" s="23">
        <f>IF(BZ199&gt;BZ33, BZ199,BZ33)</f>
        <v>0.23369999999999999</v>
      </c>
    </row>
    <row r="281" spans="1:78" ht="15.75" customHeight="1" x14ac:dyDescent="0.2">
      <c r="A281" s="30" t="s">
        <v>83</v>
      </c>
      <c r="B281" s="23">
        <f>IF(B200&gt;B34, B200,B34)</f>
        <v>0.27655047872030541</v>
      </c>
      <c r="C281" s="23">
        <f>IF(C200&gt;C34, C200,C34)</f>
        <v>0.11526210179394344</v>
      </c>
      <c r="D281" s="23">
        <f>IF(D200&gt;D34, D200,D34)</f>
        <v>0.1386</v>
      </c>
      <c r="E281" s="23">
        <f>IF(E200&gt;E34, E200,E34)</f>
        <v>0.14699999999999999</v>
      </c>
      <c r="F281" s="23">
        <f>IF(F200&gt;F34, F200,F34)</f>
        <v>1</v>
      </c>
      <c r="G281" s="23">
        <f>IF(G200&gt;G34, G200,G34)</f>
        <v>2.3800000000000002E-2</v>
      </c>
      <c r="H281" s="23">
        <f>IF(H200&gt;H34, H200,H34)</f>
        <v>0.54254237974375197</v>
      </c>
      <c r="I281" s="23">
        <f>IF(I200&gt;I34, I200,I34)</f>
        <v>0.1295</v>
      </c>
      <c r="J281" s="23">
        <f>IF(J200&gt;J34, J200,J34)</f>
        <v>1.3343608371344214E-3</v>
      </c>
      <c r="K281" s="23">
        <f>IF(K200&gt;K34, K200,K34)</f>
        <v>0.21586774806875622</v>
      </c>
      <c r="L281" s="23">
        <f>IF(L200&gt;L34, L200,L34)</f>
        <v>9.2075775555387915E-2</v>
      </c>
      <c r="M281" s="23">
        <f>IF(M200&gt;M34, M200,M34)</f>
        <v>0.11395262334930782</v>
      </c>
      <c r="N281" s="23">
        <f>IF(N200&gt;N34, N200,N34)</f>
        <v>0.13748706065432159</v>
      </c>
      <c r="O281" s="23">
        <f>IF(O200&gt;O34, O200,O34)</f>
        <v>3.1199999999999999E-2</v>
      </c>
      <c r="P281" s="23">
        <f>IF(P200&gt;P34, P200,P34)</f>
        <v>0.16539999999999999</v>
      </c>
      <c r="Q281" s="23">
        <f>IF(Q200&gt;Q34, Q200,Q34)</f>
        <v>0.11726543837025767</v>
      </c>
      <c r="R281" s="23">
        <f>IF(R200&gt;R34, R200,R34)</f>
        <v>0.30790000000000001</v>
      </c>
      <c r="S281" s="23">
        <f>IF(S200&gt;S34, S200,S34)</f>
        <v>6.4673190269363356E-2</v>
      </c>
      <c r="T281" s="23">
        <f>IF(T200&gt;T34, T200,T34)</f>
        <v>8.6800000000000002E-2</v>
      </c>
      <c r="U281" s="23">
        <f>IF(U200&gt;U34, U200,U34)</f>
        <v>3.4854490453685959E-2</v>
      </c>
      <c r="V281" s="23">
        <f>IF(V200&gt;V34, V200,V34)</f>
        <v>0.11395262334930782</v>
      </c>
      <c r="W281" s="23">
        <f>IF(W200&gt;W34, W200,W34)</f>
        <v>0.24049999999999999</v>
      </c>
      <c r="X281" s="23">
        <f>IF(X200&gt;X34, X200,X34)</f>
        <v>5.1999999999999998E-2</v>
      </c>
      <c r="Y281" s="23">
        <f>IF(Y200&gt;Y34, Y200,Y34)</f>
        <v>0.1169</v>
      </c>
      <c r="Z281" s="23">
        <f>IF(Z200&gt;Z34, Z200,Z34)</f>
        <v>0.19201479154302223</v>
      </c>
      <c r="AA281" s="23">
        <f>IF(AA200&gt;AA34, AA200,AA34)</f>
        <v>0.31833016773975181</v>
      </c>
      <c r="AB281" s="23">
        <f>IF(AB200&gt;AB34, AB200,AB34)</f>
        <v>0.1515</v>
      </c>
      <c r="AC281" s="23">
        <f>IF(AC200&gt;AC34, AC200,AC34)</f>
        <v>6.7500000000000004E-2</v>
      </c>
      <c r="AD281" s="23">
        <f>IF(AD200&gt;AD34, AD200,AD34)</f>
        <v>0.1335252053113716</v>
      </c>
      <c r="AE281" s="23">
        <f>IF(AE200&gt;AE34, AE200,AE34)</f>
        <v>0.1726951033233419</v>
      </c>
      <c r="AF281" s="23">
        <f>IF(AF200&gt;AF34, AF200,AF34)</f>
        <v>0</v>
      </c>
      <c r="AG281" s="23">
        <f>IF(AG200&gt;AG34, AG200,AG34)</f>
        <v>0.37026490296640474</v>
      </c>
      <c r="AH281" s="23">
        <f>IF(AH200&gt;AH34, AH200,AH34)</f>
        <v>1</v>
      </c>
      <c r="AI281" s="23">
        <f>IF(AI200&gt;AI34, AI200,AI34)</f>
        <v>6.9599999999999995E-2</v>
      </c>
      <c r="AJ281" s="23">
        <f>IF(AJ200&gt;AJ34, AJ200,AJ34)</f>
        <v>0.12494807142483297</v>
      </c>
      <c r="AK281" s="23">
        <f>IF(AK200&gt;AK34, AK200,AK34)</f>
        <v>3.8300000000000001E-2</v>
      </c>
      <c r="AL281" s="23">
        <f>IF(AL200&gt;AL34, AL200,AL34)</f>
        <v>0.23955768887903106</v>
      </c>
      <c r="AM281" s="23">
        <f>IF(AM200&gt;AM34, AM200,AM34)</f>
        <v>0.30790000000000001</v>
      </c>
      <c r="AN281" s="23">
        <f>IF(AN200&gt;AN34, AN200,AN34)</f>
        <v>1.9144771941648459E-2</v>
      </c>
      <c r="AO281" s="23">
        <f>IF(AO200&gt;AO34, AO200,AO34)</f>
        <v>0.11726543837025767</v>
      </c>
      <c r="AP281" s="23">
        <f>IF(AP200&gt;AP34, AP200,AP34)</f>
        <v>0.21913525667201861</v>
      </c>
      <c r="AQ281" s="23">
        <f>IF(AQ200&gt;AQ34, AQ200,AQ34)</f>
        <v>0.1016</v>
      </c>
      <c r="AR281" s="23">
        <f>IF(AR200&gt;AR34, AR200,AR34)</f>
        <v>8.5099999999999995E-2</v>
      </c>
      <c r="AS281" s="23">
        <f>IF(AS200&gt;AS34, AS200,AS34)</f>
        <v>0.54658780212724856</v>
      </c>
      <c r="AT281" s="23">
        <f>IF(AT200&gt;AT34, AT200,AT34)</f>
        <v>4.5482312787554387E-2</v>
      </c>
      <c r="AU281" s="23">
        <f>IF(AU200&gt;AU34, AU200,AU34)</f>
        <v>0.1057</v>
      </c>
      <c r="AV281" s="23">
        <f>IF(AV200&gt;AV34, AV200,AV34)</f>
        <v>4.41E-2</v>
      </c>
      <c r="AW281" s="23">
        <f>IF(AW200&gt;AW34, AW200,AW34)</f>
        <v>0.30445314224472714</v>
      </c>
      <c r="AX281" s="23">
        <f>IF(AX200&gt;AX34, AX200,AX34)</f>
        <v>0.21779999999999999</v>
      </c>
      <c r="AY281" s="23">
        <f>IF(AY200&gt;AY34, AY200,AY34)</f>
        <v>1</v>
      </c>
      <c r="AZ281" s="23">
        <f>IF(AZ200&gt;AZ34, AZ200,AZ34)</f>
        <v>0.11940000000000001</v>
      </c>
      <c r="BA281" s="23">
        <f>IF(BA200&gt;BA34, BA200,BA34)</f>
        <v>9.7368227195739981E-2</v>
      </c>
      <c r="BB281" s="23">
        <f>IF(BB200&gt;BB34, BB200,BB34)</f>
        <v>0.38300000000000001</v>
      </c>
      <c r="BC281" s="23">
        <f>IF(BC200&gt;BC34, BC200,BC34)</f>
        <v>0.57894334238387402</v>
      </c>
      <c r="BD281" s="23">
        <f>IF(BD200&gt;BD34, BD200,BD34)</f>
        <v>5.1200000000000002E-2</v>
      </c>
      <c r="BE281" s="23">
        <f>IF(BE200&gt;BE34, BE200,BE34)</f>
        <v>0.21186954606140368</v>
      </c>
      <c r="BF281" s="23">
        <f>IF(BF200&gt;BF34, BF200,BF34)</f>
        <v>9.0149916784422024E-2</v>
      </c>
      <c r="BG281" s="23">
        <f>IF(BG200&gt;BG34, BG200,BG34)</f>
        <v>0.22684206898472306</v>
      </c>
      <c r="BH281" s="23">
        <f>IF(BH200&gt;BH34, BH200,BH34)</f>
        <v>0.1242</v>
      </c>
      <c r="BI281" s="23">
        <f>IF(BI200&gt;BI34, BI200,BI34)</f>
        <v>0.11830482875468658</v>
      </c>
      <c r="BJ281" s="23">
        <f>IF(BJ200&gt;BJ34, BJ200,BJ34)</f>
        <v>0.11726543837025767</v>
      </c>
      <c r="BK281" s="23">
        <f>IF(BK200&gt;BK34, BK200,BK34)</f>
        <v>0.12429999999999999</v>
      </c>
      <c r="BL281" s="23">
        <f>IF(BL200&gt;BL34, BL200,BL34)</f>
        <v>2.7635303579650258E-2</v>
      </c>
      <c r="BM281" s="23">
        <f>IF(BM200&gt;BM34, BM200,BM34)</f>
        <v>0.22123207040813828</v>
      </c>
      <c r="BN281" s="23">
        <f>IF(BN200&gt;BN34, BN200,BN34)</f>
        <v>7.0499999999999993E-2</v>
      </c>
      <c r="BO281" s="23">
        <f>IF(BO200&gt;BO34, BO200,BO34)</f>
        <v>7.1190038964029548E-2</v>
      </c>
      <c r="BP281" s="23">
        <f>IF(BP200&gt;BP34, BP200,BP34)</f>
        <v>0.11395262334930782</v>
      </c>
      <c r="BQ281" s="23">
        <f>IF(BQ200&gt;BQ34, BQ200,BQ34)</f>
        <v>8.72E-2</v>
      </c>
      <c r="BR281" s="23">
        <f>IF(BR200&gt;BR34, BR200,BR34)</f>
        <v>5.8000000000000003E-2</v>
      </c>
      <c r="BS281" s="23">
        <f>IF(BS200&gt;BS34, BS200,BS34)</f>
        <v>0.11395262334930782</v>
      </c>
      <c r="BT281" s="23">
        <f>IF(BT200&gt;BT34, BT200,BT34)</f>
        <v>0.15479999999999999</v>
      </c>
      <c r="BU281" s="23">
        <f>IF(BU200&gt;BU34, BU200,BU34)</f>
        <v>0.47821299456572225</v>
      </c>
      <c r="BV281" s="23">
        <f>IF(BV200&gt;BV34, BV200,BV34)</f>
        <v>0.27824057731483615</v>
      </c>
      <c r="BW281" s="23">
        <f>IF(BW200&gt;BW34, BW200,BW34)</f>
        <v>0.25336735360093304</v>
      </c>
      <c r="BX281" s="23">
        <f>IF(BX200&gt;BX34, BX200,BX34)</f>
        <v>9.5299999999999996E-2</v>
      </c>
      <c r="BY281" s="23">
        <f>IF(BY200&gt;BY34, BY200,BY34)</f>
        <v>0.15870000000000001</v>
      </c>
      <c r="BZ281" s="23">
        <f>IF(BZ200&gt;BZ34, BZ200,BZ34)</f>
        <v>0.1132</v>
      </c>
    </row>
    <row r="282" spans="1:78" ht="15.75" customHeight="1" x14ac:dyDescent="0.2">
      <c r="A282" s="30" t="s">
        <v>84</v>
      </c>
      <c r="B282" s="23">
        <f>IF(B201&gt;B35, B201,B35)</f>
        <v>1.49E-2</v>
      </c>
      <c r="C282" s="23">
        <f>IF(C201&gt;C35, C201,C35)</f>
        <v>3.1600000000000003E-2</v>
      </c>
      <c r="D282" s="23">
        <f>IF(D201&gt;D35, D201,D35)</f>
        <v>0.25969999999999999</v>
      </c>
      <c r="E282" s="23">
        <f>IF(E201&gt;E35, E201,E35)</f>
        <v>0.30680000000000002</v>
      </c>
      <c r="F282" s="23">
        <f>IF(F201&gt;F35, F201,F35)</f>
        <v>6.7000000000000002E-3</v>
      </c>
      <c r="G282" s="23">
        <f>IF(G201&gt;G35, G201,G35)</f>
        <v>8.43E-2</v>
      </c>
      <c r="H282" s="23">
        <f>IF(H201&gt;H35, H201,H35)</f>
        <v>1.4905491058575021E-3</v>
      </c>
      <c r="I282" s="23">
        <f>IF(I201&gt;I35, I201,I35)</f>
        <v>0.34010000000000001</v>
      </c>
      <c r="J282" s="23">
        <f>IF(J201&gt;J35, J201,J35)</f>
        <v>1.4557231427969872E-2</v>
      </c>
      <c r="K282" s="23">
        <f>IF(K201&gt;K35, K201,K35)</f>
        <v>2.0303919252021986E-3</v>
      </c>
      <c r="L282" s="23">
        <f>IF(L201&gt;L35, L201,L35)</f>
        <v>3.3841994875367359E-3</v>
      </c>
      <c r="M282" s="23">
        <f>IF(M201&gt;M35, M201,M35)</f>
        <v>1.29E-2</v>
      </c>
      <c r="N282" s="23">
        <f>IF(N201&gt;N35, N201,N35)</f>
        <v>2.5978335095516165E-3</v>
      </c>
      <c r="O282" s="23">
        <f>IF(O201&gt;O35, O201,O35)</f>
        <v>0.14069999999999999</v>
      </c>
      <c r="P282" s="23">
        <f>IF(P201&gt;P35, P201,P35)</f>
        <v>0.27760000000000001</v>
      </c>
      <c r="Q282" s="23">
        <f>IF(Q201&gt;Q35, Q201,Q35)</f>
        <v>7.8299999999999995E-2</v>
      </c>
      <c r="R282" s="23">
        <f>IF(R201&gt;R35, R201,R35)</f>
        <v>0.14349999999999999</v>
      </c>
      <c r="S282" s="23">
        <f>IF(S201&gt;S35, S201,S35)</f>
        <v>1.8100000000000002E-2</v>
      </c>
      <c r="T282" s="23">
        <f>IF(T201&gt;T35, T201,T35)</f>
        <v>0.2331</v>
      </c>
      <c r="U282" s="23">
        <f>IF(U201&gt;U35, U201,U35)</f>
        <v>1.8100000000000002E-2</v>
      </c>
      <c r="V282" s="23">
        <f>IF(V201&gt;V35, V201,V35)</f>
        <v>1.7437555126042499E-3</v>
      </c>
      <c r="W282" s="23">
        <f>IF(W201&gt;W35, W201,W35)</f>
        <v>0.34150000000000003</v>
      </c>
      <c r="X282" s="23">
        <f>IF(X201&gt;X35, X201,X35)</f>
        <v>0.13689999999999999</v>
      </c>
      <c r="Y282" s="23">
        <f>IF(Y201&gt;Y35, Y201,Y35)</f>
        <v>0.109</v>
      </c>
      <c r="Z282" s="23">
        <f>IF(Z201&gt;Z35, Z201,Z35)</f>
        <v>2.2763924120708995E-3</v>
      </c>
      <c r="AA282" s="23">
        <f>IF(AA201&gt;AA35, AA201,AA35)</f>
        <v>0.1168</v>
      </c>
      <c r="AB282" s="23">
        <f>IF(AB201&gt;AB35, AB201,AB35)</f>
        <v>0.27850000000000003</v>
      </c>
      <c r="AC282" s="23">
        <f>IF(AC201&gt;AC35, AC201,AC35)</f>
        <v>0.2848</v>
      </c>
      <c r="AD282" s="23">
        <f>IF(AD201&gt;AD35, AD201,AD35)</f>
        <v>0.1431</v>
      </c>
      <c r="AE282" s="23">
        <f>IF(AE201&gt;AE35, AE201,AE35)</f>
        <v>9.0800000000000006E-2</v>
      </c>
      <c r="AF282" s="23">
        <f>IF(AF201&gt;AF35, AF201,AF35)</f>
        <v>0</v>
      </c>
      <c r="AG282" s="23">
        <f>IF(AG201&gt;AG35, AG201,AG35)</f>
        <v>0.18379999999999999</v>
      </c>
      <c r="AH282" s="23">
        <f>IF(AH201&gt;AH35, AH201,AH35)</f>
        <v>6.9599999999999995E-2</v>
      </c>
      <c r="AI282" s="23">
        <f>IF(AI201&gt;AI35, AI201,AI35)</f>
        <v>1</v>
      </c>
      <c r="AJ282" s="23">
        <f>IF(AJ201&gt;AJ35, AJ201,AJ35)</f>
        <v>3.0353564908542434E-3</v>
      </c>
      <c r="AK282" s="23">
        <f>IF(AK201&gt;AK35, AK201,AK35)</f>
        <v>9.3399999999999997E-2</v>
      </c>
      <c r="AL282" s="23">
        <f>IF(AL201&gt;AL35, AL201,AL35)</f>
        <v>1.9294637209431613E-3</v>
      </c>
      <c r="AM282" s="23">
        <f>IF(AM201&gt;AM35, AM201,AM35)</f>
        <v>0.1308</v>
      </c>
      <c r="AN282" s="23">
        <f>IF(AN201&gt;AN35, AN201,AN35)</f>
        <v>4.0254650799598796E-3</v>
      </c>
      <c r="AO282" s="23">
        <f>IF(AO201&gt;AO35, AO201,AO35)</f>
        <v>0.10539999999999999</v>
      </c>
      <c r="AP282" s="23">
        <f>IF(AP201&gt;AP35, AP201,AP35)</f>
        <v>0.253</v>
      </c>
      <c r="AQ282" s="23">
        <f>IF(AQ201&gt;AQ35, AQ201,AQ35)</f>
        <v>0.46650000000000003</v>
      </c>
      <c r="AR282" s="23">
        <f>IF(AR201&gt;AR35, AR201,AR35)</f>
        <v>0.37859999999999999</v>
      </c>
      <c r="AS282" s="23">
        <f>IF(AS201&gt;AS35, AS201,AS35)</f>
        <v>4.9000000000000002E-2</v>
      </c>
      <c r="AT282" s="23">
        <f>IF(AT201&gt;AT35, AT201,AT35)</f>
        <v>5.2328495975232621E-3</v>
      </c>
      <c r="AU282" s="23">
        <f>IF(AU201&gt;AU35, AU201,AU35)</f>
        <v>0.16200000000000001</v>
      </c>
      <c r="AV282" s="23">
        <f>IF(AV201&gt;AV35, AV201,AV35)</f>
        <v>0.16039999999999999</v>
      </c>
      <c r="AW282" s="23">
        <f>IF(AW201&gt;AW35, AW201,AW35)</f>
        <v>0.21260000000000001</v>
      </c>
      <c r="AX282" s="23">
        <f>IF(AX201&gt;AX35, AX201,AX35)</f>
        <v>0.2767</v>
      </c>
      <c r="AY282" s="23">
        <f>IF(AY201&gt;AY35, AY201,AY35)</f>
        <v>0.12690000000000001</v>
      </c>
      <c r="AZ282" s="23">
        <f>IF(AZ201&gt;AZ35, AZ201,AZ35)</f>
        <v>7.2599999999999998E-2</v>
      </c>
      <c r="BA282" s="23">
        <f>IF(BA201&gt;BA35, BA201,BA35)</f>
        <v>2.7400000000000001E-2</v>
      </c>
      <c r="BB282" s="23">
        <f>IF(BB201&gt;BB35, BB201,BB35)</f>
        <v>4.87E-2</v>
      </c>
      <c r="BC282" s="23">
        <f>IF(BC201&gt;BC35, BC201,BC35)</f>
        <v>1.3533124211682263E-3</v>
      </c>
      <c r="BD282" s="23">
        <f>IF(BD201&gt;BD35, BD201,BD35)</f>
        <v>8.4699999999999998E-2</v>
      </c>
      <c r="BE282" s="23">
        <f>IF(BE201&gt;BE35, BE201,BE35)</f>
        <v>3.1399999999999997E-2</v>
      </c>
      <c r="BF282" s="23">
        <f>IF(BF201&gt;BF35, BF201,BF35)</f>
        <v>1.52E-2</v>
      </c>
      <c r="BG282" s="23">
        <f>IF(BG201&gt;BG35, BG201,BG35)</f>
        <v>1.0699999999999999E-2</v>
      </c>
      <c r="BH282" s="23">
        <f>IF(BH201&gt;BH35, BH201,BH35)</f>
        <v>0.18629999999999999</v>
      </c>
      <c r="BI282" s="23">
        <f>IF(BI201&gt;BI35, BI201,BI35)</f>
        <v>3.2800000000000003E-2</v>
      </c>
      <c r="BJ282" s="23">
        <f>IF(BJ201&gt;BJ35, BJ201,BJ35)</f>
        <v>2.8483772376740229E-3</v>
      </c>
      <c r="BK282" s="23">
        <f>IF(BK201&gt;BK35, BK201,BK35)</f>
        <v>0.33689999999999998</v>
      </c>
      <c r="BL282" s="23">
        <f>IF(BL201&gt;BL35, BL201,BL35)</f>
        <v>3.6999999999999998E-2</v>
      </c>
      <c r="BM282" s="23">
        <f>IF(BM201&gt;BM35, BM201,BM35)</f>
        <v>2.0162074422513448E-3</v>
      </c>
      <c r="BN282" s="23">
        <f>IF(BN201&gt;BN35, BN201,BN35)</f>
        <v>0.2082</v>
      </c>
      <c r="BO282" s="23">
        <f>IF(BO201&gt;BO35, BO201,BO35)</f>
        <v>0.14360000000000001</v>
      </c>
      <c r="BP282" s="23">
        <f>IF(BP201&gt;BP35, BP201,BP35)</f>
        <v>0.1148</v>
      </c>
      <c r="BQ282" s="23">
        <f>IF(BQ201&gt;BQ35, BQ201,BQ35)</f>
        <v>0.22</v>
      </c>
      <c r="BR282" s="23">
        <f>IF(BR201&gt;BR35, BR201,BR35)</f>
        <v>0.25040000000000001</v>
      </c>
      <c r="BS282" s="23">
        <f>IF(BS201&gt;BS35, BS201,BS35)</f>
        <v>0.1653</v>
      </c>
      <c r="BT282" s="23">
        <f>IF(BT201&gt;BT35, BT201,BT35)</f>
        <v>0.30299999999999999</v>
      </c>
      <c r="BU282" s="23">
        <f>IF(BU201&gt;BU35, BU201,BU35)</f>
        <v>1.18E-2</v>
      </c>
      <c r="BV282" s="23">
        <f>IF(BV201&gt;BV35, BV201,BV35)</f>
        <v>4.7800000000000002E-2</v>
      </c>
      <c r="BW282" s="23">
        <f>IF(BW201&gt;BW35, BW201,BW35)</f>
        <v>2.745216185657338E-3</v>
      </c>
      <c r="BX282" s="23">
        <f>IF(BX201&gt;BX35, BX201,BX35)</f>
        <v>0.125</v>
      </c>
      <c r="BY282" s="23">
        <f>IF(BY201&gt;BY35, BY201,BY35)</f>
        <v>0.19539999999999999</v>
      </c>
      <c r="BZ282" s="23">
        <f>IF(BZ201&gt;BZ35, BZ201,BZ35)</f>
        <v>0.30740000000000001</v>
      </c>
    </row>
    <row r="283" spans="1:78" ht="15.75" customHeight="1" x14ac:dyDescent="0.2">
      <c r="A283" s="30" t="s">
        <v>85</v>
      </c>
      <c r="B283" s="23">
        <f>IF(B202&gt;B36, B202,B36)</f>
        <v>0.42490735587060313</v>
      </c>
      <c r="C283" s="23">
        <f>IF(C202&gt;C36, C202,C36)</f>
        <v>3.3313021552887984E-2</v>
      </c>
      <c r="D283" s="23">
        <f>IF(D202&gt;D36, D202,D36)</f>
        <v>1.548841734279716E-2</v>
      </c>
      <c r="E283" s="23">
        <f>IF(E202&gt;E36, E202,E36)</f>
        <v>1.548841734279716E-2</v>
      </c>
      <c r="F283" s="23">
        <f>IF(F202&gt;F36, F202,F36)</f>
        <v>0.12494807142483297</v>
      </c>
      <c r="G283" s="23">
        <f>IF(G202&gt;G36, G202,G36)</f>
        <v>2.6184499461405871E-4</v>
      </c>
      <c r="H283" s="23">
        <f>IF(H202&gt;H36, H202,H36)</f>
        <v>0.13728808443324006</v>
      </c>
      <c r="I283" s="23">
        <f>IF(I202&gt;I36, I202,I36)</f>
        <v>0.44500799187467982</v>
      </c>
      <c r="J283" s="23">
        <f>IF(J202&gt;J36, J202,J36)</f>
        <v>7.8869811826594825E-3</v>
      </c>
      <c r="K283" s="23">
        <f>IF(K202&gt;K36, K202,K36)</f>
        <v>4.4337289213128177E-2</v>
      </c>
      <c r="L283" s="23">
        <f>IF(L202&gt;L36, L202,L36)</f>
        <v>0.71327911248846176</v>
      </c>
      <c r="M283" s="23">
        <f>IF(M202&gt;M36, M202,M36)</f>
        <v>1.8504805778760014E-2</v>
      </c>
      <c r="N283" s="23">
        <f>IF(N202&gt;N36, N202,N36)</f>
        <v>2.9508601823101825E-2</v>
      </c>
      <c r="O283" s="23">
        <f>IF(O202&gt;O36, O202,O36)</f>
        <v>5.4252154725008294E-4</v>
      </c>
      <c r="P283" s="23">
        <f>IF(P202&gt;P36, P202,P36)</f>
        <v>0</v>
      </c>
      <c r="Q283" s="23">
        <f>IF(Q202&gt;Q36, Q202,Q36)</f>
        <v>2.5568201275677944E-2</v>
      </c>
      <c r="R283" s="23">
        <f>IF(R202&gt;R36, R202,R36)</f>
        <v>0</v>
      </c>
      <c r="S283" s="23">
        <f>IF(S202&gt;S36, S202,S36)</f>
        <v>0.4940685862032253</v>
      </c>
      <c r="T283" s="23">
        <f>IF(T202&gt;T36, T202,T36)</f>
        <v>0</v>
      </c>
      <c r="U283" s="23">
        <f>IF(U202&gt;U36, U202,U36)</f>
        <v>0.25684474848215466</v>
      </c>
      <c r="V283" s="23">
        <f>IF(V202&gt;V36, V202,V36)</f>
        <v>1.8504805778760014E-2</v>
      </c>
      <c r="W283" s="23">
        <f>IF(W202&gt;W36, W202,W36)</f>
        <v>0.20653183361035521</v>
      </c>
      <c r="X283" s="23">
        <f>IF(X202&gt;X36, X202,X36)</f>
        <v>0</v>
      </c>
      <c r="Y283" s="23">
        <f>IF(Y202&gt;Y36, Y202,Y36)</f>
        <v>8.20890851560409E-4</v>
      </c>
      <c r="Z283" s="23">
        <f>IF(Z202&gt;Z36, Z202,Z36)</f>
        <v>4.1699623625946237E-2</v>
      </c>
      <c r="AA283" s="23">
        <f>IF(AA202&gt;AA36, AA202,AA36)</f>
        <v>7.0829034737013866E-2</v>
      </c>
      <c r="AB283" s="23">
        <f>IF(AB202&gt;AB36, AB202,AB36)</f>
        <v>0</v>
      </c>
      <c r="AC283" s="23">
        <f>IF(AC202&gt;AC36, AC202,AC36)</f>
        <v>0.13834717566675481</v>
      </c>
      <c r="AD283" s="23">
        <f>IF(AD202&gt;AD36, AD202,AD36)</f>
        <v>2.6830997757038434E-2</v>
      </c>
      <c r="AE283" s="23">
        <f>IF(AE202&gt;AE36, AE202,AE36)</f>
        <v>4.0722855125776738E-2</v>
      </c>
      <c r="AF283" s="23">
        <f>IF(AF202&gt;AF36, AF202,AF36)</f>
        <v>0</v>
      </c>
      <c r="AG283" s="23">
        <f>IF(AG202&gt;AG36, AG202,AG36)</f>
        <v>5.6050493745826366E-2</v>
      </c>
      <c r="AH283" s="23">
        <f>IF(AH202&gt;AH36, AH202,AH36)</f>
        <v>0.12494807142483297</v>
      </c>
      <c r="AI283" s="23">
        <f>IF(AI202&gt;AI36, AI202,AI36)</f>
        <v>3.0353564908542434E-3</v>
      </c>
      <c r="AJ283" s="23">
        <f>IF(AJ202&gt;AJ36, AJ202,AJ36)</f>
        <v>1</v>
      </c>
      <c r="AK283" s="23">
        <f>IF(AK202&gt;AK36, AK202,AK36)</f>
        <v>0</v>
      </c>
      <c r="AL283" s="23">
        <f>IF(AL202&gt;AL36, AL202,AL36)</f>
        <v>4.8821239921280096E-2</v>
      </c>
      <c r="AM283" s="23">
        <f>IF(AM202&gt;AM36, AM202,AM36)</f>
        <v>0.6701045096449183</v>
      </c>
      <c r="AN283" s="23">
        <f>IF(AN202&gt;AN36, AN202,AN36)</f>
        <v>0.1095255690473414</v>
      </c>
      <c r="AO283" s="23">
        <f>IF(AO202&gt;AO36, AO202,AO36)</f>
        <v>2.5568201275677944E-2</v>
      </c>
      <c r="AP283" s="23">
        <f>IF(AP202&gt;AP36, AP202,AP36)</f>
        <v>3.6230594571079536E-2</v>
      </c>
      <c r="AQ283" s="23">
        <f>IF(AQ202&gt;AQ36, AQ202,AQ36)</f>
        <v>7.5965379624303678E-2</v>
      </c>
      <c r="AR283" s="23">
        <f>IF(AR202&gt;AR36, AR202,AR36)</f>
        <v>0.13420133929530062</v>
      </c>
      <c r="AS283" s="23">
        <f>IF(AS202&gt;AS36, AS202,AS36)</f>
        <v>7.8608932024247458E-2</v>
      </c>
      <c r="AT283" s="23">
        <f>IF(AT202&gt;AT36, AT202,AT36)</f>
        <v>0.3549691226423517</v>
      </c>
      <c r="AU283" s="23">
        <f>IF(AU202&gt;AU36, AU202,AU36)</f>
        <v>4.0173704749946578E-4</v>
      </c>
      <c r="AV283" s="23">
        <f>IF(AV202&gt;AV36, AV202,AV36)</f>
        <v>0.19822356542757713</v>
      </c>
      <c r="AW283" s="23">
        <f>IF(AW202&gt;AW36, AW202,AW36)</f>
        <v>4.2168279126497642E-2</v>
      </c>
      <c r="AX283" s="23">
        <f>IF(AX202&gt;AX36, AX202,AX36)</f>
        <v>6.2612714044097285E-4</v>
      </c>
      <c r="AY283" s="23">
        <f>IF(AY202&gt;AY36, AY202,AY36)</f>
        <v>0.12494807142483297</v>
      </c>
      <c r="AZ283" s="23">
        <f>IF(AZ202&gt;AZ36, AZ202,AZ36)</f>
        <v>0.23244508331311839</v>
      </c>
      <c r="BA283" s="23">
        <f>IF(BA202&gt;BA36, BA202,BA36)</f>
        <v>1.4176095525853709E-2</v>
      </c>
      <c r="BB283" s="23">
        <f>IF(BB202&gt;BB36, BB202,BB36)</f>
        <v>0.50918875005462472</v>
      </c>
      <c r="BC283" s="23">
        <f>IF(BC202&gt;BC36, BC202,BC36)</f>
        <v>0.1911155115196761</v>
      </c>
      <c r="BD283" s="23">
        <f>IF(BD202&gt;BD36, BD202,BD36)</f>
        <v>1.5979761869449647E-4</v>
      </c>
      <c r="BE283" s="23">
        <f>IF(BE202&gt;BE36, BE202,BE36)</f>
        <v>5.2672720378129867E-2</v>
      </c>
      <c r="BF283" s="23">
        <f>IF(BF202&gt;BF36, BF202,BF36)</f>
        <v>1.4396036813421697E-2</v>
      </c>
      <c r="BG283" s="23">
        <f>IF(BG202&gt;BG36, BG202,BG36)</f>
        <v>8.6727476179085369E-2</v>
      </c>
      <c r="BH283" s="23">
        <f>IF(BH202&gt;BH36, BH202,BH36)</f>
        <v>0</v>
      </c>
      <c r="BI283" s="23">
        <f>IF(BI202&gt;BI36, BI202,BI36)</f>
        <v>4.0094500268421145E-2</v>
      </c>
      <c r="BJ283" s="23">
        <f>IF(BJ202&gt;BJ36, BJ202,BJ36)</f>
        <v>2.5568201275677944E-2</v>
      </c>
      <c r="BK283" s="23">
        <f>IF(BK202&gt;BK36, BK202,BK36)</f>
        <v>0</v>
      </c>
      <c r="BL283" s="23">
        <f>IF(BL202&gt;BL36, BL202,BL36)</f>
        <v>0.1705359884606189</v>
      </c>
      <c r="BM283" s="23">
        <f>IF(BM202&gt;BM36, BM202,BM36)</f>
        <v>4.5553350477112411E-2</v>
      </c>
      <c r="BN283" s="23">
        <f>IF(BN202&gt;BN36, BN202,BN36)</f>
        <v>0</v>
      </c>
      <c r="BO283" s="23">
        <f>IF(BO202&gt;BO36, BO202,BO36)</f>
        <v>1.548841734279716E-2</v>
      </c>
      <c r="BP283" s="23">
        <f>IF(BP202&gt;BP36, BP202,BP36)</f>
        <v>1.8504805778760014E-2</v>
      </c>
      <c r="BQ283" s="23">
        <f>IF(BQ202&gt;BQ36, BQ202,BQ36)</f>
        <v>1.548841734279716E-2</v>
      </c>
      <c r="BR283" s="23">
        <f>IF(BR202&gt;BR36, BR202,BR36)</f>
        <v>0.20653183361035521</v>
      </c>
      <c r="BS283" s="23">
        <f>IF(BS202&gt;BS36, BS202,BS36)</f>
        <v>1.8504805778760014E-2</v>
      </c>
      <c r="BT283" s="23">
        <f>IF(BT202&gt;BT36, BT202,BT36)</f>
        <v>0.33142133303450955</v>
      </c>
      <c r="BU283" s="23">
        <f>IF(BU202&gt;BU36, BU202,BU36)</f>
        <v>8.3756009541857149E-2</v>
      </c>
      <c r="BV283" s="23">
        <f>IF(BV202&gt;BV36, BV202,BV36)</f>
        <v>7.3768161400382948E-2</v>
      </c>
      <c r="BW283" s="23">
        <f>IF(BW202&gt;BW36, BW202,BW36)</f>
        <v>0.34945587291084218</v>
      </c>
      <c r="BX283" s="23">
        <f>IF(BX202&gt;BX36, BX202,BX36)</f>
        <v>0</v>
      </c>
      <c r="BY283" s="23">
        <f>IF(BY202&gt;BY36, BY202,BY36)</f>
        <v>0</v>
      </c>
      <c r="BZ283" s="23">
        <f>IF(BZ202&gt;BZ36, BZ202,BZ36)</f>
        <v>0.33227073211349034</v>
      </c>
    </row>
    <row r="284" spans="1:78" ht="15.75" customHeight="1" x14ac:dyDescent="0.2">
      <c r="A284" s="30" t="s">
        <v>86</v>
      </c>
      <c r="B284" s="23">
        <f>IF(B203&gt;B37, B203,B37)</f>
        <v>6.7000000000000002E-3</v>
      </c>
      <c r="C284" s="23">
        <f>IF(C203&gt;C37, C203,C37)</f>
        <v>8.0999999999999996E-3</v>
      </c>
      <c r="D284" s="23">
        <f>IF(D203&gt;D37, D203,D37)</f>
        <v>5.91E-2</v>
      </c>
      <c r="E284" s="23">
        <f>IF(E203&gt;E37, E203,E37)</f>
        <v>7.2900000000000006E-2</v>
      </c>
      <c r="F284" s="23">
        <f>IF(F203&gt;F37, F203,F37)</f>
        <v>0</v>
      </c>
      <c r="G284" s="23">
        <f>IF(G203&gt;G37, G203,G37)</f>
        <v>6.5000000000000002E-2</v>
      </c>
      <c r="H284" s="23">
        <f>IF(H203&gt;H37, H203,H37)</f>
        <v>0</v>
      </c>
      <c r="I284" s="23">
        <f>IF(I203&gt;I37, I203,I37)</f>
        <v>8.8200000000000001E-2</v>
      </c>
      <c r="J284" s="23">
        <f>IF(J203&gt;J37, J203,J37)</f>
        <v>0</v>
      </c>
      <c r="K284" s="23">
        <f>IF(K203&gt;K37, K203,K37)</f>
        <v>0</v>
      </c>
      <c r="L284" s="23">
        <f>IF(L203&gt;L37, L203,L37)</f>
        <v>0</v>
      </c>
      <c r="M284" s="23">
        <f>IF(M203&gt;M37, M203,M37)</f>
        <v>0</v>
      </c>
      <c r="N284" s="23">
        <f>IF(N203&gt;N37, N203,N37)</f>
        <v>0</v>
      </c>
      <c r="O284" s="23">
        <f>IF(O203&gt;O37, O203,O37)</f>
        <v>3.9E-2</v>
      </c>
      <c r="P284" s="23">
        <f>IF(P203&gt;P37, P203,P37)</f>
        <v>6.4799999999999996E-2</v>
      </c>
      <c r="Q284" s="23">
        <f>IF(Q203&gt;Q37, Q203,Q37)</f>
        <v>1.49E-2</v>
      </c>
      <c r="R284" s="23">
        <f>IF(R203&gt;R37, R203,R37)</f>
        <v>4.3299999999999998E-2</v>
      </c>
      <c r="S284" s="23">
        <f>IF(S203&gt;S37, S203,S37)</f>
        <v>2.3800000000000002E-2</v>
      </c>
      <c r="T284" s="23">
        <f>IF(T203&gt;T37, T203,T37)</f>
        <v>5.57E-2</v>
      </c>
      <c r="U284" s="23">
        <f>IF(U203&gt;U37, U203,U37)</f>
        <v>7.4000000000000003E-3</v>
      </c>
      <c r="V284" s="23">
        <f>IF(V203&gt;V37, V203,V37)</f>
        <v>0</v>
      </c>
      <c r="W284" s="23">
        <f>IF(W203&gt;W37, W203,W37)</f>
        <v>0.11700000000000001</v>
      </c>
      <c r="X284" s="23">
        <f>IF(X203&gt;X37, X203,X37)</f>
        <v>2.2800000000000001E-2</v>
      </c>
      <c r="Y284" s="23">
        <f>IF(Y203&gt;Y37, Y203,Y37)</f>
        <v>5.2200000000000003E-2</v>
      </c>
      <c r="Z284" s="23">
        <f>IF(Z203&gt;Z37, Z203,Z37)</f>
        <v>0</v>
      </c>
      <c r="AA284" s="23">
        <f>IF(AA203&gt;AA37, AA203,AA37)</f>
        <v>3.6200000000000003E-2</v>
      </c>
      <c r="AB284" s="23">
        <f>IF(AB203&gt;AB37, AB203,AB37)</f>
        <v>6.1100000000000002E-2</v>
      </c>
      <c r="AC284" s="23">
        <f>IF(AC203&gt;AC37, AC203,AC37)</f>
        <v>6.8099999999999994E-2</v>
      </c>
      <c r="AD284" s="23">
        <f>IF(AD203&gt;AD37, AD203,AD37)</f>
        <v>5.1999999999999998E-2</v>
      </c>
      <c r="AE284" s="23">
        <f>IF(AE203&gt;AE37, AE203,AE37)</f>
        <v>1.35E-2</v>
      </c>
      <c r="AF284" s="23">
        <f>IF(AF203&gt;AF37, AF203,AF37)</f>
        <v>0</v>
      </c>
      <c r="AG284" s="23">
        <f>IF(AG203&gt;AG37, AG203,AG37)</f>
        <v>4.6199999999999998E-2</v>
      </c>
      <c r="AH284" s="23">
        <f>IF(AH203&gt;AH37, AH203,AH37)</f>
        <v>3.8300000000000001E-2</v>
      </c>
      <c r="AI284" s="23">
        <f>IF(AI203&gt;AI37, AI203,AI37)</f>
        <v>9.3399999999999997E-2</v>
      </c>
      <c r="AJ284" s="23">
        <f>IF(AJ203&gt;AJ37, AJ203,AJ37)</f>
        <v>0</v>
      </c>
      <c r="AK284" s="23">
        <f>IF(AK203&gt;AK37, AK203,AK37)</f>
        <v>1</v>
      </c>
      <c r="AL284" s="23">
        <f>IF(AL203&gt;AL37, AL203,AL37)</f>
        <v>0</v>
      </c>
      <c r="AM284" s="23">
        <f>IF(AM203&gt;AM37, AM203,AM37)</f>
        <v>5.6899999999999999E-2</v>
      </c>
      <c r="AN284" s="23">
        <f>IF(AN203&gt;AN37, AN203,AN37)</f>
        <v>0</v>
      </c>
      <c r="AO284" s="23">
        <f>IF(AO203&gt;AO37, AO203,AO37)</f>
        <v>1.95E-2</v>
      </c>
      <c r="AP284" s="23">
        <f>IF(AP203&gt;AP37, AP203,AP37)</f>
        <v>5.7500000000000002E-2</v>
      </c>
      <c r="AQ284" s="23">
        <f>IF(AQ203&gt;AQ37, AQ203,AQ37)</f>
        <v>0.15310000000000001</v>
      </c>
      <c r="AR284" s="23">
        <f>IF(AR203&gt;AR37, AR203,AR37)</f>
        <v>0.14149999999999999</v>
      </c>
      <c r="AS284" s="23">
        <f>IF(AS203&gt;AS37, AS203,AS37)</f>
        <v>2.2599999999999999E-2</v>
      </c>
      <c r="AT284" s="23">
        <f>IF(AT203&gt;AT37, AT203,AT37)</f>
        <v>0</v>
      </c>
      <c r="AU284" s="23">
        <f>IF(AU203&gt;AU37, AU203,AU37)</f>
        <v>3.7400000000000003E-2</v>
      </c>
      <c r="AV284" s="23">
        <f>IF(AV203&gt;AV37, AV203,AV37)</f>
        <v>6.8500000000000005E-2</v>
      </c>
      <c r="AW284" s="23">
        <f>IF(AW203&gt;AW37, AW203,AW37)</f>
        <v>6.1699999999999998E-2</v>
      </c>
      <c r="AX284" s="23">
        <f>IF(AX203&gt;AX37, AX203,AX37)</f>
        <v>5.5399999999999998E-2</v>
      </c>
      <c r="AY284" s="23">
        <f>IF(AY203&gt;AY37, AY203,AY37)</f>
        <v>4.8599999999999997E-2</v>
      </c>
      <c r="AZ284" s="23">
        <f>IF(AZ203&gt;AZ37, AZ203,AZ37)</f>
        <v>2.0799999999999999E-2</v>
      </c>
      <c r="BA284" s="23">
        <f>IF(BA203&gt;BA37, BA203,BA37)</f>
        <v>1.8100000000000002E-2</v>
      </c>
      <c r="BB284" s="23">
        <f>IF(BB203&gt;BB37, BB203,BB37)</f>
        <v>3.7900000000000003E-2</v>
      </c>
      <c r="BC284" s="23">
        <f>IF(BC203&gt;BC37, BC203,BC37)</f>
        <v>0</v>
      </c>
      <c r="BD284" s="23">
        <f>IF(BD203&gt;BD37, BD203,BD37)</f>
        <v>3.5999999999999997E-2</v>
      </c>
      <c r="BE284" s="23">
        <f>IF(BE203&gt;BE37, BE203,BE37)</f>
        <v>1.6500000000000001E-2</v>
      </c>
      <c r="BF284" s="23">
        <f>IF(BF203&gt;BF37, BF203,BF37)</f>
        <v>4.3E-3</v>
      </c>
      <c r="BG284" s="23">
        <f>IF(BG203&gt;BG37, BG203,BG37)</f>
        <v>3.3E-3</v>
      </c>
      <c r="BH284" s="23">
        <f>IF(BH203&gt;BH37, BH203,BH37)</f>
        <v>4.41E-2</v>
      </c>
      <c r="BI284" s="23">
        <f>IF(BI203&gt;BI37, BI203,BI37)</f>
        <v>2.5600000000000001E-2</v>
      </c>
      <c r="BJ284" s="23">
        <f>IF(BJ203&gt;BJ37, BJ203,BJ37)</f>
        <v>0</v>
      </c>
      <c r="BK284" s="23">
        <f>IF(BK203&gt;BK37, BK203,BK37)</f>
        <v>0.11269999999999999</v>
      </c>
      <c r="BL284" s="23">
        <f>IF(BL203&gt;BL37, BL203,BL37)</f>
        <v>5.5800000000000002E-2</v>
      </c>
      <c r="BM284" s="23">
        <f>IF(BM203&gt;BM37, BM203,BM37)</f>
        <v>0</v>
      </c>
      <c r="BN284" s="23">
        <f>IF(BN203&gt;BN37, BN203,BN37)</f>
        <v>3.3500000000000002E-2</v>
      </c>
      <c r="BO284" s="23">
        <f>IF(BO203&gt;BO37, BO203,BO37)</f>
        <v>4.1700000000000001E-2</v>
      </c>
      <c r="BP284" s="23">
        <f>IF(BP203&gt;BP37, BP203,BP37)</f>
        <v>4.36E-2</v>
      </c>
      <c r="BQ284" s="23">
        <f>IF(BQ203&gt;BQ37, BQ203,BQ37)</f>
        <v>8.7900000000000006E-2</v>
      </c>
      <c r="BR284" s="23">
        <f>IF(BR203&gt;BR37, BR203,BR37)</f>
        <v>0.10979999999999999</v>
      </c>
      <c r="BS284" s="23">
        <f>IF(BS203&gt;BS37, BS203,BS37)</f>
        <v>8.6499999999999994E-2</v>
      </c>
      <c r="BT284" s="23">
        <f>IF(BT203&gt;BT37, BT203,BT37)</f>
        <v>9.8900000000000002E-2</v>
      </c>
      <c r="BU284" s="23">
        <f>IF(BU203&gt;BU37, BU203,BU37)</f>
        <v>8.5000000000000006E-3</v>
      </c>
      <c r="BV284" s="23">
        <f>IF(BV203&gt;BV37, BV203,BV37)</f>
        <v>0.05</v>
      </c>
      <c r="BW284" s="23">
        <f>IF(BW203&gt;BW37, BW203,BW37)</f>
        <v>0</v>
      </c>
      <c r="BX284" s="23">
        <f>IF(BX203&gt;BX37, BX203,BX37)</f>
        <v>4.6399999999999997E-2</v>
      </c>
      <c r="BY284" s="23">
        <f>IF(BY203&gt;BY37, BY203,BY37)</f>
        <v>5.7599999999999998E-2</v>
      </c>
      <c r="BZ284" s="23">
        <f>IF(BZ203&gt;BZ37, BZ203,BZ37)</f>
        <v>0.1208</v>
      </c>
    </row>
    <row r="285" spans="1:78" ht="15.75" customHeight="1" x14ac:dyDescent="0.2">
      <c r="A285" s="30" t="s">
        <v>87</v>
      </c>
      <c r="B285" s="23">
        <f>IF(B204&gt;B38, B204,B38)</f>
        <v>0.11298266688558024</v>
      </c>
      <c r="C285" s="23">
        <f>IF(C204&gt;C38, C204,C38)</f>
        <v>3.992313745422113E-2</v>
      </c>
      <c r="D285" s="23">
        <f>IF(D204&gt;D38, D204,D38)</f>
        <v>0.28941412134749073</v>
      </c>
      <c r="E285" s="23">
        <f>IF(E204&gt;E38, E204,E38)</f>
        <v>0.28941412134749073</v>
      </c>
      <c r="F285" s="23">
        <f>IF(F204&gt;F38, F204,F38)</f>
        <v>0.23955768887903106</v>
      </c>
      <c r="G285" s="23">
        <f>IF(G204&gt;G38, G204,G38)</f>
        <v>2.563796614484051E-3</v>
      </c>
      <c r="H285" s="23">
        <f>IF(H204&gt;H38, H204,H38)</f>
        <v>0.33514351252078245</v>
      </c>
      <c r="I285" s="23">
        <f>IF(I204&gt;I38, I204,I38)</f>
        <v>3.4911958085827616E-2</v>
      </c>
      <c r="J285" s="23">
        <f>IF(J204&gt;J38, J204,J38)</f>
        <v>3.8647598349100527E-4</v>
      </c>
      <c r="K285" s="23">
        <f>IF(K204&gt;K38, K204,K38)</f>
        <v>0.89840691466781064</v>
      </c>
      <c r="L285" s="23">
        <f>IF(L204&gt;L38, L204,L38)</f>
        <v>3.4823604526772724E-2</v>
      </c>
      <c r="M285" s="23">
        <f>IF(M204&gt;M38, M204,M38)</f>
        <v>0.37276161725127188</v>
      </c>
      <c r="N285" s="23">
        <f>IF(N204&gt;N38, N204,N38)</f>
        <v>0.56875359001365966</v>
      </c>
      <c r="O285" s="23">
        <f>IF(O204&gt;O38, O204,O38)</f>
        <v>7.9709872326730741E-3</v>
      </c>
      <c r="P285" s="23">
        <f>IF(P204&gt;P38, P204,P38)</f>
        <v>0</v>
      </c>
      <c r="Q285" s="23">
        <f>IF(Q204&gt;Q38, Q204,Q38)</f>
        <v>0.48450469205677177</v>
      </c>
      <c r="R285" s="23">
        <f>IF(R204&gt;R38, R204,R38)</f>
        <v>0</v>
      </c>
      <c r="S285" s="23">
        <f>IF(S204&gt;S38, S204,S38)</f>
        <v>2.4155858109830383E-2</v>
      </c>
      <c r="T285" s="23">
        <f>IF(T204&gt;T38, T204,T38)</f>
        <v>0</v>
      </c>
      <c r="U285" s="23">
        <f>IF(U204&gt;U38, U204,U38)</f>
        <v>1.2557841367256434E-2</v>
      </c>
      <c r="V285" s="23">
        <f>IF(V204&gt;V38, V204,V38)</f>
        <v>0.37276161725127188</v>
      </c>
      <c r="W285" s="23">
        <f>IF(W204&gt;W38, W204,W38)</f>
        <v>2.548685315986058E-2</v>
      </c>
      <c r="X285" s="23">
        <f>IF(X204&gt;X38, X204,X38)</f>
        <v>0</v>
      </c>
      <c r="Y285" s="23">
        <f>IF(Y204&gt;Y38, Y204,Y38)</f>
        <v>1.1443216940531209E-2</v>
      </c>
      <c r="Z285" s="23">
        <f>IF(Z204&gt;Z38, Z204,Z38)</f>
        <v>0.80083397577608884</v>
      </c>
      <c r="AA285" s="23">
        <f>IF(AA204&gt;AA38, AA204,AA38)</f>
        <v>9.7083988246999403E-2</v>
      </c>
      <c r="AB285" s="23">
        <f>IF(AB204&gt;AB38, AB204,AB38)</f>
        <v>0</v>
      </c>
      <c r="AC285" s="23">
        <f>IF(AC204&gt;AC38, AC204,AC38)</f>
        <v>7.8886998318382119E-3</v>
      </c>
      <c r="AD285" s="23">
        <f>IF(AD204&gt;AD38, AD204,AD38)</f>
        <v>0.53685899084283584</v>
      </c>
      <c r="AE285" s="23">
        <f>IF(AE204&gt;AE38, AE204,AE38)</f>
        <v>0.70907454084325472</v>
      </c>
      <c r="AF285" s="23">
        <f>IF(AF204&gt;AF38, AF204,AF38)</f>
        <v>0</v>
      </c>
      <c r="AG285" s="23">
        <f>IF(AG204&gt;AG38, AG204,AG38)</f>
        <v>0.5698240916343057</v>
      </c>
      <c r="AH285" s="23">
        <f>IF(AH204&gt;AH38, AH204,AH38)</f>
        <v>0.23955768887903106</v>
      </c>
      <c r="AI285" s="23">
        <f>IF(AI204&gt;AI38, AI204,AI38)</f>
        <v>1.9294637209431613E-3</v>
      </c>
      <c r="AJ285" s="23">
        <f>IF(AJ204&gt;AJ38, AJ204,AJ38)</f>
        <v>4.8821239921280096E-2</v>
      </c>
      <c r="AK285" s="23">
        <f>IF(AK204&gt;AK38, AK204,AK38)</f>
        <v>0</v>
      </c>
      <c r="AL285" s="23">
        <f>IF(AL204&gt;AL38, AL204,AL38)</f>
        <v>1</v>
      </c>
      <c r="AM285" s="23">
        <f>IF(AM204&gt;AM38, AM204,AM38)</f>
        <v>6.8431414370972374E-2</v>
      </c>
      <c r="AN285" s="23">
        <f>IF(AN204&gt;AN38, AN204,AN38)</f>
        <v>5.6511001271121629E-3</v>
      </c>
      <c r="AO285" s="23">
        <f>IF(AO204&gt;AO38, AO204,AO38)</f>
        <v>0.48450469205677177</v>
      </c>
      <c r="AP285" s="23">
        <f>IF(AP204&gt;AP38, AP204,AP38)</f>
        <v>0.66680212806015304</v>
      </c>
      <c r="AQ285" s="23">
        <f>IF(AQ204&gt;AQ38, AQ204,AQ38)</f>
        <v>1.0860487547625006E-2</v>
      </c>
      <c r="AR285" s="23">
        <f>IF(AR204&gt;AR38, AR204,AR38)</f>
        <v>1.6835439566694588E-2</v>
      </c>
      <c r="AS285" s="23">
        <f>IF(AS204&gt;AS38, AS204,AS38)</f>
        <v>0.42224215448505492</v>
      </c>
      <c r="AT285" s="23">
        <f>IF(AT204&gt;AT38, AT204,AT38)</f>
        <v>1.7694468994248855E-2</v>
      </c>
      <c r="AU285" s="23">
        <f>IF(AU204&gt;AU38, AU204,AU38)</f>
        <v>8.0161209891223863E-3</v>
      </c>
      <c r="AV285" s="23">
        <f>IF(AV204&gt;AV38, AV204,AV38)</f>
        <v>1.0062773867121275E-2</v>
      </c>
      <c r="AW285" s="23">
        <f>IF(AW204&gt;AW38, AW204,AW38)</f>
        <v>0.48628360846159741</v>
      </c>
      <c r="AX285" s="23">
        <f>IF(AX204&gt;AX38, AX204,AX38)</f>
        <v>5.6254219347765594E-3</v>
      </c>
      <c r="AY285" s="23">
        <f>IF(AY204&gt;AY38, AY204,AY38)</f>
        <v>0.23955768887903106</v>
      </c>
      <c r="AZ285" s="23">
        <f>IF(AZ204&gt;AZ38, AZ204,AZ38)</f>
        <v>4.5318252487713991E-2</v>
      </c>
      <c r="BA285" s="23">
        <f>IF(BA204&gt;BA38, BA204,BA38)</f>
        <v>0.26911233084600661</v>
      </c>
      <c r="BB285" s="23">
        <f>IF(BB204&gt;BB38, BB204,BB38)</f>
        <v>9.5188898806046696E-2</v>
      </c>
      <c r="BC285" s="23">
        <f>IF(BC204&gt;BC38, BC204,BC38)</f>
        <v>0.22687568196010713</v>
      </c>
      <c r="BD285" s="23">
        <f>IF(BD204&gt;BD38, BD204,BD38)</f>
        <v>3.2730194874621512E-3</v>
      </c>
      <c r="BE285" s="23">
        <f>IF(BE204&gt;BE38, BE204,BE38)</f>
        <v>0.76166594086069794</v>
      </c>
      <c r="BF285" s="23">
        <f>IF(BF204&gt;BF38, BF204,BF38)</f>
        <v>0.29100765861663896</v>
      </c>
      <c r="BG285" s="23">
        <f>IF(BG204&gt;BG38, BG204,BG38)</f>
        <v>0.45640051937223741</v>
      </c>
      <c r="BH285" s="23">
        <f>IF(BH204&gt;BH38, BH204,BH38)</f>
        <v>0</v>
      </c>
      <c r="BI285" s="23">
        <f>IF(BI204&gt;BI38, BI204,BI38)</f>
        <v>0.4282700669519735</v>
      </c>
      <c r="BJ285" s="23">
        <f>IF(BJ204&gt;BJ38, BJ204,BJ38)</f>
        <v>0.48450469205677177</v>
      </c>
      <c r="BK285" s="23">
        <f>IF(BK204&gt;BK38, BK204,BK38)</f>
        <v>0</v>
      </c>
      <c r="BL285" s="23">
        <f>IF(BL204&gt;BL38, BL204,BL38)</f>
        <v>8.6017182846324838E-3</v>
      </c>
      <c r="BM285" s="23">
        <f>IF(BM204&gt;BM38, BM204,BM38)</f>
        <v>0.9225702978302901</v>
      </c>
      <c r="BN285" s="23">
        <f>IF(BN204&gt;BN38, BN204,BN38)</f>
        <v>0</v>
      </c>
      <c r="BO285" s="23">
        <f>IF(BO204&gt;BO38, BO204,BO38)</f>
        <v>0.28941412134749073</v>
      </c>
      <c r="BP285" s="23">
        <f>IF(BP204&gt;BP38, BP204,BP38)</f>
        <v>0.37276161725127188</v>
      </c>
      <c r="BQ285" s="23">
        <f>IF(BQ204&gt;BQ38, BQ204,BQ38)</f>
        <v>0.28941412134749073</v>
      </c>
      <c r="BR285" s="23">
        <f>IF(BR204&gt;BR38, BR204,BR38)</f>
        <v>2.548685315986058E-2</v>
      </c>
      <c r="BS285" s="23">
        <f>IF(BS204&gt;BS38, BS204,BS38)</f>
        <v>0.37276161725127188</v>
      </c>
      <c r="BT285" s="23">
        <f>IF(BT204&gt;BT38, BT204,BT38)</f>
        <v>1.6183297156360268E-2</v>
      </c>
      <c r="BU285" s="23">
        <f>IF(BU204&gt;BU38, BU204,BU38)</f>
        <v>0.49901615365613849</v>
      </c>
      <c r="BV285" s="23">
        <f>IF(BV204&gt;BV38, BV204,BV38)</f>
        <v>0.63807550982709904</v>
      </c>
      <c r="BW285" s="23">
        <f>IF(BW204&gt;BW38, BW204,BW38)</f>
        <v>0.13693446182367872</v>
      </c>
      <c r="BX285" s="23">
        <f>IF(BX204&gt;BX38, BX204,BX38)</f>
        <v>0</v>
      </c>
      <c r="BY285" s="23">
        <f>IF(BY204&gt;BY38, BY204,BY38)</f>
        <v>0</v>
      </c>
      <c r="BZ285" s="23">
        <f>IF(BZ204&gt;BZ38, BZ204,BZ38)</f>
        <v>1.7701331491506992E-2</v>
      </c>
    </row>
    <row r="286" spans="1:78" ht="15.75" customHeight="1" x14ac:dyDescent="0.2">
      <c r="A286" s="30" t="s">
        <v>92</v>
      </c>
      <c r="B286" s="23">
        <f>IF(B205&gt;B39, B205,B39)</f>
        <v>0.60518154410284863</v>
      </c>
      <c r="C286" s="23">
        <f>IF(C205&gt;C39, C205,C39)</f>
        <v>0.1108</v>
      </c>
      <c r="D286" s="23">
        <f>IF(D205&gt;D39, D205,D39)</f>
        <v>0.215</v>
      </c>
      <c r="E286" s="23">
        <f>IF(E205&gt;E39, E205,E39)</f>
        <v>0.23250000000000001</v>
      </c>
      <c r="F286" s="23">
        <f>IF(F205&gt;F39, F205,F39)</f>
        <v>0.18629264811961702</v>
      </c>
      <c r="G286" s="23">
        <f>IF(G205&gt;G39, G205,G39)</f>
        <v>9.7900000000000001E-2</v>
      </c>
      <c r="H286" s="23">
        <f>IF(H205&gt;H39, H205,H39)</f>
        <v>0.19791286566378208</v>
      </c>
      <c r="I286" s="23">
        <f>IF(I205&gt;I39, I205,I39)</f>
        <v>0.31723208882972148</v>
      </c>
      <c r="J286" s="23">
        <f>IF(J205&gt;J39, J205,J39)</f>
        <v>5.6461095263079276E-3</v>
      </c>
      <c r="K286" s="23">
        <f>IF(K205&gt;K39, K205,K39)</f>
        <v>6.1916999118273544E-2</v>
      </c>
      <c r="L286" s="23">
        <f>IF(L205&gt;L39, L205,L39)</f>
        <v>0.49051275418449519</v>
      </c>
      <c r="M286" s="23">
        <f>IF(M205&gt;M39, M205,M39)</f>
        <v>0.1057</v>
      </c>
      <c r="N286" s="23">
        <f>IF(N205&gt;N39, N205,N39)</f>
        <v>4.0529128929539041E-2</v>
      </c>
      <c r="O286" s="23">
        <f>IF(O205&gt;O39, O205,O39)</f>
        <v>0.1134</v>
      </c>
      <c r="P286" s="23">
        <f>IF(P205&gt;P39, P205,P39)</f>
        <v>0.27789999999999998</v>
      </c>
      <c r="Q286" s="23">
        <f>IF(Q205&gt;Q39, Q205,Q39)</f>
        <v>0.29420000000000002</v>
      </c>
      <c r="R286" s="23">
        <f>IF(R205&gt;R39, R205,R39)</f>
        <v>0.40360000000000001</v>
      </c>
      <c r="S286" s="23">
        <f>IF(S205&gt;S39, S205,S39)</f>
        <v>0.3406893003544777</v>
      </c>
      <c r="T286" s="23">
        <f>IF(T205&gt;T39, T205,T39)</f>
        <v>0.23960000000000001</v>
      </c>
      <c r="U286" s="23">
        <f>IF(U205&gt;U39, U205,U39)</f>
        <v>0.17865528256885232</v>
      </c>
      <c r="V286" s="23">
        <f>IF(V205&gt;V39, V205,V39)</f>
        <v>2.6354570111562906E-2</v>
      </c>
      <c r="W286" s="23">
        <f>IF(W205&gt;W39, W205,W39)</f>
        <v>0.378</v>
      </c>
      <c r="X286" s="23">
        <f>IF(X205&gt;X39, X205,X39)</f>
        <v>7.6200000000000004E-2</v>
      </c>
      <c r="Y286" s="23">
        <f>IF(Y205&gt;Y39, Y205,Y39)</f>
        <v>0.16739999999999999</v>
      </c>
      <c r="Z286" s="23">
        <f>IF(Z205&gt;Z39, Z205,Z39)</f>
        <v>5.7679612534656949E-2</v>
      </c>
      <c r="AA286" s="23">
        <f>IF(AA205&gt;AA39, AA205,AA39)</f>
        <v>0.14249999999999999</v>
      </c>
      <c r="AB286" s="23">
        <f>IF(AB205&gt;AB39, AB205,AB39)</f>
        <v>0.30309999999999998</v>
      </c>
      <c r="AC286" s="23">
        <f>IF(AC205&gt;AC39, AC205,AC39)</f>
        <v>0.1105</v>
      </c>
      <c r="AD286" s="23">
        <f>IF(AD205&gt;AD39, AD205,AD39)</f>
        <v>0.17510000000000001</v>
      </c>
      <c r="AE286" s="23">
        <f>IF(AE205&gt;AE39, AE205,AE39)</f>
        <v>9.8500000000000004E-2</v>
      </c>
      <c r="AF286" s="23">
        <f>IF(AF205&gt;AF39, AF205,AF39)</f>
        <v>0</v>
      </c>
      <c r="AG286" s="23">
        <f>IF(AG205&gt;AG39, AG205,AG39)</f>
        <v>0.24249999999999999</v>
      </c>
      <c r="AH286" s="23">
        <f>IF(AH205&gt;AH39, AH205,AH39)</f>
        <v>0.30790000000000001</v>
      </c>
      <c r="AI286" s="23">
        <f>IF(AI205&gt;AI39, AI205,AI39)</f>
        <v>0.1308</v>
      </c>
      <c r="AJ286" s="23">
        <f>IF(AJ205&gt;AJ39, AJ205,AJ39)</f>
        <v>0.6701045096449183</v>
      </c>
      <c r="AK286" s="23">
        <f>IF(AK205&gt;AK39, AK205,AK39)</f>
        <v>5.6899999999999999E-2</v>
      </c>
      <c r="AL286" s="23">
        <f>IF(AL205&gt;AL39, AL205,AL39)</f>
        <v>6.8431414370972374E-2</v>
      </c>
      <c r="AM286" s="23">
        <f>IF(AM205&gt;AM39, AM205,AM39)</f>
        <v>1</v>
      </c>
      <c r="AN286" s="23">
        <f>IF(AN205&gt;AN39, AN205,AN39)</f>
        <v>8.1738559461281571E-2</v>
      </c>
      <c r="AO286" s="23">
        <f>IF(AO205&gt;AO39, AO205,AO39)</f>
        <v>0.13109999999999999</v>
      </c>
      <c r="AP286" s="23">
        <f>IF(AP205&gt;AP39, AP205,AP39)</f>
        <v>0.29099999999999998</v>
      </c>
      <c r="AQ286" s="23">
        <f>IF(AQ205&gt;AQ39, AQ205,AQ39)</f>
        <v>0.2293</v>
      </c>
      <c r="AR286" s="23">
        <f>IF(AR205&gt;AR39, AR205,AR39)</f>
        <v>0.18640000000000001</v>
      </c>
      <c r="AS286" s="23">
        <f>IF(AS205&gt;AS39, AS205,AS39)</f>
        <v>0.11571108530206065</v>
      </c>
      <c r="AT286" s="23">
        <f>IF(AT205&gt;AT39, AT205,AT39)</f>
        <v>0.24147488725508043</v>
      </c>
      <c r="AU286" s="23">
        <f>IF(AU205&gt;AU39, AU205,AU39)</f>
        <v>0.15</v>
      </c>
      <c r="AV286" s="23">
        <f>IF(AV205&gt;AV39, AV205,AV39)</f>
        <v>0.14668750868836666</v>
      </c>
      <c r="AW286" s="23">
        <f>IF(AW205&gt;AW39, AW205,AW39)</f>
        <v>0.30590000000000001</v>
      </c>
      <c r="AX286" s="23">
        <f>IF(AX205&gt;AX39, AX205,AX39)</f>
        <v>0.309</v>
      </c>
      <c r="AY286" s="23">
        <f>IF(AY205&gt;AY39, AY205,AY39)</f>
        <v>0.31719999999999998</v>
      </c>
      <c r="AZ286" s="23">
        <f>IF(AZ205&gt;AZ39, AZ205,AZ39)</f>
        <v>0.18970315485313</v>
      </c>
      <c r="BA286" s="23">
        <f>IF(BA205&gt;BA39, BA205,BA39)</f>
        <v>5.0599999999999999E-2</v>
      </c>
      <c r="BB286" s="23">
        <f>IF(BB205&gt;BB39, BB205,BB39)</f>
        <v>0.7080090394035613</v>
      </c>
      <c r="BC286" s="23">
        <f>IF(BC205&gt;BC39, BC205,BC39)</f>
        <v>0.28041539737197607</v>
      </c>
      <c r="BD286" s="23">
        <f>IF(BD205&gt;BD39, BD205,BD39)</f>
        <v>8.6400000000000005E-2</v>
      </c>
      <c r="BE286" s="23">
        <f>IF(BE205&gt;BE39, BE205,BE39)</f>
        <v>7.8700000000000006E-2</v>
      </c>
      <c r="BF286" s="23">
        <f>IF(BF205&gt;BF39, BF205,BF39)</f>
        <v>0.114</v>
      </c>
      <c r="BG286" s="23">
        <f>IF(BG205&gt;BG39, BG205,BG39)</f>
        <v>0.11417177666816418</v>
      </c>
      <c r="BH286" s="23">
        <f>IF(BH205&gt;BH39, BH205,BH39)</f>
        <v>0.1741</v>
      </c>
      <c r="BI286" s="23">
        <f>IF(BI205&gt;BI39, BI205,BI39)</f>
        <v>0.19769999999999999</v>
      </c>
      <c r="BJ286" s="23">
        <f>IF(BJ205&gt;BJ39, BJ205,BJ39)</f>
        <v>0.14349999999999999</v>
      </c>
      <c r="BK286" s="23">
        <f>IF(BK205&gt;BK39, BK205,BK39)</f>
        <v>0.2283</v>
      </c>
      <c r="BL286" s="23">
        <f>IF(BL205&gt;BL39, BL205,BL39)</f>
        <v>0.12550079326968602</v>
      </c>
      <c r="BM286" s="23">
        <f>IF(BM205&gt;BM39, BM205,BM39)</f>
        <v>6.3639742070528846E-2</v>
      </c>
      <c r="BN286" s="23">
        <f>IF(BN205&gt;BN39, BN205,BN39)</f>
        <v>0.1021</v>
      </c>
      <c r="BO286" s="23">
        <f>IF(BO205&gt;BO39, BO205,BO39)</f>
        <v>9.7100000000000006E-2</v>
      </c>
      <c r="BP286" s="23">
        <f>IF(BP205&gt;BP39, BP205,BP39)</f>
        <v>0.12740000000000001</v>
      </c>
      <c r="BQ286" s="23">
        <f>IF(BQ205&gt;BQ39, BQ205,BQ39)</f>
        <v>0.1701</v>
      </c>
      <c r="BR286" s="23">
        <f>IF(BR205&gt;BR39, BR205,BR39)</f>
        <v>0.15131380548921819</v>
      </c>
      <c r="BS286" s="23">
        <f>IF(BS205&gt;BS39, BS205,BS39)</f>
        <v>0.1085</v>
      </c>
      <c r="BT286" s="23">
        <f>IF(BT205&gt;BT39, BT205,BT39)</f>
        <v>0.29720000000000002</v>
      </c>
      <c r="BU286" s="23">
        <f>IF(BU205&gt;BU39, BU205,BU39)</f>
        <v>0.22309999999999999</v>
      </c>
      <c r="BV286" s="23">
        <f>IF(BV205&gt;BV39, BV205,BV39)</f>
        <v>0.10142489013676975</v>
      </c>
      <c r="BW286" s="23">
        <f>IF(BW205&gt;BW39, BW205,BW39)</f>
        <v>0.45394636503122648</v>
      </c>
      <c r="BX286" s="23">
        <f>IF(BX205&gt;BX39, BX205,BX39)</f>
        <v>0.1893</v>
      </c>
      <c r="BY286" s="23">
        <f>IF(BY205&gt;BY39, BY205,BY39)</f>
        <v>0.33889999999999998</v>
      </c>
      <c r="BZ286" s="23">
        <f>IF(BZ205&gt;BZ39, BZ205,BZ39)</f>
        <v>0.22299394597814806</v>
      </c>
    </row>
    <row r="287" spans="1:78" ht="15.75" customHeight="1" x14ac:dyDescent="0.2">
      <c r="A287" s="30" t="s">
        <v>93</v>
      </c>
      <c r="B287" s="23">
        <f>IF(B206&gt;B40, B206,B40)</f>
        <v>4.9502426436404984E-2</v>
      </c>
      <c r="C287" s="23">
        <f>IF(C206&gt;C40, C206,C40)</f>
        <v>1.8605577281232442E-2</v>
      </c>
      <c r="D287" s="23">
        <f>IF(D206&gt;D40, D206,D40)</f>
        <v>3.3500000000000002E-2</v>
      </c>
      <c r="E287" s="23">
        <f>IF(E206&gt;E40, E206,E40)</f>
        <v>2.0400000000000001E-2</v>
      </c>
      <c r="F287" s="23">
        <f>IF(F206&gt;F40, F206,F40)</f>
        <v>1.9144771941648459E-2</v>
      </c>
      <c r="G287" s="23">
        <f>IF(G206&gt;G40, G206,G40)</f>
        <v>4.9600916982584246E-4</v>
      </c>
      <c r="H287" s="23">
        <f>IF(H206&gt;H40, H206,H40)</f>
        <v>1.67351810395127E-2</v>
      </c>
      <c r="I287" s="23">
        <f>IF(I206&gt;I40, I206,I40)</f>
        <v>0.1041417366462913</v>
      </c>
      <c r="J287" s="23">
        <f>IF(J206&gt;J40, J206,J40)</f>
        <v>6.7536194274865874E-2</v>
      </c>
      <c r="K287" s="23">
        <f>IF(K206&gt;K40, K206,K40)</f>
        <v>5.1002882656603684E-3</v>
      </c>
      <c r="L287" s="23">
        <f>IF(L206&gt;L40, L206,L40)</f>
        <v>0.15144527356427132</v>
      </c>
      <c r="M287" s="23">
        <f>IF(M206&gt;M40, M206,M40)</f>
        <v>2.2554695631291895E-3</v>
      </c>
      <c r="N287" s="23">
        <f>IF(N206&gt;N40, N206,N40)</f>
        <v>5.5399999999999998E-2</v>
      </c>
      <c r="O287" s="23">
        <f>IF(O206&gt;O40, O206,O40)</f>
        <v>2.1499999999999998E-2</v>
      </c>
      <c r="P287" s="23">
        <f>IF(P206&gt;P40, P206,P40)</f>
        <v>2.9499999999999998E-2</v>
      </c>
      <c r="Q287" s="23">
        <f>IF(Q206&gt;Q40, Q206,Q40)</f>
        <v>2.8539730064871204E-3</v>
      </c>
      <c r="R287" s="23">
        <f>IF(R206&gt;R40, R206,R40)</f>
        <v>0</v>
      </c>
      <c r="S287" s="23">
        <f>IF(S206&gt;S40, S206,S40)</f>
        <v>0.2105876480010779</v>
      </c>
      <c r="T287" s="23">
        <f>IF(T206&gt;T40, T206,T40)</f>
        <v>4.2700000000000002E-2</v>
      </c>
      <c r="U287" s="23">
        <f>IF(U206&gt;U40, U206,U40)</f>
        <v>0.37021558165796897</v>
      </c>
      <c r="V287" s="23">
        <f>IF(V206&gt;V40, V206,V40)</f>
        <v>2.2554695631291895E-3</v>
      </c>
      <c r="W287" s="23">
        <f>IF(W206&gt;W40, W206,W40)</f>
        <v>7.3504310337707005E-2</v>
      </c>
      <c r="X287" s="23">
        <f>IF(X206&gt;X40, X206,X40)</f>
        <v>1.6400000000000001E-2</v>
      </c>
      <c r="Y287" s="23">
        <f>IF(Y206&gt;Y40, Y206,Y40)</f>
        <v>1.3045485736699775E-4</v>
      </c>
      <c r="Z287" s="23">
        <f>IF(Z206&gt;Z40, Z206,Z40)</f>
        <v>3.9E-2</v>
      </c>
      <c r="AA287" s="23">
        <f>IF(AA206&gt;AA40, AA206,AA40)</f>
        <v>2.0919410179310458E-2</v>
      </c>
      <c r="AB287" s="23">
        <f>IF(AB206&gt;AB40, AB206,AB40)</f>
        <v>1.06E-2</v>
      </c>
      <c r="AC287" s="23">
        <f>IF(AC206&gt;AC40, AC206,AC40)</f>
        <v>0.24789047270908235</v>
      </c>
      <c r="AD287" s="23">
        <f>IF(AD206&gt;AD40, AD206,AD40)</f>
        <v>5.5999999999999999E-3</v>
      </c>
      <c r="AE287" s="23">
        <f>IF(AE206&gt;AE40, AE206,AE40)</f>
        <v>9.5999999999999992E-3</v>
      </c>
      <c r="AF287" s="23">
        <f>IF(AF206&gt;AF40, AF206,AF40)</f>
        <v>0</v>
      </c>
      <c r="AG287" s="23">
        <f>IF(AG206&gt;AG40, AG206,AG40)</f>
        <v>1.9900000000000001E-2</v>
      </c>
      <c r="AH287" s="23">
        <f>IF(AH206&gt;AH40, AH206,AH40)</f>
        <v>1.9144771941648459E-2</v>
      </c>
      <c r="AI287" s="23">
        <f>IF(AI206&gt;AI40, AI206,AI40)</f>
        <v>4.0254650799598796E-3</v>
      </c>
      <c r="AJ287" s="23">
        <f>IF(AJ206&gt;AJ40, AJ206,AJ40)</f>
        <v>0.1095255690473414</v>
      </c>
      <c r="AK287" s="23">
        <f>IF(AK206&gt;AK40, AK206,AK40)</f>
        <v>0</v>
      </c>
      <c r="AL287" s="23">
        <f>IF(AL206&gt;AL40, AL206,AL40)</f>
        <v>5.6511001271121629E-3</v>
      </c>
      <c r="AM287" s="23">
        <f>IF(AM206&gt;AM40, AM206,AM40)</f>
        <v>8.1738559461281571E-2</v>
      </c>
      <c r="AN287" s="23">
        <f>IF(AN206&gt;AN40, AN206,AN40)</f>
        <v>1</v>
      </c>
      <c r="AO287" s="23">
        <f>IF(AO206&gt;AO40, AO206,AO40)</f>
        <v>1.09E-2</v>
      </c>
      <c r="AP287" s="23">
        <f>IF(AP206&gt;AP40, AP206,AP40)</f>
        <v>1.6899999999999998E-2</v>
      </c>
      <c r="AQ287" s="23">
        <f>IF(AQ206&gt;AQ40, AQ206,AQ40)</f>
        <v>5.5438259097862791E-2</v>
      </c>
      <c r="AR287" s="23">
        <f>IF(AR206&gt;AR40, AR206,AR40)</f>
        <v>7.0779771044588227E-2</v>
      </c>
      <c r="AS287" s="23">
        <f>IF(AS206&gt;AS40, AS206,AS40)</f>
        <v>1.073099389578064E-2</v>
      </c>
      <c r="AT287" s="23">
        <f>IF(AT206&gt;AT40, AT206,AT40)</f>
        <v>0.25554342204908476</v>
      </c>
      <c r="AU287" s="23">
        <f>IF(AU206&gt;AU40, AU206,AU40)</f>
        <v>2.3699999999999999E-2</v>
      </c>
      <c r="AV287" s="23">
        <f>IF(AV206&gt;AV40, AV206,AV40)</f>
        <v>0.55238433811868903</v>
      </c>
      <c r="AW287" s="23">
        <f>IF(AW206&gt;AW40, AW206,AW40)</f>
        <v>4.7E-2</v>
      </c>
      <c r="AX287" s="23">
        <f>IF(AX206&gt;AX40, AX206,AX40)</f>
        <v>1.55E-2</v>
      </c>
      <c r="AY287" s="23">
        <f>IF(AY206&gt;AY40, AY206,AY40)</f>
        <v>1.9144771941648459E-2</v>
      </c>
      <c r="AZ287" s="23">
        <f>IF(AZ206&gt;AZ40, AZ206,AZ40)</f>
        <v>4.9351342410438107E-2</v>
      </c>
      <c r="BA287" s="23">
        <f>IF(BA206&gt;BA40, BA206,BA40)</f>
        <v>3.1300000000000001E-2</v>
      </c>
      <c r="BB287" s="23">
        <f>IF(BB206&gt;BB40, BB206,BB40)</f>
        <v>5.8142371546698608E-2</v>
      </c>
      <c r="BC287" s="23">
        <f>IF(BC206&gt;BC40, BC206,BC40)</f>
        <v>2.4478678636899971E-2</v>
      </c>
      <c r="BD287" s="23">
        <f>IF(BD206&gt;BD40, BD206,BD40)</f>
        <v>4.2900000000000001E-2</v>
      </c>
      <c r="BE287" s="23">
        <f>IF(BE206&gt;BE40, BE206,BE40)</f>
        <v>5.8856259515276859E-3</v>
      </c>
      <c r="BF287" s="23">
        <f>IF(BF206&gt;BF40, BF206,BF40)</f>
        <v>1.7638709053625892E-3</v>
      </c>
      <c r="BG287" s="23">
        <f>IF(BG206&gt;BG40, BG206,BG40)</f>
        <v>6.4299999999999996E-2</v>
      </c>
      <c r="BH287" s="23">
        <f>IF(BH206&gt;BH40, BH206,BH40)</f>
        <v>1.46E-2</v>
      </c>
      <c r="BI287" s="23">
        <f>IF(BI206&gt;BI40, BI206,BI40)</f>
        <v>4.4023845566475281E-3</v>
      </c>
      <c r="BJ287" s="23">
        <f>IF(BJ206&gt;BJ40, BJ206,BJ40)</f>
        <v>2.8539730064871204E-3</v>
      </c>
      <c r="BK287" s="23">
        <f>IF(BK206&gt;BK40, BK206,BK40)</f>
        <v>1.0200000000000001E-2</v>
      </c>
      <c r="BL287" s="23">
        <f>IF(BL206&gt;BL40, BL206,BL40)</f>
        <v>0.63827939774760589</v>
      </c>
      <c r="BM287" s="23">
        <f>IF(BM206&gt;BM40, BM206,BM40)</f>
        <v>3.9E-2</v>
      </c>
      <c r="BN287" s="23">
        <f>IF(BN206&gt;BN40, BN206,BN40)</f>
        <v>1.6999999999999999E-3</v>
      </c>
      <c r="BO287" s="23">
        <f>IF(BO206&gt;BO40, BO206,BO40)</f>
        <v>1.7129130547749772E-3</v>
      </c>
      <c r="BP287" s="23">
        <f>IF(BP206&gt;BP40, BP206,BP40)</f>
        <v>2.2554695631291895E-3</v>
      </c>
      <c r="BQ287" s="23">
        <f>IF(BQ206&gt;BQ40, BQ206,BQ40)</f>
        <v>3.7000000000000002E-3</v>
      </c>
      <c r="BR287" s="23">
        <f>IF(BR206&gt;BR40, BR206,BR40)</f>
        <v>7.3504310337707005E-2</v>
      </c>
      <c r="BS287" s="23">
        <f>IF(BS206&gt;BS40, BS206,BS40)</f>
        <v>1.06E-2</v>
      </c>
      <c r="BT287" s="23">
        <f>IF(BT206&gt;BT40, BT206,BT40)</f>
        <v>0.31232995825828619</v>
      </c>
      <c r="BU287" s="23">
        <f>IF(BU206&gt;BU40, BU206,BU40)</f>
        <v>1.7100000000000001E-2</v>
      </c>
      <c r="BV287" s="23">
        <f>IF(BV206&gt;BV40, BV206,BV40)</f>
        <v>8.2914161096360496E-3</v>
      </c>
      <c r="BW287" s="23">
        <f>IF(BW206&gt;BW40, BW206,BW40)</f>
        <v>3.8399556321636406E-2</v>
      </c>
      <c r="BX287" s="23">
        <f>IF(BX206&gt;BX40, BX206,BX40)</f>
        <v>1.72E-2</v>
      </c>
      <c r="BY287" s="23">
        <f>IF(BY206&gt;BY40, BY206,BY40)</f>
        <v>1.9400000000000001E-2</v>
      </c>
      <c r="BZ287" s="23">
        <f>IF(BZ206&gt;BZ40, BZ206,BZ40)</f>
        <v>0.21984127459004041</v>
      </c>
    </row>
    <row r="288" spans="1:78" ht="15.75" customHeight="1" x14ac:dyDescent="0.2">
      <c r="A288" s="30" t="s">
        <v>95</v>
      </c>
      <c r="B288" s="23">
        <f>IF(B207&gt;B41, B207,B41)</f>
        <v>5.7650108687330552E-2</v>
      </c>
      <c r="C288" s="23">
        <f>IF(C207&gt;C41, C207,C41)</f>
        <v>6.6000000000000003E-2</v>
      </c>
      <c r="D288" s="23">
        <f>IF(D207&gt;D41, D207,D41)</f>
        <v>0.59481364368607159</v>
      </c>
      <c r="E288" s="23">
        <f>IF(E207&gt;E41, E207,E41)</f>
        <v>0.59481364368607159</v>
      </c>
      <c r="F288" s="23">
        <f>IF(F207&gt;F41, F207,F41)</f>
        <v>0.11726543837025767</v>
      </c>
      <c r="G288" s="23">
        <f>IF(G207&gt;G41, G207,G41)</f>
        <v>2.46E-2</v>
      </c>
      <c r="H288" s="23">
        <f>IF(H207&gt;H41, H207,H41)</f>
        <v>0.16412770217275324</v>
      </c>
      <c r="I288" s="23">
        <f>IF(I207&gt;I41, I207,I41)</f>
        <v>0.22389999999999999</v>
      </c>
      <c r="J288" s="23">
        <f>IF(J207&gt;J41, J207,J41)</f>
        <v>3.5900000000000001E-2</v>
      </c>
      <c r="K288" s="23">
        <f>IF(K207&gt;K41, K207,K41)</f>
        <v>0.53923319585666485</v>
      </c>
      <c r="L288" s="23">
        <f>IF(L207&gt;L41, L207,L41)</f>
        <v>1.828532369298369E-2</v>
      </c>
      <c r="M288" s="23">
        <f>IF(M207&gt;M41, M207,M41)</f>
        <v>0.53174485339909472</v>
      </c>
      <c r="N288" s="23">
        <f>IF(N207&gt;N41, N207,N41)</f>
        <v>0.85183880774624521</v>
      </c>
      <c r="O288" s="23">
        <f>IF(O207&gt;O41, O207,O41)</f>
        <v>7.0400000000000004E-2</v>
      </c>
      <c r="P288" s="23">
        <f>IF(P207&gt;P41, P207,P41)</f>
        <v>0.32950000000000002</v>
      </c>
      <c r="Q288" s="23">
        <f>IF(Q207&gt;Q41, Q207,Q41)</f>
        <v>1</v>
      </c>
      <c r="R288" s="23">
        <f>IF(R207&gt;R41, R207,R41)</f>
        <v>5.91E-2</v>
      </c>
      <c r="S288" s="23">
        <f>IF(S207&gt;S41, S207,S41)</f>
        <v>4.0300000000000002E-2</v>
      </c>
      <c r="T288" s="23">
        <f>IF(T207&gt;T41, T207,T41)</f>
        <v>0.1988</v>
      </c>
      <c r="U288" s="23">
        <f>IF(U207&gt;U41, U207,U41)</f>
        <v>3.1899999999999998E-2</v>
      </c>
      <c r="V288" s="23">
        <f>IF(V207&gt;V41, V207,V41)</f>
        <v>0.53174485339909472</v>
      </c>
      <c r="W288" s="23">
        <f>IF(W207&gt;W41, W207,W41)</f>
        <v>0.20610000000000001</v>
      </c>
      <c r="X288" s="23">
        <f>IF(X207&gt;X41, X207,X41)</f>
        <v>8.5699999999999998E-2</v>
      </c>
      <c r="Y288" s="23">
        <f>IF(Y207&gt;Y41, Y207,Y41)</f>
        <v>8.2900000000000001E-2</v>
      </c>
      <c r="Z288" s="23">
        <f>IF(Z207&gt;Z41, Z207,Z41)</f>
        <v>0.5966515244270042</v>
      </c>
      <c r="AA288" s="23">
        <f>IF(AA207&gt;AA41, AA207,AA41)</f>
        <v>6.8900000000000003E-2</v>
      </c>
      <c r="AB288" s="23">
        <f>IF(AB207&gt;AB41, AB207,AB41)</f>
        <v>0.2127</v>
      </c>
      <c r="AC288" s="23">
        <f>IF(AC207&gt;AC41, AC207,AC41)</f>
        <v>5.1900000000000002E-2</v>
      </c>
      <c r="AD288" s="23">
        <f>IF(AD207&gt;AD41, AD207,AD41)</f>
        <v>0.84180192776836471</v>
      </c>
      <c r="AE288" s="23">
        <f>IF(AE207&gt;AE41, AE207,AE41)</f>
        <v>0.62752287784072547</v>
      </c>
      <c r="AF288" s="23">
        <f>IF(AF207&gt;AF41, AF207,AF41)</f>
        <v>0</v>
      </c>
      <c r="AG288" s="23">
        <f>IF(AG207&gt;AG41, AG207,AG41)</f>
        <v>0.30245500698832328</v>
      </c>
      <c r="AH288" s="23">
        <f>IF(AH207&gt;AH41, AH207,AH41)</f>
        <v>0.11726543837025767</v>
      </c>
      <c r="AI288" s="23">
        <f>IF(AI207&gt;AI41, AI207,AI41)</f>
        <v>0.10539999999999999</v>
      </c>
      <c r="AJ288" s="23">
        <f>IF(AJ207&gt;AJ41, AJ207,AJ41)</f>
        <v>2.5568201275677944E-2</v>
      </c>
      <c r="AK288" s="23">
        <f>IF(AK207&gt;AK41, AK207,AK41)</f>
        <v>1.95E-2</v>
      </c>
      <c r="AL288" s="23">
        <f>IF(AL207&gt;AL41, AL207,AL41)</f>
        <v>0.48450469205677177</v>
      </c>
      <c r="AM288" s="23">
        <f>IF(AM207&gt;AM41, AM207,AM41)</f>
        <v>0.13109999999999999</v>
      </c>
      <c r="AN288" s="23">
        <f>IF(AN207&gt;AN41, AN207,AN41)</f>
        <v>1.09E-2</v>
      </c>
      <c r="AO288" s="23">
        <f>IF(AO207&gt;AO41, AO207,AO41)</f>
        <v>1</v>
      </c>
      <c r="AP288" s="23">
        <f>IF(AP207&gt;AP41, AP207,AP41)</f>
        <v>0.4881357995180422</v>
      </c>
      <c r="AQ288" s="23">
        <f>IF(AQ207&gt;AQ41, AQ207,AQ41)</f>
        <v>0.17699999999999999</v>
      </c>
      <c r="AR288" s="23">
        <f>IF(AR207&gt;AR41, AR207,AR41)</f>
        <v>7.5899999999999995E-2</v>
      </c>
      <c r="AS288" s="23">
        <f>IF(AS207&gt;AS41, AS207,AS41)</f>
        <v>0.21109102247042447</v>
      </c>
      <c r="AT288" s="23">
        <f>IF(AT207&gt;AT41, AT207,AT41)</f>
        <v>1.7899999999999999E-2</v>
      </c>
      <c r="AU288" s="23">
        <f>IF(AU207&gt;AU41, AU207,AU41)</f>
        <v>0.17899999999999999</v>
      </c>
      <c r="AV288" s="23">
        <f>IF(AV207&gt;AV41, AV207,AV41)</f>
        <v>3.44E-2</v>
      </c>
      <c r="AW288" s="23">
        <f>IF(AW207&gt;AW41, AW207,AW41)</f>
        <v>0.30400204368827183</v>
      </c>
      <c r="AX288" s="23">
        <f>IF(AX207&gt;AX41, AX207,AX41)</f>
        <v>0.34050000000000002</v>
      </c>
      <c r="AY288" s="23">
        <f>IF(AY207&gt;AY41, AY207,AY41)</f>
        <v>0.14879999999999999</v>
      </c>
      <c r="AZ288" s="23">
        <f>IF(AZ207&gt;AZ41, AZ207,AZ41)</f>
        <v>8.1900000000000001E-2</v>
      </c>
      <c r="BA288" s="23">
        <f>IF(BA207&gt;BA41, BA207,BA41)</f>
        <v>0.36437806252590671</v>
      </c>
      <c r="BB288" s="23">
        <f>IF(BB207&gt;BB41, BB207,BB41)</f>
        <v>9.1300000000000006E-2</v>
      </c>
      <c r="BC288" s="23">
        <f>IF(BC207&gt;BC41, BC207,BC41)</f>
        <v>0.11088065375662391</v>
      </c>
      <c r="BD288" s="23">
        <f>IF(BD207&gt;BD41, BD207,BD41)</f>
        <v>4.4600000000000001E-2</v>
      </c>
      <c r="BE288" s="23">
        <f>IF(BE207&gt;BE41, BE207,BE41)</f>
        <v>0.48471611660751585</v>
      </c>
      <c r="BF288" s="23">
        <f>IF(BF207&gt;BF41, BF207,BF41)</f>
        <v>0.45271110149295063</v>
      </c>
      <c r="BG288" s="23">
        <f>IF(BG207&gt;BG41, BG207,BG41)</f>
        <v>0.28641136974062353</v>
      </c>
      <c r="BH288" s="23">
        <f>IF(BH207&gt;BH41, BH207,BH41)</f>
        <v>0.2084</v>
      </c>
      <c r="BI288" s="23">
        <f>IF(BI207&gt;BI41, BI207,BI41)</f>
        <v>0.49376750904842748</v>
      </c>
      <c r="BJ288" s="23">
        <f>IF(BJ207&gt;BJ41, BJ207,BJ41)</f>
        <v>1</v>
      </c>
      <c r="BK288" s="23">
        <f>IF(BK207&gt;BK41, BK207,BK41)</f>
        <v>0.23039999999999999</v>
      </c>
      <c r="BL288" s="23">
        <f>IF(BL207&gt;BL41, BL207,BL41)</f>
        <v>7.9000000000000008E-3</v>
      </c>
      <c r="BM288" s="23">
        <f>IF(BM207&gt;BM41, BM207,BM41)</f>
        <v>0.52512886192368224</v>
      </c>
      <c r="BN288" s="23">
        <f>IF(BN207&gt;BN41, BN207,BN41)</f>
        <v>0.1004</v>
      </c>
      <c r="BO288" s="23">
        <f>IF(BO207&gt;BO41, BO207,BO41)</f>
        <v>0.59481364368607159</v>
      </c>
      <c r="BP288" s="23">
        <f>IF(BP207&gt;BP41, BP207,BP41)</f>
        <v>0.53174485339909472</v>
      </c>
      <c r="BQ288" s="23">
        <f>IF(BQ207&gt;BQ41, BQ207,BQ41)</f>
        <v>0.59481364368607159</v>
      </c>
      <c r="BR288" s="23">
        <f>IF(BR207&gt;BR41, BR207,BR41)</f>
        <v>4.9799999999999997E-2</v>
      </c>
      <c r="BS288" s="23">
        <f>IF(BS207&gt;BS41, BS207,BS41)</f>
        <v>0.53174485339909472</v>
      </c>
      <c r="BT288" s="23">
        <f>IF(BT207&gt;BT41, BT207,BT41)</f>
        <v>0.1734</v>
      </c>
      <c r="BU288" s="23">
        <f>IF(BU207&gt;BU41, BU207,BU41)</f>
        <v>0.2424737647099616</v>
      </c>
      <c r="BV288" s="23">
        <f>IF(BV207&gt;BV41, BV207,BV41)</f>
        <v>0.34418927902110641</v>
      </c>
      <c r="BW288" s="23">
        <f>IF(BW207&gt;BW41, BW207,BW41)</f>
        <v>7.305602068078447E-2</v>
      </c>
      <c r="BX288" s="23">
        <f>IF(BX207&gt;BX41, BX207,BX41)</f>
        <v>0.13880000000000001</v>
      </c>
      <c r="BY288" s="23">
        <f>IF(BY207&gt;BY41, BY207,BY41)</f>
        <v>0.21240000000000001</v>
      </c>
      <c r="BZ288" s="23">
        <f>IF(BZ207&gt;BZ41, BZ207,BZ41)</f>
        <v>0.1298</v>
      </c>
    </row>
    <row r="289" spans="1:78" ht="15.75" customHeight="1" x14ac:dyDescent="0.2">
      <c r="A289" s="30" t="s">
        <v>96</v>
      </c>
      <c r="B289" s="23">
        <f>IF(B208&gt;B42, B208,B42)</f>
        <v>8.5029461735174713E-2</v>
      </c>
      <c r="C289" s="23">
        <f>IF(C208&gt;C42, C208,C42)</f>
        <v>9.7199999999999995E-2</v>
      </c>
      <c r="D289" s="23">
        <f>IF(D208&gt;D42, D208,D42)</f>
        <v>0.70150000000000001</v>
      </c>
      <c r="E289" s="23">
        <f>IF(E208&gt;E42, E208,E42)</f>
        <v>0.64449999999999996</v>
      </c>
      <c r="F289" s="23">
        <f>IF(F208&gt;F42, F208,F42)</f>
        <v>0.21913525667201861</v>
      </c>
      <c r="G289" s="23">
        <f>IF(G208&gt;G42, G208,G42)</f>
        <v>8.14E-2</v>
      </c>
      <c r="H289" s="23">
        <f>IF(H208&gt;H42, H208,H42)</f>
        <v>0.26217247756904172</v>
      </c>
      <c r="I289" s="23">
        <f>IF(I208&gt;I42, I208,I42)</f>
        <v>0.4622</v>
      </c>
      <c r="J289" s="23">
        <f>IF(J208&gt;J42, J208,J42)</f>
        <v>5.5999999999999999E-3</v>
      </c>
      <c r="K289" s="23">
        <f>IF(K208&gt;K42, K208,K42)</f>
        <v>0.68180499052850974</v>
      </c>
      <c r="L289" s="23">
        <f>IF(L208&gt;L42, L208,L42)</f>
        <v>2.7E-2</v>
      </c>
      <c r="M289" s="23">
        <f>IF(M208&gt;M42, M208,M42)</f>
        <v>0.50602934562880109</v>
      </c>
      <c r="N289" s="23">
        <f>IF(N208&gt;N42, N208,N42)</f>
        <v>0.55604626897228138</v>
      </c>
      <c r="O289" s="23">
        <f>IF(O208&gt;O42, O208,O42)</f>
        <v>0.15459999999999999</v>
      </c>
      <c r="P289" s="23">
        <f>IF(P208&gt;P42, P208,P42)</f>
        <v>0.64449999999999996</v>
      </c>
      <c r="Q289" s="23">
        <f>IF(Q208&gt;Q42, Q208,Q42)</f>
        <v>0.4881357995180422</v>
      </c>
      <c r="R289" s="23">
        <f>IF(R208&gt;R42, R208,R42)</f>
        <v>0.19350000000000001</v>
      </c>
      <c r="S289" s="23">
        <f>IF(S208&gt;S42, S208,S42)</f>
        <v>0.1024</v>
      </c>
      <c r="T289" s="23">
        <f>IF(T208&gt;T42, T208,T42)</f>
        <v>0.43459999999999999</v>
      </c>
      <c r="U289" s="23">
        <f>IF(U208&gt;U42, U208,U42)</f>
        <v>9.0800000000000006E-2</v>
      </c>
      <c r="V289" s="23">
        <f>IF(V208&gt;V42, V208,V42)</f>
        <v>0.50602934562880109</v>
      </c>
      <c r="W289" s="23">
        <f>IF(W208&gt;W42, W208,W42)</f>
        <v>0.46920000000000001</v>
      </c>
      <c r="X289" s="23">
        <f>IF(X208&gt;X42, X208,X42)</f>
        <v>0.2034</v>
      </c>
      <c r="Y289" s="23">
        <f>IF(Y208&gt;Y42, Y208,Y42)</f>
        <v>0.18629999999999999</v>
      </c>
      <c r="Z289" s="23">
        <f>IF(Z208&gt;Z42, Z208,Z42)</f>
        <v>0.63005327874746331</v>
      </c>
      <c r="AA289" s="23">
        <f>IF(AA208&gt;AA42, AA208,AA42)</f>
        <v>0.11119999999999999</v>
      </c>
      <c r="AB289" s="23">
        <f>IF(AB208&gt;AB42, AB208,AB42)</f>
        <v>0.45369999999999999</v>
      </c>
      <c r="AC289" s="23">
        <f>IF(AC208&gt;AC42, AC208,AC42)</f>
        <v>0.14430000000000001</v>
      </c>
      <c r="AD289" s="23">
        <f>IF(AD208&gt;AD42, AD208,AD42)</f>
        <v>0.5755046470518963</v>
      </c>
      <c r="AE289" s="23">
        <f>IF(AE208&gt;AE42, AE208,AE42)</f>
        <v>0.55321858379503897</v>
      </c>
      <c r="AF289" s="23">
        <f>IF(AF208&gt;AF42, AF208,AF42)</f>
        <v>0</v>
      </c>
      <c r="AG289" s="23">
        <f>IF(AG208&gt;AG42, AG208,AG42)</f>
        <v>0.59120242172063575</v>
      </c>
      <c r="AH289" s="23">
        <f>IF(AH208&gt;AH42, AH208,AH42)</f>
        <v>0.21913525667201861</v>
      </c>
      <c r="AI289" s="23">
        <f>IF(AI208&gt;AI42, AI208,AI42)</f>
        <v>0.253</v>
      </c>
      <c r="AJ289" s="23">
        <f>IF(AJ208&gt;AJ42, AJ208,AJ42)</f>
        <v>3.6230594571079536E-2</v>
      </c>
      <c r="AK289" s="23">
        <f>IF(AK208&gt;AK42, AK208,AK42)</f>
        <v>5.7500000000000002E-2</v>
      </c>
      <c r="AL289" s="23">
        <f>IF(AL208&gt;AL42, AL208,AL42)</f>
        <v>0.66680212806015304</v>
      </c>
      <c r="AM289" s="23">
        <f>IF(AM208&gt;AM42, AM208,AM42)</f>
        <v>0.29099999999999998</v>
      </c>
      <c r="AN289" s="23">
        <f>IF(AN208&gt;AN42, AN208,AN42)</f>
        <v>1.6899999999999998E-2</v>
      </c>
      <c r="AO289" s="23">
        <f>IF(AO208&gt;AO42, AO208,AO42)</f>
        <v>0.4881357995180422</v>
      </c>
      <c r="AP289" s="23">
        <f>IF(AP208&gt;AP42, AP208,AP42)</f>
        <v>1</v>
      </c>
      <c r="AQ289" s="23">
        <f>IF(AQ208&gt;AQ42, AQ208,AQ42)</f>
        <v>0.39889999999999998</v>
      </c>
      <c r="AR289" s="23">
        <f>IF(AR208&gt;AR42, AR208,AR42)</f>
        <v>0.2271</v>
      </c>
      <c r="AS289" s="23">
        <f>IF(AS208&gt;AS42, AS208,AS42)</f>
        <v>0.40091129351093913</v>
      </c>
      <c r="AT289" s="23">
        <f>IF(AT208&gt;AT42, AT208,AT42)</f>
        <v>2.06E-2</v>
      </c>
      <c r="AU289" s="23">
        <f>IF(AU208&gt;AU42, AU208,AU42)</f>
        <v>0.38200000000000001</v>
      </c>
      <c r="AV289" s="23">
        <f>IF(AV208&gt;AV42, AV208,AV42)</f>
        <v>0.1033</v>
      </c>
      <c r="AW289" s="23">
        <f>IF(AW208&gt;AW42, AW208,AW42)</f>
        <v>0.62211838401204389</v>
      </c>
      <c r="AX289" s="23">
        <f>IF(AX208&gt;AX42, AX208,AX42)</f>
        <v>0.64410000000000001</v>
      </c>
      <c r="AY289" s="23">
        <f>IF(AY208&gt;AY42, AY208,AY42)</f>
        <v>0.31069999999999998</v>
      </c>
      <c r="AZ289" s="23">
        <f>IF(AZ208&gt;AZ42, AZ208,AZ42)</f>
        <v>0.18790000000000001</v>
      </c>
      <c r="BA289" s="23">
        <f>IF(BA208&gt;BA42, BA208,BA42)</f>
        <v>0.38668734330972571</v>
      </c>
      <c r="BB289" s="23">
        <f>IF(BB208&gt;BB42, BB208,BB42)</f>
        <v>0.20849999999999999</v>
      </c>
      <c r="BC289" s="23">
        <f>IF(BC208&gt;BC42, BC208,BC42)</f>
        <v>0.1814032911429114</v>
      </c>
      <c r="BD289" s="23">
        <f>IF(BD208&gt;BD42, BD208,BD42)</f>
        <v>0.113</v>
      </c>
      <c r="BE289" s="23">
        <f>IF(BE208&gt;BE42, BE208,BE42)</f>
        <v>0.51769582883951526</v>
      </c>
      <c r="BF289" s="23">
        <f>IF(BF208&gt;BF42, BF208,BF42)</f>
        <v>0.39440038685153611</v>
      </c>
      <c r="BG289" s="23">
        <f>IF(BG208&gt;BG42, BG208,BG42)</f>
        <v>0.3046771086725491</v>
      </c>
      <c r="BH289" s="23">
        <f>IF(BH208&gt;BH42, BH208,BH42)</f>
        <v>0.4355</v>
      </c>
      <c r="BI289" s="23">
        <f>IF(BI208&gt;BI42, BI208,BI42)</f>
        <v>0.3219007529511555</v>
      </c>
      <c r="BJ289" s="23">
        <f>IF(BJ208&gt;BJ42, BJ208,BJ42)</f>
        <v>0.4881357995180422</v>
      </c>
      <c r="BK289" s="23">
        <f>IF(BK208&gt;BK42, BK208,BK42)</f>
        <v>0.49719999999999998</v>
      </c>
      <c r="BL289" s="23">
        <f>IF(BL208&gt;BL42, BL208,BL42)</f>
        <v>3.4599999999999999E-2</v>
      </c>
      <c r="BM289" s="23">
        <f>IF(BM208&gt;BM42, BM208,BM42)</f>
        <v>0.67534201000869676</v>
      </c>
      <c r="BN289" s="23">
        <f>IF(BN208&gt;BN42, BN208,BN42)</f>
        <v>0.2223</v>
      </c>
      <c r="BO289" s="23">
        <f>IF(BO208&gt;BO42, BO208,BO42)</f>
        <v>0.31533733720154317</v>
      </c>
      <c r="BP289" s="23">
        <f>IF(BP208&gt;BP42, BP208,BP42)</f>
        <v>0.50602934562880109</v>
      </c>
      <c r="BQ289" s="23">
        <f>IF(BQ208&gt;BQ42, BQ208,BQ42)</f>
        <v>0.50370000000000004</v>
      </c>
      <c r="BR289" s="23">
        <f>IF(BR208&gt;BR42, BR208,BR42)</f>
        <v>0.16500000000000001</v>
      </c>
      <c r="BS289" s="23">
        <f>IF(BS208&gt;BS42, BS208,BS42)</f>
        <v>0.50602934562880109</v>
      </c>
      <c r="BT289" s="23">
        <f>IF(BT208&gt;BT42, BT208,BT42)</f>
        <v>0.40670000000000001</v>
      </c>
      <c r="BU289" s="23">
        <f>IF(BU208&gt;BU42, BU208,BU42)</f>
        <v>0.42281261246364948</v>
      </c>
      <c r="BV289" s="23">
        <f>IF(BV208&gt;BV42, BV208,BV42)</f>
        <v>0.4323869001374131</v>
      </c>
      <c r="BW289" s="23">
        <f>IF(BW208&gt;BW42, BW208,BW42)</f>
        <v>9.8726584740807144E-2</v>
      </c>
      <c r="BX289" s="23">
        <f>IF(BX208&gt;BX42, BX208,BX42)</f>
        <v>0.27739999999999998</v>
      </c>
      <c r="BY289" s="23">
        <f>IF(BY208&gt;BY42, BY208,BY42)</f>
        <v>0.43830000000000002</v>
      </c>
      <c r="BZ289" s="23">
        <f>IF(BZ208&gt;BZ42, BZ208,BZ42)</f>
        <v>0.29849999999999999</v>
      </c>
    </row>
    <row r="290" spans="1:78" ht="15.75" customHeight="1" x14ac:dyDescent="0.2">
      <c r="A290" s="30" t="s">
        <v>97</v>
      </c>
      <c r="B290" s="23">
        <f>IF(B209&gt;B43, B209,B43)</f>
        <v>4.354790387959994E-2</v>
      </c>
      <c r="C290" s="23">
        <f>IF(C209&gt;C43, C209,C43)</f>
        <v>5.9700000000000003E-2</v>
      </c>
      <c r="D290" s="23">
        <f>IF(D209&gt;D43, D209,D43)</f>
        <v>0.40649999999999997</v>
      </c>
      <c r="E290" s="23">
        <f>IF(E209&gt;E43, E209,E43)</f>
        <v>0.40639999999999998</v>
      </c>
      <c r="F290" s="23">
        <f>IF(F209&gt;F43, F209,F43)</f>
        <v>1.7299999999999999E-2</v>
      </c>
      <c r="G290" s="23">
        <f>IF(G209&gt;G43, G209,G43)</f>
        <v>0.1128</v>
      </c>
      <c r="H290" s="23">
        <f>IF(H209&gt;H43, H209,H43)</f>
        <v>1.8973873017631478E-2</v>
      </c>
      <c r="I290" s="23">
        <f>IF(I209&gt;I43, I209,I43)</f>
        <v>0.50729999999999997</v>
      </c>
      <c r="J290" s="23">
        <f>IF(J209&gt;J43, J209,J43)</f>
        <v>1.8764907262612873E-2</v>
      </c>
      <c r="K290" s="23">
        <f>IF(K209&gt;K43, K209,K43)</f>
        <v>1.0424253052596354E-2</v>
      </c>
      <c r="L290" s="23">
        <f>IF(L209&gt;L43, L209,L43)</f>
        <v>8.6770505872864986E-2</v>
      </c>
      <c r="M290" s="23">
        <f>IF(M209&gt;M43, M209,M43)</f>
        <v>5.3699999999999998E-2</v>
      </c>
      <c r="N290" s="23">
        <f>IF(N209&gt;N43, N209,N43)</f>
        <v>8.8809763077255209E-3</v>
      </c>
      <c r="O290" s="23">
        <f>IF(O209&gt;O43, O209,O43)</f>
        <v>0.2006</v>
      </c>
      <c r="P290" s="23">
        <f>IF(P209&gt;P43, P209,P43)</f>
        <v>0.39150000000000001</v>
      </c>
      <c r="Q290" s="23">
        <f>IF(Q209&gt;Q43, Q209,Q43)</f>
        <v>0.17100000000000001</v>
      </c>
      <c r="R290" s="23">
        <f>IF(R209&gt;R43, R209,R43)</f>
        <v>0.17050000000000001</v>
      </c>
      <c r="S290" s="23">
        <f>IF(S209&gt;S43, S209,S43)</f>
        <v>0.10056092770225955</v>
      </c>
      <c r="T290" s="23">
        <f>IF(T209&gt;T43, T209,T43)</f>
        <v>0.33539999999999998</v>
      </c>
      <c r="U290" s="23">
        <f>IF(U209&gt;U43, U209,U43)</f>
        <v>0.11064842100393314</v>
      </c>
      <c r="V290" s="23">
        <f>IF(V209&gt;V43, V209,V43)</f>
        <v>4.6054831430110323E-3</v>
      </c>
      <c r="W290" s="23">
        <f>IF(W209&gt;W43, W209,W43)</f>
        <v>0.48970000000000002</v>
      </c>
      <c r="X290" s="23">
        <f>IF(X209&gt;X43, X209,X43)</f>
        <v>0.16170000000000001</v>
      </c>
      <c r="Y290" s="23">
        <f>IF(Y209&gt;Y43, Y209,Y43)</f>
        <v>0.14099999999999999</v>
      </c>
      <c r="Z290" s="23">
        <f>IF(Z209&gt;Z43, Z209,Z43)</f>
        <v>1.0728589200776495E-2</v>
      </c>
      <c r="AA290" s="23">
        <f>IF(AA209&gt;AA43, AA209,AA43)</f>
        <v>0.15629999999999999</v>
      </c>
      <c r="AB290" s="23">
        <f>IF(AB209&gt;AB43, AB209,AB43)</f>
        <v>0.30530000000000002</v>
      </c>
      <c r="AC290" s="23">
        <f>IF(AC209&gt;AC43, AC209,AC43)</f>
        <v>0.25650000000000001</v>
      </c>
      <c r="AD290" s="23">
        <f>IF(AD209&gt;AD43, AD209,AD43)</f>
        <v>0.28820000000000001</v>
      </c>
      <c r="AE290" s="23">
        <f>IF(AE209&gt;AE43, AE209,AE43)</f>
        <v>0.1308</v>
      </c>
      <c r="AF290" s="23">
        <f>IF(AF209&gt;AF43, AF209,AF43)</f>
        <v>0</v>
      </c>
      <c r="AG290" s="23">
        <f>IF(AG209&gt;AG43, AG209,AG43)</f>
        <v>0.27389999999999998</v>
      </c>
      <c r="AH290" s="23">
        <f>IF(AH209&gt;AH43, AH209,AH43)</f>
        <v>0.1016</v>
      </c>
      <c r="AI290" s="23">
        <f>IF(AI209&gt;AI43, AI209,AI43)</f>
        <v>0.46650000000000003</v>
      </c>
      <c r="AJ290" s="23">
        <f>IF(AJ209&gt;AJ43, AJ209,AJ43)</f>
        <v>7.5965379624303678E-2</v>
      </c>
      <c r="AK290" s="23">
        <f>IF(AK209&gt;AK43, AK209,AK43)</f>
        <v>0.15310000000000001</v>
      </c>
      <c r="AL290" s="23">
        <f>IF(AL209&gt;AL43, AL209,AL43)</f>
        <v>1.0860487547625006E-2</v>
      </c>
      <c r="AM290" s="23">
        <f>IF(AM209&gt;AM43, AM209,AM43)</f>
        <v>0.2293</v>
      </c>
      <c r="AN290" s="23">
        <f>IF(AN209&gt;AN43, AN209,AN43)</f>
        <v>5.5438259097862791E-2</v>
      </c>
      <c r="AO290" s="23">
        <f>IF(AO209&gt;AO43, AO209,AO43)</f>
        <v>0.17699999999999999</v>
      </c>
      <c r="AP290" s="23">
        <f>IF(AP209&gt;AP43, AP209,AP43)</f>
        <v>0.39889999999999998</v>
      </c>
      <c r="AQ290" s="23">
        <f>IF(AQ209&gt;AQ43, AQ209,AQ43)</f>
        <v>1</v>
      </c>
      <c r="AR290" s="23">
        <f>IF(AR209&gt;AR43, AR209,AR43)</f>
        <v>0.56206659196282882</v>
      </c>
      <c r="AS290" s="23">
        <f>IF(AS209&gt;AS43, AS209,AS43)</f>
        <v>0.10100000000000001</v>
      </c>
      <c r="AT290" s="23">
        <f>IF(AT209&gt;AT43, AT209,AT43)</f>
        <v>0.12624083117814056</v>
      </c>
      <c r="AU290" s="23">
        <f>IF(AU209&gt;AU43, AU209,AU43)</f>
        <v>0.23119999999999999</v>
      </c>
      <c r="AV290" s="23">
        <f>IF(AV209&gt;AV43, AV209,AV43)</f>
        <v>0.2301</v>
      </c>
      <c r="AW290" s="23">
        <f>IF(AW209&gt;AW43, AW209,AW43)</f>
        <v>0.34310000000000002</v>
      </c>
      <c r="AX290" s="23">
        <f>IF(AX209&gt;AX43, AX209,AX43)</f>
        <v>0.37019999999999997</v>
      </c>
      <c r="AY290" s="23">
        <f>IF(AY209&gt;AY43, AY209,AY43)</f>
        <v>0.22620000000000001</v>
      </c>
      <c r="AZ290" s="23">
        <f>IF(AZ209&gt;AZ43, AZ209,AZ43)</f>
        <v>0.22209498069508057</v>
      </c>
      <c r="BA290" s="23">
        <f>IF(BA209&gt;BA43, BA209,BA43)</f>
        <v>6.7599999999999993E-2</v>
      </c>
      <c r="BB290" s="23">
        <f>IF(BB209&gt;BB43, BB209,BB43)</f>
        <v>0.1139</v>
      </c>
      <c r="BC290" s="23">
        <f>IF(BC209&gt;BC43, BC209,BC43)</f>
        <v>2.1719380729725801E-2</v>
      </c>
      <c r="BD290" s="23">
        <f>IF(BD209&gt;BD43, BD209,BD43)</f>
        <v>0.1125</v>
      </c>
      <c r="BE290" s="23">
        <f>IF(BE209&gt;BE43, BE209,BE43)</f>
        <v>5.5899999999999998E-2</v>
      </c>
      <c r="BF290" s="23">
        <f>IF(BF209&gt;BF43, BF209,BF43)</f>
        <v>3.5700000000000003E-2</v>
      </c>
      <c r="BG290" s="23">
        <f>IF(BG209&gt;BG43, BG209,BG43)</f>
        <v>2.9100000000000001E-2</v>
      </c>
      <c r="BH290" s="23">
        <f>IF(BH209&gt;BH43, BH209,BH43)</f>
        <v>0.2601</v>
      </c>
      <c r="BI290" s="23">
        <f>IF(BI209&gt;BI43, BI209,BI43)</f>
        <v>7.0599999999999996E-2</v>
      </c>
      <c r="BJ290" s="23">
        <f>IF(BJ209&gt;BJ43, BJ209,BJ43)</f>
        <v>3.2599999999999997E-2</v>
      </c>
      <c r="BK290" s="23">
        <f>IF(BK209&gt;BK43, BK209,BK43)</f>
        <v>0.48280000000000001</v>
      </c>
      <c r="BL290" s="23">
        <f>IF(BL209&gt;BL43, BL209,BL43)</f>
        <v>7.0022372836844329E-2</v>
      </c>
      <c r="BM290" s="23">
        <f>IF(BM209&gt;BM43, BM209,BM43)</f>
        <v>1.0597286097618251E-2</v>
      </c>
      <c r="BN290" s="23">
        <f>IF(BN209&gt;BN43, BN209,BN43)</f>
        <v>0.23580000000000001</v>
      </c>
      <c r="BO290" s="23">
        <f>IF(BO209&gt;BO43, BO209,BO43)</f>
        <v>0.19109999999999999</v>
      </c>
      <c r="BP290" s="23">
        <f>IF(BP209&gt;BP43, BP209,BP43)</f>
        <v>0.216</v>
      </c>
      <c r="BQ290" s="23">
        <f>IF(BQ209&gt;BQ43, BQ209,BQ43)</f>
        <v>0.38850000000000001</v>
      </c>
      <c r="BR290" s="23">
        <f>IF(BR209&gt;BR43, BR209,BR43)</f>
        <v>0.3715</v>
      </c>
      <c r="BS290" s="23">
        <f>IF(BS209&gt;BS43, BS209,BS43)</f>
        <v>0.27150000000000002</v>
      </c>
      <c r="BT290" s="23">
        <f>IF(BT209&gt;BT43, BT209,BT43)</f>
        <v>0.44090000000000001</v>
      </c>
      <c r="BU290" s="23">
        <f>IF(BU209&gt;BU43, BU209,BU43)</f>
        <v>5.0200000000000002E-2</v>
      </c>
      <c r="BV290" s="23">
        <f>IF(BV209&gt;BV43, BV209,BV43)</f>
        <v>0.1046</v>
      </c>
      <c r="BW290" s="23">
        <f>IF(BW209&gt;BW43, BW209,BW43)</f>
        <v>4.9888990551708312E-2</v>
      </c>
      <c r="BX290" s="23">
        <f>IF(BX209&gt;BX43, BX209,BX43)</f>
        <v>0.22370000000000001</v>
      </c>
      <c r="BY290" s="23">
        <f>IF(BY209&gt;BY43, BY209,BY43)</f>
        <v>0.30620000000000003</v>
      </c>
      <c r="BZ290" s="23">
        <f>IF(BZ209&gt;BZ43, BZ209,BZ43)</f>
        <v>0.43759999999999999</v>
      </c>
    </row>
    <row r="291" spans="1:78" ht="15.75" customHeight="1" x14ac:dyDescent="0.2">
      <c r="A291" s="30" t="s">
        <v>98</v>
      </c>
      <c r="B291" s="23">
        <f>IF(B210&gt;B44, B210,B44)</f>
        <v>7.710475584344767E-2</v>
      </c>
      <c r="C291" s="23">
        <f>IF(C210&gt;C44, C210,C44)</f>
        <v>3.3300000000000003E-2</v>
      </c>
      <c r="D291" s="23">
        <f>IF(D210&gt;D44, D210,D44)</f>
        <v>0.22189999999999999</v>
      </c>
      <c r="E291" s="23">
        <f>IF(E210&gt;E44, E210,E44)</f>
        <v>0.2442</v>
      </c>
      <c r="F291" s="23">
        <f>IF(F210&gt;F44, F210,F44)</f>
        <v>2.2109758320020517E-2</v>
      </c>
      <c r="G291" s="23">
        <f>IF(G210&gt;G44, G210,G44)</f>
        <v>0.1087</v>
      </c>
      <c r="H291" s="23">
        <f>IF(H210&gt;H44, H210,H44)</f>
        <v>3.2224146424020279E-2</v>
      </c>
      <c r="I291" s="23">
        <f>IF(I210&gt;I44, I210,I44)</f>
        <v>0.36159999999999998</v>
      </c>
      <c r="J291" s="23">
        <f>IF(J210&gt;J44, J210,J44)</f>
        <v>1.4874331054642987E-2</v>
      </c>
      <c r="K291" s="23">
        <f>IF(K210&gt;K44, K210,K44)</f>
        <v>1.5970092157622438E-2</v>
      </c>
      <c r="L291" s="23">
        <f>IF(L210&gt;L44, L210,L44)</f>
        <v>0.1501610243154502</v>
      </c>
      <c r="M291" s="23">
        <f>IF(M210&gt;M44, M210,M44)</f>
        <v>1.8800000000000001E-2</v>
      </c>
      <c r="N291" s="23">
        <f>IF(N210&gt;N44, N210,N44)</f>
        <v>1.2876676619443778E-2</v>
      </c>
      <c r="O291" s="23">
        <f>IF(O210&gt;O44, O210,O44)</f>
        <v>0.16289999999999999</v>
      </c>
      <c r="P291" s="23">
        <f>IF(P210&gt;P44, P210,P44)</f>
        <v>0.23130000000000001</v>
      </c>
      <c r="Q291" s="23">
        <f>IF(Q210&gt;Q44, Q210,Q44)</f>
        <v>9.9199999999999997E-2</v>
      </c>
      <c r="R291" s="23">
        <f>IF(R210&gt;R44, R210,R44)</f>
        <v>0.1384</v>
      </c>
      <c r="S291" s="23">
        <f>IF(S210&gt;S44, S210,S44)</f>
        <v>0.16721665635662467</v>
      </c>
      <c r="T291" s="23">
        <f>IF(T210&gt;T44, T210,T44)</f>
        <v>0.23019999999999999</v>
      </c>
      <c r="U291" s="23">
        <f>IF(U210&gt;U44, U210,U44)</f>
        <v>0.16270128411092286</v>
      </c>
      <c r="V291" s="23">
        <f>IF(V210&gt;V44, V210,V44)</f>
        <v>6.7573029721691991E-3</v>
      </c>
      <c r="W291" s="23">
        <f>IF(W210&gt;W44, W210,W44)</f>
        <v>0.62092913196538413</v>
      </c>
      <c r="X291" s="23">
        <f>IF(X210&gt;X44, X210,X44)</f>
        <v>0.1106</v>
      </c>
      <c r="Y291" s="23">
        <f>IF(Y210&gt;Y44, Y210,Y44)</f>
        <v>0.1234</v>
      </c>
      <c r="Z291" s="23">
        <f>IF(Z210&gt;Z44, Z210,Z44)</f>
        <v>1.6178435259679467E-2</v>
      </c>
      <c r="AA291" s="23">
        <f>IF(AA210&gt;AA44, AA210,AA44)</f>
        <v>0.1268</v>
      </c>
      <c r="AB291" s="23">
        <f>IF(AB210&gt;AB44, AB210,AB44)</f>
        <v>0.20530000000000001</v>
      </c>
      <c r="AC291" s="23">
        <f>IF(AC210&gt;AC44, AC210,AC44)</f>
        <v>0.26958151262050384</v>
      </c>
      <c r="AD291" s="23">
        <f>IF(AD210&gt;AD44, AD210,AD44)</f>
        <v>0.17599999999999999</v>
      </c>
      <c r="AE291" s="23">
        <f>IF(AE210&gt;AE44, AE210,AE44)</f>
        <v>8.77E-2</v>
      </c>
      <c r="AF291" s="23">
        <f>IF(AF210&gt;AF44, AF210,AF44)</f>
        <v>0</v>
      </c>
      <c r="AG291" s="23">
        <f>IF(AG210&gt;AG44, AG210,AG44)</f>
        <v>0.17799999999999999</v>
      </c>
      <c r="AH291" s="23">
        <f>IF(AH210&gt;AH44, AH210,AH44)</f>
        <v>8.5099999999999995E-2</v>
      </c>
      <c r="AI291" s="23">
        <f>IF(AI210&gt;AI44, AI210,AI44)</f>
        <v>0.37859999999999999</v>
      </c>
      <c r="AJ291" s="23">
        <f>IF(AJ210&gt;AJ44, AJ210,AJ44)</f>
        <v>0.13420133929530062</v>
      </c>
      <c r="AK291" s="23">
        <f>IF(AK210&gt;AK44, AK210,AK44)</f>
        <v>0.14149999999999999</v>
      </c>
      <c r="AL291" s="23">
        <f>IF(AL210&gt;AL44, AL210,AL44)</f>
        <v>1.6835439566694588E-2</v>
      </c>
      <c r="AM291" s="23">
        <f>IF(AM210&gt;AM44, AM210,AM44)</f>
        <v>0.18640000000000001</v>
      </c>
      <c r="AN291" s="23">
        <f>IF(AN210&gt;AN44, AN210,AN44)</f>
        <v>7.0779771044588227E-2</v>
      </c>
      <c r="AO291" s="23">
        <f>IF(AO210&gt;AO44, AO210,AO44)</f>
        <v>7.5899999999999995E-2</v>
      </c>
      <c r="AP291" s="23">
        <f>IF(AP210&gt;AP44, AP210,AP44)</f>
        <v>0.2271</v>
      </c>
      <c r="AQ291" s="23">
        <f>IF(AQ210&gt;AQ44, AQ210,AQ44)</f>
        <v>0.56206659196282882</v>
      </c>
      <c r="AR291" s="23">
        <f>IF(AR210&gt;AR44, AR210,AR44)</f>
        <v>1</v>
      </c>
      <c r="AS291" s="23">
        <f>IF(AS210&gt;AS44, AS210,AS44)</f>
        <v>6.5500000000000003E-2</v>
      </c>
      <c r="AT291" s="23">
        <f>IF(AT210&gt;AT44, AT210,AT44)</f>
        <v>0.19970999835714395</v>
      </c>
      <c r="AU291" s="23">
        <f>IF(AU210&gt;AU44, AU210,AU44)</f>
        <v>0.13780000000000001</v>
      </c>
      <c r="AV291" s="23">
        <f>IF(AV210&gt;AV44, AV210,AV44)</f>
        <v>0.21279999999999999</v>
      </c>
      <c r="AW291" s="23">
        <f>IF(AW210&gt;AW44, AW210,AW44)</f>
        <v>0.21110000000000001</v>
      </c>
      <c r="AX291" s="23">
        <f>IF(AX210&gt;AX44, AX210,AX44)</f>
        <v>0.21379999999999999</v>
      </c>
      <c r="AY291" s="23">
        <f>IF(AY210&gt;AY44, AY210,AY44)</f>
        <v>0.16769999999999999</v>
      </c>
      <c r="AZ291" s="23">
        <f>IF(AZ210&gt;AZ44, AZ210,AZ44)</f>
        <v>0.36893257245141631</v>
      </c>
      <c r="BA291" s="23">
        <f>IF(BA210&gt;BA44, BA210,BA44)</f>
        <v>4.2700000000000002E-2</v>
      </c>
      <c r="BB291" s="23">
        <f>IF(BB210&gt;BB44, BB210,BB44)</f>
        <v>8.9550420723806867E-2</v>
      </c>
      <c r="BC291" s="23">
        <f>IF(BC210&gt;BC44, BC210,BC44)</f>
        <v>3.7793911769957812E-2</v>
      </c>
      <c r="BD291" s="23">
        <f>IF(BD210&gt;BD44, BD210,BD44)</f>
        <v>9.2600000000000002E-2</v>
      </c>
      <c r="BE291" s="23">
        <f>IF(BE210&gt;BE44, BE210,BE44)</f>
        <v>3.85E-2</v>
      </c>
      <c r="BF291" s="23">
        <f>IF(BF210&gt;BF44, BF210,BF44)</f>
        <v>2.7199999999999998E-2</v>
      </c>
      <c r="BG291" s="23">
        <f>IF(BG210&gt;BG44, BG210,BG44)</f>
        <v>3.6788879280603051E-2</v>
      </c>
      <c r="BH291" s="23">
        <f>IF(BH210&gt;BH44, BH210,BH44)</f>
        <v>0.1535</v>
      </c>
      <c r="BI291" s="23">
        <f>IF(BI210&gt;BI44, BI210,BI44)</f>
        <v>4.41E-2</v>
      </c>
      <c r="BJ291" s="23">
        <f>IF(BJ210&gt;BJ44, BJ210,BJ44)</f>
        <v>2.6200000000000001E-2</v>
      </c>
      <c r="BK291" s="23">
        <f>IF(BK210&gt;BK44, BK210,BK44)</f>
        <v>0.3286</v>
      </c>
      <c r="BL291" s="23">
        <f>IF(BL210&gt;BL44, BL210,BL44)</f>
        <v>9.6487251966035151E-2</v>
      </c>
      <c r="BM291" s="23">
        <f>IF(BM210&gt;BM44, BM210,BM44)</f>
        <v>1.6277715786750611E-2</v>
      </c>
      <c r="BN291" s="23">
        <f>IF(BN210&gt;BN44, BN210,BN44)</f>
        <v>0.17519999999999999</v>
      </c>
      <c r="BO291" s="23">
        <f>IF(BO210&gt;BO44, BO210,BO44)</f>
        <v>0.13439999999999999</v>
      </c>
      <c r="BP291" s="23">
        <f>IF(BP210&gt;BP44, BP210,BP44)</f>
        <v>0.13819999999999999</v>
      </c>
      <c r="BQ291" s="23">
        <f>IF(BQ210&gt;BQ44, BQ210,BQ44)</f>
        <v>0.23849999999999999</v>
      </c>
      <c r="BR291" s="23">
        <f>IF(BR210&gt;BR44, BR210,BR44)</f>
        <v>0.62092913196538413</v>
      </c>
      <c r="BS291" s="23">
        <f>IF(BS210&gt;BS44, BS210,BS44)</f>
        <v>0.19919999999999999</v>
      </c>
      <c r="BT291" s="23">
        <f>IF(BT210&gt;BT44, BT210,BT44)</f>
        <v>0.32329999999999998</v>
      </c>
      <c r="BU291" s="23">
        <f>IF(BU210&gt;BU44, BU210,BU44)</f>
        <v>3.6400000000000002E-2</v>
      </c>
      <c r="BV291" s="23">
        <f>IF(BV210&gt;BV44, BV210,BV44)</f>
        <v>8.1299999999999997E-2</v>
      </c>
      <c r="BW291" s="23">
        <f>IF(BW210&gt;BW44, BW210,BW44)</f>
        <v>8.6869629106338914E-2</v>
      </c>
      <c r="BX291" s="23">
        <f>IF(BX210&gt;BX44, BX210,BX44)</f>
        <v>0.14230000000000001</v>
      </c>
      <c r="BY291" s="23">
        <f>IF(BY210&gt;BY44, BY210,BY44)</f>
        <v>0.19109999999999999</v>
      </c>
      <c r="BZ291" s="23">
        <f>IF(BZ210&gt;BZ44, BZ210,BZ44)</f>
        <v>0.40110000000000001</v>
      </c>
    </row>
    <row r="292" spans="1:78" ht="15.75" customHeight="1" x14ac:dyDescent="0.2">
      <c r="A292" s="30" t="s">
        <v>99</v>
      </c>
      <c r="B292" s="23">
        <f>IF(B211&gt;B45, B211,B45)</f>
        <v>0.18342368515572643</v>
      </c>
      <c r="C292" s="23">
        <f>IF(C211&gt;C45, C211,C45)</f>
        <v>8.6196320628605452E-2</v>
      </c>
      <c r="D292" s="23">
        <f>IF(D211&gt;D45, D211,D45)</f>
        <v>0.12937201639627657</v>
      </c>
      <c r="E292" s="23">
        <f>IF(E211&gt;E45, E211,E45)</f>
        <v>0.12937201639627657</v>
      </c>
      <c r="F292" s="23">
        <f>IF(F211&gt;F45, F211,F45)</f>
        <v>0.54658780212724856</v>
      </c>
      <c r="G292" s="23">
        <f>IF(G211&gt;G45, G211,G45)</f>
        <v>4.0399999999999998E-2</v>
      </c>
      <c r="H292" s="23">
        <f>IF(H211&gt;H45, H211,H45)</f>
        <v>0.53608167868749013</v>
      </c>
      <c r="I292" s="23">
        <f>IF(I211&gt;I45, I211,I45)</f>
        <v>7.7899999999999997E-2</v>
      </c>
      <c r="J292" s="23">
        <f>IF(J211&gt;J45, J211,J45)</f>
        <v>7.3602930620664849E-4</v>
      </c>
      <c r="K292" s="23">
        <f>IF(K211&gt;K45, K211,K45)</f>
        <v>0.38279536522875818</v>
      </c>
      <c r="L292" s="23">
        <f>IF(L211&gt;L45, L211,L45)</f>
        <v>5.6779396918667742E-2</v>
      </c>
      <c r="M292" s="23">
        <f>IF(M211&gt;M45, M211,M45)</f>
        <v>0.20737453367615216</v>
      </c>
      <c r="N292" s="23">
        <f>IF(N211&gt;N45, N211,N45)</f>
        <v>0.2469133320220073</v>
      </c>
      <c r="O292" s="23">
        <f>IF(O211&gt;O45, O211,O45)</f>
        <v>4.2500000000000003E-2</v>
      </c>
      <c r="P292" s="23">
        <f>IF(P211&gt;P45, P211,P45)</f>
        <v>7.8100000000000003E-2</v>
      </c>
      <c r="Q292" s="23">
        <f>IF(Q211&gt;Q45, Q211,Q45)</f>
        <v>0.21109102247042447</v>
      </c>
      <c r="R292" s="23">
        <f>IF(R211&gt;R45, R211,R45)</f>
        <v>5.1499999999999997E-2</v>
      </c>
      <c r="S292" s="23">
        <f>IF(S211&gt;S45, S211,S45)</f>
        <v>3.9430920945093609E-2</v>
      </c>
      <c r="T292" s="23">
        <f>IF(T211&gt;T45, T211,T45)</f>
        <v>6.8400000000000002E-2</v>
      </c>
      <c r="U292" s="23">
        <f>IF(U211&gt;U45, U211,U45)</f>
        <v>2.0800167556840221E-2</v>
      </c>
      <c r="V292" s="23">
        <f>IF(V211&gt;V45, V211,V45)</f>
        <v>0.20737453367615216</v>
      </c>
      <c r="W292" s="23">
        <f>IF(W211&gt;W45, W211,W45)</f>
        <v>8.4500000000000006E-2</v>
      </c>
      <c r="X292" s="23">
        <f>IF(X211&gt;X45, X211,X45)</f>
        <v>1.7100000000000001E-2</v>
      </c>
      <c r="Y292" s="23">
        <f>IF(Y211&gt;Y45, Y211,Y45)</f>
        <v>4.0099999999999997E-2</v>
      </c>
      <c r="Z292" s="23">
        <f>IF(Z211&gt;Z45, Z211,Z45)</f>
        <v>0.33842950683067585</v>
      </c>
      <c r="AA292" s="23">
        <f>IF(AA211&gt;AA45, AA211,AA45)</f>
        <v>0.22320034437231648</v>
      </c>
      <c r="AB292" s="23">
        <f>IF(AB211&gt;AB45, AB211,AB45)</f>
        <v>4.8599999999999997E-2</v>
      </c>
      <c r="AC292" s="23">
        <f>IF(AC211&gt;AC45, AC211,AC45)</f>
        <v>2.1100000000000001E-2</v>
      </c>
      <c r="AD292" s="23">
        <f>IF(AD211&gt;AD45, AD211,AD45)</f>
        <v>0.24223853969559317</v>
      </c>
      <c r="AE292" s="23">
        <f>IF(AE211&gt;AE45, AE211,AE45)</f>
        <v>0.30025079645422159</v>
      </c>
      <c r="AF292" s="23">
        <f>IF(AF211&gt;AF45, AF211,AF45)</f>
        <v>0</v>
      </c>
      <c r="AG292" s="23">
        <f>IF(AG211&gt;AG45, AG211,AG45)</f>
        <v>0.67687797923111581</v>
      </c>
      <c r="AH292" s="23">
        <f>IF(AH211&gt;AH45, AH211,AH45)</f>
        <v>0.54658780212724856</v>
      </c>
      <c r="AI292" s="23">
        <f>IF(AI211&gt;AI45, AI211,AI45)</f>
        <v>4.9000000000000002E-2</v>
      </c>
      <c r="AJ292" s="23">
        <f>IF(AJ211&gt;AJ45, AJ211,AJ45)</f>
        <v>7.8608932024247458E-2</v>
      </c>
      <c r="AK292" s="23">
        <f>IF(AK211&gt;AK45, AK211,AK45)</f>
        <v>2.2599999999999999E-2</v>
      </c>
      <c r="AL292" s="23">
        <f>IF(AL211&gt;AL45, AL211,AL45)</f>
        <v>0.42224215448505492</v>
      </c>
      <c r="AM292" s="23">
        <f>IF(AM211&gt;AM45, AM211,AM45)</f>
        <v>0.11571108530206065</v>
      </c>
      <c r="AN292" s="23">
        <f>IF(AN211&gt;AN45, AN211,AN45)</f>
        <v>1.073099389578064E-2</v>
      </c>
      <c r="AO292" s="23">
        <f>IF(AO211&gt;AO45, AO211,AO45)</f>
        <v>0.21109102247042447</v>
      </c>
      <c r="AP292" s="23">
        <f>IF(AP211&gt;AP45, AP211,AP45)</f>
        <v>0.40091129351093913</v>
      </c>
      <c r="AQ292" s="23">
        <f>IF(AQ211&gt;AQ45, AQ211,AQ45)</f>
        <v>0.10100000000000001</v>
      </c>
      <c r="AR292" s="23">
        <f>IF(AR211&gt;AR45, AR211,AR45)</f>
        <v>6.5500000000000003E-2</v>
      </c>
      <c r="AS292" s="23">
        <f>IF(AS211&gt;AS45, AS211,AS45)</f>
        <v>1</v>
      </c>
      <c r="AT292" s="23">
        <f>IF(AT211&gt;AT45, AT211,AT45)</f>
        <v>2.7968842187930359E-2</v>
      </c>
      <c r="AU292" s="23">
        <f>IF(AU211&gt;AU45, AU211,AU45)</f>
        <v>4.7E-2</v>
      </c>
      <c r="AV292" s="23">
        <f>IF(AV211&gt;AV45, AV211,AV45)</f>
        <v>3.32E-2</v>
      </c>
      <c r="AW292" s="23">
        <f>IF(AW211&gt;AW45, AW211,AW45)</f>
        <v>0.53453090159442962</v>
      </c>
      <c r="AX292" s="23">
        <f>IF(AX211&gt;AX45, AX211,AX45)</f>
        <v>7.9600000000000004E-2</v>
      </c>
      <c r="AY292" s="23">
        <f>IF(AY211&gt;AY45, AY211,AY45)</f>
        <v>0.54658780212724856</v>
      </c>
      <c r="AZ292" s="23">
        <f>IF(AZ211&gt;AZ45, AZ211,AZ45)</f>
        <v>4.6128147587496081E-2</v>
      </c>
      <c r="BA292" s="23">
        <f>IF(BA211&gt;BA45, BA211,BA45)</f>
        <v>0.17271349519220311</v>
      </c>
      <c r="BB292" s="23">
        <f>IF(BB211&gt;BB45, BB211,BB45)</f>
        <v>0.15264601432783514</v>
      </c>
      <c r="BC292" s="23">
        <f>IF(BC211&gt;BC45, BC211,BC45)</f>
        <v>0.4111913461446246</v>
      </c>
      <c r="BD292" s="23">
        <f>IF(BD211&gt;BD45, BD211,BD45)</f>
        <v>3.4099999999999998E-2</v>
      </c>
      <c r="BE292" s="23">
        <f>IF(BE211&gt;BE45, BE211,BE45)</f>
        <v>0.35463772452218317</v>
      </c>
      <c r="BF292" s="23">
        <f>IF(BF211&gt;BF45, BF211,BF45)</f>
        <v>0.16335598954712946</v>
      </c>
      <c r="BG292" s="23">
        <f>IF(BG211&gt;BG45, BG211,BG45)</f>
        <v>0.31274522626822898</v>
      </c>
      <c r="BH292" s="23">
        <f>IF(BH211&gt;BH45, BH211,BH45)</f>
        <v>5.0099999999999999E-2</v>
      </c>
      <c r="BI292" s="23">
        <f>IF(BI211&gt;BI45, BI211,BI45)</f>
        <v>0.19225820867518786</v>
      </c>
      <c r="BJ292" s="23">
        <f>IF(BJ211&gt;BJ45, BJ211,BJ45)</f>
        <v>0.21109102247042447</v>
      </c>
      <c r="BK292" s="23">
        <f>IF(BK211&gt;BK45, BK211,BK45)</f>
        <v>7.6899999999999996E-2</v>
      </c>
      <c r="BL292" s="23">
        <f>IF(BL211&gt;BL45, BL211,BL45)</f>
        <v>3.4099999999999998E-2</v>
      </c>
      <c r="BM292" s="23">
        <f>IF(BM211&gt;BM45, BM211,BM45)</f>
        <v>0.3913496799345304</v>
      </c>
      <c r="BN292" s="23">
        <f>IF(BN211&gt;BN45, BN211,BN45)</f>
        <v>4.3200000000000002E-2</v>
      </c>
      <c r="BO292" s="23">
        <f>IF(BO211&gt;BO45, BO211,BO45)</f>
        <v>0.12937201639627657</v>
      </c>
      <c r="BP292" s="23">
        <f>IF(BP211&gt;BP45, BP211,BP45)</f>
        <v>0.20737453367615216</v>
      </c>
      <c r="BQ292" s="23">
        <f>IF(BQ211&gt;BQ45, BQ211,BQ45)</f>
        <v>0.12937201639627657</v>
      </c>
      <c r="BR292" s="23">
        <f>IF(BR211&gt;BR45, BR211,BR45)</f>
        <v>4.99E-2</v>
      </c>
      <c r="BS292" s="23">
        <f>IF(BS211&gt;BS45, BS211,BS45)</f>
        <v>0.20737453367615216</v>
      </c>
      <c r="BT292" s="23">
        <f>IF(BT211&gt;BT45, BT211,BT45)</f>
        <v>9.3299999999999994E-2</v>
      </c>
      <c r="BU292" s="23">
        <f>IF(BU211&gt;BU45, BU211,BU45)</f>
        <v>0.7671754143272399</v>
      </c>
      <c r="BV292" s="23">
        <f>IF(BV211&gt;BV45, BV211,BV45)</f>
        <v>0.42841916284439935</v>
      </c>
      <c r="BW292" s="23">
        <f>IF(BW211&gt;BW45, BW211,BW45)</f>
        <v>0.19093168841638811</v>
      </c>
      <c r="BX292" s="23">
        <f>IF(BX211&gt;BX45, BX211,BX45)</f>
        <v>7.1999999999999995E-2</v>
      </c>
      <c r="BY292" s="23">
        <f>IF(BY211&gt;BY45, BY211,BY45)</f>
        <v>0.1017</v>
      </c>
      <c r="BZ292" s="23">
        <f>IF(BZ211&gt;BZ45, BZ211,BZ45)</f>
        <v>4.5400000000000003E-2</v>
      </c>
    </row>
    <row r="293" spans="1:78" ht="15.75" customHeight="1" x14ac:dyDescent="0.2">
      <c r="A293" s="30" t="s">
        <v>100</v>
      </c>
      <c r="B293" s="23">
        <f>IF(B212&gt;B46, B212,B46)</f>
        <v>0.1508990146472341</v>
      </c>
      <c r="C293" s="23">
        <f>IF(C212&gt;C46, C212,C46)</f>
        <v>1.7939035424000556E-2</v>
      </c>
      <c r="D293" s="23">
        <f>IF(D212&gt;D46, D212,D46)</f>
        <v>6.1100000000000002E-2</v>
      </c>
      <c r="E293" s="23">
        <f>IF(E212&gt;E46, E212,E46)</f>
        <v>4.3099999999999999E-2</v>
      </c>
      <c r="F293" s="23">
        <f>IF(F212&gt;F46, F212,F46)</f>
        <v>4.5482312787554387E-2</v>
      </c>
      <c r="G293" s="23">
        <f>IF(G212&gt;G46, G212,G46)</f>
        <v>1.687257677694696E-4</v>
      </c>
      <c r="H293" s="23">
        <f>IF(H212&gt;H46, H212,H46)</f>
        <v>4.8795466632833073E-2</v>
      </c>
      <c r="I293" s="23">
        <f>IF(I212&gt;I46, I212,I46)</f>
        <v>0.40687733422799238</v>
      </c>
      <c r="J293" s="23">
        <f>IF(J212&gt;J46, J212,J46)</f>
        <v>2.1407632659371754E-2</v>
      </c>
      <c r="K293" s="23">
        <f>IF(K212&gt;K46, K212,K46)</f>
        <v>1.6130800224614252E-2</v>
      </c>
      <c r="L293" s="23">
        <f>IF(L212&gt;L46, L212,L46)</f>
        <v>0.49226521829605524</v>
      </c>
      <c r="M293" s="23">
        <f>IF(M212&gt;M46, M212,M46)</f>
        <v>6.645848230454764E-3</v>
      </c>
      <c r="N293" s="23">
        <f>IF(N212&gt;N46, N212,N46)</f>
        <v>0.14369999999999999</v>
      </c>
      <c r="O293" s="23">
        <f>IF(O212&gt;O46, O212,O46)</f>
        <v>2.64E-2</v>
      </c>
      <c r="P293" s="23">
        <f>IF(P212&gt;P46, P212,P46)</f>
        <v>5.0500000000000003E-2</v>
      </c>
      <c r="Q293" s="23">
        <f>IF(Q212&gt;Q46, Q212,Q46)</f>
        <v>9.5698467362412293E-3</v>
      </c>
      <c r="R293" s="23">
        <f>IF(R212&gt;R46, R212,R46)</f>
        <v>8.0000000000000004E-4</v>
      </c>
      <c r="S293" s="23">
        <f>IF(S212&gt;S46, S212,S46)</f>
        <v>0.70156359279746272</v>
      </c>
      <c r="T293" s="23">
        <f>IF(T212&gt;T46, T212,T46)</f>
        <v>6.4899999999999999E-2</v>
      </c>
      <c r="U293" s="23">
        <f>IF(U212&gt;U46, U212,U46)</f>
        <v>0.68555177348332885</v>
      </c>
      <c r="V293" s="23">
        <f>IF(V212&gt;V46, V212,V46)</f>
        <v>6.645848230454764E-3</v>
      </c>
      <c r="W293" s="23">
        <f>IF(W212&gt;W46, W212,W46)</f>
        <v>0.24949580886353082</v>
      </c>
      <c r="X293" s="23">
        <f>IF(X212&gt;X46, X212,X46)</f>
        <v>2.0799999999999999E-2</v>
      </c>
      <c r="Y293" s="23">
        <f>IF(Y212&gt;Y46, Y212,Y46)</f>
        <v>8.5000000000000006E-3</v>
      </c>
      <c r="Z293" s="23">
        <f>IF(Z212&gt;Z46, Z212,Z46)</f>
        <v>1.5316977922930214E-2</v>
      </c>
      <c r="AA293" s="23">
        <f>IF(AA212&gt;AA46, AA212,AA46)</f>
        <v>3.1045420978880738E-2</v>
      </c>
      <c r="AB293" s="23">
        <f>IF(AB212&gt;AB46, AB212,AB46)</f>
        <v>8.3000000000000001E-3</v>
      </c>
      <c r="AC293" s="23">
        <f>IF(AC212&gt;AC46, AC212,AC46)</f>
        <v>0.36859172790079392</v>
      </c>
      <c r="AD293" s="23">
        <f>IF(AD212&gt;AD46, AD212,AD46)</f>
        <v>9.878653319532851E-3</v>
      </c>
      <c r="AE293" s="23">
        <f>IF(AE212&gt;AE46, AE212,AE46)</f>
        <v>1.9599999999999999E-2</v>
      </c>
      <c r="AF293" s="23">
        <f>IF(AF212&gt;AF46, AF212,AF46)</f>
        <v>0</v>
      </c>
      <c r="AG293" s="23">
        <f>IF(AG212&gt;AG46, AG212,AG46)</f>
        <v>1.989644461786905E-2</v>
      </c>
      <c r="AH293" s="23">
        <f>IF(AH212&gt;AH46, AH212,AH46)</f>
        <v>4.5482312787554387E-2</v>
      </c>
      <c r="AI293" s="23">
        <f>IF(AI212&gt;AI46, AI212,AI46)</f>
        <v>5.2328495975232621E-3</v>
      </c>
      <c r="AJ293" s="23">
        <f>IF(AJ212&gt;AJ46, AJ212,AJ46)</f>
        <v>0.3549691226423517</v>
      </c>
      <c r="AK293" s="23">
        <f>IF(AK212&gt;AK46, AK212,AK46)</f>
        <v>0</v>
      </c>
      <c r="AL293" s="23">
        <f>IF(AL212&gt;AL46, AL212,AL46)</f>
        <v>1.7694468994248855E-2</v>
      </c>
      <c r="AM293" s="23">
        <f>IF(AM212&gt;AM46, AM212,AM46)</f>
        <v>0.24147488725508043</v>
      </c>
      <c r="AN293" s="23">
        <f>IF(AN212&gt;AN46, AN212,AN46)</f>
        <v>0.25554342204908476</v>
      </c>
      <c r="AO293" s="23">
        <f>IF(AO212&gt;AO46, AO212,AO46)</f>
        <v>1.7899999999999999E-2</v>
      </c>
      <c r="AP293" s="23">
        <f>IF(AP212&gt;AP46, AP212,AP46)</f>
        <v>2.06E-2</v>
      </c>
      <c r="AQ293" s="23">
        <f>IF(AQ212&gt;AQ46, AQ212,AQ46)</f>
        <v>0.12624083117814056</v>
      </c>
      <c r="AR293" s="23">
        <f>IF(AR212&gt;AR46, AR212,AR46)</f>
        <v>0.19970999835714395</v>
      </c>
      <c r="AS293" s="23">
        <f>IF(AS212&gt;AS46, AS212,AS46)</f>
        <v>2.7968842187930359E-2</v>
      </c>
      <c r="AT293" s="23">
        <f>IF(AT212&gt;AT46, AT212,AT46)</f>
        <v>1</v>
      </c>
      <c r="AU293" s="23">
        <f>IF(AU212&gt;AU46, AU212,AU46)</f>
        <v>1.6799999999999999E-2</v>
      </c>
      <c r="AV293" s="23">
        <f>IF(AV212&gt;AV46, AV212,AV46)</f>
        <v>0.43781439470299521</v>
      </c>
      <c r="AW293" s="23">
        <f>IF(AW212&gt;AW46, AW212,AW46)</f>
        <v>5.8500000000000003E-2</v>
      </c>
      <c r="AX293" s="23">
        <f>IF(AX212&gt;AX46, AX212,AX46)</f>
        <v>2.5000000000000001E-2</v>
      </c>
      <c r="AY293" s="23">
        <f>IF(AY212&gt;AY46, AY212,AY46)</f>
        <v>4.5482312787554387E-2</v>
      </c>
      <c r="AZ293" s="23">
        <f>IF(AZ212&gt;AZ46, AZ212,AZ46)</f>
        <v>0.1871543746321418</v>
      </c>
      <c r="BA293" s="23">
        <f>IF(BA212&gt;BA46, BA212,BA46)</f>
        <v>5.16E-2</v>
      </c>
      <c r="BB293" s="23">
        <f>IF(BB212&gt;BB46, BB212,BB46)</f>
        <v>0.18102545880589391</v>
      </c>
      <c r="BC293" s="23">
        <f>IF(BC212&gt;BC46, BC212,BC46)</f>
        <v>6.7933398682689355E-2</v>
      </c>
      <c r="BD293" s="23">
        <f>IF(BD212&gt;BD46, BD212,BD46)</f>
        <v>3.6700000000000003E-2</v>
      </c>
      <c r="BE293" s="23">
        <f>IF(BE212&gt;BE46, BE212,BE46)</f>
        <v>1.9538546278644077E-2</v>
      </c>
      <c r="BF293" s="23">
        <f>IF(BF212&gt;BF46, BF212,BF46)</f>
        <v>5.1728104588063635E-3</v>
      </c>
      <c r="BG293" s="23">
        <f>IF(BG212&gt;BG46, BG212,BG46)</f>
        <v>6.4899999999999999E-2</v>
      </c>
      <c r="BH293" s="23">
        <f>IF(BH212&gt;BH46, BH212,BH46)</f>
        <v>1.8599999999999998E-2</v>
      </c>
      <c r="BI293" s="23">
        <f>IF(BI212&gt;BI46, BI212,BI46)</f>
        <v>1.6098366779714865E-2</v>
      </c>
      <c r="BJ293" s="23">
        <f>IF(BJ212&gt;BJ46, BJ212,BJ46)</f>
        <v>9.5698467362412293E-3</v>
      </c>
      <c r="BK293" s="23">
        <f>IF(BK212&gt;BK46, BK212,BK46)</f>
        <v>2.0299999999999999E-2</v>
      </c>
      <c r="BL293" s="23">
        <f>IF(BL212&gt;BL46, BL212,BL46)</f>
        <v>0.39462107654037842</v>
      </c>
      <c r="BM293" s="23">
        <f>IF(BM212&gt;BM46, BM212,BM46)</f>
        <v>1.6564622135204973E-2</v>
      </c>
      <c r="BN293" s="23">
        <f>IF(BN212&gt;BN46, BN212,BN46)</f>
        <v>6.7000000000000002E-3</v>
      </c>
      <c r="BO293" s="23">
        <f>IF(BO212&gt;BO46, BO212,BO46)</f>
        <v>5.9063232288092196E-3</v>
      </c>
      <c r="BP293" s="23">
        <f>IF(BP212&gt;BP46, BP212,BP46)</f>
        <v>6.645848230454764E-3</v>
      </c>
      <c r="BQ293" s="23">
        <f>IF(BQ212&gt;BQ46, BQ212,BQ46)</f>
        <v>9.9000000000000008E-3</v>
      </c>
      <c r="BR293" s="23">
        <f>IF(BR212&gt;BR46, BR212,BR46)</f>
        <v>0.24949580886353082</v>
      </c>
      <c r="BS293" s="23">
        <f>IF(BS212&gt;BS46, BS212,BS46)</f>
        <v>1.46E-2</v>
      </c>
      <c r="BT293" s="23">
        <f>IF(BT212&gt;BT46, BT212,BT46)</f>
        <v>0.77098189443655951</v>
      </c>
      <c r="BU293" s="23">
        <f>IF(BU212&gt;BU46, BU212,BU46)</f>
        <v>2.9747978275411334E-2</v>
      </c>
      <c r="BV293" s="23">
        <f>IF(BV212&gt;BV46, BV212,BV46)</f>
        <v>2.7108386025502907E-2</v>
      </c>
      <c r="BW293" s="23">
        <f>IF(BW212&gt;BW46, BW212,BW46)</f>
        <v>0.12914762674137065</v>
      </c>
      <c r="BX293" s="23">
        <f>IF(BX212&gt;BX46, BX212,BX46)</f>
        <v>2.18E-2</v>
      </c>
      <c r="BY293" s="23">
        <f>IF(BY212&gt;BY46, BY212,BY46)</f>
        <v>2.5700000000000001E-2</v>
      </c>
      <c r="BZ293" s="23">
        <f>IF(BZ212&gt;BZ46, BZ212,BZ46)</f>
        <v>0.78667050459803556</v>
      </c>
    </row>
    <row r="294" spans="1:78" ht="15.75" customHeight="1" x14ac:dyDescent="0.2">
      <c r="A294" s="30" t="s">
        <v>101</v>
      </c>
      <c r="B294" s="23">
        <f>IF(B213&gt;B47, B213,B47)</f>
        <v>3.8899999999999997E-2</v>
      </c>
      <c r="C294" s="23">
        <f>IF(C213&gt;C47, C213,C47)</f>
        <v>7.0000000000000007E-2</v>
      </c>
      <c r="D294" s="23">
        <f>IF(D213&gt;D47, D213,D47)</f>
        <v>0.42030000000000001</v>
      </c>
      <c r="E294" s="23">
        <f>IF(E213&gt;E47, E213,E47)</f>
        <v>0.3085</v>
      </c>
      <c r="F294" s="23">
        <f>IF(F213&gt;F47, F213,F47)</f>
        <v>3.5400000000000001E-2</v>
      </c>
      <c r="G294" s="23">
        <f>IF(G213&gt;G47, G213,G47)</f>
        <v>0.18562133306151851</v>
      </c>
      <c r="H294" s="23">
        <f>IF(H213&gt;H47, H213,H47)</f>
        <v>2.925644283324313E-3</v>
      </c>
      <c r="I294" s="23">
        <f>IF(I213&gt;I47, I213,I47)</f>
        <v>0.27329999999999999</v>
      </c>
      <c r="J294" s="23">
        <f>IF(J213&gt;J47, J213,J47)</f>
        <v>1.2500000000000001E-2</v>
      </c>
      <c r="K294" s="23">
        <f>IF(K213&gt;K47, K213,K47)</f>
        <v>8.7719129276516098E-3</v>
      </c>
      <c r="L294" s="23">
        <f>IF(L213&gt;L47, L213,L47)</f>
        <v>7.7999999999999996E-3</v>
      </c>
      <c r="M294" s="23">
        <f>IF(M213&gt;M47, M213,M47)</f>
        <v>9.2100000000000001E-2</v>
      </c>
      <c r="N294" s="23">
        <f>IF(N213&gt;N47, N213,N47)</f>
        <v>1.5900000000000001E-2</v>
      </c>
      <c r="O294" s="23">
        <f>IF(O213&gt;O47, O213,O47)</f>
        <v>0.38064493652865766</v>
      </c>
      <c r="P294" s="23">
        <f>IF(P213&gt;P47, P213,P47)</f>
        <v>0.36109999999999998</v>
      </c>
      <c r="Q294" s="23">
        <f>IF(Q213&gt;Q47, Q213,Q47)</f>
        <v>0.11609999999999999</v>
      </c>
      <c r="R294" s="23">
        <f>IF(R213&gt;R47, R213,R47)</f>
        <v>8.5999999999999993E-2</v>
      </c>
      <c r="S294" s="23">
        <f>IF(S213&gt;S47, S213,S47)</f>
        <v>5.5599999999999997E-2</v>
      </c>
      <c r="T294" s="23">
        <f>IF(T213&gt;T47, T213,T47)</f>
        <v>0.2248</v>
      </c>
      <c r="U294" s="23">
        <f>IF(U213&gt;U47, U213,U47)</f>
        <v>8.43E-2</v>
      </c>
      <c r="V294" s="23">
        <f>IF(V213&gt;V47, V213,V47)</f>
        <v>2.1419025896606124E-2</v>
      </c>
      <c r="W294" s="23">
        <f>IF(W213&gt;W47, W213,W47)</f>
        <v>0.25090000000000001</v>
      </c>
      <c r="X294" s="23">
        <f>IF(X213&gt;X47, X213,X47)</f>
        <v>0.12089999999999999</v>
      </c>
      <c r="Y294" s="23">
        <f>IF(Y213&gt;Y47, Y213,Y47)</f>
        <v>0.1676</v>
      </c>
      <c r="Z294" s="23">
        <f>IF(Z213&gt;Z47, Z213,Z47)</f>
        <v>9.1810590574809194E-3</v>
      </c>
      <c r="AA294" s="23">
        <f>IF(AA213&gt;AA47, AA213,AA47)</f>
        <v>9.6600000000000005E-2</v>
      </c>
      <c r="AB294" s="23">
        <f>IF(AB213&gt;AB47, AB213,AB47)</f>
        <v>0.1736</v>
      </c>
      <c r="AC294" s="23">
        <f>IF(AC213&gt;AC47, AC213,AC47)</f>
        <v>0.1114</v>
      </c>
      <c r="AD294" s="23">
        <f>IF(AD213&gt;AD47, AD213,AD47)</f>
        <v>0.1928</v>
      </c>
      <c r="AE294" s="23">
        <f>IF(AE213&gt;AE47, AE213,AE47)</f>
        <v>0.1071</v>
      </c>
      <c r="AF294" s="23">
        <f>IF(AF213&gt;AF47, AF213,AF47)</f>
        <v>0</v>
      </c>
      <c r="AG294" s="23">
        <f>IF(AG213&gt;AG47, AG213,AG47)</f>
        <v>0.23039999999999999</v>
      </c>
      <c r="AH294" s="23">
        <f>IF(AH213&gt;AH47, AH213,AH47)</f>
        <v>0.1057</v>
      </c>
      <c r="AI294" s="23">
        <f>IF(AI213&gt;AI47, AI213,AI47)</f>
        <v>0.16200000000000001</v>
      </c>
      <c r="AJ294" s="23">
        <f>IF(AJ213&gt;AJ47, AJ213,AJ47)</f>
        <v>4.0173704749946578E-4</v>
      </c>
      <c r="AK294" s="23">
        <f>IF(AK213&gt;AK47, AK213,AK47)</f>
        <v>3.7400000000000003E-2</v>
      </c>
      <c r="AL294" s="23">
        <f>IF(AL213&gt;AL47, AL213,AL47)</f>
        <v>8.0161209891223863E-3</v>
      </c>
      <c r="AM294" s="23">
        <f>IF(AM213&gt;AM47, AM213,AM47)</f>
        <v>0.15</v>
      </c>
      <c r="AN294" s="23">
        <f>IF(AN213&gt;AN47, AN213,AN47)</f>
        <v>2.3699999999999999E-2</v>
      </c>
      <c r="AO294" s="23">
        <f>IF(AO213&gt;AO47, AO213,AO47)</f>
        <v>0.17899999999999999</v>
      </c>
      <c r="AP294" s="23">
        <f>IF(AP213&gt;AP47, AP213,AP47)</f>
        <v>0.38200000000000001</v>
      </c>
      <c r="AQ294" s="23">
        <f>IF(AQ213&gt;AQ47, AQ213,AQ47)</f>
        <v>0.23119999999999999</v>
      </c>
      <c r="AR294" s="23">
        <f>IF(AR213&gt;AR47, AR213,AR47)</f>
        <v>0.13780000000000001</v>
      </c>
      <c r="AS294" s="23">
        <f>IF(AS213&gt;AS47, AS213,AS47)</f>
        <v>4.7E-2</v>
      </c>
      <c r="AT294" s="23">
        <f>IF(AT213&gt;AT47, AT213,AT47)</f>
        <v>1.6799999999999999E-2</v>
      </c>
      <c r="AU294" s="23">
        <f>IF(AU213&gt;AU47, AU213,AU47)</f>
        <v>1</v>
      </c>
      <c r="AV294" s="23">
        <f>IF(AV213&gt;AV47, AV213,AV47)</f>
        <v>7.3599999999999999E-2</v>
      </c>
      <c r="AW294" s="23">
        <f>IF(AW213&gt;AW47, AW213,AW47)</f>
        <v>0.2858</v>
      </c>
      <c r="AX294" s="23">
        <f>IF(AX213&gt;AX47, AX213,AX47)</f>
        <v>0.3826</v>
      </c>
      <c r="AY294" s="23">
        <f>IF(AY213&gt;AY47, AY213,AY47)</f>
        <v>0.1986</v>
      </c>
      <c r="AZ294" s="23">
        <f>IF(AZ213&gt;AZ47, AZ213,AZ47)</f>
        <v>9.9299999999999999E-2</v>
      </c>
      <c r="BA294" s="23">
        <f>IF(BA213&gt;BA47, BA213,BA47)</f>
        <v>4.0899999999999999E-2</v>
      </c>
      <c r="BB294" s="23">
        <f>IF(BB213&gt;BB47, BB213,BB47)</f>
        <v>0.1217</v>
      </c>
      <c r="BC294" s="23">
        <f>IF(BC213&gt;BC47, BC213,BC47)</f>
        <v>2.0897196406308685E-3</v>
      </c>
      <c r="BD294" s="23">
        <f>IF(BD213&gt;BD47, BD213,BD47)</f>
        <v>0.38248268996492385</v>
      </c>
      <c r="BE294" s="23">
        <f>IF(BE213&gt;BE47, BE213,BE47)</f>
        <v>8.6099999999999996E-2</v>
      </c>
      <c r="BF294" s="23">
        <f>IF(BF213&gt;BF47, BF213,BF47)</f>
        <v>2.7502122242792006E-2</v>
      </c>
      <c r="BG294" s="23">
        <f>IF(BG213&gt;BG47, BG213,BG47)</f>
        <v>2.8899999999999999E-2</v>
      </c>
      <c r="BH294" s="23">
        <f>IF(BH213&gt;BH47, BH213,BH47)</f>
        <v>0.24110000000000001</v>
      </c>
      <c r="BI294" s="23">
        <f>IF(BI213&gt;BI47, BI213,BI47)</f>
        <v>7.4200000000000002E-2</v>
      </c>
      <c r="BJ294" s="23">
        <f>IF(BJ213&gt;BJ47, BJ213,BJ47)</f>
        <v>1.4451508164402077E-2</v>
      </c>
      <c r="BK294" s="23">
        <f>IF(BK213&gt;BK47, BK213,BK47)</f>
        <v>0.25659999999999999</v>
      </c>
      <c r="BL294" s="23">
        <f>IF(BL213&gt;BL47, BL213,BL47)</f>
        <v>2.2700000000000001E-2</v>
      </c>
      <c r="BM294" s="23">
        <f>IF(BM213&gt;BM47, BM213,BM47)</f>
        <v>8.5454412480743536E-3</v>
      </c>
      <c r="BN294" s="23">
        <f>IF(BN213&gt;BN47, BN213,BN47)</f>
        <v>0.16089999999999999</v>
      </c>
      <c r="BO294" s="23">
        <f>IF(BO213&gt;BO47, BO213,BO47)</f>
        <v>0.1459</v>
      </c>
      <c r="BP294" s="23">
        <f>IF(BP213&gt;BP47, BP213,BP47)</f>
        <v>0.1522</v>
      </c>
      <c r="BQ294" s="23">
        <f>IF(BQ213&gt;BQ47, BQ213,BQ47)</f>
        <v>0.2147</v>
      </c>
      <c r="BR294" s="23">
        <f>IF(BR213&gt;BR47, BR213,BR47)</f>
        <v>0.10879999999999999</v>
      </c>
      <c r="BS294" s="23">
        <f>IF(BS213&gt;BS47, BS213,BS47)</f>
        <v>9.5600000000000004E-2</v>
      </c>
      <c r="BT294" s="23">
        <f>IF(BT213&gt;BT47, BT213,BT47)</f>
        <v>0.2505</v>
      </c>
      <c r="BU294" s="23">
        <f>IF(BU213&gt;BU47, BU213,BU47)</f>
        <v>2.9000000000000001E-2</v>
      </c>
      <c r="BV294" s="23">
        <f>IF(BV213&gt;BV47, BV213,BV47)</f>
        <v>3.8300000000000001E-2</v>
      </c>
      <c r="BW294" s="23">
        <f>IF(BW213&gt;BW47, BW213,BW47)</f>
        <v>1.0982087528629647E-3</v>
      </c>
      <c r="BX294" s="23">
        <f>IF(BX213&gt;BX47, BX213,BX47)</f>
        <v>0.1913</v>
      </c>
      <c r="BY294" s="23">
        <f>IF(BY213&gt;BY47, BY213,BY47)</f>
        <v>0.255</v>
      </c>
      <c r="BZ294" s="23">
        <f>IF(BZ213&gt;BZ47, BZ213,BZ47)</f>
        <v>0.20860000000000001</v>
      </c>
    </row>
    <row r="295" spans="1:78" ht="15.75" customHeight="1" x14ac:dyDescent="0.2">
      <c r="A295" s="30" t="s">
        <v>103</v>
      </c>
      <c r="B295" s="23">
        <f>IF(B214&gt;B48, B214,B48)</f>
        <v>8.8773563517143314E-2</v>
      </c>
      <c r="C295" s="23">
        <f>IF(C214&gt;C48, C214,C48)</f>
        <v>2.76E-2</v>
      </c>
      <c r="D295" s="23">
        <f>IF(D214&gt;D48, D214,D48)</f>
        <v>7.3200000000000001E-2</v>
      </c>
      <c r="E295" s="23">
        <f>IF(E214&gt;E48, E214,E48)</f>
        <v>9.4200000000000006E-2</v>
      </c>
      <c r="F295" s="23">
        <f>IF(F214&gt;F48, F214,F48)</f>
        <v>3.2308665980174157E-2</v>
      </c>
      <c r="G295" s="23">
        <f>IF(G214&gt;G48, G214,G48)</f>
        <v>9.7000000000000003E-2</v>
      </c>
      <c r="H295" s="23">
        <f>IF(H214&gt;H48, H214,H48)</f>
        <v>2.9571946141784607E-2</v>
      </c>
      <c r="I295" s="23">
        <f>IF(I214&gt;I48, I214,I48)</f>
        <v>0.17920748382704724</v>
      </c>
      <c r="J295" s="23">
        <f>IF(J214&gt;J48, J214,J48)</f>
        <v>3.8279766932488454E-2</v>
      </c>
      <c r="K295" s="23">
        <f>IF(K214&gt;K48, K214,K48)</f>
        <v>9.0948525790008963E-3</v>
      </c>
      <c r="L295" s="23">
        <f>IF(L214&gt;L48, L214,L48)</f>
        <v>0.2741026985280744</v>
      </c>
      <c r="M295" s="23">
        <f>IF(M214&gt;M48, M214,M48)</f>
        <v>5.2900000000000003E-2</v>
      </c>
      <c r="N295" s="23">
        <f>IF(N214&gt;N48, N214,N48)</f>
        <v>5.9474355505485018E-3</v>
      </c>
      <c r="O295" s="23">
        <f>IF(O214&gt;O48, O214,O48)</f>
        <v>8.6599999999999996E-2</v>
      </c>
      <c r="P295" s="23">
        <f>IF(P214&gt;P48, P214,P48)</f>
        <v>0.1056</v>
      </c>
      <c r="Q295" s="23">
        <f>IF(Q214&gt;Q48, Q214,Q48)</f>
        <v>0.1719</v>
      </c>
      <c r="R295" s="23">
        <f>IF(R214&gt;R48, R214,R48)</f>
        <v>7.0800000000000002E-2</v>
      </c>
      <c r="S295" s="23">
        <f>IF(S214&gt;S48, S214,S48)</f>
        <v>0.37852097101888943</v>
      </c>
      <c r="T295" s="23">
        <f>IF(T214&gt;T48, T214,T48)</f>
        <v>0.14549999999999999</v>
      </c>
      <c r="U295" s="23">
        <f>IF(U214&gt;U48, U214,U48)</f>
        <v>0.60605619563159074</v>
      </c>
      <c r="V295" s="23">
        <f>IF(V214&gt;V48, V214,V48)</f>
        <v>3.9443140125542406E-3</v>
      </c>
      <c r="W295" s="23">
        <f>IF(W214&gt;W48, W214,W48)</f>
        <v>0.2142</v>
      </c>
      <c r="X295" s="23">
        <f>IF(X214&gt;X48, X214,X48)</f>
        <v>6.0199999999999997E-2</v>
      </c>
      <c r="Y295" s="23">
        <f>IF(Y214&gt;Y48, Y214,Y48)</f>
        <v>8.7499999999999994E-2</v>
      </c>
      <c r="Z295" s="23">
        <f>IF(Z214&gt;Z48, Z214,Z48)</f>
        <v>8.4609000988502703E-3</v>
      </c>
      <c r="AA295" s="23">
        <f>IF(AA214&gt;AA48, AA214,AA48)</f>
        <v>5.4399999999999997E-2</v>
      </c>
      <c r="AB295" s="23">
        <f>IF(AB214&gt;AB48, AB214,AB48)</f>
        <v>9.6799999999999997E-2</v>
      </c>
      <c r="AC295" s="23">
        <f>IF(AC214&gt;AC48, AC214,AC48)</f>
        <v>0.29093407695378104</v>
      </c>
      <c r="AD295" s="23">
        <f>IF(AD214&gt;AD48, AD214,AD48)</f>
        <v>0.1227</v>
      </c>
      <c r="AE295" s="23">
        <f>IF(AE214&gt;AE48, AE214,AE48)</f>
        <v>4.3400000000000001E-2</v>
      </c>
      <c r="AF295" s="23">
        <f>IF(AF214&gt;AF48, AF214,AF48)</f>
        <v>0</v>
      </c>
      <c r="AG295" s="23">
        <f>IF(AG214&gt;AG48, AG214,AG48)</f>
        <v>7.1300000000000002E-2</v>
      </c>
      <c r="AH295" s="23">
        <f>IF(AH214&gt;AH48, AH214,AH48)</f>
        <v>4.41E-2</v>
      </c>
      <c r="AI295" s="23">
        <f>IF(AI214&gt;AI48, AI214,AI48)</f>
        <v>0.16039999999999999</v>
      </c>
      <c r="AJ295" s="23">
        <f>IF(AJ214&gt;AJ48, AJ214,AJ48)</f>
        <v>0.19822356542757713</v>
      </c>
      <c r="AK295" s="23">
        <f>IF(AK214&gt;AK48, AK214,AK48)</f>
        <v>6.8500000000000005E-2</v>
      </c>
      <c r="AL295" s="23">
        <f>IF(AL214&gt;AL48, AL214,AL48)</f>
        <v>1.0062773867121275E-2</v>
      </c>
      <c r="AM295" s="23">
        <f>IF(AM214&gt;AM48, AM214,AM48)</f>
        <v>0.14668750868836666</v>
      </c>
      <c r="AN295" s="23">
        <f>IF(AN214&gt;AN48, AN214,AN48)</f>
        <v>0.55238433811868903</v>
      </c>
      <c r="AO295" s="23">
        <f>IF(AO214&gt;AO48, AO214,AO48)</f>
        <v>3.44E-2</v>
      </c>
      <c r="AP295" s="23">
        <f>IF(AP214&gt;AP48, AP214,AP48)</f>
        <v>0.1033</v>
      </c>
      <c r="AQ295" s="23">
        <f>IF(AQ214&gt;AQ48, AQ214,AQ48)</f>
        <v>0.2301</v>
      </c>
      <c r="AR295" s="23">
        <f>IF(AR214&gt;AR48, AR214,AR48)</f>
        <v>0.21279999999999999</v>
      </c>
      <c r="AS295" s="23">
        <f>IF(AS214&gt;AS48, AS214,AS48)</f>
        <v>3.32E-2</v>
      </c>
      <c r="AT295" s="23">
        <f>IF(AT214&gt;AT48, AT214,AT48)</f>
        <v>0.43781439470299521</v>
      </c>
      <c r="AU295" s="23">
        <f>IF(AU214&gt;AU48, AU214,AU48)</f>
        <v>7.3599999999999999E-2</v>
      </c>
      <c r="AV295" s="23">
        <f>IF(AV214&gt;AV48, AV214,AV48)</f>
        <v>1</v>
      </c>
      <c r="AW295" s="23">
        <f>IF(AW214&gt;AW48, AW214,AW48)</f>
        <v>0.1017</v>
      </c>
      <c r="AX295" s="23">
        <f>IF(AX214&gt;AX48, AX214,AX48)</f>
        <v>8.5599999999999996E-2</v>
      </c>
      <c r="AY295" s="23">
        <f>IF(AY214&gt;AY48, AY214,AY48)</f>
        <v>6.7799999999999999E-2</v>
      </c>
      <c r="AZ295" s="23">
        <f>IF(AZ214&gt;AZ48, AZ214,AZ48)</f>
        <v>8.1973010683658726E-2</v>
      </c>
      <c r="BA295" s="23">
        <f>IF(BA214&gt;BA48, BA214,BA48)</f>
        <v>1.18E-2</v>
      </c>
      <c r="BB295" s="23">
        <f>IF(BB214&gt;BB48, BB214,BB48)</f>
        <v>0.10463033441500079</v>
      </c>
      <c r="BC295" s="23">
        <f>IF(BC214&gt;BC48, BC214,BC48)</f>
        <v>4.2965942350862284E-2</v>
      </c>
      <c r="BD295" s="23">
        <f>IF(BD214&gt;BD48, BD214,BD48)</f>
        <v>3.6499999999999998E-2</v>
      </c>
      <c r="BE295" s="23">
        <f>IF(BE214&gt;BE48, BE214,BE48)</f>
        <v>1.5299999999999999E-2</v>
      </c>
      <c r="BF295" s="23">
        <f>IF(BF214&gt;BF48, BF214,BF48)</f>
        <v>8.2299999999999998E-2</v>
      </c>
      <c r="BG295" s="23">
        <f>IF(BG214&gt;BG48, BG214,BG48)</f>
        <v>1.7197963273076673E-2</v>
      </c>
      <c r="BH295" s="23">
        <f>IF(BH214&gt;BH48, BH214,BH48)</f>
        <v>4.7399999999999998E-2</v>
      </c>
      <c r="BI295" s="23">
        <f>IF(BI214&gt;BI48, BI214,BI48)</f>
        <v>6.9199999999999998E-2</v>
      </c>
      <c r="BJ295" s="23">
        <f>IF(BJ214&gt;BJ48, BJ214,BJ48)</f>
        <v>0.1515</v>
      </c>
      <c r="BK295" s="23">
        <f>IF(BK214&gt;BK48, BK214,BK48)</f>
        <v>0.16769999999999999</v>
      </c>
      <c r="BL295" s="23">
        <f>IF(BL214&gt;BL48, BL214,BL48)</f>
        <v>0.853818059137882</v>
      </c>
      <c r="BM295" s="23">
        <f>IF(BM214&gt;BM48, BM214,BM48)</f>
        <v>9.348593901716053E-3</v>
      </c>
      <c r="BN295" s="23">
        <f>IF(BN214&gt;BN48, BN214,BN48)</f>
        <v>0.10639999999999999</v>
      </c>
      <c r="BO295" s="23">
        <f>IF(BO214&gt;BO48, BO214,BO48)</f>
        <v>6.3899999999999998E-2</v>
      </c>
      <c r="BP295" s="23">
        <f>IF(BP214&gt;BP48, BP214,BP48)</f>
        <v>0.10780000000000001</v>
      </c>
      <c r="BQ295" s="23">
        <f>IF(BQ214&gt;BQ48, BQ214,BQ48)</f>
        <v>0.1105</v>
      </c>
      <c r="BR295" s="23">
        <f>IF(BR214&gt;BR48, BR214,BR48)</f>
        <v>0.2868</v>
      </c>
      <c r="BS295" s="23">
        <f>IF(BS214&gt;BS48, BS214,BS48)</f>
        <v>0.1065</v>
      </c>
      <c r="BT295" s="23">
        <f>IF(BT214&gt;BT48, BT214,BT48)</f>
        <v>0.55240784406309207</v>
      </c>
      <c r="BU295" s="23">
        <f>IF(BU214&gt;BU48, BU214,BU48)</f>
        <v>7.4300000000000005E-2</v>
      </c>
      <c r="BV295" s="23">
        <f>IF(BV214&gt;BV48, BV214,BV48)</f>
        <v>8.6999999999999994E-2</v>
      </c>
      <c r="BW295" s="23">
        <f>IF(BW214&gt;BW48, BW214,BW48)</f>
        <v>6.942717695298653E-2</v>
      </c>
      <c r="BX295" s="23">
        <f>IF(BX214&gt;BX48, BX214,BX48)</f>
        <v>5.5300000000000002E-2</v>
      </c>
      <c r="BY295" s="23">
        <f>IF(BY214&gt;BY48, BY214,BY48)</f>
        <v>9.6799999999999997E-2</v>
      </c>
      <c r="BZ295" s="23">
        <f>IF(BZ214&gt;BZ48, BZ214,BZ48)</f>
        <v>0.3609252826507407</v>
      </c>
    </row>
    <row r="296" spans="1:78" ht="15.75" customHeight="1" x14ac:dyDescent="0.2">
      <c r="A296" s="30" t="s">
        <v>104</v>
      </c>
      <c r="B296" s="23">
        <f>IF(B215&gt;B49, B215,B49)</f>
        <v>9.8785237294553241E-2</v>
      </c>
      <c r="C296" s="23">
        <f>IF(C215&gt;C49, C215,C49)</f>
        <v>7.7276219924330661E-2</v>
      </c>
      <c r="D296" s="23">
        <f>IF(D215&gt;D49, D215,D49)</f>
        <v>0.50060000000000004</v>
      </c>
      <c r="E296" s="23">
        <f>IF(E215&gt;E49, E215,E49)</f>
        <v>0.45450000000000002</v>
      </c>
      <c r="F296" s="23">
        <f>IF(F215&gt;F49, F215,F49)</f>
        <v>0.30445314224472714</v>
      </c>
      <c r="G296" s="23">
        <f>IF(G215&gt;G49, G215,G49)</f>
        <v>7.22E-2</v>
      </c>
      <c r="H296" s="23">
        <f>IF(H215&gt;H49, H215,H49)</f>
        <v>0.29958732381002467</v>
      </c>
      <c r="I296" s="23">
        <f>IF(I215&gt;I49, I215,I49)</f>
        <v>0.37840000000000001</v>
      </c>
      <c r="J296" s="23">
        <f>IF(J215&gt;J49, J215,J49)</f>
        <v>2.2100000000000002E-2</v>
      </c>
      <c r="K296" s="23">
        <f>IF(K215&gt;K49, K215,K49)</f>
        <v>0.46653617146218584</v>
      </c>
      <c r="L296" s="23">
        <f>IF(L215&gt;L49, L215,L49)</f>
        <v>3.0400162577961375E-2</v>
      </c>
      <c r="M296" s="23">
        <f>IF(M215&gt;M49, M215,M49)</f>
        <v>0.36415077506465432</v>
      </c>
      <c r="N296" s="23">
        <f>IF(N215&gt;N49, N215,N49)</f>
        <v>0.34608814246513075</v>
      </c>
      <c r="O296" s="23">
        <f>IF(O215&gt;O49, O215,O49)</f>
        <v>0.13059999999999999</v>
      </c>
      <c r="P296" s="23">
        <f>IF(P215&gt;P49, P215,P49)</f>
        <v>0.48139999999999999</v>
      </c>
      <c r="Q296" s="23">
        <f>IF(Q215&gt;Q49, Q215,Q49)</f>
        <v>0.30400204368827183</v>
      </c>
      <c r="R296" s="23">
        <f>IF(R215&gt;R49, R215,R49)</f>
        <v>0.20419999999999999</v>
      </c>
      <c r="S296" s="23">
        <f>IF(S215&gt;S49, S215,S49)</f>
        <v>8.2900000000000001E-2</v>
      </c>
      <c r="T296" s="23">
        <f>IF(T215&gt;T49, T215,T49)</f>
        <v>0.3453</v>
      </c>
      <c r="U296" s="23">
        <f>IF(U215&gt;U49, U215,U49)</f>
        <v>6.2899999999999998E-2</v>
      </c>
      <c r="V296" s="23">
        <f>IF(V215&gt;V49, V215,V49)</f>
        <v>0.36415077506465432</v>
      </c>
      <c r="W296" s="23">
        <f>IF(W215&gt;W49, W215,W49)</f>
        <v>0.41660000000000003</v>
      </c>
      <c r="X296" s="23">
        <f>IF(X215&gt;X49, X215,X49)</f>
        <v>0.15559999999999999</v>
      </c>
      <c r="Y296" s="23">
        <f>IF(Y215&gt;Y49, Y215,Y49)</f>
        <v>0.17699999999999999</v>
      </c>
      <c r="Z296" s="23">
        <f>IF(Z215&gt;Z49, Z215,Z49)</f>
        <v>0.41633122912800069</v>
      </c>
      <c r="AA296" s="23">
        <f>IF(AA215&gt;AA49, AA215,AA49)</f>
        <v>0.17060889965655979</v>
      </c>
      <c r="AB296" s="23">
        <f>IF(AB215&gt;AB49, AB215,AB49)</f>
        <v>0.33289999999999997</v>
      </c>
      <c r="AC296" s="23">
        <f>IF(AC215&gt;AC49, AC215,AC49)</f>
        <v>0.1366</v>
      </c>
      <c r="AD296" s="23">
        <f>IF(AD215&gt;AD49, AD215,AD49)</f>
        <v>0.35931317219060516</v>
      </c>
      <c r="AE296" s="23">
        <f>IF(AE215&gt;AE49, AE215,AE49)</f>
        <v>0.36215836861340639</v>
      </c>
      <c r="AF296" s="23">
        <f>IF(AF215&gt;AF49, AF215,AF49)</f>
        <v>0</v>
      </c>
      <c r="AG296" s="23">
        <f>IF(AG215&gt;AG49, AG215,AG49)</f>
        <v>0.7278959988016388</v>
      </c>
      <c r="AH296" s="23">
        <f>IF(AH215&gt;AH49, AH215,AH49)</f>
        <v>0.30445314224472714</v>
      </c>
      <c r="AI296" s="23">
        <f>IF(AI215&gt;AI49, AI215,AI49)</f>
        <v>0.21260000000000001</v>
      </c>
      <c r="AJ296" s="23">
        <f>IF(AJ215&gt;AJ49, AJ215,AJ49)</f>
        <v>4.2168279126497642E-2</v>
      </c>
      <c r="AK296" s="23">
        <f>IF(AK215&gt;AK49, AK215,AK49)</f>
        <v>6.1699999999999998E-2</v>
      </c>
      <c r="AL296" s="23">
        <f>IF(AL215&gt;AL49, AL215,AL49)</f>
        <v>0.48628360846159741</v>
      </c>
      <c r="AM296" s="23">
        <f>IF(AM215&gt;AM49, AM215,AM49)</f>
        <v>0.30590000000000001</v>
      </c>
      <c r="AN296" s="23">
        <f>IF(AN215&gt;AN49, AN215,AN49)</f>
        <v>4.7E-2</v>
      </c>
      <c r="AO296" s="23">
        <f>IF(AO215&gt;AO49, AO215,AO49)</f>
        <v>0.30400204368827183</v>
      </c>
      <c r="AP296" s="23">
        <f>IF(AP215&gt;AP49, AP215,AP49)</f>
        <v>0.62211838401204389</v>
      </c>
      <c r="AQ296" s="23">
        <f>IF(AQ215&gt;AQ49, AQ215,AQ49)</f>
        <v>0.34310000000000002</v>
      </c>
      <c r="AR296" s="23">
        <f>IF(AR215&gt;AR49, AR215,AR49)</f>
        <v>0.21110000000000001</v>
      </c>
      <c r="AS296" s="23">
        <f>IF(AS215&gt;AS49, AS215,AS49)</f>
        <v>0.53453090159442962</v>
      </c>
      <c r="AT296" s="23">
        <f>IF(AT215&gt;AT49, AT215,AT49)</f>
        <v>5.8500000000000003E-2</v>
      </c>
      <c r="AU296" s="23">
        <f>IF(AU215&gt;AU49, AU215,AU49)</f>
        <v>0.2858</v>
      </c>
      <c r="AV296" s="23">
        <f>IF(AV215&gt;AV49, AV215,AV49)</f>
        <v>0.1017</v>
      </c>
      <c r="AW296" s="23">
        <f>IF(AW215&gt;AW49, AW215,AW49)</f>
        <v>1</v>
      </c>
      <c r="AX296" s="23">
        <f>IF(AX215&gt;AX49, AX215,AX49)</f>
        <v>0.48720000000000002</v>
      </c>
      <c r="AY296" s="23">
        <f>IF(AY215&gt;AY49, AY215,AY49)</f>
        <v>0.4158</v>
      </c>
      <c r="AZ296" s="23">
        <f>IF(AZ215&gt;AZ49, AZ215,AZ49)</f>
        <v>0.17419999999999999</v>
      </c>
      <c r="BA296" s="23">
        <f>IF(BA215&gt;BA49, BA215,BA49)</f>
        <v>0.31971552671304748</v>
      </c>
      <c r="BB296" s="23">
        <f>IF(BB215&gt;BB49, BB215,BB49)</f>
        <v>0.2361</v>
      </c>
      <c r="BC296" s="23">
        <f>IF(BC215&gt;BC49, BC215,BC49)</f>
        <v>0.2205734076799595</v>
      </c>
      <c r="BD296" s="23">
        <f>IF(BD215&gt;BD49, BD215,BD49)</f>
        <v>0.11119999999999999</v>
      </c>
      <c r="BE296" s="23">
        <f>IF(BE215&gt;BE49, BE215,BE49)</f>
        <v>0.37165577927945043</v>
      </c>
      <c r="BF296" s="23">
        <f>IF(BF215&gt;BF49, BF215,BF49)</f>
        <v>0.29239563500935351</v>
      </c>
      <c r="BG296" s="23">
        <f>IF(BG215&gt;BG49, BG215,BG49)</f>
        <v>0.24771330310781775</v>
      </c>
      <c r="BH296" s="23">
        <f>IF(BH215&gt;BH49, BH215,BH49)</f>
        <v>0.3392</v>
      </c>
      <c r="BI296" s="23">
        <f>IF(BI215&gt;BI49, BI215,BI49)</f>
        <v>0.21132676598065436</v>
      </c>
      <c r="BJ296" s="23">
        <f>IF(BJ215&gt;BJ49, BJ215,BJ49)</f>
        <v>0.30400204368827183</v>
      </c>
      <c r="BK296" s="23">
        <f>IF(BK215&gt;BK49, BK215,BK49)</f>
        <v>0.37180000000000002</v>
      </c>
      <c r="BL296" s="23">
        <f>IF(BL215&gt;BL49, BL215,BL49)</f>
        <v>3.95E-2</v>
      </c>
      <c r="BM296" s="23">
        <f>IF(BM215&gt;BM49, BM215,BM49)</f>
        <v>0.46911266473408031</v>
      </c>
      <c r="BN296" s="23">
        <f>IF(BN215&gt;BN49, BN215,BN49)</f>
        <v>0.18340000000000001</v>
      </c>
      <c r="BO296" s="23">
        <f>IF(BO215&gt;BO49, BO215,BO49)</f>
        <v>0.20160156184197772</v>
      </c>
      <c r="BP296" s="23">
        <f>IF(BP215&gt;BP49, BP215,BP49)</f>
        <v>0.36415077506465432</v>
      </c>
      <c r="BQ296" s="23">
        <f>IF(BQ215&gt;BQ49, BQ215,BQ49)</f>
        <v>0.32869999999999999</v>
      </c>
      <c r="BR296" s="23">
        <f>IF(BR215&gt;BR49, BR215,BR49)</f>
        <v>0.15279999999999999</v>
      </c>
      <c r="BS296" s="23">
        <f>IF(BS215&gt;BS49, BS215,BS49)</f>
        <v>0.36415077506465432</v>
      </c>
      <c r="BT296" s="23">
        <f>IF(BT215&gt;BT49, BT215,BT49)</f>
        <v>0.38100000000000001</v>
      </c>
      <c r="BU296" s="23">
        <f>IF(BU215&gt;BU49, BU215,BU49)</f>
        <v>0.48738857410333686</v>
      </c>
      <c r="BV296" s="23">
        <f>IF(BV215&gt;BV49, BV215,BV49)</f>
        <v>0.36137488065545648</v>
      </c>
      <c r="BW296" s="23">
        <f>IF(BW215&gt;BW49, BW215,BW49)</f>
        <v>0.10617132617320231</v>
      </c>
      <c r="BX296" s="23">
        <f>IF(BX215&gt;BX49, BX215,BX49)</f>
        <v>0.25629999999999997</v>
      </c>
      <c r="BY296" s="23">
        <f>IF(BY215&gt;BY49, BY215,BY49)</f>
        <v>0.41870000000000002</v>
      </c>
      <c r="BZ296" s="23">
        <f>IF(BZ215&gt;BZ49, BZ215,BZ49)</f>
        <v>0.2772</v>
      </c>
    </row>
    <row r="297" spans="1:78" ht="15.75" customHeight="1" x14ac:dyDescent="0.2">
      <c r="A297" s="30" t="s">
        <v>105</v>
      </c>
      <c r="B297" s="23">
        <f>IF(B216&gt;B50, B216,B50)</f>
        <v>5.5E-2</v>
      </c>
      <c r="C297" s="23">
        <f>IF(C216&gt;C50, C216,C50)</f>
        <v>9.4399999999999998E-2</v>
      </c>
      <c r="D297" s="23">
        <f>IF(D216&gt;D50, D216,D50)</f>
        <v>0.62870000000000004</v>
      </c>
      <c r="E297" s="23">
        <f>IF(E216&gt;E50, E216,E50)</f>
        <v>0.67700000000000005</v>
      </c>
      <c r="F297" s="23">
        <f>IF(F216&gt;F50, F216,F50)</f>
        <v>9.9199999999999997E-2</v>
      </c>
      <c r="G297" s="23">
        <f>IF(G216&gt;G50, G216,G50)</f>
        <v>7.0099999999999996E-2</v>
      </c>
      <c r="H297" s="23">
        <f>IF(H216&gt;H50, H216,H50)</f>
        <v>2.0380663350445158E-3</v>
      </c>
      <c r="I297" s="23">
        <f>IF(I216&gt;I50, I216,I50)</f>
        <v>0.43680000000000002</v>
      </c>
      <c r="J297" s="23">
        <f>IF(J216&gt;J50, J216,J50)</f>
        <v>1.3299999999999999E-2</v>
      </c>
      <c r="K297" s="23">
        <f>IF(K216&gt;K50, K216,K50)</f>
        <v>6.2492005335762525E-3</v>
      </c>
      <c r="L297" s="23">
        <f>IF(L216&gt;L50, L216,L50)</f>
        <v>7.9000000000000008E-3</v>
      </c>
      <c r="M297" s="23">
        <f>IF(M216&gt;M50, M216,M50)</f>
        <v>0.1013</v>
      </c>
      <c r="N297" s="23">
        <f>IF(N216&gt;N50, N216,N50)</f>
        <v>2.06E-2</v>
      </c>
      <c r="O297" s="23">
        <f>IF(O216&gt;O50, O216,O50)</f>
        <v>0.1356</v>
      </c>
      <c r="P297" s="23">
        <f>IF(P216&gt;P50, P216,P50)</f>
        <v>0.6079</v>
      </c>
      <c r="Q297" s="23">
        <f>IF(Q216&gt;Q50, Q216,Q50)</f>
        <v>0.192</v>
      </c>
      <c r="R297" s="23">
        <f>IF(R216&gt;R50, R216,R50)</f>
        <v>0.3266</v>
      </c>
      <c r="S297" s="23">
        <f>IF(S216&gt;S50, S216,S50)</f>
        <v>0.1037</v>
      </c>
      <c r="T297" s="23">
        <f>IF(T216&gt;T50, T216,T50)</f>
        <v>0.37680000000000002</v>
      </c>
      <c r="U297" s="23">
        <f>IF(U216&gt;U50, U216,U50)</f>
        <v>9.0300000000000005E-2</v>
      </c>
      <c r="V297" s="23">
        <f>IF(V216&gt;V50, V216,V50)</f>
        <v>1.0768072175014531E-2</v>
      </c>
      <c r="W297" s="23">
        <f>IF(W216&gt;W50, W216,W50)</f>
        <v>0.52400000000000002</v>
      </c>
      <c r="X297" s="23">
        <f>IF(X216&gt;X50, X216,X50)</f>
        <v>0.1991</v>
      </c>
      <c r="Y297" s="23">
        <f>IF(Y216&gt;Y50, Y216,Y50)</f>
        <v>0.41018125996739713</v>
      </c>
      <c r="Z297" s="23">
        <f>IF(Z216&gt;Z50, Z216,Z50)</f>
        <v>7.0074216784788441E-3</v>
      </c>
      <c r="AA297" s="23">
        <f>IF(AA216&gt;AA50, AA216,AA50)</f>
        <v>0.1245</v>
      </c>
      <c r="AB297" s="23">
        <f>IF(AB216&gt;AB50, AB216,AB50)</f>
        <v>0.53900000000000003</v>
      </c>
      <c r="AC297" s="23">
        <f>IF(AC216&gt;AC50, AC216,AC50)</f>
        <v>0.15709999999999999</v>
      </c>
      <c r="AD297" s="23">
        <f>IF(AD216&gt;AD50, AD216,AD50)</f>
        <v>0.21790000000000001</v>
      </c>
      <c r="AE297" s="23">
        <f>IF(AE216&gt;AE50, AE216,AE50)</f>
        <v>0.18779999999999999</v>
      </c>
      <c r="AF297" s="23">
        <f>IF(AF216&gt;AF50, AF216,AF50)</f>
        <v>0</v>
      </c>
      <c r="AG297" s="23">
        <f>IF(AG216&gt;AG50, AG216,AG50)</f>
        <v>0.44700000000000001</v>
      </c>
      <c r="AH297" s="23">
        <f>IF(AH216&gt;AH50, AH216,AH50)</f>
        <v>0.21779999999999999</v>
      </c>
      <c r="AI297" s="23">
        <f>IF(AI216&gt;AI50, AI216,AI50)</f>
        <v>0.2767</v>
      </c>
      <c r="AJ297" s="23">
        <f>IF(AJ216&gt;AJ50, AJ216,AJ50)</f>
        <v>6.2612714044097285E-4</v>
      </c>
      <c r="AK297" s="23">
        <f>IF(AK216&gt;AK50, AK216,AK50)</f>
        <v>5.5399999999999998E-2</v>
      </c>
      <c r="AL297" s="23">
        <f>IF(AL216&gt;AL50, AL216,AL50)</f>
        <v>5.6254219347765594E-3</v>
      </c>
      <c r="AM297" s="23">
        <f>IF(AM216&gt;AM50, AM216,AM50)</f>
        <v>0.309</v>
      </c>
      <c r="AN297" s="23">
        <f>IF(AN216&gt;AN50, AN216,AN50)</f>
        <v>1.55E-2</v>
      </c>
      <c r="AO297" s="23">
        <f>IF(AO216&gt;AO50, AO216,AO50)</f>
        <v>0.34050000000000002</v>
      </c>
      <c r="AP297" s="23">
        <f>IF(AP216&gt;AP50, AP216,AP50)</f>
        <v>0.64410000000000001</v>
      </c>
      <c r="AQ297" s="23">
        <f>IF(AQ216&gt;AQ50, AQ216,AQ50)</f>
        <v>0.37019999999999997</v>
      </c>
      <c r="AR297" s="23">
        <f>IF(AR216&gt;AR50, AR216,AR50)</f>
        <v>0.21379999999999999</v>
      </c>
      <c r="AS297" s="23">
        <f>IF(AS216&gt;AS50, AS216,AS50)</f>
        <v>7.9600000000000004E-2</v>
      </c>
      <c r="AT297" s="23">
        <f>IF(AT216&gt;AT50, AT216,AT50)</f>
        <v>2.5000000000000001E-2</v>
      </c>
      <c r="AU297" s="23">
        <f>IF(AU216&gt;AU50, AU216,AU50)</f>
        <v>0.3826</v>
      </c>
      <c r="AV297" s="23">
        <f>IF(AV216&gt;AV50, AV216,AV50)</f>
        <v>8.5599999999999996E-2</v>
      </c>
      <c r="AW297" s="23">
        <f>IF(AW216&gt;AW50, AW216,AW50)</f>
        <v>0.48720000000000002</v>
      </c>
      <c r="AX297" s="23">
        <f>IF(AX216&gt;AX50, AX216,AX50)</f>
        <v>1</v>
      </c>
      <c r="AY297" s="23">
        <f>IF(AY216&gt;AY50, AY216,AY50)</f>
        <v>0.34389999999999998</v>
      </c>
      <c r="AZ297" s="23">
        <f>IF(AZ216&gt;AZ50, AZ216,AZ50)</f>
        <v>0.24349999999999999</v>
      </c>
      <c r="BA297" s="23">
        <f>IF(BA216&gt;BA50, BA216,BA50)</f>
        <v>0.06</v>
      </c>
      <c r="BB297" s="23">
        <f>IF(BB216&gt;BB50, BB216,BB50)</f>
        <v>0.26929999999999998</v>
      </c>
      <c r="BC297" s="23">
        <f>IF(BC216&gt;BC50, BC216,BC50)</f>
        <v>1.3982553311612054E-3</v>
      </c>
      <c r="BD297" s="23">
        <f>IF(BD216&gt;BD50, BD216,BD50)</f>
        <v>0.1195</v>
      </c>
      <c r="BE297" s="23">
        <f>IF(BE216&gt;BE50, BE216,BE50)</f>
        <v>0.13739999999999999</v>
      </c>
      <c r="BF297" s="23">
        <f>IF(BF216&gt;BF50, BF216,BF50)</f>
        <v>2.1899999999999999E-2</v>
      </c>
      <c r="BG297" s="23">
        <f>IF(BG216&gt;BG50, BG216,BG50)</f>
        <v>3.5299999999999998E-2</v>
      </c>
      <c r="BH297" s="23">
        <f>IF(BH216&gt;BH50, BH216,BH50)</f>
        <v>0.43640000000000001</v>
      </c>
      <c r="BI297" s="23">
        <f>IF(BI216&gt;BI50, BI216,BI50)</f>
        <v>0.1371</v>
      </c>
      <c r="BJ297" s="23">
        <f>IF(BJ216&gt;BJ50, BJ216,BJ50)</f>
        <v>1.1515752452266607E-2</v>
      </c>
      <c r="BK297" s="23">
        <f>IF(BK216&gt;BK50, BK216,BK50)</f>
        <v>0.44600000000000001</v>
      </c>
      <c r="BL297" s="23">
        <f>IF(BL216&gt;BL50, BL216,BL50)</f>
        <v>3.3599999999999998E-2</v>
      </c>
      <c r="BM297" s="23">
        <f>IF(BM216&gt;BM50, BM216,BM50)</f>
        <v>6.0946109610960546E-3</v>
      </c>
      <c r="BN297" s="23">
        <f>IF(BN216&gt;BN50, BN216,BN50)</f>
        <v>0.23449999999999999</v>
      </c>
      <c r="BO297" s="23">
        <f>IF(BO216&gt;BO50, BO216,BO50)</f>
        <v>0.2248</v>
      </c>
      <c r="BP297" s="23">
        <f>IF(BP216&gt;BP50, BP216,BP50)</f>
        <v>0.17949999999999999</v>
      </c>
      <c r="BQ297" s="23">
        <f>IF(BQ216&gt;BQ50, BQ216,BQ50)</f>
        <v>0.41099999999999998</v>
      </c>
      <c r="BR297" s="23">
        <f>IF(BR216&gt;BR50, BR216,BR50)</f>
        <v>0.15840000000000001</v>
      </c>
      <c r="BS297" s="23">
        <f>IF(BS216&gt;BS50, BS216,BS50)</f>
        <v>0.1648</v>
      </c>
      <c r="BT297" s="23">
        <f>IF(BT216&gt;BT50, BT216,BT50)</f>
        <v>0.41170000000000001</v>
      </c>
      <c r="BU297" s="23">
        <f>IF(BU216&gt;BU50, BU216,BU50)</f>
        <v>5.28E-2</v>
      </c>
      <c r="BV297" s="23">
        <f>IF(BV216&gt;BV50, BV216,BV50)</f>
        <v>6.0900000000000003E-2</v>
      </c>
      <c r="BW297" s="23">
        <f>IF(BW216&gt;BW50, BW216,BW50)</f>
        <v>1.387971580956076E-3</v>
      </c>
      <c r="BX297" s="23">
        <f>IF(BX216&gt;BX50, BX216,BX50)</f>
        <v>0.27439999999999998</v>
      </c>
      <c r="BY297" s="23">
        <f>IF(BY216&gt;BY50, BY216,BY50)</f>
        <v>0.4269</v>
      </c>
      <c r="BZ297" s="23">
        <f>IF(BZ216&gt;BZ50, BZ216,BZ50)</f>
        <v>0.30370000000000003</v>
      </c>
    </row>
    <row r="298" spans="1:78" ht="15.75" customHeight="1" x14ac:dyDescent="0.2">
      <c r="A298" s="30" t="s">
        <v>106</v>
      </c>
      <c r="B298" s="23">
        <f>IF(B217&gt;B51, B217,B51)</f>
        <v>0.27655047872030541</v>
      </c>
      <c r="C298" s="23">
        <f>IF(C217&gt;C51, C217,C51)</f>
        <v>0.11526210179394344</v>
      </c>
      <c r="D298" s="23">
        <f>IF(D217&gt;D51, D217,D51)</f>
        <v>0.28249999999999997</v>
      </c>
      <c r="E298" s="23">
        <f>IF(E217&gt;E51, E217,E51)</f>
        <v>0.26690000000000003</v>
      </c>
      <c r="F298" s="23">
        <f>IF(F217&gt;F51, F217,F51)</f>
        <v>1</v>
      </c>
      <c r="G298" s="23">
        <f>IF(G217&gt;G51, G217,G51)</f>
        <v>8.0699999999999994E-2</v>
      </c>
      <c r="H298" s="23">
        <f>IF(H217&gt;H51, H217,H51)</f>
        <v>0.54254237974375197</v>
      </c>
      <c r="I298" s="23">
        <f>IF(I217&gt;I51, I217,I51)</f>
        <v>0.23910000000000001</v>
      </c>
      <c r="J298" s="23">
        <f>IF(J217&gt;J51, J217,J51)</f>
        <v>5.0000000000000001E-3</v>
      </c>
      <c r="K298" s="23">
        <f>IF(K217&gt;K51, K217,K51)</f>
        <v>0.21586774806875622</v>
      </c>
      <c r="L298" s="23">
        <f>IF(L217&gt;L51, L217,L51)</f>
        <v>9.2075775555387915E-2</v>
      </c>
      <c r="M298" s="23">
        <f>IF(M217&gt;M51, M217,M51)</f>
        <v>0.11395262334930782</v>
      </c>
      <c r="N298" s="23">
        <f>IF(N217&gt;N51, N217,N51)</f>
        <v>0.13748706065432159</v>
      </c>
      <c r="O298" s="23">
        <f>IF(O217&gt;O51, O217,O51)</f>
        <v>7.85E-2</v>
      </c>
      <c r="P298" s="23">
        <f>IF(P217&gt;P51, P217,P51)</f>
        <v>0.30620000000000003</v>
      </c>
      <c r="Q298" s="23">
        <f>IF(Q217&gt;Q51, Q217,Q51)</f>
        <v>0.15909999999999999</v>
      </c>
      <c r="R298" s="23">
        <f>IF(R217&gt;R51, R217,R51)</f>
        <v>0.2737</v>
      </c>
      <c r="S298" s="23">
        <f>IF(S217&gt;S51, S217,S51)</f>
        <v>8.3799999999999999E-2</v>
      </c>
      <c r="T298" s="23">
        <f>IF(T217&gt;T51, T217,T51)</f>
        <v>0.19939999999999999</v>
      </c>
      <c r="U298" s="23">
        <f>IF(U217&gt;U51, U217,U51)</f>
        <v>7.3599999999999999E-2</v>
      </c>
      <c r="V298" s="23">
        <f>IF(V217&gt;V51, V217,V51)</f>
        <v>0.11395262334930782</v>
      </c>
      <c r="W298" s="23">
        <f>IF(W217&gt;W51, W217,W51)</f>
        <v>0.3372</v>
      </c>
      <c r="X298" s="23">
        <f>IF(X217&gt;X51, X217,X51)</f>
        <v>8.6999999999999994E-2</v>
      </c>
      <c r="Y298" s="23">
        <f>IF(Y217&gt;Y51, Y217,Y51)</f>
        <v>0.15490000000000001</v>
      </c>
      <c r="Z298" s="23">
        <f>IF(Z217&gt;Z51, Z217,Z51)</f>
        <v>0.19201479154302223</v>
      </c>
      <c r="AA298" s="23">
        <f>IF(AA217&gt;AA51, AA217,AA51)</f>
        <v>0.31833016773975181</v>
      </c>
      <c r="AB298" s="23">
        <f>IF(AB217&gt;AB51, AB217,AB51)</f>
        <v>0.22489999999999999</v>
      </c>
      <c r="AC298" s="23">
        <f>IF(AC217&gt;AC51, AC217,AC51)</f>
        <v>0.1168</v>
      </c>
      <c r="AD298" s="23">
        <f>IF(AD217&gt;AD51, AD217,AD51)</f>
        <v>0.14230000000000001</v>
      </c>
      <c r="AE298" s="23">
        <f>IF(AE217&gt;AE51, AE217,AE51)</f>
        <v>0.1726951033233419</v>
      </c>
      <c r="AF298" s="23">
        <f>IF(AF217&gt;AF51, AF217,AF51)</f>
        <v>0</v>
      </c>
      <c r="AG298" s="23">
        <f>IF(AG217&gt;AG51, AG217,AG51)</f>
        <v>0.37026490296640474</v>
      </c>
      <c r="AH298" s="23">
        <f>IF(AH217&gt;AH51, AH217,AH51)</f>
        <v>1</v>
      </c>
      <c r="AI298" s="23">
        <f>IF(AI217&gt;AI51, AI217,AI51)</f>
        <v>0.12690000000000001</v>
      </c>
      <c r="AJ298" s="23">
        <f>IF(AJ217&gt;AJ51, AJ217,AJ51)</f>
        <v>0.12494807142483297</v>
      </c>
      <c r="AK298" s="23">
        <f>IF(AK217&gt;AK51, AK217,AK51)</f>
        <v>4.8599999999999997E-2</v>
      </c>
      <c r="AL298" s="23">
        <f>IF(AL217&gt;AL51, AL217,AL51)</f>
        <v>0.23955768887903106</v>
      </c>
      <c r="AM298" s="23">
        <f>IF(AM217&gt;AM51, AM217,AM51)</f>
        <v>0.31719999999999998</v>
      </c>
      <c r="AN298" s="23">
        <f>IF(AN217&gt;AN51, AN217,AN51)</f>
        <v>1.9144771941648459E-2</v>
      </c>
      <c r="AO298" s="23">
        <f>IF(AO217&gt;AO51, AO217,AO51)</f>
        <v>0.14879999999999999</v>
      </c>
      <c r="AP298" s="23">
        <f>IF(AP217&gt;AP51, AP217,AP51)</f>
        <v>0.31069999999999998</v>
      </c>
      <c r="AQ298" s="23">
        <f>IF(AQ217&gt;AQ51, AQ217,AQ51)</f>
        <v>0.22620000000000001</v>
      </c>
      <c r="AR298" s="23">
        <f>IF(AR217&gt;AR51, AR217,AR51)</f>
        <v>0.16769999999999999</v>
      </c>
      <c r="AS298" s="23">
        <f>IF(AS217&gt;AS51, AS217,AS51)</f>
        <v>0.54658780212724856</v>
      </c>
      <c r="AT298" s="23">
        <f>IF(AT217&gt;AT51, AT217,AT51)</f>
        <v>4.5482312787554387E-2</v>
      </c>
      <c r="AU298" s="23">
        <f>IF(AU217&gt;AU51, AU217,AU51)</f>
        <v>0.1986</v>
      </c>
      <c r="AV298" s="23">
        <f>IF(AV217&gt;AV51, AV217,AV51)</f>
        <v>6.7799999999999999E-2</v>
      </c>
      <c r="AW298" s="23">
        <f>IF(AW217&gt;AW51, AW217,AW51)</f>
        <v>0.4158</v>
      </c>
      <c r="AX298" s="23">
        <f>IF(AX217&gt;AX51, AX217,AX51)</f>
        <v>0.34389999999999998</v>
      </c>
      <c r="AY298" s="23">
        <f>IF(AY217&gt;AY51, AY217,AY51)</f>
        <v>1</v>
      </c>
      <c r="AZ298" s="23">
        <f>IF(AZ217&gt;AZ51, AZ217,AZ51)</f>
        <v>0.15</v>
      </c>
      <c r="BA298" s="23">
        <f>IF(BA217&gt;BA51, BA217,BA51)</f>
        <v>0.14699999999999999</v>
      </c>
      <c r="BB298" s="23">
        <f>IF(BB217&gt;BB51, BB217,BB51)</f>
        <v>0.29480000000000001</v>
      </c>
      <c r="BC298" s="23">
        <f>IF(BC217&gt;BC51, BC217,BC51)</f>
        <v>0.57894334238387402</v>
      </c>
      <c r="BD298" s="23">
        <f>IF(BD217&gt;BD51, BD217,BD51)</f>
        <v>8.5699999999999998E-2</v>
      </c>
      <c r="BE298" s="23">
        <f>IF(BE217&gt;BE51, BE217,BE51)</f>
        <v>0.21186954606140368</v>
      </c>
      <c r="BF298" s="23">
        <f>IF(BF217&gt;BF51, BF217,BF51)</f>
        <v>9.0149916784422024E-2</v>
      </c>
      <c r="BG298" s="23">
        <f>IF(BG217&gt;BG51, BG217,BG51)</f>
        <v>0.22684206898472306</v>
      </c>
      <c r="BH298" s="23">
        <f>IF(BH217&gt;BH51, BH217,BH51)</f>
        <v>0.22639999999999999</v>
      </c>
      <c r="BI298" s="23">
        <f>IF(BI217&gt;BI51, BI217,BI51)</f>
        <v>0.1237</v>
      </c>
      <c r="BJ298" s="23">
        <f>IF(BJ217&gt;BJ51, BJ217,BJ51)</f>
        <v>0.11726543837025767</v>
      </c>
      <c r="BK298" s="23">
        <f>IF(BK217&gt;BK51, BK217,BK51)</f>
        <v>0.2157</v>
      </c>
      <c r="BL298" s="23">
        <f>IF(BL217&gt;BL51, BL217,BL51)</f>
        <v>2.8500000000000001E-2</v>
      </c>
      <c r="BM298" s="23">
        <f>IF(BM217&gt;BM51, BM217,BM51)</f>
        <v>0.22123207040813828</v>
      </c>
      <c r="BN298" s="23">
        <f>IF(BN217&gt;BN51, BN217,BN51)</f>
        <v>0.1216</v>
      </c>
      <c r="BO298" s="23">
        <f>IF(BO217&gt;BO51, BO217,BO51)</f>
        <v>0.1138</v>
      </c>
      <c r="BP298" s="23">
        <f>IF(BP217&gt;BP51, BP217,BP51)</f>
        <v>0.11395262334930782</v>
      </c>
      <c r="BQ298" s="23">
        <f>IF(BQ217&gt;BQ51, BQ217,BQ51)</f>
        <v>0.17749999999999999</v>
      </c>
      <c r="BR298" s="23">
        <f>IF(BR217&gt;BR51, BR217,BR51)</f>
        <v>0.13830000000000001</v>
      </c>
      <c r="BS298" s="23">
        <f>IF(BS217&gt;BS51, BS217,BS51)</f>
        <v>0.11395262334930782</v>
      </c>
      <c r="BT298" s="23">
        <f>IF(BT217&gt;BT51, BT217,BT51)</f>
        <v>0.27239999999999998</v>
      </c>
      <c r="BU298" s="23">
        <f>IF(BU217&gt;BU51, BU217,BU51)</f>
        <v>0.47821299456572225</v>
      </c>
      <c r="BV298" s="23">
        <f>IF(BV217&gt;BV51, BV217,BV51)</f>
        <v>0.27824057731483615</v>
      </c>
      <c r="BW298" s="23">
        <f>IF(BW217&gt;BW51, BW217,BW51)</f>
        <v>0.25336735360093304</v>
      </c>
      <c r="BX298" s="23">
        <f>IF(BX217&gt;BX51, BX217,BX51)</f>
        <v>0.2167</v>
      </c>
      <c r="BY298" s="23">
        <f>IF(BY217&gt;BY51, BY217,BY51)</f>
        <v>0.29620000000000002</v>
      </c>
      <c r="BZ298" s="23">
        <f>IF(BZ217&gt;BZ51, BZ217,BZ51)</f>
        <v>0.22090000000000001</v>
      </c>
    </row>
    <row r="299" spans="1:78" ht="15.75" customHeight="1" x14ac:dyDescent="0.2">
      <c r="A299" s="30" t="s">
        <v>107</v>
      </c>
      <c r="B299" s="23">
        <f>IF(B218&gt;B52, B218,B52)</f>
        <v>0.17882945226494903</v>
      </c>
      <c r="C299" s="23">
        <f>IF(C218&gt;C52, C218,C52)</f>
        <v>3.09E-2</v>
      </c>
      <c r="D299" s="23">
        <f>IF(D218&gt;D52, D218,D52)</f>
        <v>0.1711</v>
      </c>
      <c r="E299" s="23">
        <f>IF(E218&gt;E52, E218,E52)</f>
        <v>0.20069999999999999</v>
      </c>
      <c r="F299" s="23">
        <f>IF(F218&gt;F52, F218,F52)</f>
        <v>9.7199999999999995E-2</v>
      </c>
      <c r="G299" s="23">
        <f>IF(G218&gt;G52, G218,G52)</f>
        <v>2.7400000000000001E-2</v>
      </c>
      <c r="H299" s="23">
        <f>IF(H218&gt;H52, H218,H52)</f>
        <v>8.5425533875007328E-2</v>
      </c>
      <c r="I299" s="23">
        <f>IF(I218&gt;I52, I218,I52)</f>
        <v>0.44329150894210861</v>
      </c>
      <c r="J299" s="23">
        <f>IF(J218&gt;J52, J218,J52)</f>
        <v>6.2284658005324813E-3</v>
      </c>
      <c r="K299" s="23">
        <f>IF(K218&gt;K52, K218,K52)</f>
        <v>4.2805812557530763E-2</v>
      </c>
      <c r="L299" s="23">
        <f>IF(L218&gt;L52, L218,L52)</f>
        <v>0.21667478934218501</v>
      </c>
      <c r="M299" s="23">
        <f>IF(M218&gt;M52, M218,M52)</f>
        <v>2.18E-2</v>
      </c>
      <c r="N299" s="23">
        <f>IF(N218&gt;N52, N218,N52)</f>
        <v>3.352702426151706E-2</v>
      </c>
      <c r="O299" s="23">
        <f>IF(O218&gt;O52, O218,O52)</f>
        <v>4.4900000000000002E-2</v>
      </c>
      <c r="P299" s="23">
        <f>IF(P218&gt;P52, P218,P52)</f>
        <v>0.19309999999999999</v>
      </c>
      <c r="Q299" s="23">
        <f>IF(Q218&gt;Q52, Q218,Q52)</f>
        <v>6.0199999999999997E-2</v>
      </c>
      <c r="R299" s="23">
        <f>IF(R218&gt;R52, R218,R52)</f>
        <v>0.2429</v>
      </c>
      <c r="S299" s="23">
        <f>IF(S218&gt;S52, S218,S52)</f>
        <v>0.19422977536826286</v>
      </c>
      <c r="T299" s="23">
        <f>IF(T218&gt;T52, T218,T52)</f>
        <v>0.1031</v>
      </c>
      <c r="U299" s="23">
        <f>IF(U218&gt;U52, U218,U52)</f>
        <v>0.1322667684314042</v>
      </c>
      <c r="V299" s="23">
        <f>IF(V218&gt;V52, V218,V52)</f>
        <v>1.7827279163573986E-2</v>
      </c>
      <c r="W299" s="23">
        <f>IF(W218&gt;W52, W218,W52)</f>
        <v>0.55714533456934667</v>
      </c>
      <c r="X299" s="23">
        <f>IF(X218&gt;X52, X218,X52)</f>
        <v>7.3099999999999998E-2</v>
      </c>
      <c r="Y299" s="23">
        <f>IF(Y218&gt;Y52, Y218,Y52)</f>
        <v>9.2100000000000001E-2</v>
      </c>
      <c r="Z299" s="23">
        <f>IF(Z218&gt;Z52, Z218,Z52)</f>
        <v>4.3042110172730366E-2</v>
      </c>
      <c r="AA299" s="23">
        <f>IF(AA218&gt;AA52, AA218,AA52)</f>
        <v>3.6600000000000001E-2</v>
      </c>
      <c r="AB299" s="23">
        <f>IF(AB218&gt;AB52, AB218,AB52)</f>
        <v>0.183</v>
      </c>
      <c r="AC299" s="23">
        <f>IF(AC218&gt;AC52, AC218,AC52)</f>
        <v>0.14053154752371325</v>
      </c>
      <c r="AD299" s="23">
        <f>IF(AD218&gt;AD52, AD218,AD52)</f>
        <v>4.4999999999999998E-2</v>
      </c>
      <c r="AE299" s="23">
        <f>IF(AE218&gt;AE52, AE218,AE52)</f>
        <v>5.11E-2</v>
      </c>
      <c r="AF299" s="23">
        <f>IF(AF218&gt;AF52, AF218,AF52)</f>
        <v>0</v>
      </c>
      <c r="AG299" s="23">
        <f>IF(AG218&gt;AG52, AG218,AG52)</f>
        <v>0.15540000000000001</v>
      </c>
      <c r="AH299" s="23">
        <f>IF(AH218&gt;AH52, AH218,AH52)</f>
        <v>0.11940000000000001</v>
      </c>
      <c r="AI299" s="23">
        <f>IF(AI218&gt;AI52, AI218,AI52)</f>
        <v>7.2599999999999998E-2</v>
      </c>
      <c r="AJ299" s="23">
        <f>IF(AJ218&gt;AJ52, AJ218,AJ52)</f>
        <v>0.23244508331311839</v>
      </c>
      <c r="AK299" s="23">
        <f>IF(AK218&gt;AK52, AK218,AK52)</f>
        <v>2.0799999999999999E-2</v>
      </c>
      <c r="AL299" s="23">
        <f>IF(AL218&gt;AL52, AL218,AL52)</f>
        <v>4.5318252487713991E-2</v>
      </c>
      <c r="AM299" s="23">
        <f>IF(AM218&gt;AM52, AM218,AM52)</f>
        <v>0.18970315485313</v>
      </c>
      <c r="AN299" s="23">
        <f>IF(AN218&gt;AN52, AN218,AN52)</f>
        <v>4.9351342410438107E-2</v>
      </c>
      <c r="AO299" s="23">
        <f>IF(AO218&gt;AO52, AO218,AO52)</f>
        <v>8.1900000000000001E-2</v>
      </c>
      <c r="AP299" s="23">
        <f>IF(AP218&gt;AP52, AP218,AP52)</f>
        <v>0.18790000000000001</v>
      </c>
      <c r="AQ299" s="23">
        <f>IF(AQ218&gt;AQ52, AQ218,AQ52)</f>
        <v>0.22209498069508057</v>
      </c>
      <c r="AR299" s="23">
        <f>IF(AR218&gt;AR52, AR218,AR52)</f>
        <v>0.36893257245141631</v>
      </c>
      <c r="AS299" s="23">
        <f>IF(AS218&gt;AS52, AS218,AS52)</f>
        <v>4.6128147587496081E-2</v>
      </c>
      <c r="AT299" s="23">
        <f>IF(AT218&gt;AT52, AT218,AT52)</f>
        <v>0.1871543746321418</v>
      </c>
      <c r="AU299" s="23">
        <f>IF(AU218&gt;AU52, AU218,AU52)</f>
        <v>9.9299999999999999E-2</v>
      </c>
      <c r="AV299" s="23">
        <f>IF(AV218&gt;AV52, AV218,AV52)</f>
        <v>8.1973010683658726E-2</v>
      </c>
      <c r="AW299" s="23">
        <f>IF(AW218&gt;AW52, AW218,AW52)</f>
        <v>0.17419999999999999</v>
      </c>
      <c r="AX299" s="23">
        <f>IF(AX218&gt;AX52, AX218,AX52)</f>
        <v>0.24349999999999999</v>
      </c>
      <c r="AY299" s="23">
        <f>IF(AY218&gt;AY52, AY218,AY52)</f>
        <v>0.15</v>
      </c>
      <c r="AZ299" s="23">
        <f>IF(AZ218&gt;AZ52, AZ218,AZ52)</f>
        <v>1</v>
      </c>
      <c r="BA299" s="23">
        <f>IF(BA218&gt;BA52, BA218,BA52)</f>
        <v>3.32E-2</v>
      </c>
      <c r="BB299" s="23">
        <f>IF(BB218&gt;BB52, BB218,BB52)</f>
        <v>0.19999166308196115</v>
      </c>
      <c r="BC299" s="23">
        <f>IF(BC218&gt;BC52, BC218,BC52)</f>
        <v>9.6105866745161528E-2</v>
      </c>
      <c r="BD299" s="23">
        <f>IF(BD218&gt;BD52, BD218,BD52)</f>
        <v>3.95E-2</v>
      </c>
      <c r="BE299" s="23">
        <f>IF(BE218&gt;BE52, BE218,BE52)</f>
        <v>5.7099999999999998E-2</v>
      </c>
      <c r="BF299" s="23">
        <f>IF(BF218&gt;BF52, BF218,BF52)</f>
        <v>1.4287158581211637E-2</v>
      </c>
      <c r="BG299" s="23">
        <f>IF(BG218&gt;BG52, BG218,BG52)</f>
        <v>9.8611193668168839E-2</v>
      </c>
      <c r="BH299" s="23">
        <f>IF(BH218&gt;BH52, BH218,BH52)</f>
        <v>0.18329999999999999</v>
      </c>
      <c r="BI299" s="23">
        <f>IF(BI218&gt;BI52, BI218,BI52)</f>
        <v>7.7700000000000005E-2</v>
      </c>
      <c r="BJ299" s="23">
        <f>IF(BJ218&gt;BJ52, BJ218,BJ52)</f>
        <v>3.0646832657690481E-2</v>
      </c>
      <c r="BK299" s="23">
        <f>IF(BK218&gt;BK52, BK218,BK52)</f>
        <v>0.13339999999999999</v>
      </c>
      <c r="BL299" s="23">
        <f>IF(BL218&gt;BL52, BL218,BL52)</f>
        <v>7.4576311992411076E-2</v>
      </c>
      <c r="BM299" s="23">
        <f>IF(BM218&gt;BM52, BM218,BM52)</f>
        <v>4.3673440126175245E-2</v>
      </c>
      <c r="BN299" s="23">
        <f>IF(BN218&gt;BN52, BN218,BN52)</f>
        <v>7.8899999999999998E-2</v>
      </c>
      <c r="BO299" s="23">
        <f>IF(BO218&gt;BO52, BO218,BO52)</f>
        <v>7.7799999999999994E-2</v>
      </c>
      <c r="BP299" s="23">
        <f>IF(BP218&gt;BP52, BP218,BP52)</f>
        <v>3.6299999999999999E-2</v>
      </c>
      <c r="BQ299" s="23">
        <f>IF(BQ218&gt;BQ52, BQ218,BQ52)</f>
        <v>0.11269999999999999</v>
      </c>
      <c r="BR299" s="23">
        <f>IF(BR218&gt;BR52, BR218,BR52)</f>
        <v>0.55714533456934667</v>
      </c>
      <c r="BS299" s="23">
        <f>IF(BS218&gt;BS52, BS218,BS52)</f>
        <v>3.6299999999999999E-2</v>
      </c>
      <c r="BT299" s="23">
        <f>IF(BT218&gt;BT52, BT218,BT52)</f>
        <v>0.14633258112572611</v>
      </c>
      <c r="BU299" s="23">
        <f>IF(BU218&gt;BU52, BU218,BU52)</f>
        <v>5.5974148808529335E-2</v>
      </c>
      <c r="BV299" s="23">
        <f>IF(BV218&gt;BV52, BV218,BV52)</f>
        <v>7.0471650074665132E-2</v>
      </c>
      <c r="BW299" s="23">
        <f>IF(BW218&gt;BW52, BW218,BW52)</f>
        <v>0.21870851997781035</v>
      </c>
      <c r="BX299" s="23">
        <f>IF(BX218&gt;BX52, BX218,BX52)</f>
        <v>8.7499999999999994E-2</v>
      </c>
      <c r="BY299" s="23">
        <f>IF(BY218&gt;BY52, BY218,BY52)</f>
        <v>0.18049999999999999</v>
      </c>
      <c r="BZ299" s="23">
        <f>IF(BZ218&gt;BZ52, BZ218,BZ52)</f>
        <v>0.22409849313878497</v>
      </c>
    </row>
    <row r="300" spans="1:78" ht="15.75" customHeight="1" x14ac:dyDescent="0.2">
      <c r="A300" s="30" t="s">
        <v>108</v>
      </c>
      <c r="B300" s="23">
        <f>IF(B219&gt;B53, B219,B53)</f>
        <v>3.335498137060873E-2</v>
      </c>
      <c r="C300" s="23">
        <f>IF(C219&gt;C53, C219,C53)</f>
        <v>3.973968394108119E-2</v>
      </c>
      <c r="D300" s="23">
        <f>IF(D219&gt;D53, D219,D53)</f>
        <v>0.37348974295077925</v>
      </c>
      <c r="E300" s="23">
        <f>IF(E219&gt;E53, E219,E53)</f>
        <v>0.37348974295077925</v>
      </c>
      <c r="F300" s="23">
        <f>IF(F219&gt;F53, F219,F53)</f>
        <v>9.7368227195739981E-2</v>
      </c>
      <c r="G300" s="23">
        <f>IF(G219&gt;G53, G219,G53)</f>
        <v>2.07E-2</v>
      </c>
      <c r="H300" s="23">
        <f>IF(H219&gt;H53, H219,H53)</f>
        <v>0.10325102933134736</v>
      </c>
      <c r="I300" s="23">
        <f>IF(I219&gt;I53, I219,I53)</f>
        <v>5.79E-2</v>
      </c>
      <c r="J300" s="23">
        <f>IF(J219&gt;J53, J219,J53)</f>
        <v>1.3530778938976271E-4</v>
      </c>
      <c r="K300" s="23">
        <f>IF(K219&gt;K53, K219,K53)</f>
        <v>0.28839993585316187</v>
      </c>
      <c r="L300" s="23">
        <f>IF(L219&gt;L53, L219,L53)</f>
        <v>1.0146512904836112E-2</v>
      </c>
      <c r="M300" s="23">
        <f>IF(M219&gt;M53, M219,M53)</f>
        <v>0.68230070019978362</v>
      </c>
      <c r="N300" s="23">
        <f>IF(N219&gt;N53, N219,N53)</f>
        <v>0.35350196556195823</v>
      </c>
      <c r="O300" s="23">
        <f>IF(O219&gt;O53, O219,O53)</f>
        <v>4.4299999999999999E-2</v>
      </c>
      <c r="P300" s="23">
        <f>IF(P219&gt;P53, P219,P53)</f>
        <v>7.2300000000000003E-2</v>
      </c>
      <c r="Q300" s="23">
        <f>IF(Q219&gt;Q53, Q219,Q53)</f>
        <v>0.36437806252590671</v>
      </c>
      <c r="R300" s="23">
        <f>IF(R219&gt;R53, R219,R53)</f>
        <v>1.37E-2</v>
      </c>
      <c r="S300" s="23">
        <f>IF(S219&gt;S53, S219,S53)</f>
        <v>7.0212600113486734E-3</v>
      </c>
      <c r="T300" s="23">
        <f>IF(T219&gt;T53, T219,T53)</f>
        <v>7.2800000000000004E-2</v>
      </c>
      <c r="U300" s="23">
        <f>IF(U219&gt;U53, U219,U53)</f>
        <v>1.0999999999999999E-2</v>
      </c>
      <c r="V300" s="23">
        <f>IF(V219&gt;V53, V219,V53)</f>
        <v>0.68230070019978362</v>
      </c>
      <c r="W300" s="23">
        <f>IF(W219&gt;W53, W219,W53)</f>
        <v>5.62E-2</v>
      </c>
      <c r="X300" s="23">
        <f>IF(X219&gt;X53, X219,X53)</f>
        <v>2.5899999999999999E-2</v>
      </c>
      <c r="Y300" s="23">
        <f>IF(Y219&gt;Y53, Y219,Y53)</f>
        <v>3.73E-2</v>
      </c>
      <c r="Z300" s="23">
        <f>IF(Z219&gt;Z53, Z219,Z53)</f>
        <v>0.28825575668079156</v>
      </c>
      <c r="AA300" s="23">
        <f>IF(AA219&gt;AA53, AA219,AA53)</f>
        <v>6.690444675508804E-2</v>
      </c>
      <c r="AB300" s="23">
        <f>IF(AB219&gt;AB53, AB219,AB53)</f>
        <v>3.5400000000000001E-2</v>
      </c>
      <c r="AC300" s="23">
        <f>IF(AC219&gt;AC53, AC219,AC53)</f>
        <v>2.1899999999999999E-2</v>
      </c>
      <c r="AD300" s="23">
        <f>IF(AD219&gt;AD53, AD219,AD53)</f>
        <v>0.40338651598280262</v>
      </c>
      <c r="AE300" s="23">
        <f>IF(AE219&gt;AE53, AE219,AE53)</f>
        <v>0.27090749726871521</v>
      </c>
      <c r="AF300" s="23">
        <f>IF(AF219&gt;AF53, AF219,AF53)</f>
        <v>0</v>
      </c>
      <c r="AG300" s="23">
        <f>IF(AG219&gt;AG53, AG219,AG53)</f>
        <v>0.2502247364713609</v>
      </c>
      <c r="AH300" s="23">
        <f>IF(AH219&gt;AH53, AH219,AH53)</f>
        <v>9.7368227195739981E-2</v>
      </c>
      <c r="AI300" s="23">
        <f>IF(AI219&gt;AI53, AI219,AI53)</f>
        <v>2.7400000000000001E-2</v>
      </c>
      <c r="AJ300" s="23">
        <f>IF(AJ219&gt;AJ53, AJ219,AJ53)</f>
        <v>1.4176095525853709E-2</v>
      </c>
      <c r="AK300" s="23">
        <f>IF(AK219&gt;AK53, AK219,AK53)</f>
        <v>1.8100000000000002E-2</v>
      </c>
      <c r="AL300" s="23">
        <f>IF(AL219&gt;AL53, AL219,AL53)</f>
        <v>0.26911233084600661</v>
      </c>
      <c r="AM300" s="23">
        <f>IF(AM219&gt;AM53, AM219,AM53)</f>
        <v>5.0599999999999999E-2</v>
      </c>
      <c r="AN300" s="23">
        <f>IF(AN219&gt;AN53, AN219,AN53)</f>
        <v>3.1300000000000001E-2</v>
      </c>
      <c r="AO300" s="23">
        <f>IF(AO219&gt;AO53, AO219,AO53)</f>
        <v>0.36437806252590671</v>
      </c>
      <c r="AP300" s="23">
        <f>IF(AP219&gt;AP53, AP219,AP53)</f>
        <v>0.38668734330972571</v>
      </c>
      <c r="AQ300" s="23">
        <f>IF(AQ219&gt;AQ53, AQ219,AQ53)</f>
        <v>6.7599999999999993E-2</v>
      </c>
      <c r="AR300" s="23">
        <f>IF(AR219&gt;AR53, AR219,AR53)</f>
        <v>4.2700000000000002E-2</v>
      </c>
      <c r="AS300" s="23">
        <f>IF(AS219&gt;AS53, AS219,AS53)</f>
        <v>0.17271349519220311</v>
      </c>
      <c r="AT300" s="23">
        <f>IF(AT219&gt;AT53, AT219,AT53)</f>
        <v>5.16E-2</v>
      </c>
      <c r="AU300" s="23">
        <f>IF(AU219&gt;AU53, AU219,AU53)</f>
        <v>4.0899999999999999E-2</v>
      </c>
      <c r="AV300" s="23">
        <f>IF(AV219&gt;AV53, AV219,AV53)</f>
        <v>1.18E-2</v>
      </c>
      <c r="AW300" s="23">
        <f>IF(AW219&gt;AW53, AW219,AW53)</f>
        <v>0.31971552671304748</v>
      </c>
      <c r="AX300" s="23">
        <f>IF(AX219&gt;AX53, AX219,AX53)</f>
        <v>0.06</v>
      </c>
      <c r="AY300" s="23">
        <f>IF(AY219&gt;AY53, AY219,AY53)</f>
        <v>0.14699999999999999</v>
      </c>
      <c r="AZ300" s="23">
        <f>IF(AZ219&gt;AZ53, AZ219,AZ53)</f>
        <v>3.32E-2</v>
      </c>
      <c r="BA300" s="23">
        <f>IF(BA219&gt;BA53, BA219,BA53)</f>
        <v>1</v>
      </c>
      <c r="BB300" s="23">
        <f>IF(BB219&gt;BB53, BB219,BB53)</f>
        <v>2.7836638540095975E-2</v>
      </c>
      <c r="BC300" s="23">
        <f>IF(BC219&gt;BC53, BC219,BC53)</f>
        <v>7.2870343087091796E-2</v>
      </c>
      <c r="BD300" s="23">
        <f>IF(BD219&gt;BD53, BD219,BD53)</f>
        <v>1.9199999999999998E-2</v>
      </c>
      <c r="BE300" s="23">
        <f>IF(BE219&gt;BE53, BE219,BE53)</f>
        <v>0.22303546751457118</v>
      </c>
      <c r="BF300" s="23">
        <f>IF(BF219&gt;BF53, BF219,BF53)</f>
        <v>0.7547718025812975</v>
      </c>
      <c r="BG300" s="23">
        <f>IF(BG219&gt;BG53, BG219,BG53)</f>
        <v>0.12566096495095519</v>
      </c>
      <c r="BH300" s="23">
        <f>IF(BH219&gt;BH53, BH219,BH53)</f>
        <v>4.3299999999999998E-2</v>
      </c>
      <c r="BI300" s="23">
        <f>IF(BI219&gt;BI53, BI219,BI53)</f>
        <v>0.18089016668577509</v>
      </c>
      <c r="BJ300" s="23">
        <f>IF(BJ219&gt;BJ53, BJ219,BJ53)</f>
        <v>0.36437806252590671</v>
      </c>
      <c r="BK300" s="23">
        <f>IF(BK219&gt;BK53, BK219,BK53)</f>
        <v>6.7699999999999996E-2</v>
      </c>
      <c r="BL300" s="23">
        <f>IF(BL219&gt;BL53, BL219,BL53)</f>
        <v>8.8000000000000005E-3</v>
      </c>
      <c r="BM300" s="23">
        <f>IF(BM219&gt;BM53, BM219,BM53)</f>
        <v>0.28211959880689647</v>
      </c>
      <c r="BN300" s="23">
        <f>IF(BN219&gt;BN53, BN219,BN53)</f>
        <v>2.8299999999999999E-2</v>
      </c>
      <c r="BO300" s="23">
        <f>IF(BO219&gt;BO53, BO219,BO53)</f>
        <v>0.37348974295077925</v>
      </c>
      <c r="BP300" s="23">
        <f>IF(BP219&gt;BP53, BP219,BP53)</f>
        <v>0.68230070019978362</v>
      </c>
      <c r="BQ300" s="23">
        <f>IF(BQ219&gt;BQ53, BQ219,BQ53)</f>
        <v>0.37348974295077925</v>
      </c>
      <c r="BR300" s="23">
        <f>IF(BR219&gt;BR53, BR219,BR53)</f>
        <v>4.1300000000000003E-2</v>
      </c>
      <c r="BS300" s="23">
        <f>IF(BS219&gt;BS53, BS219,BS53)</f>
        <v>0.68230070019978362</v>
      </c>
      <c r="BT300" s="23">
        <f>IF(BT219&gt;BT53, BT219,BT53)</f>
        <v>6.4199999999999993E-2</v>
      </c>
      <c r="BU300" s="23">
        <f>IF(BU219&gt;BU53, BU219,BU53)</f>
        <v>0.16897863161439441</v>
      </c>
      <c r="BV300" s="23">
        <f>IF(BV219&gt;BV53, BV219,BV53)</f>
        <v>0.17171439549091894</v>
      </c>
      <c r="BW300" s="23">
        <f>IF(BW219&gt;BW53, BW219,BW53)</f>
        <v>3.8196776390068111E-2</v>
      </c>
      <c r="BX300" s="23">
        <f>IF(BX219&gt;BX53, BX219,BX53)</f>
        <v>4.4600000000000001E-2</v>
      </c>
      <c r="BY300" s="23">
        <f>IF(BY219&gt;BY53, BY219,BY53)</f>
        <v>5.9200000000000003E-2</v>
      </c>
      <c r="BZ300" s="23">
        <f>IF(BZ219&gt;BZ53, BZ219,BZ53)</f>
        <v>4.4900000000000002E-2</v>
      </c>
    </row>
    <row r="301" spans="1:78" ht="15.75" customHeight="1" x14ac:dyDescent="0.2">
      <c r="A301" s="30" t="s">
        <v>109</v>
      </c>
      <c r="B301" s="23">
        <f>IF(B220&gt;B54, B220,B54)</f>
        <v>0.83218795236041065</v>
      </c>
      <c r="C301" s="23">
        <f>IF(C220&gt;C54, C220,C54)</f>
        <v>7.7100000000000002E-2</v>
      </c>
      <c r="D301" s="23">
        <f>IF(D220&gt;D54, D220,D54)</f>
        <v>0.17019999999999999</v>
      </c>
      <c r="E301" s="23">
        <f>IF(E220&gt;E54, E220,E54)</f>
        <v>0.18290000000000001</v>
      </c>
      <c r="F301" s="23">
        <f>IF(F220&gt;F54, F220,F54)</f>
        <v>0.23213798531334678</v>
      </c>
      <c r="G301" s="23">
        <f>IF(G220&gt;G54, G220,G54)</f>
        <v>3.27E-2</v>
      </c>
      <c r="H301" s="23">
        <f>IF(H220&gt;H54, H220,H54)</f>
        <v>0.269527106942199</v>
      </c>
      <c r="I301" s="23">
        <f>IF(I220&gt;I54, I220,I54)</f>
        <v>0.28107430423857455</v>
      </c>
      <c r="J301" s="23">
        <f>IF(J220&gt;J54, J220,J54)</f>
        <v>4.058256116265575E-3</v>
      </c>
      <c r="K301" s="23">
        <f>IF(K220&gt;K54, K220,K54)</f>
        <v>8.6277322200219206E-2</v>
      </c>
      <c r="L301" s="23">
        <f>IF(L220&gt;L54, L220,L54)</f>
        <v>0.36383713888193187</v>
      </c>
      <c r="M301" s="23">
        <f>IF(M220&gt;M54, M220,M54)</f>
        <v>5.9900000000000002E-2</v>
      </c>
      <c r="N301" s="23">
        <f>IF(N220&gt;N54, N220,N54)</f>
        <v>5.6818889574693318E-2</v>
      </c>
      <c r="O301" s="23">
        <f>IF(O220&gt;O54, O220,O54)</f>
        <v>5.5800000000000002E-2</v>
      </c>
      <c r="P301" s="23">
        <f>IF(P220&gt;P54, P220,P54)</f>
        <v>0.20849999999999999</v>
      </c>
      <c r="Q301" s="23">
        <f>IF(Q220&gt;Q54, Q220,Q54)</f>
        <v>0.13519999999999999</v>
      </c>
      <c r="R301" s="23">
        <f>IF(R220&gt;R54, R220,R54)</f>
        <v>0.4617</v>
      </c>
      <c r="S301" s="23">
        <f>IF(S220&gt;S54, S220,S54)</f>
        <v>0.25176302478561019</v>
      </c>
      <c r="T301" s="23">
        <f>IF(T220&gt;T54, T220,T54)</f>
        <v>0.13159999999999999</v>
      </c>
      <c r="U301" s="23">
        <f>IF(U220&gt;U54, U220,U54)</f>
        <v>0.13098738967398238</v>
      </c>
      <c r="V301" s="23">
        <f>IF(V220&gt;V54, V220,V54)</f>
        <v>3.6276630434098817E-2</v>
      </c>
      <c r="W301" s="23">
        <f>IF(W220&gt;W54, W220,W54)</f>
        <v>0.32629999999999998</v>
      </c>
      <c r="X301" s="23">
        <f>IF(X220&gt;X54, X220,X54)</f>
        <v>5.3600000000000002E-2</v>
      </c>
      <c r="Y301" s="23">
        <f>IF(Y220&gt;Y54, Y220,Y54)</f>
        <v>0.14449999999999999</v>
      </c>
      <c r="Z301" s="23">
        <f>IF(Z220&gt;Z54, Z220,Z54)</f>
        <v>8.0692522627092242E-2</v>
      </c>
      <c r="AA301" s="23">
        <f>IF(AA220&gt;AA54, AA220,AA54)</f>
        <v>0.10803135191372844</v>
      </c>
      <c r="AB301" s="23">
        <f>IF(AB220&gt;AB54, AB220,AB54)</f>
        <v>0.2374</v>
      </c>
      <c r="AC301" s="23">
        <f>IF(AC220&gt;AC54, AC220,AC54)</f>
        <v>7.2413121090977278E-2</v>
      </c>
      <c r="AD301" s="23">
        <f>IF(AD220&gt;AD54, AD220,AD54)</f>
        <v>9.8900000000000002E-2</v>
      </c>
      <c r="AE301" s="23">
        <f>IF(AE220&gt;AE54, AE220,AE54)</f>
        <v>7.8116024723957372E-2</v>
      </c>
      <c r="AF301" s="23">
        <f>IF(AF220&gt;AF54, AF220,AF54)</f>
        <v>0</v>
      </c>
      <c r="AG301" s="23">
        <f>IF(AG220&gt;AG54, AG220,AG54)</f>
        <v>0.1835</v>
      </c>
      <c r="AH301" s="23">
        <f>IF(AH220&gt;AH54, AH220,AH54)</f>
        <v>0.38300000000000001</v>
      </c>
      <c r="AI301" s="23">
        <f>IF(AI220&gt;AI54, AI220,AI54)</f>
        <v>4.87E-2</v>
      </c>
      <c r="AJ301" s="23">
        <f>IF(AJ220&gt;AJ54, AJ220,AJ54)</f>
        <v>0.50918875005462472</v>
      </c>
      <c r="AK301" s="23">
        <f>IF(AK220&gt;AK54, AK220,AK54)</f>
        <v>3.7900000000000003E-2</v>
      </c>
      <c r="AL301" s="23">
        <f>IF(AL220&gt;AL54, AL220,AL54)</f>
        <v>9.5188898806046696E-2</v>
      </c>
      <c r="AM301" s="23">
        <f>IF(AM220&gt;AM54, AM220,AM54)</f>
        <v>0.7080090394035613</v>
      </c>
      <c r="AN301" s="23">
        <f>IF(AN220&gt;AN54, AN220,AN54)</f>
        <v>5.8142371546698608E-2</v>
      </c>
      <c r="AO301" s="23">
        <f>IF(AO220&gt;AO54, AO220,AO54)</f>
        <v>9.1300000000000006E-2</v>
      </c>
      <c r="AP301" s="23">
        <f>IF(AP220&gt;AP54, AP220,AP54)</f>
        <v>0.20849999999999999</v>
      </c>
      <c r="AQ301" s="23">
        <f>IF(AQ220&gt;AQ54, AQ220,AQ54)</f>
        <v>0.1139</v>
      </c>
      <c r="AR301" s="23">
        <f>IF(AR220&gt;AR54, AR220,AR54)</f>
        <v>8.9550420723806867E-2</v>
      </c>
      <c r="AS301" s="23">
        <f>IF(AS220&gt;AS54, AS220,AS54)</f>
        <v>0.15264601432783514</v>
      </c>
      <c r="AT301" s="23">
        <f>IF(AT220&gt;AT54, AT220,AT54)</f>
        <v>0.18102545880589391</v>
      </c>
      <c r="AU301" s="23">
        <f>IF(AU220&gt;AU54, AU220,AU54)</f>
        <v>0.1217</v>
      </c>
      <c r="AV301" s="23">
        <f>IF(AV220&gt;AV54, AV220,AV54)</f>
        <v>0.10463033441500079</v>
      </c>
      <c r="AW301" s="23">
        <f>IF(AW220&gt;AW54, AW220,AW54)</f>
        <v>0.2361</v>
      </c>
      <c r="AX301" s="23">
        <f>IF(AX220&gt;AX54, AX220,AX54)</f>
        <v>0.26929999999999998</v>
      </c>
      <c r="AY301" s="23">
        <f>IF(AY220&gt;AY54, AY220,AY54)</f>
        <v>0.29480000000000001</v>
      </c>
      <c r="AZ301" s="23">
        <f>IF(AZ220&gt;AZ54, AZ220,AZ54)</f>
        <v>0.19999166308196115</v>
      </c>
      <c r="BA301" s="23">
        <f>IF(BA220&gt;BA54, BA220,BA54)</f>
        <v>2.7836638540095975E-2</v>
      </c>
      <c r="BB301" s="23">
        <f>IF(BB220&gt;BB54, BB220,BB54)</f>
        <v>1</v>
      </c>
      <c r="BC301" s="23">
        <f>IF(BC220&gt;BC54, BC220,BC54)</f>
        <v>0.37077840205138618</v>
      </c>
      <c r="BD301" s="23">
        <f>IF(BD220&gt;BD54, BD220,BD54)</f>
        <v>6.6900000000000001E-2</v>
      </c>
      <c r="BE301" s="23">
        <f>IF(BE220&gt;BE54, BE220,BE54)</f>
        <v>0.10113838345682019</v>
      </c>
      <c r="BF301" s="23">
        <f>IF(BF220&gt;BF54, BF220,BF54)</f>
        <v>2.822103223834516E-2</v>
      </c>
      <c r="BG301" s="23">
        <f>IF(BG220&gt;BG54, BG220,BG54)</f>
        <v>0.16125344056960544</v>
      </c>
      <c r="BH301" s="23">
        <f>IF(BH220&gt;BH54, BH220,BH54)</f>
        <v>0.14879999999999999</v>
      </c>
      <c r="BI301" s="23">
        <f>IF(BI220&gt;BI54, BI220,BI54)</f>
        <v>0.1038</v>
      </c>
      <c r="BJ301" s="23">
        <f>IF(BJ220&gt;BJ54, BJ220,BJ54)</f>
        <v>4.902406266034786E-2</v>
      </c>
      <c r="BK301" s="23">
        <f>IF(BK220&gt;BK54, BK220,BK54)</f>
        <v>0.14710000000000001</v>
      </c>
      <c r="BL301" s="23">
        <f>IF(BL220&gt;BL54, BL220,BL54)</f>
        <v>8.9611280726272835E-2</v>
      </c>
      <c r="BM301" s="23">
        <f>IF(BM220&gt;BM54, BM220,BM54)</f>
        <v>8.866388197644029E-2</v>
      </c>
      <c r="BN301" s="23">
        <f>IF(BN220&gt;BN54, BN220,BN54)</f>
        <v>7.3499999999999996E-2</v>
      </c>
      <c r="BO301" s="23">
        <f>IF(BO220&gt;BO54, BO220,BO54)</f>
        <v>7.1599999999999997E-2</v>
      </c>
      <c r="BP301" s="23">
        <f>IF(BP220&gt;BP54, BP220,BP54)</f>
        <v>6.8699999999999997E-2</v>
      </c>
      <c r="BQ301" s="23">
        <f>IF(BQ220&gt;BQ54, BQ220,BQ54)</f>
        <v>0.1231</v>
      </c>
      <c r="BR301" s="23">
        <f>IF(BR220&gt;BR54, BR220,BR54)</f>
        <v>0.14356874253111426</v>
      </c>
      <c r="BS301" s="23">
        <f>IF(BS220&gt;BS54, BS220,BS54)</f>
        <v>5.5899999999999998E-2</v>
      </c>
      <c r="BT301" s="23">
        <f>IF(BT220&gt;BT54, BT220,BT54)</f>
        <v>0.1918</v>
      </c>
      <c r="BU301" s="23">
        <f>IF(BU220&gt;BU54, BU220,BU54)</f>
        <v>0.16432381382140104</v>
      </c>
      <c r="BV301" s="23">
        <f>IF(BV220&gt;BV54, BV220,BV54)</f>
        <v>0.14227752718820974</v>
      </c>
      <c r="BW301" s="23">
        <f>IF(BW220&gt;BW54, BW220,BW54)</f>
        <v>0.63657274725559543</v>
      </c>
      <c r="BX301" s="23">
        <f>IF(BX220&gt;BX54, BX220,BX54)</f>
        <v>0.1108</v>
      </c>
      <c r="BY301" s="23">
        <f>IF(BY220&gt;BY54, BY220,BY54)</f>
        <v>0.217</v>
      </c>
      <c r="BZ301" s="23">
        <f>IF(BZ220&gt;BZ54, BZ220,BZ54)</f>
        <v>0.17261991708209209</v>
      </c>
    </row>
    <row r="302" spans="1:78" ht="15.75" customHeight="1" x14ac:dyDescent="0.2">
      <c r="A302" s="30" t="s">
        <v>110</v>
      </c>
      <c r="B302" s="23">
        <f>IF(B221&gt;B55, B221,B55)</f>
        <v>0.44542606552447744</v>
      </c>
      <c r="C302" s="23">
        <f>IF(C221&gt;C55, C221,C55)</f>
        <v>7.2326528586677111E-2</v>
      </c>
      <c r="D302" s="23">
        <f>IF(D221&gt;D55, D221,D55)</f>
        <v>6.5971957538886239E-2</v>
      </c>
      <c r="E302" s="23">
        <f>IF(E221&gt;E55, E221,E55)</f>
        <v>6.5971957538886239E-2</v>
      </c>
      <c r="F302" s="23">
        <f>IF(F221&gt;F55, F221,F55)</f>
        <v>0.57894334238387402</v>
      </c>
      <c r="G302" s="23">
        <f>IF(G221&gt;G55, G221,G55)</f>
        <v>1.0195548290283796E-3</v>
      </c>
      <c r="H302" s="23">
        <f>IF(H221&gt;H55, H221,H55)</f>
        <v>0.67546740032921515</v>
      </c>
      <c r="I302" s="23">
        <f>IF(I221&gt;I55, I221,I55)</f>
        <v>0.10836773255566733</v>
      </c>
      <c r="J302" s="23">
        <f>IF(J221&gt;J55, J221,J55)</f>
        <v>1.6533290085069497E-3</v>
      </c>
      <c r="K302" s="23">
        <f>IF(K221&gt;K55, K221,K55)</f>
        <v>0.20403712431129101</v>
      </c>
      <c r="L302" s="23">
        <f>IF(L221&gt;L55, L221,L55)</f>
        <v>0.13779080783245898</v>
      </c>
      <c r="M302" s="23">
        <f>IF(M221&gt;M55, M221,M55)</f>
        <v>9.1795443374210528E-2</v>
      </c>
      <c r="N302" s="23">
        <f>IF(N221&gt;N55, N221,N55)</f>
        <v>0.12991794411637461</v>
      </c>
      <c r="O302" s="23">
        <f>IF(O221&gt;O55, O221,O55)</f>
        <v>2.6685668414101176E-3</v>
      </c>
      <c r="P302" s="23">
        <f>IF(P221&gt;P55, P221,P55)</f>
        <v>0</v>
      </c>
      <c r="Q302" s="23">
        <f>IF(Q221&gt;Q55, Q221,Q55)</f>
        <v>0.11088065375662391</v>
      </c>
      <c r="R302" s="23">
        <f>IF(R221&gt;R55, R221,R55)</f>
        <v>0</v>
      </c>
      <c r="S302" s="23">
        <f>IF(S221&gt;S55, S221,S55)</f>
        <v>9.5553098462380193E-2</v>
      </c>
      <c r="T302" s="23">
        <f>IF(T221&gt;T55, T221,T55)</f>
        <v>0</v>
      </c>
      <c r="U302" s="23">
        <f>IF(U221&gt;U55, U221,U55)</f>
        <v>5.0160090861357857E-2</v>
      </c>
      <c r="V302" s="23">
        <f>IF(V221&gt;V55, V221,V55)</f>
        <v>9.1795443374210528E-2</v>
      </c>
      <c r="W302" s="23">
        <f>IF(W221&gt;W55, W221,W55)</f>
        <v>6.0780158061687718E-2</v>
      </c>
      <c r="X302" s="23">
        <f>IF(X221&gt;X55, X221,X55)</f>
        <v>0</v>
      </c>
      <c r="Y302" s="23">
        <f>IF(Y221&gt;Y55, Y221,Y55)</f>
        <v>2.6494738947215979E-3</v>
      </c>
      <c r="Z302" s="23">
        <f>IF(Z221&gt;Z55, Z221,Z55)</f>
        <v>0.18583760491074164</v>
      </c>
      <c r="AA302" s="23">
        <f>IF(AA221&gt;AA55, AA221,AA55)</f>
        <v>0.19872551696273333</v>
      </c>
      <c r="AB302" s="23">
        <f>IF(AB221&gt;AB55, AB221,AB55)</f>
        <v>0</v>
      </c>
      <c r="AC302" s="23">
        <f>IF(AC221&gt;AC55, AC221,AC55)</f>
        <v>2.6850568488850299E-2</v>
      </c>
      <c r="AD302" s="23">
        <f>IF(AD221&gt;AD55, AD221,AD55)</f>
        <v>0.12181399029234823</v>
      </c>
      <c r="AE302" s="23">
        <f>IF(AE221&gt;AE55, AE221,AE55)</f>
        <v>0.17325205186266396</v>
      </c>
      <c r="AF302" s="23">
        <f>IF(AF221&gt;AF55, AF221,AF55)</f>
        <v>0</v>
      </c>
      <c r="AG302" s="23">
        <f>IF(AG221&gt;AG55, AG221,AG55)</f>
        <v>0.29097178418445907</v>
      </c>
      <c r="AH302" s="23">
        <f>IF(AH221&gt;AH55, AH221,AH55)</f>
        <v>0.57894334238387402</v>
      </c>
      <c r="AI302" s="23">
        <f>IF(AI221&gt;AI55, AI221,AI55)</f>
        <v>1.3533124211682263E-3</v>
      </c>
      <c r="AJ302" s="23">
        <f>IF(AJ221&gt;AJ55, AJ221,AJ55)</f>
        <v>0.1911155115196761</v>
      </c>
      <c r="AK302" s="23">
        <f>IF(AK221&gt;AK55, AK221,AK55)</f>
        <v>0</v>
      </c>
      <c r="AL302" s="23">
        <f>IF(AL221&gt;AL55, AL221,AL55)</f>
        <v>0.22687568196010713</v>
      </c>
      <c r="AM302" s="23">
        <f>IF(AM221&gt;AM55, AM221,AM55)</f>
        <v>0.28041539737197607</v>
      </c>
      <c r="AN302" s="23">
        <f>IF(AN221&gt;AN55, AN221,AN55)</f>
        <v>2.4478678636899971E-2</v>
      </c>
      <c r="AO302" s="23">
        <f>IF(AO221&gt;AO55, AO221,AO55)</f>
        <v>0.11088065375662391</v>
      </c>
      <c r="AP302" s="23">
        <f>IF(AP221&gt;AP55, AP221,AP55)</f>
        <v>0.1814032911429114</v>
      </c>
      <c r="AQ302" s="23">
        <f>IF(AQ221&gt;AQ55, AQ221,AQ55)</f>
        <v>2.1719380729725801E-2</v>
      </c>
      <c r="AR302" s="23">
        <f>IF(AR221&gt;AR55, AR221,AR55)</f>
        <v>3.7793911769957812E-2</v>
      </c>
      <c r="AS302" s="23">
        <f>IF(AS221&gt;AS55, AS221,AS55)</f>
        <v>0.4111913461446246</v>
      </c>
      <c r="AT302" s="23">
        <f>IF(AT221&gt;AT55, AT221,AT55)</f>
        <v>6.7933398682689355E-2</v>
      </c>
      <c r="AU302" s="23">
        <f>IF(AU221&gt;AU55, AU221,AU55)</f>
        <v>2.0897196406308685E-3</v>
      </c>
      <c r="AV302" s="23">
        <f>IF(AV221&gt;AV55, AV221,AV55)</f>
        <v>4.2965942350862284E-2</v>
      </c>
      <c r="AW302" s="23">
        <f>IF(AW221&gt;AW55, AW221,AW55)</f>
        <v>0.2205734076799595</v>
      </c>
      <c r="AX302" s="23">
        <f>IF(AX221&gt;AX55, AX221,AX55)</f>
        <v>1.3982553311612054E-3</v>
      </c>
      <c r="AY302" s="23">
        <f>IF(AY221&gt;AY55, AY221,AY55)</f>
        <v>0.57894334238387402</v>
      </c>
      <c r="AZ302" s="23">
        <f>IF(AZ221&gt;AZ55, AZ221,AZ55)</f>
        <v>9.6105866745161528E-2</v>
      </c>
      <c r="BA302" s="23">
        <f>IF(BA221&gt;BA55, BA221,BA55)</f>
        <v>7.2870343087091796E-2</v>
      </c>
      <c r="BB302" s="23">
        <f>IF(BB221&gt;BB55, BB221,BB55)</f>
        <v>0.37077840205138618</v>
      </c>
      <c r="BC302" s="23">
        <f>IF(BC221&gt;BC55, BC221,BC55)</f>
        <v>1</v>
      </c>
      <c r="BD302" s="23">
        <f>IF(BD221&gt;BD55, BD221,BD55)</f>
        <v>8.1201512213576854E-4</v>
      </c>
      <c r="BE302" s="23">
        <f>IF(BE221&gt;BE55, BE221,BE55)</f>
        <v>0.22161292895873569</v>
      </c>
      <c r="BF302" s="23">
        <f>IF(BF221&gt;BF55, BF221,BF55)</f>
        <v>7.1582752377665509E-2</v>
      </c>
      <c r="BG302" s="23">
        <f>IF(BG221&gt;BG55, BG221,BG55)</f>
        <v>0.29172713351731683</v>
      </c>
      <c r="BH302" s="23">
        <f>IF(BH221&gt;BH55, BH221,BH55)</f>
        <v>0</v>
      </c>
      <c r="BI302" s="23">
        <f>IF(BI221&gt;BI55, BI221,BI55)</f>
        <v>0.13565746864270006</v>
      </c>
      <c r="BJ302" s="23">
        <f>IF(BJ221&gt;BJ55, BJ221,BJ55)</f>
        <v>0.11088065375662391</v>
      </c>
      <c r="BK302" s="23">
        <f>IF(BK221&gt;BK55, BK221,BK55)</f>
        <v>0</v>
      </c>
      <c r="BL302" s="23">
        <f>IF(BL221&gt;BL55, BL221,BL55)</f>
        <v>3.6685989874355722E-2</v>
      </c>
      <c r="BM302" s="23">
        <f>IF(BM221&gt;BM55, BM221,BM55)</f>
        <v>0.20971899064286337</v>
      </c>
      <c r="BN302" s="23">
        <f>IF(BN221&gt;BN55, BN221,BN55)</f>
        <v>0</v>
      </c>
      <c r="BO302" s="23">
        <f>IF(BO221&gt;BO55, BO221,BO55)</f>
        <v>6.5971957538886239E-2</v>
      </c>
      <c r="BP302" s="23">
        <f>IF(BP221&gt;BP55, BP221,BP55)</f>
        <v>9.1795443374210528E-2</v>
      </c>
      <c r="BQ302" s="23">
        <f>IF(BQ221&gt;BQ55, BQ221,BQ55)</f>
        <v>6.5971957538886239E-2</v>
      </c>
      <c r="BR302" s="23">
        <f>IF(BR221&gt;BR55, BR221,BR55)</f>
        <v>6.0780158061687718E-2</v>
      </c>
      <c r="BS302" s="23">
        <f>IF(BS221&gt;BS55, BS221,BS55)</f>
        <v>9.1795443374210528E-2</v>
      </c>
      <c r="BT302" s="23">
        <f>IF(BT221&gt;BT55, BT221,BT55)</f>
        <v>6.5421628704226895E-2</v>
      </c>
      <c r="BU302" s="23">
        <f>IF(BU221&gt;BU55, BU221,BU55)</f>
        <v>0.42864672232591167</v>
      </c>
      <c r="BV302" s="23">
        <f>IF(BV221&gt;BV55, BV221,BV55)</f>
        <v>0.30947961534429141</v>
      </c>
      <c r="BW302" s="23">
        <f>IF(BW221&gt;BW55, BW221,BW55)</f>
        <v>0.43501516354687669</v>
      </c>
      <c r="BX302" s="23">
        <f>IF(BX221&gt;BX55, BX221,BX55)</f>
        <v>0</v>
      </c>
      <c r="BY302" s="23">
        <f>IF(BY221&gt;BY55, BY221,BY55)</f>
        <v>0</v>
      </c>
      <c r="BZ302" s="23">
        <f>IF(BZ221&gt;BZ55, BZ221,BZ55)</f>
        <v>6.4052604591411474E-2</v>
      </c>
    </row>
    <row r="303" spans="1:78" ht="15.75" customHeight="1" x14ac:dyDescent="0.2">
      <c r="A303" s="30" t="s">
        <v>111</v>
      </c>
      <c r="B303" s="23">
        <f>IF(B222&gt;B56, B222,B56)</f>
        <v>3.4700000000000002E-2</v>
      </c>
      <c r="C303" s="23">
        <f>IF(C222&gt;C56, C222,C56)</f>
        <v>2.41E-2</v>
      </c>
      <c r="D303" s="23">
        <f>IF(D222&gt;D56, D222,D56)</f>
        <v>0.1111</v>
      </c>
      <c r="E303" s="23">
        <f>IF(E222&gt;E56, E222,E56)</f>
        <v>9.11E-2</v>
      </c>
      <c r="F303" s="23">
        <f>IF(F222&gt;F56, F222,F56)</f>
        <v>1.1626352296666379E-3</v>
      </c>
      <c r="G303" s="23">
        <f>IF(G222&gt;G56, G222,G56)</f>
        <v>0.20828519563854531</v>
      </c>
      <c r="H303" s="23">
        <f>IF(H222&gt;H56, H222,H56)</f>
        <v>1.1525347517598759E-3</v>
      </c>
      <c r="I303" s="23">
        <f>IF(I222&gt;I56, I222,I56)</f>
        <v>9.8299999999999998E-2</v>
      </c>
      <c r="J303" s="23">
        <f>IF(J222&gt;J56, J222,J56)</f>
        <v>1.6152192538461286E-3</v>
      </c>
      <c r="K303" s="23">
        <f>IF(K222&gt;K56, K222,K56)</f>
        <v>3.6029122625900268E-3</v>
      </c>
      <c r="L303" s="23">
        <f>IF(L222&gt;L56, L222,L56)</f>
        <v>1.139803464412255E-4</v>
      </c>
      <c r="M303" s="23">
        <f>IF(M222&gt;M56, M222,M56)</f>
        <v>1.2800000000000001E-2</v>
      </c>
      <c r="N303" s="23">
        <f>IF(N222&gt;N56, N222,N56)</f>
        <v>2.1000000000000001E-2</v>
      </c>
      <c r="O303" s="23">
        <f>IF(O222&gt;O56, O222,O56)</f>
        <v>0.20540932899001513</v>
      </c>
      <c r="P303" s="23">
        <f>IF(P222&gt;P56, P222,P56)</f>
        <v>0.11360000000000001</v>
      </c>
      <c r="Q303" s="23">
        <f>IF(Q222&gt;Q56, Q222,Q56)</f>
        <v>3.3700000000000001E-2</v>
      </c>
      <c r="R303" s="23">
        <f>IF(R222&gt;R56, R222,R56)</f>
        <v>3.2599999999999997E-2</v>
      </c>
      <c r="S303" s="23">
        <f>IF(S222&gt;S56, S222,S56)</f>
        <v>1.14E-2</v>
      </c>
      <c r="T303" s="23">
        <f>IF(T222&gt;T56, T222,T56)</f>
        <v>8.5500000000000007E-2</v>
      </c>
      <c r="U303" s="23">
        <f>IF(U222&gt;U56, U222,U56)</f>
        <v>2.0500000000000001E-2</v>
      </c>
      <c r="V303" s="23">
        <f>IF(V222&gt;V56, V222,V56)</f>
        <v>8.6193152268758833E-3</v>
      </c>
      <c r="W303" s="23">
        <f>IF(W222&gt;W56, W222,W56)</f>
        <v>0.1119</v>
      </c>
      <c r="X303" s="23">
        <f>IF(X222&gt;X56, X222,X56)</f>
        <v>5.5100000000000003E-2</v>
      </c>
      <c r="Y303" s="23">
        <f>IF(Y222&gt;Y56, Y222,Y56)</f>
        <v>0.13850732647313468</v>
      </c>
      <c r="Z303" s="23">
        <f>IF(Z222&gt;Z56, Z222,Z56)</f>
        <v>3.8230674861319002E-3</v>
      </c>
      <c r="AA303" s="23">
        <f>IF(AA222&gt;AA56, AA222,AA56)</f>
        <v>6.3500000000000001E-2</v>
      </c>
      <c r="AB303" s="23">
        <f>IF(AB222&gt;AB56, AB222,AB56)</f>
        <v>6.2E-2</v>
      </c>
      <c r="AC303" s="23">
        <f>IF(AC222&gt;AC56, AC222,AC56)</f>
        <v>5.0799999999999998E-2</v>
      </c>
      <c r="AD303" s="23">
        <f>IF(AD222&gt;AD56, AD222,AD56)</f>
        <v>4.7300000000000002E-2</v>
      </c>
      <c r="AE303" s="23">
        <f>IF(AE222&gt;AE56, AE222,AE56)</f>
        <v>3.1300000000000001E-2</v>
      </c>
      <c r="AF303" s="23">
        <f>IF(AF222&gt;AF56, AF222,AF56)</f>
        <v>0</v>
      </c>
      <c r="AG303" s="23">
        <f>IF(AG222&gt;AG56, AG222,AG56)</f>
        <v>7.85E-2</v>
      </c>
      <c r="AH303" s="23">
        <f>IF(AH222&gt;AH56, AH222,AH56)</f>
        <v>5.1200000000000002E-2</v>
      </c>
      <c r="AI303" s="23">
        <f>IF(AI222&gt;AI56, AI222,AI56)</f>
        <v>8.4699999999999998E-2</v>
      </c>
      <c r="AJ303" s="23">
        <f>IF(AJ222&gt;AJ56, AJ222,AJ56)</f>
        <v>1.5979761869449647E-4</v>
      </c>
      <c r="AK303" s="23">
        <f>IF(AK222&gt;AK56, AK222,AK56)</f>
        <v>3.5999999999999997E-2</v>
      </c>
      <c r="AL303" s="23">
        <f>IF(AL222&gt;AL56, AL222,AL56)</f>
        <v>3.2730194874621512E-3</v>
      </c>
      <c r="AM303" s="23">
        <f>IF(AM222&gt;AM56, AM222,AM56)</f>
        <v>8.6400000000000005E-2</v>
      </c>
      <c r="AN303" s="23">
        <f>IF(AN222&gt;AN56, AN222,AN56)</f>
        <v>4.2900000000000001E-2</v>
      </c>
      <c r="AO303" s="23">
        <f>IF(AO222&gt;AO56, AO222,AO56)</f>
        <v>4.4600000000000001E-2</v>
      </c>
      <c r="AP303" s="23">
        <f>IF(AP222&gt;AP56, AP222,AP56)</f>
        <v>0.113</v>
      </c>
      <c r="AQ303" s="23">
        <f>IF(AQ222&gt;AQ56, AQ222,AQ56)</f>
        <v>0.1125</v>
      </c>
      <c r="AR303" s="23">
        <f>IF(AR222&gt;AR56, AR222,AR56)</f>
        <v>9.2600000000000002E-2</v>
      </c>
      <c r="AS303" s="23">
        <f>IF(AS222&gt;AS56, AS222,AS56)</f>
        <v>3.4099999999999998E-2</v>
      </c>
      <c r="AT303" s="23">
        <f>IF(AT222&gt;AT56, AT222,AT56)</f>
        <v>3.6700000000000003E-2</v>
      </c>
      <c r="AU303" s="23">
        <f>IF(AU222&gt;AU56, AU222,AU56)</f>
        <v>0.38248268996492385</v>
      </c>
      <c r="AV303" s="23">
        <f>IF(AV222&gt;AV56, AV222,AV56)</f>
        <v>3.6499999999999998E-2</v>
      </c>
      <c r="AW303" s="23">
        <f>IF(AW222&gt;AW56, AW222,AW56)</f>
        <v>0.11119999999999999</v>
      </c>
      <c r="AX303" s="23">
        <f>IF(AX222&gt;AX56, AX222,AX56)</f>
        <v>0.1195</v>
      </c>
      <c r="AY303" s="23">
        <f>IF(AY222&gt;AY56, AY222,AY56)</f>
        <v>8.5699999999999998E-2</v>
      </c>
      <c r="AZ303" s="23">
        <f>IF(AZ222&gt;AZ56, AZ222,AZ56)</f>
        <v>3.95E-2</v>
      </c>
      <c r="BA303" s="23">
        <f>IF(BA222&gt;BA56, BA222,BA56)</f>
        <v>1.9199999999999998E-2</v>
      </c>
      <c r="BB303" s="23">
        <f>IF(BB222&gt;BB56, BB222,BB56)</f>
        <v>6.6900000000000001E-2</v>
      </c>
      <c r="BC303" s="23">
        <f>IF(BC222&gt;BC56, BC222,BC56)</f>
        <v>8.1201512213576854E-4</v>
      </c>
      <c r="BD303" s="23">
        <f>IF(BD222&gt;BD56, BD222,BD56)</f>
        <v>1</v>
      </c>
      <c r="BE303" s="23">
        <f>IF(BE222&gt;BE56, BE222,BE56)</f>
        <v>3.0099999999999998E-2</v>
      </c>
      <c r="BF303" s="23">
        <f>IF(BF222&gt;BF56, BF222,BF56)</f>
        <v>1.1079613266242927E-2</v>
      </c>
      <c r="BG303" s="23">
        <f>IF(BG222&gt;BG56, BG222,BG56)</f>
        <v>1.61E-2</v>
      </c>
      <c r="BH303" s="23">
        <f>IF(BH222&gt;BH56, BH222,BH56)</f>
        <v>7.1900000000000006E-2</v>
      </c>
      <c r="BI303" s="23">
        <f>IF(BI222&gt;BI56, BI222,BI56)</f>
        <v>2.9000000000000001E-2</v>
      </c>
      <c r="BJ303" s="23">
        <f>IF(BJ222&gt;BJ56, BJ222,BJ56)</f>
        <v>6.1940697021629363E-3</v>
      </c>
      <c r="BK303" s="23">
        <f>IF(BK222&gt;BK56, BK222,BK56)</f>
        <v>9.98E-2</v>
      </c>
      <c r="BL303" s="23">
        <f>IF(BL222&gt;BL56, BL222,BL56)</f>
        <v>1.24E-2</v>
      </c>
      <c r="BM303" s="23">
        <f>IF(BM222&gt;BM56, BM222,BM56)</f>
        <v>3.5069258299394524E-3</v>
      </c>
      <c r="BN303" s="23">
        <f>IF(BN222&gt;BN56, BN222,BN56)</f>
        <v>5.4600000000000003E-2</v>
      </c>
      <c r="BO303" s="23">
        <f>IF(BO222&gt;BO56, BO222,BO56)</f>
        <v>4.8300000000000003E-2</v>
      </c>
      <c r="BP303" s="23">
        <f>IF(BP222&gt;BP56, BP222,BP56)</f>
        <v>4.87E-2</v>
      </c>
      <c r="BQ303" s="23">
        <f>IF(BQ222&gt;BQ56, BQ222,BQ56)</f>
        <v>7.0499999999999993E-2</v>
      </c>
      <c r="BR303" s="23">
        <f>IF(BR222&gt;BR56, BR222,BR56)</f>
        <v>6.3799999999999996E-2</v>
      </c>
      <c r="BS303" s="23">
        <f>IF(BS222&gt;BS56, BS222,BS56)</f>
        <v>4.4299999999999999E-2</v>
      </c>
      <c r="BT303" s="23">
        <f>IF(BT222&gt;BT56, BT222,BT56)</f>
        <v>0.114</v>
      </c>
      <c r="BU303" s="23">
        <f>IF(BU222&gt;BU56, BU222,BU56)</f>
        <v>2.8199999999999999E-2</v>
      </c>
      <c r="BV303" s="23">
        <f>IF(BV222&gt;BV56, BV222,BV56)</f>
        <v>2.1399999999999999E-2</v>
      </c>
      <c r="BW303" s="23">
        <f>IF(BW222&gt;BW56, BW222,BW56)</f>
        <v>4.5311224338985719E-4</v>
      </c>
      <c r="BX303" s="23">
        <f>IF(BX222&gt;BX56, BX222,BX56)</f>
        <v>6.5100000000000005E-2</v>
      </c>
      <c r="BY303" s="23">
        <f>IF(BY222&gt;BY56, BY222,BY56)</f>
        <v>8.6400000000000005E-2</v>
      </c>
      <c r="BZ303" s="23">
        <f>IF(BZ222&gt;BZ56, BZ222,BZ56)</f>
        <v>9.5500000000000002E-2</v>
      </c>
    </row>
    <row r="304" spans="1:78" ht="15.75" customHeight="1" x14ac:dyDescent="0.2">
      <c r="A304" s="30" t="s">
        <v>112</v>
      </c>
      <c r="B304" s="23">
        <f>IF(B223&gt;B57, B223,B57)</f>
        <v>0.11885151474365621</v>
      </c>
      <c r="C304" s="23">
        <f>IF(C223&gt;C57, C223,C57)</f>
        <v>3.1663505405469604E-2</v>
      </c>
      <c r="D304" s="23">
        <f>IF(D223&gt;D57, D223,D57)</f>
        <v>0.29035923759015647</v>
      </c>
      <c r="E304" s="23">
        <f>IF(E223&gt;E57, E223,E57)</f>
        <v>0.29035923759015647</v>
      </c>
      <c r="F304" s="23">
        <f>IF(F223&gt;F57, F223,F57)</f>
        <v>0.21186954606140368</v>
      </c>
      <c r="G304" s="23">
        <f>IF(G223&gt;G57, G223,G57)</f>
        <v>2.2800000000000001E-2</v>
      </c>
      <c r="H304" s="23">
        <f>IF(H223&gt;H57, H223,H57)</f>
        <v>0.32729057676767326</v>
      </c>
      <c r="I304" s="23">
        <f>IF(I223&gt;I57, I223,I57)</f>
        <v>8.5500000000000007E-2</v>
      </c>
      <c r="J304" s="23">
        <f>IF(J223&gt;J57, J223,J57)</f>
        <v>5.1000000000000004E-3</v>
      </c>
      <c r="K304" s="23">
        <f>IF(K223&gt;K57, K223,K57)</f>
        <v>0.75751690924661197</v>
      </c>
      <c r="L304" s="23">
        <f>IF(L223&gt;L57, L223,L57)</f>
        <v>3.7642816667193803E-2</v>
      </c>
      <c r="M304" s="23">
        <f>IF(M223&gt;M57, M223,M57)</f>
        <v>0.31836151803778034</v>
      </c>
      <c r="N304" s="23">
        <f>IF(N223&gt;N57, N223,N57)</f>
        <v>0.55998638524793976</v>
      </c>
      <c r="O304" s="23">
        <f>IF(O223&gt;O57, O223,O57)</f>
        <v>2.5499999999999998E-2</v>
      </c>
      <c r="P304" s="23">
        <f>IF(P223&gt;P57, P223,P57)</f>
        <v>0.12970000000000001</v>
      </c>
      <c r="Q304" s="23">
        <f>IF(Q223&gt;Q57, Q223,Q57)</f>
        <v>0.48471611660751585</v>
      </c>
      <c r="R304" s="23">
        <f>IF(R223&gt;R57, R223,R57)</f>
        <v>3.0599999999999999E-2</v>
      </c>
      <c r="S304" s="23">
        <f>IF(S223&gt;S57, S223,S57)</f>
        <v>4.0599999999999997E-2</v>
      </c>
      <c r="T304" s="23">
        <f>IF(T223&gt;T57, T223,T57)</f>
        <v>8.48E-2</v>
      </c>
      <c r="U304" s="23">
        <f>IF(U223&gt;U57, U223,U57)</f>
        <v>4.3499999999999997E-2</v>
      </c>
      <c r="V304" s="23">
        <f>IF(V223&gt;V57, V223,V57)</f>
        <v>0.31836151803778034</v>
      </c>
      <c r="W304" s="23">
        <f>IF(W223&gt;W57, W223,W57)</f>
        <v>0.1198</v>
      </c>
      <c r="X304" s="23">
        <f>IF(X223&gt;X57, X223,X57)</f>
        <v>3.0700000000000002E-2</v>
      </c>
      <c r="Y304" s="23">
        <f>IF(Y223&gt;Y57, Y223,Y57)</f>
        <v>3.15E-2</v>
      </c>
      <c r="Z304" s="23">
        <f>IF(Z223&gt;Z57, Z223,Z57)</f>
        <v>0.77212581562282612</v>
      </c>
      <c r="AA304" s="23">
        <f>IF(AA223&gt;AA57, AA223,AA57)</f>
        <v>7.9401061253646377E-2</v>
      </c>
      <c r="AB304" s="23">
        <f>IF(AB223&gt;AB57, AB223,AB57)</f>
        <v>0.1331</v>
      </c>
      <c r="AC304" s="23">
        <f>IF(AC223&gt;AC57, AC223,AC57)</f>
        <v>3.73E-2</v>
      </c>
      <c r="AD304" s="23">
        <f>IF(AD223&gt;AD57, AD223,AD57)</f>
        <v>0.5049035419304263</v>
      </c>
      <c r="AE304" s="23">
        <f>IF(AE223&gt;AE57, AE223,AE57)</f>
        <v>0.77234181249928369</v>
      </c>
      <c r="AF304" s="23">
        <f>IF(AF223&gt;AF57, AF223,AF57)</f>
        <v>0</v>
      </c>
      <c r="AG304" s="23">
        <f>IF(AG223&gt;AG57, AG223,AG57)</f>
        <v>0.44969633328675357</v>
      </c>
      <c r="AH304" s="23">
        <f>IF(AH223&gt;AH57, AH223,AH57)</f>
        <v>0.21186954606140368</v>
      </c>
      <c r="AI304" s="23">
        <f>IF(AI223&gt;AI57, AI223,AI57)</f>
        <v>3.1399999999999997E-2</v>
      </c>
      <c r="AJ304" s="23">
        <f>IF(AJ223&gt;AJ57, AJ223,AJ57)</f>
        <v>5.2672720378129867E-2</v>
      </c>
      <c r="AK304" s="23">
        <f>IF(AK223&gt;AK57, AK223,AK57)</f>
        <v>1.6500000000000001E-2</v>
      </c>
      <c r="AL304" s="23">
        <f>IF(AL223&gt;AL57, AL223,AL57)</f>
        <v>0.76166594086069794</v>
      </c>
      <c r="AM304" s="23">
        <f>IF(AM223&gt;AM57, AM223,AM57)</f>
        <v>7.8700000000000006E-2</v>
      </c>
      <c r="AN304" s="23">
        <f>IF(AN223&gt;AN57, AN223,AN57)</f>
        <v>5.8856259515276859E-3</v>
      </c>
      <c r="AO304" s="23">
        <f>IF(AO223&gt;AO57, AO223,AO57)</f>
        <v>0.48471611660751585</v>
      </c>
      <c r="AP304" s="23">
        <f>IF(AP223&gt;AP57, AP223,AP57)</f>
        <v>0.51769582883951526</v>
      </c>
      <c r="AQ304" s="23">
        <f>IF(AQ223&gt;AQ57, AQ223,AQ57)</f>
        <v>5.5899999999999998E-2</v>
      </c>
      <c r="AR304" s="23">
        <f>IF(AR223&gt;AR57, AR223,AR57)</f>
        <v>3.85E-2</v>
      </c>
      <c r="AS304" s="23">
        <f>IF(AS223&gt;AS57, AS223,AS57)</f>
        <v>0.35463772452218317</v>
      </c>
      <c r="AT304" s="23">
        <f>IF(AT223&gt;AT57, AT223,AT57)</f>
        <v>1.9538546278644077E-2</v>
      </c>
      <c r="AU304" s="23">
        <f>IF(AU223&gt;AU57, AU223,AU57)</f>
        <v>8.6099999999999996E-2</v>
      </c>
      <c r="AV304" s="23">
        <f>IF(AV223&gt;AV57, AV223,AV57)</f>
        <v>1.5299999999999999E-2</v>
      </c>
      <c r="AW304" s="23">
        <f>IF(AW223&gt;AW57, AW223,AW57)</f>
        <v>0.37165577927945043</v>
      </c>
      <c r="AX304" s="23">
        <f>IF(AX223&gt;AX57, AX223,AX57)</f>
        <v>0.13739999999999999</v>
      </c>
      <c r="AY304" s="23">
        <f>IF(AY223&gt;AY57, AY223,AY57)</f>
        <v>0.21186954606140368</v>
      </c>
      <c r="AZ304" s="23">
        <f>IF(AZ223&gt;AZ57, AZ223,AZ57)</f>
        <v>5.7099999999999998E-2</v>
      </c>
      <c r="BA304" s="23">
        <f>IF(BA223&gt;BA57, BA223,BA57)</f>
        <v>0.22303546751457118</v>
      </c>
      <c r="BB304" s="23">
        <f>IF(BB223&gt;BB57, BB223,BB57)</f>
        <v>0.10113838345682019</v>
      </c>
      <c r="BC304" s="23">
        <f>IF(BC223&gt;BC57, BC223,BC57)</f>
        <v>0.22161292895873569</v>
      </c>
      <c r="BD304" s="23">
        <f>IF(BD223&gt;BD57, BD223,BD57)</f>
        <v>3.0099999999999998E-2</v>
      </c>
      <c r="BE304" s="23">
        <f>IF(BE223&gt;BE57, BE223,BE57)</f>
        <v>1</v>
      </c>
      <c r="BF304" s="23">
        <f>IF(BF223&gt;BF57, BF223,BF57)</f>
        <v>0.2517850916829017</v>
      </c>
      <c r="BG304" s="23">
        <f>IF(BG223&gt;BG57, BG223,BG57)</f>
        <v>0.56248444515852347</v>
      </c>
      <c r="BH304" s="23">
        <f>IF(BH223&gt;BH57, BH223,BH57)</f>
        <v>9.5500000000000002E-2</v>
      </c>
      <c r="BI304" s="23">
        <f>IF(BI223&gt;BI57, BI223,BI57)</f>
        <v>0.54050495544619748</v>
      </c>
      <c r="BJ304" s="23">
        <f>IF(BJ223&gt;BJ57, BJ223,BJ57)</f>
        <v>0.48471611660751585</v>
      </c>
      <c r="BK304" s="23">
        <f>IF(BK223&gt;BK57, BK223,BK57)</f>
        <v>7.6399999999999996E-2</v>
      </c>
      <c r="BL304" s="23">
        <f>IF(BL223&gt;BL57, BL223,BL57)</f>
        <v>9.0654205741073843E-3</v>
      </c>
      <c r="BM304" s="23">
        <f>IF(BM223&gt;BM57, BM223,BM57)</f>
        <v>0.76655883331230468</v>
      </c>
      <c r="BN304" s="23">
        <f>IF(BN223&gt;BN57, BN223,BN57)</f>
        <v>3.5299999999999998E-2</v>
      </c>
      <c r="BO304" s="23">
        <f>IF(BO223&gt;BO57, BO223,BO57)</f>
        <v>0.29035923759015647</v>
      </c>
      <c r="BP304" s="23">
        <f>IF(BP223&gt;BP57, BP223,BP57)</f>
        <v>0.31836151803778034</v>
      </c>
      <c r="BQ304" s="23">
        <f>IF(BQ223&gt;BQ57, BQ223,BQ57)</f>
        <v>0.29035923759015647</v>
      </c>
      <c r="BR304" s="23">
        <f>IF(BR223&gt;BR57, BR223,BR57)</f>
        <v>3.1114197229878491E-2</v>
      </c>
      <c r="BS304" s="23">
        <f>IF(BS223&gt;BS57, BS223,BS57)</f>
        <v>0.31836151803778034</v>
      </c>
      <c r="BT304" s="23">
        <f>IF(BT223&gt;BT57, BT223,BT57)</f>
        <v>8.1100000000000005E-2</v>
      </c>
      <c r="BU304" s="23">
        <f>IF(BU223&gt;BU57, BU223,BU57)</f>
        <v>0.44024686251600342</v>
      </c>
      <c r="BV304" s="23">
        <f>IF(BV223&gt;BV57, BV223,BV57)</f>
        <v>0.70857876119449759</v>
      </c>
      <c r="BW304" s="23">
        <f>IF(BW223&gt;BW57, BW223,BW57)</f>
        <v>0.15026010425482994</v>
      </c>
      <c r="BX304" s="23">
        <f>IF(BX223&gt;BX57, BX223,BX57)</f>
        <v>5.3100000000000001E-2</v>
      </c>
      <c r="BY304" s="23">
        <f>IF(BY223&gt;BY57, BY223,BY57)</f>
        <v>7.0999999999999994E-2</v>
      </c>
      <c r="BZ304" s="23">
        <f>IF(BZ223&gt;BZ57, BZ223,BZ57)</f>
        <v>7.7499999999999999E-2</v>
      </c>
    </row>
    <row r="305" spans="1:78" ht="15.75" customHeight="1" x14ac:dyDescent="0.2">
      <c r="A305" s="30" t="s">
        <v>113</v>
      </c>
      <c r="B305" s="23">
        <f>IF(B224&gt;B58, B224,B58)</f>
        <v>3.3677724069789874E-2</v>
      </c>
      <c r="C305" s="23">
        <f>IF(C224&gt;C58, C224,C58)</f>
        <v>7.2300000000000003E-2</v>
      </c>
      <c r="D305" s="23">
        <f>IF(D224&gt;D58, D224,D58)</f>
        <v>0.4944520447578899</v>
      </c>
      <c r="E305" s="23">
        <f>IF(E224&gt;E58, E224,E58)</f>
        <v>0.4944520447578899</v>
      </c>
      <c r="F305" s="23">
        <f>IF(F224&gt;F58, F224,F58)</f>
        <v>9.0149916784422024E-2</v>
      </c>
      <c r="G305" s="23">
        <f>IF(G224&gt;G58, G224,G58)</f>
        <v>5.9700000000000003E-2</v>
      </c>
      <c r="H305" s="23">
        <f>IF(H224&gt;H58, H224,H58)</f>
        <v>0.10348265805346531</v>
      </c>
      <c r="I305" s="23">
        <f>IF(I224&gt;I58, I224,I58)</f>
        <v>3.3799999999999997E-2</v>
      </c>
      <c r="J305" s="23">
        <f>IF(J224&gt;J58, J224,J58)</f>
        <v>1.2030219560586817E-4</v>
      </c>
      <c r="K305" s="23">
        <f>IF(K224&gt;K58, K224,K58)</f>
        <v>0.31701103073105447</v>
      </c>
      <c r="L305" s="23">
        <f>IF(L224&gt;L58, L224,L58)</f>
        <v>0.13239999999999999</v>
      </c>
      <c r="M305" s="23">
        <f>IF(M224&gt;M58, M224,M58)</f>
        <v>0.77793949320821931</v>
      </c>
      <c r="N305" s="23">
        <f>IF(N224&gt;N58, N224,N58)</f>
        <v>0.42482989036706975</v>
      </c>
      <c r="O305" s="23">
        <f>IF(O224&gt;O58, O224,O58)</f>
        <v>4.8099999999999997E-2</v>
      </c>
      <c r="P305" s="23">
        <f>IF(P224&gt;P58, P224,P58)</f>
        <v>7.5200000000000003E-2</v>
      </c>
      <c r="Q305" s="23">
        <f>IF(Q224&gt;Q58, Q224,Q58)</f>
        <v>0.45271110149295063</v>
      </c>
      <c r="R305" s="23">
        <f>IF(R224&gt;R58, R224,R58)</f>
        <v>8.2000000000000007E-3</v>
      </c>
      <c r="S305" s="23">
        <f>IF(S224&gt;S58, S224,S58)</f>
        <v>7.1127038857961246E-3</v>
      </c>
      <c r="T305" s="23">
        <f>IF(T224&gt;T58, T224,T58)</f>
        <v>0.15060000000000001</v>
      </c>
      <c r="U305" s="23">
        <f>IF(U224&gt;U58, U224,U58)</f>
        <v>3.6978411409267281E-3</v>
      </c>
      <c r="V305" s="23">
        <f>IF(V224&gt;V58, V224,V58)</f>
        <v>0.77793949320821931</v>
      </c>
      <c r="W305" s="23">
        <f>IF(W224&gt;W58, W224,W58)</f>
        <v>3.2500000000000001E-2</v>
      </c>
      <c r="X305" s="23">
        <f>IF(X224&gt;X58, X224,X58)</f>
        <v>7.1000000000000004E-3</v>
      </c>
      <c r="Y305" s="23">
        <f>IF(Y224&gt;Y58, Y224,Y58)</f>
        <v>2.996212783002998E-2</v>
      </c>
      <c r="Z305" s="23">
        <f>IF(Z224&gt;Z58, Z224,Z58)</f>
        <v>0.32586814554760102</v>
      </c>
      <c r="AA305" s="23">
        <f>IF(AA224&gt;AA58, AA224,AA58)</f>
        <v>5.5348156592083357E-2</v>
      </c>
      <c r="AB305" s="23">
        <f>IF(AB224&gt;AB58, AB224,AB58)</f>
        <v>6.3500000000000001E-2</v>
      </c>
      <c r="AC305" s="23">
        <f>IF(AC224&gt;AC58, AC224,AC58)</f>
        <v>4.8999999999999998E-3</v>
      </c>
      <c r="AD305" s="23">
        <f>IF(AD224&gt;AD58, AD224,AD58)</f>
        <v>0.4838499193372483</v>
      </c>
      <c r="AE305" s="23">
        <f>IF(AE224&gt;AE58, AE224,AE58)</f>
        <v>0.31474908214957592</v>
      </c>
      <c r="AF305" s="23">
        <f>IF(AF224&gt;AF58, AF224,AF58)</f>
        <v>0</v>
      </c>
      <c r="AG305" s="23">
        <f>IF(AG224&gt;AG58, AG224,AG58)</f>
        <v>0.24048189690803068</v>
      </c>
      <c r="AH305" s="23">
        <f>IF(AH224&gt;AH58, AH224,AH58)</f>
        <v>9.0149916784422024E-2</v>
      </c>
      <c r="AI305" s="23">
        <f>IF(AI224&gt;AI58, AI224,AI58)</f>
        <v>1.52E-2</v>
      </c>
      <c r="AJ305" s="23">
        <f>IF(AJ224&gt;AJ58, AJ224,AJ58)</f>
        <v>1.4396036813421697E-2</v>
      </c>
      <c r="AK305" s="23">
        <f>IF(AK224&gt;AK58, AK224,AK58)</f>
        <v>4.3E-3</v>
      </c>
      <c r="AL305" s="23">
        <f>IF(AL224&gt;AL58, AL224,AL58)</f>
        <v>0.29100765861663896</v>
      </c>
      <c r="AM305" s="23">
        <f>IF(AM224&gt;AM58, AM224,AM58)</f>
        <v>0.114</v>
      </c>
      <c r="AN305" s="23">
        <f>IF(AN224&gt;AN58, AN224,AN58)</f>
        <v>1.7638709053625892E-3</v>
      </c>
      <c r="AO305" s="23">
        <f>IF(AO224&gt;AO58, AO224,AO58)</f>
        <v>0.45271110149295063</v>
      </c>
      <c r="AP305" s="23">
        <f>IF(AP224&gt;AP58, AP224,AP58)</f>
        <v>0.39440038685153611</v>
      </c>
      <c r="AQ305" s="23">
        <f>IF(AQ224&gt;AQ58, AQ224,AQ58)</f>
        <v>3.5700000000000003E-2</v>
      </c>
      <c r="AR305" s="23">
        <f>IF(AR224&gt;AR58, AR224,AR58)</f>
        <v>2.7199999999999998E-2</v>
      </c>
      <c r="AS305" s="23">
        <f>IF(AS224&gt;AS58, AS224,AS58)</f>
        <v>0.16335598954712946</v>
      </c>
      <c r="AT305" s="23">
        <f>IF(AT224&gt;AT58, AT224,AT58)</f>
        <v>5.1728104588063635E-3</v>
      </c>
      <c r="AU305" s="23">
        <f>IF(AU224&gt;AU58, AU224,AU58)</f>
        <v>2.7502122242792006E-2</v>
      </c>
      <c r="AV305" s="23">
        <f>IF(AV224&gt;AV58, AV224,AV58)</f>
        <v>8.2299999999999998E-2</v>
      </c>
      <c r="AW305" s="23">
        <f>IF(AW224&gt;AW58, AW224,AW58)</f>
        <v>0.29239563500935351</v>
      </c>
      <c r="AX305" s="23">
        <f>IF(AX224&gt;AX58, AX224,AX58)</f>
        <v>2.1899999999999999E-2</v>
      </c>
      <c r="AY305" s="23">
        <f>IF(AY224&gt;AY58, AY224,AY58)</f>
        <v>9.0149916784422024E-2</v>
      </c>
      <c r="AZ305" s="23">
        <f>IF(AZ224&gt;AZ58, AZ224,AZ58)</f>
        <v>1.4287158581211637E-2</v>
      </c>
      <c r="BA305" s="23">
        <f>IF(BA224&gt;BA58, BA224,BA58)</f>
        <v>0.7547718025812975</v>
      </c>
      <c r="BB305" s="23">
        <f>IF(BB224&gt;BB58, BB224,BB58)</f>
        <v>2.822103223834516E-2</v>
      </c>
      <c r="BC305" s="23">
        <f>IF(BC224&gt;BC58, BC224,BC58)</f>
        <v>7.1582752377665509E-2</v>
      </c>
      <c r="BD305" s="23">
        <f>IF(BD224&gt;BD58, BD224,BD58)</f>
        <v>1.1079613266242927E-2</v>
      </c>
      <c r="BE305" s="23">
        <f>IF(BE224&gt;BE58, BE224,BE58)</f>
        <v>0.2517850916829017</v>
      </c>
      <c r="BF305" s="23">
        <f>IF(BF224&gt;BF58, BF224,BF58)</f>
        <v>1</v>
      </c>
      <c r="BG305" s="23">
        <f>IF(BG224&gt;BG58, BG224,BG58)</f>
        <v>0.14189224037510584</v>
      </c>
      <c r="BH305" s="23">
        <f>IF(BH224&gt;BH58, BH224,BH58)</f>
        <v>5.8999999999999999E-3</v>
      </c>
      <c r="BI305" s="23">
        <f>IF(BI224&gt;BI58, BI224,BI58)</f>
        <v>0.2278</v>
      </c>
      <c r="BJ305" s="23">
        <f>IF(BJ224&gt;BJ58, BJ224,BJ58)</f>
        <v>0.45271110149295063</v>
      </c>
      <c r="BK305" s="23">
        <f>IF(BK224&gt;BK58, BK224,BK58)</f>
        <v>3.4000000000000002E-2</v>
      </c>
      <c r="BL305" s="23">
        <f>IF(BL224&gt;BL58, BL224,BL58)</f>
        <v>1.04E-2</v>
      </c>
      <c r="BM305" s="23">
        <f>IF(BM224&gt;BM58, BM224,BM58)</f>
        <v>0.3091232243176868</v>
      </c>
      <c r="BN305" s="23">
        <f>IF(BN224&gt;BN58, BN224,BN58)</f>
        <v>1.03E-2</v>
      </c>
      <c r="BO305" s="23">
        <f>IF(BO224&gt;BO58, BO224,BO58)</f>
        <v>0.4944520447578899</v>
      </c>
      <c r="BP305" s="23">
        <f>IF(BP224&gt;BP58, BP224,BP58)</f>
        <v>0.77793949320821931</v>
      </c>
      <c r="BQ305" s="23">
        <f>IF(BQ224&gt;BQ58, BQ224,BQ58)</f>
        <v>0.4944520447578899</v>
      </c>
      <c r="BR305" s="23">
        <f>IF(BR224&gt;BR58, BR224,BR58)</f>
        <v>8.0999999999999996E-3</v>
      </c>
      <c r="BS305" s="23">
        <f>IF(BS224&gt;BS58, BS224,BS58)</f>
        <v>0.77793949320821931</v>
      </c>
      <c r="BT305" s="23">
        <f>IF(BT224&gt;BT58, BT224,BT58)</f>
        <v>3.8699999999999998E-2</v>
      </c>
      <c r="BU305" s="23">
        <f>IF(BU224&gt;BU58, BU224,BU58)</f>
        <v>0.23519999999999999</v>
      </c>
      <c r="BV305" s="23">
        <f>IF(BV224&gt;BV58, BV224,BV58)</f>
        <v>0.18722598743134067</v>
      </c>
      <c r="BW305" s="23">
        <f>IF(BW224&gt;BW58, BW224,BW58)</f>
        <v>3.992969592894545E-2</v>
      </c>
      <c r="BX305" s="23">
        <f>IF(BX224&gt;BX58, BX224,BX58)</f>
        <v>1.37E-2</v>
      </c>
      <c r="BY305" s="23">
        <f>IF(BY224&gt;BY58, BY224,BY58)</f>
        <v>2.9100000000000001E-2</v>
      </c>
      <c r="BZ305" s="23">
        <f>IF(BZ224&gt;BZ58, BZ224,BZ58)</f>
        <v>1.0500000000000001E-2</v>
      </c>
    </row>
    <row r="306" spans="1:78" ht="15.75" customHeight="1" x14ac:dyDescent="0.2">
      <c r="A306" s="30" t="s">
        <v>114</v>
      </c>
      <c r="B306" s="23">
        <f>IF(B225&gt;B59, B225,B59)</f>
        <v>0.18584533740870893</v>
      </c>
      <c r="C306" s="23">
        <f>IF(C225&gt;C59, C225,C59)</f>
        <v>2.7581732007755107E-2</v>
      </c>
      <c r="D306" s="23">
        <f>IF(D225&gt;D59, D225,D59)</f>
        <v>0.17732339130987773</v>
      </c>
      <c r="E306" s="23">
        <f>IF(E225&gt;E59, E225,E59)</f>
        <v>0.17732339130987773</v>
      </c>
      <c r="F306" s="23">
        <f>IF(F225&gt;F59, F225,F59)</f>
        <v>0.22684206898472306</v>
      </c>
      <c r="G306" s="23">
        <f>IF(G225&gt;G59, G225,G59)</f>
        <v>1.8200000000000001E-2</v>
      </c>
      <c r="H306" s="23">
        <f>IF(H225&gt;H59, H225,H59)</f>
        <v>0.40586769497808317</v>
      </c>
      <c r="I306" s="23">
        <f>IF(I225&gt;I59, I225,I59)</f>
        <v>7.0973955114620985E-2</v>
      </c>
      <c r="J306" s="23">
        <f>IF(J225&gt;J59, J225,J59)</f>
        <v>7.1717951910595329E-4</v>
      </c>
      <c r="K306" s="23">
        <f>IF(K225&gt;K59, K225,K59)</f>
        <v>0.43395221388423283</v>
      </c>
      <c r="L306" s="23">
        <f>IF(L225&gt;L59, L225,L59)</f>
        <v>6.2368387950587821E-2</v>
      </c>
      <c r="M306" s="23">
        <f>IF(M225&gt;M59, M225,M59)</f>
        <v>0.17909026091087354</v>
      </c>
      <c r="N306" s="23">
        <f>IF(N225&gt;N59, N225,N59)</f>
        <v>0.32413733019212732</v>
      </c>
      <c r="O306" s="23">
        <f>IF(O225&gt;O59, O225,O59)</f>
        <v>0.03</v>
      </c>
      <c r="P306" s="23">
        <f>IF(P225&gt;P59, P225,P59)</f>
        <v>4.6899999999999997E-2</v>
      </c>
      <c r="Q306" s="23">
        <f>IF(Q225&gt;Q59, Q225,Q59)</f>
        <v>0.28641136974062353</v>
      </c>
      <c r="R306" s="23">
        <f>IF(R225&gt;R59, R225,R59)</f>
        <v>6.1999999999999998E-3</v>
      </c>
      <c r="S306" s="23">
        <f>IF(S225&gt;S59, S225,S59)</f>
        <v>4.3913401816166396E-2</v>
      </c>
      <c r="T306" s="23">
        <f>IF(T225&gt;T59, T225,T59)</f>
        <v>5.3600000000000002E-2</v>
      </c>
      <c r="U306" s="23">
        <f>IF(U225&gt;U59, U225,U59)</f>
        <v>2.3114232612384666E-2</v>
      </c>
      <c r="V306" s="23">
        <f>IF(V225&gt;V59, V225,V59)</f>
        <v>0.17909026091087354</v>
      </c>
      <c r="W306" s="23">
        <f>IF(W225&gt;W59, W225,W59)</f>
        <v>5.5225736249410108E-2</v>
      </c>
      <c r="X306" s="23">
        <f>IF(X225&gt;X59, X225,X59)</f>
        <v>2.8799999999999999E-2</v>
      </c>
      <c r="Y306" s="23">
        <f>IF(Y225&gt;Y59, Y225,Y59)</f>
        <v>1.47E-2</v>
      </c>
      <c r="Z306" s="23">
        <f>IF(Z225&gt;Z59, Z225,Z59)</f>
        <v>0.43434099135667192</v>
      </c>
      <c r="AA306" s="23">
        <f>IF(AA225&gt;AA59, AA225,AA59)</f>
        <v>7.4391221753944664E-2</v>
      </c>
      <c r="AB306" s="23">
        <f>IF(AB225&gt;AB59, AB225,AB59)</f>
        <v>1.7299999999999999E-2</v>
      </c>
      <c r="AC306" s="23">
        <f>IF(AC225&gt;AC59, AC225,AC59)</f>
        <v>1.6110802779272095E-2</v>
      </c>
      <c r="AD306" s="23">
        <f>IF(AD225&gt;AD59, AD225,AD59)</f>
        <v>0.2884045551300603</v>
      </c>
      <c r="AE306" s="23">
        <f>IF(AE225&gt;AE59, AE225,AE59)</f>
        <v>0.44740573665821526</v>
      </c>
      <c r="AF306" s="23">
        <f>IF(AF225&gt;AF59, AF225,AF59)</f>
        <v>0</v>
      </c>
      <c r="AG306" s="23">
        <f>IF(AG225&gt;AG59, AG225,AG59)</f>
        <v>0.32773197132679344</v>
      </c>
      <c r="AH306" s="23">
        <f>IF(AH225&gt;AH59, AH225,AH59)</f>
        <v>0.22684206898472306</v>
      </c>
      <c r="AI306" s="23">
        <f>IF(AI225&gt;AI59, AI225,AI59)</f>
        <v>1.0699999999999999E-2</v>
      </c>
      <c r="AJ306" s="23">
        <f>IF(AJ225&gt;AJ59, AJ225,AJ59)</f>
        <v>8.6727476179085369E-2</v>
      </c>
      <c r="AK306" s="23">
        <f>IF(AK225&gt;AK59, AK225,AK59)</f>
        <v>3.3E-3</v>
      </c>
      <c r="AL306" s="23">
        <f>IF(AL225&gt;AL59, AL225,AL59)</f>
        <v>0.45640051937223741</v>
      </c>
      <c r="AM306" s="23">
        <f>IF(AM225&gt;AM59, AM225,AM59)</f>
        <v>0.11417177666816418</v>
      </c>
      <c r="AN306" s="23">
        <f>IF(AN225&gt;AN59, AN225,AN59)</f>
        <v>6.4299999999999996E-2</v>
      </c>
      <c r="AO306" s="23">
        <f>IF(AO225&gt;AO59, AO225,AO59)</f>
        <v>0.28641136974062353</v>
      </c>
      <c r="AP306" s="23">
        <f>IF(AP225&gt;AP59, AP225,AP59)</f>
        <v>0.3046771086725491</v>
      </c>
      <c r="AQ306" s="23">
        <f>IF(AQ225&gt;AQ59, AQ225,AQ59)</f>
        <v>2.9100000000000001E-2</v>
      </c>
      <c r="AR306" s="23">
        <f>IF(AR225&gt;AR59, AR225,AR59)</f>
        <v>3.6788879280603051E-2</v>
      </c>
      <c r="AS306" s="23">
        <f>IF(AS225&gt;AS59, AS225,AS59)</f>
        <v>0.31274522626822898</v>
      </c>
      <c r="AT306" s="23">
        <f>IF(AT225&gt;AT59, AT225,AT59)</f>
        <v>6.4899999999999999E-2</v>
      </c>
      <c r="AU306" s="23">
        <f>IF(AU225&gt;AU59, AU225,AU59)</f>
        <v>2.8899999999999999E-2</v>
      </c>
      <c r="AV306" s="23">
        <f>IF(AV225&gt;AV59, AV225,AV59)</f>
        <v>1.7197963273076673E-2</v>
      </c>
      <c r="AW306" s="23">
        <f>IF(AW225&gt;AW59, AW225,AW59)</f>
        <v>0.24771330310781775</v>
      </c>
      <c r="AX306" s="23">
        <f>IF(AX225&gt;AX59, AX225,AX59)</f>
        <v>3.5299999999999998E-2</v>
      </c>
      <c r="AY306" s="23">
        <f>IF(AY225&gt;AY59, AY225,AY59)</f>
        <v>0.22684206898472306</v>
      </c>
      <c r="AZ306" s="23">
        <f>IF(AZ225&gt;AZ59, AZ225,AZ59)</f>
        <v>9.8611193668168839E-2</v>
      </c>
      <c r="BA306" s="23">
        <f>IF(BA225&gt;BA59, BA225,BA59)</f>
        <v>0.12566096495095519</v>
      </c>
      <c r="BB306" s="23">
        <f>IF(BB225&gt;BB59, BB225,BB59)</f>
        <v>0.16125344056960544</v>
      </c>
      <c r="BC306" s="23">
        <f>IF(BC225&gt;BC59, BC225,BC59)</f>
        <v>0.29172713351731683</v>
      </c>
      <c r="BD306" s="23">
        <f>IF(BD225&gt;BD59, BD225,BD59)</f>
        <v>1.61E-2</v>
      </c>
      <c r="BE306" s="23">
        <f>IF(BE225&gt;BE59, BE225,BE59)</f>
        <v>0.56248444515852347</v>
      </c>
      <c r="BF306" s="23">
        <f>IF(BF225&gt;BF59, BF225,BF59)</f>
        <v>0.14189224037510584</v>
      </c>
      <c r="BG306" s="23">
        <f>IF(BG225&gt;BG59, BG225,BG59)</f>
        <v>1</v>
      </c>
      <c r="BH306" s="23">
        <f>IF(BH225&gt;BH59, BH225,BH59)</f>
        <v>2.7E-2</v>
      </c>
      <c r="BI306" s="23">
        <f>IF(BI225&gt;BI59, BI225,BI59)</f>
        <v>0.44827179861783828</v>
      </c>
      <c r="BJ306" s="23">
        <f>IF(BJ225&gt;BJ59, BJ225,BJ59)</f>
        <v>0.28641136974062353</v>
      </c>
      <c r="BK306" s="23">
        <f>IF(BK225&gt;BK59, BK225,BK59)</f>
        <v>3.3599999999999998E-2</v>
      </c>
      <c r="BL306" s="23">
        <f>IF(BL225&gt;BL59, BL225,BL59)</f>
        <v>1.479029763780057E-2</v>
      </c>
      <c r="BM306" s="23">
        <f>IF(BM225&gt;BM59, BM225,BM59)</f>
        <v>0.44245642724727469</v>
      </c>
      <c r="BN306" s="23">
        <f>IF(BN225&gt;BN59, BN225,BN59)</f>
        <v>2.3E-2</v>
      </c>
      <c r="BO306" s="23">
        <f>IF(BO225&gt;BO59, BO225,BO59)</f>
        <v>0.17732339130987773</v>
      </c>
      <c r="BP306" s="23">
        <f>IF(BP225&gt;BP59, BP225,BP59)</f>
        <v>0.17909026091087354</v>
      </c>
      <c r="BQ306" s="23">
        <f>IF(BQ225&gt;BQ59, BQ225,BQ59)</f>
        <v>0.17732339130987773</v>
      </c>
      <c r="BR306" s="23">
        <f>IF(BR225&gt;BR59, BR225,BR59)</f>
        <v>5.5225736249410108E-2</v>
      </c>
      <c r="BS306" s="23">
        <f>IF(BS225&gt;BS59, BS225,BS59)</f>
        <v>0.17909026091087354</v>
      </c>
      <c r="BT306" s="23">
        <f>IF(BT225&gt;BT59, BT225,BT59)</f>
        <v>6.2799999999999995E-2</v>
      </c>
      <c r="BU306" s="23">
        <f>IF(BU225&gt;BU59, BU225,BU59)</f>
        <v>0.40764564039029422</v>
      </c>
      <c r="BV306" s="23">
        <f>IF(BV225&gt;BV59, BV225,BV59)</f>
        <v>0.68540674177278105</v>
      </c>
      <c r="BW306" s="23">
        <f>IF(BW225&gt;BW59, BW225,BW59)</f>
        <v>0.24752590996886814</v>
      </c>
      <c r="BX306" s="23">
        <f>IF(BX225&gt;BX59, BX225,BX59)</f>
        <v>2.0500000000000001E-2</v>
      </c>
      <c r="BY306" s="23">
        <f>IF(BY225&gt;BY59, BY225,BY59)</f>
        <v>3.5200000000000002E-2</v>
      </c>
      <c r="BZ306" s="23">
        <f>IF(BZ225&gt;BZ59, BZ225,BZ59)</f>
        <v>3.448777478155305E-2</v>
      </c>
    </row>
    <row r="307" spans="1:78" ht="15.75" customHeight="1" x14ac:dyDescent="0.2">
      <c r="A307" s="30" t="s">
        <v>115</v>
      </c>
      <c r="B307" s="23">
        <f>IF(B226&gt;B60, B226,B60)</f>
        <v>3.8899999999999997E-2</v>
      </c>
      <c r="C307" s="23">
        <f>IF(C226&gt;C60, C226,C60)</f>
        <v>5.5300000000000002E-2</v>
      </c>
      <c r="D307" s="23">
        <f>IF(D226&gt;D60, D226,D60)</f>
        <v>0.4526</v>
      </c>
      <c r="E307" s="23">
        <f>IF(E226&gt;E60, E226,E60)</f>
        <v>0.43380000000000002</v>
      </c>
      <c r="F307" s="23">
        <f>IF(F226&gt;F60, F226,F60)</f>
        <v>6.4299999999999996E-2</v>
      </c>
      <c r="G307" s="23">
        <f>IF(G226&gt;G60, G226,G60)</f>
        <v>5.0299999999999997E-2</v>
      </c>
      <c r="H307" s="23">
        <f>IF(H226&gt;H60, H226,H60)</f>
        <v>0</v>
      </c>
      <c r="I307" s="23">
        <f>IF(I226&gt;I60, I226,I60)</f>
        <v>0.30080000000000001</v>
      </c>
      <c r="J307" s="23">
        <f>IF(J226&gt;J60, J226,J60)</f>
        <v>1.18E-2</v>
      </c>
      <c r="K307" s="23">
        <f>IF(K226&gt;K60, K226,K60)</f>
        <v>0</v>
      </c>
      <c r="L307" s="23">
        <f>IF(L226&gt;L60, L226,L60)</f>
        <v>0</v>
      </c>
      <c r="M307" s="23">
        <f>IF(M226&gt;M60, M226,M60)</f>
        <v>5.8000000000000003E-2</v>
      </c>
      <c r="N307" s="23">
        <f>IF(N226&gt;N60, N226,N60)</f>
        <v>2.24E-2</v>
      </c>
      <c r="O307" s="23">
        <f>IF(O226&gt;O60, O226,O60)</f>
        <v>9.1700000000000004E-2</v>
      </c>
      <c r="P307" s="23">
        <f>IF(P226&gt;P60, P226,P60)</f>
        <v>0.4627</v>
      </c>
      <c r="Q307" s="23">
        <f>IF(Q226&gt;Q60, Q226,Q60)</f>
        <v>0.1241</v>
      </c>
      <c r="R307" s="23">
        <f>IF(R226&gt;R60, R226,R60)</f>
        <v>0.1837</v>
      </c>
      <c r="S307" s="23">
        <f>IF(S226&gt;S60, S226,S60)</f>
        <v>6.6699999999999995E-2</v>
      </c>
      <c r="T307" s="23">
        <f>IF(T226&gt;T60, T226,T60)</f>
        <v>0.2898</v>
      </c>
      <c r="U307" s="23">
        <f>IF(U226&gt;U60, U226,U60)</f>
        <v>6.3600000000000004E-2</v>
      </c>
      <c r="V307" s="23">
        <f>IF(V226&gt;V60, V226,V60)</f>
        <v>0</v>
      </c>
      <c r="W307" s="23">
        <f>IF(W226&gt;W60, W226,W60)</f>
        <v>0.32940000000000003</v>
      </c>
      <c r="X307" s="23">
        <f>IF(X226&gt;X60, X226,X60)</f>
        <v>0.15790000000000001</v>
      </c>
      <c r="Y307" s="23">
        <f>IF(Y226&gt;Y60, Y226,Y60)</f>
        <v>0.1188</v>
      </c>
      <c r="Z307" s="23">
        <f>IF(Z226&gt;Z60, Z226,Z60)</f>
        <v>0</v>
      </c>
      <c r="AA307" s="23">
        <f>IF(AA226&gt;AA60, AA226,AA60)</f>
        <v>7.4700000000000003E-2</v>
      </c>
      <c r="AB307" s="23">
        <f>IF(AB226&gt;AB60, AB226,AB60)</f>
        <v>0.3281</v>
      </c>
      <c r="AC307" s="23">
        <f>IF(AC226&gt;AC60, AC226,AC60)</f>
        <v>0.1232</v>
      </c>
      <c r="AD307" s="23">
        <f>IF(AD226&gt;AD60, AD226,AD60)</f>
        <v>0.16569999999999999</v>
      </c>
      <c r="AE307" s="23">
        <f>IF(AE226&gt;AE60, AE226,AE60)</f>
        <v>0.12520000000000001</v>
      </c>
      <c r="AF307" s="23">
        <f>IF(AF226&gt;AF60, AF226,AF60)</f>
        <v>0</v>
      </c>
      <c r="AG307" s="23">
        <f>IF(AG226&gt;AG60, AG226,AG60)</f>
        <v>0.28110000000000002</v>
      </c>
      <c r="AH307" s="23">
        <f>IF(AH226&gt;AH60, AH226,AH60)</f>
        <v>0.1242</v>
      </c>
      <c r="AI307" s="23">
        <f>IF(AI226&gt;AI60, AI226,AI60)</f>
        <v>0.18629999999999999</v>
      </c>
      <c r="AJ307" s="23">
        <f>IF(AJ226&gt;AJ60, AJ226,AJ60)</f>
        <v>0</v>
      </c>
      <c r="AK307" s="23">
        <f>IF(AK226&gt;AK60, AK226,AK60)</f>
        <v>4.41E-2</v>
      </c>
      <c r="AL307" s="23">
        <f>IF(AL226&gt;AL60, AL226,AL60)</f>
        <v>0</v>
      </c>
      <c r="AM307" s="23">
        <f>IF(AM226&gt;AM60, AM226,AM60)</f>
        <v>0.1741</v>
      </c>
      <c r="AN307" s="23">
        <f>IF(AN226&gt;AN60, AN226,AN60)</f>
        <v>1.46E-2</v>
      </c>
      <c r="AO307" s="23">
        <f>IF(AO226&gt;AO60, AO226,AO60)</f>
        <v>0.2084</v>
      </c>
      <c r="AP307" s="23">
        <f>IF(AP226&gt;AP60, AP226,AP60)</f>
        <v>0.4355</v>
      </c>
      <c r="AQ307" s="23">
        <f>IF(AQ226&gt;AQ60, AQ226,AQ60)</f>
        <v>0.2601</v>
      </c>
      <c r="AR307" s="23">
        <f>IF(AR226&gt;AR60, AR226,AR60)</f>
        <v>0.1535</v>
      </c>
      <c r="AS307" s="23">
        <f>IF(AS226&gt;AS60, AS226,AS60)</f>
        <v>5.0099999999999999E-2</v>
      </c>
      <c r="AT307" s="23">
        <f>IF(AT226&gt;AT60, AT226,AT60)</f>
        <v>1.8599999999999998E-2</v>
      </c>
      <c r="AU307" s="23">
        <f>IF(AU226&gt;AU60, AU226,AU60)</f>
        <v>0.24110000000000001</v>
      </c>
      <c r="AV307" s="23">
        <f>IF(AV226&gt;AV60, AV226,AV60)</f>
        <v>4.7399999999999998E-2</v>
      </c>
      <c r="AW307" s="23">
        <f>IF(AW226&gt;AW60, AW226,AW60)</f>
        <v>0.3392</v>
      </c>
      <c r="AX307" s="23">
        <f>IF(AX226&gt;AX60, AX226,AX60)</f>
        <v>0.43640000000000001</v>
      </c>
      <c r="AY307" s="23">
        <f>IF(AY226&gt;AY60, AY226,AY60)</f>
        <v>0.22639999999999999</v>
      </c>
      <c r="AZ307" s="23">
        <f>IF(AZ226&gt;AZ60, AZ226,AZ60)</f>
        <v>0.18329999999999999</v>
      </c>
      <c r="BA307" s="23">
        <f>IF(BA226&gt;BA60, BA226,BA60)</f>
        <v>4.3299999999999998E-2</v>
      </c>
      <c r="BB307" s="23">
        <f>IF(BB226&gt;BB60, BB226,BB60)</f>
        <v>0.14879999999999999</v>
      </c>
      <c r="BC307" s="23">
        <f>IF(BC226&gt;BC60, BC226,BC60)</f>
        <v>0</v>
      </c>
      <c r="BD307" s="23">
        <f>IF(BD226&gt;BD60, BD226,BD60)</f>
        <v>7.1900000000000006E-2</v>
      </c>
      <c r="BE307" s="23">
        <f>IF(BE226&gt;BE60, BE226,BE60)</f>
        <v>9.5500000000000002E-2</v>
      </c>
      <c r="BF307" s="23">
        <f>IF(BF226&gt;BF60, BF226,BF60)</f>
        <v>5.8999999999999999E-3</v>
      </c>
      <c r="BG307" s="23">
        <f>IF(BG226&gt;BG60, BG226,BG60)</f>
        <v>2.7E-2</v>
      </c>
      <c r="BH307" s="23">
        <f>IF(BH226&gt;BH60, BH226,BH60)</f>
        <v>1</v>
      </c>
      <c r="BI307" s="23">
        <f>IF(BI226&gt;BI60, BI226,BI60)</f>
        <v>8.6599999999999996E-2</v>
      </c>
      <c r="BJ307" s="23">
        <f>IF(BJ226&gt;BJ60, BJ226,BJ60)</f>
        <v>0</v>
      </c>
      <c r="BK307" s="23">
        <f>IF(BK226&gt;BK60, BK226,BK60)</f>
        <v>0.2843</v>
      </c>
      <c r="BL307" s="23">
        <f>IF(BL226&gt;BL60, BL226,BL60)</f>
        <v>1.7899999999999999E-2</v>
      </c>
      <c r="BM307" s="23">
        <f>IF(BM226&gt;BM60, BM226,BM60)</f>
        <v>0</v>
      </c>
      <c r="BN307" s="23">
        <f>IF(BN226&gt;BN60, BN226,BN60)</f>
        <v>0.15140000000000001</v>
      </c>
      <c r="BO307" s="23">
        <f>IF(BO226&gt;BO60, BO226,BO60)</f>
        <v>0.14899999999999999</v>
      </c>
      <c r="BP307" s="23">
        <f>IF(BP226&gt;BP60, BP226,BP60)</f>
        <v>0.10589999999999999</v>
      </c>
      <c r="BQ307" s="23">
        <f>IF(BQ226&gt;BQ60, BQ226,BQ60)</f>
        <v>0.26150000000000001</v>
      </c>
      <c r="BR307" s="23">
        <f>IF(BR226&gt;BR60, BR226,BR60)</f>
        <v>0.1046</v>
      </c>
      <c r="BS307" s="23">
        <f>IF(BS226&gt;BS60, BS226,BS60)</f>
        <v>9.9699999999999997E-2</v>
      </c>
      <c r="BT307" s="23">
        <f>IF(BT226&gt;BT60, BT226,BT60)</f>
        <v>0.26619999999999999</v>
      </c>
      <c r="BU307" s="23">
        <f>IF(BU226&gt;BU60, BU226,BU60)</f>
        <v>2.35E-2</v>
      </c>
      <c r="BV307" s="23">
        <f>IF(BV226&gt;BV60, BV226,BV60)</f>
        <v>3.4700000000000002E-2</v>
      </c>
      <c r="BW307" s="23">
        <f>IF(BW226&gt;BW60, BW226,BW60)</f>
        <v>0</v>
      </c>
      <c r="BX307" s="23">
        <f>IF(BX226&gt;BX60, BX226,BX60)</f>
        <v>0.21690000000000001</v>
      </c>
      <c r="BY307" s="23">
        <f>IF(BY226&gt;BY60, BY226,BY60)</f>
        <v>0.34770000000000001</v>
      </c>
      <c r="BZ307" s="23">
        <f>IF(BZ226&gt;BZ60, BZ226,BZ60)</f>
        <v>0.20780000000000001</v>
      </c>
    </row>
    <row r="308" spans="1:78" ht="15.75" customHeight="1" x14ac:dyDescent="0.2">
      <c r="A308" s="30" t="s">
        <v>116</v>
      </c>
      <c r="B308" s="23">
        <f>IF(B227&gt;B61, B227,B61)</f>
        <v>8.3563375902930476E-2</v>
      </c>
      <c r="C308" s="23">
        <f>IF(C227&gt;C61, C227,C61)</f>
        <v>8.0500000000000002E-2</v>
      </c>
      <c r="D308" s="23">
        <f>IF(D227&gt;D61, D227,D61)</f>
        <v>0.35205089693893299</v>
      </c>
      <c r="E308" s="23">
        <f>IF(E227&gt;E61, E227,E61)</f>
        <v>0.35205089693893299</v>
      </c>
      <c r="F308" s="23">
        <f>IF(F227&gt;F61, F227,F61)</f>
        <v>0.11830482875468658</v>
      </c>
      <c r="G308" s="23">
        <f>IF(G227&gt;G61, G227,G61)</f>
        <v>0.1017</v>
      </c>
      <c r="H308" s="23">
        <f>IF(H227&gt;H61, H227,H61)</f>
        <v>0.19601834864379428</v>
      </c>
      <c r="I308" s="23">
        <f>IF(I227&gt;I61, I227,I61)</f>
        <v>9.2999999999999999E-2</v>
      </c>
      <c r="J308" s="23">
        <f>IF(J227&gt;J61, J227,J61)</f>
        <v>5.5999999999999999E-3</v>
      </c>
      <c r="K308" s="23">
        <f>IF(K227&gt;K61, K227,K61)</f>
        <v>0.45288173650311436</v>
      </c>
      <c r="L308" s="23">
        <f>IF(L227&gt;L61, L227,L61)</f>
        <v>2.9068599088478524E-2</v>
      </c>
      <c r="M308" s="23">
        <f>IF(M227&gt;M61, M227,M61)</f>
        <v>0.26495033350239638</v>
      </c>
      <c r="N308" s="23">
        <f>IF(N227&gt;N61, N227,N61)</f>
        <v>0.50677708071322958</v>
      </c>
      <c r="O308" s="23">
        <f>IF(O227&gt;O61, O227,O61)</f>
        <v>8.5599999999999996E-2</v>
      </c>
      <c r="P308" s="23">
        <f>IF(P227&gt;P61, P227,P61)</f>
        <v>0.1676</v>
      </c>
      <c r="Q308" s="23">
        <f>IF(Q227&gt;Q61, Q227,Q61)</f>
        <v>0.49376750904842748</v>
      </c>
      <c r="R308" s="23">
        <f>IF(R227&gt;R61, R227,R61)</f>
        <v>7.7200000000000005E-2</v>
      </c>
      <c r="S308" s="23">
        <f>IF(S227&gt;S61, S227,S61)</f>
        <v>4.3700000000000003E-2</v>
      </c>
      <c r="T308" s="23">
        <f>IF(T227&gt;T61, T227,T61)</f>
        <v>0.21249999999999999</v>
      </c>
      <c r="U308" s="23">
        <f>IF(U227&gt;U61, U227,U61)</f>
        <v>3.8199999999999998E-2</v>
      </c>
      <c r="V308" s="23">
        <f>IF(V227&gt;V61, V227,V61)</f>
        <v>0.26495033350239638</v>
      </c>
      <c r="W308" s="23">
        <f>IF(W227&gt;W61, W227,W61)</f>
        <v>0.13170000000000001</v>
      </c>
      <c r="X308" s="23">
        <f>IF(X227&gt;X61, X227,X61)</f>
        <v>4.8000000000000001E-2</v>
      </c>
      <c r="Y308" s="23">
        <f>IF(Y227&gt;Y61, Y227,Y61)</f>
        <v>5.3699999999999998E-2</v>
      </c>
      <c r="Z308" s="23">
        <f>IF(Z227&gt;Z61, Z227,Z61)</f>
        <v>0.50632062601404604</v>
      </c>
      <c r="AA308" s="23">
        <f>IF(AA227&gt;AA61, AA227,AA61)</f>
        <v>4.2958518153557286E-2</v>
      </c>
      <c r="AB308" s="23">
        <f>IF(AB227&gt;AB61, AB227,AB61)</f>
        <v>0.1598</v>
      </c>
      <c r="AC308" s="23">
        <f>IF(AC227&gt;AC61, AC227,AC61)</f>
        <v>4.7800000000000002E-2</v>
      </c>
      <c r="AD308" s="23">
        <f>IF(AD227&gt;AD61, AD227,AD61)</f>
        <v>0.44585410121738756</v>
      </c>
      <c r="AE308" s="23">
        <f>IF(AE227&gt;AE61, AE227,AE61)</f>
        <v>0.58073749801964647</v>
      </c>
      <c r="AF308" s="23">
        <f>IF(AF227&gt;AF61, AF227,AF61)</f>
        <v>0</v>
      </c>
      <c r="AG308" s="23">
        <f>IF(AG227&gt;AG61, AG227,AG61)</f>
        <v>0.24521070293229699</v>
      </c>
      <c r="AH308" s="23">
        <f>IF(AH227&gt;AH61, AH227,AH61)</f>
        <v>0.11830482875468658</v>
      </c>
      <c r="AI308" s="23">
        <f>IF(AI227&gt;AI61, AI227,AI61)</f>
        <v>3.2800000000000003E-2</v>
      </c>
      <c r="AJ308" s="23">
        <f>IF(AJ227&gt;AJ61, AJ227,AJ61)</f>
        <v>4.0094500268421145E-2</v>
      </c>
      <c r="AK308" s="23">
        <f>IF(AK227&gt;AK61, AK227,AK61)</f>
        <v>2.5600000000000001E-2</v>
      </c>
      <c r="AL308" s="23">
        <f>IF(AL227&gt;AL61, AL227,AL61)</f>
        <v>0.4282700669519735</v>
      </c>
      <c r="AM308" s="23">
        <f>IF(AM227&gt;AM61, AM227,AM61)</f>
        <v>0.19769999999999999</v>
      </c>
      <c r="AN308" s="23">
        <f>IF(AN227&gt;AN61, AN227,AN61)</f>
        <v>4.4023845566475281E-3</v>
      </c>
      <c r="AO308" s="23">
        <f>IF(AO227&gt;AO61, AO227,AO61)</f>
        <v>0.49376750904842748</v>
      </c>
      <c r="AP308" s="23">
        <f>IF(AP227&gt;AP61, AP227,AP61)</f>
        <v>0.3219007529511555</v>
      </c>
      <c r="AQ308" s="23">
        <f>IF(AQ227&gt;AQ61, AQ227,AQ61)</f>
        <v>7.0599999999999996E-2</v>
      </c>
      <c r="AR308" s="23">
        <f>IF(AR227&gt;AR61, AR227,AR61)</f>
        <v>4.41E-2</v>
      </c>
      <c r="AS308" s="23">
        <f>IF(AS227&gt;AS61, AS227,AS61)</f>
        <v>0.19225820867518786</v>
      </c>
      <c r="AT308" s="23">
        <f>IF(AT227&gt;AT61, AT227,AT61)</f>
        <v>1.6098366779714865E-2</v>
      </c>
      <c r="AU308" s="23">
        <f>IF(AU227&gt;AU61, AU227,AU61)</f>
        <v>7.4200000000000002E-2</v>
      </c>
      <c r="AV308" s="23">
        <f>IF(AV227&gt;AV61, AV227,AV61)</f>
        <v>6.9199999999999998E-2</v>
      </c>
      <c r="AW308" s="23">
        <f>IF(AW227&gt;AW61, AW227,AW61)</f>
        <v>0.21132676598065436</v>
      </c>
      <c r="AX308" s="23">
        <f>IF(AX227&gt;AX61, AX227,AX61)</f>
        <v>0.1371</v>
      </c>
      <c r="AY308" s="23">
        <f>IF(AY227&gt;AY61, AY227,AY61)</f>
        <v>0.1237</v>
      </c>
      <c r="AZ308" s="23">
        <f>IF(AZ227&gt;AZ61, AZ227,AZ61)</f>
        <v>7.7700000000000005E-2</v>
      </c>
      <c r="BA308" s="23">
        <f>IF(BA227&gt;BA61, BA227,BA61)</f>
        <v>0.18089016668577509</v>
      </c>
      <c r="BB308" s="23">
        <f>IF(BB227&gt;BB61, BB227,BB61)</f>
        <v>0.1038</v>
      </c>
      <c r="BC308" s="23">
        <f>IF(BC227&gt;BC61, BC227,BC61)</f>
        <v>0.13565746864270006</v>
      </c>
      <c r="BD308" s="23">
        <f>IF(BD227&gt;BD61, BD227,BD61)</f>
        <v>2.9000000000000001E-2</v>
      </c>
      <c r="BE308" s="23">
        <f>IF(BE227&gt;BE61, BE227,BE61)</f>
        <v>0.54050495544619748</v>
      </c>
      <c r="BF308" s="23">
        <f>IF(BF227&gt;BF61, BF227,BF61)</f>
        <v>0.2278</v>
      </c>
      <c r="BG308" s="23">
        <f>IF(BG227&gt;BG61, BG227,BG61)</f>
        <v>0.44827179861783828</v>
      </c>
      <c r="BH308" s="23">
        <f>IF(BH227&gt;BH61, BH227,BH61)</f>
        <v>8.6599999999999996E-2</v>
      </c>
      <c r="BI308" s="23">
        <f>IF(BI227&gt;BI61, BI227,BI61)</f>
        <v>1</v>
      </c>
      <c r="BJ308" s="23">
        <f>IF(BJ227&gt;BJ61, BJ227,BJ61)</f>
        <v>0.49376750904842748</v>
      </c>
      <c r="BK308" s="23">
        <f>IF(BK227&gt;BK61, BK227,BK61)</f>
        <v>8.7900000000000006E-2</v>
      </c>
      <c r="BL308" s="23">
        <f>IF(BL227&gt;BL61, BL227,BL61)</f>
        <v>6.8803760119061008E-3</v>
      </c>
      <c r="BM308" s="23">
        <f>IF(BM227&gt;BM61, BM227,BM61)</f>
        <v>0.4496056369541741</v>
      </c>
      <c r="BN308" s="23">
        <f>IF(BN227&gt;BN61, BN227,BN61)</f>
        <v>2.2499999999999999E-2</v>
      </c>
      <c r="BO308" s="23">
        <f>IF(BO227&gt;BO61, BO227,BO61)</f>
        <v>0.35205089693893299</v>
      </c>
      <c r="BP308" s="23">
        <f>IF(BP227&gt;BP61, BP227,BP61)</f>
        <v>0.26495033350239638</v>
      </c>
      <c r="BQ308" s="23">
        <f>IF(BQ227&gt;BQ61, BQ227,BQ61)</f>
        <v>0.35205089693893299</v>
      </c>
      <c r="BR308" s="23">
        <f>IF(BR227&gt;BR61, BR227,BR61)</f>
        <v>3.3233644678321329E-2</v>
      </c>
      <c r="BS308" s="23">
        <f>IF(BS227&gt;BS61, BS227,BS61)</f>
        <v>0.26495033350239638</v>
      </c>
      <c r="BT308" s="23">
        <f>IF(BT227&gt;BT61, BT227,BT61)</f>
        <v>9.4899999999999998E-2</v>
      </c>
      <c r="BU308" s="23">
        <f>IF(BU227&gt;BU61, BU227,BU61)</f>
        <v>0.27100000000000002</v>
      </c>
      <c r="BV308" s="23">
        <f>IF(BV227&gt;BV61, BV227,BV61)</f>
        <v>0.42419978734652225</v>
      </c>
      <c r="BW308" s="23">
        <f>IF(BW227&gt;BW61, BW227,BW61)</f>
        <v>0.11306347282056659</v>
      </c>
      <c r="BX308" s="23">
        <f>IF(BX227&gt;BX61, BX227,BX61)</f>
        <v>6.9099999999999995E-2</v>
      </c>
      <c r="BY308" s="23">
        <f>IF(BY227&gt;BY61, BY227,BY61)</f>
        <v>0.124</v>
      </c>
      <c r="BZ308" s="23">
        <f>IF(BZ227&gt;BZ61, BZ227,BZ61)</f>
        <v>7.2800000000000004E-2</v>
      </c>
    </row>
    <row r="309" spans="1:78" ht="15.75" customHeight="1" x14ac:dyDescent="0.2">
      <c r="A309" s="30" t="s">
        <v>117</v>
      </c>
      <c r="B309" s="23">
        <f>IF(B228&gt;B62, B228,B62)</f>
        <v>5.7650108687330552E-2</v>
      </c>
      <c r="C309" s="23">
        <f>IF(C228&gt;C62, C228,C62)</f>
        <v>8.1100000000000005E-2</v>
      </c>
      <c r="D309" s="23">
        <f>IF(D228&gt;D62, D228,D62)</f>
        <v>0.59481364368607159</v>
      </c>
      <c r="E309" s="23">
        <f>IF(E228&gt;E62, E228,E62)</f>
        <v>0.59481364368607159</v>
      </c>
      <c r="F309" s="23">
        <f>IF(F228&gt;F62, F228,F62)</f>
        <v>0.11726543837025767</v>
      </c>
      <c r="G309" s="23">
        <f>IF(G228&gt;G62, G228,G62)</f>
        <v>8.3400000000000002E-2</v>
      </c>
      <c r="H309" s="23">
        <f>IF(H228&gt;H62, H228,H62)</f>
        <v>0.16412770217275324</v>
      </c>
      <c r="I309" s="23">
        <f>IF(I228&gt;I62, I228,I62)</f>
        <v>2.9000000000000001E-2</v>
      </c>
      <c r="J309" s="23">
        <f>IF(J228&gt;J62, J228,J62)</f>
        <v>2.054466167779014E-4</v>
      </c>
      <c r="K309" s="23">
        <f>IF(K228&gt;K62, K228,K62)</f>
        <v>0.53923319585666485</v>
      </c>
      <c r="L309" s="23">
        <f>IF(L228&gt;L62, L228,L62)</f>
        <v>0.12959999999999999</v>
      </c>
      <c r="M309" s="23">
        <f>IF(M228&gt;M62, M228,M62)</f>
        <v>0.53174485339909472</v>
      </c>
      <c r="N309" s="23">
        <f>IF(N228&gt;N62, N228,N62)</f>
        <v>0.85183880774624521</v>
      </c>
      <c r="O309" s="23">
        <f>IF(O228&gt;O62, O228,O62)</f>
        <v>4.9099999999999998E-2</v>
      </c>
      <c r="P309" s="23">
        <f>IF(P228&gt;P62, P228,P62)</f>
        <v>7.7299999999999994E-2</v>
      </c>
      <c r="Q309" s="23">
        <f>IF(Q228&gt;Q62, Q228,Q62)</f>
        <v>1</v>
      </c>
      <c r="R309" s="23">
        <f>IF(R228&gt;R62, R228,R62)</f>
        <v>0</v>
      </c>
      <c r="S309" s="23">
        <f>IF(S228&gt;S62, S228,S62)</f>
        <v>1.277688291816979E-2</v>
      </c>
      <c r="T309" s="23">
        <f>IF(T228&gt;T62, T228,T62)</f>
        <v>0.14899999999999999</v>
      </c>
      <c r="U309" s="23">
        <f>IF(U228&gt;U62, U228,U62)</f>
        <v>6.6826628615665002E-3</v>
      </c>
      <c r="V309" s="23">
        <f>IF(V228&gt;V62, V228,V62)</f>
        <v>0.53174485339909472</v>
      </c>
      <c r="W309" s="23">
        <f>IF(W228&gt;W62, W228,W62)</f>
        <v>3.78E-2</v>
      </c>
      <c r="X309" s="23">
        <f>IF(X228&gt;X62, X228,X62)</f>
        <v>0</v>
      </c>
      <c r="Y309" s="23">
        <f>IF(Y228&gt;Y62, Y228,Y62)</f>
        <v>2.3614994977855956E-2</v>
      </c>
      <c r="Z309" s="23">
        <f>IF(Z228&gt;Z62, Z228,Z62)</f>
        <v>0.5966515244270042</v>
      </c>
      <c r="AA309" s="23">
        <f>IF(AA228&gt;AA62, AA228,AA62)</f>
        <v>5.2397525137498117E-2</v>
      </c>
      <c r="AB309" s="23">
        <f>IF(AB228&gt;AB62, AB228,AB62)</f>
        <v>7.5399999999999995E-2</v>
      </c>
      <c r="AC309" s="23">
        <f>IF(AC228&gt;AC62, AC228,AC62)</f>
        <v>7.4000000000000003E-3</v>
      </c>
      <c r="AD309" s="23">
        <f>IF(AD228&gt;AD62, AD228,AD62)</f>
        <v>0.84180192776836471</v>
      </c>
      <c r="AE309" s="23">
        <f>IF(AE228&gt;AE62, AE228,AE62)</f>
        <v>0.62752287784072547</v>
      </c>
      <c r="AF309" s="23">
        <f>IF(AF228&gt;AF62, AF228,AF62)</f>
        <v>0</v>
      </c>
      <c r="AG309" s="23">
        <f>IF(AG228&gt;AG62, AG228,AG62)</f>
        <v>0.30245500698832328</v>
      </c>
      <c r="AH309" s="23">
        <f>IF(AH228&gt;AH62, AH228,AH62)</f>
        <v>0.11726543837025767</v>
      </c>
      <c r="AI309" s="23">
        <f>IF(AI228&gt;AI62, AI228,AI62)</f>
        <v>2.8483772376740229E-3</v>
      </c>
      <c r="AJ309" s="23">
        <f>IF(AJ228&gt;AJ62, AJ228,AJ62)</f>
        <v>2.5568201275677944E-2</v>
      </c>
      <c r="AK309" s="23">
        <f>IF(AK228&gt;AK62, AK228,AK62)</f>
        <v>0</v>
      </c>
      <c r="AL309" s="23">
        <f>IF(AL228&gt;AL62, AL228,AL62)</f>
        <v>0.48450469205677177</v>
      </c>
      <c r="AM309" s="23">
        <f>IF(AM228&gt;AM62, AM228,AM62)</f>
        <v>0.14349999999999999</v>
      </c>
      <c r="AN309" s="23">
        <f>IF(AN228&gt;AN62, AN228,AN62)</f>
        <v>2.8539730064871204E-3</v>
      </c>
      <c r="AO309" s="23">
        <f>IF(AO228&gt;AO62, AO228,AO62)</f>
        <v>1</v>
      </c>
      <c r="AP309" s="23">
        <f>IF(AP228&gt;AP62, AP228,AP62)</f>
        <v>0.4881357995180422</v>
      </c>
      <c r="AQ309" s="23">
        <f>IF(AQ228&gt;AQ62, AQ228,AQ62)</f>
        <v>3.2599999999999997E-2</v>
      </c>
      <c r="AR309" s="23">
        <f>IF(AR228&gt;AR62, AR228,AR62)</f>
        <v>2.6200000000000001E-2</v>
      </c>
      <c r="AS309" s="23">
        <f>IF(AS228&gt;AS62, AS228,AS62)</f>
        <v>0.21109102247042447</v>
      </c>
      <c r="AT309" s="23">
        <f>IF(AT228&gt;AT62, AT228,AT62)</f>
        <v>9.5698467362412293E-3</v>
      </c>
      <c r="AU309" s="23">
        <f>IF(AU228&gt;AU62, AU228,AU62)</f>
        <v>1.4451508164402077E-2</v>
      </c>
      <c r="AV309" s="23">
        <f>IF(AV228&gt;AV62, AV228,AV62)</f>
        <v>0.1515</v>
      </c>
      <c r="AW309" s="23">
        <f>IF(AW228&gt;AW62, AW228,AW62)</f>
        <v>0.30400204368827183</v>
      </c>
      <c r="AX309" s="23">
        <f>IF(AX228&gt;AX62, AX228,AX62)</f>
        <v>1.1515752452266607E-2</v>
      </c>
      <c r="AY309" s="23">
        <f>IF(AY228&gt;AY62, AY228,AY62)</f>
        <v>0.11726543837025767</v>
      </c>
      <c r="AZ309" s="23">
        <f>IF(AZ228&gt;AZ62, AZ228,AZ62)</f>
        <v>3.0646832657690481E-2</v>
      </c>
      <c r="BA309" s="23">
        <f>IF(BA228&gt;BA62, BA228,BA62)</f>
        <v>0.36437806252590671</v>
      </c>
      <c r="BB309" s="23">
        <f>IF(BB228&gt;BB62, BB228,BB62)</f>
        <v>4.902406266034786E-2</v>
      </c>
      <c r="BC309" s="23">
        <f>IF(BC228&gt;BC62, BC228,BC62)</f>
        <v>0.11088065375662391</v>
      </c>
      <c r="BD309" s="23">
        <f>IF(BD228&gt;BD62, BD228,BD62)</f>
        <v>6.1940697021629363E-3</v>
      </c>
      <c r="BE309" s="23">
        <f>IF(BE228&gt;BE62, BE228,BE62)</f>
        <v>0.48471611660751585</v>
      </c>
      <c r="BF309" s="23">
        <f>IF(BF228&gt;BF62, BF228,BF62)</f>
        <v>0.45271110149295063</v>
      </c>
      <c r="BG309" s="23">
        <f>IF(BG228&gt;BG62, BG228,BG62)</f>
        <v>0.28641136974062353</v>
      </c>
      <c r="BH309" s="23">
        <f>IF(BH228&gt;BH62, BH228,BH62)</f>
        <v>0</v>
      </c>
      <c r="BI309" s="23">
        <f>IF(BI228&gt;BI62, BI228,BI62)</f>
        <v>0.49376750904842748</v>
      </c>
      <c r="BJ309" s="23">
        <f>IF(BJ228&gt;BJ62, BJ228,BJ62)</f>
        <v>1</v>
      </c>
      <c r="BK309" s="23">
        <f>IF(BK228&gt;BK62, BK228,BK62)</f>
        <v>4.3900000000000002E-2</v>
      </c>
      <c r="BL309" s="23">
        <f>IF(BL228&gt;BL62, BL228,BL62)</f>
        <v>4.3942139352496391E-3</v>
      </c>
      <c r="BM309" s="23">
        <f>IF(BM228&gt;BM62, BM228,BM62)</f>
        <v>0.52512886192368224</v>
      </c>
      <c r="BN309" s="23">
        <f>IF(BN228&gt;BN62, BN228,BN62)</f>
        <v>0</v>
      </c>
      <c r="BO309" s="23">
        <f>IF(BO228&gt;BO62, BO228,BO62)</f>
        <v>0.59481364368607159</v>
      </c>
      <c r="BP309" s="23">
        <f>IF(BP228&gt;BP62, BP228,BP62)</f>
        <v>0.53174485339909472</v>
      </c>
      <c r="BQ309" s="23">
        <f>IF(BQ228&gt;BQ62, BQ228,BQ62)</f>
        <v>0.59481364368607159</v>
      </c>
      <c r="BR309" s="23">
        <f>IF(BR228&gt;BR62, BR228,BR62)</f>
        <v>1.7080110356564988E-2</v>
      </c>
      <c r="BS309" s="23">
        <f>IF(BS228&gt;BS62, BS228,BS62)</f>
        <v>0.53174485339909472</v>
      </c>
      <c r="BT309" s="23">
        <f>IF(BT228&gt;BT62, BT228,BT62)</f>
        <v>3.8399999999999997E-2</v>
      </c>
      <c r="BU309" s="23">
        <f>IF(BU228&gt;BU62, BU228,BU62)</f>
        <v>0.31609999999999999</v>
      </c>
      <c r="BV309" s="23">
        <f>IF(BV228&gt;BV62, BV228,BV62)</f>
        <v>0.34418927902110641</v>
      </c>
      <c r="BW309" s="23">
        <f>IF(BW228&gt;BW62, BW228,BW62)</f>
        <v>7.305602068078447E-2</v>
      </c>
      <c r="BX309" s="23">
        <f>IF(BX228&gt;BX62, BX228,BX62)</f>
        <v>1.37E-2</v>
      </c>
      <c r="BY309" s="23">
        <f>IF(BY228&gt;BY62, BY228,BY62)</f>
        <v>4.41E-2</v>
      </c>
      <c r="BZ309" s="23">
        <f>IF(BZ228&gt;BZ62, BZ228,BZ62)</f>
        <v>1.0200000000000001E-2</v>
      </c>
    </row>
    <row r="310" spans="1:78" ht="15.75" customHeight="1" x14ac:dyDescent="0.2">
      <c r="A310" s="30" t="s">
        <v>102</v>
      </c>
      <c r="B310" s="23">
        <f>IF(B229&gt;B63, B229,B63)</f>
        <v>4.1700000000000001E-2</v>
      </c>
      <c r="C310" s="23">
        <f>IF(C229&gt;C63, C229,C63)</f>
        <v>7.5800000000000006E-2</v>
      </c>
      <c r="D310" s="23">
        <f>IF(D229&gt;D63, D229,D63)</f>
        <v>0.50180000000000002</v>
      </c>
      <c r="E310" s="23">
        <f>IF(E229&gt;E63, E229,E63)</f>
        <v>0.51419999999999999</v>
      </c>
      <c r="F310" s="23">
        <f>IF(F229&gt;F63, F229,F63)</f>
        <v>2.2700000000000001E-2</v>
      </c>
      <c r="G310" s="23">
        <f>IF(G229&gt;G63, G229,G63)</f>
        <v>9.3100000000000002E-2</v>
      </c>
      <c r="H310" s="23">
        <f>IF(H229&gt;H63, H229,H63)</f>
        <v>0</v>
      </c>
      <c r="I310" s="23">
        <f>IF(I229&gt;I63, I229,I63)</f>
        <v>0.4264</v>
      </c>
      <c r="J310" s="23">
        <f>IF(J229&gt;J63, J229,J63)</f>
        <v>6.8999999999999999E-3</v>
      </c>
      <c r="K310" s="23">
        <f>IF(K229&gt;K63, K229,K63)</f>
        <v>0</v>
      </c>
      <c r="L310" s="23">
        <f>IF(L229&gt;L63, L229,L63)</f>
        <v>2.76E-2</v>
      </c>
      <c r="M310" s="23">
        <f>IF(M229&gt;M63, M229,M63)</f>
        <v>7.9100000000000004E-2</v>
      </c>
      <c r="N310" s="23">
        <f>IF(N229&gt;N63, N229,N63)</f>
        <v>1.7999999999999999E-2</v>
      </c>
      <c r="O310" s="23">
        <f>IF(O229&gt;O63, O229,O63)</f>
        <v>0.1976</v>
      </c>
      <c r="P310" s="23">
        <f>IF(P229&gt;P63, P229,P63)</f>
        <v>0.45279999999999998</v>
      </c>
      <c r="Q310" s="23">
        <f>IF(Q229&gt;Q63, Q229,Q63)</f>
        <v>0.19589999999999999</v>
      </c>
      <c r="R310" s="23">
        <f>IF(R229&gt;R63, R229,R63)</f>
        <v>0.21329999999999999</v>
      </c>
      <c r="S310" s="23">
        <f>IF(S229&gt;S63, S229,S63)</f>
        <v>7.9600000000000004E-2</v>
      </c>
      <c r="T310" s="23">
        <f>IF(T229&gt;T63, T229,T63)</f>
        <v>0.33889999999999998</v>
      </c>
      <c r="U310" s="23">
        <f>IF(U229&gt;U63, U229,U63)</f>
        <v>5.0799999999999998E-2</v>
      </c>
      <c r="V310" s="23">
        <f>IF(V229&gt;V63, V229,V63)</f>
        <v>0</v>
      </c>
      <c r="W310" s="23">
        <f>IF(W229&gt;W63, W229,W63)</f>
        <v>0.4501</v>
      </c>
      <c r="X310" s="23">
        <f>IF(X229&gt;X63, X229,X63)</f>
        <v>0.1721</v>
      </c>
      <c r="Y310" s="23">
        <f>IF(Y229&gt;Y63, Y229,Y63)</f>
        <v>0.17430000000000001</v>
      </c>
      <c r="Z310" s="23">
        <f>IF(Z229&gt;Z63, Z229,Z63)</f>
        <v>0</v>
      </c>
      <c r="AA310" s="23">
        <f>IF(AA229&gt;AA63, AA229,AA63)</f>
        <v>0.1298</v>
      </c>
      <c r="AB310" s="23">
        <f>IF(AB229&gt;AB63, AB229,AB63)</f>
        <v>0.33310000000000001</v>
      </c>
      <c r="AC310" s="23">
        <f>IF(AC229&gt;AC63, AC229,AC63)</f>
        <v>0.2</v>
      </c>
      <c r="AD310" s="23">
        <f>IF(AD229&gt;AD63, AD229,AD63)</f>
        <v>0.33310000000000001</v>
      </c>
      <c r="AE310" s="23">
        <f>IF(AE229&gt;AE63, AE229,AE63)</f>
        <v>0.15229999999999999</v>
      </c>
      <c r="AF310" s="23">
        <f>IF(AF229&gt;AF63, AF229,AF63)</f>
        <v>0</v>
      </c>
      <c r="AG310" s="23">
        <f>IF(AG229&gt;AG63, AG229,AG63)</f>
        <v>0.29859999999999998</v>
      </c>
      <c r="AH310" s="23">
        <f>IF(AH229&gt;AH63, AH229,AH63)</f>
        <v>0.12429999999999999</v>
      </c>
      <c r="AI310" s="23">
        <f>IF(AI229&gt;AI63, AI229,AI63)</f>
        <v>0.33689999999999998</v>
      </c>
      <c r="AJ310" s="23">
        <f>IF(AJ229&gt;AJ63, AJ229,AJ63)</f>
        <v>0</v>
      </c>
      <c r="AK310" s="23">
        <f>IF(AK229&gt;AK63, AK229,AK63)</f>
        <v>0.11269999999999999</v>
      </c>
      <c r="AL310" s="23">
        <f>IF(AL229&gt;AL63, AL229,AL63)</f>
        <v>0</v>
      </c>
      <c r="AM310" s="23">
        <f>IF(AM229&gt;AM63, AM229,AM63)</f>
        <v>0.2283</v>
      </c>
      <c r="AN310" s="23">
        <f>IF(AN229&gt;AN63, AN229,AN63)</f>
        <v>1.0200000000000001E-2</v>
      </c>
      <c r="AO310" s="23">
        <f>IF(AO229&gt;AO63, AO229,AO63)</f>
        <v>0.23039999999999999</v>
      </c>
      <c r="AP310" s="23">
        <f>IF(AP229&gt;AP63, AP229,AP63)</f>
        <v>0.49719999999999998</v>
      </c>
      <c r="AQ310" s="23">
        <f>IF(AQ229&gt;AQ63, AQ229,AQ63)</f>
        <v>0.48280000000000001</v>
      </c>
      <c r="AR310" s="23">
        <f>IF(AR229&gt;AR63, AR229,AR63)</f>
        <v>0.3286</v>
      </c>
      <c r="AS310" s="23">
        <f>IF(AS229&gt;AS63, AS229,AS63)</f>
        <v>7.6899999999999996E-2</v>
      </c>
      <c r="AT310" s="23">
        <f>IF(AT229&gt;AT63, AT229,AT63)</f>
        <v>2.0299999999999999E-2</v>
      </c>
      <c r="AU310" s="23">
        <f>IF(AU229&gt;AU63, AU229,AU63)</f>
        <v>0.25659999999999999</v>
      </c>
      <c r="AV310" s="23">
        <f>IF(AV229&gt;AV63, AV229,AV63)</f>
        <v>0.16769999999999999</v>
      </c>
      <c r="AW310" s="23">
        <f>IF(AW229&gt;AW63, AW229,AW63)</f>
        <v>0.37180000000000002</v>
      </c>
      <c r="AX310" s="23">
        <f>IF(AX229&gt;AX63, AX229,AX63)</f>
        <v>0.44600000000000001</v>
      </c>
      <c r="AY310" s="23">
        <f>IF(AY229&gt;AY63, AY229,AY63)</f>
        <v>0.2157</v>
      </c>
      <c r="AZ310" s="23">
        <f>IF(AZ229&gt;AZ63, AZ229,AZ63)</f>
        <v>0.13339999999999999</v>
      </c>
      <c r="BA310" s="23">
        <f>IF(BA229&gt;BA63, BA229,BA63)</f>
        <v>6.7699999999999996E-2</v>
      </c>
      <c r="BB310" s="23">
        <f>IF(BB229&gt;BB63, BB229,BB63)</f>
        <v>0.14710000000000001</v>
      </c>
      <c r="BC310" s="23">
        <f>IF(BC229&gt;BC63, BC229,BC63)</f>
        <v>0</v>
      </c>
      <c r="BD310" s="23">
        <f>IF(BD229&gt;BD63, BD229,BD63)</f>
        <v>9.98E-2</v>
      </c>
      <c r="BE310" s="23">
        <f>IF(BE229&gt;BE63, BE229,BE63)</f>
        <v>7.6399999999999996E-2</v>
      </c>
      <c r="BF310" s="23">
        <f>IF(BF229&gt;BF63, BF229,BF63)</f>
        <v>3.4000000000000002E-2</v>
      </c>
      <c r="BG310" s="23">
        <f>IF(BG229&gt;BG63, BG229,BG63)</f>
        <v>3.3599999999999998E-2</v>
      </c>
      <c r="BH310" s="23">
        <f>IF(BH229&gt;BH63, BH229,BH63)</f>
        <v>0.2843</v>
      </c>
      <c r="BI310" s="23">
        <f>IF(BI229&gt;BI63, BI229,BI63)</f>
        <v>8.7900000000000006E-2</v>
      </c>
      <c r="BJ310" s="23">
        <f>IF(BJ229&gt;BJ63, BJ229,BJ63)</f>
        <v>4.3900000000000002E-2</v>
      </c>
      <c r="BK310" s="23">
        <f>IF(BK229&gt;BK63, BK229,BK63)</f>
        <v>1</v>
      </c>
      <c r="BL310" s="23">
        <f>IF(BL229&gt;BL63, BL229,BL63)</f>
        <v>7.4399999999999994E-2</v>
      </c>
      <c r="BM310" s="23">
        <f>IF(BM229&gt;BM63, BM229,BM63)</f>
        <v>0</v>
      </c>
      <c r="BN310" s="23">
        <f>IF(BN229&gt;BN63, BN229,BN63)</f>
        <v>0.23680000000000001</v>
      </c>
      <c r="BO310" s="23">
        <f>IF(BO229&gt;BO63, BO229,BO63)</f>
        <v>0.2399</v>
      </c>
      <c r="BP310" s="23">
        <f>IF(BP229&gt;BP63, BP229,BP63)</f>
        <v>0.2276</v>
      </c>
      <c r="BQ310" s="23">
        <f>IF(BQ229&gt;BQ63, BQ229,BQ63)</f>
        <v>0.5464</v>
      </c>
      <c r="BR310" s="23">
        <f>IF(BR229&gt;BR63, BR229,BR63)</f>
        <v>0.2389</v>
      </c>
      <c r="BS310" s="23">
        <f>IF(BS229&gt;BS63, BS229,BS63)</f>
        <v>0.2671</v>
      </c>
      <c r="BT310" s="23">
        <f>IF(BT229&gt;BT63, BT229,BT63)</f>
        <v>0.36780000000000002</v>
      </c>
      <c r="BU310" s="23">
        <f>IF(BU229&gt;BU63, BU229,BU63)</f>
        <v>6.5500000000000003E-2</v>
      </c>
      <c r="BV310" s="23">
        <f>IF(BV229&gt;BV63, BV229,BV63)</f>
        <v>0.11169999999999999</v>
      </c>
      <c r="BW310" s="23">
        <f>IF(BW229&gt;BW63, BW229,BW63)</f>
        <v>0</v>
      </c>
      <c r="BX310" s="23">
        <f>IF(BX229&gt;BX63, BX229,BX63)</f>
        <v>0.17849999999999999</v>
      </c>
      <c r="BY310" s="23">
        <f>IF(BY229&gt;BY63, BY229,BY63)</f>
        <v>0.29670000000000002</v>
      </c>
      <c r="BZ310" s="23">
        <f>IF(BZ229&gt;BZ63, BZ229,BZ63)</f>
        <v>0.32919999999999999</v>
      </c>
    </row>
    <row r="311" spans="1:78" ht="15.75" customHeight="1" x14ac:dyDescent="0.2">
      <c r="A311" s="30" t="s">
        <v>118</v>
      </c>
      <c r="B311" s="23">
        <f>IF(B230&gt;B64, B230,B64)</f>
        <v>7.5951375811310604E-2</v>
      </c>
      <c r="C311" s="23">
        <f>IF(C230&gt;C64, C230,C64)</f>
        <v>2.0628696076741223E-2</v>
      </c>
      <c r="D311" s="23">
        <f>IF(D230&gt;D64, D230,D64)</f>
        <v>2.75E-2</v>
      </c>
      <c r="E311" s="23">
        <f>IF(E230&gt;E64, E230,E64)</f>
        <v>3.9600000000000003E-2</v>
      </c>
      <c r="F311" s="23">
        <f>IF(F230&gt;F64, F230,F64)</f>
        <v>2.7635303579650258E-2</v>
      </c>
      <c r="G311" s="23">
        <f>IF(G230&gt;G64, G230,G64)</f>
        <v>1.7600000000000001E-2</v>
      </c>
      <c r="H311" s="23">
        <f>IF(H230&gt;H64, H230,H64)</f>
        <v>2.5256393149916848E-2</v>
      </c>
      <c r="I311" s="23">
        <f>IF(I230&gt;I64, I230,I64)</f>
        <v>0.16059010365718976</v>
      </c>
      <c r="J311" s="23">
        <f>IF(J230&gt;J64, J230,J64)</f>
        <v>4.4808907838786355E-2</v>
      </c>
      <c r="K311" s="23">
        <f>IF(K230&gt;K64, K230,K64)</f>
        <v>7.776078019093819E-3</v>
      </c>
      <c r="L311" s="23">
        <f>IF(L230&gt;L64, L230,L64)</f>
        <v>0.23658265285175922</v>
      </c>
      <c r="M311" s="23">
        <f>IF(M230&gt;M64, M230,M64)</f>
        <v>3.3678736256888627E-3</v>
      </c>
      <c r="N311" s="23">
        <f>IF(N230&gt;N64, N230,N64)</f>
        <v>5.0918909378603883E-3</v>
      </c>
      <c r="O311" s="23">
        <f>IF(O230&gt;O64, O230,O64)</f>
        <v>2.2700000000000001E-2</v>
      </c>
      <c r="P311" s="23">
        <f>IF(P230&gt;P64, P230,P64)</f>
        <v>3.44E-2</v>
      </c>
      <c r="Q311" s="23">
        <f>IF(Q230&gt;Q64, Q230,Q64)</f>
        <v>9.9000000000000008E-3</v>
      </c>
      <c r="R311" s="23">
        <f>IF(R230&gt;R64, R230,R64)</f>
        <v>4.2000000000000003E-2</v>
      </c>
      <c r="S311" s="23">
        <f>IF(S230&gt;S64, S230,S64)</f>
        <v>0.32993019328631279</v>
      </c>
      <c r="T311" s="23">
        <f>IF(T230&gt;T64, T230,T64)</f>
        <v>4.6600000000000003E-2</v>
      </c>
      <c r="U311" s="23">
        <f>IF(U230&gt;U64, U230,U64)</f>
        <v>0.56326678182887857</v>
      </c>
      <c r="V311" s="23">
        <f>IF(V230&gt;V64, V230,V64)</f>
        <v>3.3678736256888627E-3</v>
      </c>
      <c r="W311" s="23">
        <f>IF(W230&gt;W64, W230,W64)</f>
        <v>0.10657193549355519</v>
      </c>
      <c r="X311" s="23">
        <f>IF(X230&gt;X64, X230,X64)</f>
        <v>2.7199999999999998E-2</v>
      </c>
      <c r="Y311" s="23">
        <f>IF(Y230&gt;Y64, Y230,Y64)</f>
        <v>6.0499999999999998E-2</v>
      </c>
      <c r="Z311" s="23">
        <f>IF(Z230&gt;Z64, Z230,Z64)</f>
        <v>7.2395809797462804E-3</v>
      </c>
      <c r="AA311" s="23">
        <f>IF(AA230&gt;AA64, AA230,AA64)</f>
        <v>2.663637065869421E-2</v>
      </c>
      <c r="AB311" s="23">
        <f>IF(AB230&gt;AB64, AB230,AB64)</f>
        <v>2.63E-2</v>
      </c>
      <c r="AC311" s="23">
        <f>IF(AC230&gt;AC64, AC230,AC64)</f>
        <v>0.30210051315198216</v>
      </c>
      <c r="AD311" s="23">
        <f>IF(AD230&gt;AD64, AD230,AD64)</f>
        <v>5.1400000000000001E-2</v>
      </c>
      <c r="AE311" s="23">
        <f>IF(AE230&gt;AE64, AE230,AE64)</f>
        <v>8.9999999999999993E-3</v>
      </c>
      <c r="AF311" s="23">
        <f>IF(AF230&gt;AF64, AF230,AF64)</f>
        <v>0</v>
      </c>
      <c r="AG311" s="23">
        <f>IF(AG230&gt;AG64, AG230,AG64)</f>
        <v>3.1699999999999999E-2</v>
      </c>
      <c r="AH311" s="23">
        <f>IF(AH230&gt;AH64, AH230,AH64)</f>
        <v>2.7635303579650258E-2</v>
      </c>
      <c r="AI311" s="23">
        <f>IF(AI230&gt;AI64, AI230,AI64)</f>
        <v>3.6999999999999998E-2</v>
      </c>
      <c r="AJ311" s="23">
        <f>IF(AJ230&gt;AJ64, AJ230,AJ64)</f>
        <v>0.1705359884606189</v>
      </c>
      <c r="AK311" s="23">
        <f>IF(AK230&gt;AK64, AK230,AK64)</f>
        <v>5.5800000000000002E-2</v>
      </c>
      <c r="AL311" s="23">
        <f>IF(AL230&gt;AL64, AL230,AL64)</f>
        <v>8.6017182846324838E-3</v>
      </c>
      <c r="AM311" s="23">
        <f>IF(AM230&gt;AM64, AM230,AM64)</f>
        <v>0.12550079326968602</v>
      </c>
      <c r="AN311" s="23">
        <f>IF(AN230&gt;AN64, AN230,AN64)</f>
        <v>0.63827939774760589</v>
      </c>
      <c r="AO311" s="23">
        <f>IF(AO230&gt;AO64, AO230,AO64)</f>
        <v>7.9000000000000008E-3</v>
      </c>
      <c r="AP311" s="23">
        <f>IF(AP230&gt;AP64, AP230,AP64)</f>
        <v>3.4599999999999999E-2</v>
      </c>
      <c r="AQ311" s="23">
        <f>IF(AQ230&gt;AQ64, AQ230,AQ64)</f>
        <v>7.0022372836844329E-2</v>
      </c>
      <c r="AR311" s="23">
        <f>IF(AR230&gt;AR64, AR230,AR64)</f>
        <v>9.6487251966035151E-2</v>
      </c>
      <c r="AS311" s="23">
        <f>IF(AS230&gt;AS64, AS230,AS64)</f>
        <v>3.4099999999999998E-2</v>
      </c>
      <c r="AT311" s="23">
        <f>IF(AT230&gt;AT64, AT230,AT64)</f>
        <v>0.39462107654037842</v>
      </c>
      <c r="AU311" s="23">
        <f>IF(AU230&gt;AU64, AU230,AU64)</f>
        <v>2.2700000000000001E-2</v>
      </c>
      <c r="AV311" s="23">
        <f>IF(AV230&gt;AV64, AV230,AV64)</f>
        <v>0.853818059137882</v>
      </c>
      <c r="AW311" s="23">
        <f>IF(AW230&gt;AW64, AW230,AW64)</f>
        <v>3.95E-2</v>
      </c>
      <c r="AX311" s="23">
        <f>IF(AX230&gt;AX64, AX230,AX64)</f>
        <v>3.3599999999999998E-2</v>
      </c>
      <c r="AY311" s="23">
        <f>IF(AY230&gt;AY64, AY230,AY64)</f>
        <v>2.8500000000000001E-2</v>
      </c>
      <c r="AZ311" s="23">
        <f>IF(AZ230&gt;AZ64, AZ230,AZ64)</f>
        <v>7.4576311992411076E-2</v>
      </c>
      <c r="BA311" s="23">
        <f>IF(BA230&gt;BA64, BA230,BA64)</f>
        <v>8.8000000000000005E-3</v>
      </c>
      <c r="BB311" s="23">
        <f>IF(BB230&gt;BB64, BB230,BB64)</f>
        <v>8.9611280726272835E-2</v>
      </c>
      <c r="BC311" s="23">
        <f>IF(BC230&gt;BC64, BC230,BC64)</f>
        <v>3.6685989874355722E-2</v>
      </c>
      <c r="BD311" s="23">
        <f>IF(BD230&gt;BD64, BD230,BD64)</f>
        <v>1.24E-2</v>
      </c>
      <c r="BE311" s="23">
        <f>IF(BE230&gt;BE64, BE230,BE64)</f>
        <v>9.0654205741073843E-3</v>
      </c>
      <c r="BF311" s="23">
        <f>IF(BF230&gt;BF64, BF230,BF64)</f>
        <v>1.04E-2</v>
      </c>
      <c r="BG311" s="23">
        <f>IF(BG230&gt;BG64, BG230,BG64)</f>
        <v>1.479029763780057E-2</v>
      </c>
      <c r="BH311" s="23">
        <f>IF(BH230&gt;BH64, BH230,BH64)</f>
        <v>1.7899999999999999E-2</v>
      </c>
      <c r="BI311" s="23">
        <f>IF(BI230&gt;BI64, BI230,BI64)</f>
        <v>6.8803760119061008E-3</v>
      </c>
      <c r="BJ311" s="23">
        <f>IF(BJ230&gt;BJ64, BJ230,BJ64)</f>
        <v>4.3942139352496391E-3</v>
      </c>
      <c r="BK311" s="23">
        <f>IF(BK230&gt;BK64, BK230,BK64)</f>
        <v>7.4399999999999994E-2</v>
      </c>
      <c r="BL311" s="23">
        <f>IF(BL230&gt;BL64, BL230,BL64)</f>
        <v>1</v>
      </c>
      <c r="BM311" s="23">
        <f>IF(BM230&gt;BM64, BM230,BM64)</f>
        <v>7.9928889746269539E-3</v>
      </c>
      <c r="BN311" s="23">
        <f>IF(BN230&gt;BN64, BN230,BN64)</f>
        <v>2.41E-2</v>
      </c>
      <c r="BO311" s="23">
        <f>IF(BO230&gt;BO64, BO230,BO64)</f>
        <v>3.1099999999999999E-2</v>
      </c>
      <c r="BP311" s="23">
        <f>IF(BP230&gt;BP64, BP230,BP64)</f>
        <v>3.8100000000000002E-2</v>
      </c>
      <c r="BQ311" s="23">
        <f>IF(BQ230&gt;BQ64, BQ230,BQ64)</f>
        <v>6.59E-2</v>
      </c>
      <c r="BR311" s="23">
        <f>IF(BR230&gt;BR64, BR230,BR64)</f>
        <v>0.10657193549355519</v>
      </c>
      <c r="BS311" s="23">
        <f>IF(BS230&gt;BS64, BS230,BS64)</f>
        <v>5.3100000000000001E-2</v>
      </c>
      <c r="BT311" s="23">
        <f>IF(BT230&gt;BT64, BT230,BT64)</f>
        <v>0.4883134205121627</v>
      </c>
      <c r="BU311" s="23">
        <f>IF(BU230&gt;BU64, BU230,BU64)</f>
        <v>1.5728781946977216E-2</v>
      </c>
      <c r="BV311" s="23">
        <f>IF(BV230&gt;BV64, BV230,BV64)</f>
        <v>5.0299999999999997E-2</v>
      </c>
      <c r="BW311" s="23">
        <f>IF(BW230&gt;BW64, BW230,BW64)</f>
        <v>5.9651105533936002E-2</v>
      </c>
      <c r="BX311" s="23">
        <f>IF(BX230&gt;BX64, BX230,BX64)</f>
        <v>1.6400000000000001E-2</v>
      </c>
      <c r="BY311" s="23">
        <f>IF(BY230&gt;BY64, BY230,BY64)</f>
        <v>3.4500000000000003E-2</v>
      </c>
      <c r="BZ311" s="23">
        <f>IF(BZ230&gt;BZ64, BZ230,BZ64)</f>
        <v>0.33214506889556733</v>
      </c>
    </row>
    <row r="312" spans="1:78" ht="15.75" customHeight="1" x14ac:dyDescent="0.2">
      <c r="A312" s="30" t="s">
        <v>119</v>
      </c>
      <c r="B312" s="23">
        <f>IF(B231&gt;B65, B231,B65)</f>
        <v>0.10511298382980915</v>
      </c>
      <c r="C312" s="23">
        <f>IF(C231&gt;C65, C231,C65)</f>
        <v>3.768236190360473E-2</v>
      </c>
      <c r="D312" s="23">
        <f>IF(D231&gt;D65, D231,D65)</f>
        <v>0.31353633520440871</v>
      </c>
      <c r="E312" s="23">
        <f>IF(E231&gt;E65, E231,E65)</f>
        <v>0.31353633520440871</v>
      </c>
      <c r="F312" s="23">
        <f>IF(F231&gt;F65, F231,F65)</f>
        <v>0.22123207040813828</v>
      </c>
      <c r="G312" s="23">
        <f>IF(G231&gt;G65, G231,G65)</f>
        <v>2.6696408311901627E-3</v>
      </c>
      <c r="H312" s="23">
        <f>IF(H231&gt;H65, H231,H65)</f>
        <v>0.30997590780345391</v>
      </c>
      <c r="I312" s="23">
        <f>IF(I231&gt;I65, I231,I65)</f>
        <v>3.3026814272961308E-2</v>
      </c>
      <c r="J312" s="23">
        <f>IF(J231&gt;J65, J231,J65)</f>
        <v>3.5982169201332508E-4</v>
      </c>
      <c r="K312" s="23">
        <f>IF(K231&gt;K65, K231,K65)</f>
        <v>0.97274442570376862</v>
      </c>
      <c r="L312" s="23">
        <f>IF(L231&gt;L65, L231,L65)</f>
        <v>3.2495382439864405E-2</v>
      </c>
      <c r="M312" s="23">
        <f>IF(M231&gt;M65, M231,M65)</f>
        <v>0.39497394120890417</v>
      </c>
      <c r="N312" s="23">
        <f>IF(N231&gt;N65, N231,N65)</f>
        <v>0.61642624562987058</v>
      </c>
      <c r="O312" s="23">
        <f>IF(O231&gt;O65, O231,O65)</f>
        <v>8.3490559446162144E-3</v>
      </c>
      <c r="P312" s="23">
        <f>IF(P231&gt;P65, P231,P65)</f>
        <v>0</v>
      </c>
      <c r="Q312" s="23">
        <f>IF(Q231&gt;Q65, Q231,Q65)</f>
        <v>0.52512886192368224</v>
      </c>
      <c r="R312" s="23">
        <f>IF(R231&gt;R65, R231,R65)</f>
        <v>0</v>
      </c>
      <c r="S312" s="23">
        <f>IF(S231&gt;S65, S231,S65)</f>
        <v>2.2556025630981281E-2</v>
      </c>
      <c r="T312" s="23">
        <f>IF(T231&gt;T65, T231,T65)</f>
        <v>3.8E-3</v>
      </c>
      <c r="U312" s="23">
        <f>IF(U231&gt;U65, U231,U65)</f>
        <v>1.1729656564502056E-2</v>
      </c>
      <c r="V312" s="23">
        <f>IF(V231&gt;V65, V231,V65)</f>
        <v>0.39497394120890417</v>
      </c>
      <c r="W312" s="23">
        <f>IF(W231&gt;W65, W231,W65)</f>
        <v>2.450115566696499E-2</v>
      </c>
      <c r="X312" s="23">
        <f>IF(X231&gt;X65, X231,X65)</f>
        <v>0</v>
      </c>
      <c r="Y312" s="23">
        <f>IF(Y231&gt;Y65, Y231,Y65)</f>
        <v>1.2401814093005926E-2</v>
      </c>
      <c r="Z312" s="23">
        <f>IF(Z231&gt;Z65, Z231,Z65)</f>
        <v>1</v>
      </c>
      <c r="AA312" s="23">
        <f>IF(AA231&gt;AA65, AA231,AA65)</f>
        <v>9.0693162207338973E-2</v>
      </c>
      <c r="AB312" s="23">
        <f>IF(AB231&gt;AB65, AB231,AB65)</f>
        <v>8.0000000000000004E-4</v>
      </c>
      <c r="AC312" s="23">
        <f>IF(AC231&gt;AC65, AC231,AC65)</f>
        <v>7.4583648169550196E-3</v>
      </c>
      <c r="AD312" s="23">
        <f>IF(AD231&gt;AD65, AD231,AD65)</f>
        <v>0.5802690131675533</v>
      </c>
      <c r="AE312" s="23">
        <f>IF(AE231&gt;AE65, AE231,AE65)</f>
        <v>0.75875907828954281</v>
      </c>
      <c r="AF312" s="23">
        <f>IF(AF231&gt;AF65, AF231,AF65)</f>
        <v>0</v>
      </c>
      <c r="AG312" s="23">
        <f>IF(AG231&gt;AG65, AG231,AG65)</f>
        <v>0.5350877591364388</v>
      </c>
      <c r="AH312" s="23">
        <f>IF(AH231&gt;AH65, AH231,AH65)</f>
        <v>0.22123207040813828</v>
      </c>
      <c r="AI312" s="23">
        <f>IF(AI231&gt;AI65, AI231,AI65)</f>
        <v>2.0162074422513448E-3</v>
      </c>
      <c r="AJ312" s="23">
        <f>IF(AJ231&gt;AJ65, AJ231,AJ65)</f>
        <v>4.5553350477112411E-2</v>
      </c>
      <c r="AK312" s="23">
        <f>IF(AK231&gt;AK65, AK231,AK65)</f>
        <v>0</v>
      </c>
      <c r="AL312" s="23">
        <f>IF(AL231&gt;AL65, AL231,AL65)</f>
        <v>0.9225702978302901</v>
      </c>
      <c r="AM312" s="23">
        <f>IF(AM231&gt;AM65, AM231,AM65)</f>
        <v>6.3639742070528846E-2</v>
      </c>
      <c r="AN312" s="23">
        <f>IF(AN231&gt;AN65, AN231,AN65)</f>
        <v>3.9E-2</v>
      </c>
      <c r="AO312" s="23">
        <f>IF(AO231&gt;AO65, AO231,AO65)</f>
        <v>0.52512886192368224</v>
      </c>
      <c r="AP312" s="23">
        <f>IF(AP231&gt;AP65, AP231,AP65)</f>
        <v>0.67534201000869676</v>
      </c>
      <c r="AQ312" s="23">
        <f>IF(AQ231&gt;AQ65, AQ231,AQ65)</f>
        <v>1.0597286097618251E-2</v>
      </c>
      <c r="AR312" s="23">
        <f>IF(AR231&gt;AR65, AR231,AR65)</f>
        <v>1.6277715786750611E-2</v>
      </c>
      <c r="AS312" s="23">
        <f>IF(AS231&gt;AS65, AS231,AS65)</f>
        <v>0.3913496799345304</v>
      </c>
      <c r="AT312" s="23">
        <f>IF(AT231&gt;AT65, AT231,AT65)</f>
        <v>1.6564622135204973E-2</v>
      </c>
      <c r="AU312" s="23">
        <f>IF(AU231&gt;AU65, AU231,AU65)</f>
        <v>8.5454412480743536E-3</v>
      </c>
      <c r="AV312" s="23">
        <f>IF(AV231&gt;AV65, AV231,AV65)</f>
        <v>9.348593901716053E-3</v>
      </c>
      <c r="AW312" s="23">
        <f>IF(AW231&gt;AW65, AW231,AW65)</f>
        <v>0.46911266473408031</v>
      </c>
      <c r="AX312" s="23">
        <f>IF(AX231&gt;AX65, AX231,AX65)</f>
        <v>6.0946109610960546E-3</v>
      </c>
      <c r="AY312" s="23">
        <f>IF(AY231&gt;AY65, AY231,AY65)</f>
        <v>0.22123207040813828</v>
      </c>
      <c r="AZ312" s="23">
        <f>IF(AZ231&gt;AZ65, AZ231,AZ65)</f>
        <v>4.3673440126175245E-2</v>
      </c>
      <c r="BA312" s="23">
        <f>IF(BA231&gt;BA65, BA231,BA65)</f>
        <v>0.28211959880689647</v>
      </c>
      <c r="BB312" s="23">
        <f>IF(BB231&gt;BB65, BB231,BB65)</f>
        <v>8.866388197644029E-2</v>
      </c>
      <c r="BC312" s="23">
        <f>IF(BC231&gt;BC65, BC231,BC65)</f>
        <v>0.20971899064286337</v>
      </c>
      <c r="BD312" s="23">
        <f>IF(BD231&gt;BD65, BD231,BD65)</f>
        <v>3.5069258299394524E-3</v>
      </c>
      <c r="BE312" s="23">
        <f>IF(BE231&gt;BE65, BE231,BE65)</f>
        <v>0.76655883331230468</v>
      </c>
      <c r="BF312" s="23">
        <f>IF(BF231&gt;BF65, BF231,BF65)</f>
        <v>0.3091232243176868</v>
      </c>
      <c r="BG312" s="23">
        <f>IF(BG231&gt;BG65, BG231,BG65)</f>
        <v>0.44245642724727469</v>
      </c>
      <c r="BH312" s="23">
        <f>IF(BH231&gt;BH65, BH231,BH65)</f>
        <v>0</v>
      </c>
      <c r="BI312" s="23">
        <f>IF(BI231&gt;BI65, BI231,BI65)</f>
        <v>0.4496056369541741</v>
      </c>
      <c r="BJ312" s="23">
        <f>IF(BJ231&gt;BJ65, BJ231,BJ65)</f>
        <v>0.52512886192368224</v>
      </c>
      <c r="BK312" s="23">
        <f>IF(BK231&gt;BK65, BK231,BK65)</f>
        <v>0</v>
      </c>
      <c r="BL312" s="23">
        <f>IF(BL231&gt;BL65, BL231,BL65)</f>
        <v>7.9928889746269539E-3</v>
      </c>
      <c r="BM312" s="23">
        <f>IF(BM231&gt;BM65, BM231,BM65)</f>
        <v>1</v>
      </c>
      <c r="BN312" s="23">
        <f>IF(BN231&gt;BN65, BN231,BN65)</f>
        <v>0</v>
      </c>
      <c r="BO312" s="23">
        <f>IF(BO231&gt;BO65, BO231,BO65)</f>
        <v>0.31353633520440871</v>
      </c>
      <c r="BP312" s="23">
        <f>IF(BP231&gt;BP65, BP231,BP65)</f>
        <v>0.39497394120890417</v>
      </c>
      <c r="BQ312" s="23">
        <f>IF(BQ231&gt;BQ65, BQ231,BQ65)</f>
        <v>0.31353633520440871</v>
      </c>
      <c r="BR312" s="23">
        <f>IF(BR231&gt;BR65, BR231,BR65)</f>
        <v>2.450115566696499E-2</v>
      </c>
      <c r="BS312" s="23">
        <f>IF(BS231&gt;BS65, BS231,BS65)</f>
        <v>0.39497394120890417</v>
      </c>
      <c r="BT312" s="23">
        <f>IF(BT231&gt;BT65, BT231,BT65)</f>
        <v>1.5097463689160038E-2</v>
      </c>
      <c r="BU312" s="23">
        <f>IF(BU231&gt;BU65, BU231,BU65)</f>
        <v>0.46049975940458199</v>
      </c>
      <c r="BV312" s="23">
        <f>IF(BV231&gt;BV65, BV231,BV65)</f>
        <v>0.60537123534625814</v>
      </c>
      <c r="BW312" s="23">
        <f>IF(BW231&gt;BW65, BW231,BW65)</f>
        <v>0.12825862328194332</v>
      </c>
      <c r="BX312" s="23">
        <f>IF(BX231&gt;BX65, BX231,BX65)</f>
        <v>0</v>
      </c>
      <c r="BY312" s="23">
        <f>IF(BY231&gt;BY65, BY231,BY65)</f>
        <v>0</v>
      </c>
      <c r="BZ312" s="23">
        <f>IF(BZ231&gt;BZ65, BZ231,BZ65)</f>
        <v>1.6634846727443971E-2</v>
      </c>
    </row>
    <row r="313" spans="1:78" ht="15.75" customHeight="1" x14ac:dyDescent="0.2">
      <c r="A313" s="30" t="s">
        <v>120</v>
      </c>
      <c r="B313" s="23">
        <f>IF(B232&gt;B66, B232,B66)</f>
        <v>1.6299999999999999E-2</v>
      </c>
      <c r="C313" s="23">
        <f>IF(C232&gt;C66, C232,C66)</f>
        <v>2.7099999999999999E-2</v>
      </c>
      <c r="D313" s="23">
        <f>IF(D232&gt;D66, D232,D66)</f>
        <v>0.21229999999999999</v>
      </c>
      <c r="E313" s="23">
        <f>IF(E232&gt;E66, E232,E66)</f>
        <v>0.2429</v>
      </c>
      <c r="F313" s="23">
        <f>IF(F232&gt;F66, F232,F66)</f>
        <v>1.43E-2</v>
      </c>
      <c r="G313" s="23">
        <f>IF(G232&gt;G66, G232,G66)</f>
        <v>6.7000000000000004E-2</v>
      </c>
      <c r="H313" s="23">
        <f>IF(H232&gt;H66, H232,H66)</f>
        <v>0</v>
      </c>
      <c r="I313" s="23">
        <f>IF(I232&gt;I66, I232,I66)</f>
        <v>0.215</v>
      </c>
      <c r="J313" s="23">
        <f>IF(J232&gt;J66, J232,J66)</f>
        <v>5.0000000000000001E-3</v>
      </c>
      <c r="K313" s="23">
        <f>IF(K232&gt;K66, K232,K66)</f>
        <v>0</v>
      </c>
      <c r="L313" s="23">
        <f>IF(L232&gt;L66, L232,L66)</f>
        <v>2.7000000000000001E-3</v>
      </c>
      <c r="M313" s="23">
        <f>IF(M232&gt;M66, M232,M66)</f>
        <v>3.1600000000000003E-2</v>
      </c>
      <c r="N313" s="23">
        <f>IF(N232&gt;N66, N232,N66)</f>
        <v>0</v>
      </c>
      <c r="O313" s="23">
        <f>IF(O232&gt;O66, O232,O66)</f>
        <v>8.9099999999999999E-2</v>
      </c>
      <c r="P313" s="23">
        <f>IF(P232&gt;P66, P232,P66)</f>
        <v>0.24349999999999999</v>
      </c>
      <c r="Q313" s="23">
        <f>IF(Q232&gt;Q66, Q232,Q66)</f>
        <v>7.2300000000000003E-2</v>
      </c>
      <c r="R313" s="23">
        <f>IF(R232&gt;R66, R232,R66)</f>
        <v>9.8900000000000002E-2</v>
      </c>
      <c r="S313" s="23">
        <f>IF(S232&gt;S66, S232,S66)</f>
        <v>4.0599999999999997E-2</v>
      </c>
      <c r="T313" s="23">
        <f>IF(T232&gt;T66, T232,T66)</f>
        <v>0.17080000000000001</v>
      </c>
      <c r="U313" s="23">
        <f>IF(U232&gt;U66, U232,U66)</f>
        <v>2.6499999999999999E-2</v>
      </c>
      <c r="V313" s="23">
        <f>IF(V232&gt;V66, V232,V66)</f>
        <v>0</v>
      </c>
      <c r="W313" s="23">
        <f>IF(W232&gt;W66, W232,W66)</f>
        <v>0.22589999999999999</v>
      </c>
      <c r="X313" s="23">
        <f>IF(X232&gt;X66, X232,X66)</f>
        <v>0.1116</v>
      </c>
      <c r="Y313" s="23">
        <f>IF(Y232&gt;Y66, Y232,Y66)</f>
        <v>9.3299999999999994E-2</v>
      </c>
      <c r="Z313" s="23">
        <f>IF(Z232&gt;Z66, Z232,Z66)</f>
        <v>0</v>
      </c>
      <c r="AA313" s="23">
        <f>IF(AA232&gt;AA66, AA232,AA66)</f>
        <v>7.4999999999999997E-2</v>
      </c>
      <c r="AB313" s="23">
        <f>IF(AB232&gt;AB66, AB232,AB66)</f>
        <v>0.188</v>
      </c>
      <c r="AC313" s="23">
        <f>IF(AC232&gt;AC66, AC232,AC66)</f>
        <v>0.12870000000000001</v>
      </c>
      <c r="AD313" s="23">
        <f>IF(AD232&gt;AD66, AD232,AD66)</f>
        <v>0.1174</v>
      </c>
      <c r="AE313" s="23">
        <f>IF(AE232&gt;AE66, AE232,AE66)</f>
        <v>8.4199999999999997E-2</v>
      </c>
      <c r="AF313" s="23">
        <f>IF(AF232&gt;AF66, AF232,AF66)</f>
        <v>0</v>
      </c>
      <c r="AG313" s="23">
        <f>IF(AG232&gt;AG66, AG232,AG66)</f>
        <v>0.16769999999999999</v>
      </c>
      <c r="AH313" s="23">
        <f>IF(AH232&gt;AH66, AH232,AH66)</f>
        <v>7.0499999999999993E-2</v>
      </c>
      <c r="AI313" s="23">
        <f>IF(AI232&gt;AI66, AI232,AI66)</f>
        <v>0.2082</v>
      </c>
      <c r="AJ313" s="23">
        <f>IF(AJ232&gt;AJ66, AJ232,AJ66)</f>
        <v>0</v>
      </c>
      <c r="AK313" s="23">
        <f>IF(AK232&gt;AK66, AK232,AK66)</f>
        <v>3.3500000000000002E-2</v>
      </c>
      <c r="AL313" s="23">
        <f>IF(AL232&gt;AL66, AL232,AL66)</f>
        <v>0</v>
      </c>
      <c r="AM313" s="23">
        <f>IF(AM232&gt;AM66, AM232,AM66)</f>
        <v>0.1021</v>
      </c>
      <c r="AN313" s="23">
        <f>IF(AN232&gt;AN66, AN232,AN66)</f>
        <v>1.6999999999999999E-3</v>
      </c>
      <c r="AO313" s="23">
        <f>IF(AO232&gt;AO66, AO232,AO66)</f>
        <v>0.1004</v>
      </c>
      <c r="AP313" s="23">
        <f>IF(AP232&gt;AP66, AP232,AP66)</f>
        <v>0.2223</v>
      </c>
      <c r="AQ313" s="23">
        <f>IF(AQ232&gt;AQ66, AQ232,AQ66)</f>
        <v>0.23580000000000001</v>
      </c>
      <c r="AR313" s="23">
        <f>IF(AR232&gt;AR66, AR232,AR66)</f>
        <v>0.17519999999999999</v>
      </c>
      <c r="AS313" s="23">
        <f>IF(AS232&gt;AS66, AS232,AS66)</f>
        <v>4.3200000000000002E-2</v>
      </c>
      <c r="AT313" s="23">
        <f>IF(AT232&gt;AT66, AT232,AT66)</f>
        <v>6.7000000000000002E-3</v>
      </c>
      <c r="AU313" s="23">
        <f>IF(AU232&gt;AU66, AU232,AU66)</f>
        <v>0.16089999999999999</v>
      </c>
      <c r="AV313" s="23">
        <f>IF(AV232&gt;AV66, AV232,AV66)</f>
        <v>0.10639999999999999</v>
      </c>
      <c r="AW313" s="23">
        <f>IF(AW232&gt;AW66, AW232,AW66)</f>
        <v>0.18340000000000001</v>
      </c>
      <c r="AX313" s="23">
        <f>IF(AX232&gt;AX66, AX232,AX66)</f>
        <v>0.23449999999999999</v>
      </c>
      <c r="AY313" s="23">
        <f>IF(AY232&gt;AY66, AY232,AY66)</f>
        <v>0.1216</v>
      </c>
      <c r="AZ313" s="23">
        <f>IF(AZ232&gt;AZ66, AZ232,AZ66)</f>
        <v>7.8899999999999998E-2</v>
      </c>
      <c r="BA313" s="23">
        <f>IF(BA232&gt;BA66, BA232,BA66)</f>
        <v>2.8299999999999999E-2</v>
      </c>
      <c r="BB313" s="23">
        <f>IF(BB232&gt;BB66, BB232,BB66)</f>
        <v>7.3499999999999996E-2</v>
      </c>
      <c r="BC313" s="23">
        <f>IF(BC232&gt;BC66, BC232,BC66)</f>
        <v>0</v>
      </c>
      <c r="BD313" s="23">
        <f>IF(BD232&gt;BD66, BD232,BD66)</f>
        <v>5.4600000000000003E-2</v>
      </c>
      <c r="BE313" s="23">
        <f>IF(BE232&gt;BE66, BE232,BE66)</f>
        <v>3.5299999999999998E-2</v>
      </c>
      <c r="BF313" s="23">
        <f>IF(BF232&gt;BF66, BF232,BF66)</f>
        <v>1.03E-2</v>
      </c>
      <c r="BG313" s="23">
        <f>IF(BG232&gt;BG66, BG232,BG66)</f>
        <v>2.3E-2</v>
      </c>
      <c r="BH313" s="23">
        <f>IF(BH232&gt;BH66, BH232,BH66)</f>
        <v>0.15140000000000001</v>
      </c>
      <c r="BI313" s="23">
        <f>IF(BI232&gt;BI66, BI232,BI66)</f>
        <v>2.2499999999999999E-2</v>
      </c>
      <c r="BJ313" s="23">
        <f>IF(BJ232&gt;BJ66, BJ232,BJ66)</f>
        <v>0</v>
      </c>
      <c r="BK313" s="23">
        <f>IF(BK232&gt;BK66, BK232,BK66)</f>
        <v>0.23680000000000001</v>
      </c>
      <c r="BL313" s="23">
        <f>IF(BL232&gt;BL66, BL232,BL66)</f>
        <v>2.41E-2</v>
      </c>
      <c r="BM313" s="23">
        <f>IF(BM232&gt;BM66, BM232,BM66)</f>
        <v>0</v>
      </c>
      <c r="BN313" s="23">
        <f>IF(BN232&gt;BN66, BN232,BN66)</f>
        <v>1</v>
      </c>
      <c r="BO313" s="23">
        <f>IF(BO232&gt;BO66, BO232,BO66)</f>
        <v>0.30009999999999998</v>
      </c>
      <c r="BP313" s="23">
        <f>IF(BP232&gt;BP66, BP232,BP66)</f>
        <v>9.2700000000000005E-2</v>
      </c>
      <c r="BQ313" s="23">
        <f>IF(BQ232&gt;BQ66, BQ232,BQ66)</f>
        <v>0.18210000000000001</v>
      </c>
      <c r="BR313" s="23">
        <f>IF(BR232&gt;BR66, BR232,BR66)</f>
        <v>0.1353</v>
      </c>
      <c r="BS313" s="23">
        <f>IF(BS232&gt;BS66, BS232,BS66)</f>
        <v>0.10059999999999999</v>
      </c>
      <c r="BT313" s="23">
        <f>IF(BT232&gt;BT66, BT232,BT66)</f>
        <v>0.18229999999999999</v>
      </c>
      <c r="BU313" s="23">
        <f>IF(BU232&gt;BU66, BU232,BU66)</f>
        <v>9.2999999999999992E-3</v>
      </c>
      <c r="BV313" s="23">
        <f>IF(BV232&gt;BV66, BV232,BV66)</f>
        <v>4.3200000000000002E-2</v>
      </c>
      <c r="BW313" s="23">
        <f>IF(BW232&gt;BW66, BW232,BW66)</f>
        <v>0</v>
      </c>
      <c r="BX313" s="23">
        <f>IF(BX232&gt;BX66, BX232,BX66)</f>
        <v>0.1115</v>
      </c>
      <c r="BY313" s="23">
        <f>IF(BY232&gt;BY66, BY232,BY66)</f>
        <v>0.14410000000000001</v>
      </c>
      <c r="BZ313" s="23">
        <f>IF(BZ232&gt;BZ66, BZ232,BZ66)</f>
        <v>0.17519999999999999</v>
      </c>
    </row>
    <row r="314" spans="1:78" ht="15.75" customHeight="1" x14ac:dyDescent="0.2">
      <c r="A314" s="30" t="s">
        <v>61</v>
      </c>
      <c r="B314" s="23">
        <f>IF(B233&gt;B67, B233,B67)</f>
        <v>3.4535401542036465E-2</v>
      </c>
      <c r="C314" s="23">
        <f>IF(C233&gt;C67, C233,C67)</f>
        <v>4.2999999999999997E-2</v>
      </c>
      <c r="D314" s="23">
        <f>IF(D233&gt;D67, D233,D67)</f>
        <v>1</v>
      </c>
      <c r="E314" s="23">
        <f>IF(E233&gt;E67, E233,E67)</f>
        <v>1</v>
      </c>
      <c r="F314" s="23">
        <f>IF(F233&gt;F67, F233,F67)</f>
        <v>7.1190038964029548E-2</v>
      </c>
      <c r="G314" s="23">
        <f>IF(G233&gt;G67, G233,G67)</f>
        <v>6.0499999999999998E-2</v>
      </c>
      <c r="H314" s="23">
        <f>IF(H233&gt;H67, H233,H67)</f>
        <v>9.7643633637762947E-2</v>
      </c>
      <c r="I314" s="23">
        <f>IF(I233&gt;I67, I233,I67)</f>
        <v>0.19939999999999999</v>
      </c>
      <c r="J314" s="23">
        <f>IF(J233&gt;J67, J233,J67)</f>
        <v>1.3123493903519537E-4</v>
      </c>
      <c r="K314" s="23">
        <f>IF(K233&gt;K67, K233,K67)</f>
        <v>0.32212585688259177</v>
      </c>
      <c r="L314" s="23">
        <f>IF(L233&gt;L67, L233,L67)</f>
        <v>1.1102152605907391E-2</v>
      </c>
      <c r="M314" s="23">
        <f>IF(M233&gt;M67, M233,M67)</f>
        <v>0.48727693514369347</v>
      </c>
      <c r="N314" s="23">
        <f>IF(N233&gt;N67, N233,N67)</f>
        <v>0.50775727608203458</v>
      </c>
      <c r="O314" s="23">
        <f>IF(O233&gt;O67, O233,O67)</f>
        <v>7.5899999999999995E-2</v>
      </c>
      <c r="P314" s="23">
        <f>IF(P233&gt;P67, P233,P67)</f>
        <v>0.23849999999999999</v>
      </c>
      <c r="Q314" s="23">
        <f>IF(Q233&gt;Q67, Q233,Q67)</f>
        <v>0.59481364368607159</v>
      </c>
      <c r="R314" s="23">
        <f>IF(R233&gt;R67, R233,R67)</f>
        <v>0.1133</v>
      </c>
      <c r="S314" s="23">
        <f>IF(S233&gt;S67, S233,S67)</f>
        <v>4.2700000000000002E-2</v>
      </c>
      <c r="T314" s="23">
        <f>IF(T233&gt;T67, T233,T67)</f>
        <v>0.15939999999999999</v>
      </c>
      <c r="U314" s="23">
        <f>IF(U233&gt;U67, U233,U67)</f>
        <v>2.69E-2</v>
      </c>
      <c r="V314" s="23">
        <f>IF(V233&gt;V67, V233,V67)</f>
        <v>0.48727693514369347</v>
      </c>
      <c r="W314" s="23">
        <f>IF(W233&gt;W67, W233,W67)</f>
        <v>0.21049999999999999</v>
      </c>
      <c r="X314" s="23">
        <f>IF(X233&gt;X67, X233,X67)</f>
        <v>9.6199999999999994E-2</v>
      </c>
      <c r="Y314" s="23">
        <f>IF(Y233&gt;Y67, Y233,Y67)</f>
        <v>9.2200000000000004E-2</v>
      </c>
      <c r="Z314" s="23">
        <f>IF(Z233&gt;Z67, Z233,Z67)</f>
        <v>0.35496745951424774</v>
      </c>
      <c r="AA314" s="23">
        <f>IF(AA233&gt;AA67, AA233,AA67)</f>
        <v>7.3499999999999996E-2</v>
      </c>
      <c r="AB314" s="23">
        <f>IF(AB233&gt;AB67, AB233,AB67)</f>
        <v>0.18099999999999999</v>
      </c>
      <c r="AC314" s="23">
        <f>IF(AC233&gt;AC67, AC233,AC67)</f>
        <v>0.10100000000000001</v>
      </c>
      <c r="AD314" s="23">
        <f>IF(AD233&gt;AD67, AD233,AD67)</f>
        <v>0.53303341971085594</v>
      </c>
      <c r="AE314" s="23">
        <f>IF(AE233&gt;AE67, AE233,AE67)</f>
        <v>0.37566632649110898</v>
      </c>
      <c r="AF314" s="23">
        <f>IF(AF233&gt;AF67, AF233,AF67)</f>
        <v>0</v>
      </c>
      <c r="AG314" s="23">
        <f>IF(AG233&gt;AG67, AG233,AG67)</f>
        <v>0.18842448776451787</v>
      </c>
      <c r="AH314" s="23">
        <f>IF(AH233&gt;AH67, AH233,AH67)</f>
        <v>7.1190038964029548E-2</v>
      </c>
      <c r="AI314" s="23">
        <f>IF(AI233&gt;AI67, AI233,AI67)</f>
        <v>0.14360000000000001</v>
      </c>
      <c r="AJ314" s="23">
        <f>IF(AJ233&gt;AJ67, AJ233,AJ67)</f>
        <v>1.548841734279716E-2</v>
      </c>
      <c r="AK314" s="23">
        <f>IF(AK233&gt;AK67, AK233,AK67)</f>
        <v>4.1700000000000001E-2</v>
      </c>
      <c r="AL314" s="23">
        <f>IF(AL233&gt;AL67, AL233,AL67)</f>
        <v>0.28941412134749073</v>
      </c>
      <c r="AM314" s="23">
        <f>IF(AM233&gt;AM67, AM233,AM67)</f>
        <v>9.7100000000000006E-2</v>
      </c>
      <c r="AN314" s="23">
        <f>IF(AN233&gt;AN67, AN233,AN67)</f>
        <v>1.7129130547749772E-3</v>
      </c>
      <c r="AO314" s="23">
        <f>IF(AO233&gt;AO67, AO233,AO67)</f>
        <v>0.59481364368607159</v>
      </c>
      <c r="AP314" s="23">
        <f>IF(AP233&gt;AP67, AP233,AP67)</f>
        <v>0.31533733720154317</v>
      </c>
      <c r="AQ314" s="23">
        <f>IF(AQ233&gt;AQ67, AQ233,AQ67)</f>
        <v>0.19109999999999999</v>
      </c>
      <c r="AR314" s="23">
        <f>IF(AR233&gt;AR67, AR233,AR67)</f>
        <v>0.13439999999999999</v>
      </c>
      <c r="AS314" s="23">
        <f>IF(AS233&gt;AS67, AS233,AS67)</f>
        <v>0.12937201639627657</v>
      </c>
      <c r="AT314" s="23">
        <f>IF(AT233&gt;AT67, AT233,AT67)</f>
        <v>5.9063232288092196E-3</v>
      </c>
      <c r="AU314" s="23">
        <f>IF(AU233&gt;AU67, AU233,AU67)</f>
        <v>0.1459</v>
      </c>
      <c r="AV314" s="23">
        <f>IF(AV233&gt;AV67, AV233,AV67)</f>
        <v>6.3899999999999998E-2</v>
      </c>
      <c r="AW314" s="23">
        <f>IF(AW233&gt;AW67, AW233,AW67)</f>
        <v>0.20160156184197772</v>
      </c>
      <c r="AX314" s="23">
        <f>IF(AX233&gt;AX67, AX233,AX67)</f>
        <v>0.2248</v>
      </c>
      <c r="AY314" s="23">
        <f>IF(AY233&gt;AY67, AY233,AY67)</f>
        <v>0.1138</v>
      </c>
      <c r="AZ314" s="23">
        <f>IF(AZ233&gt;AZ67, AZ233,AZ67)</f>
        <v>7.7799999999999994E-2</v>
      </c>
      <c r="BA314" s="23">
        <f>IF(BA233&gt;BA67, BA233,BA67)</f>
        <v>0.37348974295077925</v>
      </c>
      <c r="BB314" s="23">
        <f>IF(BB233&gt;BB67, BB233,BB67)</f>
        <v>7.1599999999999997E-2</v>
      </c>
      <c r="BC314" s="23">
        <f>IF(BC233&gt;BC67, BC233,BC67)</f>
        <v>6.5971957538886239E-2</v>
      </c>
      <c r="BD314" s="23">
        <f>IF(BD233&gt;BD67, BD233,BD67)</f>
        <v>4.8300000000000003E-2</v>
      </c>
      <c r="BE314" s="23">
        <f>IF(BE233&gt;BE67, BE233,BE67)</f>
        <v>0.29035923759015647</v>
      </c>
      <c r="BF314" s="23">
        <f>IF(BF233&gt;BF67, BF233,BF67)</f>
        <v>0.4944520447578899</v>
      </c>
      <c r="BG314" s="23">
        <f>IF(BG233&gt;BG67, BG233,BG67)</f>
        <v>0.17732339130987773</v>
      </c>
      <c r="BH314" s="23">
        <f>IF(BH233&gt;BH67, BH233,BH67)</f>
        <v>0.14899999999999999</v>
      </c>
      <c r="BI314" s="23">
        <f>IF(BI233&gt;BI67, BI233,BI67)</f>
        <v>0.35205089693893299</v>
      </c>
      <c r="BJ314" s="23">
        <f>IF(BJ233&gt;BJ67, BJ233,BJ67)</f>
        <v>0.59481364368607159</v>
      </c>
      <c r="BK314" s="23">
        <f>IF(BK233&gt;BK67, BK233,BK67)</f>
        <v>0.2399</v>
      </c>
      <c r="BL314" s="23">
        <f>IF(BL233&gt;BL67, BL233,BL67)</f>
        <v>3.1099999999999999E-2</v>
      </c>
      <c r="BM314" s="23">
        <f>IF(BM233&gt;BM67, BM233,BM67)</f>
        <v>0.31353633520440871</v>
      </c>
      <c r="BN314" s="23">
        <f>IF(BN233&gt;BN67, BN233,BN67)</f>
        <v>0.30009999999999998</v>
      </c>
      <c r="BO314" s="23">
        <f>IF(BO233&gt;BO67, BO233,BO67)</f>
        <v>1</v>
      </c>
      <c r="BP314" s="23">
        <f>IF(BP233&gt;BP67, BP233,BP67)</f>
        <v>0.48727693514369347</v>
      </c>
      <c r="BQ314" s="23">
        <f>IF(BQ233&gt;BQ67, BQ233,BQ67)</f>
        <v>1</v>
      </c>
      <c r="BR314" s="23">
        <f>IF(BR233&gt;BR67, BR233,BR67)</f>
        <v>0.10290000000000001</v>
      </c>
      <c r="BS314" s="23">
        <f>IF(BS233&gt;BS67, BS233,BS67)</f>
        <v>0.48727693514369347</v>
      </c>
      <c r="BT314" s="23">
        <f>IF(BT233&gt;BT67, BT233,BT67)</f>
        <v>0.1595</v>
      </c>
      <c r="BU314" s="23">
        <f>IF(BU233&gt;BU67, BU233,BU67)</f>
        <v>0.14571631427144899</v>
      </c>
      <c r="BV314" s="23">
        <f>IF(BV233&gt;BV67, BV233,BV67)</f>
        <v>0.20579375269183586</v>
      </c>
      <c r="BW314" s="23">
        <f>IF(BW233&gt;BW67, BW233,BW67)</f>
        <v>4.4321324419143132E-2</v>
      </c>
      <c r="BX314" s="23">
        <f>IF(BX233&gt;BX67, BX233,BX67)</f>
        <v>9.6799999999999997E-2</v>
      </c>
      <c r="BY314" s="23">
        <f>IF(BY233&gt;BY67, BY233,BY67)</f>
        <v>0.14330000000000001</v>
      </c>
      <c r="BZ314" s="23">
        <f>IF(BZ233&gt;BZ67, BZ233,BZ67)</f>
        <v>0.14710000000000001</v>
      </c>
    </row>
    <row r="315" spans="1:78" ht="15.75" customHeight="1" x14ac:dyDescent="0.2">
      <c r="A315" s="30" t="s">
        <v>88</v>
      </c>
      <c r="B315" s="23">
        <f>IF(B234&gt;B68, B234,B68)</f>
        <v>4.3288826632030999E-2</v>
      </c>
      <c r="C315" s="23">
        <f>IF(C234&gt;C68, C234,C68)</f>
        <v>4.8500000000000001E-2</v>
      </c>
      <c r="D315" s="23">
        <f>IF(D234&gt;D68, D234,D68)</f>
        <v>0.48727693514369347</v>
      </c>
      <c r="E315" s="23">
        <f>IF(E234&gt;E68, E234,E68)</f>
        <v>0.48727693514369347</v>
      </c>
      <c r="F315" s="23">
        <f>IF(F234&gt;F68, F234,F68)</f>
        <v>0.11395262334930782</v>
      </c>
      <c r="G315" s="23">
        <f>IF(G234&gt;G68, G234,G68)</f>
        <v>5.6099999999999997E-2</v>
      </c>
      <c r="H315" s="23">
        <f>IF(H234&gt;H68, H234,H68)</f>
        <v>0.13292542237643087</v>
      </c>
      <c r="I315" s="23">
        <f>IF(I234&gt;I68, I234,I68)</f>
        <v>0.18890000000000001</v>
      </c>
      <c r="J315" s="23">
        <f>IF(J234&gt;J68, J234,J68)</f>
        <v>1.5288511645860902E-4</v>
      </c>
      <c r="K315" s="23">
        <f>IF(K234&gt;K68, K234,K68)</f>
        <v>0.40478239593493137</v>
      </c>
      <c r="L315" s="23">
        <f>IF(L234&gt;L68, L234,L68)</f>
        <v>2.9100000000000001E-2</v>
      </c>
      <c r="M315" s="23">
        <f>IF(M234&gt;M68, M234,M68)</f>
        <v>1</v>
      </c>
      <c r="N315" s="23">
        <f>IF(N234&gt;N68, N234,N68)</f>
        <v>0.51789052440223904</v>
      </c>
      <c r="O315" s="23">
        <f>IF(O234&gt;O68, O234,O68)</f>
        <v>7.3499999999999996E-2</v>
      </c>
      <c r="P315" s="23">
        <f>IF(P234&gt;P68, P234,P68)</f>
        <v>0.20599999999999999</v>
      </c>
      <c r="Q315" s="23">
        <f>IF(Q234&gt;Q68, Q234,Q68)</f>
        <v>0.53174485339909472</v>
      </c>
      <c r="R315" s="23">
        <f>IF(R234&gt;R68, R234,R68)</f>
        <v>6.6400000000000001E-2</v>
      </c>
      <c r="S315" s="23">
        <f>IF(S234&gt;S68, S234,S68)</f>
        <v>4.0399999999999998E-2</v>
      </c>
      <c r="T315" s="23">
        <f>IF(T234&gt;T68, T234,T68)</f>
        <v>0.1842</v>
      </c>
      <c r="U315" s="23">
        <f>IF(U234&gt;U68, U234,U68)</f>
        <v>2.41E-2</v>
      </c>
      <c r="V315" s="23">
        <f>IF(V234&gt;V68, V234,V68)</f>
        <v>1</v>
      </c>
      <c r="W315" s="23">
        <f>IF(W234&gt;W68, W234,W68)</f>
        <v>0.1578</v>
      </c>
      <c r="X315" s="23">
        <f>IF(X234&gt;X68, X234,X68)</f>
        <v>8.7900000000000006E-2</v>
      </c>
      <c r="Y315" s="23">
        <f>IF(Y234&gt;Y68, Y234,Y68)</f>
        <v>8.3400000000000002E-2</v>
      </c>
      <c r="Z315" s="23">
        <f>IF(Z234&gt;Z68, Z234,Z68)</f>
        <v>0.4123149989853534</v>
      </c>
      <c r="AA315" s="23">
        <f>IF(AA234&gt;AA68, AA234,AA68)</f>
        <v>6.5711600731852865E-2</v>
      </c>
      <c r="AB315" s="23">
        <f>IF(AB234&gt;AB68, AB234,AB68)</f>
        <v>0.11700000000000001</v>
      </c>
      <c r="AC315" s="23">
        <f>IF(AC234&gt;AC68, AC234,AC68)</f>
        <v>6.0499999999999998E-2</v>
      </c>
      <c r="AD315" s="23">
        <f>IF(AD234&gt;AD68, AD234,AD68)</f>
        <v>0.5910633195963455</v>
      </c>
      <c r="AE315" s="23">
        <f>IF(AE234&gt;AE68, AE234,AE68)</f>
        <v>0.39281376120504091</v>
      </c>
      <c r="AF315" s="23">
        <f>IF(AF234&gt;AF68, AF234,AF68)</f>
        <v>0</v>
      </c>
      <c r="AG315" s="23">
        <f>IF(AG234&gt;AG68, AG234,AG68)</f>
        <v>0.30596097014773516</v>
      </c>
      <c r="AH315" s="23">
        <f>IF(AH234&gt;AH68, AH234,AH68)</f>
        <v>0.11395262334930782</v>
      </c>
      <c r="AI315" s="23">
        <f>IF(AI234&gt;AI68, AI234,AI68)</f>
        <v>0.1148</v>
      </c>
      <c r="AJ315" s="23">
        <f>IF(AJ234&gt;AJ68, AJ234,AJ68)</f>
        <v>1.8504805778760014E-2</v>
      </c>
      <c r="AK315" s="23">
        <f>IF(AK234&gt;AK68, AK234,AK68)</f>
        <v>4.36E-2</v>
      </c>
      <c r="AL315" s="23">
        <f>IF(AL234&gt;AL68, AL234,AL68)</f>
        <v>0.37276161725127188</v>
      </c>
      <c r="AM315" s="23">
        <f>IF(AM234&gt;AM68, AM234,AM68)</f>
        <v>0.12740000000000001</v>
      </c>
      <c r="AN315" s="23">
        <f>IF(AN234&gt;AN68, AN234,AN68)</f>
        <v>2.2554695631291895E-3</v>
      </c>
      <c r="AO315" s="23">
        <f>IF(AO234&gt;AO68, AO234,AO68)</f>
        <v>0.53174485339909472</v>
      </c>
      <c r="AP315" s="23">
        <f>IF(AP234&gt;AP68, AP234,AP68)</f>
        <v>0.50602934562880109</v>
      </c>
      <c r="AQ315" s="23">
        <f>IF(AQ234&gt;AQ68, AQ234,AQ68)</f>
        <v>0.216</v>
      </c>
      <c r="AR315" s="23">
        <f>IF(AR234&gt;AR68, AR234,AR68)</f>
        <v>0.13819999999999999</v>
      </c>
      <c r="AS315" s="23">
        <f>IF(AS234&gt;AS68, AS234,AS68)</f>
        <v>0.20737453367615216</v>
      </c>
      <c r="AT315" s="23">
        <f>IF(AT234&gt;AT68, AT234,AT68)</f>
        <v>6.645848230454764E-3</v>
      </c>
      <c r="AU315" s="23">
        <f>IF(AU234&gt;AU68, AU234,AU68)</f>
        <v>0.1522</v>
      </c>
      <c r="AV315" s="23">
        <f>IF(AV234&gt;AV68, AV234,AV68)</f>
        <v>0.10780000000000001</v>
      </c>
      <c r="AW315" s="23">
        <f>IF(AW234&gt;AW68, AW234,AW68)</f>
        <v>0.36415077506465432</v>
      </c>
      <c r="AX315" s="23">
        <f>IF(AX234&gt;AX68, AX234,AX68)</f>
        <v>0.17949999999999999</v>
      </c>
      <c r="AY315" s="23">
        <f>IF(AY234&gt;AY68, AY234,AY68)</f>
        <v>0.11395262334930782</v>
      </c>
      <c r="AZ315" s="23">
        <f>IF(AZ234&gt;AZ68, AZ234,AZ68)</f>
        <v>3.6299999999999999E-2</v>
      </c>
      <c r="BA315" s="23">
        <f>IF(BA234&gt;BA68, BA234,BA68)</f>
        <v>0.68230070019978362</v>
      </c>
      <c r="BB315" s="23">
        <f>IF(BB234&gt;BB68, BB234,BB68)</f>
        <v>6.8699999999999997E-2</v>
      </c>
      <c r="BC315" s="23">
        <f>IF(BC234&gt;BC68, BC234,BC68)</f>
        <v>9.1795443374210528E-2</v>
      </c>
      <c r="BD315" s="23">
        <f>IF(BD234&gt;BD68, BD234,BD68)</f>
        <v>4.87E-2</v>
      </c>
      <c r="BE315" s="23">
        <f>IF(BE234&gt;BE68, BE234,BE68)</f>
        <v>0.31836151803778034</v>
      </c>
      <c r="BF315" s="23">
        <f>IF(BF234&gt;BF68, BF234,BF68)</f>
        <v>0.77793949320821931</v>
      </c>
      <c r="BG315" s="23">
        <f>IF(BG234&gt;BG68, BG234,BG68)</f>
        <v>0.17909026091087354</v>
      </c>
      <c r="BH315" s="23">
        <f>IF(BH234&gt;BH68, BH234,BH68)</f>
        <v>0.10589999999999999</v>
      </c>
      <c r="BI315" s="23">
        <f>IF(BI234&gt;BI68, BI234,BI68)</f>
        <v>0.26495033350239638</v>
      </c>
      <c r="BJ315" s="23">
        <f>IF(BJ234&gt;BJ68, BJ234,BJ68)</f>
        <v>0.53174485339909472</v>
      </c>
      <c r="BK315" s="23">
        <f>IF(BK234&gt;BK68, BK234,BK68)</f>
        <v>0.2276</v>
      </c>
      <c r="BL315" s="23">
        <f>IF(BL234&gt;BL68, BL234,BL68)</f>
        <v>3.8100000000000002E-2</v>
      </c>
      <c r="BM315" s="23">
        <f>IF(BM234&gt;BM68, BM234,BM68)</f>
        <v>0.39497394120890417</v>
      </c>
      <c r="BN315" s="23">
        <f>IF(BN234&gt;BN68, BN234,BN68)</f>
        <v>9.2700000000000005E-2</v>
      </c>
      <c r="BO315" s="23">
        <f>IF(BO234&gt;BO68, BO234,BO68)</f>
        <v>0.48727693514369347</v>
      </c>
      <c r="BP315" s="23">
        <f>IF(BP234&gt;BP68, BP234,BP68)</f>
        <v>1</v>
      </c>
      <c r="BQ315" s="23">
        <f>IF(BQ234&gt;BQ68, BQ234,BQ68)</f>
        <v>0.48727693514369347</v>
      </c>
      <c r="BR315" s="23">
        <f>IF(BR234&gt;BR68, BR234,BR68)</f>
        <v>0.1012</v>
      </c>
      <c r="BS315" s="23">
        <f>IF(BS234&gt;BS68, BS234,BS68)</f>
        <v>1</v>
      </c>
      <c r="BT315" s="23">
        <f>IF(BT234&gt;BT68, BT234,BT68)</f>
        <v>0.16500000000000001</v>
      </c>
      <c r="BU315" s="23">
        <f>IF(BU234&gt;BU68, BU234,BU68)</f>
        <v>0.21400589289576671</v>
      </c>
      <c r="BV315" s="23">
        <f>IF(BV234&gt;BV68, BV234,BV68)</f>
        <v>0.23910590643605006</v>
      </c>
      <c r="BW315" s="23">
        <f>IF(BW234&gt;BW68, BW234,BW68)</f>
        <v>5.1256572003746781E-2</v>
      </c>
      <c r="BX315" s="23">
        <f>IF(BX234&gt;BX68, BX234,BX68)</f>
        <v>0.10299999999999999</v>
      </c>
      <c r="BY315" s="23">
        <f>IF(BY234&gt;BY68, BY234,BY68)</f>
        <v>0.1492</v>
      </c>
      <c r="BZ315" s="23">
        <f>IF(BZ234&gt;BZ68, BZ234,BZ68)</f>
        <v>0.1229</v>
      </c>
    </row>
    <row r="316" spans="1:78" ht="15.75" customHeight="1" x14ac:dyDescent="0.2">
      <c r="A316" s="30" t="s">
        <v>121</v>
      </c>
      <c r="B316" s="23">
        <f>IF(B235&gt;B69, B235,B69)</f>
        <v>3.4535401542036465E-2</v>
      </c>
      <c r="C316" s="23">
        <f>IF(C235&gt;C69, C235,C69)</f>
        <v>6.3399999999999998E-2</v>
      </c>
      <c r="D316" s="23">
        <f>IF(D235&gt;D69, D235,D69)</f>
        <v>1</v>
      </c>
      <c r="E316" s="23">
        <f>IF(E235&gt;E69, E235,E69)</f>
        <v>1</v>
      </c>
      <c r="F316" s="23">
        <f>IF(F235&gt;F69, F235,F69)</f>
        <v>7.1190038964029548E-2</v>
      </c>
      <c r="G316" s="23">
        <f>IF(G235&gt;G69, G235,G69)</f>
        <v>8.8400000000000006E-2</v>
      </c>
      <c r="H316" s="23">
        <f>IF(H235&gt;H69, H235,H69)</f>
        <v>9.7643633637762947E-2</v>
      </c>
      <c r="I316" s="23">
        <f>IF(I235&gt;I69, I235,I69)</f>
        <v>0.38269999999999998</v>
      </c>
      <c r="J316" s="23">
        <f>IF(J235&gt;J69, J235,J69)</f>
        <v>8.5000000000000006E-3</v>
      </c>
      <c r="K316" s="23">
        <f>IF(K235&gt;K69, K235,K69)</f>
        <v>0.32212585688259177</v>
      </c>
      <c r="L316" s="23">
        <f>IF(L235&gt;L69, L235,L69)</f>
        <v>1.1102152605907391E-2</v>
      </c>
      <c r="M316" s="23">
        <f>IF(M235&gt;M69, M235,M69)</f>
        <v>0.48727693514369347</v>
      </c>
      <c r="N316" s="23">
        <f>IF(N235&gt;N69, N235,N69)</f>
        <v>0.50775727608203458</v>
      </c>
      <c r="O316" s="23">
        <f>IF(O235&gt;O69, O235,O69)</f>
        <v>0.23469999999999999</v>
      </c>
      <c r="P316" s="23">
        <f>IF(P235&gt;P69, P235,P69)</f>
        <v>0.42759999999999998</v>
      </c>
      <c r="Q316" s="23">
        <f>IF(Q235&gt;Q69, Q235,Q69)</f>
        <v>0.59481364368607159</v>
      </c>
      <c r="R316" s="23">
        <f>IF(R235&gt;R69, R235,R69)</f>
        <v>0.18709999999999999</v>
      </c>
      <c r="S316" s="23">
        <f>IF(S235&gt;S69, S235,S69)</f>
        <v>6.4000000000000001E-2</v>
      </c>
      <c r="T316" s="23">
        <f>IF(T235&gt;T69, T235,T69)</f>
        <v>0.2999</v>
      </c>
      <c r="U316" s="23">
        <f>IF(U235&gt;U69, U235,U69)</f>
        <v>3.56E-2</v>
      </c>
      <c r="V316" s="23">
        <f>IF(V235&gt;V69, V235,V69)</f>
        <v>0.48727693514369347</v>
      </c>
      <c r="W316" s="23">
        <f>IF(W235&gt;W69, W235,W69)</f>
        <v>0.36199999999999999</v>
      </c>
      <c r="X316" s="23">
        <f>IF(X235&gt;X69, X235,X69)</f>
        <v>0.14319999999999999</v>
      </c>
      <c r="Y316" s="23">
        <f>IF(Y235&gt;Y69, Y235,Y69)</f>
        <v>0.1371</v>
      </c>
      <c r="Z316" s="23">
        <f>IF(Z235&gt;Z69, Z235,Z69)</f>
        <v>0.35496745951424774</v>
      </c>
      <c r="AA316" s="23">
        <f>IF(AA235&gt;AA69, AA235,AA69)</f>
        <v>8.9800000000000005E-2</v>
      </c>
      <c r="AB316" s="23">
        <f>IF(AB235&gt;AB69, AB235,AB69)</f>
        <v>0.29680000000000001</v>
      </c>
      <c r="AC316" s="23">
        <f>IF(AC235&gt;AC69, AC235,AC69)</f>
        <v>0.1242</v>
      </c>
      <c r="AD316" s="23">
        <f>IF(AD235&gt;AD69, AD235,AD69)</f>
        <v>0.53303341971085594</v>
      </c>
      <c r="AE316" s="23">
        <f>IF(AE235&gt;AE69, AE235,AE69)</f>
        <v>0.37566632649110898</v>
      </c>
      <c r="AF316" s="23">
        <f>IF(AF235&gt;AF69, AF235,AF69)</f>
        <v>0</v>
      </c>
      <c r="AG316" s="23">
        <f>IF(AG235&gt;AG69, AG235,AG69)</f>
        <v>0.2661</v>
      </c>
      <c r="AH316" s="23">
        <f>IF(AH235&gt;AH69, AH235,AH69)</f>
        <v>8.72E-2</v>
      </c>
      <c r="AI316" s="23">
        <f>IF(AI235&gt;AI69, AI235,AI69)</f>
        <v>0.22</v>
      </c>
      <c r="AJ316" s="23">
        <f>IF(AJ235&gt;AJ69, AJ235,AJ69)</f>
        <v>1.548841734279716E-2</v>
      </c>
      <c r="AK316" s="23">
        <f>IF(AK235&gt;AK69, AK235,AK69)</f>
        <v>8.7900000000000006E-2</v>
      </c>
      <c r="AL316" s="23">
        <f>IF(AL235&gt;AL69, AL235,AL69)</f>
        <v>0.28941412134749073</v>
      </c>
      <c r="AM316" s="23">
        <f>IF(AM235&gt;AM69, AM235,AM69)</f>
        <v>0.1701</v>
      </c>
      <c r="AN316" s="23">
        <f>IF(AN235&gt;AN69, AN235,AN69)</f>
        <v>3.7000000000000002E-3</v>
      </c>
      <c r="AO316" s="23">
        <f>IF(AO235&gt;AO69, AO235,AO69)</f>
        <v>0.59481364368607159</v>
      </c>
      <c r="AP316" s="23">
        <f>IF(AP235&gt;AP69, AP235,AP69)</f>
        <v>0.50370000000000004</v>
      </c>
      <c r="AQ316" s="23">
        <f>IF(AQ235&gt;AQ69, AQ235,AQ69)</f>
        <v>0.38850000000000001</v>
      </c>
      <c r="AR316" s="23">
        <f>IF(AR235&gt;AR69, AR235,AR69)</f>
        <v>0.23849999999999999</v>
      </c>
      <c r="AS316" s="23">
        <f>IF(AS235&gt;AS69, AS235,AS69)</f>
        <v>0.12937201639627657</v>
      </c>
      <c r="AT316" s="23">
        <f>IF(AT235&gt;AT69, AT235,AT69)</f>
        <v>9.9000000000000008E-3</v>
      </c>
      <c r="AU316" s="23">
        <f>IF(AU235&gt;AU69, AU235,AU69)</f>
        <v>0.2147</v>
      </c>
      <c r="AV316" s="23">
        <f>IF(AV235&gt;AV69, AV235,AV69)</f>
        <v>0.1105</v>
      </c>
      <c r="AW316" s="23">
        <f>IF(AW235&gt;AW69, AW235,AW69)</f>
        <v>0.32869999999999999</v>
      </c>
      <c r="AX316" s="23">
        <f>IF(AX235&gt;AX69, AX235,AX69)</f>
        <v>0.41099999999999998</v>
      </c>
      <c r="AY316" s="23">
        <f>IF(AY235&gt;AY69, AY235,AY69)</f>
        <v>0.17749999999999999</v>
      </c>
      <c r="AZ316" s="23">
        <f>IF(AZ235&gt;AZ69, AZ235,AZ69)</f>
        <v>0.11269999999999999</v>
      </c>
      <c r="BA316" s="23">
        <f>IF(BA235&gt;BA69, BA235,BA69)</f>
        <v>0.37348974295077925</v>
      </c>
      <c r="BB316" s="23">
        <f>IF(BB235&gt;BB69, BB235,BB69)</f>
        <v>0.1231</v>
      </c>
      <c r="BC316" s="23">
        <f>IF(BC235&gt;BC69, BC235,BC69)</f>
        <v>6.5971957538886239E-2</v>
      </c>
      <c r="BD316" s="23">
        <f>IF(BD235&gt;BD69, BD235,BD69)</f>
        <v>7.0499999999999993E-2</v>
      </c>
      <c r="BE316" s="23">
        <f>IF(BE235&gt;BE69, BE235,BE69)</f>
        <v>0.29035923759015647</v>
      </c>
      <c r="BF316" s="23">
        <f>IF(BF235&gt;BF69, BF235,BF69)</f>
        <v>0.4944520447578899</v>
      </c>
      <c r="BG316" s="23">
        <f>IF(BG235&gt;BG69, BG235,BG69)</f>
        <v>0.17732339130987773</v>
      </c>
      <c r="BH316" s="23">
        <f>IF(BH235&gt;BH69, BH235,BH69)</f>
        <v>0.26150000000000001</v>
      </c>
      <c r="BI316" s="23">
        <f>IF(BI235&gt;BI69, BI235,BI69)</f>
        <v>0.35205089693893299</v>
      </c>
      <c r="BJ316" s="23">
        <f>IF(BJ235&gt;BJ69, BJ235,BJ69)</f>
        <v>0.59481364368607159</v>
      </c>
      <c r="BK316" s="23">
        <f>IF(BK235&gt;BK69, BK235,BK69)</f>
        <v>0.5464</v>
      </c>
      <c r="BL316" s="23">
        <f>IF(BL235&gt;BL69, BL235,BL69)</f>
        <v>6.59E-2</v>
      </c>
      <c r="BM316" s="23">
        <f>IF(BM235&gt;BM69, BM235,BM69)</f>
        <v>0.31353633520440871</v>
      </c>
      <c r="BN316" s="23">
        <f>IF(BN235&gt;BN69, BN235,BN69)</f>
        <v>0.18210000000000001</v>
      </c>
      <c r="BO316" s="23">
        <f>IF(BO235&gt;BO69, BO235,BO69)</f>
        <v>1</v>
      </c>
      <c r="BP316" s="23">
        <f>IF(BP235&gt;BP69, BP235,BP69)</f>
        <v>0.48727693514369347</v>
      </c>
      <c r="BQ316" s="23">
        <f>IF(BQ235&gt;BQ69, BQ235,BQ69)</f>
        <v>1</v>
      </c>
      <c r="BR316" s="23">
        <f>IF(BR235&gt;BR69, BR235,BR69)</f>
        <v>0.1673</v>
      </c>
      <c r="BS316" s="23">
        <f>IF(BS235&gt;BS69, BS235,BS69)</f>
        <v>0.48727693514369347</v>
      </c>
      <c r="BT316" s="23">
        <f>IF(BT235&gt;BT69, BT235,BT69)</f>
        <v>0.28310000000000002</v>
      </c>
      <c r="BU316" s="23">
        <f>IF(BU235&gt;BU69, BU235,BU69)</f>
        <v>0.14571631427144899</v>
      </c>
      <c r="BV316" s="23">
        <f>IF(BV235&gt;BV69, BV235,BV69)</f>
        <v>0.20579375269183586</v>
      </c>
      <c r="BW316" s="23">
        <f>IF(BW235&gt;BW69, BW235,BW69)</f>
        <v>4.4321324419143132E-2</v>
      </c>
      <c r="BX316" s="23">
        <f>IF(BX235&gt;BX69, BX235,BX69)</f>
        <v>0.1376</v>
      </c>
      <c r="BY316" s="23">
        <f>IF(BY235&gt;BY69, BY235,BY69)</f>
        <v>0.25700000000000001</v>
      </c>
      <c r="BZ316" s="23">
        <f>IF(BZ235&gt;BZ69, BZ235,BZ69)</f>
        <v>0.22889999999999999</v>
      </c>
    </row>
    <row r="317" spans="1:78" ht="15.75" customHeight="1" x14ac:dyDescent="0.2">
      <c r="A317" s="30" t="s">
        <v>122</v>
      </c>
      <c r="B317" s="23">
        <f>IF(B236&gt;B70, B236,B70)</f>
        <v>0.12396188802470415</v>
      </c>
      <c r="C317" s="23">
        <f>IF(C236&gt;C70, C236,C70)</f>
        <v>1.9800000000000002E-2</v>
      </c>
      <c r="D317" s="23">
        <f>IF(D236&gt;D70, D236,D70)</f>
        <v>0.15409999999999999</v>
      </c>
      <c r="E317" s="23">
        <f>IF(E236&gt;E70, E236,E70)</f>
        <v>0.16830000000000001</v>
      </c>
      <c r="F317" s="23">
        <f>IF(F236&gt;F70, F236,F70)</f>
        <v>3.5595655432190038E-2</v>
      </c>
      <c r="G317" s="23">
        <f>IF(G236&gt;G70, G236,G70)</f>
        <v>8.5199999999999998E-2</v>
      </c>
      <c r="H317" s="23">
        <f>IF(H236&gt;H70, H236,H70)</f>
        <v>5.1343779845079873E-2</v>
      </c>
      <c r="I317" s="23">
        <f>IF(I236&gt;I70, I236,I70)</f>
        <v>0.46235198032966524</v>
      </c>
      <c r="J317" s="23">
        <f>IF(J236&gt;J70, J236,J70)</f>
        <v>1.106520863461684E-2</v>
      </c>
      <c r="K317" s="23">
        <f>IF(K236&gt;K70, K236,K70)</f>
        <v>2.4000347328400295E-2</v>
      </c>
      <c r="L317" s="23">
        <f>IF(L236&gt;L70, L236,L70)</f>
        <v>0.22020411041649368</v>
      </c>
      <c r="M317" s="23">
        <f>IF(M236&gt;M70, M236,M70)</f>
        <v>2.1700000000000001E-2</v>
      </c>
      <c r="N317" s="23">
        <f>IF(N236&gt;N70, N236,N70)</f>
        <v>1.8680292038596735E-2</v>
      </c>
      <c r="O317" s="23">
        <f>IF(O236&gt;O70, O236,O70)</f>
        <v>0.1056</v>
      </c>
      <c r="P317" s="23">
        <f>IF(P236&gt;P70, P236,P70)</f>
        <v>0.17230000000000001</v>
      </c>
      <c r="Q317" s="23">
        <f>IF(Q236&gt;Q70, Q236,Q70)</f>
        <v>5.4600000000000003E-2</v>
      </c>
      <c r="R317" s="23">
        <f>IF(R236&gt;R70, R236,R70)</f>
        <v>0.10249999999999999</v>
      </c>
      <c r="S317" s="23">
        <f>IF(S236&gt;S70, S236,S70)</f>
        <v>0.22769666849779083</v>
      </c>
      <c r="T317" s="23">
        <f>IF(T236&gt;T70, T236,T70)</f>
        <v>0.17030000000000001</v>
      </c>
      <c r="U317" s="23">
        <f>IF(U236&gt;U70, U236,U70)</f>
        <v>0.18746184587947642</v>
      </c>
      <c r="V317" s="23">
        <f>IF(V236&gt;V70, V236,V70)</f>
        <v>9.9485552067410891E-3</v>
      </c>
      <c r="W317" s="23">
        <f>IF(W236&gt;W70, W236,W70)</f>
        <v>1</v>
      </c>
      <c r="X317" s="23">
        <f>IF(X236&gt;X70, X236,X70)</f>
        <v>7.7499999999999999E-2</v>
      </c>
      <c r="Y317" s="23">
        <f>IF(Y236&gt;Y70, Y236,Y70)</f>
        <v>9.1399999999999995E-2</v>
      </c>
      <c r="Z317" s="23">
        <f>IF(Z236&gt;Z70, Z236,Z70)</f>
        <v>2.4053889739723756E-2</v>
      </c>
      <c r="AA317" s="23">
        <f>IF(AA236&gt;AA70, AA236,AA70)</f>
        <v>0.10539999999999999</v>
      </c>
      <c r="AB317" s="23">
        <f>IF(AB236&gt;AB70, AB236,AB70)</f>
        <v>0.1394</v>
      </c>
      <c r="AC317" s="23">
        <f>IF(AC236&gt;AC70, AC236,AC70)</f>
        <v>0.24058971705178847</v>
      </c>
      <c r="AD317" s="23">
        <f>IF(AD236&gt;AD70, AD236,AD70)</f>
        <v>0.13900000000000001</v>
      </c>
      <c r="AE317" s="23">
        <f>IF(AE236&gt;AE70, AE236,AE70)</f>
        <v>6.0499999999999998E-2</v>
      </c>
      <c r="AF317" s="23">
        <f>IF(AF236&gt;AF70, AF236,AF70)</f>
        <v>0</v>
      </c>
      <c r="AG317" s="23">
        <f>IF(AG236&gt;AG70, AG236,AG70)</f>
        <v>0.12429999999999999</v>
      </c>
      <c r="AH317" s="23">
        <f>IF(AH236&gt;AH70, AH236,AH70)</f>
        <v>5.8000000000000003E-2</v>
      </c>
      <c r="AI317" s="23">
        <f>IF(AI236&gt;AI70, AI236,AI70)</f>
        <v>0.25040000000000001</v>
      </c>
      <c r="AJ317" s="23">
        <f>IF(AJ236&gt;AJ70, AJ236,AJ70)</f>
        <v>0.20653183361035521</v>
      </c>
      <c r="AK317" s="23">
        <f>IF(AK236&gt;AK70, AK236,AK70)</f>
        <v>0.10979999999999999</v>
      </c>
      <c r="AL317" s="23">
        <f>IF(AL236&gt;AL70, AL236,AL70)</f>
        <v>2.548685315986058E-2</v>
      </c>
      <c r="AM317" s="23">
        <f>IF(AM236&gt;AM70, AM236,AM70)</f>
        <v>0.15131380548921819</v>
      </c>
      <c r="AN317" s="23">
        <f>IF(AN236&gt;AN70, AN236,AN70)</f>
        <v>7.3504310337707005E-2</v>
      </c>
      <c r="AO317" s="23">
        <f>IF(AO236&gt;AO70, AO236,AO70)</f>
        <v>4.9799999999999997E-2</v>
      </c>
      <c r="AP317" s="23">
        <f>IF(AP236&gt;AP70, AP236,AP70)</f>
        <v>0.16500000000000001</v>
      </c>
      <c r="AQ317" s="23">
        <f>IF(AQ236&gt;AQ70, AQ236,AQ70)</f>
        <v>0.3715</v>
      </c>
      <c r="AR317" s="23">
        <f>IF(AR236&gt;AR70, AR236,AR70)</f>
        <v>0.62092913196538413</v>
      </c>
      <c r="AS317" s="23">
        <f>IF(AS236&gt;AS70, AS236,AS70)</f>
        <v>4.99E-2</v>
      </c>
      <c r="AT317" s="23">
        <f>IF(AT236&gt;AT70, AT236,AT70)</f>
        <v>0.24949580886353082</v>
      </c>
      <c r="AU317" s="23">
        <f>IF(AU236&gt;AU70, AU236,AU70)</f>
        <v>0.10879999999999999</v>
      </c>
      <c r="AV317" s="23">
        <f>IF(AV236&gt;AV70, AV236,AV70)</f>
        <v>0.2868</v>
      </c>
      <c r="AW317" s="23">
        <f>IF(AW236&gt;AW70, AW236,AW70)</f>
        <v>0.15279999999999999</v>
      </c>
      <c r="AX317" s="23">
        <f>IF(AX236&gt;AX70, AX236,AX70)</f>
        <v>0.15840000000000001</v>
      </c>
      <c r="AY317" s="23">
        <f>IF(AY236&gt;AY70, AY236,AY70)</f>
        <v>0.13830000000000001</v>
      </c>
      <c r="AZ317" s="23">
        <f>IF(AZ236&gt;AZ70, AZ236,AZ70)</f>
        <v>0.55714533456934667</v>
      </c>
      <c r="BA317" s="23">
        <f>IF(BA236&gt;BA70, BA236,BA70)</f>
        <v>4.1300000000000003E-2</v>
      </c>
      <c r="BB317" s="23">
        <f>IF(BB236&gt;BB70, BB236,BB70)</f>
        <v>0.14356874253111426</v>
      </c>
      <c r="BC317" s="23">
        <f>IF(BC236&gt;BC70, BC236,BC70)</f>
        <v>6.0780158061687718E-2</v>
      </c>
      <c r="BD317" s="23">
        <f>IF(BD236&gt;BD70, BD236,BD70)</f>
        <v>6.3799999999999996E-2</v>
      </c>
      <c r="BE317" s="23">
        <f>IF(BE236&gt;BE70, BE236,BE70)</f>
        <v>3.1114197229878491E-2</v>
      </c>
      <c r="BF317" s="23">
        <f>IF(BF236&gt;BF70, BF236,BF70)</f>
        <v>8.0999999999999996E-3</v>
      </c>
      <c r="BG317" s="23">
        <f>IF(BG236&gt;BG70, BG236,BG70)</f>
        <v>5.5225736249410108E-2</v>
      </c>
      <c r="BH317" s="23">
        <f>IF(BH236&gt;BH70, BH236,BH70)</f>
        <v>0.1046</v>
      </c>
      <c r="BI317" s="23">
        <f>IF(BI236&gt;BI70, BI236,BI70)</f>
        <v>3.3233644678321329E-2</v>
      </c>
      <c r="BJ317" s="23">
        <f>IF(BJ236&gt;BJ70, BJ236,BJ70)</f>
        <v>1.7080110356564988E-2</v>
      </c>
      <c r="BK317" s="23">
        <f>IF(BK236&gt;BK70, BK236,BK70)</f>
        <v>0.2389</v>
      </c>
      <c r="BL317" s="23">
        <f>IF(BL236&gt;BL70, BL236,BL70)</f>
        <v>0.10657193549355519</v>
      </c>
      <c r="BM317" s="23">
        <f>IF(BM236&gt;BM70, BM236,BM70)</f>
        <v>2.450115566696499E-2</v>
      </c>
      <c r="BN317" s="23">
        <f>IF(BN236&gt;BN70, BN236,BN70)</f>
        <v>0.1353</v>
      </c>
      <c r="BO317" s="23">
        <f>IF(BO236&gt;BO70, BO236,BO70)</f>
        <v>0.10290000000000001</v>
      </c>
      <c r="BP317" s="23">
        <f>IF(BP236&gt;BP70, BP236,BP70)</f>
        <v>0.1012</v>
      </c>
      <c r="BQ317" s="23">
        <f>IF(BQ236&gt;BQ70, BQ236,BQ70)</f>
        <v>0.1673</v>
      </c>
      <c r="BR317" s="23">
        <f>IF(BR236&gt;BR70, BR236,BR70)</f>
        <v>1</v>
      </c>
      <c r="BS317" s="23">
        <f>IF(BS236&gt;BS70, BS236,BS70)</f>
        <v>0.14860000000000001</v>
      </c>
      <c r="BT317" s="23">
        <f>IF(BT236&gt;BT70, BT236,BT70)</f>
        <v>0.26329999999999998</v>
      </c>
      <c r="BU317" s="23">
        <f>IF(BU236&gt;BU70, BU236,BU70)</f>
        <v>3.2818874319800871E-2</v>
      </c>
      <c r="BV317" s="23">
        <f>IF(BV236&gt;BV70, BV236,BV70)</f>
        <v>6.4500000000000002E-2</v>
      </c>
      <c r="BW317" s="23">
        <f>IF(BW236&gt;BW70, BW236,BW70)</f>
        <v>0.13965458499802433</v>
      </c>
      <c r="BX317" s="23">
        <f>IF(BX236&gt;BX70, BX236,BX70)</f>
        <v>0.1076</v>
      </c>
      <c r="BY317" s="23">
        <f>IF(BY236&gt;BY70, BY236,BY70)</f>
        <v>0.1431</v>
      </c>
      <c r="BZ317" s="23">
        <f>IF(BZ236&gt;BZ70, BZ236,BZ70)</f>
        <v>0.31530000000000002</v>
      </c>
    </row>
    <row r="318" spans="1:78" ht="15.75" customHeight="1" x14ac:dyDescent="0.2">
      <c r="A318" s="30" t="s">
        <v>123</v>
      </c>
      <c r="B318" s="23">
        <f>IF(B237&gt;B71, B237,B71)</f>
        <v>4.3288826632030999E-2</v>
      </c>
      <c r="C318" s="23">
        <f>IF(C237&gt;C71, C237,C71)</f>
        <v>3.4585014432764967E-2</v>
      </c>
      <c r="D318" s="23">
        <f>IF(D237&gt;D71, D237,D71)</f>
        <v>0.48727693514369347</v>
      </c>
      <c r="E318" s="23">
        <f>IF(E237&gt;E71, E237,E71)</f>
        <v>0.48727693514369347</v>
      </c>
      <c r="F318" s="23">
        <f>IF(F237&gt;F71, F237,F71)</f>
        <v>0.11395262334930782</v>
      </c>
      <c r="G318" s="23">
        <f>IF(G237&gt;G71, G237,G71)</f>
        <v>6.5699999999999995E-2</v>
      </c>
      <c r="H318" s="23">
        <f>IF(H237&gt;H71, H237,H71)</f>
        <v>0.13292542237643087</v>
      </c>
      <c r="I318" s="23">
        <f>IF(I237&gt;I71, I237,I71)</f>
        <v>0.20780000000000001</v>
      </c>
      <c r="J318" s="23">
        <f>IF(J237&gt;J71, J237,J71)</f>
        <v>1.5E-3</v>
      </c>
      <c r="K318" s="23">
        <f>IF(K237&gt;K71, K237,K71)</f>
        <v>0.40478239593493137</v>
      </c>
      <c r="L318" s="23">
        <f>IF(L237&gt;L71, L237,L71)</f>
        <v>1.3205678157851121E-2</v>
      </c>
      <c r="M318" s="23">
        <f>IF(M237&gt;M71, M237,M71)</f>
        <v>1</v>
      </c>
      <c r="N318" s="23">
        <f>IF(N237&gt;N71, N237,N71)</f>
        <v>0.51789052440223904</v>
      </c>
      <c r="O318" s="23">
        <f>IF(O237&gt;O71, O237,O71)</f>
        <v>0.11940000000000001</v>
      </c>
      <c r="P318" s="23">
        <f>IF(P237&gt;P71, P237,P71)</f>
        <v>0.1867</v>
      </c>
      <c r="Q318" s="23">
        <f>IF(Q237&gt;Q71, Q237,Q71)</f>
        <v>0.53174485339909472</v>
      </c>
      <c r="R318" s="23">
        <f>IF(R237&gt;R71, R237,R71)</f>
        <v>9.1200000000000003E-2</v>
      </c>
      <c r="S318" s="23">
        <f>IF(S237&gt;S71, S237,S71)</f>
        <v>1.21E-2</v>
      </c>
      <c r="T318" s="23">
        <f>IF(T237&gt;T71, T237,T71)</f>
        <v>0.1777</v>
      </c>
      <c r="U318" s="23">
        <f>IF(U237&gt;U71, U237,U71)</f>
        <v>4.7533153866276285E-3</v>
      </c>
      <c r="V318" s="23">
        <f>IF(V237&gt;V71, V237,V71)</f>
        <v>1</v>
      </c>
      <c r="W318" s="23">
        <f>IF(W237&gt;W71, W237,W71)</f>
        <v>0.18</v>
      </c>
      <c r="X318" s="23">
        <f>IF(X237&gt;X71, X237,X71)</f>
        <v>7.6799999999999993E-2</v>
      </c>
      <c r="Y318" s="23">
        <f>IF(Y237&gt;Y71, Y237,Y71)</f>
        <v>9.3299999999999994E-2</v>
      </c>
      <c r="Z318" s="23">
        <f>IF(Z237&gt;Z71, Z237,Z71)</f>
        <v>0.4123149989853534</v>
      </c>
      <c r="AA318" s="23">
        <f>IF(AA237&gt;AA71, AA237,AA71)</f>
        <v>8.6400000000000005E-2</v>
      </c>
      <c r="AB318" s="23">
        <f>IF(AB237&gt;AB71, AB237,AB71)</f>
        <v>0.1452</v>
      </c>
      <c r="AC318" s="23">
        <f>IF(AC237&gt;AC71, AC237,AC71)</f>
        <v>0.1085</v>
      </c>
      <c r="AD318" s="23">
        <f>IF(AD237&gt;AD71, AD237,AD71)</f>
        <v>0.5910633195963455</v>
      </c>
      <c r="AE318" s="23">
        <f>IF(AE237&gt;AE71, AE237,AE71)</f>
        <v>0.39281376120504091</v>
      </c>
      <c r="AF318" s="23">
        <f>IF(AF237&gt;AF71, AF237,AF71)</f>
        <v>0</v>
      </c>
      <c r="AG318" s="23">
        <f>IF(AG237&gt;AG71, AG237,AG71)</f>
        <v>0.30596097014773516</v>
      </c>
      <c r="AH318" s="23">
        <f>IF(AH237&gt;AH71, AH237,AH71)</f>
        <v>0.11395262334930782</v>
      </c>
      <c r="AI318" s="23">
        <f>IF(AI237&gt;AI71, AI237,AI71)</f>
        <v>0.1653</v>
      </c>
      <c r="AJ318" s="23">
        <f>IF(AJ237&gt;AJ71, AJ237,AJ71)</f>
        <v>1.8504805778760014E-2</v>
      </c>
      <c r="AK318" s="23">
        <f>IF(AK237&gt;AK71, AK237,AK71)</f>
        <v>8.6499999999999994E-2</v>
      </c>
      <c r="AL318" s="23">
        <f>IF(AL237&gt;AL71, AL237,AL71)</f>
        <v>0.37276161725127188</v>
      </c>
      <c r="AM318" s="23">
        <f>IF(AM237&gt;AM71, AM237,AM71)</f>
        <v>0.1085</v>
      </c>
      <c r="AN318" s="23">
        <f>IF(AN237&gt;AN71, AN237,AN71)</f>
        <v>1.06E-2</v>
      </c>
      <c r="AO318" s="23">
        <f>IF(AO237&gt;AO71, AO237,AO71)</f>
        <v>0.53174485339909472</v>
      </c>
      <c r="AP318" s="23">
        <f>IF(AP237&gt;AP71, AP237,AP71)</f>
        <v>0.50602934562880109</v>
      </c>
      <c r="AQ318" s="23">
        <f>IF(AQ237&gt;AQ71, AQ237,AQ71)</f>
        <v>0.27150000000000002</v>
      </c>
      <c r="AR318" s="23">
        <f>IF(AR237&gt;AR71, AR237,AR71)</f>
        <v>0.19919999999999999</v>
      </c>
      <c r="AS318" s="23">
        <f>IF(AS237&gt;AS71, AS237,AS71)</f>
        <v>0.20737453367615216</v>
      </c>
      <c r="AT318" s="23">
        <f>IF(AT237&gt;AT71, AT237,AT71)</f>
        <v>1.46E-2</v>
      </c>
      <c r="AU318" s="23">
        <f>IF(AU237&gt;AU71, AU237,AU71)</f>
        <v>9.5600000000000004E-2</v>
      </c>
      <c r="AV318" s="23">
        <f>IF(AV237&gt;AV71, AV237,AV71)</f>
        <v>0.1065</v>
      </c>
      <c r="AW318" s="23">
        <f>IF(AW237&gt;AW71, AW237,AW71)</f>
        <v>0.36415077506465432</v>
      </c>
      <c r="AX318" s="23">
        <f>IF(AX237&gt;AX71, AX237,AX71)</f>
        <v>0.1648</v>
      </c>
      <c r="AY318" s="23">
        <f>IF(AY237&gt;AY71, AY237,AY71)</f>
        <v>0.11395262334930782</v>
      </c>
      <c r="AZ318" s="23">
        <f>IF(AZ237&gt;AZ71, AZ237,AZ71)</f>
        <v>3.6299999999999999E-2</v>
      </c>
      <c r="BA318" s="23">
        <f>IF(BA237&gt;BA71, BA237,BA71)</f>
        <v>0.68230070019978362</v>
      </c>
      <c r="BB318" s="23">
        <f>IF(BB237&gt;BB71, BB237,BB71)</f>
        <v>5.5899999999999998E-2</v>
      </c>
      <c r="BC318" s="23">
        <f>IF(BC237&gt;BC71, BC237,BC71)</f>
        <v>9.1795443374210528E-2</v>
      </c>
      <c r="BD318" s="23">
        <f>IF(BD237&gt;BD71, BD237,BD71)</f>
        <v>4.4299999999999999E-2</v>
      </c>
      <c r="BE318" s="23">
        <f>IF(BE237&gt;BE71, BE237,BE71)</f>
        <v>0.31836151803778034</v>
      </c>
      <c r="BF318" s="23">
        <f>IF(BF237&gt;BF71, BF237,BF71)</f>
        <v>0.77793949320821931</v>
      </c>
      <c r="BG318" s="23">
        <f>IF(BG237&gt;BG71, BG237,BG71)</f>
        <v>0.17909026091087354</v>
      </c>
      <c r="BH318" s="23">
        <f>IF(BH237&gt;BH71, BH237,BH71)</f>
        <v>9.9699999999999997E-2</v>
      </c>
      <c r="BI318" s="23">
        <f>IF(BI237&gt;BI71, BI237,BI71)</f>
        <v>0.26495033350239638</v>
      </c>
      <c r="BJ318" s="23">
        <f>IF(BJ237&gt;BJ71, BJ237,BJ71)</f>
        <v>0.53174485339909472</v>
      </c>
      <c r="BK318" s="23">
        <f>IF(BK237&gt;BK71, BK237,BK71)</f>
        <v>0.2671</v>
      </c>
      <c r="BL318" s="23">
        <f>IF(BL237&gt;BL71, BL237,BL71)</f>
        <v>5.3100000000000001E-2</v>
      </c>
      <c r="BM318" s="23">
        <f>IF(BM237&gt;BM71, BM237,BM71)</f>
        <v>0.39497394120890417</v>
      </c>
      <c r="BN318" s="23">
        <f>IF(BN237&gt;BN71, BN237,BN71)</f>
        <v>0.10059999999999999</v>
      </c>
      <c r="BO318" s="23">
        <f>IF(BO237&gt;BO71, BO237,BO71)</f>
        <v>0.48727693514369347</v>
      </c>
      <c r="BP318" s="23">
        <f>IF(BP237&gt;BP71, BP237,BP71)</f>
        <v>1</v>
      </c>
      <c r="BQ318" s="23">
        <f>IF(BQ237&gt;BQ71, BQ237,BQ71)</f>
        <v>0.48727693514369347</v>
      </c>
      <c r="BR318" s="23">
        <f>IF(BR237&gt;BR71, BR237,BR71)</f>
        <v>0.14860000000000001</v>
      </c>
      <c r="BS318" s="23">
        <f>IF(BS237&gt;BS71, BS237,BS71)</f>
        <v>1</v>
      </c>
      <c r="BT318" s="23">
        <f>IF(BT237&gt;BT71, BT237,BT71)</f>
        <v>0.1905</v>
      </c>
      <c r="BU318" s="23">
        <f>IF(BU237&gt;BU71, BU237,BU71)</f>
        <v>0.21400589289576671</v>
      </c>
      <c r="BV318" s="23">
        <f>IF(BV237&gt;BV71, BV237,BV71)</f>
        <v>0.23910590643605006</v>
      </c>
      <c r="BW318" s="23">
        <f>IF(BW237&gt;BW71, BW237,BW71)</f>
        <v>5.1256572003746781E-2</v>
      </c>
      <c r="BX318" s="23">
        <f>IF(BX237&gt;BX71, BX237,BX71)</f>
        <v>9.4600000000000004E-2</v>
      </c>
      <c r="BY318" s="23">
        <f>IF(BY237&gt;BY71, BY237,BY71)</f>
        <v>0.13100000000000001</v>
      </c>
      <c r="BZ318" s="23">
        <f>IF(BZ237&gt;BZ71, BZ237,BZ71)</f>
        <v>0.13719999999999999</v>
      </c>
    </row>
    <row r="319" spans="1:78" ht="15.75" customHeight="1" x14ac:dyDescent="0.2">
      <c r="A319" s="30" t="s">
        <v>124</v>
      </c>
      <c r="B319" s="23">
        <f>IF(B238&gt;B72, B238,B72)</f>
        <v>0.14217049011830146</v>
      </c>
      <c r="C319" s="23">
        <f>IF(C238&gt;C72, C238,C72)</f>
        <v>6.25E-2</v>
      </c>
      <c r="D319" s="23">
        <f>IF(D238&gt;D72, D238,D72)</f>
        <v>0.39550000000000002</v>
      </c>
      <c r="E319" s="23">
        <f>IF(E238&gt;E72, E238,E72)</f>
        <v>0.3765</v>
      </c>
      <c r="F319" s="23">
        <f>IF(F238&gt;F72, F238,F72)</f>
        <v>4.7500000000000001E-2</v>
      </c>
      <c r="G319" s="23">
        <f>IF(G238&gt;G72, G238,G72)</f>
        <v>8.0199999999999994E-2</v>
      </c>
      <c r="H319" s="23">
        <f>IF(H238&gt;H72, H238,H72)</f>
        <v>4.6069797051778556E-2</v>
      </c>
      <c r="I319" s="23">
        <f>IF(I238&gt;I72, I238,I72)</f>
        <v>0.39200000000000002</v>
      </c>
      <c r="J319" s="23">
        <f>IF(J238&gt;J72, J238,J72)</f>
        <v>2.3790428214976365E-2</v>
      </c>
      <c r="K319" s="23">
        <f>IF(K238&gt;K72, K238,K72)</f>
        <v>1.4694347346399888E-2</v>
      </c>
      <c r="L319" s="23">
        <f>IF(L238&gt;L72, L238,L72)</f>
        <v>0.46455274997478785</v>
      </c>
      <c r="M319" s="23">
        <f>IF(M238&gt;M72, M238,M72)</f>
        <v>8.3299999999999999E-2</v>
      </c>
      <c r="N319" s="23">
        <f>IF(N238&gt;N72, N238,N72)</f>
        <v>2.0500000000000001E-2</v>
      </c>
      <c r="O319" s="23">
        <f>IF(O238&gt;O72, O238,O72)</f>
        <v>0.14030000000000001</v>
      </c>
      <c r="P319" s="23">
        <f>IF(P238&gt;P72, P238,P72)</f>
        <v>0.39900000000000002</v>
      </c>
      <c r="Q319" s="23">
        <f>IF(Q238&gt;Q72, Q238,Q72)</f>
        <v>0.1663</v>
      </c>
      <c r="R319" s="23">
        <f>IF(R238&gt;R72, R238,R72)</f>
        <v>0.1777</v>
      </c>
      <c r="S319" s="23">
        <f>IF(S238&gt;S72, S238,S72)</f>
        <v>0.66590938210600981</v>
      </c>
      <c r="T319" s="23">
        <f>IF(T238&gt;T72, T238,T72)</f>
        <v>0.30980000000000002</v>
      </c>
      <c r="U319" s="23">
        <f>IF(U238&gt;U72, U238,U72)</f>
        <v>0.76423154195854948</v>
      </c>
      <c r="V319" s="23">
        <f>IF(V238&gt;V72, V238,V72)</f>
        <v>6.1551014749066362E-3</v>
      </c>
      <c r="W319" s="23">
        <f>IF(W238&gt;W72, W238,W72)</f>
        <v>0.46500000000000002</v>
      </c>
      <c r="X319" s="23">
        <f>IF(X238&gt;X72, X238,X72)</f>
        <v>0.14269999999999999</v>
      </c>
      <c r="Y319" s="23">
        <f>IF(Y238&gt;Y72, Y238,Y72)</f>
        <v>0.17050000000000001</v>
      </c>
      <c r="Z319" s="23">
        <f>IF(Z238&gt;Z72, Z238,Z72)</f>
        <v>1.3830282058334789E-2</v>
      </c>
      <c r="AA319" s="23">
        <f>IF(AA238&gt;AA72, AA238,AA72)</f>
        <v>0.15</v>
      </c>
      <c r="AB319" s="23">
        <f>IF(AB238&gt;AB72, AB238,AB72)</f>
        <v>0.2898</v>
      </c>
      <c r="AC319" s="23">
        <f>IF(AC238&gt;AC72, AC238,AC72)</f>
        <v>0.33135776387276211</v>
      </c>
      <c r="AD319" s="23">
        <f>IF(AD238&gt;AD72, AD238,AD72)</f>
        <v>0.2235</v>
      </c>
      <c r="AE319" s="23">
        <f>IF(AE238&gt;AE72, AE238,AE72)</f>
        <v>0.11559999999999999</v>
      </c>
      <c r="AF319" s="23">
        <f>IF(AF238&gt;AF72, AF238,AF72)</f>
        <v>0</v>
      </c>
      <c r="AG319" s="23">
        <f>IF(AG238&gt;AG72, AG238,AG72)</f>
        <v>0.30709999999999998</v>
      </c>
      <c r="AH319" s="23">
        <f>IF(AH238&gt;AH72, AH238,AH72)</f>
        <v>0.15479999999999999</v>
      </c>
      <c r="AI319" s="23">
        <f>IF(AI238&gt;AI72, AI238,AI72)</f>
        <v>0.30299999999999999</v>
      </c>
      <c r="AJ319" s="23">
        <f>IF(AJ238&gt;AJ72, AJ238,AJ72)</f>
        <v>0.33142133303450955</v>
      </c>
      <c r="AK319" s="23">
        <f>IF(AK238&gt;AK72, AK238,AK72)</f>
        <v>9.8900000000000002E-2</v>
      </c>
      <c r="AL319" s="23">
        <f>IF(AL238&gt;AL72, AL238,AL72)</f>
        <v>1.6183297156360268E-2</v>
      </c>
      <c r="AM319" s="23">
        <f>IF(AM238&gt;AM72, AM238,AM72)</f>
        <v>0.29720000000000002</v>
      </c>
      <c r="AN319" s="23">
        <f>IF(AN238&gt;AN72, AN238,AN72)</f>
        <v>0.31232995825828619</v>
      </c>
      <c r="AO319" s="23">
        <f>IF(AO238&gt;AO72, AO238,AO72)</f>
        <v>0.1734</v>
      </c>
      <c r="AP319" s="23">
        <f>IF(AP238&gt;AP72, AP238,AP72)</f>
        <v>0.40670000000000001</v>
      </c>
      <c r="AQ319" s="23">
        <f>IF(AQ238&gt;AQ72, AQ238,AQ72)</f>
        <v>0.44090000000000001</v>
      </c>
      <c r="AR319" s="23">
        <f>IF(AR238&gt;AR72, AR238,AR72)</f>
        <v>0.32329999999999998</v>
      </c>
      <c r="AS319" s="23">
        <f>IF(AS238&gt;AS72, AS238,AS72)</f>
        <v>9.3299999999999994E-2</v>
      </c>
      <c r="AT319" s="23">
        <f>IF(AT238&gt;AT72, AT238,AT72)</f>
        <v>0.77098189443655951</v>
      </c>
      <c r="AU319" s="23">
        <f>IF(AU238&gt;AU72, AU238,AU72)</f>
        <v>0.2505</v>
      </c>
      <c r="AV319" s="23">
        <f>IF(AV238&gt;AV72, AV238,AV72)</f>
        <v>0.55240784406309207</v>
      </c>
      <c r="AW319" s="23">
        <f>IF(AW238&gt;AW72, AW238,AW72)</f>
        <v>0.38100000000000001</v>
      </c>
      <c r="AX319" s="23">
        <f>IF(AX238&gt;AX72, AX238,AX72)</f>
        <v>0.41170000000000001</v>
      </c>
      <c r="AY319" s="23">
        <f>IF(AY238&gt;AY72, AY238,AY72)</f>
        <v>0.27239999999999998</v>
      </c>
      <c r="AZ319" s="23">
        <f>IF(AZ238&gt;AZ72, AZ238,AZ72)</f>
        <v>0.14633258112572611</v>
      </c>
      <c r="BA319" s="23">
        <f>IF(BA238&gt;BA72, BA238,BA72)</f>
        <v>6.4199999999999993E-2</v>
      </c>
      <c r="BB319" s="23">
        <f>IF(BB238&gt;BB72, BB238,BB72)</f>
        <v>0.1918</v>
      </c>
      <c r="BC319" s="23">
        <f>IF(BC238&gt;BC72, BC238,BC72)</f>
        <v>6.5421628704226895E-2</v>
      </c>
      <c r="BD319" s="23">
        <f>IF(BD238&gt;BD72, BD238,BD72)</f>
        <v>0.114</v>
      </c>
      <c r="BE319" s="23">
        <f>IF(BE238&gt;BE72, BE238,BE72)</f>
        <v>8.1100000000000005E-2</v>
      </c>
      <c r="BF319" s="23">
        <f>IF(BF238&gt;BF72, BF238,BF72)</f>
        <v>3.8699999999999998E-2</v>
      </c>
      <c r="BG319" s="23">
        <f>IF(BG238&gt;BG72, BG238,BG72)</f>
        <v>6.2799999999999995E-2</v>
      </c>
      <c r="BH319" s="23">
        <f>IF(BH238&gt;BH72, BH238,BH72)</f>
        <v>0.26619999999999999</v>
      </c>
      <c r="BI319" s="23">
        <f>IF(BI238&gt;BI72, BI238,BI72)</f>
        <v>9.4899999999999998E-2</v>
      </c>
      <c r="BJ319" s="23">
        <f>IF(BJ238&gt;BJ72, BJ238,BJ72)</f>
        <v>3.8399999999999997E-2</v>
      </c>
      <c r="BK319" s="23">
        <f>IF(BK238&gt;BK72, BK238,BK72)</f>
        <v>0.36780000000000002</v>
      </c>
      <c r="BL319" s="23">
        <f>IF(BL238&gt;BL72, BL238,BL72)</f>
        <v>0.4883134205121627</v>
      </c>
      <c r="BM319" s="23">
        <f>IF(BM238&gt;BM72, BM238,BM72)</f>
        <v>1.5097463689160038E-2</v>
      </c>
      <c r="BN319" s="23">
        <f>IF(BN238&gt;BN72, BN238,BN72)</f>
        <v>0.18229999999999999</v>
      </c>
      <c r="BO319" s="23">
        <f>IF(BO238&gt;BO72, BO238,BO72)</f>
        <v>0.1595</v>
      </c>
      <c r="BP319" s="23">
        <f>IF(BP238&gt;BP72, BP238,BP72)</f>
        <v>0.16500000000000001</v>
      </c>
      <c r="BQ319" s="23">
        <f>IF(BQ238&gt;BQ72, BQ238,BQ72)</f>
        <v>0.28310000000000002</v>
      </c>
      <c r="BR319" s="23">
        <f>IF(BR238&gt;BR72, BR238,BR72)</f>
        <v>0.26329999999999998</v>
      </c>
      <c r="BS319" s="23">
        <f>IF(BS238&gt;BS72, BS238,BS72)</f>
        <v>0.1905</v>
      </c>
      <c r="BT319" s="23">
        <f>IF(BT238&gt;BT72, BT238,BT72)</f>
        <v>1</v>
      </c>
      <c r="BU319" s="23">
        <f>IF(BU238&gt;BU72, BU238,BU72)</f>
        <v>7.6700000000000004E-2</v>
      </c>
      <c r="BV319" s="23">
        <f>IF(BV238&gt;BV72, BV238,BV72)</f>
        <v>7.8899999999999998E-2</v>
      </c>
      <c r="BW319" s="23">
        <f>IF(BW238&gt;BW72, BW238,BW72)</f>
        <v>0.116521422362083</v>
      </c>
      <c r="BX319" s="23">
        <f>IF(BX238&gt;BX72, BX238,BX72)</f>
        <v>0.25840000000000002</v>
      </c>
      <c r="BY319" s="23">
        <f>IF(BY238&gt;BY72, BY238,BY72)</f>
        <v>0.38740000000000002</v>
      </c>
      <c r="BZ319" s="23">
        <f>IF(BZ238&gt;BZ72, BZ238,BZ72)</f>
        <v>0.6105249894192184</v>
      </c>
    </row>
    <row r="320" spans="1:78" ht="15.75" customHeight="1" x14ac:dyDescent="0.2">
      <c r="A320" s="30" t="s">
        <v>125</v>
      </c>
      <c r="B320" s="23">
        <f>IF(B239&gt;B73, B239,B73)</f>
        <v>0.19711182366478938</v>
      </c>
      <c r="C320" s="23">
        <f>IF(C239&gt;C73, C239,C73)</f>
        <v>0.1</v>
      </c>
      <c r="D320" s="23">
        <f>IF(D239&gt;D73, D239,D73)</f>
        <v>0.14571631427144899</v>
      </c>
      <c r="E320" s="23">
        <f>IF(E239&gt;E73, E239,E73)</f>
        <v>0.14571631427144899</v>
      </c>
      <c r="F320" s="23">
        <f>IF(F239&gt;F73, F239,F73)</f>
        <v>0.47821299456572225</v>
      </c>
      <c r="G320" s="23">
        <f>IF(G239&gt;G73, G239,G73)</f>
        <v>8.8200000000000001E-2</v>
      </c>
      <c r="H320" s="23">
        <f>IF(H239&gt;H73, H239,H73)</f>
        <v>0.60892072737638969</v>
      </c>
      <c r="I320" s="23">
        <f>IF(I239&gt;I73, I239,I73)</f>
        <v>5.6800000000000003E-2</v>
      </c>
      <c r="J320" s="23">
        <f>IF(J239&gt;J73, J239,J73)</f>
        <v>7.1131173424307764E-4</v>
      </c>
      <c r="K320" s="23">
        <f>IF(K239&gt;K73, K239,K73)</f>
        <v>0.4489117086779727</v>
      </c>
      <c r="L320" s="23">
        <f>IF(L239&gt;L73, L239,L73)</f>
        <v>0.16489999999999999</v>
      </c>
      <c r="M320" s="23">
        <f>IF(M239&gt;M73, M239,M73)</f>
        <v>0.21400589289576671</v>
      </c>
      <c r="N320" s="23">
        <f>IF(N239&gt;N73, N239,N73)</f>
        <v>0.28459736460642493</v>
      </c>
      <c r="O320" s="23">
        <f>IF(O239&gt;O73, O239,O73)</f>
        <v>7.8700000000000006E-2</v>
      </c>
      <c r="P320" s="23">
        <f>IF(P239&gt;P73, P239,P73)</f>
        <v>0.1057</v>
      </c>
      <c r="Q320" s="23">
        <f>IF(Q239&gt;Q73, Q239,Q73)</f>
        <v>0.42870000000000003</v>
      </c>
      <c r="R320" s="23">
        <f>IF(R239&gt;R73, R239,R73)</f>
        <v>7.6E-3</v>
      </c>
      <c r="S320" s="23">
        <f>IF(S239&gt;S73, S239,S73)</f>
        <v>4.1536608834186639E-2</v>
      </c>
      <c r="T320" s="23">
        <f>IF(T239&gt;T73, T239,T73)</f>
        <v>0.18029999999999999</v>
      </c>
      <c r="U320" s="23">
        <f>IF(U239&gt;U73, U239,U73)</f>
        <v>2.1693008976396488E-2</v>
      </c>
      <c r="V320" s="23">
        <f>IF(V239&gt;V73, V239,V73)</f>
        <v>0.21400589289576671</v>
      </c>
      <c r="W320" s="23">
        <f>IF(W239&gt;W73, W239,W73)</f>
        <v>5.8799999999999998E-2</v>
      </c>
      <c r="X320" s="23">
        <f>IF(X239&gt;X73, X239,X73)</f>
        <v>5.3E-3</v>
      </c>
      <c r="Y320" s="23">
        <f>IF(Y239&gt;Y73, Y239,Y73)</f>
        <v>1.67E-2</v>
      </c>
      <c r="Z320" s="23">
        <f>IF(Z239&gt;Z73, Z239,Z73)</f>
        <v>0.40062965132889605</v>
      </c>
      <c r="AA320" s="23">
        <f>IF(AA239&gt;AA73, AA239,AA73)</f>
        <v>0.1750634992894852</v>
      </c>
      <c r="AB320" s="23">
        <f>IF(AB239&gt;AB73, AB239,AB73)</f>
        <v>0.11119999999999999</v>
      </c>
      <c r="AC320" s="23">
        <f>IF(AC239&gt;AC73, AC239,AC73)</f>
        <v>1.5900000000000001E-2</v>
      </c>
      <c r="AD320" s="23">
        <f>IF(AD239&gt;AD73, AD239,AD73)</f>
        <v>0.27292105155184865</v>
      </c>
      <c r="AE320" s="23">
        <f>IF(AE239&gt;AE73, AE239,AE73)</f>
        <v>0.36112372217885336</v>
      </c>
      <c r="AF320" s="23">
        <f>IF(AF239&gt;AF73, AF239,AF73)</f>
        <v>0</v>
      </c>
      <c r="AG320" s="23">
        <f>IF(AG239&gt;AG73, AG239,AG73)</f>
        <v>0.66431528074289059</v>
      </c>
      <c r="AH320" s="23">
        <f>IF(AH239&gt;AH73, AH239,AH73)</f>
        <v>0.47821299456572225</v>
      </c>
      <c r="AI320" s="23">
        <f>IF(AI239&gt;AI73, AI239,AI73)</f>
        <v>1.18E-2</v>
      </c>
      <c r="AJ320" s="23">
        <f>IF(AJ239&gt;AJ73, AJ239,AJ73)</f>
        <v>8.3756009541857149E-2</v>
      </c>
      <c r="AK320" s="23">
        <f>IF(AK239&gt;AK73, AK239,AK73)</f>
        <v>8.5000000000000006E-3</v>
      </c>
      <c r="AL320" s="23">
        <f>IF(AL239&gt;AL73, AL239,AL73)</f>
        <v>0.49901615365613849</v>
      </c>
      <c r="AM320" s="23">
        <f>IF(AM239&gt;AM73, AM239,AM73)</f>
        <v>0.22309999999999999</v>
      </c>
      <c r="AN320" s="23">
        <f>IF(AN239&gt;AN73, AN239,AN73)</f>
        <v>1.7100000000000001E-2</v>
      </c>
      <c r="AO320" s="23">
        <f>IF(AO239&gt;AO73, AO239,AO73)</f>
        <v>0.2424737647099616</v>
      </c>
      <c r="AP320" s="23">
        <f>IF(AP239&gt;AP73, AP239,AP73)</f>
        <v>0.42281261246364948</v>
      </c>
      <c r="AQ320" s="23">
        <f>IF(AQ239&gt;AQ73, AQ239,AQ73)</f>
        <v>5.0200000000000002E-2</v>
      </c>
      <c r="AR320" s="23">
        <f>IF(AR239&gt;AR73, AR239,AR73)</f>
        <v>3.6400000000000002E-2</v>
      </c>
      <c r="AS320" s="23">
        <f>IF(AS239&gt;AS73, AS239,AS73)</f>
        <v>0.7671754143272399</v>
      </c>
      <c r="AT320" s="23">
        <f>IF(AT239&gt;AT73, AT239,AT73)</f>
        <v>2.9747978275411334E-2</v>
      </c>
      <c r="AU320" s="23">
        <f>IF(AU239&gt;AU73, AU239,AU73)</f>
        <v>2.9000000000000001E-2</v>
      </c>
      <c r="AV320" s="23">
        <f>IF(AV239&gt;AV73, AV239,AV73)</f>
        <v>7.4300000000000005E-2</v>
      </c>
      <c r="AW320" s="23">
        <f>IF(AW239&gt;AW73, AW239,AW73)</f>
        <v>0.48738857410333686</v>
      </c>
      <c r="AX320" s="23">
        <f>IF(AX239&gt;AX73, AX239,AX73)</f>
        <v>5.28E-2</v>
      </c>
      <c r="AY320" s="23">
        <f>IF(AY239&gt;AY73, AY239,AY73)</f>
        <v>0.47821299456572225</v>
      </c>
      <c r="AZ320" s="23">
        <f>IF(AZ239&gt;AZ73, AZ239,AZ73)</f>
        <v>5.5974148808529335E-2</v>
      </c>
      <c r="BA320" s="23">
        <f>IF(BA239&gt;BA73, BA239,BA73)</f>
        <v>0.16897863161439441</v>
      </c>
      <c r="BB320" s="23">
        <f>IF(BB239&gt;BB73, BB239,BB73)</f>
        <v>0.16432381382140104</v>
      </c>
      <c r="BC320" s="23">
        <f>IF(BC239&gt;BC73, BC239,BC73)</f>
        <v>0.42864672232591167</v>
      </c>
      <c r="BD320" s="23">
        <f>IF(BD239&gt;BD73, BD239,BD73)</f>
        <v>2.8199999999999999E-2</v>
      </c>
      <c r="BE320" s="23">
        <f>IF(BE239&gt;BE73, BE239,BE73)</f>
        <v>0.44024686251600342</v>
      </c>
      <c r="BF320" s="23">
        <f>IF(BF239&gt;BF73, BF239,BF73)</f>
        <v>0.23519999999999999</v>
      </c>
      <c r="BG320" s="23">
        <f>IF(BG239&gt;BG73, BG239,BG73)</f>
        <v>0.40764564039029422</v>
      </c>
      <c r="BH320" s="23">
        <f>IF(BH239&gt;BH73, BH239,BH73)</f>
        <v>2.35E-2</v>
      </c>
      <c r="BI320" s="23">
        <f>IF(BI239&gt;BI73, BI239,BI73)</f>
        <v>0.27100000000000002</v>
      </c>
      <c r="BJ320" s="23">
        <f>IF(BJ239&gt;BJ73, BJ239,BJ73)</f>
        <v>0.31609999999999999</v>
      </c>
      <c r="BK320" s="23">
        <f>IF(BK239&gt;BK73, BK239,BK73)</f>
        <v>6.5500000000000003E-2</v>
      </c>
      <c r="BL320" s="23">
        <f>IF(BL239&gt;BL73, BL239,BL73)</f>
        <v>1.5728781946977216E-2</v>
      </c>
      <c r="BM320" s="23">
        <f>IF(BM239&gt;BM73, BM239,BM73)</f>
        <v>0.46049975940458199</v>
      </c>
      <c r="BN320" s="23">
        <f>IF(BN239&gt;BN73, BN239,BN73)</f>
        <v>9.2999999999999992E-3</v>
      </c>
      <c r="BO320" s="23">
        <f>IF(BO239&gt;BO73, BO239,BO73)</f>
        <v>0.14571631427144899</v>
      </c>
      <c r="BP320" s="23">
        <f>IF(BP239&gt;BP73, BP239,BP73)</f>
        <v>0.21400589289576671</v>
      </c>
      <c r="BQ320" s="23">
        <f>IF(BQ239&gt;BQ73, BQ239,BQ73)</f>
        <v>0.14571631427144899</v>
      </c>
      <c r="BR320" s="23">
        <f>IF(BR239&gt;BR73, BR239,BR73)</f>
        <v>3.2818874319800871E-2</v>
      </c>
      <c r="BS320" s="23">
        <f>IF(BS239&gt;BS73, BS239,BS73)</f>
        <v>0.21400589289576671</v>
      </c>
      <c r="BT320" s="23">
        <f>IF(BT239&gt;BT73, BT239,BT73)</f>
        <v>7.6700000000000004E-2</v>
      </c>
      <c r="BU320" s="23">
        <f>IF(BU239&gt;BU73, BU239,BU73)</f>
        <v>1</v>
      </c>
      <c r="BV320" s="23">
        <f>IF(BV239&gt;BV73, BV239,BV73)</f>
        <v>0.55299345348257378</v>
      </c>
      <c r="BW320" s="23">
        <f>IF(BW239&gt;BW73, BW239,BW73)</f>
        <v>0.21739858691186176</v>
      </c>
      <c r="BX320" s="23">
        <f>IF(BX239&gt;BX73, BX239,BX73)</f>
        <v>4.5999999999999999E-2</v>
      </c>
      <c r="BY320" s="23">
        <f>IF(BY239&gt;BY73, BY239,BY73)</f>
        <v>8.6300000000000002E-2</v>
      </c>
      <c r="BZ320" s="23">
        <f>IF(BZ239&gt;BZ73, BZ239,BZ73)</f>
        <v>2.8619285123915195E-2</v>
      </c>
    </row>
    <row r="321" spans="1:78" ht="15.75" customHeight="1" x14ac:dyDescent="0.2">
      <c r="A321" s="30" t="s">
        <v>126</v>
      </c>
      <c r="B321" s="23">
        <f>IF(B240&gt;B74, B240,B74)</f>
        <v>0.16749287371707172</v>
      </c>
      <c r="C321" s="23">
        <f>IF(C240&gt;C74, C240,C74)</f>
        <v>3.6930997234194497E-2</v>
      </c>
      <c r="D321" s="23">
        <f>IF(D240&gt;D74, D240,D74)</f>
        <v>0.20579375269183586</v>
      </c>
      <c r="E321" s="23">
        <f>IF(E240&gt;E74, E240,E74)</f>
        <v>0.20579375269183586</v>
      </c>
      <c r="F321" s="23">
        <f>IF(F240&gt;F74, F240,F74)</f>
        <v>0.27824057731483615</v>
      </c>
      <c r="G321" s="23">
        <f>IF(G240&gt;G74, G240,G74)</f>
        <v>3.04E-2</v>
      </c>
      <c r="H321" s="23">
        <f>IF(H240&gt;H74, H240,H74)</f>
        <v>0.45470353423639154</v>
      </c>
      <c r="I321" s="23">
        <f>IF(I240&gt;I74, I240,I74)</f>
        <v>8.2400000000000001E-2</v>
      </c>
      <c r="J321" s="23">
        <f>IF(J240&gt;J74, J240,J74)</f>
        <v>5.8265552082257535E-4</v>
      </c>
      <c r="K321" s="23">
        <f>IF(K240&gt;K74, K240,K74)</f>
        <v>0.59055701988678555</v>
      </c>
      <c r="L321" s="23">
        <f>IF(L240&gt;L74, L240,L74)</f>
        <v>5.2670729555445564E-2</v>
      </c>
      <c r="M321" s="23">
        <f>IF(M240&gt;M74, M240,M74)</f>
        <v>0.23910590643605006</v>
      </c>
      <c r="N321" s="23">
        <f>IF(N240&gt;N74, N240,N74)</f>
        <v>0.39934515340887439</v>
      </c>
      <c r="O321" s="23">
        <f>IF(O240&gt;O74, O240,O74)</f>
        <v>3.7199999999999997E-2</v>
      </c>
      <c r="P321" s="23">
        <f>IF(P240&gt;P74, P240,P74)</f>
        <v>6.8199999999999997E-2</v>
      </c>
      <c r="Q321" s="23">
        <f>IF(Q240&gt;Q74, Q240,Q74)</f>
        <v>0.34418927902110641</v>
      </c>
      <c r="R321" s="23">
        <f>IF(R240&gt;R74, R240,R74)</f>
        <v>4.0899999999999999E-2</v>
      </c>
      <c r="S321" s="23">
        <f>IF(S240&gt;S74, S240,S74)</f>
        <v>3.6660346100490994E-2</v>
      </c>
      <c r="T321" s="23">
        <f>IF(T240&gt;T74, T240,T74)</f>
        <v>6.8199999999999997E-2</v>
      </c>
      <c r="U321" s="23">
        <f>IF(U240&gt;U74, U240,U74)</f>
        <v>1.9095486469280769E-2</v>
      </c>
      <c r="V321" s="23">
        <f>IF(V240&gt;V74, V240,V74)</f>
        <v>0.23910590643605006</v>
      </c>
      <c r="W321" s="23">
        <f>IF(W240&gt;W74, W240,W74)</f>
        <v>6.7299999999999999E-2</v>
      </c>
      <c r="X321" s="23">
        <f>IF(X240&gt;X74, X240,X74)</f>
        <v>2.63E-2</v>
      </c>
      <c r="Y321" s="23">
        <f>IF(Y240&gt;Y74, Y240,Y74)</f>
        <v>6.7799999999999999E-2</v>
      </c>
      <c r="Z321" s="23">
        <f>IF(Z240&gt;Z74, Z240,Z74)</f>
        <v>0.56477055061032233</v>
      </c>
      <c r="AA321" s="23">
        <f>IF(AA240&gt;AA74, AA240,AA74)</f>
        <v>9.6878399693198544E-2</v>
      </c>
      <c r="AB321" s="23">
        <f>IF(AB240&gt;AB74, AB240,AB74)</f>
        <v>3.5900000000000001E-2</v>
      </c>
      <c r="AC321" s="23">
        <f>IF(AC240&gt;AC74, AC240,AC74)</f>
        <v>1.2320283943103744E-2</v>
      </c>
      <c r="AD321" s="23">
        <f>IF(AD240&gt;AD74, AD240,AD74)</f>
        <v>0.36358248735370452</v>
      </c>
      <c r="AE321" s="23">
        <f>IF(AE240&gt;AE74, AE240,AE74)</f>
        <v>0.54776161871785489</v>
      </c>
      <c r="AF321" s="23">
        <f>IF(AF240&gt;AF74, AF240,AF74)</f>
        <v>0</v>
      </c>
      <c r="AG321" s="23">
        <f>IF(AG240&gt;AG74, AG240,AG74)</f>
        <v>0.47541961799879257</v>
      </c>
      <c r="AH321" s="23">
        <f>IF(AH240&gt;AH74, AH240,AH74)</f>
        <v>0.27824057731483615</v>
      </c>
      <c r="AI321" s="23">
        <f>IF(AI240&gt;AI74, AI240,AI74)</f>
        <v>4.7800000000000002E-2</v>
      </c>
      <c r="AJ321" s="23">
        <f>IF(AJ240&gt;AJ74, AJ240,AJ74)</f>
        <v>7.3768161400382948E-2</v>
      </c>
      <c r="AK321" s="23">
        <f>IF(AK240&gt;AK74, AK240,AK74)</f>
        <v>0.05</v>
      </c>
      <c r="AL321" s="23">
        <f>IF(AL240&gt;AL74, AL240,AL74)</f>
        <v>0.63807550982709904</v>
      </c>
      <c r="AM321" s="23">
        <f>IF(AM240&gt;AM74, AM240,AM74)</f>
        <v>0.10142489013676975</v>
      </c>
      <c r="AN321" s="23">
        <f>IF(AN240&gt;AN74, AN240,AN74)</f>
        <v>8.2914161096360496E-3</v>
      </c>
      <c r="AO321" s="23">
        <f>IF(AO240&gt;AO74, AO240,AO74)</f>
        <v>0.34418927902110641</v>
      </c>
      <c r="AP321" s="23">
        <f>IF(AP240&gt;AP74, AP240,AP74)</f>
        <v>0.4323869001374131</v>
      </c>
      <c r="AQ321" s="23">
        <f>IF(AQ240&gt;AQ74, AQ240,AQ74)</f>
        <v>0.1046</v>
      </c>
      <c r="AR321" s="23">
        <f>IF(AR240&gt;AR74, AR240,AR74)</f>
        <v>8.1299999999999997E-2</v>
      </c>
      <c r="AS321" s="23">
        <f>IF(AS240&gt;AS74, AS240,AS74)</f>
        <v>0.42841916284439935</v>
      </c>
      <c r="AT321" s="23">
        <f>IF(AT240&gt;AT74, AT240,AT74)</f>
        <v>2.7108386025502907E-2</v>
      </c>
      <c r="AU321" s="23">
        <f>IF(AU240&gt;AU74, AU240,AU74)</f>
        <v>3.8300000000000001E-2</v>
      </c>
      <c r="AV321" s="23">
        <f>IF(AV240&gt;AV74, AV240,AV74)</f>
        <v>8.6999999999999994E-2</v>
      </c>
      <c r="AW321" s="23">
        <f>IF(AW240&gt;AW74, AW240,AW74)</f>
        <v>0.36137488065545648</v>
      </c>
      <c r="AX321" s="23">
        <f>IF(AX240&gt;AX74, AX240,AX74)</f>
        <v>6.0900000000000003E-2</v>
      </c>
      <c r="AY321" s="23">
        <f>IF(AY240&gt;AY74, AY240,AY74)</f>
        <v>0.27824057731483615</v>
      </c>
      <c r="AZ321" s="23">
        <f>IF(AZ240&gt;AZ74, AZ240,AZ74)</f>
        <v>7.0471650074665132E-2</v>
      </c>
      <c r="BA321" s="23">
        <f>IF(BA240&gt;BA74, BA240,BA74)</f>
        <v>0.17171439549091894</v>
      </c>
      <c r="BB321" s="23">
        <f>IF(BB240&gt;BB74, BB240,BB74)</f>
        <v>0.14227752718820974</v>
      </c>
      <c r="BC321" s="23">
        <f>IF(BC240&gt;BC74, BC240,BC74)</f>
        <v>0.30947961534429141</v>
      </c>
      <c r="BD321" s="23">
        <f>IF(BD240&gt;BD74, BD240,BD74)</f>
        <v>2.1399999999999999E-2</v>
      </c>
      <c r="BE321" s="23">
        <f>IF(BE240&gt;BE74, BE240,BE74)</f>
        <v>0.70857876119449759</v>
      </c>
      <c r="BF321" s="23">
        <f>IF(BF240&gt;BF74, BF240,BF74)</f>
        <v>0.18722598743134067</v>
      </c>
      <c r="BG321" s="23">
        <f>IF(BG240&gt;BG74, BG240,BG74)</f>
        <v>0.68540674177278105</v>
      </c>
      <c r="BH321" s="23">
        <f>IF(BH240&gt;BH74, BH240,BH74)</f>
        <v>3.4700000000000002E-2</v>
      </c>
      <c r="BI321" s="23">
        <f>IF(BI240&gt;BI74, BI240,BI74)</f>
        <v>0.42419978734652225</v>
      </c>
      <c r="BJ321" s="23">
        <f>IF(BJ240&gt;BJ74, BJ240,BJ74)</f>
        <v>0.34418927902110641</v>
      </c>
      <c r="BK321" s="23">
        <f>IF(BK240&gt;BK74, BK240,BK74)</f>
        <v>0.11169999999999999</v>
      </c>
      <c r="BL321" s="23">
        <f>IF(BL240&gt;BL74, BL240,BL74)</f>
        <v>5.0299999999999997E-2</v>
      </c>
      <c r="BM321" s="23">
        <f>IF(BM240&gt;BM74, BM240,BM74)</f>
        <v>0.60537123534625814</v>
      </c>
      <c r="BN321" s="23">
        <f>IF(BN240&gt;BN74, BN240,BN74)</f>
        <v>4.3200000000000002E-2</v>
      </c>
      <c r="BO321" s="23">
        <f>IF(BO240&gt;BO74, BO240,BO74)</f>
        <v>0.20579375269183586</v>
      </c>
      <c r="BP321" s="23">
        <f>IF(BP240&gt;BP74, BP240,BP74)</f>
        <v>0.23910590643605006</v>
      </c>
      <c r="BQ321" s="23">
        <f>IF(BQ240&gt;BQ74, BQ240,BQ74)</f>
        <v>0.20579375269183586</v>
      </c>
      <c r="BR321" s="23">
        <f>IF(BR240&gt;BR74, BR240,BR74)</f>
        <v>6.4500000000000002E-2</v>
      </c>
      <c r="BS321" s="23">
        <f>IF(BS240&gt;BS74, BS240,BS74)</f>
        <v>0.23910590643605006</v>
      </c>
      <c r="BT321" s="23">
        <f>IF(BT240&gt;BT74, BT240,BT74)</f>
        <v>7.8899999999999998E-2</v>
      </c>
      <c r="BU321" s="23">
        <f>IF(BU240&gt;BU74, BU240,BU74)</f>
        <v>0.55299345348257378</v>
      </c>
      <c r="BV321" s="23">
        <f>IF(BV240&gt;BV74, BV240,BV74)</f>
        <v>1</v>
      </c>
      <c r="BW321" s="23">
        <f>IF(BW240&gt;BW74, BW240,BW74)</f>
        <v>0.20958316795173806</v>
      </c>
      <c r="BX321" s="23">
        <f>IF(BX240&gt;BX74, BX240,BX74)</f>
        <v>4.8800000000000003E-2</v>
      </c>
      <c r="BY321" s="23">
        <f>IF(BY240&gt;BY74, BY240,BY74)</f>
        <v>5.4699999999999999E-2</v>
      </c>
      <c r="BZ321" s="23">
        <f>IF(BZ240&gt;BZ74, BZ240,BZ74)</f>
        <v>4.0899999999999999E-2</v>
      </c>
    </row>
    <row r="322" spans="1:78" ht="15.75" customHeight="1" x14ac:dyDescent="0.2">
      <c r="A322" s="30" t="s">
        <v>127</v>
      </c>
      <c r="B322" s="23">
        <f>IF(B241&gt;B75, B241,B75)</f>
        <v>0.68786730112893057</v>
      </c>
      <c r="C322" s="23">
        <f>IF(C241&gt;C75, C241,C75)</f>
        <v>3.6927347508991966E-2</v>
      </c>
      <c r="D322" s="23">
        <f>IF(D241&gt;D75, D241,D75)</f>
        <v>4.4321324419143132E-2</v>
      </c>
      <c r="E322" s="23">
        <f>IF(E241&gt;E75, E241,E75)</f>
        <v>4.4321324419143132E-2</v>
      </c>
      <c r="F322" s="23">
        <f>IF(F241&gt;F75, F241,F75)</f>
        <v>0.25336735360093304</v>
      </c>
      <c r="G322" s="23">
        <f>IF(G241&gt;G75, G241,G75)</f>
        <v>4.4613511967514724E-4</v>
      </c>
      <c r="H322" s="23">
        <f>IF(H241&gt;H75, H241,H75)</f>
        <v>0.35367014454546125</v>
      </c>
      <c r="I322" s="23">
        <f>IF(I241&gt;I75, I241,I75)</f>
        <v>0.23924092781214878</v>
      </c>
      <c r="J322" s="23">
        <f>IF(J241&gt;J75, J241,J75)</f>
        <v>2.779212203797165E-3</v>
      </c>
      <c r="K322" s="23">
        <f>IF(K241&gt;K75, K241,K75)</f>
        <v>0.12490180837106278</v>
      </c>
      <c r="L322" s="23">
        <f>IF(L241&gt;L75, L241,L75)</f>
        <v>0.25025765879363027</v>
      </c>
      <c r="M322" s="23">
        <f>IF(M241&gt;M75, M241,M75)</f>
        <v>5.1256572003746781E-2</v>
      </c>
      <c r="N322" s="23">
        <f>IF(N241&gt;N75, N241,N75)</f>
        <v>8.414380554669483E-2</v>
      </c>
      <c r="O322" s="23">
        <f>IF(O241&gt;O75, O241,O75)</f>
        <v>1.2232885543171066E-3</v>
      </c>
      <c r="P322" s="23">
        <f>IF(P241&gt;P75, P241,P75)</f>
        <v>0</v>
      </c>
      <c r="Q322" s="23">
        <f>IF(Q241&gt;Q75, Q241,Q75)</f>
        <v>7.305602068078447E-2</v>
      </c>
      <c r="R322" s="23">
        <f>IF(R241&gt;R75, R241,R75)</f>
        <v>0</v>
      </c>
      <c r="S322" s="23">
        <f>IF(S241&gt;S75, S241,S75)</f>
        <v>0.17473312600771465</v>
      </c>
      <c r="T322" s="23">
        <f>IF(T241&gt;T75, T241,T75)</f>
        <v>0</v>
      </c>
      <c r="U322" s="23">
        <f>IF(U241&gt;U75, U241,U75)</f>
        <v>9.1100311966116648E-2</v>
      </c>
      <c r="V322" s="23">
        <f>IF(V241&gt;V75, V241,V75)</f>
        <v>5.1256572003746781E-2</v>
      </c>
      <c r="W322" s="23">
        <f>IF(W241&gt;W75, W241,W75)</f>
        <v>0.13965458499802433</v>
      </c>
      <c r="X322" s="23">
        <f>IF(X241&gt;X75, X241,X75)</f>
        <v>0</v>
      </c>
      <c r="Y322" s="23">
        <f>IF(Y241&gt;Y75, Y241,Y75)</f>
        <v>2.1564968340392972E-3</v>
      </c>
      <c r="Z322" s="23">
        <f>IF(Z241&gt;Z75, Z241,Z75)</f>
        <v>0.11836696396725133</v>
      </c>
      <c r="AA322" s="23">
        <f>IF(AA241&gt;AA75, AA241,AA75)</f>
        <v>9.6878176650860653E-2</v>
      </c>
      <c r="AB322" s="23">
        <f>IF(AB241&gt;AB75, AB241,AB75)</f>
        <v>0</v>
      </c>
      <c r="AC322" s="23">
        <f>IF(AC241&gt;AC75, AC241,AC75)</f>
        <v>5.5712009969675742E-2</v>
      </c>
      <c r="AD322" s="23">
        <f>IF(AD241&gt;AD75, AD241,AD75)</f>
        <v>7.6229840325101675E-2</v>
      </c>
      <c r="AE322" s="23">
        <f>IF(AE241&gt;AE75, AE241,AE75)</f>
        <v>0.11627550284681833</v>
      </c>
      <c r="AF322" s="23">
        <f>IF(AF241&gt;AF75, AF241,AF75)</f>
        <v>0</v>
      </c>
      <c r="AG322" s="23">
        <f>IF(AG241&gt;AG75, AG241,AG75)</f>
        <v>0.14446199593042278</v>
      </c>
      <c r="AH322" s="23">
        <f>IF(AH241&gt;AH75, AH241,AH75)</f>
        <v>0.25336735360093304</v>
      </c>
      <c r="AI322" s="23">
        <f>IF(AI241&gt;AI75, AI241,AI75)</f>
        <v>2.745216185657338E-3</v>
      </c>
      <c r="AJ322" s="23">
        <f>IF(AJ241&gt;AJ75, AJ241,AJ75)</f>
        <v>0.34945587291084218</v>
      </c>
      <c r="AK322" s="23">
        <f>IF(AK241&gt;AK75, AK241,AK75)</f>
        <v>0</v>
      </c>
      <c r="AL322" s="23">
        <f>IF(AL241&gt;AL75, AL241,AL75)</f>
        <v>0.13693446182367872</v>
      </c>
      <c r="AM322" s="23">
        <f>IF(AM241&gt;AM75, AM241,AM75)</f>
        <v>0.45394636503122648</v>
      </c>
      <c r="AN322" s="23">
        <f>IF(AN241&gt;AN75, AN241,AN75)</f>
        <v>3.8399556321636406E-2</v>
      </c>
      <c r="AO322" s="23">
        <f>IF(AO241&gt;AO75, AO241,AO75)</f>
        <v>7.305602068078447E-2</v>
      </c>
      <c r="AP322" s="23">
        <f>IF(AP241&gt;AP75, AP241,AP75)</f>
        <v>9.8726584740807144E-2</v>
      </c>
      <c r="AQ322" s="23">
        <f>IF(AQ241&gt;AQ75, AQ241,AQ75)</f>
        <v>4.9888990551708312E-2</v>
      </c>
      <c r="AR322" s="23">
        <f>IF(AR241&gt;AR75, AR241,AR75)</f>
        <v>8.6869629106338914E-2</v>
      </c>
      <c r="AS322" s="23">
        <f>IF(AS241&gt;AS75, AS241,AS75)</f>
        <v>0.19093168841638811</v>
      </c>
      <c r="AT322" s="23">
        <f>IF(AT241&gt;AT75, AT241,AT75)</f>
        <v>0.12914762674137065</v>
      </c>
      <c r="AU322" s="23">
        <f>IF(AU241&gt;AU75, AU241,AU75)</f>
        <v>1.0982087528629647E-3</v>
      </c>
      <c r="AV322" s="23">
        <f>IF(AV241&gt;AV75, AV241,AV75)</f>
        <v>6.942717695298653E-2</v>
      </c>
      <c r="AW322" s="23">
        <f>IF(AW241&gt;AW75, AW241,AW75)</f>
        <v>0.10617132617320231</v>
      </c>
      <c r="AX322" s="23">
        <f>IF(AX241&gt;AX75, AX241,AX75)</f>
        <v>1.387971580956076E-3</v>
      </c>
      <c r="AY322" s="23">
        <f>IF(AY241&gt;AY75, AY241,AY75)</f>
        <v>0.25336735360093304</v>
      </c>
      <c r="AZ322" s="23">
        <f>IF(AZ241&gt;AZ75, AZ241,AZ75)</f>
        <v>0.21870851997781035</v>
      </c>
      <c r="BA322" s="23">
        <f>IF(BA241&gt;BA75, BA241,BA75)</f>
        <v>3.8196776390068111E-2</v>
      </c>
      <c r="BB322" s="23">
        <f>IF(BB241&gt;BB75, BB241,BB75)</f>
        <v>0.63657274725559543</v>
      </c>
      <c r="BC322" s="23">
        <f>IF(BC241&gt;BC75, BC241,BC75)</f>
        <v>0.43501516354687669</v>
      </c>
      <c r="BD322" s="23">
        <f>IF(BD241&gt;BD75, BD241,BD75)</f>
        <v>4.5311224338985719E-4</v>
      </c>
      <c r="BE322" s="23">
        <f>IF(BE241&gt;BE75, BE241,BE75)</f>
        <v>0.15026010425482994</v>
      </c>
      <c r="BF322" s="23">
        <f>IF(BF241&gt;BF75, BF241,BF75)</f>
        <v>3.992969592894545E-2</v>
      </c>
      <c r="BG322" s="23">
        <f>IF(BG241&gt;BG75, BG241,BG75)</f>
        <v>0.24752590996886814</v>
      </c>
      <c r="BH322" s="23">
        <f>IF(BH241&gt;BH75, BH241,BH75)</f>
        <v>0</v>
      </c>
      <c r="BI322" s="23">
        <f>IF(BI241&gt;BI75, BI241,BI75)</f>
        <v>0.11306347282056659</v>
      </c>
      <c r="BJ322" s="23">
        <f>IF(BJ241&gt;BJ75, BJ241,BJ75)</f>
        <v>7.305602068078447E-2</v>
      </c>
      <c r="BK322" s="23">
        <f>IF(BK241&gt;BK75, BK241,BK75)</f>
        <v>0</v>
      </c>
      <c r="BL322" s="23">
        <f>IF(BL241&gt;BL75, BL241,BL75)</f>
        <v>5.9651105533936002E-2</v>
      </c>
      <c r="BM322" s="23">
        <f>IF(BM241&gt;BM75, BM241,BM75)</f>
        <v>0.12825862328194332</v>
      </c>
      <c r="BN322" s="23">
        <f>IF(BN241&gt;BN75, BN241,BN75)</f>
        <v>0</v>
      </c>
      <c r="BO322" s="23">
        <f>IF(BO241&gt;BO75, BO241,BO75)</f>
        <v>4.4321324419143132E-2</v>
      </c>
      <c r="BP322" s="23">
        <f>IF(BP241&gt;BP75, BP241,BP75)</f>
        <v>5.1256572003746781E-2</v>
      </c>
      <c r="BQ322" s="23">
        <f>IF(BQ241&gt;BQ75, BQ241,BQ75)</f>
        <v>4.4321324419143132E-2</v>
      </c>
      <c r="BR322" s="23">
        <f>IF(BR241&gt;BR75, BR241,BR75)</f>
        <v>0.13965458499802433</v>
      </c>
      <c r="BS322" s="23">
        <f>IF(BS241&gt;BS75, BS241,BS75)</f>
        <v>5.1256572003746781E-2</v>
      </c>
      <c r="BT322" s="23">
        <f>IF(BT241&gt;BT75, BT241,BT75)</f>
        <v>0.116521422362083</v>
      </c>
      <c r="BU322" s="23">
        <f>IF(BU241&gt;BU75, BU241,BU75)</f>
        <v>0.21739858691186176</v>
      </c>
      <c r="BV322" s="23">
        <f>IF(BV241&gt;BV75, BV241,BV75)</f>
        <v>0.20958316795173806</v>
      </c>
      <c r="BW322" s="23">
        <f>IF(BW241&gt;BW75, BW241,BW75)</f>
        <v>1</v>
      </c>
      <c r="BX322" s="23">
        <f>IF(BX241&gt;BX75, BX241,BX75)</f>
        <v>0</v>
      </c>
      <c r="BY322" s="23">
        <f>IF(BY241&gt;BY75, BY241,BY75)</f>
        <v>0</v>
      </c>
      <c r="BZ322" s="23">
        <f>IF(BZ241&gt;BZ75, BZ241,BZ75)</f>
        <v>0.12858805797611556</v>
      </c>
    </row>
    <row r="323" spans="1:78" ht="15.75" customHeight="1" x14ac:dyDescent="0.2">
      <c r="A323" s="30" t="s">
        <v>128</v>
      </c>
      <c r="B323" s="23">
        <f>IF(B242&gt;B76, B242,B76)</f>
        <v>3.6299999999999999E-2</v>
      </c>
      <c r="C323" s="23">
        <f>IF(C242&gt;C76, C242,C76)</f>
        <v>6.54E-2</v>
      </c>
      <c r="D323" s="23">
        <f>IF(D242&gt;D76, D242,D76)</f>
        <v>0.30459999999999998</v>
      </c>
      <c r="E323" s="23">
        <f>IF(E242&gt;E76, E242,E76)</f>
        <v>0.2205</v>
      </c>
      <c r="F323" s="23">
        <f>IF(F242&gt;F76, F242,F76)</f>
        <v>2.9399999999999999E-2</v>
      </c>
      <c r="G323" s="23">
        <f>IF(G242&gt;G76, G242,G76)</f>
        <v>5.8200000000000002E-2</v>
      </c>
      <c r="H323" s="23">
        <f>IF(H242&gt;H76, H242,H76)</f>
        <v>0</v>
      </c>
      <c r="I323" s="23">
        <f>IF(I242&gt;I76, I242,I76)</f>
        <v>0.2361</v>
      </c>
      <c r="J323" s="23">
        <f>IF(J242&gt;J76, J242,J76)</f>
        <v>1.1999999999999999E-3</v>
      </c>
      <c r="K323" s="23">
        <f>IF(K242&gt;K76, K242,K76)</f>
        <v>0</v>
      </c>
      <c r="L323" s="23">
        <f>IF(L242&gt;L76, L242,L76)</f>
        <v>4.5999999999999999E-3</v>
      </c>
      <c r="M323" s="23">
        <f>IF(M242&gt;M76, M242,M76)</f>
        <v>5.4300000000000001E-2</v>
      </c>
      <c r="N323" s="23">
        <f>IF(N242&gt;N76, N242,N76)</f>
        <v>1.15E-2</v>
      </c>
      <c r="O323" s="23">
        <f>IF(O242&gt;O76, O242,O76)</f>
        <v>5.9499999999999997E-2</v>
      </c>
      <c r="P323" s="23">
        <f>IF(P242&gt;P76, P242,P76)</f>
        <v>0.31</v>
      </c>
      <c r="Q323" s="23">
        <f>IF(Q242&gt;Q76, Q242,Q76)</f>
        <v>0.12839999999999999</v>
      </c>
      <c r="R323" s="23">
        <f>IF(R242&gt;R76, R242,R76)</f>
        <v>5.91E-2</v>
      </c>
      <c r="S323" s="23">
        <f>IF(S242&gt;S76, S242,S76)</f>
        <v>8.4199999999999997E-2</v>
      </c>
      <c r="T323" s="23">
        <f>IF(T242&gt;T76, T242,T76)</f>
        <v>0.23369999999999999</v>
      </c>
      <c r="U323" s="23">
        <f>IF(U242&gt;U76, U242,U76)</f>
        <v>7.5600000000000001E-2</v>
      </c>
      <c r="V323" s="23">
        <f>IF(V242&gt;V76, V242,V76)</f>
        <v>0</v>
      </c>
      <c r="W323" s="23">
        <f>IF(W242&gt;W76, W242,W76)</f>
        <v>0.20169999999999999</v>
      </c>
      <c r="X323" s="23">
        <f>IF(X242&gt;X76, X242,X76)</f>
        <v>9.3299999999999994E-2</v>
      </c>
      <c r="Y323" s="23">
        <f>IF(Y242&gt;Y76, Y242,Y76)</f>
        <v>0.10100000000000001</v>
      </c>
      <c r="Z323" s="23">
        <f>IF(Z242&gt;Z76, Z242,Z76)</f>
        <v>0</v>
      </c>
      <c r="AA323" s="23">
        <f>IF(AA242&gt;AA76, AA242,AA76)</f>
        <v>0.18129999999999999</v>
      </c>
      <c r="AB323" s="23">
        <f>IF(AB242&gt;AB76, AB242,AB76)</f>
        <v>0.1487</v>
      </c>
      <c r="AC323" s="23">
        <f>IF(AC242&gt;AC76, AC242,AC76)</f>
        <v>8.5000000000000006E-2</v>
      </c>
      <c r="AD323" s="23">
        <f>IF(AD242&gt;AD76, AD242,AD76)</f>
        <v>0.13089999999999999</v>
      </c>
      <c r="AE323" s="23">
        <f>IF(AE242&gt;AE76, AE242,AE76)</f>
        <v>7.3300000000000004E-2</v>
      </c>
      <c r="AF323" s="23">
        <f>IF(AF242&gt;AF76, AF242,AF76)</f>
        <v>0</v>
      </c>
      <c r="AG323" s="23">
        <f>IF(AG242&gt;AG76, AG242,AG76)</f>
        <v>0.1958</v>
      </c>
      <c r="AH323" s="23">
        <f>IF(AH242&gt;AH76, AH242,AH76)</f>
        <v>9.5299999999999996E-2</v>
      </c>
      <c r="AI323" s="23">
        <f>IF(AI242&gt;AI76, AI242,AI76)</f>
        <v>0.125</v>
      </c>
      <c r="AJ323" s="23">
        <f>IF(AJ242&gt;AJ76, AJ242,AJ76)</f>
        <v>0</v>
      </c>
      <c r="AK323" s="23">
        <f>IF(AK242&gt;AK76, AK242,AK76)</f>
        <v>4.6399999999999997E-2</v>
      </c>
      <c r="AL323" s="23">
        <f>IF(AL242&gt;AL76, AL242,AL76)</f>
        <v>0</v>
      </c>
      <c r="AM323" s="23">
        <f>IF(AM242&gt;AM76, AM242,AM76)</f>
        <v>0.1893</v>
      </c>
      <c r="AN323" s="23">
        <f>IF(AN242&gt;AN76, AN242,AN76)</f>
        <v>1.72E-2</v>
      </c>
      <c r="AO323" s="23">
        <f>IF(AO242&gt;AO76, AO242,AO76)</f>
        <v>0.13880000000000001</v>
      </c>
      <c r="AP323" s="23">
        <f>IF(AP242&gt;AP76, AP242,AP76)</f>
        <v>0.27739999999999998</v>
      </c>
      <c r="AQ323" s="23">
        <f>IF(AQ242&gt;AQ76, AQ242,AQ76)</f>
        <v>0.22370000000000001</v>
      </c>
      <c r="AR323" s="23">
        <f>IF(AR242&gt;AR76, AR242,AR76)</f>
        <v>0.14230000000000001</v>
      </c>
      <c r="AS323" s="23">
        <f>IF(AS242&gt;AS76, AS242,AS76)</f>
        <v>7.1999999999999995E-2</v>
      </c>
      <c r="AT323" s="23">
        <f>IF(AT242&gt;AT76, AT242,AT76)</f>
        <v>2.18E-2</v>
      </c>
      <c r="AU323" s="23">
        <f>IF(AU242&gt;AU76, AU242,AU76)</f>
        <v>0.1913</v>
      </c>
      <c r="AV323" s="23">
        <f>IF(AV242&gt;AV76, AV242,AV76)</f>
        <v>5.5300000000000002E-2</v>
      </c>
      <c r="AW323" s="23">
        <f>IF(AW242&gt;AW76, AW242,AW76)</f>
        <v>0.25629999999999997</v>
      </c>
      <c r="AX323" s="23">
        <f>IF(AX242&gt;AX76, AX242,AX76)</f>
        <v>0.27439999999999998</v>
      </c>
      <c r="AY323" s="23">
        <f>IF(AY242&gt;AY76, AY242,AY76)</f>
        <v>0.2167</v>
      </c>
      <c r="AZ323" s="23">
        <f>IF(AZ242&gt;AZ76, AZ242,AZ76)</f>
        <v>8.7499999999999994E-2</v>
      </c>
      <c r="BA323" s="23">
        <f>IF(BA242&gt;BA76, BA242,BA76)</f>
        <v>4.4600000000000001E-2</v>
      </c>
      <c r="BB323" s="23">
        <f>IF(BB242&gt;BB76, BB242,BB76)</f>
        <v>0.1108</v>
      </c>
      <c r="BC323" s="23">
        <f>IF(BC242&gt;BC76, BC242,BC76)</f>
        <v>0</v>
      </c>
      <c r="BD323" s="23">
        <f>IF(BD242&gt;BD76, BD242,BD76)</f>
        <v>6.5100000000000005E-2</v>
      </c>
      <c r="BE323" s="23">
        <f>IF(BE242&gt;BE76, BE242,BE76)</f>
        <v>5.3100000000000001E-2</v>
      </c>
      <c r="BF323" s="23">
        <f>IF(BF242&gt;BF76, BF242,BF76)</f>
        <v>1.37E-2</v>
      </c>
      <c r="BG323" s="23">
        <f>IF(BG242&gt;BG76, BG242,BG76)</f>
        <v>2.0500000000000001E-2</v>
      </c>
      <c r="BH323" s="23">
        <f>IF(BH242&gt;BH76, BH242,BH76)</f>
        <v>0.21690000000000001</v>
      </c>
      <c r="BI323" s="23">
        <f>IF(BI242&gt;BI76, BI242,BI76)</f>
        <v>6.9099999999999995E-2</v>
      </c>
      <c r="BJ323" s="23">
        <f>IF(BJ242&gt;BJ76, BJ242,BJ76)</f>
        <v>1.37E-2</v>
      </c>
      <c r="BK323" s="23">
        <f>IF(BK242&gt;BK76, BK242,BK76)</f>
        <v>0.17849999999999999</v>
      </c>
      <c r="BL323" s="23">
        <f>IF(BL242&gt;BL76, BL242,BL76)</f>
        <v>1.6400000000000001E-2</v>
      </c>
      <c r="BM323" s="23">
        <f>IF(BM242&gt;BM76, BM242,BM76)</f>
        <v>0</v>
      </c>
      <c r="BN323" s="23">
        <f>IF(BN242&gt;BN76, BN242,BN76)</f>
        <v>0.1115</v>
      </c>
      <c r="BO323" s="23">
        <f>IF(BO242&gt;BO76, BO242,BO76)</f>
        <v>9.6799999999999997E-2</v>
      </c>
      <c r="BP323" s="23">
        <f>IF(BP242&gt;BP76, BP242,BP76)</f>
        <v>0.10299999999999999</v>
      </c>
      <c r="BQ323" s="23">
        <f>IF(BQ242&gt;BQ76, BQ242,BQ76)</f>
        <v>0.1376</v>
      </c>
      <c r="BR323" s="23">
        <f>IF(BR242&gt;BR76, BR242,BR76)</f>
        <v>0.1076</v>
      </c>
      <c r="BS323" s="23">
        <f>IF(BS242&gt;BS76, BS242,BS76)</f>
        <v>9.4600000000000004E-2</v>
      </c>
      <c r="BT323" s="23">
        <f>IF(BT242&gt;BT76, BT242,BT76)</f>
        <v>0.25840000000000002</v>
      </c>
      <c r="BU323" s="23">
        <f>IF(BU242&gt;BU76, BU242,BU76)</f>
        <v>4.5999999999999999E-2</v>
      </c>
      <c r="BV323" s="23">
        <f>IF(BV242&gt;BV76, BV242,BV76)</f>
        <v>4.8800000000000003E-2</v>
      </c>
      <c r="BW323" s="23">
        <f>IF(BW242&gt;BW76, BW242,BW76)</f>
        <v>0</v>
      </c>
      <c r="BX323" s="23">
        <f>IF(BX242&gt;BX76, BX242,BX76)</f>
        <v>1</v>
      </c>
      <c r="BY323" s="23">
        <f>IF(BY242&gt;BY76, BY242,BY76)</f>
        <v>0.5534</v>
      </c>
      <c r="BZ323" s="23">
        <f>IF(BZ242&gt;BZ76, BZ242,BZ76)</f>
        <v>0.17319999999999999</v>
      </c>
    </row>
    <row r="324" spans="1:78" ht="15.75" customHeight="1" x14ac:dyDescent="0.2">
      <c r="A324" s="30" t="s">
        <v>129</v>
      </c>
      <c r="B324" s="23">
        <f>IF(B243&gt;B77, B243,B77)</f>
        <v>4.1000000000000002E-2</v>
      </c>
      <c r="C324" s="23">
        <f>IF(C243&gt;C77, C243,C77)</f>
        <v>7.7700000000000005E-2</v>
      </c>
      <c r="D324" s="23">
        <f>IF(D243&gt;D77, D243,D77)</f>
        <v>0.45400000000000001</v>
      </c>
      <c r="E324" s="23">
        <f>IF(E243&gt;E77, E243,E77)</f>
        <v>0.38190000000000002</v>
      </c>
      <c r="F324" s="23">
        <f>IF(F243&gt;F77, F243,F77)</f>
        <v>7.0499999999999993E-2</v>
      </c>
      <c r="G324" s="23">
        <f>IF(G243&gt;G77, G243,G77)</f>
        <v>7.1900000000000006E-2</v>
      </c>
      <c r="H324" s="23">
        <f>IF(H243&gt;H77, H243,H77)</f>
        <v>0</v>
      </c>
      <c r="I324" s="23">
        <f>IF(I243&gt;I77, I243,I77)</f>
        <v>0.33939999999999998</v>
      </c>
      <c r="J324" s="23">
        <f>IF(J243&gt;J77, J243,J77)</f>
        <v>6.0000000000000001E-3</v>
      </c>
      <c r="K324" s="23">
        <f>IF(K243&gt;K77, K243,K77)</f>
        <v>0</v>
      </c>
      <c r="L324" s="23">
        <f>IF(L243&gt;L77, L243,L77)</f>
        <v>1.1599999999999999E-2</v>
      </c>
      <c r="M324" s="23">
        <f>IF(M243&gt;M77, M243,M77)</f>
        <v>9.7500000000000003E-2</v>
      </c>
      <c r="N324" s="23">
        <f>IF(N243&gt;N77, N243,N77)</f>
        <v>2.2200000000000001E-2</v>
      </c>
      <c r="O324" s="23">
        <f>IF(O243&gt;O77, O243,O77)</f>
        <v>9.8299999999999998E-2</v>
      </c>
      <c r="P324" s="23">
        <f>IF(P243&gt;P77, P243,P77)</f>
        <v>0.43230000000000002</v>
      </c>
      <c r="Q324" s="23">
        <f>IF(Q243&gt;Q77, Q243,Q77)</f>
        <v>0.1986</v>
      </c>
      <c r="R324" s="23">
        <f>IF(R243&gt;R77, R243,R77)</f>
        <v>0.18179999999999999</v>
      </c>
      <c r="S324" s="23">
        <f>IF(S243&gt;S77, S243,S77)</f>
        <v>0.1013</v>
      </c>
      <c r="T324" s="23">
        <f>IF(T243&gt;T77, T243,T77)</f>
        <v>0.29870000000000002</v>
      </c>
      <c r="U324" s="23">
        <f>IF(U243&gt;U77, U243,U77)</f>
        <v>7.7700000000000005E-2</v>
      </c>
      <c r="V324" s="23">
        <f>IF(V243&gt;V77, V243,V77)</f>
        <v>0</v>
      </c>
      <c r="W324" s="23">
        <f>IF(W243&gt;W77, W243,W77)</f>
        <v>0.34989999999999999</v>
      </c>
      <c r="X324" s="23">
        <f>IF(X243&gt;X77, X243,X77)</f>
        <v>0.14549999999999999</v>
      </c>
      <c r="Y324" s="23">
        <f>IF(Y243&gt;Y77, Y243,Y77)</f>
        <v>0.14330000000000001</v>
      </c>
      <c r="Z324" s="23">
        <f>IF(Z243&gt;Z77, Z243,Z77)</f>
        <v>0</v>
      </c>
      <c r="AA324" s="23">
        <f>IF(AA243&gt;AA77, AA243,AA77)</f>
        <v>0.1633</v>
      </c>
      <c r="AB324" s="23">
        <f>IF(AB243&gt;AB77, AB243,AB77)</f>
        <v>0.28189999999999998</v>
      </c>
      <c r="AC324" s="23">
        <f>IF(AC243&gt;AC77, AC243,AC77)</f>
        <v>0.121</v>
      </c>
      <c r="AD324" s="23">
        <f>IF(AD243&gt;AD77, AD243,AD77)</f>
        <v>0.19439999999999999</v>
      </c>
      <c r="AE324" s="23">
        <f>IF(AE243&gt;AE77, AE243,AE77)</f>
        <v>0.1201</v>
      </c>
      <c r="AF324" s="23">
        <f>IF(AF243&gt;AF77, AF243,AF77)</f>
        <v>0</v>
      </c>
      <c r="AG324" s="23">
        <f>IF(AG243&gt;AG77, AG243,AG77)</f>
        <v>0.31040000000000001</v>
      </c>
      <c r="AH324" s="23">
        <f>IF(AH243&gt;AH77, AH243,AH77)</f>
        <v>0.15870000000000001</v>
      </c>
      <c r="AI324" s="23">
        <f>IF(AI243&gt;AI77, AI243,AI77)</f>
        <v>0.19539999999999999</v>
      </c>
      <c r="AJ324" s="23">
        <f>IF(AJ243&gt;AJ77, AJ243,AJ77)</f>
        <v>0</v>
      </c>
      <c r="AK324" s="23">
        <f>IF(AK243&gt;AK77, AK243,AK77)</f>
        <v>5.7599999999999998E-2</v>
      </c>
      <c r="AL324" s="23">
        <f>IF(AL243&gt;AL77, AL243,AL77)</f>
        <v>0</v>
      </c>
      <c r="AM324" s="23">
        <f>IF(AM243&gt;AM77, AM243,AM77)</f>
        <v>0.33889999999999998</v>
      </c>
      <c r="AN324" s="23">
        <f>IF(AN243&gt;AN77, AN243,AN77)</f>
        <v>1.9400000000000001E-2</v>
      </c>
      <c r="AO324" s="23">
        <f>IF(AO243&gt;AO77, AO243,AO77)</f>
        <v>0.21240000000000001</v>
      </c>
      <c r="AP324" s="23">
        <f>IF(AP243&gt;AP77, AP243,AP77)</f>
        <v>0.43830000000000002</v>
      </c>
      <c r="AQ324" s="23">
        <f>IF(AQ243&gt;AQ77, AQ243,AQ77)</f>
        <v>0.30620000000000003</v>
      </c>
      <c r="AR324" s="23">
        <f>IF(AR243&gt;AR77, AR243,AR77)</f>
        <v>0.19109999999999999</v>
      </c>
      <c r="AS324" s="23">
        <f>IF(AS243&gt;AS77, AS243,AS77)</f>
        <v>0.1017</v>
      </c>
      <c r="AT324" s="23">
        <f>IF(AT243&gt;AT77, AT243,AT77)</f>
        <v>2.5700000000000001E-2</v>
      </c>
      <c r="AU324" s="23">
        <f>IF(AU243&gt;AU77, AU243,AU77)</f>
        <v>0.255</v>
      </c>
      <c r="AV324" s="23">
        <f>IF(AV243&gt;AV77, AV243,AV77)</f>
        <v>9.6799999999999997E-2</v>
      </c>
      <c r="AW324" s="23">
        <f>IF(AW243&gt;AW77, AW243,AW77)</f>
        <v>0.41870000000000002</v>
      </c>
      <c r="AX324" s="23">
        <f>IF(AX243&gt;AX77, AX243,AX77)</f>
        <v>0.4269</v>
      </c>
      <c r="AY324" s="23">
        <f>IF(AY243&gt;AY77, AY243,AY77)</f>
        <v>0.29620000000000002</v>
      </c>
      <c r="AZ324" s="23">
        <f>IF(AZ243&gt;AZ77, AZ243,AZ77)</f>
        <v>0.18049999999999999</v>
      </c>
      <c r="BA324" s="23">
        <f>IF(BA243&gt;BA77, BA243,BA77)</f>
        <v>5.9200000000000003E-2</v>
      </c>
      <c r="BB324" s="23">
        <f>IF(BB243&gt;BB77, BB243,BB77)</f>
        <v>0.217</v>
      </c>
      <c r="BC324" s="23">
        <f>IF(BC243&gt;BC77, BC243,BC77)</f>
        <v>0</v>
      </c>
      <c r="BD324" s="23">
        <f>IF(BD243&gt;BD77, BD243,BD77)</f>
        <v>8.6400000000000005E-2</v>
      </c>
      <c r="BE324" s="23">
        <f>IF(BE243&gt;BE77, BE243,BE77)</f>
        <v>7.0999999999999994E-2</v>
      </c>
      <c r="BF324" s="23">
        <f>IF(BF243&gt;BF77, BF243,BF77)</f>
        <v>2.9100000000000001E-2</v>
      </c>
      <c r="BG324" s="23">
        <f>IF(BG243&gt;BG77, BG243,BG77)</f>
        <v>3.5200000000000002E-2</v>
      </c>
      <c r="BH324" s="23">
        <f>IF(BH243&gt;BH77, BH243,BH77)</f>
        <v>0.34770000000000001</v>
      </c>
      <c r="BI324" s="23">
        <f>IF(BI243&gt;BI77, BI243,BI77)</f>
        <v>0.124</v>
      </c>
      <c r="BJ324" s="23">
        <f>IF(BJ243&gt;BJ77, BJ243,BJ77)</f>
        <v>4.41E-2</v>
      </c>
      <c r="BK324" s="23">
        <f>IF(BK243&gt;BK77, BK243,BK77)</f>
        <v>0.29670000000000002</v>
      </c>
      <c r="BL324" s="23">
        <f>IF(BL243&gt;BL77, BL243,BL77)</f>
        <v>3.4500000000000003E-2</v>
      </c>
      <c r="BM324" s="23">
        <f>IF(BM243&gt;BM77, BM243,BM77)</f>
        <v>0</v>
      </c>
      <c r="BN324" s="23">
        <f>IF(BN243&gt;BN77, BN243,BN77)</f>
        <v>0.14410000000000001</v>
      </c>
      <c r="BO324" s="23">
        <f>IF(BO243&gt;BO77, BO243,BO77)</f>
        <v>0.14330000000000001</v>
      </c>
      <c r="BP324" s="23">
        <f>IF(BP243&gt;BP77, BP243,BP77)</f>
        <v>0.1492</v>
      </c>
      <c r="BQ324" s="23">
        <f>IF(BQ243&gt;BQ77, BQ243,BQ77)</f>
        <v>0.25700000000000001</v>
      </c>
      <c r="BR324" s="23">
        <f>IF(BR243&gt;BR77, BR243,BR77)</f>
        <v>0.1431</v>
      </c>
      <c r="BS324" s="23">
        <f>IF(BS243&gt;BS77, BS243,BS77)</f>
        <v>0.13100000000000001</v>
      </c>
      <c r="BT324" s="23">
        <f>IF(BT243&gt;BT77, BT243,BT77)</f>
        <v>0.38740000000000002</v>
      </c>
      <c r="BU324" s="23">
        <f>IF(BU243&gt;BU77, BU243,BU77)</f>
        <v>8.6300000000000002E-2</v>
      </c>
      <c r="BV324" s="23">
        <f>IF(BV243&gt;BV77, BV243,BV77)</f>
        <v>5.4699999999999999E-2</v>
      </c>
      <c r="BW324" s="23">
        <f>IF(BW243&gt;BW77, BW243,BW77)</f>
        <v>0</v>
      </c>
      <c r="BX324" s="23">
        <f>IF(BX243&gt;BX77, BX243,BX77)</f>
        <v>0.5534</v>
      </c>
      <c r="BY324" s="23">
        <f>IF(BY243&gt;BY77, BY243,BY77)</f>
        <v>1</v>
      </c>
      <c r="BZ324" s="23">
        <f>IF(BZ243&gt;BZ77, BZ243,BZ77)</f>
        <v>0.24879999999999999</v>
      </c>
    </row>
    <row r="325" spans="1:78" ht="15.75" customHeight="1" x14ac:dyDescent="0.2">
      <c r="A325" s="30" t="s">
        <v>130</v>
      </c>
      <c r="B325" s="23">
        <f>IF(B244&gt;B78, B244,B78)</f>
        <v>0.1436522426288262</v>
      </c>
      <c r="C325" s="23">
        <f>IF(C244&gt;C78, C244,C78)</f>
        <v>4.19E-2</v>
      </c>
      <c r="D325" s="23">
        <f>IF(D244&gt;D78, D244,D78)</f>
        <v>0.3049</v>
      </c>
      <c r="E325" s="23">
        <f>IF(E244&gt;E78, E244,E78)</f>
        <v>0.28989999999999999</v>
      </c>
      <c r="F325" s="23">
        <f>IF(F244&gt;F78, F244,F78)</f>
        <v>4.1542172551876803E-2</v>
      </c>
      <c r="G325" s="23">
        <f>IF(G244&gt;G78, G244,G78)</f>
        <v>7.9899999999999999E-2</v>
      </c>
      <c r="H325" s="23">
        <f>IF(H244&gt;H78, H244,H78)</f>
        <v>4.6996431490157767E-2</v>
      </c>
      <c r="I325" s="23">
        <f>IF(I244&gt;I78, I244,I78)</f>
        <v>0.46380131618290699</v>
      </c>
      <c r="J325" s="23">
        <f>IF(J244&gt;J78, J244,J78)</f>
        <v>2.0794640291172999E-2</v>
      </c>
      <c r="K325" s="23">
        <f>IF(K244&gt;K78, K244,K78)</f>
        <v>1.6210277412862323E-2</v>
      </c>
      <c r="L325" s="23">
        <f>IF(L244&gt;L78, L244,L78)</f>
        <v>0.44627384489472177</v>
      </c>
      <c r="M325" s="23">
        <f>IF(M244&gt;M78, M244,M78)</f>
        <v>5.7500000000000002E-2</v>
      </c>
      <c r="N325" s="23">
        <f>IF(N244&gt;N78, N244,N78)</f>
        <v>1.1229761738137266E-2</v>
      </c>
      <c r="O325" s="23">
        <f>IF(O244&gt;O78, O244,O78)</f>
        <v>0.12429999999999999</v>
      </c>
      <c r="P325" s="23">
        <f>IF(P244&gt;P78, P244,P78)</f>
        <v>0.29399999999999998</v>
      </c>
      <c r="Q325" s="23">
        <f>IF(Q244&gt;Q78, Q244,Q78)</f>
        <v>9.4899999999999998E-2</v>
      </c>
      <c r="R325" s="23">
        <f>IF(R244&gt;R78, R244,R78)</f>
        <v>0.1323</v>
      </c>
      <c r="S325" s="23">
        <f>IF(S244&gt;S78, S244,S78)</f>
        <v>0.59999588245749369</v>
      </c>
      <c r="T325" s="23">
        <f>IF(T244&gt;T78, T244,T78)</f>
        <v>0.2399</v>
      </c>
      <c r="U325" s="23">
        <f>IF(U244&gt;U78, U244,U78)</f>
        <v>0.5896615209741316</v>
      </c>
      <c r="V325" s="23">
        <f>IF(V244&gt;V78, V244,V78)</f>
        <v>6.6056725136858863E-3</v>
      </c>
      <c r="W325" s="23">
        <f>IF(W244&gt;W78, W244,W78)</f>
        <v>0.45979999999999999</v>
      </c>
      <c r="X325" s="23">
        <f>IF(X244&gt;X78, X244,X78)</f>
        <v>0.12970000000000001</v>
      </c>
      <c r="Y325" s="23">
        <f>IF(Y244&gt;Y78, Y244,Y78)</f>
        <v>0.13159999999999999</v>
      </c>
      <c r="Z325" s="23">
        <f>IF(Z244&gt;Z78, Z244,Z78)</f>
        <v>1.553379434913083E-2</v>
      </c>
      <c r="AA325" s="23">
        <f>IF(AA244&gt;AA78, AA244,AA78)</f>
        <v>0.13339999999999999</v>
      </c>
      <c r="AB325" s="23">
        <f>IF(AB244&gt;AB78, AB244,AB78)</f>
        <v>0.22509999999999999</v>
      </c>
      <c r="AC325" s="23">
        <f>IF(AC244&gt;AC78, AC244,AC78)</f>
        <v>0.41621470943641259</v>
      </c>
      <c r="AD325" s="23">
        <f>IF(AD244&gt;AD78, AD244,AD78)</f>
        <v>0.1764</v>
      </c>
      <c r="AE325" s="23">
        <f>IF(AE244&gt;AE78, AE244,AE78)</f>
        <v>8.3599999999999994E-2</v>
      </c>
      <c r="AF325" s="23">
        <f>IF(AF244&gt;AF78, AF244,AF78)</f>
        <v>0</v>
      </c>
      <c r="AG325" s="23">
        <f>IF(AG244&gt;AG78, AG244,AG78)</f>
        <v>0.23369999999999999</v>
      </c>
      <c r="AH325" s="23">
        <f>IF(AH244&gt;AH78, AH244,AH78)</f>
        <v>0.1132</v>
      </c>
      <c r="AI325" s="23">
        <f>IF(AI244&gt;AI78, AI244,AI78)</f>
        <v>0.30740000000000001</v>
      </c>
      <c r="AJ325" s="23">
        <f>IF(AJ244&gt;AJ78, AJ244,AJ78)</f>
        <v>0.33227073211349034</v>
      </c>
      <c r="AK325" s="23">
        <f>IF(AK244&gt;AK78, AK244,AK78)</f>
        <v>0.1208</v>
      </c>
      <c r="AL325" s="23">
        <f>IF(AL244&gt;AL78, AL244,AL78)</f>
        <v>1.7701331491506992E-2</v>
      </c>
      <c r="AM325" s="23">
        <f>IF(AM244&gt;AM78, AM244,AM78)</f>
        <v>0.22299394597814806</v>
      </c>
      <c r="AN325" s="23">
        <f>IF(AN244&gt;AN78, AN244,AN78)</f>
        <v>0.21984127459004041</v>
      </c>
      <c r="AO325" s="23">
        <f>IF(AO244&gt;AO78, AO244,AO78)</f>
        <v>0.1298</v>
      </c>
      <c r="AP325" s="23">
        <f>IF(AP244&gt;AP78, AP244,AP78)</f>
        <v>0.29849999999999999</v>
      </c>
      <c r="AQ325" s="23">
        <f>IF(AQ244&gt;AQ78, AQ244,AQ78)</f>
        <v>0.43759999999999999</v>
      </c>
      <c r="AR325" s="23">
        <f>IF(AR244&gt;AR78, AR244,AR78)</f>
        <v>0.40110000000000001</v>
      </c>
      <c r="AS325" s="23">
        <f>IF(AS244&gt;AS78, AS244,AS78)</f>
        <v>4.5400000000000003E-2</v>
      </c>
      <c r="AT325" s="23">
        <f>IF(AT244&gt;AT78, AT244,AT78)</f>
        <v>0.78667050459803556</v>
      </c>
      <c r="AU325" s="23">
        <f>IF(AU244&gt;AU78, AU244,AU78)</f>
        <v>0.20860000000000001</v>
      </c>
      <c r="AV325" s="23">
        <f>IF(AV244&gt;AV78, AV244,AV78)</f>
        <v>0.3609252826507407</v>
      </c>
      <c r="AW325" s="23">
        <f>IF(AW244&gt;AW78, AW244,AW78)</f>
        <v>0.2772</v>
      </c>
      <c r="AX325" s="23">
        <f>IF(AX244&gt;AX78, AX244,AX78)</f>
        <v>0.30370000000000003</v>
      </c>
      <c r="AY325" s="23">
        <f>IF(AY244&gt;AY78, AY244,AY78)</f>
        <v>0.22090000000000001</v>
      </c>
      <c r="AZ325" s="23">
        <f>IF(AZ244&gt;AZ78, AZ244,AZ78)</f>
        <v>0.22409849313878497</v>
      </c>
      <c r="BA325" s="23">
        <f>IF(BA244&gt;BA78, BA244,BA78)</f>
        <v>4.4900000000000002E-2</v>
      </c>
      <c r="BB325" s="23">
        <f>IF(BB244&gt;BB78, BB244,BB78)</f>
        <v>0.17261991708209209</v>
      </c>
      <c r="BC325" s="23">
        <f>IF(BC244&gt;BC78, BC244,BC78)</f>
        <v>6.4052604591411474E-2</v>
      </c>
      <c r="BD325" s="23">
        <f>IF(BD244&gt;BD78, BD244,BD78)</f>
        <v>9.5500000000000002E-2</v>
      </c>
      <c r="BE325" s="23">
        <f>IF(BE244&gt;BE78, BE244,BE78)</f>
        <v>7.7499999999999999E-2</v>
      </c>
      <c r="BF325" s="23">
        <f>IF(BF244&gt;BF78, BF244,BF78)</f>
        <v>1.0500000000000001E-2</v>
      </c>
      <c r="BG325" s="23">
        <f>IF(BG244&gt;BG78, BG244,BG78)</f>
        <v>3.448777478155305E-2</v>
      </c>
      <c r="BH325" s="23">
        <f>IF(BH244&gt;BH78, BH244,BH78)</f>
        <v>0.20780000000000001</v>
      </c>
      <c r="BI325" s="23">
        <f>IF(BI244&gt;BI78, BI244,BI78)</f>
        <v>7.2800000000000004E-2</v>
      </c>
      <c r="BJ325" s="23">
        <f>IF(BJ244&gt;BJ78, BJ244,BJ78)</f>
        <v>1.0200000000000001E-2</v>
      </c>
      <c r="BK325" s="23">
        <f>IF(BK244&gt;BK78, BK244,BK78)</f>
        <v>0.32919999999999999</v>
      </c>
      <c r="BL325" s="23">
        <f>IF(BL244&gt;BL78, BL244,BL78)</f>
        <v>0.33214506889556733</v>
      </c>
      <c r="BM325" s="23">
        <f>IF(BM244&gt;BM78, BM244,BM78)</f>
        <v>1.6634846727443971E-2</v>
      </c>
      <c r="BN325" s="23">
        <f>IF(BN244&gt;BN78, BN244,BN78)</f>
        <v>0.17519999999999999</v>
      </c>
      <c r="BO325" s="23">
        <f>IF(BO244&gt;BO78, BO244,BO78)</f>
        <v>0.14710000000000001</v>
      </c>
      <c r="BP325" s="23">
        <f>IF(BP244&gt;BP78, BP244,BP78)</f>
        <v>0.1229</v>
      </c>
      <c r="BQ325" s="23">
        <f>IF(BQ244&gt;BQ78, BQ244,BQ78)</f>
        <v>0.22889999999999999</v>
      </c>
      <c r="BR325" s="23">
        <f>IF(BR244&gt;BR78, BR244,BR78)</f>
        <v>0.31530000000000002</v>
      </c>
      <c r="BS325" s="23">
        <f>IF(BS244&gt;BS78, BS244,BS78)</f>
        <v>0.13719999999999999</v>
      </c>
      <c r="BT325" s="23">
        <f>IF(BT244&gt;BT78, BT244,BT78)</f>
        <v>0.6105249894192184</v>
      </c>
      <c r="BU325" s="23">
        <f>IF(BU244&gt;BU78, BU244,BU78)</f>
        <v>2.8619285123915195E-2</v>
      </c>
      <c r="BV325" s="23">
        <f>IF(BV244&gt;BV78, BV244,BV78)</f>
        <v>4.0899999999999999E-2</v>
      </c>
      <c r="BW325" s="23">
        <f>IF(BW244&gt;BW78, BW244,BW78)</f>
        <v>0.12858805797611556</v>
      </c>
      <c r="BX325" s="23">
        <f>IF(BX244&gt;BX78, BX244,BX78)</f>
        <v>0.17319999999999999</v>
      </c>
      <c r="BY325" s="23">
        <f>IF(BY244&gt;BY78, BY244,BY78)</f>
        <v>0.24879999999999999</v>
      </c>
      <c r="BZ325" s="23">
        <f>IF(BZ244&gt;BZ78, BZ244,BZ78)</f>
        <v>1</v>
      </c>
    </row>
  </sheetData>
  <conditionalFormatting sqref="B2:BZ78 B83:BZ160">
    <cfRule type="cellIs" dxfId="3" priority="4" operator="between">
      <formula>30%</formula>
      <formula>99%</formula>
    </cfRule>
  </conditionalFormatting>
  <conditionalFormatting sqref="B168:BZ244">
    <cfRule type="cellIs" dxfId="2" priority="2" operator="greaterThan">
      <formula>1</formula>
    </cfRule>
    <cfRule type="cellIs" dxfId="1" priority="3" operator="between">
      <formula>30%</formula>
      <formula>99%</formula>
    </cfRule>
  </conditionalFormatting>
  <conditionalFormatting sqref="B249:BZ325">
    <cfRule type="cellIs" dxfId="0" priority="1" operator="between">
      <formula>30%</formula>
      <formula>99%</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241"/>
  <sheetViews>
    <sheetView topLeftCell="B1" workbookViewId="0">
      <selection activeCell="O4" sqref="O4"/>
    </sheetView>
  </sheetViews>
  <sheetFormatPr defaultColWidth="14.42578125" defaultRowHeight="15.75" customHeight="1" x14ac:dyDescent="0.2"/>
  <cols>
    <col min="1" max="1" width="18" customWidth="1"/>
    <col min="4" max="4" width="17.7109375" customWidth="1"/>
    <col min="5" max="5" width="19.5703125" customWidth="1"/>
    <col min="6" max="6" width="13.85546875" customWidth="1"/>
    <col min="7" max="7" width="19.5703125" customWidth="1"/>
    <col min="8" max="8" width="12.28515625" customWidth="1"/>
    <col min="9" max="9" width="12" customWidth="1"/>
    <col min="10" max="10" width="9.42578125" customWidth="1"/>
    <col min="11" max="11" width="13.85546875" customWidth="1"/>
    <col min="12" max="12" width="18.85546875" customWidth="1"/>
    <col min="13" max="13" width="15.140625" customWidth="1"/>
    <col min="15" max="15" width="6.140625" customWidth="1"/>
    <col min="16" max="16" width="6.5703125" customWidth="1"/>
  </cols>
  <sheetData>
    <row r="1" spans="1:16" ht="15.75" customHeight="1" thickBot="1" x14ac:dyDescent="0.25">
      <c r="A1" s="5" t="s">
        <v>33</v>
      </c>
      <c r="B1" s="5" t="s">
        <v>37</v>
      </c>
      <c r="C1" s="8" t="s">
        <v>38</v>
      </c>
      <c r="D1" s="9" t="s">
        <v>40</v>
      </c>
      <c r="E1" s="9" t="s">
        <v>41</v>
      </c>
      <c r="F1" s="1"/>
      <c r="G1" s="12" t="s">
        <v>41</v>
      </c>
      <c r="H1" s="9" t="s">
        <v>63</v>
      </c>
      <c r="I1" s="9" t="s">
        <v>65</v>
      </c>
      <c r="J1" s="9" t="s">
        <v>67</v>
      </c>
      <c r="K1" s="9" t="s">
        <v>68</v>
      </c>
      <c r="L1" s="9" t="s">
        <v>70</v>
      </c>
      <c r="M1" s="9" t="s">
        <v>71</v>
      </c>
      <c r="N1" s="1"/>
      <c r="O1" s="1" t="s">
        <v>73</v>
      </c>
      <c r="P1" s="1" t="s">
        <v>75</v>
      </c>
    </row>
    <row r="2" spans="1:16" ht="15.75" customHeight="1" thickBot="1" x14ac:dyDescent="0.25">
      <c r="A2" s="5" t="s">
        <v>77</v>
      </c>
      <c r="B2" s="14"/>
      <c r="C2" s="5" t="s">
        <v>132</v>
      </c>
      <c r="D2" t="str">
        <f t="shared" ref="D2:D122" si="0">IF(ISBLANK(A2),SUBSTITUTE(B2," ","_"),SUBSTITUTE(A2," ","_"))</f>
        <v>Afghan</v>
      </c>
      <c r="E2" t="str">
        <f t="shared" ref="E2:E14" si="1">IF(ISBLANK(A2),E1,D2)</f>
        <v>Afghan</v>
      </c>
      <c r="G2" s="35" t="s">
        <v>31</v>
      </c>
      <c r="H2" s="35" t="s">
        <v>137</v>
      </c>
      <c r="I2" s="35"/>
      <c r="J2" s="35"/>
      <c r="K2" s="35"/>
      <c r="L2" s="35" t="s">
        <v>138</v>
      </c>
      <c r="M2" s="35"/>
      <c r="O2">
        <f>IF(H2="","",VLOOKUP(H2,Countries!A:D,3,0))</f>
        <v>34.53</v>
      </c>
      <c r="P2">
        <f>IF(H2="","",VLOOKUP(H2,Countries!A:D,4,0))</f>
        <v>69.17</v>
      </c>
    </row>
    <row r="3" spans="1:16" ht="15.75" customHeight="1" thickBot="1" x14ac:dyDescent="0.25">
      <c r="A3" s="5" t="s">
        <v>139</v>
      </c>
      <c r="B3" s="14"/>
      <c r="C3" s="5" t="s">
        <v>140</v>
      </c>
      <c r="D3" t="str">
        <f t="shared" si="0"/>
        <v>African</v>
      </c>
      <c r="E3" t="str">
        <f t="shared" si="1"/>
        <v>African</v>
      </c>
      <c r="G3" s="35" t="s">
        <v>42</v>
      </c>
      <c r="H3" s="35" t="s">
        <v>149</v>
      </c>
      <c r="I3" s="35"/>
      <c r="J3" s="35"/>
      <c r="K3" s="35" t="s">
        <v>149</v>
      </c>
      <c r="L3" s="37"/>
      <c r="M3" s="37"/>
      <c r="O3">
        <f>IF(H3="","",VLOOKUP(H3,Countries!A:D,3,0))</f>
        <v>-8.7831949999999992</v>
      </c>
      <c r="P3">
        <f>IF(H3="","",VLOOKUP(H3,Countries!A:D,4,0))</f>
        <v>34.508522999999997</v>
      </c>
    </row>
    <row r="4" spans="1:16" ht="15.75" customHeight="1" thickBot="1" x14ac:dyDescent="0.25">
      <c r="A4" s="14"/>
      <c r="B4" s="5" t="s">
        <v>151</v>
      </c>
      <c r="C4" s="5" t="s">
        <v>152</v>
      </c>
      <c r="D4" t="str">
        <f t="shared" si="0"/>
        <v>Senegalese</v>
      </c>
      <c r="E4" t="str">
        <f t="shared" si="1"/>
        <v>African</v>
      </c>
      <c r="G4" s="35" t="s">
        <v>43</v>
      </c>
      <c r="H4" s="35" t="s">
        <v>154</v>
      </c>
      <c r="I4" s="35" t="s">
        <v>779</v>
      </c>
      <c r="J4" s="37"/>
      <c r="K4" s="35" t="s">
        <v>157</v>
      </c>
      <c r="L4" s="37"/>
      <c r="M4" s="37"/>
      <c r="O4">
        <f>IF(H4="","",VLOOKUP(H4,Countries!A:D,3,0))</f>
        <v>50.697257</v>
      </c>
      <c r="P4">
        <f>IF(H4="","",VLOOKUP(H4,Countries!A:D,4,0))</f>
        <v>-14.981408</v>
      </c>
    </row>
    <row r="5" spans="1:16" ht="15.75" customHeight="1" thickBot="1" x14ac:dyDescent="0.25">
      <c r="A5" s="14"/>
      <c r="B5" s="5" t="s">
        <v>251</v>
      </c>
      <c r="C5" s="5" t="s">
        <v>254</v>
      </c>
      <c r="D5" t="str">
        <f t="shared" si="0"/>
        <v>South_African</v>
      </c>
      <c r="E5" t="str">
        <f t="shared" si="1"/>
        <v>African</v>
      </c>
      <c r="G5" s="35" t="s">
        <v>44</v>
      </c>
      <c r="H5" s="35" t="s">
        <v>154</v>
      </c>
      <c r="I5" s="35"/>
      <c r="J5" s="37"/>
      <c r="K5" s="35" t="s">
        <v>157</v>
      </c>
      <c r="L5" s="37"/>
      <c r="M5" s="37"/>
      <c r="O5">
        <f>IF(H5="","",VLOOKUP(H5,Countries!A:D,3,0))</f>
        <v>50.697257</v>
      </c>
      <c r="P5">
        <f>IF(H5="","",VLOOKUP(H5,Countries!A:D,4,0))</f>
        <v>-14.981408</v>
      </c>
    </row>
    <row r="6" spans="1:16" ht="15.75" customHeight="1" thickBot="1" x14ac:dyDescent="0.25">
      <c r="A6" s="5" t="s">
        <v>349</v>
      </c>
      <c r="B6" s="14"/>
      <c r="C6" s="5" t="s">
        <v>352</v>
      </c>
      <c r="D6" t="str">
        <f t="shared" si="0"/>
        <v>American_(New)</v>
      </c>
      <c r="E6" t="str">
        <f t="shared" si="1"/>
        <v>American_(New)</v>
      </c>
      <c r="G6" s="35" t="s">
        <v>45</v>
      </c>
      <c r="H6" s="35" t="s">
        <v>1207</v>
      </c>
      <c r="I6" s="37"/>
      <c r="J6" s="37"/>
      <c r="K6" s="35" t="s">
        <v>360</v>
      </c>
      <c r="L6" s="35" t="s">
        <v>361</v>
      </c>
      <c r="M6" s="37"/>
      <c r="O6">
        <f>IF(H6="","",VLOOKUP(H6,Countries!A:D,3,0))</f>
        <v>29.298528000000001</v>
      </c>
      <c r="P6">
        <f>IF(H6="","",VLOOKUP(H6,Countries!A:D,4,0))</f>
        <v>42.551000000000002</v>
      </c>
    </row>
    <row r="7" spans="1:16" ht="15.75" customHeight="1" thickBot="1" x14ac:dyDescent="0.25">
      <c r="A7" s="5" t="s">
        <v>377</v>
      </c>
      <c r="B7" s="14"/>
      <c r="C7" s="5" t="s">
        <v>378</v>
      </c>
      <c r="D7" t="str">
        <f t="shared" si="0"/>
        <v>American_(Traditional)</v>
      </c>
      <c r="E7" t="str">
        <f t="shared" si="1"/>
        <v>American_(Traditional)</v>
      </c>
      <c r="G7" s="35" t="s">
        <v>46</v>
      </c>
      <c r="H7" s="35" t="s">
        <v>173</v>
      </c>
      <c r="I7" s="37"/>
      <c r="J7" s="37"/>
      <c r="K7" s="35" t="s">
        <v>388</v>
      </c>
      <c r="L7" s="37"/>
      <c r="M7" s="37"/>
      <c r="O7">
        <f>IF(H7="","",VLOOKUP(H7,Countries!A:D,3,0))</f>
        <v>-34.61</v>
      </c>
      <c r="P7">
        <f>IF(H7="","",VLOOKUP(H7,Countries!A:D,4,0))</f>
        <v>-58.38</v>
      </c>
    </row>
    <row r="8" spans="1:16" ht="15.75" customHeight="1" thickBot="1" x14ac:dyDescent="0.25">
      <c r="A8" s="5" t="s">
        <v>419</v>
      </c>
      <c r="B8" s="14"/>
      <c r="C8" s="5" t="s">
        <v>421</v>
      </c>
      <c r="D8" t="str">
        <f t="shared" si="0"/>
        <v>Arabian</v>
      </c>
      <c r="E8" t="str">
        <f t="shared" si="1"/>
        <v>Arabian</v>
      </c>
      <c r="G8" s="35" t="s">
        <v>47</v>
      </c>
      <c r="H8" s="35" t="s">
        <v>175</v>
      </c>
      <c r="I8" s="37"/>
      <c r="J8" s="37"/>
      <c r="K8" s="37"/>
      <c r="L8" s="37"/>
      <c r="M8" s="37"/>
      <c r="O8">
        <f>IF(H8="","",VLOOKUP(H8,Countries!A:D,3,0))</f>
        <v>40.18</v>
      </c>
      <c r="P8">
        <f>IF(H8="","",VLOOKUP(H8,Countries!A:D,4,0))</f>
        <v>44.51</v>
      </c>
    </row>
    <row r="9" spans="1:16" ht="15.75" customHeight="1" thickBot="1" x14ac:dyDescent="0.25">
      <c r="A9" s="5" t="s">
        <v>449</v>
      </c>
      <c r="B9" s="14"/>
      <c r="C9" s="5" t="s">
        <v>450</v>
      </c>
      <c r="D9" t="str">
        <f t="shared" si="0"/>
        <v>Argentine</v>
      </c>
      <c r="E9" t="str">
        <f t="shared" si="1"/>
        <v>Argentine</v>
      </c>
      <c r="G9" s="35" t="s">
        <v>48</v>
      </c>
      <c r="H9" s="35" t="s">
        <v>1208</v>
      </c>
      <c r="I9" s="37"/>
      <c r="J9" s="37"/>
      <c r="K9" s="35" t="s">
        <v>1208</v>
      </c>
      <c r="L9" s="37"/>
      <c r="M9" s="37"/>
      <c r="O9">
        <f>IF(H9="","",VLOOKUP(H9,Countries!A:D,3,0))</f>
        <v>34.047863</v>
      </c>
      <c r="P9">
        <f>IF(H9="","",VLOOKUP(H9,Countries!A:D,4,0))</f>
        <v>100.61969999999999</v>
      </c>
    </row>
    <row r="10" spans="1:16" ht="15.75" customHeight="1" thickBot="1" x14ac:dyDescent="0.25">
      <c r="A10" s="5" t="s">
        <v>468</v>
      </c>
      <c r="B10" s="14"/>
      <c r="C10" s="5" t="s">
        <v>469</v>
      </c>
      <c r="D10" t="str">
        <f t="shared" si="0"/>
        <v>Armenian</v>
      </c>
      <c r="E10" t="str">
        <f t="shared" si="1"/>
        <v>Armenian</v>
      </c>
      <c r="G10" s="35" t="s">
        <v>49</v>
      </c>
      <c r="H10" s="35" t="s">
        <v>179</v>
      </c>
      <c r="I10" s="37"/>
      <c r="J10" s="37"/>
      <c r="K10" s="35" t="s">
        <v>479</v>
      </c>
      <c r="L10" s="37"/>
      <c r="M10" s="37"/>
      <c r="O10">
        <f>IF(H10="","",VLOOKUP(H10,Countries!A:D,3,0))</f>
        <v>-35.28</v>
      </c>
      <c r="P10">
        <f>IF(H10="","",VLOOKUP(H10,Countries!A:D,4,0))</f>
        <v>149.13</v>
      </c>
    </row>
    <row r="11" spans="1:16" ht="15.75" customHeight="1" thickBot="1" x14ac:dyDescent="0.25">
      <c r="A11" s="5" t="s">
        <v>510</v>
      </c>
      <c r="B11" s="14"/>
      <c r="C11" s="5" t="s">
        <v>511</v>
      </c>
      <c r="D11" t="str">
        <f t="shared" si="0"/>
        <v>Asian_Fusion</v>
      </c>
      <c r="E11" t="str">
        <f t="shared" si="1"/>
        <v>Asian_Fusion</v>
      </c>
      <c r="G11" s="35" t="s">
        <v>50</v>
      </c>
      <c r="H11" s="35" t="s">
        <v>181</v>
      </c>
      <c r="I11" s="37"/>
      <c r="J11" s="37"/>
      <c r="K11" s="37"/>
      <c r="L11" s="37"/>
      <c r="M11" s="37"/>
      <c r="O11">
        <f>IF(H11="","",VLOOKUP(H11,Countries!A:D,3,0))</f>
        <v>48.21</v>
      </c>
      <c r="P11">
        <f>IF(H11="","",VLOOKUP(H11,Countries!A:D,4,0))</f>
        <v>16.37</v>
      </c>
    </row>
    <row r="12" spans="1:16" ht="15.75" customHeight="1" thickBot="1" x14ac:dyDescent="0.25">
      <c r="A12" s="5" t="s">
        <v>534</v>
      </c>
      <c r="B12" s="14"/>
      <c r="C12" s="5" t="s">
        <v>537</v>
      </c>
      <c r="D12" t="str">
        <f t="shared" si="0"/>
        <v>Australian</v>
      </c>
      <c r="E12" t="str">
        <f t="shared" si="1"/>
        <v>Australian</v>
      </c>
      <c r="G12" s="35" t="s">
        <v>51</v>
      </c>
      <c r="H12" s="35" t="s">
        <v>189</v>
      </c>
      <c r="I12" s="37"/>
      <c r="J12" s="37"/>
      <c r="K12" s="37"/>
      <c r="L12" s="37"/>
      <c r="M12" s="37"/>
      <c r="O12">
        <f>IF(H12="","",VLOOKUP(H12,Countries!A:D,3,0))</f>
        <v>23.71</v>
      </c>
      <c r="P12">
        <f>IF(H12="","",VLOOKUP(H12,Countries!A:D,4,0))</f>
        <v>90.41</v>
      </c>
    </row>
    <row r="13" spans="1:16" ht="15.75" customHeight="1" thickBot="1" x14ac:dyDescent="0.25">
      <c r="A13" s="5" t="s">
        <v>564</v>
      </c>
      <c r="B13" s="14"/>
      <c r="C13" s="5" t="s">
        <v>565</v>
      </c>
      <c r="D13" t="str">
        <f t="shared" si="0"/>
        <v>Austrian</v>
      </c>
      <c r="E13" t="str">
        <f t="shared" si="1"/>
        <v>Austrian</v>
      </c>
      <c r="G13" s="35" t="s">
        <v>52</v>
      </c>
      <c r="H13" s="35"/>
      <c r="I13" s="35" t="s">
        <v>654</v>
      </c>
      <c r="J13" s="37"/>
      <c r="K13" s="37"/>
      <c r="L13" s="37"/>
      <c r="M13" s="35" t="s">
        <v>828</v>
      </c>
      <c r="O13" t="str">
        <f>IF(H13="","",VLOOKUP(H13,Countries!A:D,3,0))</f>
        <v/>
      </c>
      <c r="P13" t="str">
        <f>IF(H13="","",VLOOKUP(H13,Countries!A:D,4,0))</f>
        <v/>
      </c>
    </row>
    <row r="14" spans="1:16" ht="15.75" customHeight="1" thickBot="1" x14ac:dyDescent="0.25">
      <c r="A14" s="5" t="s">
        <v>607</v>
      </c>
      <c r="B14" s="14"/>
      <c r="C14" s="5" t="s">
        <v>610</v>
      </c>
      <c r="D14" t="str">
        <f t="shared" si="0"/>
        <v>Bangladeshi</v>
      </c>
      <c r="E14" t="str">
        <f t="shared" si="1"/>
        <v>Bangladeshi</v>
      </c>
      <c r="G14" s="35" t="s">
        <v>53</v>
      </c>
      <c r="H14" s="35" t="s">
        <v>621</v>
      </c>
      <c r="I14" s="35" t="s">
        <v>1209</v>
      </c>
      <c r="J14" s="37"/>
      <c r="K14" s="37"/>
      <c r="L14" s="35" t="s">
        <v>53</v>
      </c>
      <c r="M14" s="37"/>
      <c r="O14">
        <f>IF(H14="","",VLOOKUP(H14,Countries!A:D,3,0))</f>
        <v>40.42</v>
      </c>
      <c r="P14">
        <f>IF(H14="","",VLOOKUP(H14,Countries!A:D,4,0))</f>
        <v>-3.7</v>
      </c>
    </row>
    <row r="15" spans="1:16" ht="15.75" customHeight="1" thickBot="1" x14ac:dyDescent="0.25">
      <c r="A15" s="5" t="s">
        <v>645</v>
      </c>
      <c r="B15" s="14"/>
      <c r="C15" s="5" t="s">
        <v>646</v>
      </c>
      <c r="D15" t="str">
        <f t="shared" si="0"/>
        <v>Barbeque</v>
      </c>
      <c r="E15" s="1" t="s">
        <v>651</v>
      </c>
      <c r="G15" s="35" t="s">
        <v>54</v>
      </c>
      <c r="H15" s="35" t="s">
        <v>203</v>
      </c>
      <c r="I15" s="37"/>
      <c r="J15" s="37"/>
      <c r="K15" s="35" t="s">
        <v>1210</v>
      </c>
      <c r="L15" s="37"/>
      <c r="M15" s="37"/>
      <c r="O15">
        <f>IF(H15="","",VLOOKUP(H15,Countries!A:D,3,0))</f>
        <v>50.85</v>
      </c>
      <c r="P15">
        <f>IF(H15="","",VLOOKUP(H15,Countries!A:D,4,0))</f>
        <v>4.3499999999999996</v>
      </c>
    </row>
    <row r="16" spans="1:16" ht="15.75" customHeight="1" thickBot="1" x14ac:dyDescent="0.25">
      <c r="A16" s="5" t="s">
        <v>685</v>
      </c>
      <c r="B16" s="14"/>
      <c r="C16" s="5" t="s">
        <v>690</v>
      </c>
      <c r="D16" t="str">
        <f t="shared" si="0"/>
        <v>Basque</v>
      </c>
      <c r="E16" t="str">
        <f t="shared" ref="E16:E17" si="2">IF(ISBLANK(A16),E15,D16)</f>
        <v>Basque</v>
      </c>
      <c r="G16" s="35" t="s">
        <v>55</v>
      </c>
      <c r="H16" s="35" t="s">
        <v>245</v>
      </c>
      <c r="I16" s="37"/>
      <c r="J16" s="37"/>
      <c r="K16" s="35" t="s">
        <v>388</v>
      </c>
      <c r="L16" s="37"/>
      <c r="M16" s="37"/>
      <c r="O16">
        <f>IF(H16="","",VLOOKUP(H16,Countries!A:D,3,0))</f>
        <v>-15.78</v>
      </c>
      <c r="P16">
        <f>IF(H16="","",VLOOKUP(H16,Countries!A:D,4,0))</f>
        <v>-47.93</v>
      </c>
    </row>
    <row r="17" spans="1:16" ht="15.75" customHeight="1" thickBot="1" x14ac:dyDescent="0.25">
      <c r="A17" s="5" t="s">
        <v>753</v>
      </c>
      <c r="B17" s="14"/>
      <c r="C17" s="5" t="s">
        <v>754</v>
      </c>
      <c r="D17" t="str">
        <f t="shared" si="0"/>
        <v>Belgian</v>
      </c>
      <c r="E17" t="str">
        <f t="shared" si="2"/>
        <v>Belgian</v>
      </c>
      <c r="G17" s="35" t="s">
        <v>56</v>
      </c>
      <c r="H17" s="35"/>
      <c r="I17" s="37"/>
      <c r="J17" s="37"/>
      <c r="K17" s="37"/>
      <c r="L17" s="37"/>
      <c r="M17" s="35" t="s">
        <v>828</v>
      </c>
      <c r="O17" t="str">
        <f>IF(H17="","",VLOOKUP(H17,Countries!A:D,3,0))</f>
        <v/>
      </c>
      <c r="P17" t="str">
        <f>IF(H17="","",VLOOKUP(H17,Countries!A:D,4,0))</f>
        <v/>
      </c>
    </row>
    <row r="18" spans="1:16" ht="15.75" customHeight="1" thickBot="1" x14ac:dyDescent="0.25">
      <c r="A18" s="5" t="s">
        <v>770</v>
      </c>
      <c r="B18" s="14"/>
      <c r="C18" s="5" t="s">
        <v>771</v>
      </c>
      <c r="D18" t="str">
        <f t="shared" si="0"/>
        <v>Brasseries</v>
      </c>
      <c r="E18" t="s">
        <v>776</v>
      </c>
      <c r="G18" s="35" t="s">
        <v>57</v>
      </c>
      <c r="H18" s="35" t="s">
        <v>795</v>
      </c>
      <c r="I18" s="35"/>
      <c r="J18" s="37"/>
      <c r="K18" s="37"/>
      <c r="L18" s="37"/>
      <c r="M18" s="37"/>
      <c r="O18">
        <f>IF(H18="","",VLOOKUP(H18,Countries!A:D,3,0))</f>
        <v>51.51</v>
      </c>
      <c r="P18">
        <f>IF(H18="","",VLOOKUP(H18,Countries!A:D,4,0))</f>
        <v>-0.13</v>
      </c>
    </row>
    <row r="19" spans="1:16" ht="15.75" customHeight="1" thickBot="1" x14ac:dyDescent="0.25">
      <c r="A19" s="5" t="s">
        <v>805</v>
      </c>
      <c r="B19" s="14"/>
      <c r="C19" s="5" t="s">
        <v>806</v>
      </c>
      <c r="D19" t="str">
        <f t="shared" si="0"/>
        <v>Brazilian</v>
      </c>
      <c r="E19" t="str">
        <f t="shared" ref="E19:E22" si="3">IF(ISBLANK(A19),E18,D19)</f>
        <v>Brazilian</v>
      </c>
      <c r="G19" s="35" t="s">
        <v>58</v>
      </c>
      <c r="H19" s="35"/>
      <c r="I19" s="35" t="s">
        <v>654</v>
      </c>
      <c r="J19" s="37"/>
      <c r="K19" s="37"/>
      <c r="L19" s="37"/>
      <c r="M19" s="35"/>
      <c r="O19" t="str">
        <f>IF(H19="","",VLOOKUP(H19,Countries!A:D,3,0))</f>
        <v/>
      </c>
      <c r="P19" t="str">
        <f>IF(H19="","",VLOOKUP(H19,Countries!A:D,4,0))</f>
        <v/>
      </c>
    </row>
    <row r="20" spans="1:16" ht="15.75" customHeight="1" thickBot="1" x14ac:dyDescent="0.25">
      <c r="A20" s="5" t="s">
        <v>825</v>
      </c>
      <c r="B20" s="14"/>
      <c r="C20" s="5" t="s">
        <v>826</v>
      </c>
      <c r="D20" t="str">
        <f t="shared" si="0"/>
        <v>Breakfast_&amp;_Brunch</v>
      </c>
      <c r="E20" t="str">
        <f t="shared" si="3"/>
        <v>Breakfast_&amp;_Brunch</v>
      </c>
      <c r="G20" s="35" t="s">
        <v>59</v>
      </c>
      <c r="H20" s="35" t="s">
        <v>605</v>
      </c>
      <c r="I20" s="37"/>
      <c r="J20" s="37"/>
      <c r="K20" s="37"/>
      <c r="L20" s="37"/>
      <c r="M20" s="35" t="s">
        <v>828</v>
      </c>
      <c r="O20">
        <f>IF(H20="","",VLOOKUP(H20,Countries!A:D,3,0))</f>
        <v>19.75</v>
      </c>
      <c r="P20">
        <f>IF(H20="","",VLOOKUP(H20,Countries!A:D,4,0))</f>
        <v>96.13</v>
      </c>
    </row>
    <row r="21" spans="1:16" ht="15.75" customHeight="1" thickBot="1" x14ac:dyDescent="0.25">
      <c r="A21" s="5" t="s">
        <v>830</v>
      </c>
      <c r="B21" s="14"/>
      <c r="C21" s="5" t="s">
        <v>831</v>
      </c>
      <c r="D21" t="str">
        <f t="shared" si="0"/>
        <v>British</v>
      </c>
      <c r="E21" t="str">
        <f t="shared" si="3"/>
        <v>British</v>
      </c>
      <c r="G21" s="35" t="s">
        <v>60</v>
      </c>
      <c r="H21" s="35"/>
      <c r="I21" s="35" t="s">
        <v>833</v>
      </c>
      <c r="J21" s="37"/>
      <c r="K21" s="37"/>
      <c r="L21" s="37"/>
      <c r="M21" s="35" t="s">
        <v>828</v>
      </c>
      <c r="O21" t="str">
        <f>IF(H21="","",VLOOKUP(H21,Countries!A:D,3,0))</f>
        <v/>
      </c>
      <c r="P21" t="str">
        <f>IF(H21="","",VLOOKUP(H21,Countries!A:D,4,0))</f>
        <v/>
      </c>
    </row>
    <row r="22" spans="1:16" ht="15.75" customHeight="1" thickBot="1" x14ac:dyDescent="0.25">
      <c r="A22" s="5" t="s">
        <v>834</v>
      </c>
      <c r="B22" s="14"/>
      <c r="C22" s="5" t="s">
        <v>835</v>
      </c>
      <c r="D22" t="str">
        <f t="shared" si="0"/>
        <v>Buffets</v>
      </c>
      <c r="E22" t="str">
        <f t="shared" si="3"/>
        <v>Buffets</v>
      </c>
      <c r="G22" s="35" t="s">
        <v>61</v>
      </c>
      <c r="H22" s="35" t="s">
        <v>154</v>
      </c>
      <c r="I22" s="37"/>
      <c r="J22" s="37"/>
      <c r="K22" s="35" t="s">
        <v>157</v>
      </c>
      <c r="L22" s="37"/>
      <c r="M22" s="37"/>
      <c r="O22">
        <f>IF(H22="","",VLOOKUP(H22,Countries!A:D,3,0))</f>
        <v>50.697257</v>
      </c>
      <c r="P22">
        <f>IF(H22="","",VLOOKUP(H22,Countries!A:D,4,0))</f>
        <v>-14.981408</v>
      </c>
    </row>
    <row r="23" spans="1:16" ht="15.75" customHeight="1" thickBot="1" x14ac:dyDescent="0.25">
      <c r="A23" s="5" t="s">
        <v>839</v>
      </c>
      <c r="B23" s="14"/>
      <c r="C23" s="5" t="s">
        <v>840</v>
      </c>
      <c r="D23" t="str">
        <f t="shared" si="0"/>
        <v>Burgers</v>
      </c>
      <c r="E23" s="1" t="s">
        <v>841</v>
      </c>
      <c r="G23" s="35" t="s">
        <v>62</v>
      </c>
      <c r="H23" s="35" t="s">
        <v>313</v>
      </c>
      <c r="I23" s="37"/>
      <c r="J23" s="37"/>
      <c r="K23" s="35" t="s">
        <v>842</v>
      </c>
      <c r="L23" s="37"/>
      <c r="M23" s="37"/>
      <c r="O23">
        <f>IF(H23="","",VLOOKUP(H23,Countries!A:D,3,0))</f>
        <v>11.56</v>
      </c>
      <c r="P23">
        <f>IF(H23="","",VLOOKUP(H23,Countries!A:D,4,0))</f>
        <v>104.92</v>
      </c>
    </row>
    <row r="24" spans="1:16" ht="15.75" customHeight="1" thickBot="1" x14ac:dyDescent="0.25">
      <c r="A24" s="5" t="s">
        <v>845</v>
      </c>
      <c r="B24" s="14"/>
      <c r="C24" s="5" t="s">
        <v>846</v>
      </c>
      <c r="D24" t="str">
        <f t="shared" si="0"/>
        <v>Burmese</v>
      </c>
      <c r="E24" t="str">
        <f t="shared" ref="E24:E25" si="4">IF(ISBLANK(A24),E23,D24)</f>
        <v>Burmese</v>
      </c>
      <c r="G24" s="38" t="s">
        <v>64</v>
      </c>
      <c r="H24" s="35" t="s">
        <v>621</v>
      </c>
      <c r="I24" s="35" t="s">
        <v>1209</v>
      </c>
      <c r="J24" s="37"/>
      <c r="K24" s="37"/>
      <c r="L24" s="35" t="s">
        <v>64</v>
      </c>
      <c r="M24" s="37"/>
      <c r="O24">
        <f>IF(H24="","",VLOOKUP(H24,Countries!A:D,3,0))</f>
        <v>40.42</v>
      </c>
      <c r="P24">
        <f>IF(H24="","",VLOOKUP(H24,Countries!A:D,4,0))</f>
        <v>-3.7</v>
      </c>
    </row>
    <row r="25" spans="1:16" ht="15.75" customHeight="1" thickBot="1" x14ac:dyDescent="0.25">
      <c r="A25" s="5" t="s">
        <v>850</v>
      </c>
      <c r="B25" s="14"/>
      <c r="C25" s="5" t="s">
        <v>851</v>
      </c>
      <c r="D25" t="str">
        <f t="shared" si="0"/>
        <v>Cafes</v>
      </c>
      <c r="E25" t="str">
        <f t="shared" si="4"/>
        <v>Cafes</v>
      </c>
      <c r="G25" s="35" t="s">
        <v>66</v>
      </c>
      <c r="H25" s="35" t="s">
        <v>342</v>
      </c>
      <c r="I25" s="35" t="s">
        <v>654</v>
      </c>
      <c r="J25" s="37"/>
      <c r="K25" s="35" t="s">
        <v>853</v>
      </c>
      <c r="L25" s="37"/>
      <c r="M25" s="37"/>
      <c r="O25">
        <f>IF(H25="","",VLOOKUP(H25,Countries!A:D,3,0))</f>
        <v>39.909999999999997</v>
      </c>
      <c r="P25">
        <f>IF(H25="","",VLOOKUP(H25,Countries!A:D,4,0))</f>
        <v>116.4</v>
      </c>
    </row>
    <row r="26" spans="1:16" ht="15.75" customHeight="1" thickBot="1" x14ac:dyDescent="0.25">
      <c r="A26" s="5" t="s">
        <v>855</v>
      </c>
      <c r="B26" s="14"/>
      <c r="C26" s="5" t="s">
        <v>856</v>
      </c>
      <c r="D26" t="str">
        <f t="shared" si="0"/>
        <v>Cafeteria</v>
      </c>
      <c r="E26" s="24" t="s">
        <v>858</v>
      </c>
      <c r="G26" s="35" t="s">
        <v>69</v>
      </c>
      <c r="H26" s="35"/>
      <c r="I26" s="35" t="s">
        <v>865</v>
      </c>
      <c r="J26" s="37"/>
      <c r="K26" s="37"/>
      <c r="L26" s="37"/>
      <c r="M26" s="37"/>
      <c r="O26" t="str">
        <f>IF(H26="","",VLOOKUP(H26,Countries!A:D,3,0))</f>
        <v/>
      </c>
      <c r="P26" t="str">
        <f>IF(H26="","",VLOOKUP(H26,Countries!A:D,4,0))</f>
        <v/>
      </c>
    </row>
    <row r="27" spans="1:16" ht="15.75" customHeight="1" thickBot="1" x14ac:dyDescent="0.25">
      <c r="A27" s="5" t="s">
        <v>861</v>
      </c>
      <c r="B27" s="14"/>
      <c r="C27" s="5" t="s">
        <v>862</v>
      </c>
      <c r="D27" t="str">
        <f t="shared" si="0"/>
        <v>Cajun/Creole</v>
      </c>
      <c r="E27" s="24" t="s">
        <v>864</v>
      </c>
      <c r="G27" s="35" t="s">
        <v>72</v>
      </c>
      <c r="H27" s="35" t="s">
        <v>371</v>
      </c>
      <c r="I27" s="35" t="s">
        <v>654</v>
      </c>
      <c r="J27" s="37"/>
      <c r="K27" s="35" t="s">
        <v>388</v>
      </c>
      <c r="L27" s="37"/>
      <c r="M27" s="37"/>
      <c r="O27">
        <f>IF(H27="","",VLOOKUP(H27,Countries!A:D,3,0))</f>
        <v>23.13</v>
      </c>
      <c r="P27">
        <f>IF(H27="","",VLOOKUP(H27,Countries!A:D,4,0))</f>
        <v>-82.38</v>
      </c>
    </row>
    <row r="28" spans="1:16" ht="15.75" customHeight="1" thickBot="1" x14ac:dyDescent="0.25">
      <c r="A28" s="5" t="s">
        <v>868</v>
      </c>
      <c r="B28" s="14"/>
      <c r="C28" s="5" t="s">
        <v>869</v>
      </c>
      <c r="D28" t="str">
        <f t="shared" si="0"/>
        <v>Cambodian</v>
      </c>
      <c r="E28" t="str">
        <f t="shared" ref="E28:E34" si="5">IF(ISBLANK(A28),E27,D28)</f>
        <v>Cambodian</v>
      </c>
      <c r="G28" s="35" t="s">
        <v>74</v>
      </c>
      <c r="H28" s="35" t="s">
        <v>382</v>
      </c>
      <c r="I28" s="37"/>
      <c r="J28" s="37"/>
      <c r="K28" s="35" t="s">
        <v>871</v>
      </c>
      <c r="L28" s="37"/>
      <c r="M28" s="37"/>
      <c r="O28">
        <f>IF(H28="","",VLOOKUP(H28,Countries!A:D,3,0))</f>
        <v>50.09</v>
      </c>
      <c r="P28">
        <f>IF(H28="","",VLOOKUP(H28,Countries!A:D,4,0))</f>
        <v>14.42</v>
      </c>
    </row>
    <row r="29" spans="1:16" ht="15.75" customHeight="1" thickBot="1" x14ac:dyDescent="0.25">
      <c r="A29" s="14"/>
      <c r="B29" s="5" t="s">
        <v>874</v>
      </c>
      <c r="C29" s="5" t="s">
        <v>875</v>
      </c>
      <c r="D29" t="str">
        <f t="shared" si="0"/>
        <v>Caribbean</v>
      </c>
      <c r="E29" t="str">
        <f t="shared" si="5"/>
        <v>Cambodian</v>
      </c>
      <c r="G29" s="35" t="s">
        <v>76</v>
      </c>
      <c r="H29" s="35" t="s">
        <v>415</v>
      </c>
      <c r="I29" s="37"/>
      <c r="J29" s="37"/>
      <c r="K29" s="35" t="s">
        <v>877</v>
      </c>
      <c r="L29" s="37"/>
      <c r="M29" s="37"/>
      <c r="O29">
        <f>IF(H29="","",VLOOKUP(H29,Countries!A:D,3,0))</f>
        <v>9.02</v>
      </c>
      <c r="P29">
        <f>IF(H29="","",VLOOKUP(H29,Countries!A:D,4,0))</f>
        <v>38.75</v>
      </c>
    </row>
    <row r="30" spans="1:16" ht="15.75" customHeight="1" thickBot="1" x14ac:dyDescent="0.25">
      <c r="A30" s="14"/>
      <c r="B30" s="5" t="s">
        <v>880</v>
      </c>
      <c r="C30" s="5" t="s">
        <v>881</v>
      </c>
      <c r="D30" t="str">
        <f t="shared" si="0"/>
        <v>Dominican</v>
      </c>
      <c r="E30" t="str">
        <f t="shared" si="5"/>
        <v>Cambodian</v>
      </c>
      <c r="G30" s="35" t="s">
        <v>78</v>
      </c>
      <c r="H30" s="35" t="s">
        <v>661</v>
      </c>
      <c r="I30" s="37"/>
      <c r="J30" s="37"/>
      <c r="K30" s="35" t="s">
        <v>842</v>
      </c>
      <c r="L30" s="37"/>
      <c r="M30" s="37"/>
      <c r="O30">
        <f>IF(H30="","",VLOOKUP(H30,Countries!A:D,3,0))</f>
        <v>14.6</v>
      </c>
      <c r="P30">
        <f>IF(H30="","",VLOOKUP(H30,Countries!A:D,4,0))</f>
        <v>120.98</v>
      </c>
    </row>
    <row r="31" spans="1:16" ht="15.75" customHeight="1" thickBot="1" x14ac:dyDescent="0.25">
      <c r="A31" s="14"/>
      <c r="B31" s="5" t="s">
        <v>884</v>
      </c>
      <c r="C31" s="5" t="s">
        <v>885</v>
      </c>
      <c r="D31" t="str">
        <f t="shared" si="0"/>
        <v>Haitian</v>
      </c>
      <c r="E31" t="str">
        <f t="shared" si="5"/>
        <v>Cambodian</v>
      </c>
      <c r="G31" s="35" t="s">
        <v>116</v>
      </c>
      <c r="H31" s="35" t="s">
        <v>1211</v>
      </c>
      <c r="I31" s="35" t="s">
        <v>1212</v>
      </c>
      <c r="J31" s="37"/>
      <c r="K31" s="35" t="s">
        <v>1211</v>
      </c>
      <c r="L31" s="37"/>
      <c r="M31" s="37"/>
      <c r="O31">
        <f>IF(H31="","",VLOOKUP(H31,Countries!A:D,3,0))</f>
        <v>62.278647999999997</v>
      </c>
      <c r="P31">
        <f>IF(H31="","",VLOOKUP(H31,Countries!A:D,4,0))</f>
        <v>12.340171</v>
      </c>
    </row>
    <row r="32" spans="1:16" ht="15.75" customHeight="1" thickBot="1" x14ac:dyDescent="0.25">
      <c r="A32" s="14"/>
      <c r="B32" s="5" t="s">
        <v>888</v>
      </c>
      <c r="C32" s="5" t="s">
        <v>889</v>
      </c>
      <c r="D32" t="str">
        <f t="shared" si="0"/>
        <v>Puerto_Rican</v>
      </c>
      <c r="E32" t="str">
        <f t="shared" si="5"/>
        <v>Cambodian</v>
      </c>
      <c r="G32" s="35" t="s">
        <v>79</v>
      </c>
      <c r="H32" s="35" t="s">
        <v>427</v>
      </c>
      <c r="I32" s="35" t="s">
        <v>779</v>
      </c>
      <c r="J32" s="37"/>
      <c r="K32" s="37"/>
      <c r="L32" s="37"/>
      <c r="M32" s="37"/>
      <c r="O32">
        <f>IF(H32="","",VLOOKUP(H32,Countries!A:D,3,0))</f>
        <v>48.85</v>
      </c>
      <c r="P32">
        <f>IF(H32="","",VLOOKUP(H32,Countries!A:D,4,0))</f>
        <v>2.35</v>
      </c>
    </row>
    <row r="33" spans="1:16" ht="15.75" customHeight="1" thickBot="1" x14ac:dyDescent="0.25">
      <c r="A33" s="14"/>
      <c r="B33" s="5" t="s">
        <v>891</v>
      </c>
      <c r="C33" s="5" t="s">
        <v>892</v>
      </c>
      <c r="D33" t="str">
        <f t="shared" si="0"/>
        <v>Trinidadian</v>
      </c>
      <c r="E33" t="str">
        <f t="shared" si="5"/>
        <v>Cambodian</v>
      </c>
      <c r="G33" s="35" t="s">
        <v>80</v>
      </c>
      <c r="H33" s="35" t="s">
        <v>441</v>
      </c>
      <c r="I33" s="37"/>
      <c r="J33" s="37"/>
      <c r="K33" s="37"/>
      <c r="L33" s="37"/>
      <c r="M33" s="37"/>
      <c r="O33">
        <f>IF(H33="","",VLOOKUP(H33,Countries!A:D,3,0))</f>
        <v>52.52</v>
      </c>
      <c r="P33">
        <f>IF(H33="","",VLOOKUP(H33,Countries!A:D,4,0))</f>
        <v>13.41</v>
      </c>
    </row>
    <row r="34" spans="1:16" ht="15.75" customHeight="1" thickBot="1" x14ac:dyDescent="0.25">
      <c r="A34" s="5" t="s">
        <v>894</v>
      </c>
      <c r="B34" s="14"/>
      <c r="C34" s="5" t="s">
        <v>895</v>
      </c>
      <c r="D34" t="str">
        <f t="shared" si="0"/>
        <v>Catalan</v>
      </c>
      <c r="E34" t="str">
        <f t="shared" si="5"/>
        <v>Catalan</v>
      </c>
      <c r="G34" s="35" t="s">
        <v>81</v>
      </c>
      <c r="H34" s="35"/>
      <c r="I34" s="35" t="s">
        <v>1018</v>
      </c>
      <c r="J34" s="37"/>
      <c r="K34" s="37"/>
      <c r="L34" s="37"/>
      <c r="M34" s="37"/>
      <c r="O34" t="str">
        <f>IF(H34="","",VLOOKUP(H34,Countries!A:D,3,0))</f>
        <v/>
      </c>
      <c r="P34" t="str">
        <f>IF(H34="","",VLOOKUP(H34,Countries!A:D,4,0))</f>
        <v/>
      </c>
    </row>
    <row r="35" spans="1:16" ht="15.75" customHeight="1" thickBot="1" x14ac:dyDescent="0.25">
      <c r="A35" s="5" t="s">
        <v>897</v>
      </c>
      <c r="B35" s="14"/>
      <c r="C35" s="5" t="s">
        <v>898</v>
      </c>
      <c r="D35" t="str">
        <f t="shared" si="0"/>
        <v>Cheesesteaks</v>
      </c>
      <c r="E35" s="24" t="s">
        <v>899</v>
      </c>
      <c r="G35" s="35" t="s">
        <v>82</v>
      </c>
      <c r="H35" s="35" t="s">
        <v>447</v>
      </c>
      <c r="I35" s="37"/>
      <c r="J35" s="37"/>
      <c r="K35" s="37"/>
      <c r="L35" s="37"/>
      <c r="M35" s="37"/>
      <c r="O35">
        <f>IF(H35="","",VLOOKUP(H35,Countries!A:D,3,0))</f>
        <v>37.979999999999997</v>
      </c>
      <c r="P35">
        <f>IF(H35="","",VLOOKUP(H35,Countries!A:D,4,0))</f>
        <v>23.72</v>
      </c>
    </row>
    <row r="36" spans="1:16" ht="15.75" customHeight="1" thickBot="1" x14ac:dyDescent="0.25">
      <c r="A36" s="5" t="s">
        <v>901</v>
      </c>
      <c r="B36" s="14"/>
      <c r="C36" s="5" t="s">
        <v>902</v>
      </c>
      <c r="D36" t="str">
        <f t="shared" si="0"/>
        <v>Chicken_Wings</v>
      </c>
      <c r="E36" s="24" t="s">
        <v>903</v>
      </c>
      <c r="G36" s="35" t="s">
        <v>83</v>
      </c>
      <c r="H36" s="35" t="s">
        <v>1207</v>
      </c>
      <c r="I36" s="35" t="s">
        <v>1212</v>
      </c>
      <c r="J36" s="37"/>
      <c r="K36" s="35" t="s">
        <v>360</v>
      </c>
      <c r="L36" s="35" t="s">
        <v>1213</v>
      </c>
      <c r="M36" s="37"/>
      <c r="O36">
        <f>IF(H36="","",VLOOKUP(H36,Countries!A:D,3,0))</f>
        <v>29.298528000000001</v>
      </c>
      <c r="P36">
        <f>IF(H36="","",VLOOKUP(H36,Countries!A:D,4,0))</f>
        <v>42.551000000000002</v>
      </c>
    </row>
    <row r="37" spans="1:16" ht="15.75" customHeight="1" thickBot="1" x14ac:dyDescent="0.25">
      <c r="A37" s="5" t="s">
        <v>905</v>
      </c>
      <c r="B37" s="14"/>
      <c r="C37" s="5" t="s">
        <v>906</v>
      </c>
      <c r="D37" t="str">
        <f t="shared" si="0"/>
        <v>Chinese</v>
      </c>
      <c r="E37" t="str">
        <f t="shared" ref="E37:E42" si="6">IF(ISBLANK(A37),E36,D37)</f>
        <v>Chinese</v>
      </c>
      <c r="G37" s="35" t="s">
        <v>84</v>
      </c>
      <c r="H37" s="35" t="s">
        <v>913</v>
      </c>
      <c r="I37" s="35" t="s">
        <v>914</v>
      </c>
      <c r="J37" s="37"/>
      <c r="K37" s="37"/>
      <c r="L37" s="37"/>
      <c r="M37" s="37"/>
      <c r="O37">
        <f>IF(H37="","",VLOOKUP(H37,Countries!A:D,3,0))</f>
        <v>19.896766</v>
      </c>
      <c r="P37">
        <f>IF(H37="","",VLOOKUP(H37,Countries!A:D,4,0))</f>
        <v>-155.58278200000001</v>
      </c>
    </row>
    <row r="38" spans="1:16" ht="15.75" customHeight="1" thickBot="1" x14ac:dyDescent="0.25">
      <c r="A38" s="14"/>
      <c r="B38" s="5" t="s">
        <v>910</v>
      </c>
      <c r="C38" s="5" t="s">
        <v>911</v>
      </c>
      <c r="D38" t="str">
        <f t="shared" si="0"/>
        <v>Cantonese</v>
      </c>
      <c r="E38" t="str">
        <f t="shared" si="6"/>
        <v>Chinese</v>
      </c>
      <c r="G38" s="35" t="s">
        <v>85</v>
      </c>
      <c r="H38" s="35" t="s">
        <v>613</v>
      </c>
      <c r="I38" s="37"/>
      <c r="J38" s="37"/>
      <c r="K38" s="37"/>
      <c r="L38" s="37"/>
      <c r="M38" s="37"/>
      <c r="O38">
        <f>IF(H38="","",VLOOKUP(H38,Countries!A:D,3,0))</f>
        <v>27.7</v>
      </c>
      <c r="P38">
        <f>IF(H38="","",VLOOKUP(H38,Countries!A:D,4,0))</f>
        <v>85.32</v>
      </c>
    </row>
    <row r="39" spans="1:16" ht="15.75" customHeight="1" thickBot="1" x14ac:dyDescent="0.25">
      <c r="A39" s="14"/>
      <c r="B39" s="5" t="s">
        <v>916</v>
      </c>
      <c r="C39" s="5" t="s">
        <v>917</v>
      </c>
      <c r="D39" t="str">
        <f t="shared" si="0"/>
        <v>Dim_Sum</v>
      </c>
      <c r="E39" t="str">
        <f t="shared" si="6"/>
        <v>Chinese</v>
      </c>
      <c r="G39" s="38" t="s">
        <v>86</v>
      </c>
      <c r="H39" s="37"/>
      <c r="I39" s="35" t="s">
        <v>1214</v>
      </c>
      <c r="J39" s="35"/>
      <c r="K39" s="35"/>
      <c r="L39" s="37"/>
      <c r="M39" s="37"/>
      <c r="O39" t="str">
        <f>IF(H39="","",VLOOKUP(H39,Countries!A:D,3,0))</f>
        <v/>
      </c>
      <c r="P39" t="str">
        <f>IF(H39="","",VLOOKUP(H39,Countries!A:D,4,0))</f>
        <v/>
      </c>
    </row>
    <row r="40" spans="1:16" ht="15.75" customHeight="1" thickBot="1" x14ac:dyDescent="0.25">
      <c r="A40" s="14"/>
      <c r="B40" s="5" t="s">
        <v>920</v>
      </c>
      <c r="C40" s="5" t="s">
        <v>921</v>
      </c>
      <c r="D40" t="str">
        <f t="shared" si="0"/>
        <v>Shanghainese</v>
      </c>
      <c r="E40" t="str">
        <f t="shared" si="6"/>
        <v>Chinese</v>
      </c>
      <c r="G40" s="35" t="s">
        <v>87</v>
      </c>
      <c r="H40" s="35" t="s">
        <v>484</v>
      </c>
      <c r="I40" s="37"/>
      <c r="J40" s="37"/>
      <c r="K40" s="37"/>
      <c r="L40" s="37"/>
      <c r="M40" s="37"/>
      <c r="O40">
        <f>IF(H40="","",VLOOKUP(H40,Countries!A:D,3,0))</f>
        <v>47.5</v>
      </c>
      <c r="P40">
        <f>IF(H40="","",VLOOKUP(H40,Countries!A:D,4,0))</f>
        <v>19.04</v>
      </c>
    </row>
    <row r="41" spans="1:16" ht="15.75" customHeight="1" thickBot="1" x14ac:dyDescent="0.25">
      <c r="A41" s="14"/>
      <c r="B41" s="5" t="s">
        <v>923</v>
      </c>
      <c r="C41" s="5" t="s">
        <v>924</v>
      </c>
      <c r="D41" t="str">
        <f t="shared" si="0"/>
        <v>Szechuan</v>
      </c>
      <c r="E41" t="str">
        <f t="shared" si="6"/>
        <v>Chinese</v>
      </c>
      <c r="G41" s="35" t="s">
        <v>88</v>
      </c>
      <c r="H41" s="35" t="s">
        <v>621</v>
      </c>
      <c r="I41" s="37"/>
      <c r="J41" s="37"/>
      <c r="K41" s="37"/>
      <c r="L41" s="37"/>
      <c r="M41" s="37"/>
      <c r="O41">
        <f>IF(H41="","",VLOOKUP(H41,Countries!A:D,3,0))</f>
        <v>40.42</v>
      </c>
      <c r="P41">
        <f>IF(H41="","",VLOOKUP(H41,Countries!A:D,4,0))</f>
        <v>-3.7</v>
      </c>
    </row>
    <row r="42" spans="1:16" ht="15.75" customHeight="1" thickBot="1" x14ac:dyDescent="0.25">
      <c r="A42" s="5" t="s">
        <v>927</v>
      </c>
      <c r="B42" s="14"/>
      <c r="C42" s="5" t="s">
        <v>928</v>
      </c>
      <c r="D42" t="str">
        <f t="shared" si="0"/>
        <v>Comfort_Food</v>
      </c>
      <c r="E42" t="str">
        <f t="shared" si="6"/>
        <v>Comfort_Food</v>
      </c>
      <c r="G42" s="35" t="s">
        <v>92</v>
      </c>
      <c r="H42" s="35" t="s">
        <v>490</v>
      </c>
      <c r="I42" s="35" t="s">
        <v>654</v>
      </c>
      <c r="J42" s="37"/>
      <c r="K42" s="37"/>
      <c r="L42" s="37"/>
      <c r="M42" s="37"/>
      <c r="O42">
        <f>IF(H42="","",VLOOKUP(H42,Countries!A:D,3,0))</f>
        <v>28.64</v>
      </c>
      <c r="P42">
        <f>IF(H42="","",VLOOKUP(H42,Countries!A:D,4,0))</f>
        <v>77.22</v>
      </c>
    </row>
    <row r="43" spans="1:16" ht="15.75" customHeight="1" thickBot="1" x14ac:dyDescent="0.25">
      <c r="A43" s="5" t="s">
        <v>932</v>
      </c>
      <c r="B43" s="14"/>
      <c r="C43" s="5" t="s">
        <v>933</v>
      </c>
      <c r="D43" t="str">
        <f t="shared" si="0"/>
        <v>Creperies</v>
      </c>
      <c r="E43" s="24" t="s">
        <v>934</v>
      </c>
      <c r="G43" s="35" t="s">
        <v>93</v>
      </c>
      <c r="H43" s="35" t="s">
        <v>492</v>
      </c>
      <c r="I43" s="37"/>
      <c r="J43" s="37"/>
      <c r="K43" s="37"/>
      <c r="L43" s="37"/>
      <c r="M43" s="37"/>
      <c r="O43">
        <f>IF(H43="","",VLOOKUP(H43,Countries!A:D,3,0))</f>
        <v>-6.21</v>
      </c>
      <c r="P43">
        <f>IF(H43="","",VLOOKUP(H43,Countries!A:D,4,0))</f>
        <v>106.85</v>
      </c>
    </row>
    <row r="44" spans="1:16" ht="26.25" thickBot="1" x14ac:dyDescent="0.25">
      <c r="A44" s="5" t="s">
        <v>936</v>
      </c>
      <c r="B44" s="14"/>
      <c r="C44" s="5" t="s">
        <v>937</v>
      </c>
      <c r="D44" t="str">
        <f t="shared" si="0"/>
        <v>Cuban</v>
      </c>
      <c r="E44" t="str">
        <f t="shared" ref="E44:E45" si="7">IF(ISBLANK(A44),E43,D44)</f>
        <v>Cuban</v>
      </c>
      <c r="G44" s="35" t="s">
        <v>95</v>
      </c>
      <c r="H44" s="35" t="s">
        <v>795</v>
      </c>
      <c r="I44" s="37"/>
      <c r="J44" s="37"/>
      <c r="K44" s="37"/>
      <c r="L44" s="37"/>
      <c r="M44" s="37"/>
      <c r="O44">
        <f>IF(H44="","",VLOOKUP(H44,Countries!A:D,3,0))</f>
        <v>51.51</v>
      </c>
      <c r="P44">
        <f>IF(H44="","",VLOOKUP(H44,Countries!A:D,4,0))</f>
        <v>-0.13</v>
      </c>
    </row>
    <row r="45" spans="1:16" ht="13.5" thickBot="1" x14ac:dyDescent="0.25">
      <c r="A45" s="5" t="s">
        <v>940</v>
      </c>
      <c r="B45" s="14"/>
      <c r="C45" s="5" t="s">
        <v>941</v>
      </c>
      <c r="D45" t="str">
        <f t="shared" si="0"/>
        <v>Czech</v>
      </c>
      <c r="E45" t="str">
        <f t="shared" si="7"/>
        <v>Czech</v>
      </c>
      <c r="G45" s="35" t="s">
        <v>96</v>
      </c>
      <c r="H45" s="35" t="s">
        <v>506</v>
      </c>
      <c r="I45" s="37"/>
      <c r="J45" s="37"/>
      <c r="K45" s="37"/>
      <c r="L45" s="37"/>
      <c r="M45" s="37"/>
      <c r="O45">
        <f>IF(H45="","",VLOOKUP(H45,Countries!A:D,3,0))</f>
        <v>41.89</v>
      </c>
      <c r="P45">
        <f>IF(H45="","",VLOOKUP(H45,Countries!A:D,4,0))</f>
        <v>12.48</v>
      </c>
    </row>
    <row r="46" spans="1:16" ht="13.5" thickBot="1" x14ac:dyDescent="0.25">
      <c r="A46" s="5" t="s">
        <v>944</v>
      </c>
      <c r="B46" s="14"/>
      <c r="C46" s="5" t="s">
        <v>945</v>
      </c>
      <c r="D46" t="str">
        <f t="shared" si="0"/>
        <v>Delis</v>
      </c>
      <c r="E46" s="24" t="s">
        <v>946</v>
      </c>
      <c r="G46" s="35" t="s">
        <v>97</v>
      </c>
      <c r="H46" s="35" t="s">
        <v>516</v>
      </c>
      <c r="I46" s="37"/>
      <c r="J46" s="37"/>
      <c r="K46" s="37"/>
      <c r="L46" s="37"/>
      <c r="M46" s="37"/>
      <c r="O46">
        <f>IF(H46="","",VLOOKUP(H46,Countries!A:D,3,0))</f>
        <v>35.69</v>
      </c>
      <c r="P46">
        <f>IF(H46="","",VLOOKUP(H46,Countries!A:D,4,0))</f>
        <v>139.69</v>
      </c>
    </row>
    <row r="47" spans="1:16" ht="13.5" thickBot="1" x14ac:dyDescent="0.25">
      <c r="A47" s="5" t="s">
        <v>949</v>
      </c>
      <c r="B47" s="14"/>
      <c r="C47" s="5" t="s">
        <v>950</v>
      </c>
      <c r="D47" t="str">
        <f t="shared" si="0"/>
        <v>Diners</v>
      </c>
      <c r="E47" s="24" t="s">
        <v>951</v>
      </c>
      <c r="G47" s="35" t="s">
        <v>98</v>
      </c>
      <c r="H47" s="35" t="s">
        <v>732</v>
      </c>
      <c r="I47" s="37"/>
      <c r="J47" s="37"/>
      <c r="K47" s="37"/>
      <c r="L47" s="37"/>
      <c r="M47" s="37"/>
      <c r="O47">
        <f>IF(H47="","",VLOOKUP(H47,Countries!A:D,3,0))</f>
        <v>37.57</v>
      </c>
      <c r="P47">
        <f>IF(H47="","",VLOOKUP(H47,Countries!A:D,4,0))</f>
        <v>126.98</v>
      </c>
    </row>
    <row r="48" spans="1:16" ht="13.5" thickBot="1" x14ac:dyDescent="0.25">
      <c r="A48" s="5" t="s">
        <v>954</v>
      </c>
      <c r="B48" s="14"/>
      <c r="C48" s="5" t="s">
        <v>955</v>
      </c>
      <c r="D48" t="str">
        <f t="shared" si="0"/>
        <v>Ethiopian</v>
      </c>
      <c r="E48" t="str">
        <f t="shared" ref="E48:E50" si="8">IF(ISBLANK(A48),E47,D48)</f>
        <v>Ethiopian</v>
      </c>
      <c r="G48" s="35" t="s">
        <v>99</v>
      </c>
      <c r="H48" s="35" t="s">
        <v>504</v>
      </c>
      <c r="I48" s="35" t="s">
        <v>1215</v>
      </c>
      <c r="J48" s="37"/>
      <c r="K48" s="37"/>
      <c r="L48" s="35" t="s">
        <v>960</v>
      </c>
      <c r="M48" s="37"/>
      <c r="O48">
        <f>IF(H48="","",VLOOKUP(H48,Countries!A:D,3,0))</f>
        <v>35.229999999999997</v>
      </c>
      <c r="P48">
        <f>IF(H48="","",VLOOKUP(H48,Countries!A:D,4,0))</f>
        <v>31.77</v>
      </c>
    </row>
    <row r="49" spans="1:16" ht="13.5" thickBot="1" x14ac:dyDescent="0.25">
      <c r="A49" s="5" t="s">
        <v>958</v>
      </c>
      <c r="B49" s="14"/>
      <c r="C49" s="5" t="s">
        <v>959</v>
      </c>
      <c r="D49" t="str">
        <f t="shared" si="0"/>
        <v>Fast_Food</v>
      </c>
      <c r="E49" t="str">
        <f t="shared" si="8"/>
        <v>Fast_Food</v>
      </c>
      <c r="G49" s="35" t="s">
        <v>100</v>
      </c>
      <c r="H49" s="35" t="s">
        <v>535</v>
      </c>
      <c r="I49" s="37"/>
      <c r="J49" s="37"/>
      <c r="K49" s="37"/>
      <c r="L49" s="37"/>
      <c r="M49" s="37"/>
      <c r="O49">
        <f>IF(H49="","",VLOOKUP(H49,Countries!A:D,3,0))</f>
        <v>17.97</v>
      </c>
      <c r="P49">
        <f>IF(H49="","",VLOOKUP(H49,Countries!A:D,4,0))</f>
        <v>102.6</v>
      </c>
    </row>
    <row r="50" spans="1:16" ht="26.25" thickBot="1" x14ac:dyDescent="0.25">
      <c r="A50" s="5" t="s">
        <v>962</v>
      </c>
      <c r="B50" s="14"/>
      <c r="C50" s="5" t="s">
        <v>963</v>
      </c>
      <c r="D50" t="str">
        <f t="shared" si="0"/>
        <v>Filipino</v>
      </c>
      <c r="E50" t="str">
        <f t="shared" si="8"/>
        <v>Filipino</v>
      </c>
      <c r="G50" s="35" t="s">
        <v>101</v>
      </c>
      <c r="H50" s="35" t="s">
        <v>1216</v>
      </c>
      <c r="I50" s="37"/>
      <c r="J50" s="37"/>
      <c r="K50" s="35" t="s">
        <v>1216</v>
      </c>
      <c r="L50" s="37"/>
      <c r="M50" s="37"/>
      <c r="O50">
        <f>IF(H50="","",VLOOKUP(H50,Countries!A:D,3,0))</f>
        <v>-4.4420380000000002</v>
      </c>
      <c r="P50">
        <f>IF(H50="","",VLOOKUP(H50,Countries!A:D,4,0))</f>
        <v>-61.326853999999997</v>
      </c>
    </row>
    <row r="51" spans="1:16" ht="13.5" thickBot="1" x14ac:dyDescent="0.25">
      <c r="A51" s="5" t="s">
        <v>965</v>
      </c>
      <c r="B51" s="14"/>
      <c r="C51" s="5" t="s">
        <v>966</v>
      </c>
      <c r="D51" t="str">
        <f t="shared" si="0"/>
        <v>Fish_&amp;_Chips</v>
      </c>
      <c r="E51" s="24" t="s">
        <v>967</v>
      </c>
      <c r="G51" s="35" t="s">
        <v>102</v>
      </c>
      <c r="H51" s="37"/>
      <c r="I51" s="35" t="s">
        <v>779</v>
      </c>
      <c r="J51" s="35"/>
      <c r="K51" s="35"/>
      <c r="L51" s="37"/>
      <c r="M51" s="37"/>
      <c r="O51" t="str">
        <f>IF(H51="","",VLOOKUP(H51,Countries!A:D,3,0))</f>
        <v/>
      </c>
      <c r="P51" t="str">
        <f>IF(H51="","",VLOOKUP(H51,Countries!A:D,4,0))</f>
        <v/>
      </c>
    </row>
    <row r="52" spans="1:16" ht="13.5" thickBot="1" x14ac:dyDescent="0.25">
      <c r="A52" s="5" t="s">
        <v>969</v>
      </c>
      <c r="B52" s="14"/>
      <c r="C52" s="5" t="s">
        <v>970</v>
      </c>
      <c r="D52" t="str">
        <f t="shared" si="0"/>
        <v>Fondue</v>
      </c>
      <c r="E52" t="s">
        <v>973</v>
      </c>
      <c r="G52" s="35" t="s">
        <v>103</v>
      </c>
      <c r="H52" s="35" t="s">
        <v>566</v>
      </c>
      <c r="I52" s="37"/>
      <c r="J52" s="37"/>
      <c r="K52" s="37"/>
      <c r="L52" s="37"/>
      <c r="M52" s="37"/>
      <c r="O52">
        <f>IF(H52="","",VLOOKUP(H52,Countries!A:D,3,0))</f>
        <v>3.14</v>
      </c>
      <c r="P52">
        <f>IF(H52="","",VLOOKUP(H52,Countries!A:D,4,0))</f>
        <v>101.69</v>
      </c>
    </row>
    <row r="53" spans="1:16" ht="26.25" thickBot="1" x14ac:dyDescent="0.25">
      <c r="A53" s="5" t="s">
        <v>975</v>
      </c>
      <c r="B53" s="14"/>
      <c r="C53" s="5" t="s">
        <v>976</v>
      </c>
      <c r="D53" t="str">
        <f t="shared" si="0"/>
        <v>Food_Court</v>
      </c>
      <c r="E53" s="24" t="s">
        <v>978</v>
      </c>
      <c r="G53" s="35" t="s">
        <v>104</v>
      </c>
      <c r="H53" s="35" t="s">
        <v>104</v>
      </c>
      <c r="I53" s="37"/>
      <c r="J53" s="37"/>
      <c r="K53" s="35" t="s">
        <v>104</v>
      </c>
      <c r="L53" s="37"/>
      <c r="M53" s="37"/>
      <c r="O53">
        <f>IF(H53="","",VLOOKUP(H53,Countries!A:D,3,0))</f>
        <v>34.553128000000001</v>
      </c>
      <c r="P53">
        <f>IF(H53="","",VLOOKUP(H53,Countries!A:D,4,0))</f>
        <v>18.048010999999999</v>
      </c>
    </row>
    <row r="54" spans="1:16" ht="13.5" thickBot="1" x14ac:dyDescent="0.25">
      <c r="A54" s="5" t="s">
        <v>980</v>
      </c>
      <c r="B54" s="14"/>
      <c r="C54" s="5" t="s">
        <v>981</v>
      </c>
      <c r="D54" t="str">
        <f t="shared" si="0"/>
        <v>Food_Stands</v>
      </c>
      <c r="E54" s="24" t="s">
        <v>982</v>
      </c>
      <c r="G54" s="35" t="s">
        <v>105</v>
      </c>
      <c r="H54" s="35" t="s">
        <v>586</v>
      </c>
      <c r="I54" s="37"/>
      <c r="J54" s="37"/>
      <c r="K54" s="37"/>
      <c r="L54" s="37"/>
      <c r="M54" s="37"/>
      <c r="O54">
        <f>IF(H54="","",VLOOKUP(H54,Countries!A:D,3,0))</f>
        <v>19.43</v>
      </c>
      <c r="P54">
        <f>IF(H54="","",VLOOKUP(H54,Countries!A:D,4,0))</f>
        <v>-99.13</v>
      </c>
    </row>
    <row r="55" spans="1:16" ht="13.5" thickBot="1" x14ac:dyDescent="0.25">
      <c r="A55" s="5" t="s">
        <v>984</v>
      </c>
      <c r="B55" s="14"/>
      <c r="C55" s="5" t="s">
        <v>985</v>
      </c>
      <c r="D55" t="str">
        <f t="shared" si="0"/>
        <v>French</v>
      </c>
      <c r="E55" t="str">
        <f>IF(ISBLANK(A55),E54,D55)</f>
        <v>French</v>
      </c>
      <c r="G55" s="35" t="s">
        <v>106</v>
      </c>
      <c r="H55" s="35" t="s">
        <v>1207</v>
      </c>
      <c r="I55" s="37"/>
      <c r="J55" s="37"/>
      <c r="K55" s="35" t="s">
        <v>1207</v>
      </c>
      <c r="L55" s="37"/>
      <c r="M55" s="37"/>
      <c r="O55">
        <f>IF(H55="","",VLOOKUP(H55,Countries!A:D,3,0))</f>
        <v>29.298528000000001</v>
      </c>
      <c r="P55">
        <f>IF(H55="","",VLOOKUP(H55,Countries!A:D,4,0))</f>
        <v>42.551000000000002</v>
      </c>
    </row>
    <row r="56" spans="1:16" ht="13.5" thickBot="1" x14ac:dyDescent="0.25">
      <c r="A56" s="5" t="s">
        <v>987</v>
      </c>
      <c r="B56" s="14"/>
      <c r="C56" s="5" t="s">
        <v>988</v>
      </c>
      <c r="D56" t="str">
        <f t="shared" si="0"/>
        <v>Gastropubs</v>
      </c>
      <c r="E56" s="24" t="s">
        <v>989</v>
      </c>
      <c r="G56" s="35" t="s">
        <v>107</v>
      </c>
      <c r="H56" s="35" t="s">
        <v>594</v>
      </c>
      <c r="I56" s="37"/>
      <c r="J56" s="37"/>
      <c r="K56" s="37"/>
      <c r="L56" s="37"/>
      <c r="M56" s="37"/>
      <c r="O56">
        <f>IF(H56="","",VLOOKUP(H56,Countries!A:D,3,0))</f>
        <v>47.91</v>
      </c>
      <c r="P56">
        <f>IF(H56="","",VLOOKUP(H56,Countries!A:D,4,0))</f>
        <v>106.88</v>
      </c>
    </row>
    <row r="57" spans="1:16" ht="13.5" thickBot="1" x14ac:dyDescent="0.25">
      <c r="A57" s="5" t="s">
        <v>991</v>
      </c>
      <c r="B57" s="14"/>
      <c r="C57" s="5" t="s">
        <v>992</v>
      </c>
      <c r="D57" t="str">
        <f t="shared" si="0"/>
        <v>German</v>
      </c>
      <c r="E57" t="str">
        <f t="shared" ref="E57:E62" si="9">IF(ISBLANK(A57),E56,D57)</f>
        <v>German</v>
      </c>
      <c r="G57" s="35" t="s">
        <v>108</v>
      </c>
      <c r="H57" s="35" t="s">
        <v>600</v>
      </c>
      <c r="I57" s="37"/>
      <c r="J57" s="37"/>
      <c r="K57" s="37"/>
      <c r="L57" s="37"/>
      <c r="M57" s="37"/>
      <c r="O57">
        <f>IF(H57="","",VLOOKUP(H57,Countries!A:D,3,0))</f>
        <v>34.01</v>
      </c>
      <c r="P57">
        <f>IF(H57="","",VLOOKUP(H57,Countries!A:D,4,0))</f>
        <v>-6.83</v>
      </c>
    </row>
    <row r="58" spans="1:16" ht="13.5" thickBot="1" x14ac:dyDescent="0.25">
      <c r="A58" s="5" t="s">
        <v>994</v>
      </c>
      <c r="B58" s="14"/>
      <c r="C58" s="5" t="s">
        <v>996</v>
      </c>
      <c r="D58" t="str">
        <f t="shared" si="0"/>
        <v>Gluten-Free</v>
      </c>
      <c r="E58" t="str">
        <f t="shared" si="9"/>
        <v>Gluten-Free</v>
      </c>
      <c r="G58" s="35" t="s">
        <v>109</v>
      </c>
      <c r="H58" s="35" t="s">
        <v>643</v>
      </c>
      <c r="I58" s="37"/>
      <c r="J58" s="37"/>
      <c r="K58" s="37"/>
      <c r="L58" s="37"/>
      <c r="M58" s="37"/>
      <c r="O58">
        <f>IF(H58="","",VLOOKUP(H58,Countries!A:D,3,0))</f>
        <v>33.72</v>
      </c>
      <c r="P58">
        <f>IF(H58="","",VLOOKUP(H58,Countries!A:D,4,0))</f>
        <v>73.040000000000006</v>
      </c>
    </row>
    <row r="59" spans="1:16" ht="13.5" thickBot="1" x14ac:dyDescent="0.25">
      <c r="A59" s="5" t="s">
        <v>997</v>
      </c>
      <c r="B59" s="14"/>
      <c r="C59" s="5" t="s">
        <v>998</v>
      </c>
      <c r="D59" t="str">
        <f t="shared" si="0"/>
        <v>Greek</v>
      </c>
      <c r="E59" t="str">
        <f t="shared" si="9"/>
        <v>Greek</v>
      </c>
      <c r="G59" s="35" t="s">
        <v>110</v>
      </c>
      <c r="H59" s="35" t="s">
        <v>494</v>
      </c>
      <c r="I59" s="37"/>
      <c r="J59" s="37"/>
      <c r="K59" s="37"/>
      <c r="L59" s="37"/>
      <c r="M59" s="37"/>
      <c r="O59">
        <f>IF(H59="","",VLOOKUP(H59,Countries!A:D,3,0))</f>
        <v>35.69</v>
      </c>
      <c r="P59">
        <f>IF(H59="","",VLOOKUP(H59,Countries!A:D,4,0))</f>
        <v>51.42</v>
      </c>
    </row>
    <row r="60" spans="1:16" ht="13.5" thickBot="1" x14ac:dyDescent="0.25">
      <c r="A60" s="5" t="s">
        <v>999</v>
      </c>
      <c r="B60" s="14"/>
      <c r="C60" s="5" t="s">
        <v>1000</v>
      </c>
      <c r="D60" t="str">
        <f t="shared" si="0"/>
        <v>Halal</v>
      </c>
      <c r="E60" t="str">
        <f t="shared" si="9"/>
        <v>Halal</v>
      </c>
      <c r="G60" s="35" t="s">
        <v>111</v>
      </c>
      <c r="H60" s="35" t="s">
        <v>659</v>
      </c>
      <c r="I60" s="37"/>
      <c r="J60" s="37"/>
      <c r="K60" s="37"/>
      <c r="L60" s="37"/>
      <c r="M60" s="37"/>
      <c r="O60">
        <f>IF(H60="","",VLOOKUP(H60,Countries!A:D,3,0))</f>
        <v>-12.04</v>
      </c>
      <c r="P60">
        <f>IF(H60="","",VLOOKUP(H60,Countries!A:D,4,0))</f>
        <v>-77.03</v>
      </c>
    </row>
    <row r="61" spans="1:16" ht="13.5" thickBot="1" x14ac:dyDescent="0.25">
      <c r="A61" s="5" t="s">
        <v>1002</v>
      </c>
      <c r="B61" s="14"/>
      <c r="C61" s="5" t="s">
        <v>1003</v>
      </c>
      <c r="D61" t="str">
        <f t="shared" si="0"/>
        <v>Hawaiian</v>
      </c>
      <c r="E61" t="str">
        <f t="shared" si="9"/>
        <v>Hawaiian</v>
      </c>
      <c r="G61" s="35" t="s">
        <v>112</v>
      </c>
      <c r="H61" s="35" t="s">
        <v>666</v>
      </c>
      <c r="I61" s="37"/>
      <c r="J61" s="37"/>
      <c r="K61" s="37"/>
      <c r="L61" s="37"/>
      <c r="M61" s="37"/>
      <c r="O61">
        <f>IF(H61="","",VLOOKUP(H61,Countries!A:D,3,0))</f>
        <v>52.23</v>
      </c>
      <c r="P61">
        <f>IF(H61="","",VLOOKUP(H61,Countries!A:D,4,0))</f>
        <v>21.01</v>
      </c>
    </row>
    <row r="62" spans="1:16" ht="13.5" thickBot="1" x14ac:dyDescent="0.25">
      <c r="A62" s="5" t="s">
        <v>1005</v>
      </c>
      <c r="B62" s="14"/>
      <c r="C62" s="5" t="s">
        <v>1006</v>
      </c>
      <c r="D62" t="str">
        <f t="shared" si="0"/>
        <v>Himalayan/Nepalese</v>
      </c>
      <c r="E62" t="str">
        <f t="shared" si="9"/>
        <v>Himalayan/Nepalese</v>
      </c>
      <c r="G62" s="35" t="s">
        <v>113</v>
      </c>
      <c r="H62" s="35" t="s">
        <v>668</v>
      </c>
      <c r="I62" s="37"/>
      <c r="J62" s="37"/>
      <c r="K62" s="37"/>
      <c r="L62" s="37"/>
      <c r="M62" s="37"/>
      <c r="O62">
        <f>IF(H62="","",VLOOKUP(H62,Countries!A:D,3,0))</f>
        <v>38.72</v>
      </c>
      <c r="P62">
        <f>IF(H62="","",VLOOKUP(H62,Countries!A:D,4,0))</f>
        <v>-9.1300000000000008</v>
      </c>
    </row>
    <row r="63" spans="1:16" ht="13.5" thickBot="1" x14ac:dyDescent="0.25">
      <c r="A63" s="5" t="s">
        <v>1008</v>
      </c>
      <c r="B63" s="14"/>
      <c r="C63" s="5" t="s">
        <v>1009</v>
      </c>
      <c r="D63" t="str">
        <f t="shared" si="0"/>
        <v>Hot_Dogs</v>
      </c>
      <c r="E63" s="24" t="s">
        <v>1010</v>
      </c>
      <c r="G63" s="35" t="s">
        <v>114</v>
      </c>
      <c r="H63" s="35" t="s">
        <v>681</v>
      </c>
      <c r="I63" s="37"/>
      <c r="J63" s="37"/>
      <c r="K63" s="35" t="s">
        <v>1013</v>
      </c>
      <c r="L63" s="37"/>
      <c r="M63" s="37"/>
      <c r="O63">
        <f>IF(H63="","",VLOOKUP(H63,Countries!A:D,3,0))</f>
        <v>55.75</v>
      </c>
      <c r="P63">
        <f>IF(H63="","",VLOOKUP(H63,Countries!A:D,4,0))</f>
        <v>37.619999999999997</v>
      </c>
    </row>
    <row r="64" spans="1:16" ht="13.5" thickBot="1" x14ac:dyDescent="0.25">
      <c r="A64" s="5" t="s">
        <v>1011</v>
      </c>
      <c r="B64" s="14"/>
      <c r="C64" s="5" t="s">
        <v>1012</v>
      </c>
      <c r="D64" t="str">
        <f t="shared" si="0"/>
        <v>Hot_Pot</v>
      </c>
      <c r="E64" t="str">
        <f t="shared" ref="E64:E65" si="10">IF(ISBLANK(A64),E63,D64)</f>
        <v>Hot_Pot</v>
      </c>
      <c r="G64" s="35" t="s">
        <v>115</v>
      </c>
      <c r="H64" s="37"/>
      <c r="I64" s="35" t="s">
        <v>1018</v>
      </c>
      <c r="J64" s="37"/>
      <c r="K64" s="37"/>
      <c r="L64" s="37"/>
      <c r="M64" s="37"/>
      <c r="O64" t="str">
        <f>IF(H64="","",VLOOKUP(H64,Countries!A:D,3,0))</f>
        <v/>
      </c>
      <c r="P64" t="str">
        <f>IF(H64="","",VLOOKUP(H64,Countries!A:D,4,0))</f>
        <v/>
      </c>
    </row>
    <row r="65" spans="1:16" ht="13.5" thickBot="1" x14ac:dyDescent="0.25">
      <c r="A65" s="5" t="s">
        <v>1015</v>
      </c>
      <c r="B65" s="14"/>
      <c r="C65" s="5" t="s">
        <v>1016</v>
      </c>
      <c r="D65" t="str">
        <f t="shared" si="0"/>
        <v>Hungarian</v>
      </c>
      <c r="E65" t="str">
        <f t="shared" si="10"/>
        <v>Hungarian</v>
      </c>
      <c r="G65" s="35" t="s">
        <v>1017</v>
      </c>
      <c r="H65" s="35"/>
      <c r="I65" s="35" t="s">
        <v>654</v>
      </c>
      <c r="J65" s="37"/>
      <c r="K65" s="37"/>
      <c r="L65" s="37"/>
      <c r="M65" s="35" t="s">
        <v>828</v>
      </c>
      <c r="O65" t="str">
        <f>IF(H65="","",VLOOKUP(H65,Countries!A:D,3,0))</f>
        <v/>
      </c>
      <c r="P65" t="str">
        <f>IF(H65="","",VLOOKUP(H65,Countries!A:D,4,0))</f>
        <v/>
      </c>
    </row>
    <row r="66" spans="1:16" ht="26.25" thickBot="1" x14ac:dyDescent="0.25">
      <c r="A66" s="5" t="s">
        <v>1019</v>
      </c>
      <c r="B66" s="14"/>
      <c r="C66" s="5" t="s">
        <v>1020</v>
      </c>
      <c r="D66" t="str">
        <f t="shared" si="0"/>
        <v>Iberian</v>
      </c>
      <c r="E66" s="1" t="s">
        <v>1021</v>
      </c>
      <c r="G66" s="35" t="s">
        <v>117</v>
      </c>
      <c r="H66" s="35" t="s">
        <v>795</v>
      </c>
      <c r="I66" s="37"/>
      <c r="J66" s="37"/>
      <c r="K66" s="35" t="s">
        <v>1022</v>
      </c>
      <c r="L66" s="37"/>
      <c r="M66" s="37"/>
      <c r="O66">
        <f>IF(H66="","",VLOOKUP(H66,Countries!A:D,3,0))</f>
        <v>51.51</v>
      </c>
      <c r="P66">
        <f>IF(H66="","",VLOOKUP(H66,Countries!A:D,4,0))</f>
        <v>-0.13</v>
      </c>
    </row>
    <row r="67" spans="1:16" ht="13.5" thickBot="1" x14ac:dyDescent="0.25">
      <c r="A67" s="5" t="s">
        <v>1023</v>
      </c>
      <c r="B67" s="14"/>
      <c r="C67" s="5" t="s">
        <v>1024</v>
      </c>
      <c r="D67" t="str">
        <f t="shared" si="0"/>
        <v>Indian</v>
      </c>
      <c r="E67" t="str">
        <f t="shared" ref="E67:E80" si="11">IF(ISBLANK(A67),E66,D67)</f>
        <v>Indian</v>
      </c>
      <c r="G67" s="35" t="s">
        <v>118</v>
      </c>
      <c r="H67" s="35" t="s">
        <v>718</v>
      </c>
      <c r="I67" s="37"/>
      <c r="J67" s="37"/>
      <c r="K67" s="35" t="s">
        <v>842</v>
      </c>
      <c r="L67" s="37"/>
      <c r="M67" s="37"/>
      <c r="O67">
        <f>IF(H67="","",VLOOKUP(H67,Countries!A:D,3,0))</f>
        <v>1.29</v>
      </c>
      <c r="P67">
        <f>IF(H67="","",VLOOKUP(H67,Countries!A:D,4,0))</f>
        <v>103.85</v>
      </c>
    </row>
    <row r="68" spans="1:16" ht="26.25" thickBot="1" x14ac:dyDescent="0.25">
      <c r="A68" s="5" t="s">
        <v>1025</v>
      </c>
      <c r="B68" s="14"/>
      <c r="C68" s="5" t="s">
        <v>1026</v>
      </c>
      <c r="D68" t="str">
        <f t="shared" si="0"/>
        <v>Indonesian</v>
      </c>
      <c r="E68" t="str">
        <f t="shared" si="11"/>
        <v>Indonesian</v>
      </c>
      <c r="G68" s="35" t="s">
        <v>119</v>
      </c>
      <c r="H68" s="35" t="s">
        <v>720</v>
      </c>
      <c r="I68" s="37"/>
      <c r="J68" s="37"/>
      <c r="K68" s="35" t="s">
        <v>871</v>
      </c>
      <c r="L68" s="37"/>
      <c r="M68" s="37"/>
      <c r="O68">
        <f>IF(H68="","",VLOOKUP(H68,Countries!A:D,3,0))</f>
        <v>48.15</v>
      </c>
      <c r="P68">
        <f>IF(H68="","",VLOOKUP(H68,Countries!A:D,4,0))</f>
        <v>17.11</v>
      </c>
    </row>
    <row r="69" spans="1:16" ht="13.5" thickBot="1" x14ac:dyDescent="0.25">
      <c r="A69" s="5" t="s">
        <v>1027</v>
      </c>
      <c r="B69" s="14"/>
      <c r="C69" s="5" t="s">
        <v>1028</v>
      </c>
      <c r="D69" t="str">
        <f t="shared" si="0"/>
        <v>Irish</v>
      </c>
      <c r="E69" t="str">
        <f t="shared" si="11"/>
        <v>Irish</v>
      </c>
      <c r="G69" s="35" t="s">
        <v>120</v>
      </c>
      <c r="H69" s="37"/>
      <c r="I69" s="35" t="s">
        <v>865</v>
      </c>
      <c r="J69" s="37"/>
      <c r="K69" s="37"/>
      <c r="L69" s="37"/>
      <c r="M69" s="37"/>
      <c r="O69" t="str">
        <f>IF(H69="","",VLOOKUP(H69,Countries!A:D,3,0))</f>
        <v/>
      </c>
      <c r="P69" t="str">
        <f>IF(H69="","",VLOOKUP(H69,Countries!A:D,4,0))</f>
        <v/>
      </c>
    </row>
    <row r="70" spans="1:16" ht="13.5" thickBot="1" x14ac:dyDescent="0.25">
      <c r="A70" s="5" t="s">
        <v>1029</v>
      </c>
      <c r="B70" s="14"/>
      <c r="C70" s="5" t="s">
        <v>1030</v>
      </c>
      <c r="D70" t="str">
        <f t="shared" si="0"/>
        <v>Italian</v>
      </c>
      <c r="E70" t="str">
        <f t="shared" si="11"/>
        <v>Italian</v>
      </c>
      <c r="G70" s="35" t="s">
        <v>121</v>
      </c>
      <c r="H70" s="35" t="s">
        <v>154</v>
      </c>
      <c r="I70" s="35" t="s">
        <v>779</v>
      </c>
      <c r="J70" s="37"/>
      <c r="K70" s="37"/>
      <c r="L70" s="37"/>
      <c r="M70" s="35" t="s">
        <v>1217</v>
      </c>
      <c r="O70">
        <f>IF(H70="","",VLOOKUP(H70,Countries!A:D,3,0))</f>
        <v>50.697257</v>
      </c>
      <c r="P70">
        <f>IF(H70="","",VLOOKUP(H70,Countries!A:D,4,0))</f>
        <v>-14.981408</v>
      </c>
    </row>
    <row r="71" spans="1:16" ht="13.5" thickBot="1" x14ac:dyDescent="0.25">
      <c r="A71" s="5" t="s">
        <v>1031</v>
      </c>
      <c r="B71" s="14"/>
      <c r="C71" s="5" t="s">
        <v>1032</v>
      </c>
      <c r="D71" t="str">
        <f t="shared" si="0"/>
        <v>Japanese</v>
      </c>
      <c r="E71" t="str">
        <f t="shared" si="11"/>
        <v>Japanese</v>
      </c>
      <c r="G71" s="35" t="s">
        <v>122</v>
      </c>
      <c r="H71" s="35" t="s">
        <v>342</v>
      </c>
      <c r="I71" s="37"/>
      <c r="J71" s="37"/>
      <c r="K71" s="35" t="s">
        <v>853</v>
      </c>
      <c r="L71" s="37"/>
      <c r="M71" s="37"/>
      <c r="O71">
        <f>IF(H71="","",VLOOKUP(H71,Countries!A:D,3,0))</f>
        <v>39.909999999999997</v>
      </c>
      <c r="P71">
        <f>IF(H71="","",VLOOKUP(H71,Countries!A:D,4,0))</f>
        <v>116.4</v>
      </c>
    </row>
    <row r="72" spans="1:16" ht="13.5" thickBot="1" x14ac:dyDescent="0.25">
      <c r="A72" s="14"/>
      <c r="B72" s="5" t="s">
        <v>1033</v>
      </c>
      <c r="C72" s="5" t="s">
        <v>1034</v>
      </c>
      <c r="D72" t="str">
        <f t="shared" si="0"/>
        <v>Ramen</v>
      </c>
      <c r="E72" t="str">
        <f t="shared" si="11"/>
        <v>Japanese</v>
      </c>
      <c r="G72" s="35" t="s">
        <v>123</v>
      </c>
      <c r="H72" s="35" t="s">
        <v>621</v>
      </c>
      <c r="I72" s="35" t="s">
        <v>1218</v>
      </c>
      <c r="J72" s="37"/>
      <c r="K72" s="37"/>
      <c r="L72" s="37"/>
      <c r="M72" s="35" t="s">
        <v>1219</v>
      </c>
      <c r="O72">
        <f>IF(H72="","",VLOOKUP(H72,Countries!A:D,3,0))</f>
        <v>40.42</v>
      </c>
      <c r="P72">
        <f>IF(H72="","",VLOOKUP(H72,Countries!A:D,4,0))</f>
        <v>-3.7</v>
      </c>
    </row>
    <row r="73" spans="1:16" ht="13.5" thickBot="1" x14ac:dyDescent="0.25">
      <c r="A73" s="14"/>
      <c r="B73" s="5" t="s">
        <v>1036</v>
      </c>
      <c r="C73" s="5" t="s">
        <v>1037</v>
      </c>
      <c r="D73" t="str">
        <f t="shared" si="0"/>
        <v>Teppanyaki</v>
      </c>
      <c r="E73" t="str">
        <f t="shared" si="11"/>
        <v>Japanese</v>
      </c>
      <c r="G73" s="35" t="s">
        <v>124</v>
      </c>
      <c r="H73" s="35" t="s">
        <v>761</v>
      </c>
      <c r="I73" s="37"/>
      <c r="J73" s="37"/>
      <c r="K73" s="35" t="s">
        <v>1038</v>
      </c>
      <c r="L73" s="37"/>
      <c r="M73" s="37"/>
      <c r="O73">
        <f>IF(H73="","",VLOOKUP(H73,Countries!A:D,3,0))</f>
        <v>13.75</v>
      </c>
      <c r="P73">
        <f>IF(H73="","",VLOOKUP(H73,Countries!A:D,4,0))</f>
        <v>100.5</v>
      </c>
    </row>
    <row r="74" spans="1:16" ht="13.5" thickBot="1" x14ac:dyDescent="0.25">
      <c r="A74" s="5" t="s">
        <v>1039</v>
      </c>
      <c r="B74" s="14"/>
      <c r="C74" s="5" t="s">
        <v>1040</v>
      </c>
      <c r="D74" t="str">
        <f t="shared" si="0"/>
        <v>Korean</v>
      </c>
      <c r="E74" t="str">
        <f t="shared" si="11"/>
        <v>Korean</v>
      </c>
      <c r="G74" s="35" t="s">
        <v>125</v>
      </c>
      <c r="H74" s="35" t="s">
        <v>777</v>
      </c>
      <c r="I74" s="37"/>
      <c r="J74" s="37"/>
      <c r="K74" s="35" t="s">
        <v>1041</v>
      </c>
      <c r="L74" s="35" t="s">
        <v>1042</v>
      </c>
      <c r="M74" s="37"/>
      <c r="O74">
        <f>IF(H74="","",VLOOKUP(H74,Countries!A:D,3,0))</f>
        <v>39.92</v>
      </c>
      <c r="P74">
        <f>IF(H74="","",VLOOKUP(H74,Countries!A:D,4,0))</f>
        <v>32.85</v>
      </c>
    </row>
    <row r="75" spans="1:16" ht="26.25" thickBot="1" x14ac:dyDescent="0.25">
      <c r="A75" s="5" t="s">
        <v>1043</v>
      </c>
      <c r="B75" s="14"/>
      <c r="C75" s="5" t="s">
        <v>1044</v>
      </c>
      <c r="D75" t="str">
        <f t="shared" si="0"/>
        <v>Kosher</v>
      </c>
      <c r="E75" t="str">
        <f t="shared" si="11"/>
        <v>Kosher</v>
      </c>
      <c r="G75" s="35" t="s">
        <v>126</v>
      </c>
      <c r="H75" s="35" t="s">
        <v>791</v>
      </c>
      <c r="I75" s="37"/>
      <c r="J75" s="37"/>
      <c r="K75" s="35" t="s">
        <v>871</v>
      </c>
      <c r="L75" s="35" t="s">
        <v>1046</v>
      </c>
      <c r="M75" s="37"/>
      <c r="O75">
        <f>IF(H75="","",VLOOKUP(H75,Countries!A:D,3,0))</f>
        <v>50.45</v>
      </c>
      <c r="P75">
        <f>IF(H75="","",VLOOKUP(H75,Countries!A:D,4,0))</f>
        <v>30.52</v>
      </c>
    </row>
    <row r="76" spans="1:16" ht="13.5" thickBot="1" x14ac:dyDescent="0.25">
      <c r="A76" s="5" t="s">
        <v>1047</v>
      </c>
      <c r="B76" s="14"/>
      <c r="C76" s="5" t="s">
        <v>1048</v>
      </c>
      <c r="D76" t="str">
        <f t="shared" si="0"/>
        <v>Laotian</v>
      </c>
      <c r="E76" t="str">
        <f t="shared" si="11"/>
        <v>Laotian</v>
      </c>
      <c r="G76" s="35" t="s">
        <v>127</v>
      </c>
      <c r="H76" s="35" t="s">
        <v>801</v>
      </c>
      <c r="I76" s="37"/>
      <c r="J76" s="37"/>
      <c r="K76" s="35" t="s">
        <v>1049</v>
      </c>
      <c r="L76" s="35" t="s">
        <v>1042</v>
      </c>
      <c r="M76" s="37"/>
      <c r="O76">
        <f>IF(H76="","",VLOOKUP(H76,Countries!A:D,3,0))</f>
        <v>41.26</v>
      </c>
      <c r="P76">
        <f>IF(H76="","",VLOOKUP(H76,Countries!A:D,4,0))</f>
        <v>69.22</v>
      </c>
    </row>
    <row r="77" spans="1:16" ht="13.5" thickBot="1" x14ac:dyDescent="0.25">
      <c r="A77" s="5" t="s">
        <v>1050</v>
      </c>
      <c r="B77" s="14"/>
      <c r="C77" s="5" t="s">
        <v>1051</v>
      </c>
      <c r="D77" t="str">
        <f t="shared" si="0"/>
        <v>Latin_American</v>
      </c>
      <c r="E77" t="str">
        <f t="shared" si="11"/>
        <v>Latin_American</v>
      </c>
      <c r="G77" s="35" t="s">
        <v>128</v>
      </c>
      <c r="H77" s="35"/>
      <c r="I77" s="35" t="s">
        <v>1018</v>
      </c>
      <c r="J77" s="37"/>
      <c r="K77" s="37"/>
      <c r="L77" s="37"/>
      <c r="M77" s="37"/>
      <c r="O77" t="str">
        <f>IF(H77="","",VLOOKUP(H77,Countries!A:D,3,0))</f>
        <v/>
      </c>
      <c r="P77" t="str">
        <f>IF(H77="","",VLOOKUP(H77,Countries!A:D,4,0))</f>
        <v/>
      </c>
    </row>
    <row r="78" spans="1:16" ht="13.5" thickBot="1" x14ac:dyDescent="0.25">
      <c r="A78" s="14"/>
      <c r="B78" s="5" t="s">
        <v>1053</v>
      </c>
      <c r="C78" s="5" t="s">
        <v>1054</v>
      </c>
      <c r="D78" t="str">
        <f t="shared" si="0"/>
        <v>Colombian</v>
      </c>
      <c r="E78" t="str">
        <f t="shared" si="11"/>
        <v>Latin_American</v>
      </c>
      <c r="G78" s="35" t="s">
        <v>129</v>
      </c>
      <c r="H78" s="35"/>
      <c r="I78" s="35" t="s">
        <v>1018</v>
      </c>
      <c r="J78" s="37"/>
      <c r="K78" s="37"/>
      <c r="L78" s="37"/>
      <c r="M78" s="37"/>
      <c r="O78" t="str">
        <f>IF(H78="","",VLOOKUP(H78,Countries!A:D,3,0))</f>
        <v/>
      </c>
      <c r="P78" t="str">
        <f>IF(H78="","",VLOOKUP(H78,Countries!A:D,4,0))</f>
        <v/>
      </c>
    </row>
    <row r="79" spans="1:16" ht="13.5" thickBot="1" x14ac:dyDescent="0.25">
      <c r="A79" s="14"/>
      <c r="B79" s="5" t="s">
        <v>1055</v>
      </c>
      <c r="C79" s="5" t="s">
        <v>1056</v>
      </c>
      <c r="D79" t="str">
        <f t="shared" si="0"/>
        <v>Salvadoran</v>
      </c>
      <c r="E79" t="str">
        <f t="shared" si="11"/>
        <v>Latin_American</v>
      </c>
      <c r="G79" s="35" t="s">
        <v>130</v>
      </c>
      <c r="H79" s="35" t="s">
        <v>811</v>
      </c>
      <c r="I79" s="37"/>
      <c r="J79" s="37"/>
      <c r="K79" s="35" t="s">
        <v>1038</v>
      </c>
      <c r="L79" s="37"/>
      <c r="M79" s="37"/>
      <c r="O79">
        <f>IF(H79="","",VLOOKUP(H79,Countries!A:D,3,0))</f>
        <v>21.02</v>
      </c>
      <c r="P79">
        <f>IF(H79="","",VLOOKUP(H79,Countries!A:D,4,0))</f>
        <v>105.84</v>
      </c>
    </row>
    <row r="80" spans="1:16" ht="12.75" x14ac:dyDescent="0.2">
      <c r="A80" s="14"/>
      <c r="B80" s="5" t="s">
        <v>1058</v>
      </c>
      <c r="C80" s="5" t="s">
        <v>1059</v>
      </c>
      <c r="D80" t="str">
        <f t="shared" si="0"/>
        <v>Venezuelan</v>
      </c>
      <c r="E80" t="str">
        <f t="shared" si="11"/>
        <v>Latin_American</v>
      </c>
    </row>
    <row r="81" spans="1:8" ht="12.75" x14ac:dyDescent="0.2">
      <c r="A81" s="5" t="s">
        <v>1060</v>
      </c>
      <c r="B81" s="14"/>
      <c r="C81" s="5" t="s">
        <v>1061</v>
      </c>
      <c r="D81" t="str">
        <f t="shared" si="0"/>
        <v>Live/Raw_Food</v>
      </c>
      <c r="E81" s="24" t="s">
        <v>1062</v>
      </c>
      <c r="H81" s="1"/>
    </row>
    <row r="82" spans="1:8" ht="12.75" x14ac:dyDescent="0.2">
      <c r="A82" s="5" t="s">
        <v>1063</v>
      </c>
      <c r="B82" s="14"/>
      <c r="C82" s="5" t="s">
        <v>1064</v>
      </c>
      <c r="D82" t="str">
        <f t="shared" si="0"/>
        <v>Malaysian</v>
      </c>
      <c r="E82" t="str">
        <f t="shared" ref="E82:E88" si="12">IF(ISBLANK(A82),E81,D82)</f>
        <v>Malaysian</v>
      </c>
    </row>
    <row r="83" spans="1:8" ht="12.75" x14ac:dyDescent="0.2">
      <c r="A83" s="5" t="s">
        <v>1065</v>
      </c>
      <c r="B83" s="14"/>
      <c r="C83" s="5" t="s">
        <v>1066</v>
      </c>
      <c r="D83" t="str">
        <f t="shared" si="0"/>
        <v>Mediterranean</v>
      </c>
      <c r="E83" t="str">
        <f t="shared" si="12"/>
        <v>Mediterranean</v>
      </c>
      <c r="H83" s="1"/>
    </row>
    <row r="84" spans="1:8" ht="12.75" x14ac:dyDescent="0.2">
      <c r="A84" s="14"/>
      <c r="B84" s="5" t="s">
        <v>1067</v>
      </c>
      <c r="C84" s="5" t="s">
        <v>1068</v>
      </c>
      <c r="D84" t="str">
        <f t="shared" si="0"/>
        <v>Falafel</v>
      </c>
      <c r="E84" t="str">
        <f t="shared" si="12"/>
        <v>Mediterranean</v>
      </c>
      <c r="H84" s="1"/>
    </row>
    <row r="85" spans="1:8" ht="12.75" x14ac:dyDescent="0.2">
      <c r="A85" s="5" t="s">
        <v>1069</v>
      </c>
      <c r="B85" s="14"/>
      <c r="C85" s="5" t="s">
        <v>1070</v>
      </c>
      <c r="D85" t="str">
        <f t="shared" si="0"/>
        <v>Mexican</v>
      </c>
      <c r="E85" t="str">
        <f t="shared" si="12"/>
        <v>Mexican</v>
      </c>
      <c r="H85" s="1"/>
    </row>
    <row r="86" spans="1:8" ht="12.75" x14ac:dyDescent="0.2">
      <c r="A86" s="5" t="s">
        <v>1072</v>
      </c>
      <c r="B86" s="14"/>
      <c r="C86" s="5" t="s">
        <v>1073</v>
      </c>
      <c r="D86" t="str">
        <f t="shared" si="0"/>
        <v>Middle_Eastern</v>
      </c>
      <c r="E86" t="str">
        <f t="shared" si="12"/>
        <v>Middle_Eastern</v>
      </c>
      <c r="H86" s="1"/>
    </row>
    <row r="87" spans="1:8" ht="12.75" x14ac:dyDescent="0.2">
      <c r="A87" s="14"/>
      <c r="B87" s="5" t="s">
        <v>1074</v>
      </c>
      <c r="C87" s="5" t="s">
        <v>1075</v>
      </c>
      <c r="D87" t="str">
        <f t="shared" si="0"/>
        <v>Egyptian</v>
      </c>
      <c r="E87" t="str">
        <f t="shared" si="12"/>
        <v>Middle_Eastern</v>
      </c>
      <c r="H87" s="1"/>
    </row>
    <row r="88" spans="1:8" ht="12.75" x14ac:dyDescent="0.2">
      <c r="A88" s="14"/>
      <c r="B88" s="5" t="s">
        <v>1076</v>
      </c>
      <c r="C88" s="5" t="s">
        <v>1077</v>
      </c>
      <c r="D88" t="str">
        <f t="shared" si="0"/>
        <v>Lebanese</v>
      </c>
      <c r="E88" t="str">
        <f t="shared" si="12"/>
        <v>Middle_Eastern</v>
      </c>
      <c r="H88" s="1"/>
    </row>
    <row r="89" spans="1:8" ht="12.75" x14ac:dyDescent="0.2">
      <c r="A89" s="5" t="s">
        <v>1078</v>
      </c>
      <c r="B89" s="14"/>
      <c r="C89" s="5" t="s">
        <v>1079</v>
      </c>
      <c r="D89" t="str">
        <f t="shared" si="0"/>
        <v>Modern_European</v>
      </c>
      <c r="E89" s="31" t="s">
        <v>1080</v>
      </c>
      <c r="H89" s="1"/>
    </row>
    <row r="90" spans="1:8" ht="12.75" x14ac:dyDescent="0.2">
      <c r="A90" s="5" t="s">
        <v>1082</v>
      </c>
      <c r="B90" s="14"/>
      <c r="C90" s="5" t="s">
        <v>1083</v>
      </c>
      <c r="D90" t="str">
        <f t="shared" si="0"/>
        <v>Mongolian</v>
      </c>
      <c r="E90" t="str">
        <f t="shared" ref="E90:E94" si="13">IF(ISBLANK(A90),E89,D90)</f>
        <v>Mongolian</v>
      </c>
    </row>
    <row r="91" spans="1:8" ht="12.75" x14ac:dyDescent="0.2">
      <c r="A91" s="5" t="s">
        <v>1084</v>
      </c>
      <c r="B91" s="14"/>
      <c r="C91" s="5" t="s">
        <v>1085</v>
      </c>
      <c r="D91" t="str">
        <f t="shared" si="0"/>
        <v>Moroccan</v>
      </c>
      <c r="E91" t="str">
        <f t="shared" si="13"/>
        <v>Moroccan</v>
      </c>
    </row>
    <row r="92" spans="1:8" ht="12.75" x14ac:dyDescent="0.2">
      <c r="A92" s="5" t="s">
        <v>1086</v>
      </c>
      <c r="B92" s="14"/>
      <c r="C92" s="5" t="s">
        <v>1087</v>
      </c>
      <c r="D92" t="str">
        <f t="shared" si="0"/>
        <v>Pakistani</v>
      </c>
      <c r="E92" t="str">
        <f t="shared" si="13"/>
        <v>Pakistani</v>
      </c>
      <c r="H92" s="1"/>
    </row>
    <row r="93" spans="1:8" ht="12.75" x14ac:dyDescent="0.2">
      <c r="A93" s="5" t="s">
        <v>1088</v>
      </c>
      <c r="B93" s="14"/>
      <c r="C93" s="5" t="s">
        <v>1089</v>
      </c>
      <c r="D93" t="str">
        <f t="shared" si="0"/>
        <v>Persian/Iranian</v>
      </c>
      <c r="E93" t="str">
        <f t="shared" si="13"/>
        <v>Persian/Iranian</v>
      </c>
    </row>
    <row r="94" spans="1:8" ht="12.75" x14ac:dyDescent="0.2">
      <c r="A94" s="5" t="s">
        <v>1091</v>
      </c>
      <c r="B94" s="14"/>
      <c r="C94" s="5" t="s">
        <v>1092</v>
      </c>
      <c r="D94" t="str">
        <f t="shared" si="0"/>
        <v>Peruvian</v>
      </c>
      <c r="E94" t="str">
        <f t="shared" si="13"/>
        <v>Peruvian</v>
      </c>
    </row>
    <row r="95" spans="1:8" ht="12.75" x14ac:dyDescent="0.2">
      <c r="A95" s="5" t="s">
        <v>1093</v>
      </c>
      <c r="B95" s="14"/>
      <c r="C95" s="5" t="s">
        <v>1094</v>
      </c>
      <c r="D95" t="str">
        <f t="shared" si="0"/>
        <v>Pizza</v>
      </c>
      <c r="E95" s="24" t="s">
        <v>1095</v>
      </c>
      <c r="H95" s="1"/>
    </row>
    <row r="96" spans="1:8" ht="12.75" x14ac:dyDescent="0.2">
      <c r="A96" s="5" t="s">
        <v>1096</v>
      </c>
      <c r="B96" s="14"/>
      <c r="C96" s="5" t="s">
        <v>1097</v>
      </c>
      <c r="D96" t="str">
        <f t="shared" si="0"/>
        <v>Polish</v>
      </c>
      <c r="E96" t="str">
        <f t="shared" ref="E96:E99" si="14">IF(ISBLANK(A96),E95,D96)</f>
        <v>Polish</v>
      </c>
      <c r="H96" s="1"/>
    </row>
    <row r="97" spans="1:8" ht="12.75" x14ac:dyDescent="0.2">
      <c r="A97" s="5" t="s">
        <v>1098</v>
      </c>
      <c r="B97" s="14"/>
      <c r="C97" s="5" t="s">
        <v>1099</v>
      </c>
      <c r="D97" t="str">
        <f t="shared" si="0"/>
        <v>Portuguese</v>
      </c>
      <c r="E97" t="str">
        <f t="shared" si="14"/>
        <v>Portuguese</v>
      </c>
      <c r="H97" s="1"/>
    </row>
    <row r="98" spans="1:8" ht="12.75" x14ac:dyDescent="0.2">
      <c r="A98" s="5" t="s">
        <v>1100</v>
      </c>
      <c r="B98" s="14"/>
      <c r="C98" s="5" t="s">
        <v>1101</v>
      </c>
      <c r="D98" t="str">
        <f t="shared" si="0"/>
        <v>Russian</v>
      </c>
      <c r="E98" t="str">
        <f t="shared" si="14"/>
        <v>Russian</v>
      </c>
      <c r="H98" s="1"/>
    </row>
    <row r="99" spans="1:8" ht="12.75" x14ac:dyDescent="0.2">
      <c r="A99" s="5" t="s">
        <v>1102</v>
      </c>
      <c r="B99" s="14"/>
      <c r="C99" s="5" t="s">
        <v>1103</v>
      </c>
      <c r="D99" t="str">
        <f t="shared" si="0"/>
        <v>Salad</v>
      </c>
      <c r="E99" t="str">
        <f t="shared" si="14"/>
        <v>Salad</v>
      </c>
    </row>
    <row r="100" spans="1:8" ht="12.75" x14ac:dyDescent="0.2">
      <c r="A100" s="5" t="s">
        <v>1104</v>
      </c>
      <c r="B100" s="14"/>
      <c r="C100" s="5" t="s">
        <v>1105</v>
      </c>
      <c r="D100" t="str">
        <f t="shared" si="0"/>
        <v>Sandwiches</v>
      </c>
      <c r="E100" s="1" t="s">
        <v>1106</v>
      </c>
      <c r="H100" s="1"/>
    </row>
    <row r="101" spans="1:8" ht="12.75" x14ac:dyDescent="0.2">
      <c r="A101" s="5" t="s">
        <v>1107</v>
      </c>
      <c r="B101" s="14"/>
      <c r="C101" s="5" t="s">
        <v>1108</v>
      </c>
      <c r="D101" t="str">
        <f t="shared" si="0"/>
        <v>Scandinavian</v>
      </c>
      <c r="E101" t="str">
        <f t="shared" ref="E101:E106" si="15">IF(ISBLANK(A101),E100,D101)</f>
        <v>Scandinavian</v>
      </c>
      <c r="H101" s="1"/>
    </row>
    <row r="102" spans="1:8" ht="12.75" x14ac:dyDescent="0.2">
      <c r="A102" s="5" t="s">
        <v>1109</v>
      </c>
      <c r="B102" s="14"/>
      <c r="C102" s="5" t="s">
        <v>1110</v>
      </c>
      <c r="D102" t="str">
        <f t="shared" si="0"/>
        <v>Scottish</v>
      </c>
      <c r="E102" t="str">
        <f t="shared" si="15"/>
        <v>Scottish</v>
      </c>
      <c r="H102" s="1"/>
    </row>
    <row r="103" spans="1:8" ht="12.75" x14ac:dyDescent="0.2">
      <c r="A103" s="5" t="s">
        <v>1111</v>
      </c>
      <c r="B103" s="14"/>
      <c r="C103" s="5" t="s">
        <v>1112</v>
      </c>
      <c r="D103" t="str">
        <f t="shared" si="0"/>
        <v>Seafood</v>
      </c>
      <c r="E103" t="str">
        <f t="shared" si="15"/>
        <v>Seafood</v>
      </c>
      <c r="H103" s="1"/>
    </row>
    <row r="104" spans="1:8" ht="12.75" x14ac:dyDescent="0.2">
      <c r="A104" s="5" t="s">
        <v>1113</v>
      </c>
      <c r="B104" s="14"/>
      <c r="C104" s="5" t="s">
        <v>1114</v>
      </c>
      <c r="D104" t="str">
        <f t="shared" si="0"/>
        <v>Singaporean</v>
      </c>
      <c r="E104" t="str">
        <f t="shared" si="15"/>
        <v>Singaporean</v>
      </c>
      <c r="H104" s="1"/>
    </row>
    <row r="105" spans="1:8" ht="12.75" x14ac:dyDescent="0.2">
      <c r="A105" s="5" t="s">
        <v>1115</v>
      </c>
      <c r="B105" s="14"/>
      <c r="C105" s="5" t="s">
        <v>1117</v>
      </c>
      <c r="D105" t="str">
        <f t="shared" si="0"/>
        <v>Slovakian</v>
      </c>
      <c r="E105" t="str">
        <f t="shared" si="15"/>
        <v>Slovakian</v>
      </c>
      <c r="H105" s="1"/>
    </row>
    <row r="106" spans="1:8" ht="12.75" x14ac:dyDescent="0.2">
      <c r="A106" s="5" t="s">
        <v>1118</v>
      </c>
      <c r="B106" s="14"/>
      <c r="C106" s="5" t="s">
        <v>1119</v>
      </c>
      <c r="D106" t="str">
        <f t="shared" si="0"/>
        <v>Soul_Food</v>
      </c>
      <c r="E106" t="str">
        <f t="shared" si="15"/>
        <v>Soul_Food</v>
      </c>
      <c r="H106" s="1"/>
    </row>
    <row r="107" spans="1:8" ht="12.75" x14ac:dyDescent="0.2">
      <c r="A107" s="5" t="s">
        <v>1120</v>
      </c>
      <c r="B107" s="14"/>
      <c r="C107" s="5" t="s">
        <v>1121</v>
      </c>
      <c r="D107" t="str">
        <f t="shared" si="0"/>
        <v>Soup</v>
      </c>
      <c r="E107" s="24" t="s">
        <v>1122</v>
      </c>
      <c r="H107" s="1"/>
    </row>
    <row r="108" spans="1:8" ht="12.75" x14ac:dyDescent="0.2">
      <c r="A108" s="5" t="s">
        <v>1123</v>
      </c>
      <c r="B108" s="14"/>
      <c r="C108" s="5" t="s">
        <v>1124</v>
      </c>
      <c r="D108" t="str">
        <f t="shared" si="0"/>
        <v>Southern</v>
      </c>
      <c r="E108" t="str">
        <f t="shared" ref="E108:E110" si="16">IF(ISBLANK(A108),E107,D108)</f>
        <v>Southern</v>
      </c>
      <c r="H108" s="1"/>
    </row>
    <row r="109" spans="1:8" ht="12.75" x14ac:dyDescent="0.2">
      <c r="A109" s="5" t="s">
        <v>1125</v>
      </c>
      <c r="B109" s="14"/>
      <c r="C109" s="5" t="s">
        <v>1126</v>
      </c>
      <c r="D109" t="str">
        <f t="shared" si="0"/>
        <v>Spanish</v>
      </c>
      <c r="E109" t="str">
        <f t="shared" si="16"/>
        <v>Spanish</v>
      </c>
      <c r="H109" s="1"/>
    </row>
    <row r="110" spans="1:8" ht="12.75" x14ac:dyDescent="0.2">
      <c r="A110" s="5" t="s">
        <v>1127</v>
      </c>
      <c r="B110" s="14"/>
      <c r="C110" s="5" t="s">
        <v>1128</v>
      </c>
      <c r="D110" t="str">
        <f t="shared" si="0"/>
        <v>Steakhouses</v>
      </c>
      <c r="E110" t="str">
        <f t="shared" si="16"/>
        <v>Steakhouses</v>
      </c>
      <c r="H110" s="1"/>
    </row>
    <row r="111" spans="1:8" ht="12.75" x14ac:dyDescent="0.2">
      <c r="A111" s="5" t="s">
        <v>1129</v>
      </c>
      <c r="B111" s="14"/>
      <c r="C111" s="5" t="s">
        <v>1130</v>
      </c>
      <c r="D111" t="str">
        <f t="shared" si="0"/>
        <v>Sushi_Bars</v>
      </c>
      <c r="E111" s="1" t="s">
        <v>1131</v>
      </c>
      <c r="H111" s="1"/>
    </row>
    <row r="112" spans="1:8" ht="12.75" x14ac:dyDescent="0.2">
      <c r="A112" s="5" t="s">
        <v>1132</v>
      </c>
      <c r="B112" s="14"/>
      <c r="C112" s="5" t="s">
        <v>1133</v>
      </c>
      <c r="D112" t="str">
        <f t="shared" si="0"/>
        <v>Taiwanese</v>
      </c>
      <c r="E112" t="str">
        <f t="shared" ref="E112:E113" si="17">IF(ISBLANK(A112),E111,D112)</f>
        <v>Taiwanese</v>
      </c>
      <c r="H112" s="1"/>
    </row>
    <row r="113" spans="1:8" ht="12.75" x14ac:dyDescent="0.2">
      <c r="A113" s="5" t="s">
        <v>1134</v>
      </c>
      <c r="B113" s="14"/>
      <c r="C113" s="5" t="s">
        <v>1135</v>
      </c>
      <c r="D113" t="str">
        <f t="shared" si="0"/>
        <v>Tapas_Bars</v>
      </c>
      <c r="E113" t="str">
        <f t="shared" si="17"/>
        <v>Tapas_Bars</v>
      </c>
      <c r="H113" s="1"/>
    </row>
    <row r="114" spans="1:8" ht="12.75" x14ac:dyDescent="0.2">
      <c r="A114" s="5" t="s">
        <v>1136</v>
      </c>
      <c r="B114" s="14"/>
      <c r="C114" s="5" t="s">
        <v>1137</v>
      </c>
      <c r="D114" t="str">
        <f t="shared" si="0"/>
        <v>Tapas/Small_Plates</v>
      </c>
      <c r="E114" t="s">
        <v>1138</v>
      </c>
      <c r="H114" s="1"/>
    </row>
    <row r="115" spans="1:8" ht="12.75" x14ac:dyDescent="0.2">
      <c r="A115" s="5" t="s">
        <v>1139</v>
      </c>
      <c r="B115" s="14"/>
      <c r="C115" s="5" t="s">
        <v>1140</v>
      </c>
      <c r="D115" t="str">
        <f t="shared" si="0"/>
        <v>Tex-Mex</v>
      </c>
      <c r="E115" s="24" t="s">
        <v>1141</v>
      </c>
      <c r="H115" s="1"/>
    </row>
    <row r="116" spans="1:8" ht="12.75" x14ac:dyDescent="0.2">
      <c r="A116" s="5" t="s">
        <v>1142</v>
      </c>
      <c r="B116" s="14"/>
      <c r="C116" s="5" t="s">
        <v>1143</v>
      </c>
      <c r="D116" t="str">
        <f t="shared" si="0"/>
        <v>Thai</v>
      </c>
      <c r="E116" t="str">
        <f t="shared" ref="E116:E122" si="18">IF(ISBLANK(A116),E115,D116)</f>
        <v>Thai</v>
      </c>
      <c r="H116" s="1"/>
    </row>
    <row r="117" spans="1:8" ht="12.75" x14ac:dyDescent="0.2">
      <c r="A117" s="5" t="s">
        <v>1144</v>
      </c>
      <c r="B117" s="14"/>
      <c r="C117" s="5" t="s">
        <v>1146</v>
      </c>
      <c r="D117" t="str">
        <f t="shared" si="0"/>
        <v>Turkish</v>
      </c>
      <c r="E117" t="str">
        <f t="shared" si="18"/>
        <v>Turkish</v>
      </c>
      <c r="H117" s="1"/>
    </row>
    <row r="118" spans="1:8" ht="12.75" x14ac:dyDescent="0.2">
      <c r="A118" s="5" t="s">
        <v>1147</v>
      </c>
      <c r="B118" s="14"/>
      <c r="C118" s="5" t="s">
        <v>1148</v>
      </c>
      <c r="D118" t="str">
        <f t="shared" si="0"/>
        <v>Ukrainian</v>
      </c>
      <c r="E118" t="str">
        <f t="shared" si="18"/>
        <v>Ukrainian</v>
      </c>
      <c r="H118" s="1"/>
    </row>
    <row r="119" spans="1:8" ht="12.75" x14ac:dyDescent="0.2">
      <c r="A119" s="5" t="s">
        <v>1149</v>
      </c>
      <c r="B119" s="14"/>
      <c r="C119" s="5" t="s">
        <v>1150</v>
      </c>
      <c r="D119" t="str">
        <f t="shared" si="0"/>
        <v>Uzbek</v>
      </c>
      <c r="E119" t="str">
        <f t="shared" si="18"/>
        <v>Uzbek</v>
      </c>
      <c r="H119" s="1"/>
    </row>
    <row r="120" spans="1:8" ht="12.75" x14ac:dyDescent="0.2">
      <c r="A120" s="5" t="s">
        <v>1151</v>
      </c>
      <c r="B120" s="14"/>
      <c r="C120" s="5" t="s">
        <v>1152</v>
      </c>
      <c r="D120" t="str">
        <f t="shared" si="0"/>
        <v>Vegan</v>
      </c>
      <c r="E120" t="str">
        <f t="shared" si="18"/>
        <v>Vegan</v>
      </c>
      <c r="H120" s="1"/>
    </row>
    <row r="121" spans="1:8" ht="12.75" x14ac:dyDescent="0.2">
      <c r="A121" s="5" t="s">
        <v>1153</v>
      </c>
      <c r="B121" s="14"/>
      <c r="C121" s="5" t="s">
        <v>1154</v>
      </c>
      <c r="D121" t="str">
        <f t="shared" si="0"/>
        <v>Vegetarian</v>
      </c>
      <c r="E121" t="str">
        <f t="shared" si="18"/>
        <v>Vegetarian</v>
      </c>
      <c r="H121" s="1"/>
    </row>
    <row r="122" spans="1:8" ht="12.75" x14ac:dyDescent="0.2">
      <c r="A122" s="5" t="s">
        <v>1155</v>
      </c>
      <c r="B122" s="14"/>
      <c r="C122" s="5" t="s">
        <v>1156</v>
      </c>
      <c r="D122" t="str">
        <f t="shared" si="0"/>
        <v>Vietnamese</v>
      </c>
      <c r="E122" t="str">
        <f t="shared" si="18"/>
        <v>Vietnamese</v>
      </c>
      <c r="H122" s="1"/>
    </row>
    <row r="123" spans="1:8" ht="12.75" x14ac:dyDescent="0.2">
      <c r="G123" s="1"/>
      <c r="H123" s="1"/>
    </row>
    <row r="124" spans="1:8" ht="12.75" x14ac:dyDescent="0.2">
      <c r="G124" s="1"/>
      <c r="H124" s="1"/>
    </row>
    <row r="125" spans="1:8" ht="12.75" x14ac:dyDescent="0.2">
      <c r="G125" s="1"/>
      <c r="H125" s="1"/>
    </row>
    <row r="126" spans="1:8" ht="12.75" x14ac:dyDescent="0.2">
      <c r="G126" s="1"/>
      <c r="H126" s="1"/>
    </row>
    <row r="127" spans="1:8" ht="12.75" x14ac:dyDescent="0.2">
      <c r="G127" s="1"/>
      <c r="H127" s="1"/>
    </row>
    <row r="128" spans="1:8" ht="12.75" x14ac:dyDescent="0.2">
      <c r="G128" s="1"/>
      <c r="H128" s="1"/>
    </row>
    <row r="129" spans="7:8" ht="12.75" x14ac:dyDescent="0.2">
      <c r="G129" s="1"/>
      <c r="H129" s="1"/>
    </row>
    <row r="130" spans="7:8" ht="12.75" x14ac:dyDescent="0.2">
      <c r="G130" s="1"/>
      <c r="H130" s="1"/>
    </row>
    <row r="131" spans="7:8" ht="12.75" x14ac:dyDescent="0.2">
      <c r="G131" s="1"/>
      <c r="H131" s="1"/>
    </row>
    <row r="132" spans="7:8" ht="12.75" x14ac:dyDescent="0.2">
      <c r="G132" s="1"/>
      <c r="H132" s="1"/>
    </row>
    <row r="133" spans="7:8" ht="12.75" x14ac:dyDescent="0.2">
      <c r="G133" s="1"/>
      <c r="H133" s="1"/>
    </row>
    <row r="134" spans="7:8" ht="12.75" x14ac:dyDescent="0.2">
      <c r="G134" s="1"/>
      <c r="H134" s="1"/>
    </row>
    <row r="135" spans="7:8" ht="12.75" x14ac:dyDescent="0.2">
      <c r="G135" s="1"/>
      <c r="H135" s="1"/>
    </row>
    <row r="136" spans="7:8" ht="12.75" x14ac:dyDescent="0.2">
      <c r="G136" s="1"/>
      <c r="H136" s="1"/>
    </row>
    <row r="137" spans="7:8" ht="12.75" x14ac:dyDescent="0.2">
      <c r="G137" s="1"/>
      <c r="H137" s="1"/>
    </row>
    <row r="138" spans="7:8" ht="12.75" x14ac:dyDescent="0.2">
      <c r="G138" s="1"/>
      <c r="H138" s="1"/>
    </row>
    <row r="139" spans="7:8" ht="12.75" x14ac:dyDescent="0.2">
      <c r="G139" s="1"/>
      <c r="H139" s="1"/>
    </row>
    <row r="140" spans="7:8" ht="12.75" x14ac:dyDescent="0.2">
      <c r="G140" s="1"/>
      <c r="H140" s="1"/>
    </row>
    <row r="141" spans="7:8" ht="12.75" x14ac:dyDescent="0.2">
      <c r="G141" s="1"/>
      <c r="H141" s="1"/>
    </row>
    <row r="142" spans="7:8" ht="12.75" x14ac:dyDescent="0.2">
      <c r="G142" s="1"/>
      <c r="H142" s="1"/>
    </row>
    <row r="143" spans="7:8" ht="12.75" x14ac:dyDescent="0.2">
      <c r="G143" s="1"/>
      <c r="H143" s="1"/>
    </row>
    <row r="144" spans="7:8" ht="12.75" x14ac:dyDescent="0.2">
      <c r="G144" s="1"/>
      <c r="H144" s="1"/>
    </row>
    <row r="145" spans="7:8" ht="12.75" x14ac:dyDescent="0.2">
      <c r="G145" s="1"/>
      <c r="H145" s="1"/>
    </row>
    <row r="146" spans="7:8" ht="12.75" x14ac:dyDescent="0.2">
      <c r="G146" s="1"/>
      <c r="H146" s="1"/>
    </row>
    <row r="147" spans="7:8" ht="12.75" x14ac:dyDescent="0.2">
      <c r="G147" s="1"/>
      <c r="H147" s="1"/>
    </row>
    <row r="148" spans="7:8" ht="12.75" x14ac:dyDescent="0.2">
      <c r="G148" s="1"/>
      <c r="H148" s="1"/>
    </row>
    <row r="149" spans="7:8" ht="12.75" x14ac:dyDescent="0.2">
      <c r="G149" s="1"/>
      <c r="H149" s="1"/>
    </row>
    <row r="150" spans="7:8" ht="12.75" x14ac:dyDescent="0.2">
      <c r="G150" s="1"/>
      <c r="H150" s="1"/>
    </row>
    <row r="151" spans="7:8" ht="12.75" x14ac:dyDescent="0.2">
      <c r="G151" s="1"/>
      <c r="H151" s="1"/>
    </row>
    <row r="152" spans="7:8" ht="12.75" x14ac:dyDescent="0.2">
      <c r="G152" s="1"/>
      <c r="H152" s="1"/>
    </row>
    <row r="153" spans="7:8" ht="12.75" x14ac:dyDescent="0.2">
      <c r="G153" s="1"/>
      <c r="H153" s="1"/>
    </row>
    <row r="154" spans="7:8" ht="12.75" x14ac:dyDescent="0.2">
      <c r="G154" s="1"/>
      <c r="H154" s="1"/>
    </row>
    <row r="155" spans="7:8" ht="12.75" x14ac:dyDescent="0.2">
      <c r="G155" s="1"/>
      <c r="H155" s="1"/>
    </row>
    <row r="156" spans="7:8" ht="12.75" x14ac:dyDescent="0.2">
      <c r="G156" s="1"/>
      <c r="H156" s="1"/>
    </row>
    <row r="157" spans="7:8" ht="12.75" x14ac:dyDescent="0.2">
      <c r="G157" s="1"/>
      <c r="H157" s="1"/>
    </row>
    <row r="158" spans="7:8" ht="12.75" x14ac:dyDescent="0.2">
      <c r="G158" s="1"/>
      <c r="H158" s="1"/>
    </row>
    <row r="159" spans="7:8" ht="12.75" x14ac:dyDescent="0.2">
      <c r="G159" s="1"/>
      <c r="H159" s="1"/>
    </row>
    <row r="160" spans="7:8" ht="12.75" x14ac:dyDescent="0.2">
      <c r="G160" s="1"/>
      <c r="H160" s="1"/>
    </row>
    <row r="161" spans="7:8" ht="12.75" x14ac:dyDescent="0.2">
      <c r="G161" s="1"/>
      <c r="H161" s="1"/>
    </row>
    <row r="162" spans="7:8" ht="12.75" x14ac:dyDescent="0.2">
      <c r="G162" s="1"/>
      <c r="H162" s="1"/>
    </row>
    <row r="163" spans="7:8" ht="12.75" x14ac:dyDescent="0.2">
      <c r="G163" s="1"/>
      <c r="H163" s="1"/>
    </row>
    <row r="164" spans="7:8" ht="12.75" x14ac:dyDescent="0.2">
      <c r="G164" s="1"/>
      <c r="H164" s="1"/>
    </row>
    <row r="165" spans="7:8" ht="12.75" x14ac:dyDescent="0.2">
      <c r="G165" s="1"/>
      <c r="H165" s="1"/>
    </row>
    <row r="166" spans="7:8" ht="12.75" x14ac:dyDescent="0.2">
      <c r="G166" s="1"/>
      <c r="H166" s="1"/>
    </row>
    <row r="167" spans="7:8" ht="12.75" x14ac:dyDescent="0.2">
      <c r="G167" s="1"/>
      <c r="H167" s="1"/>
    </row>
    <row r="168" spans="7:8" ht="12.75" x14ac:dyDescent="0.2">
      <c r="G168" s="1"/>
      <c r="H168" s="1"/>
    </row>
    <row r="169" spans="7:8" ht="12.75" x14ac:dyDescent="0.2">
      <c r="G169" s="1"/>
      <c r="H169" s="1"/>
    </row>
    <row r="170" spans="7:8" ht="12.75" x14ac:dyDescent="0.2">
      <c r="G170" s="1"/>
      <c r="H170" s="1"/>
    </row>
    <row r="171" spans="7:8" ht="12.75" x14ac:dyDescent="0.2">
      <c r="G171" s="1"/>
      <c r="H171" s="1"/>
    </row>
    <row r="172" spans="7:8" ht="12.75" x14ac:dyDescent="0.2">
      <c r="G172" s="1"/>
      <c r="H172" s="1"/>
    </row>
    <row r="173" spans="7:8" ht="12.75" x14ac:dyDescent="0.2">
      <c r="G173" s="1"/>
      <c r="H173" s="1"/>
    </row>
    <row r="174" spans="7:8" ht="12.75" x14ac:dyDescent="0.2">
      <c r="G174" s="1"/>
      <c r="H174" s="1"/>
    </row>
    <row r="175" spans="7:8" ht="12.75" x14ac:dyDescent="0.2">
      <c r="G175" s="1"/>
      <c r="H175" s="1"/>
    </row>
    <row r="176" spans="7:8" ht="12.75" x14ac:dyDescent="0.2">
      <c r="G176" s="1"/>
      <c r="H176" s="1"/>
    </row>
    <row r="177" spans="7:8" ht="12.75" x14ac:dyDescent="0.2">
      <c r="G177" s="1"/>
      <c r="H177" s="1"/>
    </row>
    <row r="178" spans="7:8" ht="12.75" x14ac:dyDescent="0.2">
      <c r="G178" s="1"/>
      <c r="H178" s="1"/>
    </row>
    <row r="179" spans="7:8" ht="12.75" x14ac:dyDescent="0.2">
      <c r="G179" s="1"/>
      <c r="H179" s="1"/>
    </row>
    <row r="180" spans="7:8" ht="12.75" x14ac:dyDescent="0.2">
      <c r="G180" s="1"/>
      <c r="H180" s="1"/>
    </row>
    <row r="181" spans="7:8" ht="12.75" x14ac:dyDescent="0.2">
      <c r="G181" s="1"/>
      <c r="H181" s="1"/>
    </row>
    <row r="182" spans="7:8" ht="12.75" x14ac:dyDescent="0.2">
      <c r="G182" s="1"/>
      <c r="H182" s="1"/>
    </row>
    <row r="183" spans="7:8" ht="12.75" x14ac:dyDescent="0.2">
      <c r="G183" s="1"/>
      <c r="H183" s="1"/>
    </row>
    <row r="184" spans="7:8" ht="12.75" x14ac:dyDescent="0.2">
      <c r="G184" s="1"/>
      <c r="H184" s="1"/>
    </row>
    <row r="185" spans="7:8" ht="12.75" x14ac:dyDescent="0.2">
      <c r="G185" s="1"/>
      <c r="H185" s="1"/>
    </row>
    <row r="186" spans="7:8" ht="12.75" x14ac:dyDescent="0.2">
      <c r="G186" s="1"/>
      <c r="H186" s="1"/>
    </row>
    <row r="187" spans="7:8" ht="12.75" x14ac:dyDescent="0.2">
      <c r="G187" s="1"/>
      <c r="H187" s="1"/>
    </row>
    <row r="188" spans="7:8" ht="12.75" x14ac:dyDescent="0.2">
      <c r="G188" s="1"/>
      <c r="H188" s="1"/>
    </row>
    <row r="189" spans="7:8" ht="12.75" x14ac:dyDescent="0.2">
      <c r="G189" s="1"/>
      <c r="H189" s="1"/>
    </row>
    <row r="190" spans="7:8" ht="12.75" x14ac:dyDescent="0.2">
      <c r="G190" s="1"/>
      <c r="H190" s="1"/>
    </row>
    <row r="191" spans="7:8" ht="12.75" x14ac:dyDescent="0.2">
      <c r="G191" s="1"/>
      <c r="H191" s="1"/>
    </row>
    <row r="192" spans="7:8" ht="12.75" x14ac:dyDescent="0.2">
      <c r="G192" s="1"/>
      <c r="H192" s="1"/>
    </row>
    <row r="193" spans="7:8" ht="12.75" x14ac:dyDescent="0.2">
      <c r="G193" s="1"/>
      <c r="H193" s="1"/>
    </row>
    <row r="194" spans="7:8" ht="12.75" x14ac:dyDescent="0.2">
      <c r="G194" s="1"/>
      <c r="H194" s="1"/>
    </row>
    <row r="195" spans="7:8" ht="12.75" x14ac:dyDescent="0.2">
      <c r="G195" s="1"/>
      <c r="H195" s="1"/>
    </row>
    <row r="196" spans="7:8" ht="12.75" x14ac:dyDescent="0.2">
      <c r="G196" s="1"/>
      <c r="H196" s="1"/>
    </row>
    <row r="197" spans="7:8" ht="12.75" x14ac:dyDescent="0.2">
      <c r="G197" s="1"/>
      <c r="H197" s="1"/>
    </row>
    <row r="198" spans="7:8" ht="12.75" x14ac:dyDescent="0.2">
      <c r="G198" s="1"/>
      <c r="H198" s="1"/>
    </row>
    <row r="199" spans="7:8" ht="12.75" x14ac:dyDescent="0.2">
      <c r="G199" s="1"/>
      <c r="H199" s="1"/>
    </row>
    <row r="200" spans="7:8" ht="12.75" x14ac:dyDescent="0.2">
      <c r="G200" s="1"/>
      <c r="H200" s="1"/>
    </row>
    <row r="201" spans="7:8" ht="12.75" x14ac:dyDescent="0.2">
      <c r="G201" s="1"/>
      <c r="H201" s="1"/>
    </row>
    <row r="202" spans="7:8" ht="12.75" x14ac:dyDescent="0.2">
      <c r="G202" s="1"/>
      <c r="H202" s="1"/>
    </row>
    <row r="203" spans="7:8" ht="12.75" x14ac:dyDescent="0.2">
      <c r="G203" s="1"/>
      <c r="H203" s="1"/>
    </row>
    <row r="204" spans="7:8" ht="12.75" x14ac:dyDescent="0.2">
      <c r="G204" s="1"/>
      <c r="H204" s="1"/>
    </row>
    <row r="205" spans="7:8" ht="12.75" x14ac:dyDescent="0.2">
      <c r="G205" s="1"/>
      <c r="H205" s="1"/>
    </row>
    <row r="206" spans="7:8" ht="12.75" x14ac:dyDescent="0.2">
      <c r="G206" s="1"/>
      <c r="H206" s="1"/>
    </row>
    <row r="207" spans="7:8" ht="12.75" x14ac:dyDescent="0.2">
      <c r="G207" s="1"/>
      <c r="H207" s="1"/>
    </row>
    <row r="208" spans="7:8" ht="12.75" x14ac:dyDescent="0.2">
      <c r="G208" s="1"/>
      <c r="H208" s="1"/>
    </row>
    <row r="209" spans="7:8" ht="12.75" x14ac:dyDescent="0.2">
      <c r="G209" s="1"/>
      <c r="H209" s="1"/>
    </row>
    <row r="210" spans="7:8" ht="12.75" x14ac:dyDescent="0.2">
      <c r="G210" s="1"/>
      <c r="H210" s="1"/>
    </row>
    <row r="211" spans="7:8" ht="12.75" x14ac:dyDescent="0.2">
      <c r="G211" s="1"/>
      <c r="H211" s="1"/>
    </row>
    <row r="212" spans="7:8" ht="12.75" x14ac:dyDescent="0.2">
      <c r="G212" s="1"/>
      <c r="H212" s="1"/>
    </row>
    <row r="213" spans="7:8" ht="12.75" x14ac:dyDescent="0.2">
      <c r="G213" s="1"/>
      <c r="H213" s="1"/>
    </row>
    <row r="214" spans="7:8" ht="12.75" x14ac:dyDescent="0.2">
      <c r="G214" s="1"/>
      <c r="H214" s="1"/>
    </row>
    <row r="215" spans="7:8" ht="12.75" x14ac:dyDescent="0.2">
      <c r="G215" s="1"/>
      <c r="H215" s="1"/>
    </row>
    <row r="216" spans="7:8" ht="12.75" x14ac:dyDescent="0.2">
      <c r="G216" s="1"/>
      <c r="H216" s="1"/>
    </row>
    <row r="217" spans="7:8" ht="12.75" x14ac:dyDescent="0.2">
      <c r="G217" s="1"/>
      <c r="H217" s="1"/>
    </row>
    <row r="218" spans="7:8" ht="12.75" x14ac:dyDescent="0.2">
      <c r="G218" s="1"/>
      <c r="H218" s="1"/>
    </row>
    <row r="219" spans="7:8" ht="12.75" x14ac:dyDescent="0.2">
      <c r="G219" s="1"/>
      <c r="H219" s="1"/>
    </row>
    <row r="220" spans="7:8" ht="12.75" x14ac:dyDescent="0.2">
      <c r="G220" s="1"/>
      <c r="H220" s="1"/>
    </row>
    <row r="221" spans="7:8" ht="12.75" x14ac:dyDescent="0.2">
      <c r="G221" s="1"/>
      <c r="H221" s="1"/>
    </row>
    <row r="222" spans="7:8" ht="12.75" x14ac:dyDescent="0.2">
      <c r="G222" s="1"/>
      <c r="H222" s="1"/>
    </row>
    <row r="223" spans="7:8" ht="12.75" x14ac:dyDescent="0.2">
      <c r="G223" s="1"/>
      <c r="H223" s="1"/>
    </row>
    <row r="224" spans="7:8" ht="12.75" x14ac:dyDescent="0.2">
      <c r="G224" s="1"/>
      <c r="H224" s="1"/>
    </row>
    <row r="225" spans="7:8" ht="12.75" x14ac:dyDescent="0.2">
      <c r="G225" s="1"/>
      <c r="H225" s="1"/>
    </row>
    <row r="226" spans="7:8" ht="12.75" x14ac:dyDescent="0.2">
      <c r="G226" s="1"/>
      <c r="H226" s="1"/>
    </row>
    <row r="227" spans="7:8" ht="12.75" x14ac:dyDescent="0.2">
      <c r="G227" s="1"/>
      <c r="H227" s="1"/>
    </row>
    <row r="228" spans="7:8" ht="12.75" x14ac:dyDescent="0.2">
      <c r="G228" s="1"/>
      <c r="H228" s="1"/>
    </row>
    <row r="229" spans="7:8" ht="12.75" x14ac:dyDescent="0.2">
      <c r="G229" s="1"/>
      <c r="H229" s="1"/>
    </row>
    <row r="230" spans="7:8" ht="12.75" x14ac:dyDescent="0.2">
      <c r="G230" s="1"/>
      <c r="H230" s="1"/>
    </row>
    <row r="231" spans="7:8" ht="12.75" x14ac:dyDescent="0.2">
      <c r="G231" s="1"/>
      <c r="H231" s="1"/>
    </row>
    <row r="232" spans="7:8" ht="12.75" x14ac:dyDescent="0.2">
      <c r="G232" s="1"/>
      <c r="H232" s="1"/>
    </row>
    <row r="233" spans="7:8" ht="12.75" x14ac:dyDescent="0.2">
      <c r="G233" s="1"/>
      <c r="H233" s="1"/>
    </row>
    <row r="234" spans="7:8" ht="12.75" x14ac:dyDescent="0.2">
      <c r="G234" s="1"/>
      <c r="H234" s="1"/>
    </row>
    <row r="235" spans="7:8" ht="12.75" x14ac:dyDescent="0.2">
      <c r="G235" s="1"/>
      <c r="H235" s="1"/>
    </row>
    <row r="236" spans="7:8" ht="12.75" x14ac:dyDescent="0.2">
      <c r="G236" s="1"/>
      <c r="H236" s="1"/>
    </row>
    <row r="237" spans="7:8" ht="12.75" x14ac:dyDescent="0.2">
      <c r="G237" s="1"/>
      <c r="H237" s="1"/>
    </row>
    <row r="238" spans="7:8" ht="12.75" x14ac:dyDescent="0.2">
      <c r="G238" s="1"/>
      <c r="H238" s="1"/>
    </row>
    <row r="239" spans="7:8" ht="12.75" x14ac:dyDescent="0.2">
      <c r="G239" s="1"/>
      <c r="H239" s="1"/>
    </row>
    <row r="240" spans="7:8" ht="12.75" x14ac:dyDescent="0.2">
      <c r="G240" s="1"/>
      <c r="H240" s="1"/>
    </row>
    <row r="241" spans="7:7" ht="12.75" x14ac:dyDescent="0.2">
      <c r="G241" s="1"/>
    </row>
  </sheetData>
  <autoFilter ref="G1:M79"/>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000"/>
  <sheetViews>
    <sheetView topLeftCell="A214" workbookViewId="0">
      <selection activeCell="E235" sqref="E235"/>
    </sheetView>
  </sheetViews>
  <sheetFormatPr defaultColWidth="14.42578125" defaultRowHeight="15.75" customHeight="1" x14ac:dyDescent="0.2"/>
  <cols>
    <col min="1" max="1" width="17.140625" customWidth="1"/>
  </cols>
  <sheetData>
    <row r="1" spans="1:4" ht="15.75" customHeight="1" x14ac:dyDescent="0.2">
      <c r="A1" s="16" t="s">
        <v>34</v>
      </c>
      <c r="B1" s="16" t="s">
        <v>145</v>
      </c>
      <c r="C1" s="16" t="s">
        <v>146</v>
      </c>
      <c r="D1" s="16" t="s">
        <v>147</v>
      </c>
    </row>
    <row r="2" spans="1:4" ht="15.75" customHeight="1" x14ac:dyDescent="0.2">
      <c r="A2" s="17" t="s">
        <v>148</v>
      </c>
      <c r="B2" s="17" t="s">
        <v>150</v>
      </c>
      <c r="C2" s="19">
        <v>34.53</v>
      </c>
      <c r="D2" s="19">
        <v>69.17</v>
      </c>
    </row>
    <row r="3" spans="1:4" ht="15.75" customHeight="1" x14ac:dyDescent="0.2">
      <c r="A3" s="17" t="s">
        <v>159</v>
      </c>
      <c r="B3" s="17" t="s">
        <v>160</v>
      </c>
      <c r="C3" s="19">
        <v>41.33</v>
      </c>
      <c r="D3" s="19">
        <v>19.82</v>
      </c>
    </row>
    <row r="4" spans="1:4" ht="15.75" customHeight="1" x14ac:dyDescent="0.2">
      <c r="A4" s="17" t="s">
        <v>161</v>
      </c>
      <c r="B4" s="17" t="s">
        <v>162</v>
      </c>
      <c r="C4" s="19">
        <v>36.75</v>
      </c>
      <c r="D4" s="19">
        <v>3.04</v>
      </c>
    </row>
    <row r="5" spans="1:4" ht="15.75" customHeight="1" x14ac:dyDescent="0.2">
      <c r="A5" s="17" t="s">
        <v>163</v>
      </c>
      <c r="B5" s="17" t="s">
        <v>164</v>
      </c>
      <c r="C5" s="19">
        <v>-14.28</v>
      </c>
      <c r="D5" s="19">
        <v>-170.7</v>
      </c>
    </row>
    <row r="6" spans="1:4" ht="15.75" customHeight="1" x14ac:dyDescent="0.2">
      <c r="A6" s="17" t="s">
        <v>165</v>
      </c>
      <c r="B6" s="17" t="s">
        <v>166</v>
      </c>
      <c r="C6" s="19">
        <v>42.51</v>
      </c>
      <c r="D6" s="19">
        <v>1.52</v>
      </c>
    </row>
    <row r="7" spans="1:4" ht="15.75" customHeight="1" x14ac:dyDescent="0.2">
      <c r="A7" s="17" t="s">
        <v>167</v>
      </c>
      <c r="B7" s="17" t="s">
        <v>168</v>
      </c>
      <c r="C7" s="19">
        <v>-8.84</v>
      </c>
      <c r="D7" s="19">
        <v>13.23</v>
      </c>
    </row>
    <row r="8" spans="1:4" ht="15.75" customHeight="1" x14ac:dyDescent="0.2">
      <c r="A8" s="17" t="s">
        <v>169</v>
      </c>
      <c r="B8" s="17" t="s">
        <v>170</v>
      </c>
      <c r="C8" s="19">
        <v>18.22</v>
      </c>
      <c r="D8" s="19">
        <v>-63.06</v>
      </c>
    </row>
    <row r="9" spans="1:4" ht="15.75" customHeight="1" x14ac:dyDescent="0.2">
      <c r="A9" s="17" t="s">
        <v>171</v>
      </c>
      <c r="B9" s="17" t="s">
        <v>172</v>
      </c>
      <c r="C9" s="19">
        <v>17.12</v>
      </c>
      <c r="D9" s="19">
        <v>-61.85</v>
      </c>
    </row>
    <row r="10" spans="1:4" ht="15.75" customHeight="1" x14ac:dyDescent="0.2">
      <c r="A10" s="17" t="s">
        <v>173</v>
      </c>
      <c r="B10" s="17" t="s">
        <v>174</v>
      </c>
      <c r="C10" s="19">
        <v>-34.61</v>
      </c>
      <c r="D10" s="19">
        <v>-58.38</v>
      </c>
    </row>
    <row r="11" spans="1:4" ht="15.75" customHeight="1" x14ac:dyDescent="0.2">
      <c r="A11" s="17" t="s">
        <v>175</v>
      </c>
      <c r="B11" s="17" t="s">
        <v>176</v>
      </c>
      <c r="C11" s="19">
        <v>40.18</v>
      </c>
      <c r="D11" s="19">
        <v>44.51</v>
      </c>
    </row>
    <row r="12" spans="1:4" ht="15.75" customHeight="1" x14ac:dyDescent="0.2">
      <c r="A12" s="17" t="s">
        <v>177</v>
      </c>
      <c r="B12" s="17" t="s">
        <v>178</v>
      </c>
      <c r="C12" s="19">
        <v>12.52</v>
      </c>
      <c r="D12" s="19">
        <v>-70.03</v>
      </c>
    </row>
    <row r="13" spans="1:4" ht="15.75" customHeight="1" x14ac:dyDescent="0.2">
      <c r="A13" s="17" t="s">
        <v>179</v>
      </c>
      <c r="B13" s="17" t="s">
        <v>180</v>
      </c>
      <c r="C13" s="19">
        <v>-35.28</v>
      </c>
      <c r="D13" s="19">
        <v>149.13</v>
      </c>
    </row>
    <row r="14" spans="1:4" ht="15.75" customHeight="1" x14ac:dyDescent="0.2">
      <c r="A14" s="17" t="s">
        <v>181</v>
      </c>
      <c r="B14" s="17" t="s">
        <v>182</v>
      </c>
      <c r="C14" s="19">
        <v>48.21</v>
      </c>
      <c r="D14" s="19">
        <v>16.37</v>
      </c>
    </row>
    <row r="15" spans="1:4" ht="15.75" customHeight="1" x14ac:dyDescent="0.2">
      <c r="A15" s="17" t="s">
        <v>183</v>
      </c>
      <c r="B15" s="17" t="s">
        <v>184</v>
      </c>
      <c r="C15" s="19">
        <v>40.380000000000003</v>
      </c>
      <c r="D15" s="19">
        <v>49.89</v>
      </c>
    </row>
    <row r="16" spans="1:4" ht="15.75" customHeight="1" x14ac:dyDescent="0.2">
      <c r="A16" s="17" t="s">
        <v>185</v>
      </c>
      <c r="B16" s="17" t="s">
        <v>186</v>
      </c>
      <c r="C16" s="19">
        <v>25.06</v>
      </c>
      <c r="D16" s="19">
        <v>-77.34</v>
      </c>
    </row>
    <row r="17" spans="1:4" ht="15.75" customHeight="1" x14ac:dyDescent="0.2">
      <c r="A17" s="17" t="s">
        <v>187</v>
      </c>
      <c r="B17" s="17" t="s">
        <v>188</v>
      </c>
      <c r="C17" s="19">
        <v>26.22</v>
      </c>
      <c r="D17" s="19">
        <v>50.58</v>
      </c>
    </row>
    <row r="18" spans="1:4" ht="15.75" customHeight="1" x14ac:dyDescent="0.2">
      <c r="A18" s="17" t="s">
        <v>189</v>
      </c>
      <c r="B18" s="17" t="s">
        <v>190</v>
      </c>
      <c r="C18" s="19">
        <v>23.71</v>
      </c>
      <c r="D18" s="19">
        <v>90.41</v>
      </c>
    </row>
    <row r="19" spans="1:4" ht="15.75" customHeight="1" x14ac:dyDescent="0.2">
      <c r="A19" s="17" t="s">
        <v>193</v>
      </c>
      <c r="B19" s="17" t="s">
        <v>194</v>
      </c>
      <c r="C19" s="19">
        <v>13.1</v>
      </c>
      <c r="D19" s="19">
        <v>-59.62</v>
      </c>
    </row>
    <row r="20" spans="1:4" ht="15.75" customHeight="1" x14ac:dyDescent="0.2">
      <c r="A20" s="17" t="s">
        <v>198</v>
      </c>
      <c r="B20" s="17" t="s">
        <v>200</v>
      </c>
      <c r="C20" s="19">
        <v>53.9</v>
      </c>
      <c r="D20" s="19">
        <v>27.57</v>
      </c>
    </row>
    <row r="21" spans="1:4" ht="15.75" customHeight="1" x14ac:dyDescent="0.2">
      <c r="A21" s="17" t="s">
        <v>203</v>
      </c>
      <c r="B21" s="17" t="s">
        <v>204</v>
      </c>
      <c r="C21" s="19">
        <v>50.85</v>
      </c>
      <c r="D21" s="19">
        <v>4.3499999999999996</v>
      </c>
    </row>
    <row r="22" spans="1:4" ht="15.75" customHeight="1" x14ac:dyDescent="0.2">
      <c r="A22" s="17" t="s">
        <v>208</v>
      </c>
      <c r="B22" s="17" t="s">
        <v>209</v>
      </c>
      <c r="C22" s="19">
        <v>17.25</v>
      </c>
      <c r="D22" s="19">
        <v>-88.77</v>
      </c>
    </row>
    <row r="23" spans="1:4" ht="15.75" customHeight="1" x14ac:dyDescent="0.2">
      <c r="A23" s="17" t="s">
        <v>213</v>
      </c>
      <c r="B23" s="17" t="s">
        <v>214</v>
      </c>
      <c r="C23" s="19">
        <v>6.5</v>
      </c>
      <c r="D23" s="19">
        <v>2.6</v>
      </c>
    </row>
    <row r="24" spans="1:4" ht="15.75" customHeight="1" x14ac:dyDescent="0.2">
      <c r="A24" s="17" t="s">
        <v>218</v>
      </c>
      <c r="B24" s="17" t="s">
        <v>219</v>
      </c>
      <c r="C24" s="19">
        <v>32.29</v>
      </c>
      <c r="D24" s="19">
        <v>-64.78</v>
      </c>
    </row>
    <row r="25" spans="1:4" ht="15.75" customHeight="1" x14ac:dyDescent="0.2">
      <c r="A25" s="17" t="s">
        <v>223</v>
      </c>
      <c r="B25" s="17" t="s">
        <v>225</v>
      </c>
      <c r="C25" s="19">
        <v>27.47</v>
      </c>
      <c r="D25" s="19">
        <v>89.64</v>
      </c>
    </row>
    <row r="26" spans="1:4" ht="15.75" customHeight="1" x14ac:dyDescent="0.2">
      <c r="A26" s="17" t="s">
        <v>228</v>
      </c>
      <c r="B26" s="17" t="s">
        <v>230</v>
      </c>
      <c r="C26" s="19">
        <v>-19.03</v>
      </c>
      <c r="D26" s="19">
        <v>-65.260000000000005</v>
      </c>
    </row>
    <row r="27" spans="1:4" ht="15.75" customHeight="1" x14ac:dyDescent="0.2">
      <c r="A27" s="17" t="s">
        <v>234</v>
      </c>
      <c r="B27" s="17" t="s">
        <v>235</v>
      </c>
      <c r="C27" s="19">
        <v>43.85</v>
      </c>
      <c r="D27" s="19">
        <v>18.36</v>
      </c>
    </row>
    <row r="28" spans="1:4" ht="15.75" customHeight="1" x14ac:dyDescent="0.2">
      <c r="A28" s="17" t="s">
        <v>239</v>
      </c>
      <c r="B28" s="17" t="s">
        <v>240</v>
      </c>
      <c r="C28" s="19">
        <v>-24.65</v>
      </c>
      <c r="D28" s="19">
        <v>25.91</v>
      </c>
    </row>
    <row r="29" spans="1:4" ht="15.75" customHeight="1" x14ac:dyDescent="0.2">
      <c r="A29" s="17" t="s">
        <v>245</v>
      </c>
      <c r="B29" s="17" t="s">
        <v>247</v>
      </c>
      <c r="C29" s="19">
        <v>-15.78</v>
      </c>
      <c r="D29" s="19">
        <v>-47.93</v>
      </c>
    </row>
    <row r="30" spans="1:4" ht="15.75" customHeight="1" x14ac:dyDescent="0.2">
      <c r="A30" s="17" t="s">
        <v>268</v>
      </c>
      <c r="B30" s="17" t="s">
        <v>270</v>
      </c>
      <c r="C30" s="19">
        <v>72.459999999999994</v>
      </c>
      <c r="D30" s="19">
        <v>7.24</v>
      </c>
    </row>
    <row r="31" spans="1:4" ht="15.75" customHeight="1" x14ac:dyDescent="0.2">
      <c r="A31" s="17" t="s">
        <v>275</v>
      </c>
      <c r="B31" s="17" t="s">
        <v>277</v>
      </c>
      <c r="C31" s="19">
        <v>18.420000000000002</v>
      </c>
      <c r="D31" s="19">
        <v>-64.62</v>
      </c>
    </row>
    <row r="32" spans="1:4" ht="15.75" customHeight="1" x14ac:dyDescent="0.2">
      <c r="A32" s="17" t="s">
        <v>281</v>
      </c>
      <c r="B32" s="17" t="s">
        <v>283</v>
      </c>
      <c r="C32" s="19">
        <v>4.9400000000000004</v>
      </c>
      <c r="D32" s="19">
        <v>114.95</v>
      </c>
    </row>
    <row r="33" spans="1:4" ht="15.75" customHeight="1" x14ac:dyDescent="0.2">
      <c r="A33" s="17" t="s">
        <v>287</v>
      </c>
      <c r="B33" s="17" t="s">
        <v>289</v>
      </c>
      <c r="C33" s="19">
        <v>42.7</v>
      </c>
      <c r="D33" s="19">
        <v>23.32</v>
      </c>
    </row>
    <row r="34" spans="1:4" ht="15.75" customHeight="1" x14ac:dyDescent="0.2">
      <c r="A34" s="17" t="s">
        <v>304</v>
      </c>
      <c r="B34" s="17" t="s">
        <v>306</v>
      </c>
      <c r="C34" s="19">
        <v>12.37</v>
      </c>
      <c r="D34" s="19">
        <v>-1.53</v>
      </c>
    </row>
    <row r="35" spans="1:4" ht="15.75" customHeight="1" x14ac:dyDescent="0.2">
      <c r="A35" s="17" t="s">
        <v>310</v>
      </c>
      <c r="B35" s="17" t="s">
        <v>312</v>
      </c>
      <c r="C35" s="19">
        <v>-3.38</v>
      </c>
      <c r="D35" s="19">
        <v>29.36</v>
      </c>
    </row>
    <row r="36" spans="1:4" ht="15.75" customHeight="1" x14ac:dyDescent="0.2">
      <c r="A36" s="17" t="s">
        <v>313</v>
      </c>
      <c r="B36" s="17" t="s">
        <v>315</v>
      </c>
      <c r="C36" s="19">
        <v>11.56</v>
      </c>
      <c r="D36" s="19">
        <v>104.92</v>
      </c>
    </row>
    <row r="37" spans="1:4" ht="15.75" customHeight="1" x14ac:dyDescent="0.2">
      <c r="A37" s="17" t="s">
        <v>318</v>
      </c>
      <c r="B37" s="17" t="s">
        <v>320</v>
      </c>
      <c r="C37" s="19">
        <v>3.87</v>
      </c>
      <c r="D37" s="19">
        <v>11.52</v>
      </c>
    </row>
    <row r="38" spans="1:4" ht="15.75" customHeight="1" x14ac:dyDescent="0.2">
      <c r="A38" s="17" t="s">
        <v>322</v>
      </c>
      <c r="B38" s="17" t="s">
        <v>323</v>
      </c>
      <c r="C38" s="19">
        <v>45.41</v>
      </c>
      <c r="D38" s="19">
        <v>-75.7</v>
      </c>
    </row>
    <row r="39" spans="1:4" ht="15.75" customHeight="1" x14ac:dyDescent="0.2">
      <c r="A39" s="17" t="s">
        <v>327</v>
      </c>
      <c r="B39" s="17" t="s">
        <v>328</v>
      </c>
      <c r="C39" s="19">
        <v>14.93</v>
      </c>
      <c r="D39" s="19">
        <v>-23.51</v>
      </c>
    </row>
    <row r="40" spans="1:4" ht="15.75" customHeight="1" x14ac:dyDescent="0.2">
      <c r="A40" s="17" t="s">
        <v>330</v>
      </c>
      <c r="B40" s="17" t="s">
        <v>331</v>
      </c>
      <c r="C40" s="19">
        <v>19.29</v>
      </c>
      <c r="D40" s="19">
        <v>-81.37</v>
      </c>
    </row>
    <row r="41" spans="1:4" ht="15.75" customHeight="1" x14ac:dyDescent="0.2">
      <c r="A41" s="17" t="s">
        <v>332</v>
      </c>
      <c r="B41" s="17" t="s">
        <v>333</v>
      </c>
      <c r="C41" s="19">
        <v>4.3600000000000003</v>
      </c>
      <c r="D41" s="19">
        <v>18.55</v>
      </c>
    </row>
    <row r="42" spans="1:4" ht="15.75" customHeight="1" x14ac:dyDescent="0.2">
      <c r="A42" s="17" t="s">
        <v>335</v>
      </c>
      <c r="B42" s="17" t="s">
        <v>337</v>
      </c>
      <c r="C42" s="19">
        <v>12.11</v>
      </c>
      <c r="D42" s="19">
        <v>15.04</v>
      </c>
    </row>
    <row r="43" spans="1:4" ht="15.75" customHeight="1" x14ac:dyDescent="0.2">
      <c r="A43" s="17" t="s">
        <v>339</v>
      </c>
      <c r="B43" s="17" t="s">
        <v>340</v>
      </c>
      <c r="C43" s="19">
        <v>-33.46</v>
      </c>
      <c r="D43" s="19">
        <v>-70.650000000000006</v>
      </c>
    </row>
    <row r="44" spans="1:4" ht="12.75" x14ac:dyDescent="0.2">
      <c r="A44" s="17" t="s">
        <v>342</v>
      </c>
      <c r="B44" s="17" t="s">
        <v>343</v>
      </c>
      <c r="C44" s="19">
        <v>39.909999999999997</v>
      </c>
      <c r="D44" s="19">
        <v>116.4</v>
      </c>
    </row>
    <row r="45" spans="1:4" ht="12.75" x14ac:dyDescent="0.2">
      <c r="A45" s="17" t="s">
        <v>346</v>
      </c>
      <c r="B45" s="17" t="s">
        <v>347</v>
      </c>
      <c r="C45" s="19">
        <v>-10.42</v>
      </c>
      <c r="D45" s="19">
        <v>105.68</v>
      </c>
    </row>
    <row r="46" spans="1:4" ht="12.75" x14ac:dyDescent="0.2">
      <c r="A46" s="17" t="s">
        <v>351</v>
      </c>
      <c r="B46" s="17" t="s">
        <v>353</v>
      </c>
      <c r="C46" s="19">
        <v>-12.16</v>
      </c>
      <c r="D46" s="19">
        <v>96.82</v>
      </c>
    </row>
    <row r="47" spans="1:4" ht="12.75" x14ac:dyDescent="0.2">
      <c r="A47" s="17" t="s">
        <v>356</v>
      </c>
      <c r="B47" s="17" t="s">
        <v>359</v>
      </c>
      <c r="C47" s="19">
        <v>4.6100000000000003</v>
      </c>
      <c r="D47" s="19">
        <v>-74.08</v>
      </c>
    </row>
    <row r="48" spans="1:4" ht="12.75" x14ac:dyDescent="0.2">
      <c r="A48" s="17" t="s">
        <v>362</v>
      </c>
      <c r="B48" s="17" t="s">
        <v>363</v>
      </c>
      <c r="C48" s="19">
        <v>-11.7</v>
      </c>
      <c r="D48" s="19">
        <v>43.26</v>
      </c>
    </row>
    <row r="49" spans="1:4" ht="12.75" x14ac:dyDescent="0.2">
      <c r="A49" s="17" t="s">
        <v>364</v>
      </c>
      <c r="B49" s="17" t="s">
        <v>365</v>
      </c>
      <c r="C49" s="19">
        <v>-21.21</v>
      </c>
      <c r="D49" s="19">
        <v>-159.78</v>
      </c>
    </row>
    <row r="50" spans="1:4" ht="12.75" x14ac:dyDescent="0.2">
      <c r="A50" s="17" t="s">
        <v>366</v>
      </c>
      <c r="B50" s="17" t="s">
        <v>367</v>
      </c>
      <c r="C50" s="19">
        <v>9.93</v>
      </c>
      <c r="D50" s="19">
        <v>-84.08</v>
      </c>
    </row>
    <row r="51" spans="1:4" ht="12.75" x14ac:dyDescent="0.2">
      <c r="A51" s="17" t="s">
        <v>368</v>
      </c>
      <c r="B51" s="17" t="s">
        <v>369</v>
      </c>
      <c r="C51" s="19">
        <v>45.81</v>
      </c>
      <c r="D51" s="19">
        <v>15.98</v>
      </c>
    </row>
    <row r="52" spans="1:4" ht="12.75" x14ac:dyDescent="0.2">
      <c r="A52" s="17" t="s">
        <v>371</v>
      </c>
      <c r="B52" s="17" t="s">
        <v>376</v>
      </c>
      <c r="C52" s="19">
        <v>23.13</v>
      </c>
      <c r="D52" s="19">
        <v>-82.38</v>
      </c>
    </row>
    <row r="53" spans="1:4" ht="12.75" x14ac:dyDescent="0.2">
      <c r="A53" s="17" t="s">
        <v>380</v>
      </c>
      <c r="B53" s="17" t="s">
        <v>381</v>
      </c>
      <c r="C53" s="19">
        <v>35.17</v>
      </c>
      <c r="D53" s="19">
        <v>33.369999999999997</v>
      </c>
    </row>
    <row r="54" spans="1:4" ht="12.75" x14ac:dyDescent="0.2">
      <c r="A54" s="17" t="s">
        <v>382</v>
      </c>
      <c r="B54" s="17" t="s">
        <v>383</v>
      </c>
      <c r="C54" s="19">
        <v>50.09</v>
      </c>
      <c r="D54" s="19">
        <v>14.42</v>
      </c>
    </row>
    <row r="55" spans="1:4" ht="12.75" x14ac:dyDescent="0.2">
      <c r="A55" s="17" t="s">
        <v>384</v>
      </c>
      <c r="B55" s="17" t="s">
        <v>385</v>
      </c>
      <c r="C55" s="19">
        <v>-4.32</v>
      </c>
      <c r="D55" s="19">
        <v>15.31</v>
      </c>
    </row>
    <row r="56" spans="1:4" ht="12.75" x14ac:dyDescent="0.2">
      <c r="A56" s="17" t="s">
        <v>386</v>
      </c>
      <c r="B56" s="17" t="s">
        <v>387</v>
      </c>
      <c r="C56" s="19">
        <v>55.68</v>
      </c>
      <c r="D56" s="19">
        <v>12.57</v>
      </c>
    </row>
    <row r="57" spans="1:4" ht="12.75" x14ac:dyDescent="0.2">
      <c r="A57" s="17" t="s">
        <v>389</v>
      </c>
      <c r="B57" s="17" t="s">
        <v>390</v>
      </c>
      <c r="C57" s="19">
        <v>11.59</v>
      </c>
      <c r="D57" s="19">
        <v>43.15</v>
      </c>
    </row>
    <row r="58" spans="1:4" ht="12.75" x14ac:dyDescent="0.2">
      <c r="A58" s="17" t="s">
        <v>392</v>
      </c>
      <c r="B58" s="17" t="s">
        <v>393</v>
      </c>
      <c r="C58" s="19">
        <v>15.3</v>
      </c>
      <c r="D58" s="19">
        <v>-61.39</v>
      </c>
    </row>
    <row r="59" spans="1:4" ht="12.75" x14ac:dyDescent="0.2">
      <c r="A59" s="17" t="s">
        <v>396</v>
      </c>
      <c r="B59" s="17" t="s">
        <v>397</v>
      </c>
      <c r="C59" s="19">
        <v>18.5</v>
      </c>
      <c r="D59" s="19">
        <v>-69.989999999999995</v>
      </c>
    </row>
    <row r="60" spans="1:4" ht="12.75" x14ac:dyDescent="0.2">
      <c r="A60" s="17" t="s">
        <v>399</v>
      </c>
      <c r="B60" s="17" t="s">
        <v>400</v>
      </c>
      <c r="C60" s="19">
        <v>-8.56</v>
      </c>
      <c r="D60" s="19">
        <v>125.57</v>
      </c>
    </row>
    <row r="61" spans="1:4" ht="12.75" x14ac:dyDescent="0.2">
      <c r="A61" s="17" t="s">
        <v>401</v>
      </c>
      <c r="B61" s="17" t="s">
        <v>402</v>
      </c>
      <c r="C61" s="19">
        <v>-0.23</v>
      </c>
      <c r="D61" s="19">
        <v>-78.52</v>
      </c>
    </row>
    <row r="62" spans="1:4" ht="12.75" x14ac:dyDescent="0.2">
      <c r="A62" s="17" t="s">
        <v>403</v>
      </c>
      <c r="B62" s="17" t="s">
        <v>405</v>
      </c>
      <c r="C62" s="19">
        <v>30.06</v>
      </c>
      <c r="D62" s="19">
        <v>31.25</v>
      </c>
    </row>
    <row r="63" spans="1:4" ht="12.75" x14ac:dyDescent="0.2">
      <c r="A63" s="17" t="s">
        <v>407</v>
      </c>
      <c r="B63" s="17" t="s">
        <v>408</v>
      </c>
      <c r="C63" s="19">
        <v>13.69</v>
      </c>
      <c r="D63" s="19">
        <v>-89.19</v>
      </c>
    </row>
    <row r="64" spans="1:4" ht="12.75" x14ac:dyDescent="0.2">
      <c r="A64" s="17" t="s">
        <v>409</v>
      </c>
      <c r="B64" s="17" t="s">
        <v>410</v>
      </c>
      <c r="C64" s="19">
        <v>3.75</v>
      </c>
      <c r="D64" s="19">
        <v>8.7799999999999994</v>
      </c>
    </row>
    <row r="65" spans="1:4" ht="12.75" x14ac:dyDescent="0.2">
      <c r="A65" s="17" t="s">
        <v>411</v>
      </c>
      <c r="B65" s="17" t="s">
        <v>412</v>
      </c>
      <c r="C65" s="19">
        <v>15.33</v>
      </c>
      <c r="D65" s="19">
        <v>38.93</v>
      </c>
    </row>
    <row r="66" spans="1:4" ht="12.75" x14ac:dyDescent="0.2">
      <c r="A66" s="17" t="s">
        <v>413</v>
      </c>
      <c r="B66" s="17" t="s">
        <v>414</v>
      </c>
      <c r="C66" s="19">
        <v>59.44</v>
      </c>
      <c r="D66" s="19">
        <v>24.75</v>
      </c>
    </row>
    <row r="67" spans="1:4" ht="12.75" x14ac:dyDescent="0.2">
      <c r="A67" s="17" t="s">
        <v>415</v>
      </c>
      <c r="B67" s="17" t="s">
        <v>416</v>
      </c>
      <c r="C67" s="19">
        <v>9.02</v>
      </c>
      <c r="D67" s="19">
        <v>38.75</v>
      </c>
    </row>
    <row r="68" spans="1:4" ht="12.75" x14ac:dyDescent="0.2">
      <c r="A68" s="17" t="s">
        <v>417</v>
      </c>
      <c r="B68" s="17" t="s">
        <v>418</v>
      </c>
      <c r="C68" s="19">
        <v>-51.7</v>
      </c>
      <c r="D68" s="19">
        <v>-57.85</v>
      </c>
    </row>
    <row r="69" spans="1:4" ht="12.75" x14ac:dyDescent="0.2">
      <c r="A69" s="17" t="s">
        <v>420</v>
      </c>
      <c r="B69" s="17" t="s">
        <v>422</v>
      </c>
      <c r="C69" s="19">
        <v>62.01</v>
      </c>
      <c r="D69" s="19">
        <v>-6.77</v>
      </c>
    </row>
    <row r="70" spans="1:4" ht="12.75" x14ac:dyDescent="0.2">
      <c r="A70" s="17" t="s">
        <v>423</v>
      </c>
      <c r="B70" s="17" t="s">
        <v>424</v>
      </c>
      <c r="C70" s="19">
        <v>-18.14</v>
      </c>
      <c r="D70" s="19">
        <v>178.44</v>
      </c>
    </row>
    <row r="71" spans="1:4" ht="12.75" x14ac:dyDescent="0.2">
      <c r="A71" s="17" t="s">
        <v>425</v>
      </c>
      <c r="B71" s="17" t="s">
        <v>426</v>
      </c>
      <c r="C71" s="19">
        <v>60.17</v>
      </c>
      <c r="D71" s="19">
        <v>24.94</v>
      </c>
    </row>
    <row r="72" spans="1:4" ht="12.75" x14ac:dyDescent="0.2">
      <c r="A72" s="17" t="s">
        <v>427</v>
      </c>
      <c r="B72" s="17" t="s">
        <v>428</v>
      </c>
      <c r="C72" s="19">
        <v>48.85</v>
      </c>
      <c r="D72" s="19">
        <v>2.35</v>
      </c>
    </row>
    <row r="73" spans="1:4" ht="12.75" x14ac:dyDescent="0.2">
      <c r="A73" s="17" t="s">
        <v>429</v>
      </c>
      <c r="B73" s="17" t="s">
        <v>430</v>
      </c>
      <c r="C73" s="19">
        <v>4.93</v>
      </c>
      <c r="D73" s="19">
        <v>-52.33</v>
      </c>
    </row>
    <row r="74" spans="1:4" ht="12.75" x14ac:dyDescent="0.2">
      <c r="A74" s="17" t="s">
        <v>432</v>
      </c>
      <c r="B74" s="17" t="s">
        <v>433</v>
      </c>
      <c r="C74" s="19">
        <v>-17.53</v>
      </c>
      <c r="D74" s="19">
        <v>-149.57</v>
      </c>
    </row>
    <row r="75" spans="1:4" ht="12.75" x14ac:dyDescent="0.2">
      <c r="A75" s="17" t="s">
        <v>434</v>
      </c>
      <c r="B75" s="17" t="s">
        <v>435</v>
      </c>
      <c r="C75" s="19">
        <v>0.39</v>
      </c>
      <c r="D75" s="19">
        <v>9.4499999999999993</v>
      </c>
    </row>
    <row r="76" spans="1:4" ht="12.75" x14ac:dyDescent="0.2">
      <c r="A76" s="17" t="s">
        <v>436</v>
      </c>
      <c r="B76" s="17" t="s">
        <v>437</v>
      </c>
      <c r="C76" s="19">
        <v>13.45</v>
      </c>
      <c r="D76" s="19">
        <v>-16.579999999999998</v>
      </c>
    </row>
    <row r="77" spans="1:4" ht="12.75" x14ac:dyDescent="0.2">
      <c r="A77" s="17" t="s">
        <v>438</v>
      </c>
      <c r="B77" s="17" t="s">
        <v>439</v>
      </c>
      <c r="C77" s="19">
        <v>41.69</v>
      </c>
      <c r="D77" s="19">
        <v>44.83</v>
      </c>
    </row>
    <row r="78" spans="1:4" ht="12.75" x14ac:dyDescent="0.2">
      <c r="A78" s="17" t="s">
        <v>441</v>
      </c>
      <c r="B78" s="17" t="s">
        <v>442</v>
      </c>
      <c r="C78" s="19">
        <v>52.52</v>
      </c>
      <c r="D78" s="19">
        <v>13.41</v>
      </c>
    </row>
    <row r="79" spans="1:4" ht="12.75" x14ac:dyDescent="0.2">
      <c r="A79" s="17" t="s">
        <v>443</v>
      </c>
      <c r="B79" s="17" t="s">
        <v>444</v>
      </c>
      <c r="C79" s="19">
        <v>5.56</v>
      </c>
      <c r="D79" s="19">
        <v>-0.2</v>
      </c>
    </row>
    <row r="80" spans="1:4" ht="12.75" x14ac:dyDescent="0.2">
      <c r="A80" s="17" t="s">
        <v>445</v>
      </c>
      <c r="B80" s="17" t="s">
        <v>446</v>
      </c>
      <c r="C80" s="19">
        <v>36.14</v>
      </c>
      <c r="D80" s="19">
        <v>-5.35</v>
      </c>
    </row>
    <row r="81" spans="1:4" ht="12.75" x14ac:dyDescent="0.2">
      <c r="A81" s="17" t="s">
        <v>447</v>
      </c>
      <c r="B81" s="17" t="s">
        <v>448</v>
      </c>
      <c r="C81" s="19">
        <v>37.979999999999997</v>
      </c>
      <c r="D81" s="19">
        <v>23.72</v>
      </c>
    </row>
    <row r="82" spans="1:4" ht="12.75" x14ac:dyDescent="0.2">
      <c r="A82" s="17" t="s">
        <v>451</v>
      </c>
      <c r="B82" s="17" t="s">
        <v>452</v>
      </c>
      <c r="C82" s="19">
        <v>64.180000000000007</v>
      </c>
      <c r="D82" s="19">
        <v>-51.72</v>
      </c>
    </row>
    <row r="83" spans="1:4" ht="12.75" x14ac:dyDescent="0.2">
      <c r="A83" s="17" t="s">
        <v>453</v>
      </c>
      <c r="B83" s="17" t="s">
        <v>454</v>
      </c>
      <c r="C83" s="19">
        <v>12.06</v>
      </c>
      <c r="D83" s="19">
        <v>-61.75</v>
      </c>
    </row>
    <row r="84" spans="1:4" ht="12.75" x14ac:dyDescent="0.2">
      <c r="A84" s="17" t="s">
        <v>455</v>
      </c>
      <c r="B84" s="17" t="s">
        <v>457</v>
      </c>
      <c r="C84" s="19">
        <v>16</v>
      </c>
      <c r="D84" s="19">
        <v>-61.73</v>
      </c>
    </row>
    <row r="85" spans="1:4" ht="12.75" x14ac:dyDescent="0.2">
      <c r="A85" s="17" t="s">
        <v>458</v>
      </c>
      <c r="B85" s="17" t="s">
        <v>459</v>
      </c>
      <c r="C85" s="19">
        <v>13.48</v>
      </c>
      <c r="D85" s="19">
        <v>144.75</v>
      </c>
    </row>
    <row r="86" spans="1:4" ht="12.75" x14ac:dyDescent="0.2">
      <c r="A86" s="17" t="s">
        <v>460</v>
      </c>
      <c r="B86" s="17" t="s">
        <v>461</v>
      </c>
      <c r="C86" s="19">
        <v>14.64</v>
      </c>
      <c r="D86" s="19">
        <v>-90.51</v>
      </c>
    </row>
    <row r="87" spans="1:4" ht="12.75" x14ac:dyDescent="0.2">
      <c r="A87" s="17" t="s">
        <v>463</v>
      </c>
      <c r="B87" s="17" t="s">
        <v>464</v>
      </c>
      <c r="C87" s="19">
        <v>49.46</v>
      </c>
      <c r="D87" s="19">
        <v>-2.54</v>
      </c>
    </row>
    <row r="88" spans="1:4" ht="12.75" x14ac:dyDescent="0.2">
      <c r="A88" s="17" t="s">
        <v>465</v>
      </c>
      <c r="B88" s="17" t="s">
        <v>467</v>
      </c>
      <c r="C88" s="19">
        <v>9.5399999999999991</v>
      </c>
      <c r="D88" s="19">
        <v>-13.68</v>
      </c>
    </row>
    <row r="89" spans="1:4" ht="12.75" x14ac:dyDescent="0.2">
      <c r="A89" s="17" t="s">
        <v>470</v>
      </c>
      <c r="B89" s="17" t="s">
        <v>471</v>
      </c>
      <c r="C89" s="19">
        <v>11.86</v>
      </c>
      <c r="D89" s="19">
        <v>-15.6</v>
      </c>
    </row>
    <row r="90" spans="1:4" ht="12.75" x14ac:dyDescent="0.2">
      <c r="A90" s="17" t="s">
        <v>473</v>
      </c>
      <c r="B90" s="17" t="s">
        <v>474</v>
      </c>
      <c r="C90" s="19">
        <v>6.8</v>
      </c>
      <c r="D90" s="19">
        <v>-58.16</v>
      </c>
    </row>
    <row r="91" spans="1:4" ht="12.75" x14ac:dyDescent="0.2">
      <c r="A91" s="17" t="s">
        <v>475</v>
      </c>
      <c r="B91" s="17" t="s">
        <v>476</v>
      </c>
      <c r="C91" s="19">
        <v>18.54</v>
      </c>
      <c r="D91" s="19">
        <v>-72.34</v>
      </c>
    </row>
    <row r="92" spans="1:4" ht="12.75" x14ac:dyDescent="0.2">
      <c r="A92" s="17" t="s">
        <v>478</v>
      </c>
      <c r="B92" s="17" t="s">
        <v>480</v>
      </c>
      <c r="C92" s="19">
        <v>14.08</v>
      </c>
      <c r="D92" s="19">
        <v>-87.21</v>
      </c>
    </row>
    <row r="93" spans="1:4" ht="12.75" x14ac:dyDescent="0.2">
      <c r="A93" s="17" t="s">
        <v>481</v>
      </c>
      <c r="B93" s="17" t="s">
        <v>482</v>
      </c>
      <c r="C93" s="19">
        <v>22.29</v>
      </c>
      <c r="D93" s="19">
        <v>114.16</v>
      </c>
    </row>
    <row r="94" spans="1:4" ht="12.75" x14ac:dyDescent="0.2">
      <c r="A94" s="17" t="s">
        <v>484</v>
      </c>
      <c r="B94" s="17" t="s">
        <v>485</v>
      </c>
      <c r="C94" s="19">
        <v>47.5</v>
      </c>
      <c r="D94" s="19">
        <v>19.04</v>
      </c>
    </row>
    <row r="95" spans="1:4" ht="12.75" x14ac:dyDescent="0.2">
      <c r="A95" s="17" t="s">
        <v>486</v>
      </c>
      <c r="B95" s="17" t="s">
        <v>487</v>
      </c>
      <c r="C95" s="19">
        <v>64.14</v>
      </c>
      <c r="D95" s="19">
        <v>-21.9</v>
      </c>
    </row>
    <row r="96" spans="1:4" ht="12.75" x14ac:dyDescent="0.2">
      <c r="A96" s="17" t="s">
        <v>490</v>
      </c>
      <c r="B96" s="17" t="s">
        <v>491</v>
      </c>
      <c r="C96" s="19">
        <v>28.64</v>
      </c>
      <c r="D96" s="19">
        <v>77.22</v>
      </c>
    </row>
    <row r="97" spans="1:4" ht="12.75" x14ac:dyDescent="0.2">
      <c r="A97" s="17" t="s">
        <v>492</v>
      </c>
      <c r="B97" s="17" t="s">
        <v>493</v>
      </c>
      <c r="C97" s="19">
        <v>-6.21</v>
      </c>
      <c r="D97" s="19">
        <v>106.85</v>
      </c>
    </row>
    <row r="98" spans="1:4" ht="12.75" x14ac:dyDescent="0.2">
      <c r="A98" s="17" t="s">
        <v>494</v>
      </c>
      <c r="B98" s="17" t="s">
        <v>495</v>
      </c>
      <c r="C98" s="19">
        <v>35.69</v>
      </c>
      <c r="D98" s="19">
        <v>51.42</v>
      </c>
    </row>
    <row r="99" spans="1:4" ht="12.75" x14ac:dyDescent="0.2">
      <c r="A99" s="17" t="s">
        <v>497</v>
      </c>
      <c r="B99" s="17" t="s">
        <v>498</v>
      </c>
      <c r="C99" s="19">
        <v>33.340000000000003</v>
      </c>
      <c r="D99" s="19">
        <v>44.4</v>
      </c>
    </row>
    <row r="100" spans="1:4" ht="12.75" x14ac:dyDescent="0.2">
      <c r="A100" s="17" t="s">
        <v>499</v>
      </c>
      <c r="B100" s="17" t="s">
        <v>500</v>
      </c>
      <c r="C100" s="19">
        <v>53.33</v>
      </c>
      <c r="D100" s="19">
        <v>-6.25</v>
      </c>
    </row>
    <row r="101" spans="1:4" ht="12.75" x14ac:dyDescent="0.2">
      <c r="A101" s="17" t="s">
        <v>502</v>
      </c>
      <c r="B101" s="17" t="s">
        <v>503</v>
      </c>
      <c r="C101" s="19">
        <v>54.15</v>
      </c>
      <c r="D101" s="19">
        <v>-4.4800000000000004</v>
      </c>
    </row>
    <row r="102" spans="1:4" ht="12.75" x14ac:dyDescent="0.2">
      <c r="A102" s="17" t="s">
        <v>504</v>
      </c>
      <c r="B102" s="17" t="s">
        <v>505</v>
      </c>
      <c r="C102" s="19">
        <v>35.229999999999997</v>
      </c>
      <c r="D102" s="19">
        <v>31.77</v>
      </c>
    </row>
    <row r="103" spans="1:4" ht="12.75" x14ac:dyDescent="0.2">
      <c r="A103" s="17" t="s">
        <v>506</v>
      </c>
      <c r="B103" s="17" t="s">
        <v>507</v>
      </c>
      <c r="C103" s="19">
        <v>41.89</v>
      </c>
      <c r="D103" s="19">
        <v>12.48</v>
      </c>
    </row>
    <row r="104" spans="1:4" ht="12.75" x14ac:dyDescent="0.2">
      <c r="A104" s="17" t="s">
        <v>508</v>
      </c>
      <c r="B104" s="17" t="s">
        <v>509</v>
      </c>
      <c r="C104" s="19">
        <v>6.82</v>
      </c>
      <c r="D104" s="19">
        <v>-5.28</v>
      </c>
    </row>
    <row r="105" spans="1:4" ht="12.75" x14ac:dyDescent="0.2">
      <c r="A105" s="17" t="s">
        <v>512</v>
      </c>
      <c r="B105" s="17" t="s">
        <v>514</v>
      </c>
      <c r="C105" s="19">
        <v>18</v>
      </c>
      <c r="D105" s="19">
        <v>-76.790000000000006</v>
      </c>
    </row>
    <row r="106" spans="1:4" ht="12.75" x14ac:dyDescent="0.2">
      <c r="A106" s="17" t="s">
        <v>516</v>
      </c>
      <c r="B106" s="17" t="s">
        <v>517</v>
      </c>
      <c r="C106" s="19">
        <v>35.69</v>
      </c>
      <c r="D106" s="19">
        <v>139.69</v>
      </c>
    </row>
    <row r="107" spans="1:4" ht="12.75" x14ac:dyDescent="0.2">
      <c r="A107" s="17" t="s">
        <v>518</v>
      </c>
      <c r="B107" s="17" t="s">
        <v>519</v>
      </c>
      <c r="C107" s="19">
        <v>49.19</v>
      </c>
      <c r="D107" s="19">
        <v>-2.1</v>
      </c>
    </row>
    <row r="108" spans="1:4" ht="12.75" x14ac:dyDescent="0.2">
      <c r="A108" s="17" t="s">
        <v>520</v>
      </c>
      <c r="B108" s="17" t="s">
        <v>521</v>
      </c>
      <c r="C108" s="19">
        <v>31.96</v>
      </c>
      <c r="D108" s="19">
        <v>35.950000000000003</v>
      </c>
    </row>
    <row r="109" spans="1:4" ht="12.75" x14ac:dyDescent="0.2">
      <c r="A109" s="17" t="s">
        <v>522</v>
      </c>
      <c r="B109" s="17" t="s">
        <v>523</v>
      </c>
      <c r="C109" s="19">
        <v>51.18</v>
      </c>
      <c r="D109" s="19">
        <v>71.45</v>
      </c>
    </row>
    <row r="110" spans="1:4" ht="12.75" x14ac:dyDescent="0.2">
      <c r="A110" s="17" t="s">
        <v>524</v>
      </c>
      <c r="B110" s="17" t="s">
        <v>525</v>
      </c>
      <c r="C110" s="19">
        <v>-1.28</v>
      </c>
      <c r="D110" s="19">
        <v>36.82</v>
      </c>
    </row>
    <row r="111" spans="1:4" ht="12.75" x14ac:dyDescent="0.2">
      <c r="A111" s="17" t="s">
        <v>526</v>
      </c>
      <c r="B111" s="17" t="s">
        <v>527</v>
      </c>
      <c r="C111" s="19">
        <v>1.33</v>
      </c>
      <c r="D111" s="19">
        <v>172.98</v>
      </c>
    </row>
    <row r="112" spans="1:4" ht="12.75" x14ac:dyDescent="0.2">
      <c r="A112" s="17" t="s">
        <v>528</v>
      </c>
      <c r="B112" s="17" t="s">
        <v>529</v>
      </c>
      <c r="C112" s="19">
        <v>42.67</v>
      </c>
      <c r="D112" s="19">
        <v>21.17</v>
      </c>
    </row>
    <row r="113" spans="1:4" ht="12.75" x14ac:dyDescent="0.2">
      <c r="A113" s="17" t="s">
        <v>530</v>
      </c>
      <c r="B113" s="17" t="s">
        <v>531</v>
      </c>
      <c r="C113" s="19">
        <v>29.37</v>
      </c>
      <c r="D113" s="19">
        <v>47.98</v>
      </c>
    </row>
    <row r="114" spans="1:4" ht="12.75" x14ac:dyDescent="0.2">
      <c r="A114" s="17" t="s">
        <v>532</v>
      </c>
      <c r="B114" s="17" t="s">
        <v>533</v>
      </c>
      <c r="C114" s="19">
        <v>42.87</v>
      </c>
      <c r="D114" s="19">
        <v>74.59</v>
      </c>
    </row>
    <row r="115" spans="1:4" ht="12.75" x14ac:dyDescent="0.2">
      <c r="A115" s="17" t="s">
        <v>535</v>
      </c>
      <c r="B115" s="17" t="s">
        <v>536</v>
      </c>
      <c r="C115" s="19">
        <v>17.97</v>
      </c>
      <c r="D115" s="19">
        <v>102.6</v>
      </c>
    </row>
    <row r="116" spans="1:4" ht="12.75" x14ac:dyDescent="0.2">
      <c r="A116" s="17" t="s">
        <v>538</v>
      </c>
      <c r="B116" s="17" t="s">
        <v>539</v>
      </c>
      <c r="C116" s="19">
        <v>56.95</v>
      </c>
      <c r="D116" s="19">
        <v>24.11</v>
      </c>
    </row>
    <row r="117" spans="1:4" ht="12.75" x14ac:dyDescent="0.2">
      <c r="A117" s="17" t="s">
        <v>540</v>
      </c>
      <c r="B117" s="17" t="s">
        <v>541</v>
      </c>
      <c r="C117" s="19">
        <v>33.89</v>
      </c>
      <c r="D117" s="19">
        <v>35.49</v>
      </c>
    </row>
    <row r="118" spans="1:4" ht="12.75" x14ac:dyDescent="0.2">
      <c r="A118" s="17" t="s">
        <v>542</v>
      </c>
      <c r="B118" s="17" t="s">
        <v>543</v>
      </c>
      <c r="C118" s="19">
        <v>-29.32</v>
      </c>
      <c r="D118" s="19">
        <v>27.48</v>
      </c>
    </row>
    <row r="119" spans="1:4" ht="12.75" x14ac:dyDescent="0.2">
      <c r="A119" s="17" t="s">
        <v>544</v>
      </c>
      <c r="B119" s="17" t="s">
        <v>545</v>
      </c>
      <c r="C119" s="19">
        <v>6.3</v>
      </c>
      <c r="D119" s="19">
        <v>-10.8</v>
      </c>
    </row>
    <row r="120" spans="1:4" ht="12.75" x14ac:dyDescent="0.2">
      <c r="A120" s="17" t="s">
        <v>547</v>
      </c>
      <c r="B120" s="17" t="s">
        <v>548</v>
      </c>
      <c r="C120" s="19">
        <v>32.880000000000003</v>
      </c>
      <c r="D120" s="19">
        <v>13.19</v>
      </c>
    </row>
    <row r="121" spans="1:4" ht="12.75" x14ac:dyDescent="0.2">
      <c r="A121" s="17" t="s">
        <v>549</v>
      </c>
      <c r="B121" s="17" t="s">
        <v>550</v>
      </c>
      <c r="C121" s="19">
        <v>47.14</v>
      </c>
      <c r="D121" s="19">
        <v>9.52</v>
      </c>
    </row>
    <row r="122" spans="1:4" ht="12.75" x14ac:dyDescent="0.2">
      <c r="A122" s="17" t="s">
        <v>551</v>
      </c>
      <c r="B122" s="17" t="s">
        <v>552</v>
      </c>
      <c r="C122" s="19">
        <v>54.69</v>
      </c>
      <c r="D122" s="19">
        <v>25.28</v>
      </c>
    </row>
    <row r="123" spans="1:4" ht="12.75" x14ac:dyDescent="0.2">
      <c r="A123" s="17" t="s">
        <v>553</v>
      </c>
      <c r="B123" s="17" t="s">
        <v>554</v>
      </c>
      <c r="C123" s="19">
        <v>49.61</v>
      </c>
      <c r="D123" s="19">
        <v>6.13</v>
      </c>
    </row>
    <row r="124" spans="1:4" ht="12.75" x14ac:dyDescent="0.2">
      <c r="A124" s="17" t="s">
        <v>555</v>
      </c>
      <c r="B124" s="17" t="s">
        <v>556</v>
      </c>
      <c r="C124" s="19">
        <v>22.2</v>
      </c>
      <c r="D124" s="19">
        <v>113.55</v>
      </c>
    </row>
    <row r="125" spans="1:4" ht="12.75" x14ac:dyDescent="0.2">
      <c r="A125" s="17" t="s">
        <v>557</v>
      </c>
      <c r="B125" s="17" t="s">
        <v>558</v>
      </c>
      <c r="C125" s="19">
        <v>42</v>
      </c>
      <c r="D125" s="19">
        <v>21.43</v>
      </c>
    </row>
    <row r="126" spans="1:4" ht="12.75" x14ac:dyDescent="0.2">
      <c r="A126" s="17" t="s">
        <v>559</v>
      </c>
      <c r="B126" s="17" t="s">
        <v>560</v>
      </c>
      <c r="C126" s="19">
        <v>-18.91</v>
      </c>
      <c r="D126" s="19">
        <v>47.54</v>
      </c>
    </row>
    <row r="127" spans="1:4" ht="12.75" x14ac:dyDescent="0.2">
      <c r="A127" s="17" t="s">
        <v>561</v>
      </c>
      <c r="B127" s="17" t="s">
        <v>563</v>
      </c>
      <c r="C127" s="19">
        <v>-13.97</v>
      </c>
      <c r="D127" s="19">
        <v>33.79</v>
      </c>
    </row>
    <row r="128" spans="1:4" ht="12.75" x14ac:dyDescent="0.2">
      <c r="A128" s="17" t="s">
        <v>566</v>
      </c>
      <c r="B128" s="17" t="s">
        <v>567</v>
      </c>
      <c r="C128" s="19">
        <v>3.14</v>
      </c>
      <c r="D128" s="19">
        <v>101.69</v>
      </c>
    </row>
    <row r="129" spans="1:4" ht="12.75" x14ac:dyDescent="0.2">
      <c r="A129" s="17" t="s">
        <v>568</v>
      </c>
      <c r="B129" s="17" t="s">
        <v>570</v>
      </c>
      <c r="C129" s="19">
        <v>4.17</v>
      </c>
      <c r="D129" s="19">
        <v>73.510000000000005</v>
      </c>
    </row>
    <row r="130" spans="1:4" ht="12.75" x14ac:dyDescent="0.2">
      <c r="A130" s="17" t="s">
        <v>571</v>
      </c>
      <c r="B130" s="17" t="s">
        <v>572</v>
      </c>
      <c r="C130" s="19">
        <v>12.65</v>
      </c>
      <c r="D130" s="19">
        <v>-8</v>
      </c>
    </row>
    <row r="131" spans="1:4" ht="12.75" x14ac:dyDescent="0.2">
      <c r="A131" s="17" t="s">
        <v>573</v>
      </c>
      <c r="B131" s="17" t="s">
        <v>574</v>
      </c>
      <c r="C131" s="19">
        <v>35.9</v>
      </c>
      <c r="D131" s="19">
        <v>14.51</v>
      </c>
    </row>
    <row r="132" spans="1:4" ht="12.75" x14ac:dyDescent="0.2">
      <c r="A132" s="17" t="s">
        <v>575</v>
      </c>
      <c r="B132" s="17" t="s">
        <v>576</v>
      </c>
      <c r="C132" s="19">
        <v>7.09</v>
      </c>
      <c r="D132" s="19">
        <v>171.38</v>
      </c>
    </row>
    <row r="133" spans="1:4" ht="12.75" x14ac:dyDescent="0.2">
      <c r="A133" s="17" t="s">
        <v>577</v>
      </c>
      <c r="B133" s="17" t="s">
        <v>578</v>
      </c>
      <c r="C133" s="19">
        <v>14.61</v>
      </c>
      <c r="D133" s="19">
        <v>-61.07</v>
      </c>
    </row>
    <row r="134" spans="1:4" ht="12.75" x14ac:dyDescent="0.2">
      <c r="A134" s="17" t="s">
        <v>579</v>
      </c>
      <c r="B134" s="17" t="s">
        <v>580</v>
      </c>
      <c r="C134" s="19">
        <v>18.09</v>
      </c>
      <c r="D134" s="19">
        <v>-15.98</v>
      </c>
    </row>
    <row r="135" spans="1:4" ht="12.75" x14ac:dyDescent="0.2">
      <c r="A135" s="17" t="s">
        <v>582</v>
      </c>
      <c r="B135" s="17" t="s">
        <v>583</v>
      </c>
      <c r="C135" s="19">
        <v>-20.16</v>
      </c>
      <c r="D135" s="19">
        <v>57.5</v>
      </c>
    </row>
    <row r="136" spans="1:4" ht="12.75" x14ac:dyDescent="0.2">
      <c r="A136" s="17" t="s">
        <v>584</v>
      </c>
      <c r="B136" s="17" t="s">
        <v>585</v>
      </c>
      <c r="C136" s="19">
        <v>-12.78</v>
      </c>
      <c r="D136" s="19">
        <v>45.23</v>
      </c>
    </row>
    <row r="137" spans="1:4" ht="12.75" x14ac:dyDescent="0.2">
      <c r="A137" s="17" t="s">
        <v>586</v>
      </c>
      <c r="B137" s="17" t="s">
        <v>587</v>
      </c>
      <c r="C137" s="19">
        <v>19.43</v>
      </c>
      <c r="D137" s="19">
        <v>-99.13</v>
      </c>
    </row>
    <row r="138" spans="1:4" ht="12.75" x14ac:dyDescent="0.2">
      <c r="A138" s="17" t="s">
        <v>588</v>
      </c>
      <c r="B138" s="17" t="s">
        <v>589</v>
      </c>
      <c r="C138" s="19">
        <v>6.92</v>
      </c>
      <c r="D138" s="19">
        <v>158.16</v>
      </c>
    </row>
    <row r="139" spans="1:4" ht="12.75" x14ac:dyDescent="0.2">
      <c r="A139" s="17" t="s">
        <v>590</v>
      </c>
      <c r="B139" s="17" t="s">
        <v>591</v>
      </c>
      <c r="C139" s="19">
        <v>47.01</v>
      </c>
      <c r="D139" s="19">
        <v>28.86</v>
      </c>
    </row>
    <row r="140" spans="1:4" ht="12.75" x14ac:dyDescent="0.2">
      <c r="A140" s="17" t="s">
        <v>592</v>
      </c>
      <c r="B140" s="17" t="s">
        <v>593</v>
      </c>
      <c r="C140" s="19">
        <v>43.73</v>
      </c>
      <c r="D140" s="19">
        <v>7.42</v>
      </c>
    </row>
    <row r="141" spans="1:4" ht="12.75" x14ac:dyDescent="0.2">
      <c r="A141" s="17" t="s">
        <v>594</v>
      </c>
      <c r="B141" s="17" t="s">
        <v>595</v>
      </c>
      <c r="C141" s="19">
        <v>47.91</v>
      </c>
      <c r="D141" s="19">
        <v>106.88</v>
      </c>
    </row>
    <row r="142" spans="1:4" ht="12.75" x14ac:dyDescent="0.2">
      <c r="A142" s="17" t="s">
        <v>596</v>
      </c>
      <c r="B142" s="17" t="s">
        <v>597</v>
      </c>
      <c r="C142" s="19">
        <v>42.44</v>
      </c>
      <c r="D142" s="19">
        <v>19.260000000000002</v>
      </c>
    </row>
    <row r="143" spans="1:4" ht="12.75" x14ac:dyDescent="0.2">
      <c r="A143" s="17" t="s">
        <v>598</v>
      </c>
      <c r="B143" s="17" t="s">
        <v>599</v>
      </c>
      <c r="C143" s="19">
        <v>16.71</v>
      </c>
      <c r="D143" s="19">
        <v>-62.21</v>
      </c>
    </row>
    <row r="144" spans="1:4" ht="12.75" x14ac:dyDescent="0.2">
      <c r="A144" s="17" t="s">
        <v>600</v>
      </c>
      <c r="B144" s="17" t="s">
        <v>601</v>
      </c>
      <c r="C144" s="19">
        <v>34.01</v>
      </c>
      <c r="D144" s="19">
        <v>-6.83</v>
      </c>
    </row>
    <row r="145" spans="1:4" ht="12.75" x14ac:dyDescent="0.2">
      <c r="A145" s="17" t="s">
        <v>603</v>
      </c>
      <c r="B145" s="17" t="s">
        <v>604</v>
      </c>
      <c r="C145" s="19">
        <v>-25.97</v>
      </c>
      <c r="D145" s="19">
        <v>32.58</v>
      </c>
    </row>
    <row r="146" spans="1:4" ht="12.75" x14ac:dyDescent="0.2">
      <c r="A146" s="17" t="s">
        <v>605</v>
      </c>
      <c r="B146" s="17" t="s">
        <v>606</v>
      </c>
      <c r="C146" s="19">
        <v>19.75</v>
      </c>
      <c r="D146" s="19">
        <v>96.13</v>
      </c>
    </row>
    <row r="147" spans="1:4" ht="12.75" x14ac:dyDescent="0.2">
      <c r="A147" s="17" t="s">
        <v>608</v>
      </c>
      <c r="B147" s="17" t="s">
        <v>609</v>
      </c>
      <c r="C147" s="19">
        <v>-22.56</v>
      </c>
      <c r="D147" s="19">
        <v>17.079999999999998</v>
      </c>
    </row>
    <row r="148" spans="1:4" ht="12.75" x14ac:dyDescent="0.2">
      <c r="A148" s="17" t="s">
        <v>611</v>
      </c>
      <c r="B148" s="17" t="s">
        <v>612</v>
      </c>
      <c r="C148" s="19">
        <v>166.93</v>
      </c>
      <c r="D148" s="19">
        <v>-0.54</v>
      </c>
    </row>
    <row r="149" spans="1:4" ht="12.75" x14ac:dyDescent="0.2">
      <c r="A149" s="17" t="s">
        <v>613</v>
      </c>
      <c r="B149" s="17" t="s">
        <v>614</v>
      </c>
      <c r="C149" s="19">
        <v>27.7</v>
      </c>
      <c r="D149" s="19">
        <v>85.32</v>
      </c>
    </row>
    <row r="150" spans="1:4" ht="12.75" x14ac:dyDescent="0.2">
      <c r="A150" s="17" t="s">
        <v>615</v>
      </c>
      <c r="B150" s="17" t="s">
        <v>616</v>
      </c>
      <c r="C150" s="19">
        <v>52.37</v>
      </c>
      <c r="D150" s="19">
        <v>4.8899999999999997</v>
      </c>
    </row>
    <row r="151" spans="1:4" ht="12.75" x14ac:dyDescent="0.2">
      <c r="A151" s="17" t="s">
        <v>617</v>
      </c>
      <c r="B151" s="17" t="s">
        <v>618</v>
      </c>
      <c r="C151" s="19">
        <v>-68.92</v>
      </c>
      <c r="D151" s="19">
        <v>12.1</v>
      </c>
    </row>
    <row r="152" spans="1:4" ht="12.75" x14ac:dyDescent="0.2">
      <c r="A152" s="17" t="s">
        <v>619</v>
      </c>
      <c r="B152" s="17" t="s">
        <v>620</v>
      </c>
      <c r="C152" s="19">
        <v>-22.28</v>
      </c>
      <c r="D152" s="19">
        <v>166.46</v>
      </c>
    </row>
    <row r="153" spans="1:4" ht="12.75" x14ac:dyDescent="0.2">
      <c r="A153" s="17" t="s">
        <v>622</v>
      </c>
      <c r="B153" s="17" t="s">
        <v>623</v>
      </c>
      <c r="C153" s="19">
        <v>-41.29</v>
      </c>
      <c r="D153" s="19">
        <v>174.78</v>
      </c>
    </row>
    <row r="154" spans="1:4" ht="12.75" x14ac:dyDescent="0.2">
      <c r="A154" s="17" t="s">
        <v>624</v>
      </c>
      <c r="B154" s="17" t="s">
        <v>625</v>
      </c>
      <c r="C154" s="19">
        <v>12.13</v>
      </c>
      <c r="D154" s="19">
        <v>-86.25</v>
      </c>
    </row>
    <row r="155" spans="1:4" ht="12.75" x14ac:dyDescent="0.2">
      <c r="A155" s="17" t="s">
        <v>626</v>
      </c>
      <c r="B155" s="17" t="s">
        <v>627</v>
      </c>
      <c r="C155" s="19">
        <v>13.51</v>
      </c>
      <c r="D155" s="19">
        <v>2.11</v>
      </c>
    </row>
    <row r="156" spans="1:4" ht="12.75" x14ac:dyDescent="0.2">
      <c r="A156" s="17" t="s">
        <v>628</v>
      </c>
      <c r="B156" s="17" t="s">
        <v>629</v>
      </c>
      <c r="C156" s="19">
        <v>9.07</v>
      </c>
      <c r="D156" s="19">
        <v>7.48</v>
      </c>
    </row>
    <row r="157" spans="1:4" ht="12.75" x14ac:dyDescent="0.2">
      <c r="A157" s="17" t="s">
        <v>630</v>
      </c>
      <c r="B157" s="17" t="s">
        <v>631</v>
      </c>
      <c r="C157" s="19">
        <v>-19.059999999999999</v>
      </c>
      <c r="D157" s="19">
        <v>-169.92</v>
      </c>
    </row>
    <row r="158" spans="1:4" ht="12.75" x14ac:dyDescent="0.2">
      <c r="A158" s="17" t="s">
        <v>632</v>
      </c>
      <c r="B158" s="17" t="s">
        <v>633</v>
      </c>
      <c r="C158" s="19">
        <v>-29.05</v>
      </c>
      <c r="D158" s="19">
        <v>167.97</v>
      </c>
    </row>
    <row r="159" spans="1:4" ht="12.75" x14ac:dyDescent="0.2">
      <c r="A159" s="17" t="s">
        <v>634</v>
      </c>
      <c r="B159" s="17" t="s">
        <v>635</v>
      </c>
      <c r="C159" s="19">
        <v>39.03</v>
      </c>
      <c r="D159" s="19">
        <v>125.75</v>
      </c>
    </row>
    <row r="160" spans="1:4" ht="12.75" x14ac:dyDescent="0.2">
      <c r="A160" s="17" t="s">
        <v>636</v>
      </c>
      <c r="B160" s="17" t="s">
        <v>637</v>
      </c>
      <c r="C160" s="19">
        <v>15.21</v>
      </c>
      <c r="D160" s="19">
        <v>145.75</v>
      </c>
    </row>
    <row r="161" spans="1:4" ht="12.75" x14ac:dyDescent="0.2">
      <c r="A161" s="17" t="s">
        <v>639</v>
      </c>
      <c r="B161" s="17" t="s">
        <v>640</v>
      </c>
      <c r="C161" s="19">
        <v>59.91</v>
      </c>
      <c r="D161" s="19">
        <v>10.75</v>
      </c>
    </row>
    <row r="162" spans="1:4" ht="12.75" x14ac:dyDescent="0.2">
      <c r="A162" s="17" t="s">
        <v>641</v>
      </c>
      <c r="B162" s="17" t="s">
        <v>642</v>
      </c>
      <c r="C162" s="19">
        <v>23.61</v>
      </c>
      <c r="D162" s="19">
        <v>58.59</v>
      </c>
    </row>
    <row r="163" spans="1:4" ht="12.75" x14ac:dyDescent="0.2">
      <c r="A163" s="17" t="s">
        <v>643</v>
      </c>
      <c r="B163" s="17" t="s">
        <v>644</v>
      </c>
      <c r="C163" s="19">
        <v>33.72</v>
      </c>
      <c r="D163" s="19">
        <v>73.040000000000006</v>
      </c>
    </row>
    <row r="164" spans="1:4" ht="12.75" x14ac:dyDescent="0.2">
      <c r="A164" s="17" t="s">
        <v>647</v>
      </c>
      <c r="B164" s="17" t="s">
        <v>648</v>
      </c>
      <c r="C164" s="19">
        <v>7.5</v>
      </c>
      <c r="D164" s="19">
        <v>134.62</v>
      </c>
    </row>
    <row r="165" spans="1:4" ht="12.75" x14ac:dyDescent="0.2">
      <c r="A165" s="17" t="s">
        <v>649</v>
      </c>
      <c r="B165" s="17" t="s">
        <v>650</v>
      </c>
      <c r="C165" s="19">
        <v>35.229999999999997</v>
      </c>
      <c r="D165" s="19">
        <v>31.77</v>
      </c>
    </row>
    <row r="166" spans="1:4" ht="12.75" x14ac:dyDescent="0.2">
      <c r="A166" s="17" t="s">
        <v>652</v>
      </c>
      <c r="B166" s="17" t="s">
        <v>653</v>
      </c>
      <c r="C166" s="19">
        <v>8.99</v>
      </c>
      <c r="D166" s="19">
        <v>-79.52</v>
      </c>
    </row>
    <row r="167" spans="1:4" ht="12.75" x14ac:dyDescent="0.2">
      <c r="A167" s="17" t="s">
        <v>655</v>
      </c>
      <c r="B167" s="17" t="s">
        <v>656</v>
      </c>
      <c r="C167" s="19">
        <v>-9.44</v>
      </c>
      <c r="D167" s="19">
        <v>147.18</v>
      </c>
    </row>
    <row r="168" spans="1:4" ht="12.75" x14ac:dyDescent="0.2">
      <c r="A168" s="17" t="s">
        <v>657</v>
      </c>
      <c r="B168" s="17" t="s">
        <v>658</v>
      </c>
      <c r="C168" s="19">
        <v>-25.3</v>
      </c>
      <c r="D168" s="19">
        <v>-57.64</v>
      </c>
    </row>
    <row r="169" spans="1:4" ht="12.75" x14ac:dyDescent="0.2">
      <c r="A169" s="17" t="s">
        <v>659</v>
      </c>
      <c r="B169" s="17" t="s">
        <v>660</v>
      </c>
      <c r="C169" s="19">
        <v>-12.04</v>
      </c>
      <c r="D169" s="19">
        <v>-77.03</v>
      </c>
    </row>
    <row r="170" spans="1:4" ht="12.75" x14ac:dyDescent="0.2">
      <c r="A170" s="17" t="s">
        <v>661</v>
      </c>
      <c r="B170" s="17" t="s">
        <v>662</v>
      </c>
      <c r="C170" s="19">
        <v>14.6</v>
      </c>
      <c r="D170" s="19">
        <v>120.98</v>
      </c>
    </row>
    <row r="171" spans="1:4" ht="12.75" x14ac:dyDescent="0.2">
      <c r="A171" s="17" t="s">
        <v>663</v>
      </c>
      <c r="B171" s="17" t="s">
        <v>664</v>
      </c>
      <c r="C171" s="19">
        <v>-25.07</v>
      </c>
      <c r="D171" s="19">
        <v>-130.1</v>
      </c>
    </row>
    <row r="172" spans="1:4" ht="12.75" x14ac:dyDescent="0.2">
      <c r="A172" s="17" t="s">
        <v>666</v>
      </c>
      <c r="B172" s="17" t="s">
        <v>667</v>
      </c>
      <c r="C172" s="19">
        <v>52.23</v>
      </c>
      <c r="D172" s="19">
        <v>21.01</v>
      </c>
    </row>
    <row r="173" spans="1:4" ht="12.75" x14ac:dyDescent="0.2">
      <c r="A173" s="17" t="s">
        <v>668</v>
      </c>
      <c r="B173" s="17" t="s">
        <v>669</v>
      </c>
      <c r="C173" s="19">
        <v>38.72</v>
      </c>
      <c r="D173" s="19">
        <v>-9.1300000000000008</v>
      </c>
    </row>
    <row r="174" spans="1:4" ht="12.75" x14ac:dyDescent="0.2">
      <c r="A174" s="17" t="s">
        <v>670</v>
      </c>
      <c r="B174" s="17" t="s">
        <v>671</v>
      </c>
      <c r="C174" s="19">
        <v>18.47</v>
      </c>
      <c r="D174" s="19">
        <v>-66.11</v>
      </c>
    </row>
    <row r="175" spans="1:4" ht="12.75" x14ac:dyDescent="0.2">
      <c r="A175" s="17" t="s">
        <v>672</v>
      </c>
      <c r="B175" s="17" t="s">
        <v>673</v>
      </c>
      <c r="C175" s="19">
        <v>25.28</v>
      </c>
      <c r="D175" s="19">
        <v>51.52</v>
      </c>
    </row>
    <row r="176" spans="1:4" ht="12.75" x14ac:dyDescent="0.2">
      <c r="A176" s="17" t="s">
        <v>675</v>
      </c>
      <c r="B176" s="17" t="s">
        <v>676</v>
      </c>
      <c r="C176" s="19">
        <v>-4.2699999999999996</v>
      </c>
      <c r="D176" s="19">
        <v>15.28</v>
      </c>
    </row>
    <row r="177" spans="1:4" ht="12.75" x14ac:dyDescent="0.2">
      <c r="A177" s="17" t="s">
        <v>677</v>
      </c>
      <c r="B177" s="17" t="s">
        <v>678</v>
      </c>
      <c r="C177" s="19">
        <v>-20.88</v>
      </c>
      <c r="D177" s="19">
        <v>55.45</v>
      </c>
    </row>
    <row r="178" spans="1:4" ht="12.75" x14ac:dyDescent="0.2">
      <c r="A178" s="17" t="s">
        <v>679</v>
      </c>
      <c r="B178" s="17" t="s">
        <v>680</v>
      </c>
      <c r="C178" s="19">
        <v>44.43</v>
      </c>
      <c r="D178" s="19">
        <v>26.11</v>
      </c>
    </row>
    <row r="179" spans="1:4" ht="12.75" x14ac:dyDescent="0.2">
      <c r="A179" s="17" t="s">
        <v>681</v>
      </c>
      <c r="B179" s="17" t="s">
        <v>682</v>
      </c>
      <c r="C179" s="19">
        <v>55.75</v>
      </c>
      <c r="D179" s="19">
        <v>37.619999999999997</v>
      </c>
    </row>
    <row r="180" spans="1:4" ht="12.75" x14ac:dyDescent="0.2">
      <c r="A180" s="17" t="s">
        <v>683</v>
      </c>
      <c r="B180" s="17" t="s">
        <v>684</v>
      </c>
      <c r="C180" s="19">
        <v>-1.95</v>
      </c>
      <c r="D180" s="19">
        <v>30.06</v>
      </c>
    </row>
    <row r="181" spans="1:4" ht="12.75" x14ac:dyDescent="0.2">
      <c r="A181" s="17" t="s">
        <v>686</v>
      </c>
      <c r="B181" s="17" t="s">
        <v>687</v>
      </c>
      <c r="C181" s="19">
        <v>17.899999999999999</v>
      </c>
      <c r="D181" s="19">
        <v>-62.85</v>
      </c>
    </row>
    <row r="182" spans="1:4" ht="12.75" x14ac:dyDescent="0.2">
      <c r="A182" s="17" t="s">
        <v>688</v>
      </c>
      <c r="B182" s="17" t="s">
        <v>689</v>
      </c>
      <c r="C182" s="19">
        <v>-15.94</v>
      </c>
      <c r="D182" s="19">
        <v>-5.72</v>
      </c>
    </row>
    <row r="183" spans="1:4" ht="12.75" x14ac:dyDescent="0.2">
      <c r="A183" s="17" t="s">
        <v>691</v>
      </c>
      <c r="B183" s="17" t="s">
        <v>692</v>
      </c>
      <c r="C183" s="19">
        <v>17.29</v>
      </c>
      <c r="D183" s="19">
        <v>-62.73</v>
      </c>
    </row>
    <row r="184" spans="1:4" ht="12.75" x14ac:dyDescent="0.2">
      <c r="A184" s="17" t="s">
        <v>694</v>
      </c>
      <c r="B184" s="17" t="s">
        <v>695</v>
      </c>
      <c r="C184" s="19">
        <v>14</v>
      </c>
      <c r="D184" s="19">
        <v>-61.01</v>
      </c>
    </row>
    <row r="185" spans="1:4" ht="12.75" x14ac:dyDescent="0.2">
      <c r="A185" s="17" t="s">
        <v>696</v>
      </c>
      <c r="B185" s="17" t="s">
        <v>697</v>
      </c>
      <c r="C185" s="19">
        <v>18.07</v>
      </c>
      <c r="D185" s="19">
        <v>-63.08</v>
      </c>
    </row>
    <row r="186" spans="1:4" ht="12.75" x14ac:dyDescent="0.2">
      <c r="A186" s="17" t="s">
        <v>698</v>
      </c>
      <c r="B186" s="17" t="s">
        <v>699</v>
      </c>
      <c r="C186" s="19">
        <v>46.78</v>
      </c>
      <c r="D186" s="19">
        <v>-56.17</v>
      </c>
    </row>
    <row r="187" spans="1:4" ht="12.75" x14ac:dyDescent="0.2">
      <c r="A187" s="17" t="s">
        <v>700</v>
      </c>
      <c r="B187" s="17" t="s">
        <v>701</v>
      </c>
      <c r="C187" s="19">
        <v>13.16</v>
      </c>
      <c r="D187" s="19">
        <v>-61.22</v>
      </c>
    </row>
    <row r="188" spans="1:4" ht="12.75" x14ac:dyDescent="0.2">
      <c r="A188" s="17" t="s">
        <v>702</v>
      </c>
      <c r="B188" s="17" t="s">
        <v>703</v>
      </c>
      <c r="C188" s="19">
        <v>-13.83</v>
      </c>
      <c r="D188" s="19">
        <v>-171.77</v>
      </c>
    </row>
    <row r="189" spans="1:4" ht="12.75" x14ac:dyDescent="0.2">
      <c r="A189" s="17" t="s">
        <v>704</v>
      </c>
      <c r="B189" s="17" t="s">
        <v>705</v>
      </c>
      <c r="C189" s="19">
        <v>43.94</v>
      </c>
      <c r="D189" s="19">
        <v>12.45</v>
      </c>
    </row>
    <row r="190" spans="1:4" ht="12.75" x14ac:dyDescent="0.2">
      <c r="A190" s="17" t="s">
        <v>706</v>
      </c>
      <c r="B190" s="17" t="s">
        <v>707</v>
      </c>
      <c r="C190" s="19">
        <v>0.34</v>
      </c>
      <c r="D190" s="19">
        <v>6.73</v>
      </c>
    </row>
    <row r="191" spans="1:4" ht="12.75" x14ac:dyDescent="0.2">
      <c r="A191" s="17" t="s">
        <v>708</v>
      </c>
      <c r="B191" s="17" t="s">
        <v>709</v>
      </c>
      <c r="C191" s="19">
        <v>24.69</v>
      </c>
      <c r="D191" s="19">
        <v>46.72</v>
      </c>
    </row>
    <row r="192" spans="1:4" ht="12.75" x14ac:dyDescent="0.2">
      <c r="A192" s="17" t="s">
        <v>710</v>
      </c>
      <c r="B192" s="17" t="s">
        <v>711</v>
      </c>
      <c r="C192" s="19">
        <v>14.69</v>
      </c>
      <c r="D192" s="19">
        <v>-17.440000000000001</v>
      </c>
    </row>
    <row r="193" spans="1:4" ht="12.75" x14ac:dyDescent="0.2">
      <c r="A193" s="17" t="s">
        <v>712</v>
      </c>
      <c r="B193" s="17" t="s">
        <v>713</v>
      </c>
      <c r="C193" s="19">
        <v>44.8</v>
      </c>
      <c r="D193" s="19">
        <v>20.47</v>
      </c>
    </row>
    <row r="194" spans="1:4" ht="12.75" x14ac:dyDescent="0.2">
      <c r="A194" s="17" t="s">
        <v>714</v>
      </c>
      <c r="B194" s="17" t="s">
        <v>715</v>
      </c>
      <c r="C194" s="19">
        <v>-4.62</v>
      </c>
      <c r="D194" s="19">
        <v>55.45</v>
      </c>
    </row>
    <row r="195" spans="1:4" ht="12.75" x14ac:dyDescent="0.2">
      <c r="A195" s="17" t="s">
        <v>716</v>
      </c>
      <c r="B195" s="17" t="s">
        <v>717</v>
      </c>
      <c r="C195" s="19">
        <v>8.48</v>
      </c>
      <c r="D195" s="19">
        <v>-13.23</v>
      </c>
    </row>
    <row r="196" spans="1:4" ht="12.75" x14ac:dyDescent="0.2">
      <c r="A196" s="17" t="s">
        <v>718</v>
      </c>
      <c r="B196" s="17" t="s">
        <v>719</v>
      </c>
      <c r="C196" s="19">
        <v>1.29</v>
      </c>
      <c r="D196" s="19">
        <v>103.85</v>
      </c>
    </row>
    <row r="197" spans="1:4" ht="12.75" x14ac:dyDescent="0.2">
      <c r="A197" s="17" t="s">
        <v>720</v>
      </c>
      <c r="B197" s="17" t="s">
        <v>721</v>
      </c>
      <c r="C197" s="19">
        <v>48.15</v>
      </c>
      <c r="D197" s="19">
        <v>17.11</v>
      </c>
    </row>
    <row r="198" spans="1:4" ht="12.75" x14ac:dyDescent="0.2">
      <c r="A198" s="17" t="s">
        <v>722</v>
      </c>
      <c r="B198" s="17" t="s">
        <v>723</v>
      </c>
      <c r="C198" s="19">
        <v>46.05</v>
      </c>
      <c r="D198" s="19">
        <v>14.51</v>
      </c>
    </row>
    <row r="199" spans="1:4" ht="12.75" x14ac:dyDescent="0.2">
      <c r="A199" s="17" t="s">
        <v>724</v>
      </c>
      <c r="B199" s="17" t="s">
        <v>725</v>
      </c>
      <c r="C199" s="19">
        <v>-9.43</v>
      </c>
      <c r="D199" s="19">
        <v>159.94999999999999</v>
      </c>
    </row>
    <row r="200" spans="1:4" ht="12.75" x14ac:dyDescent="0.2">
      <c r="A200" s="17" t="s">
        <v>726</v>
      </c>
      <c r="B200" s="17" t="s">
        <v>727</v>
      </c>
      <c r="C200" s="19">
        <v>2.04</v>
      </c>
      <c r="D200" s="19">
        <v>45.34</v>
      </c>
    </row>
    <row r="201" spans="1:4" ht="12.75" x14ac:dyDescent="0.2">
      <c r="A201" s="17" t="s">
        <v>728</v>
      </c>
      <c r="B201" s="17" t="s">
        <v>729</v>
      </c>
      <c r="C201" s="19">
        <v>-25.74</v>
      </c>
      <c r="D201" s="19">
        <v>28.19</v>
      </c>
    </row>
    <row r="202" spans="1:4" ht="12.75" x14ac:dyDescent="0.2">
      <c r="A202" s="17" t="s">
        <v>730</v>
      </c>
      <c r="B202" s="17" t="s">
        <v>731</v>
      </c>
      <c r="C202" s="19">
        <v>-54.28</v>
      </c>
      <c r="D202" s="19">
        <v>-36.51</v>
      </c>
    </row>
    <row r="203" spans="1:4" ht="12.75" x14ac:dyDescent="0.2">
      <c r="A203" s="17" t="s">
        <v>732</v>
      </c>
      <c r="B203" s="17" t="s">
        <v>733</v>
      </c>
      <c r="C203" s="19">
        <v>37.57</v>
      </c>
      <c r="D203" s="19">
        <v>126.98</v>
      </c>
    </row>
    <row r="204" spans="1:4" ht="12.75" x14ac:dyDescent="0.2">
      <c r="A204" s="17" t="s">
        <v>735</v>
      </c>
      <c r="B204" s="17" t="s">
        <v>736</v>
      </c>
      <c r="C204" s="19">
        <v>40.42</v>
      </c>
      <c r="D204" s="19">
        <v>-3.7</v>
      </c>
    </row>
    <row r="205" spans="1:4" ht="12.75" x14ac:dyDescent="0.2">
      <c r="A205" s="17" t="s">
        <v>737</v>
      </c>
      <c r="B205" s="17" t="s">
        <v>738</v>
      </c>
      <c r="C205" s="19">
        <v>6.93</v>
      </c>
      <c r="D205" s="19">
        <v>79.849999999999994</v>
      </c>
    </row>
    <row r="206" spans="1:4" ht="12.75" x14ac:dyDescent="0.2">
      <c r="A206" s="17" t="s">
        <v>739</v>
      </c>
      <c r="B206" s="17" t="s">
        <v>740</v>
      </c>
      <c r="C206" s="19">
        <v>15.55</v>
      </c>
      <c r="D206" s="19">
        <v>32.53</v>
      </c>
    </row>
    <row r="207" spans="1:4" ht="12.75" x14ac:dyDescent="0.2">
      <c r="A207" s="17" t="s">
        <v>741</v>
      </c>
      <c r="B207" s="17" t="s">
        <v>742</v>
      </c>
      <c r="C207" s="19">
        <v>5.87</v>
      </c>
      <c r="D207" s="19">
        <v>-55.17</v>
      </c>
    </row>
    <row r="208" spans="1:4" ht="12.75" x14ac:dyDescent="0.2">
      <c r="A208" s="17" t="s">
        <v>743</v>
      </c>
      <c r="B208" s="17" t="s">
        <v>744</v>
      </c>
      <c r="C208" s="19">
        <v>78.22</v>
      </c>
      <c r="D208" s="19">
        <v>15.64</v>
      </c>
    </row>
    <row r="209" spans="1:4" ht="12.75" x14ac:dyDescent="0.2">
      <c r="A209" s="17" t="s">
        <v>745</v>
      </c>
      <c r="B209" s="17" t="s">
        <v>746</v>
      </c>
      <c r="C209" s="19">
        <v>-26.32</v>
      </c>
      <c r="D209" s="19">
        <v>31.13</v>
      </c>
    </row>
    <row r="210" spans="1:4" ht="12.75" x14ac:dyDescent="0.2">
      <c r="A210" s="17" t="s">
        <v>747</v>
      </c>
      <c r="B210" s="17" t="s">
        <v>748</v>
      </c>
      <c r="C210" s="19">
        <v>59.33</v>
      </c>
      <c r="D210" s="19">
        <v>18.059999999999999</v>
      </c>
    </row>
    <row r="211" spans="1:4" ht="12.75" x14ac:dyDescent="0.2">
      <c r="A211" s="17" t="s">
        <v>749</v>
      </c>
      <c r="B211" s="17" t="s">
        <v>750</v>
      </c>
      <c r="C211" s="19">
        <v>46.95</v>
      </c>
      <c r="D211" s="19">
        <v>7.45</v>
      </c>
    </row>
    <row r="212" spans="1:4" ht="12.75" x14ac:dyDescent="0.2">
      <c r="A212" s="17" t="s">
        <v>751</v>
      </c>
      <c r="B212" s="17" t="s">
        <v>752</v>
      </c>
      <c r="C212" s="19">
        <v>33.51</v>
      </c>
      <c r="D212" s="19">
        <v>36.29</v>
      </c>
    </row>
    <row r="213" spans="1:4" ht="12.75" x14ac:dyDescent="0.2">
      <c r="A213" s="17" t="s">
        <v>755</v>
      </c>
      <c r="B213" s="17" t="s">
        <v>756</v>
      </c>
      <c r="C213" s="19">
        <v>25.05</v>
      </c>
      <c r="D213" s="19">
        <v>121.53</v>
      </c>
    </row>
    <row r="214" spans="1:4" ht="12.75" x14ac:dyDescent="0.2">
      <c r="A214" s="17" t="s">
        <v>757</v>
      </c>
      <c r="B214" s="17" t="s">
        <v>758</v>
      </c>
      <c r="C214" s="19">
        <v>38.54</v>
      </c>
      <c r="D214" s="19">
        <v>68.78</v>
      </c>
    </row>
    <row r="215" spans="1:4" ht="12.75" x14ac:dyDescent="0.2">
      <c r="A215" s="17" t="s">
        <v>759</v>
      </c>
      <c r="B215" s="17" t="s">
        <v>760</v>
      </c>
      <c r="C215" s="19">
        <v>-6.17</v>
      </c>
      <c r="D215" s="19">
        <v>35.74</v>
      </c>
    </row>
    <row r="216" spans="1:4" ht="12.75" x14ac:dyDescent="0.2">
      <c r="A216" s="17" t="s">
        <v>761</v>
      </c>
      <c r="B216" s="17" t="s">
        <v>762</v>
      </c>
      <c r="C216" s="19">
        <v>13.75</v>
      </c>
      <c r="D216" s="19">
        <v>100.5</v>
      </c>
    </row>
    <row r="217" spans="1:4" ht="12.75" x14ac:dyDescent="0.2">
      <c r="A217" s="17" t="s">
        <v>763</v>
      </c>
      <c r="B217" s="17" t="s">
        <v>764</v>
      </c>
      <c r="C217" s="19">
        <v>6.14</v>
      </c>
      <c r="D217" s="19">
        <v>1.21</v>
      </c>
    </row>
    <row r="218" spans="1:4" ht="12.75" x14ac:dyDescent="0.2">
      <c r="A218" s="17" t="s">
        <v>765</v>
      </c>
      <c r="B218" s="17" t="s">
        <v>766</v>
      </c>
      <c r="C218" s="19">
        <v>-171.85</v>
      </c>
      <c r="D218" s="19">
        <v>-9.1999999999999993</v>
      </c>
    </row>
    <row r="219" spans="1:4" ht="12.75" x14ac:dyDescent="0.2">
      <c r="A219" s="17" t="s">
        <v>767</v>
      </c>
      <c r="B219" s="17" t="s">
        <v>769</v>
      </c>
      <c r="C219" s="19">
        <v>-21.13</v>
      </c>
      <c r="D219" s="19">
        <v>-175.2</v>
      </c>
    </row>
    <row r="220" spans="1:4" ht="12.75" x14ac:dyDescent="0.2">
      <c r="A220" s="17" t="s">
        <v>772</v>
      </c>
      <c r="B220" s="17" t="s">
        <v>773</v>
      </c>
      <c r="C220" s="19">
        <v>10.67</v>
      </c>
      <c r="D220" s="19">
        <v>-61.52</v>
      </c>
    </row>
    <row r="221" spans="1:4" ht="12.75" x14ac:dyDescent="0.2">
      <c r="A221" s="17" t="s">
        <v>774</v>
      </c>
      <c r="B221" s="17" t="s">
        <v>775</v>
      </c>
      <c r="C221" s="19">
        <v>36.82</v>
      </c>
      <c r="D221" s="19">
        <v>10.17</v>
      </c>
    </row>
    <row r="222" spans="1:4" ht="12.75" x14ac:dyDescent="0.2">
      <c r="A222" s="17" t="s">
        <v>777</v>
      </c>
      <c r="B222" s="17" t="s">
        <v>778</v>
      </c>
      <c r="C222" s="19">
        <v>39.92</v>
      </c>
      <c r="D222" s="19">
        <v>32.85</v>
      </c>
    </row>
    <row r="223" spans="1:4" ht="12.75" x14ac:dyDescent="0.2">
      <c r="A223" s="17" t="s">
        <v>780</v>
      </c>
      <c r="B223" s="17" t="s">
        <v>781</v>
      </c>
      <c r="C223" s="19">
        <v>37.950000000000003</v>
      </c>
      <c r="D223" s="19">
        <v>58.38</v>
      </c>
    </row>
    <row r="224" spans="1:4" ht="12.75" x14ac:dyDescent="0.2">
      <c r="A224" s="17" t="s">
        <v>783</v>
      </c>
      <c r="B224" s="17" t="s">
        <v>784</v>
      </c>
      <c r="C224" s="19">
        <v>21.46</v>
      </c>
      <c r="D224" s="19">
        <v>-71.14</v>
      </c>
    </row>
    <row r="225" spans="1:7" ht="12.75" x14ac:dyDescent="0.2">
      <c r="A225" s="17" t="s">
        <v>785</v>
      </c>
      <c r="B225" s="17" t="s">
        <v>786</v>
      </c>
      <c r="C225" s="19">
        <v>-8.52</v>
      </c>
      <c r="D225" s="19">
        <v>179.19</v>
      </c>
    </row>
    <row r="226" spans="1:7" ht="12.75" x14ac:dyDescent="0.2">
      <c r="A226" s="17" t="s">
        <v>787</v>
      </c>
      <c r="B226" s="17" t="s">
        <v>788</v>
      </c>
      <c r="C226" s="19">
        <v>18.34</v>
      </c>
      <c r="D226" s="19">
        <v>-64.930000000000007</v>
      </c>
    </row>
    <row r="227" spans="1:7" ht="12.75" x14ac:dyDescent="0.2">
      <c r="A227" s="17" t="s">
        <v>789</v>
      </c>
      <c r="B227" s="17" t="s">
        <v>790</v>
      </c>
      <c r="C227" s="19">
        <v>0.32</v>
      </c>
      <c r="D227" s="19">
        <v>32.58</v>
      </c>
    </row>
    <row r="228" spans="1:7" ht="12.75" x14ac:dyDescent="0.2">
      <c r="A228" s="17" t="s">
        <v>791</v>
      </c>
      <c r="B228" s="17" t="s">
        <v>792</v>
      </c>
      <c r="C228" s="19">
        <v>50.45</v>
      </c>
      <c r="D228" s="19">
        <v>30.52</v>
      </c>
    </row>
    <row r="229" spans="1:7" ht="12.75" x14ac:dyDescent="0.2">
      <c r="A229" s="17" t="s">
        <v>793</v>
      </c>
      <c r="B229" s="17" t="s">
        <v>794</v>
      </c>
      <c r="C229" s="19">
        <v>24.47</v>
      </c>
      <c r="D229" s="19">
        <v>54.37</v>
      </c>
    </row>
    <row r="230" spans="1:7" ht="12.75" x14ac:dyDescent="0.2">
      <c r="A230" s="17" t="s">
        <v>795</v>
      </c>
      <c r="B230" s="17" t="s">
        <v>796</v>
      </c>
      <c r="C230" s="19">
        <v>51.51</v>
      </c>
      <c r="D230" s="19">
        <v>-0.13</v>
      </c>
    </row>
    <row r="231" spans="1:7" ht="12.75" x14ac:dyDescent="0.2">
      <c r="A231" s="17" t="s">
        <v>797</v>
      </c>
      <c r="B231" s="17" t="s">
        <v>798</v>
      </c>
      <c r="C231" s="36">
        <v>50.697257</v>
      </c>
      <c r="D231">
        <v>-14.981408</v>
      </c>
      <c r="F231" s="19">
        <v>38.9</v>
      </c>
      <c r="G231" s="19">
        <v>-77.040000000000006</v>
      </c>
    </row>
    <row r="232" spans="1:7" ht="12.75" x14ac:dyDescent="0.2">
      <c r="A232" s="17" t="s">
        <v>799</v>
      </c>
      <c r="B232" s="17" t="s">
        <v>800</v>
      </c>
      <c r="C232" s="19">
        <v>-34.83</v>
      </c>
      <c r="D232" s="19">
        <v>-56.17</v>
      </c>
    </row>
    <row r="233" spans="1:7" ht="12.75" x14ac:dyDescent="0.2">
      <c r="A233" s="17" t="s">
        <v>801</v>
      </c>
      <c r="B233" s="17" t="s">
        <v>802</v>
      </c>
      <c r="C233" s="19">
        <v>41.26</v>
      </c>
      <c r="D233" s="19">
        <v>69.22</v>
      </c>
    </row>
    <row r="234" spans="1:7" ht="12.75" x14ac:dyDescent="0.2">
      <c r="A234" s="17" t="s">
        <v>803</v>
      </c>
      <c r="B234" s="17" t="s">
        <v>804</v>
      </c>
      <c r="C234" s="19">
        <v>-17.73</v>
      </c>
      <c r="D234" s="19">
        <v>168.32</v>
      </c>
    </row>
    <row r="235" spans="1:7" ht="12.75" x14ac:dyDescent="0.2">
      <c r="A235" s="17" t="s">
        <v>807</v>
      </c>
      <c r="B235" s="17" t="s">
        <v>808</v>
      </c>
      <c r="C235" s="19">
        <v>41.9</v>
      </c>
      <c r="D235" s="19">
        <v>12.45</v>
      </c>
    </row>
    <row r="236" spans="1:7" ht="12.75" x14ac:dyDescent="0.2">
      <c r="A236" s="17" t="s">
        <v>809</v>
      </c>
      <c r="B236" s="17" t="s">
        <v>810</v>
      </c>
      <c r="C236" s="19">
        <v>10.49</v>
      </c>
      <c r="D236" s="19">
        <v>-66.88</v>
      </c>
    </row>
    <row r="237" spans="1:7" ht="12.75" x14ac:dyDescent="0.2">
      <c r="A237" s="17" t="s">
        <v>811</v>
      </c>
      <c r="B237" s="17" t="s">
        <v>812</v>
      </c>
      <c r="C237" s="19">
        <v>21.02</v>
      </c>
      <c r="D237" s="19">
        <v>105.84</v>
      </c>
    </row>
    <row r="238" spans="1:7" ht="12.75" x14ac:dyDescent="0.2">
      <c r="A238" s="17" t="s">
        <v>814</v>
      </c>
      <c r="B238" s="17" t="s">
        <v>815</v>
      </c>
      <c r="C238" s="19">
        <v>-13.28</v>
      </c>
      <c r="D238" s="19">
        <v>-176.17</v>
      </c>
    </row>
    <row r="239" spans="1:7" ht="12.75" x14ac:dyDescent="0.2">
      <c r="A239" s="17" t="s">
        <v>816</v>
      </c>
      <c r="B239" s="17" t="s">
        <v>817</v>
      </c>
      <c r="C239" s="19">
        <v>27.16</v>
      </c>
      <c r="D239" s="19">
        <v>-13.2</v>
      </c>
    </row>
    <row r="240" spans="1:7" ht="12.75" x14ac:dyDescent="0.2">
      <c r="A240" s="17" t="s">
        <v>818</v>
      </c>
      <c r="B240" s="17" t="s">
        <v>819</v>
      </c>
      <c r="C240" s="19">
        <v>15.35</v>
      </c>
      <c r="D240" s="19">
        <v>44.21</v>
      </c>
    </row>
    <row r="241" spans="1:4" ht="12.75" x14ac:dyDescent="0.2">
      <c r="A241" s="17" t="s">
        <v>820</v>
      </c>
      <c r="B241" s="17" t="s">
        <v>821</v>
      </c>
      <c r="C241" s="19">
        <v>-15.41</v>
      </c>
      <c r="D241" s="19">
        <v>28.29</v>
      </c>
    </row>
    <row r="242" spans="1:4" ht="12.75" x14ac:dyDescent="0.2">
      <c r="A242" s="17" t="s">
        <v>822</v>
      </c>
      <c r="B242" s="17" t="s">
        <v>823</v>
      </c>
      <c r="C242" s="19">
        <v>-17.829999999999998</v>
      </c>
      <c r="D242" s="19">
        <v>31.05</v>
      </c>
    </row>
    <row r="243" spans="1:4" ht="13.5" thickBot="1" x14ac:dyDescent="0.25">
      <c r="A243" s="29"/>
      <c r="B243" s="29"/>
      <c r="C243" s="29"/>
      <c r="D243" s="29"/>
    </row>
    <row r="244" spans="1:4" ht="15" thickBot="1" x14ac:dyDescent="0.25">
      <c r="A244" s="35" t="s">
        <v>149</v>
      </c>
      <c r="B244" s="35"/>
      <c r="C244" s="39">
        <v>-8.7831949999999992</v>
      </c>
      <c r="D244" s="40">
        <v>34.508522999999997</v>
      </c>
    </row>
    <row r="245" spans="1:4" ht="13.5" thickBot="1" x14ac:dyDescent="0.25">
      <c r="A245" s="35" t="s">
        <v>1207</v>
      </c>
      <c r="B245" s="35"/>
      <c r="C245" s="41">
        <v>29.298528000000001</v>
      </c>
      <c r="D245" s="42">
        <v>42.551000000000002</v>
      </c>
    </row>
    <row r="246" spans="1:4" ht="13.5" thickBot="1" x14ac:dyDescent="0.25">
      <c r="A246" s="35" t="s">
        <v>1208</v>
      </c>
      <c r="B246" s="35"/>
      <c r="C246" s="41">
        <v>34.047863</v>
      </c>
      <c r="D246" s="42">
        <v>100.61969999999999</v>
      </c>
    </row>
    <row r="247" spans="1:4" ht="13.5" thickBot="1" x14ac:dyDescent="0.25">
      <c r="A247" s="35" t="s">
        <v>1211</v>
      </c>
      <c r="B247" s="35"/>
      <c r="C247" s="41">
        <v>62.278647999999997</v>
      </c>
      <c r="D247" s="42">
        <v>12.340171</v>
      </c>
    </row>
    <row r="248" spans="1:4" ht="13.5" thickBot="1" x14ac:dyDescent="0.25">
      <c r="A248" s="35" t="s">
        <v>913</v>
      </c>
      <c r="B248" s="35"/>
      <c r="C248" s="41">
        <v>19.896766</v>
      </c>
      <c r="D248" s="42">
        <v>-155.58278200000001</v>
      </c>
    </row>
    <row r="249" spans="1:4" ht="13.5" thickBot="1" x14ac:dyDescent="0.25">
      <c r="A249" s="35" t="s">
        <v>1216</v>
      </c>
      <c r="B249" s="35"/>
      <c r="C249" s="41">
        <v>-4.4420380000000002</v>
      </c>
      <c r="D249" s="42">
        <v>-61.326853999999997</v>
      </c>
    </row>
    <row r="250" spans="1:4" ht="13.5" thickBot="1" x14ac:dyDescent="0.25">
      <c r="A250" s="35" t="s">
        <v>104</v>
      </c>
      <c r="B250" s="35"/>
      <c r="C250" s="41">
        <v>34.553128000000001</v>
      </c>
      <c r="D250" s="42">
        <v>18.048010999999999</v>
      </c>
    </row>
    <row r="251" spans="1:4" ht="12.75" x14ac:dyDescent="0.2">
      <c r="A251" s="29"/>
      <c r="B251" s="29"/>
      <c r="C251" s="29"/>
      <c r="D251" s="29"/>
    </row>
    <row r="252" spans="1:4" ht="12.75" x14ac:dyDescent="0.2">
      <c r="A252" s="29"/>
      <c r="B252" s="29"/>
      <c r="C252" s="29"/>
      <c r="D252" s="29"/>
    </row>
    <row r="253" spans="1:4" ht="12.75" x14ac:dyDescent="0.2">
      <c r="A253" s="29"/>
      <c r="B253" s="29"/>
      <c r="C253" s="29"/>
      <c r="D253" s="29"/>
    </row>
    <row r="254" spans="1:4" ht="12.75" x14ac:dyDescent="0.2">
      <c r="A254" s="29"/>
      <c r="B254" s="29"/>
      <c r="C254" s="29"/>
      <c r="D254" s="29"/>
    </row>
    <row r="255" spans="1:4" ht="12.75" x14ac:dyDescent="0.2">
      <c r="A255" s="29"/>
      <c r="B255" s="29"/>
      <c r="C255" s="29"/>
      <c r="D255" s="29"/>
    </row>
    <row r="256" spans="1:4" ht="12.75" x14ac:dyDescent="0.2">
      <c r="A256" s="29"/>
      <c r="B256" s="29"/>
      <c r="C256" s="29"/>
      <c r="D256" s="29"/>
    </row>
    <row r="257" spans="1:4" ht="12.75" x14ac:dyDescent="0.2">
      <c r="A257" s="29"/>
      <c r="B257" s="29"/>
      <c r="C257" s="29"/>
      <c r="D257" s="29"/>
    </row>
    <row r="258" spans="1:4" ht="12.75" x14ac:dyDescent="0.2">
      <c r="A258" s="29"/>
      <c r="B258" s="29"/>
      <c r="C258" s="29"/>
      <c r="D258" s="29"/>
    </row>
    <row r="259" spans="1:4" ht="12.75" x14ac:dyDescent="0.2">
      <c r="A259" s="29"/>
      <c r="B259" s="29"/>
      <c r="C259" s="29"/>
      <c r="D259" s="29"/>
    </row>
    <row r="260" spans="1:4" ht="12.75" x14ac:dyDescent="0.2">
      <c r="A260" s="29"/>
      <c r="B260" s="29"/>
      <c r="C260" s="29"/>
      <c r="D260" s="29"/>
    </row>
    <row r="261" spans="1:4" ht="12.75" x14ac:dyDescent="0.2">
      <c r="A261" s="29"/>
      <c r="B261" s="29"/>
      <c r="C261" s="29"/>
      <c r="D261" s="29"/>
    </row>
    <row r="262" spans="1:4" ht="12.75" x14ac:dyDescent="0.2">
      <c r="A262" s="29"/>
      <c r="B262" s="29"/>
      <c r="C262" s="29"/>
      <c r="D262" s="29"/>
    </row>
    <row r="263" spans="1:4" ht="12.75" x14ac:dyDescent="0.2">
      <c r="A263" s="29"/>
      <c r="B263" s="29"/>
      <c r="C263" s="29"/>
      <c r="D263" s="29"/>
    </row>
    <row r="264" spans="1:4" ht="12.75" x14ac:dyDescent="0.2">
      <c r="A264" s="29"/>
      <c r="B264" s="29"/>
      <c r="C264" s="29"/>
      <c r="D264" s="29"/>
    </row>
    <row r="265" spans="1:4" ht="12.75" x14ac:dyDescent="0.2">
      <c r="A265" s="29"/>
      <c r="B265" s="29"/>
      <c r="C265" s="29"/>
      <c r="D265" s="29"/>
    </row>
    <row r="266" spans="1:4" ht="12.75" x14ac:dyDescent="0.2">
      <c r="A266" s="29"/>
      <c r="B266" s="29"/>
      <c r="C266" s="29"/>
      <c r="D266" s="29"/>
    </row>
    <row r="267" spans="1:4" ht="12.75" x14ac:dyDescent="0.2">
      <c r="A267" s="29"/>
      <c r="B267" s="29"/>
      <c r="C267" s="29"/>
      <c r="D267" s="29"/>
    </row>
    <row r="268" spans="1:4" ht="12.75" x14ac:dyDescent="0.2">
      <c r="A268" s="29"/>
      <c r="B268" s="29"/>
      <c r="C268" s="29"/>
      <c r="D268" s="29"/>
    </row>
    <row r="269" spans="1:4" ht="12.75" x14ac:dyDescent="0.2">
      <c r="A269" s="29"/>
      <c r="B269" s="29"/>
      <c r="C269" s="29"/>
      <c r="D269" s="29"/>
    </row>
    <row r="270" spans="1:4" ht="12.75" x14ac:dyDescent="0.2">
      <c r="A270" s="29"/>
      <c r="B270" s="29"/>
      <c r="C270" s="29"/>
      <c r="D270" s="29"/>
    </row>
    <row r="271" spans="1:4" ht="12.75" x14ac:dyDescent="0.2">
      <c r="A271" s="29"/>
      <c r="B271" s="29"/>
      <c r="C271" s="29"/>
      <c r="D271" s="29"/>
    </row>
    <row r="272" spans="1:4" ht="12.75" x14ac:dyDescent="0.2">
      <c r="A272" s="29"/>
      <c r="B272" s="29"/>
      <c r="C272" s="29"/>
      <c r="D272" s="29"/>
    </row>
    <row r="273" spans="1:4" ht="12.75" x14ac:dyDescent="0.2">
      <c r="A273" s="29"/>
      <c r="B273" s="29"/>
      <c r="C273" s="29"/>
      <c r="D273" s="29"/>
    </row>
    <row r="274" spans="1:4" ht="12.75" x14ac:dyDescent="0.2">
      <c r="A274" s="29"/>
      <c r="B274" s="29"/>
      <c r="C274" s="29"/>
      <c r="D274" s="29"/>
    </row>
    <row r="275" spans="1:4" ht="12.75" x14ac:dyDescent="0.2">
      <c r="A275" s="29"/>
      <c r="B275" s="29"/>
      <c r="C275" s="29"/>
      <c r="D275" s="29"/>
    </row>
    <row r="276" spans="1:4" ht="12.75" x14ac:dyDescent="0.2">
      <c r="A276" s="29"/>
      <c r="B276" s="29"/>
      <c r="C276" s="29"/>
      <c r="D276" s="29"/>
    </row>
    <row r="277" spans="1:4" ht="12.75" x14ac:dyDescent="0.2">
      <c r="A277" s="29"/>
      <c r="B277" s="29"/>
      <c r="C277" s="29"/>
      <c r="D277" s="29"/>
    </row>
    <row r="278" spans="1:4" ht="12.75" x14ac:dyDescent="0.2">
      <c r="A278" s="29"/>
      <c r="B278" s="29"/>
      <c r="C278" s="29"/>
      <c r="D278" s="29"/>
    </row>
    <row r="279" spans="1:4" ht="12.75" x14ac:dyDescent="0.2">
      <c r="A279" s="29"/>
      <c r="B279" s="29"/>
      <c r="C279" s="29"/>
      <c r="D279" s="29"/>
    </row>
    <row r="280" spans="1:4" ht="12.75" x14ac:dyDescent="0.2">
      <c r="A280" s="29"/>
      <c r="B280" s="29"/>
      <c r="C280" s="29"/>
      <c r="D280" s="29"/>
    </row>
    <row r="281" spans="1:4" ht="12.75" x14ac:dyDescent="0.2">
      <c r="A281" s="29"/>
      <c r="B281" s="29"/>
      <c r="C281" s="29"/>
      <c r="D281" s="29"/>
    </row>
    <row r="282" spans="1:4" ht="12.75" x14ac:dyDescent="0.2">
      <c r="A282" s="29"/>
      <c r="B282" s="29"/>
      <c r="C282" s="29"/>
      <c r="D282" s="29"/>
    </row>
    <row r="283" spans="1:4" ht="12.75" x14ac:dyDescent="0.2">
      <c r="A283" s="29"/>
      <c r="B283" s="29"/>
      <c r="C283" s="29"/>
      <c r="D283" s="29"/>
    </row>
    <row r="284" spans="1:4" ht="12.75" x14ac:dyDescent="0.2">
      <c r="A284" s="29"/>
      <c r="B284" s="29"/>
      <c r="C284" s="29"/>
      <c r="D284" s="29"/>
    </row>
    <row r="285" spans="1:4" ht="12.75" x14ac:dyDescent="0.2">
      <c r="A285" s="29"/>
      <c r="B285" s="29"/>
      <c r="C285" s="29"/>
      <c r="D285" s="29"/>
    </row>
    <row r="286" spans="1:4" ht="12.75" x14ac:dyDescent="0.2">
      <c r="A286" s="29"/>
      <c r="B286" s="29"/>
      <c r="C286" s="29"/>
      <c r="D286" s="29"/>
    </row>
    <row r="287" spans="1:4" ht="12.75" x14ac:dyDescent="0.2">
      <c r="A287" s="29"/>
      <c r="B287" s="29"/>
      <c r="C287" s="29"/>
      <c r="D287" s="29"/>
    </row>
    <row r="288" spans="1:4" ht="12.75" x14ac:dyDescent="0.2">
      <c r="A288" s="29"/>
      <c r="B288" s="29"/>
      <c r="C288" s="29"/>
      <c r="D288" s="29"/>
    </row>
    <row r="289" spans="1:4" ht="12.75" x14ac:dyDescent="0.2">
      <c r="A289" s="29"/>
      <c r="B289" s="29"/>
      <c r="C289" s="29"/>
      <c r="D289" s="29"/>
    </row>
    <row r="290" spans="1:4" ht="12.75" x14ac:dyDescent="0.2">
      <c r="A290" s="29"/>
      <c r="B290" s="29"/>
      <c r="C290" s="29"/>
      <c r="D290" s="29"/>
    </row>
    <row r="291" spans="1:4" ht="12.75" x14ac:dyDescent="0.2">
      <c r="A291" s="29"/>
      <c r="B291" s="29"/>
      <c r="C291" s="29"/>
      <c r="D291" s="29"/>
    </row>
    <row r="292" spans="1:4" ht="12.75" x14ac:dyDescent="0.2">
      <c r="A292" s="29"/>
      <c r="B292" s="29"/>
      <c r="C292" s="29"/>
      <c r="D292" s="29"/>
    </row>
    <row r="293" spans="1:4" ht="12.75" x14ac:dyDescent="0.2">
      <c r="A293" s="29"/>
      <c r="B293" s="29"/>
      <c r="C293" s="29"/>
      <c r="D293" s="29"/>
    </row>
    <row r="294" spans="1:4" ht="12.75" x14ac:dyDescent="0.2">
      <c r="A294" s="29"/>
      <c r="B294" s="29"/>
      <c r="C294" s="29"/>
      <c r="D294" s="29"/>
    </row>
    <row r="295" spans="1:4" ht="12.75" x14ac:dyDescent="0.2">
      <c r="A295" s="29"/>
      <c r="B295" s="29"/>
      <c r="C295" s="29"/>
      <c r="D295" s="29"/>
    </row>
    <row r="296" spans="1:4" ht="12.75" x14ac:dyDescent="0.2">
      <c r="A296" s="29"/>
      <c r="B296" s="29"/>
      <c r="C296" s="29"/>
      <c r="D296" s="29"/>
    </row>
    <row r="297" spans="1:4" ht="12.75" x14ac:dyDescent="0.2">
      <c r="A297" s="29"/>
      <c r="B297" s="29"/>
      <c r="C297" s="29"/>
      <c r="D297" s="29"/>
    </row>
    <row r="298" spans="1:4" ht="12.75" x14ac:dyDescent="0.2">
      <c r="A298" s="29"/>
      <c r="B298" s="29"/>
      <c r="C298" s="29"/>
      <c r="D298" s="29"/>
    </row>
    <row r="299" spans="1:4" ht="12.75" x14ac:dyDescent="0.2">
      <c r="A299" s="29"/>
      <c r="B299" s="29"/>
      <c r="C299" s="29"/>
      <c r="D299" s="29"/>
    </row>
    <row r="300" spans="1:4" ht="12.75" x14ac:dyDescent="0.2">
      <c r="A300" s="29"/>
      <c r="B300" s="29"/>
      <c r="C300" s="29"/>
      <c r="D300" s="29"/>
    </row>
    <row r="301" spans="1:4" ht="12.75" x14ac:dyDescent="0.2">
      <c r="A301" s="29"/>
      <c r="B301" s="29"/>
      <c r="C301" s="29"/>
      <c r="D301" s="29"/>
    </row>
    <row r="302" spans="1:4" ht="12.75" x14ac:dyDescent="0.2">
      <c r="A302" s="29"/>
      <c r="B302" s="29"/>
      <c r="C302" s="29"/>
      <c r="D302" s="29"/>
    </row>
    <row r="303" spans="1:4" ht="12.75" x14ac:dyDescent="0.2">
      <c r="A303" s="29"/>
      <c r="B303" s="29"/>
      <c r="C303" s="29"/>
      <c r="D303" s="29"/>
    </row>
    <row r="304" spans="1:4" ht="12.75" x14ac:dyDescent="0.2">
      <c r="A304" s="29"/>
      <c r="B304" s="29"/>
      <c r="C304" s="29"/>
      <c r="D304" s="29"/>
    </row>
    <row r="305" spans="1:4" ht="12.75" x14ac:dyDescent="0.2">
      <c r="A305" s="29"/>
      <c r="B305" s="29"/>
      <c r="C305" s="29"/>
      <c r="D305" s="29"/>
    </row>
    <row r="306" spans="1:4" ht="12.75" x14ac:dyDescent="0.2">
      <c r="A306" s="29"/>
      <c r="B306" s="29"/>
      <c r="C306" s="29"/>
      <c r="D306" s="29"/>
    </row>
    <row r="307" spans="1:4" ht="12.75" x14ac:dyDescent="0.2">
      <c r="A307" s="29"/>
      <c r="B307" s="29"/>
      <c r="C307" s="29"/>
      <c r="D307" s="29"/>
    </row>
    <row r="308" spans="1:4" ht="12.75" x14ac:dyDescent="0.2">
      <c r="A308" s="29"/>
      <c r="B308" s="29"/>
      <c r="C308" s="29"/>
      <c r="D308" s="29"/>
    </row>
    <row r="309" spans="1:4" ht="12.75" x14ac:dyDescent="0.2">
      <c r="A309" s="29"/>
      <c r="B309" s="29"/>
      <c r="C309" s="29"/>
      <c r="D309" s="29"/>
    </row>
    <row r="310" spans="1:4" ht="12.75" x14ac:dyDescent="0.2">
      <c r="A310" s="29"/>
      <c r="B310" s="29"/>
      <c r="C310" s="29"/>
      <c r="D310" s="29"/>
    </row>
    <row r="311" spans="1:4" ht="12.75" x14ac:dyDescent="0.2">
      <c r="A311" s="29"/>
      <c r="B311" s="29"/>
      <c r="C311" s="29"/>
      <c r="D311" s="29"/>
    </row>
    <row r="312" spans="1:4" ht="12.75" x14ac:dyDescent="0.2">
      <c r="A312" s="29"/>
      <c r="B312" s="29"/>
      <c r="C312" s="29"/>
      <c r="D312" s="29"/>
    </row>
    <row r="313" spans="1:4" ht="12.75" x14ac:dyDescent="0.2">
      <c r="A313" s="29"/>
      <c r="B313" s="29"/>
      <c r="C313" s="29"/>
      <c r="D313" s="29"/>
    </row>
    <row r="314" spans="1:4" ht="12.75" x14ac:dyDescent="0.2">
      <c r="A314" s="29"/>
      <c r="B314" s="29"/>
      <c r="C314" s="29"/>
      <c r="D314" s="29"/>
    </row>
    <row r="315" spans="1:4" ht="12.75" x14ac:dyDescent="0.2">
      <c r="A315" s="29"/>
      <c r="B315" s="29"/>
      <c r="C315" s="29"/>
      <c r="D315" s="29"/>
    </row>
    <row r="316" spans="1:4" ht="12.75" x14ac:dyDescent="0.2">
      <c r="A316" s="29"/>
      <c r="B316" s="29"/>
      <c r="C316" s="29"/>
      <c r="D316" s="29"/>
    </row>
    <row r="317" spans="1:4" ht="12.75" x14ac:dyDescent="0.2">
      <c r="A317" s="29"/>
      <c r="B317" s="29"/>
      <c r="C317" s="29"/>
      <c r="D317" s="29"/>
    </row>
    <row r="318" spans="1:4" ht="12.75" x14ac:dyDescent="0.2">
      <c r="A318" s="29"/>
      <c r="B318" s="29"/>
      <c r="C318" s="29"/>
      <c r="D318" s="29"/>
    </row>
    <row r="319" spans="1:4" ht="12.75" x14ac:dyDescent="0.2">
      <c r="A319" s="29"/>
      <c r="B319" s="29"/>
      <c r="C319" s="29"/>
      <c r="D319" s="29"/>
    </row>
    <row r="320" spans="1:4" ht="12.75" x14ac:dyDescent="0.2">
      <c r="A320" s="29"/>
      <c r="B320" s="29"/>
      <c r="C320" s="29"/>
      <c r="D320" s="29"/>
    </row>
    <row r="321" spans="1:4" ht="12.75" x14ac:dyDescent="0.2">
      <c r="A321" s="29"/>
      <c r="B321" s="29"/>
      <c r="C321" s="29"/>
      <c r="D321" s="29"/>
    </row>
    <row r="322" spans="1:4" ht="12.75" x14ac:dyDescent="0.2">
      <c r="A322" s="29"/>
      <c r="B322" s="29"/>
      <c r="C322" s="29"/>
      <c r="D322" s="29"/>
    </row>
    <row r="323" spans="1:4" ht="12.75" x14ac:dyDescent="0.2">
      <c r="A323" s="29"/>
      <c r="B323" s="29"/>
      <c r="C323" s="29"/>
      <c r="D323" s="29"/>
    </row>
    <row r="324" spans="1:4" ht="12.75" x14ac:dyDescent="0.2">
      <c r="A324" s="29"/>
      <c r="B324" s="29"/>
      <c r="C324" s="29"/>
      <c r="D324" s="29"/>
    </row>
    <row r="325" spans="1:4" ht="12.75" x14ac:dyDescent="0.2">
      <c r="A325" s="29"/>
      <c r="B325" s="29"/>
      <c r="C325" s="29"/>
      <c r="D325" s="29"/>
    </row>
    <row r="326" spans="1:4" ht="12.75" x14ac:dyDescent="0.2">
      <c r="A326" s="29"/>
      <c r="B326" s="29"/>
      <c r="C326" s="29"/>
      <c r="D326" s="29"/>
    </row>
    <row r="327" spans="1:4" ht="12.75" x14ac:dyDescent="0.2">
      <c r="A327" s="29"/>
      <c r="B327" s="29"/>
      <c r="C327" s="29"/>
      <c r="D327" s="29"/>
    </row>
    <row r="328" spans="1:4" ht="12.75" x14ac:dyDescent="0.2">
      <c r="A328" s="29"/>
      <c r="B328" s="29"/>
      <c r="C328" s="29"/>
      <c r="D328" s="29"/>
    </row>
    <row r="329" spans="1:4" ht="12.75" x14ac:dyDescent="0.2">
      <c r="A329" s="29"/>
      <c r="B329" s="29"/>
      <c r="C329" s="29"/>
      <c r="D329" s="29"/>
    </row>
    <row r="330" spans="1:4" ht="12.75" x14ac:dyDescent="0.2">
      <c r="A330" s="29"/>
      <c r="B330" s="29"/>
      <c r="C330" s="29"/>
      <c r="D330" s="29"/>
    </row>
    <row r="331" spans="1:4" ht="12.75" x14ac:dyDescent="0.2">
      <c r="A331" s="29"/>
      <c r="B331" s="29"/>
      <c r="C331" s="29"/>
      <c r="D331" s="29"/>
    </row>
    <row r="332" spans="1:4" ht="12.75" x14ac:dyDescent="0.2">
      <c r="A332" s="29"/>
      <c r="B332" s="29"/>
      <c r="C332" s="29"/>
      <c r="D332" s="29"/>
    </row>
    <row r="333" spans="1:4" ht="12.75" x14ac:dyDescent="0.2">
      <c r="A333" s="29"/>
      <c r="B333" s="29"/>
      <c r="C333" s="29"/>
      <c r="D333" s="29"/>
    </row>
    <row r="334" spans="1:4" ht="12.75" x14ac:dyDescent="0.2">
      <c r="A334" s="29"/>
      <c r="B334" s="29"/>
      <c r="C334" s="29"/>
      <c r="D334" s="29"/>
    </row>
    <row r="335" spans="1:4" ht="12.75" x14ac:dyDescent="0.2">
      <c r="A335" s="29"/>
      <c r="B335" s="29"/>
      <c r="C335" s="29"/>
      <c r="D335" s="29"/>
    </row>
    <row r="336" spans="1:4" ht="12.75" x14ac:dyDescent="0.2">
      <c r="A336" s="29"/>
      <c r="B336" s="29"/>
      <c r="C336" s="29"/>
      <c r="D336" s="29"/>
    </row>
    <row r="337" spans="1:4" ht="12.75" x14ac:dyDescent="0.2">
      <c r="A337" s="29"/>
      <c r="B337" s="29"/>
      <c r="C337" s="29"/>
      <c r="D337" s="29"/>
    </row>
    <row r="338" spans="1:4" ht="12.75" x14ac:dyDescent="0.2">
      <c r="A338" s="29"/>
      <c r="B338" s="29"/>
      <c r="C338" s="29"/>
      <c r="D338" s="29"/>
    </row>
    <row r="339" spans="1:4" ht="12.75" x14ac:dyDescent="0.2">
      <c r="A339" s="29"/>
      <c r="B339" s="29"/>
      <c r="C339" s="29"/>
      <c r="D339" s="29"/>
    </row>
    <row r="340" spans="1:4" ht="12.75" x14ac:dyDescent="0.2">
      <c r="A340" s="29"/>
      <c r="B340" s="29"/>
      <c r="C340" s="29"/>
      <c r="D340" s="29"/>
    </row>
    <row r="341" spans="1:4" ht="12.75" x14ac:dyDescent="0.2">
      <c r="A341" s="29"/>
      <c r="B341" s="29"/>
      <c r="C341" s="29"/>
      <c r="D341" s="29"/>
    </row>
    <row r="342" spans="1:4" ht="12.75" x14ac:dyDescent="0.2">
      <c r="A342" s="29"/>
      <c r="B342" s="29"/>
      <c r="C342" s="29"/>
      <c r="D342" s="29"/>
    </row>
    <row r="343" spans="1:4" ht="12.75" x14ac:dyDescent="0.2">
      <c r="A343" s="29"/>
      <c r="B343" s="29"/>
      <c r="C343" s="29"/>
      <c r="D343" s="29"/>
    </row>
    <row r="344" spans="1:4" ht="12.75" x14ac:dyDescent="0.2">
      <c r="A344" s="29"/>
      <c r="B344" s="29"/>
      <c r="C344" s="29"/>
      <c r="D344" s="29"/>
    </row>
    <row r="345" spans="1:4" ht="12.75" x14ac:dyDescent="0.2">
      <c r="A345" s="29"/>
      <c r="B345" s="29"/>
      <c r="C345" s="29"/>
      <c r="D345" s="29"/>
    </row>
    <row r="346" spans="1:4" ht="12.75" x14ac:dyDescent="0.2">
      <c r="A346" s="29"/>
      <c r="B346" s="29"/>
      <c r="C346" s="29"/>
      <c r="D346" s="29"/>
    </row>
    <row r="347" spans="1:4" ht="12.75" x14ac:dyDescent="0.2">
      <c r="A347" s="29"/>
      <c r="B347" s="29"/>
      <c r="C347" s="29"/>
      <c r="D347" s="29"/>
    </row>
    <row r="348" spans="1:4" ht="12.75" x14ac:dyDescent="0.2">
      <c r="A348" s="29"/>
      <c r="B348" s="29"/>
      <c r="C348" s="29"/>
      <c r="D348" s="29"/>
    </row>
    <row r="349" spans="1:4" ht="12.75" x14ac:dyDescent="0.2">
      <c r="A349" s="29"/>
      <c r="B349" s="29"/>
      <c r="C349" s="29"/>
      <c r="D349" s="29"/>
    </row>
    <row r="350" spans="1:4" ht="12.75" x14ac:dyDescent="0.2">
      <c r="A350" s="29"/>
      <c r="B350" s="29"/>
      <c r="C350" s="29"/>
      <c r="D350" s="29"/>
    </row>
    <row r="351" spans="1:4" ht="12.75" x14ac:dyDescent="0.2">
      <c r="A351" s="29"/>
      <c r="B351" s="29"/>
      <c r="C351" s="29"/>
      <c r="D351" s="29"/>
    </row>
    <row r="352" spans="1:4" ht="12.75" x14ac:dyDescent="0.2">
      <c r="A352" s="29"/>
      <c r="B352" s="29"/>
      <c r="C352" s="29"/>
      <c r="D352" s="29"/>
    </row>
    <row r="353" spans="1:4" ht="12.75" x14ac:dyDescent="0.2">
      <c r="A353" s="29"/>
      <c r="B353" s="29"/>
      <c r="C353" s="29"/>
      <c r="D353" s="29"/>
    </row>
    <row r="354" spans="1:4" ht="12.75" x14ac:dyDescent="0.2">
      <c r="A354" s="29"/>
      <c r="B354" s="29"/>
      <c r="C354" s="29"/>
      <c r="D354" s="29"/>
    </row>
    <row r="355" spans="1:4" ht="12.75" x14ac:dyDescent="0.2">
      <c r="A355" s="29"/>
      <c r="B355" s="29"/>
      <c r="C355" s="29"/>
      <c r="D355" s="29"/>
    </row>
    <row r="356" spans="1:4" ht="12.75" x14ac:dyDescent="0.2">
      <c r="A356" s="29"/>
      <c r="B356" s="29"/>
      <c r="C356" s="29"/>
      <c r="D356" s="29"/>
    </row>
    <row r="357" spans="1:4" ht="12.75" x14ac:dyDescent="0.2">
      <c r="A357" s="29"/>
      <c r="B357" s="29"/>
      <c r="C357" s="29"/>
      <c r="D357" s="29"/>
    </row>
    <row r="358" spans="1:4" ht="12.75" x14ac:dyDescent="0.2">
      <c r="A358" s="29"/>
      <c r="B358" s="29"/>
      <c r="C358" s="29"/>
      <c r="D358" s="29"/>
    </row>
    <row r="359" spans="1:4" ht="12.75" x14ac:dyDescent="0.2">
      <c r="A359" s="29"/>
      <c r="B359" s="29"/>
      <c r="C359" s="29"/>
      <c r="D359" s="29"/>
    </row>
    <row r="360" spans="1:4" ht="12.75" x14ac:dyDescent="0.2">
      <c r="A360" s="29"/>
      <c r="B360" s="29"/>
      <c r="C360" s="29"/>
      <c r="D360" s="29"/>
    </row>
    <row r="361" spans="1:4" ht="12.75" x14ac:dyDescent="0.2">
      <c r="A361" s="29"/>
      <c r="B361" s="29"/>
      <c r="C361" s="29"/>
      <c r="D361" s="29"/>
    </row>
    <row r="362" spans="1:4" ht="12.75" x14ac:dyDescent="0.2">
      <c r="A362" s="29"/>
      <c r="B362" s="29"/>
      <c r="C362" s="29"/>
      <c r="D362" s="29"/>
    </row>
    <row r="363" spans="1:4" ht="12.75" x14ac:dyDescent="0.2">
      <c r="A363" s="29"/>
      <c r="B363" s="29"/>
      <c r="C363" s="29"/>
      <c r="D363" s="29"/>
    </row>
    <row r="364" spans="1:4" ht="12.75" x14ac:dyDescent="0.2">
      <c r="A364" s="29"/>
      <c r="B364" s="29"/>
      <c r="C364" s="29"/>
      <c r="D364" s="29"/>
    </row>
    <row r="365" spans="1:4" ht="12.75" x14ac:dyDescent="0.2">
      <c r="A365" s="29"/>
      <c r="B365" s="29"/>
      <c r="C365" s="29"/>
      <c r="D365" s="29"/>
    </row>
    <row r="366" spans="1:4" ht="12.75" x14ac:dyDescent="0.2">
      <c r="A366" s="29"/>
      <c r="B366" s="29"/>
      <c r="C366" s="29"/>
      <c r="D366" s="29"/>
    </row>
    <row r="367" spans="1:4" ht="12.75" x14ac:dyDescent="0.2">
      <c r="A367" s="29"/>
      <c r="B367" s="29"/>
      <c r="C367" s="29"/>
      <c r="D367" s="29"/>
    </row>
    <row r="368" spans="1:4" ht="12.75" x14ac:dyDescent="0.2">
      <c r="A368" s="29"/>
      <c r="B368" s="29"/>
      <c r="C368" s="29"/>
      <c r="D368" s="29"/>
    </row>
    <row r="369" spans="1:4" ht="12.75" x14ac:dyDescent="0.2">
      <c r="A369" s="29"/>
      <c r="B369" s="29"/>
      <c r="C369" s="29"/>
      <c r="D369" s="29"/>
    </row>
    <row r="370" spans="1:4" ht="12.75" x14ac:dyDescent="0.2">
      <c r="A370" s="29"/>
      <c r="B370" s="29"/>
      <c r="C370" s="29"/>
      <c r="D370" s="29"/>
    </row>
    <row r="371" spans="1:4" ht="12.75" x14ac:dyDescent="0.2">
      <c r="A371" s="29"/>
      <c r="B371" s="29"/>
      <c r="C371" s="29"/>
      <c r="D371" s="29"/>
    </row>
    <row r="372" spans="1:4" ht="12.75" x14ac:dyDescent="0.2">
      <c r="A372" s="29"/>
      <c r="B372" s="29"/>
      <c r="C372" s="29"/>
      <c r="D372" s="29"/>
    </row>
    <row r="373" spans="1:4" ht="12.75" x14ac:dyDescent="0.2">
      <c r="A373" s="29"/>
      <c r="B373" s="29"/>
      <c r="C373" s="29"/>
      <c r="D373" s="29"/>
    </row>
    <row r="374" spans="1:4" ht="12.75" x14ac:dyDescent="0.2">
      <c r="A374" s="29"/>
      <c r="B374" s="29"/>
      <c r="C374" s="29"/>
      <c r="D374" s="29"/>
    </row>
    <row r="375" spans="1:4" ht="12.75" x14ac:dyDescent="0.2">
      <c r="A375" s="29"/>
      <c r="B375" s="29"/>
      <c r="C375" s="29"/>
      <c r="D375" s="29"/>
    </row>
    <row r="376" spans="1:4" ht="12.75" x14ac:dyDescent="0.2">
      <c r="A376" s="29"/>
      <c r="B376" s="29"/>
      <c r="C376" s="29"/>
      <c r="D376" s="29"/>
    </row>
    <row r="377" spans="1:4" ht="12.75" x14ac:dyDescent="0.2">
      <c r="A377" s="29"/>
      <c r="B377" s="29"/>
      <c r="C377" s="29"/>
      <c r="D377" s="29"/>
    </row>
    <row r="378" spans="1:4" ht="12.75" x14ac:dyDescent="0.2">
      <c r="A378" s="29"/>
      <c r="B378" s="29"/>
      <c r="C378" s="29"/>
      <c r="D378" s="29"/>
    </row>
    <row r="379" spans="1:4" ht="12.75" x14ac:dyDescent="0.2">
      <c r="A379" s="29"/>
      <c r="B379" s="29"/>
      <c r="C379" s="29"/>
      <c r="D379" s="29"/>
    </row>
    <row r="380" spans="1:4" ht="12.75" x14ac:dyDescent="0.2">
      <c r="A380" s="29"/>
      <c r="B380" s="29"/>
      <c r="C380" s="29"/>
      <c r="D380" s="29"/>
    </row>
    <row r="381" spans="1:4" ht="12.75" x14ac:dyDescent="0.2">
      <c r="A381" s="29"/>
      <c r="B381" s="29"/>
      <c r="C381" s="29"/>
      <c r="D381" s="29"/>
    </row>
    <row r="382" spans="1:4" ht="12.75" x14ac:dyDescent="0.2">
      <c r="A382" s="29"/>
      <c r="B382" s="29"/>
      <c r="C382" s="29"/>
      <c r="D382" s="29"/>
    </row>
    <row r="383" spans="1:4" ht="12.75" x14ac:dyDescent="0.2">
      <c r="A383" s="29"/>
      <c r="B383" s="29"/>
      <c r="C383" s="29"/>
      <c r="D383" s="29"/>
    </row>
    <row r="384" spans="1:4" ht="12.75" x14ac:dyDescent="0.2">
      <c r="A384" s="29"/>
      <c r="B384" s="29"/>
      <c r="C384" s="29"/>
      <c r="D384" s="29"/>
    </row>
    <row r="385" spans="1:4" ht="12.75" x14ac:dyDescent="0.2">
      <c r="A385" s="29"/>
      <c r="B385" s="29"/>
      <c r="C385" s="29"/>
      <c r="D385" s="29"/>
    </row>
    <row r="386" spans="1:4" ht="12.75" x14ac:dyDescent="0.2">
      <c r="A386" s="29"/>
      <c r="B386" s="29"/>
      <c r="C386" s="29"/>
      <c r="D386" s="29"/>
    </row>
    <row r="387" spans="1:4" ht="12.75" x14ac:dyDescent="0.2">
      <c r="A387" s="29"/>
      <c r="B387" s="29"/>
      <c r="C387" s="29"/>
      <c r="D387" s="29"/>
    </row>
    <row r="388" spans="1:4" ht="12.75" x14ac:dyDescent="0.2">
      <c r="A388" s="29"/>
      <c r="B388" s="29"/>
      <c r="C388" s="29"/>
      <c r="D388" s="29"/>
    </row>
    <row r="389" spans="1:4" ht="12.75" x14ac:dyDescent="0.2">
      <c r="A389" s="29"/>
      <c r="B389" s="29"/>
      <c r="C389" s="29"/>
      <c r="D389" s="29"/>
    </row>
    <row r="390" spans="1:4" ht="12.75" x14ac:dyDescent="0.2">
      <c r="A390" s="29"/>
      <c r="B390" s="29"/>
      <c r="C390" s="29"/>
      <c r="D390" s="29"/>
    </row>
    <row r="391" spans="1:4" ht="12.75" x14ac:dyDescent="0.2">
      <c r="A391" s="29"/>
      <c r="B391" s="29"/>
      <c r="C391" s="29"/>
      <c r="D391" s="29"/>
    </row>
    <row r="392" spans="1:4" ht="12.75" x14ac:dyDescent="0.2">
      <c r="A392" s="29"/>
      <c r="B392" s="29"/>
      <c r="C392" s="29"/>
      <c r="D392" s="29"/>
    </row>
    <row r="393" spans="1:4" ht="12.75" x14ac:dyDescent="0.2">
      <c r="A393" s="29"/>
      <c r="B393" s="29"/>
      <c r="C393" s="29"/>
      <c r="D393" s="29"/>
    </row>
    <row r="394" spans="1:4" ht="12.75" x14ac:dyDescent="0.2">
      <c r="A394" s="29"/>
      <c r="B394" s="29"/>
      <c r="C394" s="29"/>
      <c r="D394" s="29"/>
    </row>
    <row r="395" spans="1:4" ht="12.75" x14ac:dyDescent="0.2">
      <c r="A395" s="29"/>
      <c r="B395" s="29"/>
      <c r="C395" s="29"/>
      <c r="D395" s="29"/>
    </row>
    <row r="396" spans="1:4" ht="12.75" x14ac:dyDescent="0.2">
      <c r="A396" s="29"/>
      <c r="B396" s="29"/>
      <c r="C396" s="29"/>
      <c r="D396" s="29"/>
    </row>
    <row r="397" spans="1:4" ht="12.75" x14ac:dyDescent="0.2">
      <c r="A397" s="29"/>
      <c r="B397" s="29"/>
      <c r="C397" s="29"/>
      <c r="D397" s="29"/>
    </row>
    <row r="398" spans="1:4" ht="12.75" x14ac:dyDescent="0.2">
      <c r="A398" s="29"/>
      <c r="B398" s="29"/>
      <c r="C398" s="29"/>
      <c r="D398" s="29"/>
    </row>
    <row r="399" spans="1:4" ht="12.75" x14ac:dyDescent="0.2">
      <c r="A399" s="29"/>
      <c r="B399" s="29"/>
      <c r="C399" s="29"/>
      <c r="D399" s="29"/>
    </row>
    <row r="400" spans="1:4" ht="12.75" x14ac:dyDescent="0.2">
      <c r="A400" s="29"/>
      <c r="B400" s="29"/>
      <c r="C400" s="29"/>
      <c r="D400" s="29"/>
    </row>
    <row r="401" spans="1:4" ht="12.75" x14ac:dyDescent="0.2">
      <c r="A401" s="29"/>
      <c r="B401" s="29"/>
      <c r="C401" s="29"/>
      <c r="D401" s="29"/>
    </row>
    <row r="402" spans="1:4" ht="12.75" x14ac:dyDescent="0.2">
      <c r="A402" s="29"/>
      <c r="B402" s="29"/>
      <c r="C402" s="29"/>
      <c r="D402" s="29"/>
    </row>
    <row r="403" spans="1:4" ht="12.75" x14ac:dyDescent="0.2">
      <c r="A403" s="29"/>
      <c r="B403" s="29"/>
      <c r="C403" s="29"/>
      <c r="D403" s="29"/>
    </row>
    <row r="404" spans="1:4" ht="12.75" x14ac:dyDescent="0.2">
      <c r="A404" s="29"/>
      <c r="B404" s="29"/>
      <c r="C404" s="29"/>
      <c r="D404" s="29"/>
    </row>
    <row r="405" spans="1:4" ht="12.75" x14ac:dyDescent="0.2">
      <c r="A405" s="29"/>
      <c r="B405" s="29"/>
      <c r="C405" s="29"/>
      <c r="D405" s="29"/>
    </row>
    <row r="406" spans="1:4" ht="12.75" x14ac:dyDescent="0.2">
      <c r="A406" s="29"/>
      <c r="B406" s="29"/>
      <c r="C406" s="29"/>
      <c r="D406" s="29"/>
    </row>
    <row r="407" spans="1:4" ht="12.75" x14ac:dyDescent="0.2">
      <c r="A407" s="29"/>
      <c r="B407" s="29"/>
      <c r="C407" s="29"/>
      <c r="D407" s="29"/>
    </row>
    <row r="408" spans="1:4" ht="12.75" x14ac:dyDescent="0.2">
      <c r="A408" s="29"/>
      <c r="B408" s="29"/>
      <c r="C408" s="29"/>
      <c r="D408" s="29"/>
    </row>
    <row r="409" spans="1:4" ht="12.75" x14ac:dyDescent="0.2">
      <c r="A409" s="29"/>
      <c r="B409" s="29"/>
      <c r="C409" s="29"/>
      <c r="D409" s="29"/>
    </row>
    <row r="410" spans="1:4" ht="12.75" x14ac:dyDescent="0.2">
      <c r="A410" s="29"/>
      <c r="B410" s="29"/>
      <c r="C410" s="29"/>
      <c r="D410" s="29"/>
    </row>
    <row r="411" spans="1:4" ht="12.75" x14ac:dyDescent="0.2">
      <c r="A411" s="29"/>
      <c r="B411" s="29"/>
      <c r="C411" s="29"/>
      <c r="D411" s="29"/>
    </row>
    <row r="412" spans="1:4" ht="12.75" x14ac:dyDescent="0.2">
      <c r="A412" s="29"/>
      <c r="B412" s="29"/>
      <c r="C412" s="29"/>
      <c r="D412" s="29"/>
    </row>
    <row r="413" spans="1:4" ht="12.75" x14ac:dyDescent="0.2">
      <c r="A413" s="29"/>
      <c r="B413" s="29"/>
      <c r="C413" s="29"/>
      <c r="D413" s="29"/>
    </row>
    <row r="414" spans="1:4" ht="12.75" x14ac:dyDescent="0.2">
      <c r="A414" s="29"/>
      <c r="B414" s="29"/>
      <c r="C414" s="29"/>
      <c r="D414" s="29"/>
    </row>
    <row r="415" spans="1:4" ht="12.75" x14ac:dyDescent="0.2">
      <c r="A415" s="29"/>
      <c r="B415" s="29"/>
      <c r="C415" s="29"/>
      <c r="D415" s="29"/>
    </row>
    <row r="416" spans="1:4" ht="12.75" x14ac:dyDescent="0.2">
      <c r="A416" s="29"/>
      <c r="B416" s="29"/>
      <c r="C416" s="29"/>
      <c r="D416" s="29"/>
    </row>
    <row r="417" spans="1:4" ht="12.75" x14ac:dyDescent="0.2">
      <c r="A417" s="29"/>
      <c r="B417" s="29"/>
      <c r="C417" s="29"/>
      <c r="D417" s="29"/>
    </row>
    <row r="418" spans="1:4" ht="12.75" x14ac:dyDescent="0.2">
      <c r="A418" s="29"/>
      <c r="B418" s="29"/>
      <c r="C418" s="29"/>
      <c r="D418" s="29"/>
    </row>
    <row r="419" spans="1:4" ht="12.75" x14ac:dyDescent="0.2">
      <c r="A419" s="29"/>
      <c r="B419" s="29"/>
      <c r="C419" s="29"/>
      <c r="D419" s="29"/>
    </row>
    <row r="420" spans="1:4" ht="12.75" x14ac:dyDescent="0.2">
      <c r="A420" s="29"/>
      <c r="B420" s="29"/>
      <c r="C420" s="29"/>
      <c r="D420" s="29"/>
    </row>
    <row r="421" spans="1:4" ht="12.75" x14ac:dyDescent="0.2">
      <c r="A421" s="29"/>
      <c r="B421" s="29"/>
      <c r="C421" s="29"/>
      <c r="D421" s="29"/>
    </row>
    <row r="422" spans="1:4" ht="12.75" x14ac:dyDescent="0.2">
      <c r="A422" s="29"/>
      <c r="B422" s="29"/>
      <c r="C422" s="29"/>
      <c r="D422" s="29"/>
    </row>
    <row r="423" spans="1:4" ht="12.75" x14ac:dyDescent="0.2">
      <c r="A423" s="29"/>
      <c r="B423" s="29"/>
      <c r="C423" s="29"/>
      <c r="D423" s="29"/>
    </row>
    <row r="424" spans="1:4" ht="12.75" x14ac:dyDescent="0.2">
      <c r="A424" s="29"/>
      <c r="B424" s="29"/>
      <c r="C424" s="29"/>
      <c r="D424" s="29"/>
    </row>
    <row r="425" spans="1:4" ht="12.75" x14ac:dyDescent="0.2">
      <c r="A425" s="29"/>
      <c r="B425" s="29"/>
      <c r="C425" s="29"/>
      <c r="D425" s="29"/>
    </row>
    <row r="426" spans="1:4" ht="12.75" x14ac:dyDescent="0.2">
      <c r="A426" s="29"/>
      <c r="B426" s="29"/>
      <c r="C426" s="29"/>
      <c r="D426" s="29"/>
    </row>
    <row r="427" spans="1:4" ht="12.75" x14ac:dyDescent="0.2">
      <c r="A427" s="29"/>
      <c r="B427" s="29"/>
      <c r="C427" s="29"/>
      <c r="D427" s="29"/>
    </row>
    <row r="428" spans="1:4" ht="12.75" x14ac:dyDescent="0.2">
      <c r="A428" s="29"/>
      <c r="B428" s="29"/>
      <c r="C428" s="29"/>
      <c r="D428" s="29"/>
    </row>
    <row r="429" spans="1:4" ht="12.75" x14ac:dyDescent="0.2">
      <c r="A429" s="29"/>
      <c r="B429" s="29"/>
      <c r="C429" s="29"/>
      <c r="D429" s="29"/>
    </row>
    <row r="430" spans="1:4" ht="12.75" x14ac:dyDescent="0.2">
      <c r="A430" s="29"/>
      <c r="B430" s="29"/>
      <c r="C430" s="29"/>
      <c r="D430" s="29"/>
    </row>
    <row r="431" spans="1:4" ht="12.75" x14ac:dyDescent="0.2">
      <c r="A431" s="29"/>
      <c r="B431" s="29"/>
      <c r="C431" s="29"/>
      <c r="D431" s="29"/>
    </row>
    <row r="432" spans="1:4" ht="12.75" x14ac:dyDescent="0.2">
      <c r="A432" s="29"/>
      <c r="B432" s="29"/>
      <c r="C432" s="29"/>
      <c r="D432" s="29"/>
    </row>
    <row r="433" spans="1:4" ht="12.75" x14ac:dyDescent="0.2">
      <c r="A433" s="29"/>
      <c r="B433" s="29"/>
      <c r="C433" s="29"/>
      <c r="D433" s="29"/>
    </row>
    <row r="434" spans="1:4" ht="12.75" x14ac:dyDescent="0.2">
      <c r="A434" s="29"/>
      <c r="B434" s="29"/>
      <c r="C434" s="29"/>
      <c r="D434" s="29"/>
    </row>
    <row r="435" spans="1:4" ht="12.75" x14ac:dyDescent="0.2">
      <c r="A435" s="29"/>
      <c r="B435" s="29"/>
      <c r="C435" s="29"/>
      <c r="D435" s="29"/>
    </row>
    <row r="436" spans="1:4" ht="12.75" x14ac:dyDescent="0.2">
      <c r="A436" s="29"/>
      <c r="B436" s="29"/>
      <c r="C436" s="29"/>
      <c r="D436" s="29"/>
    </row>
    <row r="437" spans="1:4" ht="12.75" x14ac:dyDescent="0.2">
      <c r="A437" s="29"/>
      <c r="B437" s="29"/>
      <c r="C437" s="29"/>
      <c r="D437" s="29"/>
    </row>
    <row r="438" spans="1:4" ht="12.75" x14ac:dyDescent="0.2">
      <c r="A438" s="29"/>
      <c r="B438" s="29"/>
      <c r="C438" s="29"/>
      <c r="D438" s="29"/>
    </row>
    <row r="439" spans="1:4" ht="12.75" x14ac:dyDescent="0.2">
      <c r="A439" s="29"/>
      <c r="B439" s="29"/>
      <c r="C439" s="29"/>
      <c r="D439" s="29"/>
    </row>
    <row r="440" spans="1:4" ht="12.75" x14ac:dyDescent="0.2">
      <c r="A440" s="29"/>
      <c r="B440" s="29"/>
      <c r="C440" s="29"/>
      <c r="D440" s="29"/>
    </row>
    <row r="441" spans="1:4" ht="12.75" x14ac:dyDescent="0.2">
      <c r="A441" s="29"/>
      <c r="B441" s="29"/>
      <c r="C441" s="29"/>
      <c r="D441" s="29"/>
    </row>
    <row r="442" spans="1:4" ht="12.75" x14ac:dyDescent="0.2">
      <c r="A442" s="29"/>
      <c r="B442" s="29"/>
      <c r="C442" s="29"/>
      <c r="D442" s="29"/>
    </row>
    <row r="443" spans="1:4" ht="12.75" x14ac:dyDescent="0.2">
      <c r="A443" s="29"/>
      <c r="B443" s="29"/>
      <c r="C443" s="29"/>
      <c r="D443" s="29"/>
    </row>
    <row r="444" spans="1:4" ht="12.75" x14ac:dyDescent="0.2">
      <c r="A444" s="29"/>
      <c r="B444" s="29"/>
      <c r="C444" s="29"/>
      <c r="D444" s="29"/>
    </row>
    <row r="445" spans="1:4" ht="12.75" x14ac:dyDescent="0.2">
      <c r="A445" s="29"/>
      <c r="B445" s="29"/>
      <c r="C445" s="29"/>
      <c r="D445" s="29"/>
    </row>
    <row r="446" spans="1:4" ht="12.75" x14ac:dyDescent="0.2">
      <c r="A446" s="29"/>
      <c r="B446" s="29"/>
      <c r="C446" s="29"/>
      <c r="D446" s="29"/>
    </row>
    <row r="447" spans="1:4" ht="12.75" x14ac:dyDescent="0.2">
      <c r="A447" s="29"/>
      <c r="B447" s="29"/>
      <c r="C447" s="29"/>
      <c r="D447" s="29"/>
    </row>
    <row r="448" spans="1:4" ht="12.75" x14ac:dyDescent="0.2">
      <c r="A448" s="29"/>
      <c r="B448" s="29"/>
      <c r="C448" s="29"/>
      <c r="D448" s="29"/>
    </row>
    <row r="449" spans="1:4" ht="12.75" x14ac:dyDescent="0.2">
      <c r="A449" s="29"/>
      <c r="B449" s="29"/>
      <c r="C449" s="29"/>
      <c r="D449" s="29"/>
    </row>
    <row r="450" spans="1:4" ht="12.75" x14ac:dyDescent="0.2">
      <c r="A450" s="29"/>
      <c r="B450" s="29"/>
      <c r="C450" s="29"/>
      <c r="D450" s="29"/>
    </row>
    <row r="451" spans="1:4" ht="12.75" x14ac:dyDescent="0.2">
      <c r="A451" s="29"/>
      <c r="B451" s="29"/>
      <c r="C451" s="29"/>
      <c r="D451" s="29"/>
    </row>
    <row r="452" spans="1:4" ht="12.75" x14ac:dyDescent="0.2">
      <c r="A452" s="29"/>
      <c r="B452" s="29"/>
      <c r="C452" s="29"/>
      <c r="D452" s="29"/>
    </row>
    <row r="453" spans="1:4" ht="12.75" x14ac:dyDescent="0.2">
      <c r="A453" s="29"/>
      <c r="B453" s="29"/>
      <c r="C453" s="29"/>
      <c r="D453" s="29"/>
    </row>
    <row r="454" spans="1:4" ht="12.75" x14ac:dyDescent="0.2">
      <c r="A454" s="29"/>
      <c r="B454" s="29"/>
      <c r="C454" s="29"/>
      <c r="D454" s="29"/>
    </row>
    <row r="455" spans="1:4" ht="12.75" x14ac:dyDescent="0.2">
      <c r="A455" s="29"/>
      <c r="B455" s="29"/>
      <c r="C455" s="29"/>
      <c r="D455" s="29"/>
    </row>
    <row r="456" spans="1:4" ht="12.75" x14ac:dyDescent="0.2">
      <c r="A456" s="29"/>
      <c r="B456" s="29"/>
      <c r="C456" s="29"/>
      <c r="D456" s="29"/>
    </row>
    <row r="457" spans="1:4" ht="12.75" x14ac:dyDescent="0.2">
      <c r="A457" s="29"/>
      <c r="B457" s="29"/>
      <c r="C457" s="29"/>
      <c r="D457" s="29"/>
    </row>
    <row r="458" spans="1:4" ht="12.75" x14ac:dyDescent="0.2">
      <c r="A458" s="29"/>
      <c r="B458" s="29"/>
      <c r="C458" s="29"/>
      <c r="D458" s="29"/>
    </row>
    <row r="459" spans="1:4" ht="12.75" x14ac:dyDescent="0.2">
      <c r="A459" s="29"/>
      <c r="B459" s="29"/>
      <c r="C459" s="29"/>
      <c r="D459" s="29"/>
    </row>
    <row r="460" spans="1:4" ht="12.75" x14ac:dyDescent="0.2">
      <c r="A460" s="29"/>
      <c r="B460" s="29"/>
      <c r="C460" s="29"/>
      <c r="D460" s="29"/>
    </row>
    <row r="461" spans="1:4" ht="12.75" x14ac:dyDescent="0.2">
      <c r="A461" s="29"/>
      <c r="B461" s="29"/>
      <c r="C461" s="29"/>
      <c r="D461" s="29"/>
    </row>
    <row r="462" spans="1:4" ht="12.75" x14ac:dyDescent="0.2">
      <c r="A462" s="29"/>
      <c r="B462" s="29"/>
      <c r="C462" s="29"/>
      <c r="D462" s="29"/>
    </row>
    <row r="463" spans="1:4" ht="12.75" x14ac:dyDescent="0.2">
      <c r="A463" s="29"/>
      <c r="B463" s="29"/>
      <c r="C463" s="29"/>
      <c r="D463" s="29"/>
    </row>
    <row r="464" spans="1:4" ht="12.75" x14ac:dyDescent="0.2">
      <c r="A464" s="29"/>
      <c r="B464" s="29"/>
      <c r="C464" s="29"/>
      <c r="D464" s="29"/>
    </row>
    <row r="465" spans="1:4" ht="12.75" x14ac:dyDescent="0.2">
      <c r="A465" s="29"/>
      <c r="B465" s="29"/>
      <c r="C465" s="29"/>
      <c r="D465" s="29"/>
    </row>
    <row r="466" spans="1:4" ht="12.75" x14ac:dyDescent="0.2">
      <c r="A466" s="29"/>
      <c r="B466" s="29"/>
      <c r="C466" s="29"/>
      <c r="D466" s="29"/>
    </row>
    <row r="467" spans="1:4" ht="12.75" x14ac:dyDescent="0.2">
      <c r="A467" s="29"/>
      <c r="B467" s="29"/>
      <c r="C467" s="29"/>
      <c r="D467" s="29"/>
    </row>
    <row r="468" spans="1:4" ht="12.75" x14ac:dyDescent="0.2">
      <c r="A468" s="29"/>
      <c r="B468" s="29"/>
      <c r="C468" s="29"/>
      <c r="D468" s="29"/>
    </row>
    <row r="469" spans="1:4" ht="12.75" x14ac:dyDescent="0.2">
      <c r="A469" s="29"/>
      <c r="B469" s="29"/>
      <c r="C469" s="29"/>
      <c r="D469" s="29"/>
    </row>
    <row r="470" spans="1:4" ht="12.75" x14ac:dyDescent="0.2">
      <c r="A470" s="29"/>
      <c r="B470" s="29"/>
      <c r="C470" s="29"/>
      <c r="D470" s="29"/>
    </row>
    <row r="471" spans="1:4" ht="12.75" x14ac:dyDescent="0.2">
      <c r="A471" s="29"/>
      <c r="B471" s="29"/>
      <c r="C471" s="29"/>
      <c r="D471" s="29"/>
    </row>
    <row r="472" spans="1:4" ht="12.75" x14ac:dyDescent="0.2">
      <c r="A472" s="29"/>
      <c r="B472" s="29"/>
      <c r="C472" s="29"/>
      <c r="D472" s="29"/>
    </row>
    <row r="473" spans="1:4" ht="12.75" x14ac:dyDescent="0.2">
      <c r="A473" s="29"/>
      <c r="B473" s="29"/>
      <c r="C473" s="29"/>
      <c r="D473" s="29"/>
    </row>
    <row r="474" spans="1:4" ht="12.75" x14ac:dyDescent="0.2">
      <c r="A474" s="29"/>
      <c r="B474" s="29"/>
      <c r="C474" s="29"/>
      <c r="D474" s="29"/>
    </row>
    <row r="475" spans="1:4" ht="12.75" x14ac:dyDescent="0.2">
      <c r="A475" s="29"/>
      <c r="B475" s="29"/>
      <c r="C475" s="29"/>
      <c r="D475" s="29"/>
    </row>
    <row r="476" spans="1:4" ht="12.75" x14ac:dyDescent="0.2">
      <c r="A476" s="29"/>
      <c r="B476" s="29"/>
      <c r="C476" s="29"/>
      <c r="D476" s="29"/>
    </row>
    <row r="477" spans="1:4" ht="12.75" x14ac:dyDescent="0.2">
      <c r="A477" s="29"/>
      <c r="B477" s="29"/>
      <c r="C477" s="29"/>
      <c r="D477" s="29"/>
    </row>
    <row r="478" spans="1:4" ht="12.75" x14ac:dyDescent="0.2">
      <c r="A478" s="29"/>
      <c r="B478" s="29"/>
      <c r="C478" s="29"/>
      <c r="D478" s="29"/>
    </row>
    <row r="479" spans="1:4" ht="12.75" x14ac:dyDescent="0.2">
      <c r="A479" s="29"/>
      <c r="B479" s="29"/>
      <c r="C479" s="29"/>
      <c r="D479" s="29"/>
    </row>
    <row r="480" spans="1:4" ht="12.75" x14ac:dyDescent="0.2">
      <c r="A480" s="29"/>
      <c r="B480" s="29"/>
      <c r="C480" s="29"/>
      <c r="D480" s="29"/>
    </row>
    <row r="481" spans="1:4" ht="12.75" x14ac:dyDescent="0.2">
      <c r="A481" s="29"/>
      <c r="B481" s="29"/>
      <c r="C481" s="29"/>
      <c r="D481" s="29"/>
    </row>
    <row r="482" spans="1:4" ht="12.75" x14ac:dyDescent="0.2">
      <c r="A482" s="29"/>
      <c r="B482" s="29"/>
      <c r="C482" s="29"/>
      <c r="D482" s="29"/>
    </row>
    <row r="483" spans="1:4" ht="12.75" x14ac:dyDescent="0.2">
      <c r="A483" s="29"/>
      <c r="B483" s="29"/>
      <c r="C483" s="29"/>
      <c r="D483" s="29"/>
    </row>
    <row r="484" spans="1:4" ht="12.75" x14ac:dyDescent="0.2">
      <c r="A484" s="29"/>
      <c r="B484" s="29"/>
      <c r="C484" s="29"/>
      <c r="D484" s="29"/>
    </row>
    <row r="485" spans="1:4" ht="12.75" x14ac:dyDescent="0.2">
      <c r="A485" s="29"/>
      <c r="B485" s="29"/>
      <c r="C485" s="29"/>
      <c r="D485" s="29"/>
    </row>
    <row r="486" spans="1:4" ht="12.75" x14ac:dyDescent="0.2">
      <c r="A486" s="29"/>
      <c r="B486" s="29"/>
      <c r="C486" s="29"/>
      <c r="D486" s="29"/>
    </row>
    <row r="487" spans="1:4" ht="12.75" x14ac:dyDescent="0.2">
      <c r="A487" s="29"/>
      <c r="B487" s="29"/>
      <c r="C487" s="29"/>
      <c r="D487" s="29"/>
    </row>
    <row r="488" spans="1:4" ht="12.75" x14ac:dyDescent="0.2">
      <c r="A488" s="29"/>
      <c r="B488" s="29"/>
      <c r="C488" s="29"/>
      <c r="D488" s="29"/>
    </row>
    <row r="489" spans="1:4" ht="12.75" x14ac:dyDescent="0.2">
      <c r="A489" s="29"/>
      <c r="B489" s="29"/>
      <c r="C489" s="29"/>
      <c r="D489" s="29"/>
    </row>
    <row r="490" spans="1:4" ht="12.75" x14ac:dyDescent="0.2">
      <c r="A490" s="29"/>
      <c r="B490" s="29"/>
      <c r="C490" s="29"/>
      <c r="D490" s="29"/>
    </row>
    <row r="491" spans="1:4" ht="12.75" x14ac:dyDescent="0.2">
      <c r="A491" s="29"/>
      <c r="B491" s="29"/>
      <c r="C491" s="29"/>
      <c r="D491" s="29"/>
    </row>
    <row r="492" spans="1:4" ht="12.75" x14ac:dyDescent="0.2">
      <c r="A492" s="29"/>
      <c r="B492" s="29"/>
      <c r="C492" s="29"/>
      <c r="D492" s="29"/>
    </row>
    <row r="493" spans="1:4" ht="12.75" x14ac:dyDescent="0.2">
      <c r="A493" s="29"/>
      <c r="B493" s="29"/>
      <c r="C493" s="29"/>
      <c r="D493" s="29"/>
    </row>
    <row r="494" spans="1:4" ht="12.75" x14ac:dyDescent="0.2">
      <c r="A494" s="29"/>
      <c r="B494" s="29"/>
      <c r="C494" s="29"/>
      <c r="D494" s="29"/>
    </row>
    <row r="495" spans="1:4" ht="12.75" x14ac:dyDescent="0.2">
      <c r="A495" s="29"/>
      <c r="B495" s="29"/>
      <c r="C495" s="29"/>
      <c r="D495" s="29"/>
    </row>
    <row r="496" spans="1:4" ht="12.75" x14ac:dyDescent="0.2">
      <c r="A496" s="29"/>
      <c r="B496" s="29"/>
      <c r="C496" s="29"/>
      <c r="D496" s="29"/>
    </row>
    <row r="497" spans="1:4" ht="12.75" x14ac:dyDescent="0.2">
      <c r="A497" s="29"/>
      <c r="B497" s="29"/>
      <c r="C497" s="29"/>
      <c r="D497" s="29"/>
    </row>
    <row r="498" spans="1:4" ht="12.75" x14ac:dyDescent="0.2">
      <c r="A498" s="29"/>
      <c r="B498" s="29"/>
      <c r="C498" s="29"/>
      <c r="D498" s="29"/>
    </row>
    <row r="499" spans="1:4" ht="12.75" x14ac:dyDescent="0.2">
      <c r="A499" s="29"/>
      <c r="B499" s="29"/>
      <c r="C499" s="29"/>
      <c r="D499" s="29"/>
    </row>
    <row r="500" spans="1:4" ht="12.75" x14ac:dyDescent="0.2">
      <c r="A500" s="29"/>
      <c r="B500" s="29"/>
      <c r="C500" s="29"/>
      <c r="D500" s="29"/>
    </row>
    <row r="501" spans="1:4" ht="12.75" x14ac:dyDescent="0.2">
      <c r="A501" s="29"/>
      <c r="B501" s="29"/>
      <c r="C501" s="29"/>
      <c r="D501" s="29"/>
    </row>
    <row r="502" spans="1:4" ht="12.75" x14ac:dyDescent="0.2">
      <c r="A502" s="29"/>
      <c r="B502" s="29"/>
      <c r="C502" s="29"/>
      <c r="D502" s="29"/>
    </row>
    <row r="503" spans="1:4" ht="12.75" x14ac:dyDescent="0.2">
      <c r="A503" s="29"/>
      <c r="B503" s="29"/>
      <c r="C503" s="29"/>
      <c r="D503" s="29"/>
    </row>
    <row r="504" spans="1:4" ht="12.75" x14ac:dyDescent="0.2">
      <c r="A504" s="29"/>
      <c r="B504" s="29"/>
      <c r="C504" s="29"/>
      <c r="D504" s="29"/>
    </row>
    <row r="505" spans="1:4" ht="12.75" x14ac:dyDescent="0.2">
      <c r="A505" s="29"/>
      <c r="B505" s="29"/>
      <c r="C505" s="29"/>
      <c r="D505" s="29"/>
    </row>
    <row r="506" spans="1:4" ht="12.75" x14ac:dyDescent="0.2">
      <c r="A506" s="29"/>
      <c r="B506" s="29"/>
      <c r="C506" s="29"/>
      <c r="D506" s="29"/>
    </row>
    <row r="507" spans="1:4" ht="12.75" x14ac:dyDescent="0.2">
      <c r="A507" s="29"/>
      <c r="B507" s="29"/>
      <c r="C507" s="29"/>
      <c r="D507" s="29"/>
    </row>
    <row r="508" spans="1:4" ht="12.75" x14ac:dyDescent="0.2">
      <c r="A508" s="29"/>
      <c r="B508" s="29"/>
      <c r="C508" s="29"/>
      <c r="D508" s="29"/>
    </row>
    <row r="509" spans="1:4" ht="12.75" x14ac:dyDescent="0.2">
      <c r="A509" s="29"/>
      <c r="B509" s="29"/>
      <c r="C509" s="29"/>
      <c r="D509" s="29"/>
    </row>
    <row r="510" spans="1:4" ht="12.75" x14ac:dyDescent="0.2">
      <c r="A510" s="29"/>
      <c r="B510" s="29"/>
      <c r="C510" s="29"/>
      <c r="D510" s="29"/>
    </row>
    <row r="511" spans="1:4" ht="12.75" x14ac:dyDescent="0.2">
      <c r="A511" s="29"/>
      <c r="B511" s="29"/>
      <c r="C511" s="29"/>
      <c r="D511" s="29"/>
    </row>
    <row r="512" spans="1:4" ht="12.75" x14ac:dyDescent="0.2">
      <c r="A512" s="29"/>
      <c r="B512" s="29"/>
      <c r="C512" s="29"/>
      <c r="D512" s="29"/>
    </row>
    <row r="513" spans="1:4" ht="12.75" x14ac:dyDescent="0.2">
      <c r="A513" s="29"/>
      <c r="B513" s="29"/>
      <c r="C513" s="29"/>
      <c r="D513" s="29"/>
    </row>
    <row r="514" spans="1:4" ht="12.75" x14ac:dyDescent="0.2">
      <c r="A514" s="29"/>
      <c r="B514" s="29"/>
      <c r="C514" s="29"/>
      <c r="D514" s="29"/>
    </row>
    <row r="515" spans="1:4" ht="12.75" x14ac:dyDescent="0.2">
      <c r="A515" s="29"/>
      <c r="B515" s="29"/>
      <c r="C515" s="29"/>
      <c r="D515" s="29"/>
    </row>
    <row r="516" spans="1:4" ht="12.75" x14ac:dyDescent="0.2">
      <c r="A516" s="29"/>
      <c r="B516" s="29"/>
      <c r="C516" s="29"/>
      <c r="D516" s="29"/>
    </row>
    <row r="517" spans="1:4" ht="12.75" x14ac:dyDescent="0.2">
      <c r="A517" s="29"/>
      <c r="B517" s="29"/>
      <c r="C517" s="29"/>
      <c r="D517" s="29"/>
    </row>
    <row r="518" spans="1:4" ht="12.75" x14ac:dyDescent="0.2">
      <c r="A518" s="29"/>
      <c r="B518" s="29"/>
      <c r="C518" s="29"/>
      <c r="D518" s="29"/>
    </row>
    <row r="519" spans="1:4" ht="12.75" x14ac:dyDescent="0.2">
      <c r="A519" s="29"/>
      <c r="B519" s="29"/>
      <c r="C519" s="29"/>
      <c r="D519" s="29"/>
    </row>
    <row r="520" spans="1:4" ht="12.75" x14ac:dyDescent="0.2">
      <c r="A520" s="29"/>
      <c r="B520" s="29"/>
      <c r="C520" s="29"/>
      <c r="D520" s="29"/>
    </row>
    <row r="521" spans="1:4" ht="12.75" x14ac:dyDescent="0.2">
      <c r="A521" s="29"/>
      <c r="B521" s="29"/>
      <c r="C521" s="29"/>
      <c r="D521" s="29"/>
    </row>
    <row r="522" spans="1:4" ht="12.75" x14ac:dyDescent="0.2">
      <c r="A522" s="29"/>
      <c r="B522" s="29"/>
      <c r="C522" s="29"/>
      <c r="D522" s="29"/>
    </row>
    <row r="523" spans="1:4" ht="12.75" x14ac:dyDescent="0.2">
      <c r="A523" s="29"/>
      <c r="B523" s="29"/>
      <c r="C523" s="29"/>
      <c r="D523" s="29"/>
    </row>
    <row r="524" spans="1:4" ht="12.75" x14ac:dyDescent="0.2">
      <c r="A524" s="29"/>
      <c r="B524" s="29"/>
      <c r="C524" s="29"/>
      <c r="D524" s="29"/>
    </row>
    <row r="525" spans="1:4" ht="12.75" x14ac:dyDescent="0.2">
      <c r="A525" s="29"/>
      <c r="B525" s="29"/>
      <c r="C525" s="29"/>
      <c r="D525" s="29"/>
    </row>
    <row r="526" spans="1:4" ht="12.75" x14ac:dyDescent="0.2">
      <c r="A526" s="29"/>
      <c r="B526" s="29"/>
      <c r="C526" s="29"/>
      <c r="D526" s="29"/>
    </row>
    <row r="527" spans="1:4" ht="12.75" x14ac:dyDescent="0.2">
      <c r="A527" s="29"/>
      <c r="B527" s="29"/>
      <c r="C527" s="29"/>
      <c r="D527" s="29"/>
    </row>
    <row r="528" spans="1:4" ht="12.75" x14ac:dyDescent="0.2">
      <c r="A528" s="29"/>
      <c r="B528" s="29"/>
      <c r="C528" s="29"/>
      <c r="D528" s="29"/>
    </row>
    <row r="529" spans="1:4" ht="12.75" x14ac:dyDescent="0.2">
      <c r="A529" s="29"/>
      <c r="B529" s="29"/>
      <c r="C529" s="29"/>
      <c r="D529" s="29"/>
    </row>
    <row r="530" spans="1:4" ht="12.75" x14ac:dyDescent="0.2">
      <c r="A530" s="29"/>
      <c r="B530" s="29"/>
      <c r="C530" s="29"/>
      <c r="D530" s="29"/>
    </row>
    <row r="531" spans="1:4" ht="12.75" x14ac:dyDescent="0.2">
      <c r="A531" s="29"/>
      <c r="B531" s="29"/>
      <c r="C531" s="29"/>
      <c r="D531" s="29"/>
    </row>
    <row r="532" spans="1:4" ht="12.75" x14ac:dyDescent="0.2">
      <c r="A532" s="29"/>
      <c r="B532" s="29"/>
      <c r="C532" s="29"/>
      <c r="D532" s="29"/>
    </row>
    <row r="533" spans="1:4" ht="12.75" x14ac:dyDescent="0.2">
      <c r="A533" s="29"/>
      <c r="B533" s="29"/>
      <c r="C533" s="29"/>
      <c r="D533" s="29"/>
    </row>
    <row r="534" spans="1:4" ht="12.75" x14ac:dyDescent="0.2">
      <c r="A534" s="29"/>
      <c r="B534" s="29"/>
      <c r="C534" s="29"/>
      <c r="D534" s="29"/>
    </row>
    <row r="535" spans="1:4" ht="12.75" x14ac:dyDescent="0.2">
      <c r="A535" s="29"/>
      <c r="B535" s="29"/>
      <c r="C535" s="29"/>
      <c r="D535" s="29"/>
    </row>
    <row r="536" spans="1:4" ht="12.75" x14ac:dyDescent="0.2">
      <c r="A536" s="29"/>
      <c r="B536" s="29"/>
      <c r="C536" s="29"/>
      <c r="D536" s="29"/>
    </row>
    <row r="537" spans="1:4" ht="12.75" x14ac:dyDescent="0.2">
      <c r="A537" s="29"/>
      <c r="B537" s="29"/>
      <c r="C537" s="29"/>
      <c r="D537" s="29"/>
    </row>
    <row r="538" spans="1:4" ht="12.75" x14ac:dyDescent="0.2">
      <c r="A538" s="29"/>
      <c r="B538" s="29"/>
      <c r="C538" s="29"/>
      <c r="D538" s="29"/>
    </row>
    <row r="539" spans="1:4" ht="12.75" x14ac:dyDescent="0.2">
      <c r="A539" s="29"/>
      <c r="B539" s="29"/>
      <c r="C539" s="29"/>
      <c r="D539" s="29"/>
    </row>
    <row r="540" spans="1:4" ht="12.75" x14ac:dyDescent="0.2">
      <c r="A540" s="29"/>
      <c r="B540" s="29"/>
      <c r="C540" s="29"/>
      <c r="D540" s="29"/>
    </row>
    <row r="541" spans="1:4" ht="12.75" x14ac:dyDescent="0.2">
      <c r="A541" s="29"/>
      <c r="B541" s="29"/>
      <c r="C541" s="29"/>
      <c r="D541" s="29"/>
    </row>
    <row r="542" spans="1:4" ht="12.75" x14ac:dyDescent="0.2">
      <c r="A542" s="29"/>
      <c r="B542" s="29"/>
      <c r="C542" s="29"/>
      <c r="D542" s="29"/>
    </row>
    <row r="543" spans="1:4" ht="12.75" x14ac:dyDescent="0.2">
      <c r="A543" s="29"/>
      <c r="B543" s="29"/>
      <c r="C543" s="29"/>
      <c r="D543" s="29"/>
    </row>
    <row r="544" spans="1:4" ht="12.75" x14ac:dyDescent="0.2">
      <c r="A544" s="29"/>
      <c r="B544" s="29"/>
      <c r="C544" s="29"/>
      <c r="D544" s="29"/>
    </row>
    <row r="545" spans="1:4" ht="12.75" x14ac:dyDescent="0.2">
      <c r="A545" s="29"/>
      <c r="B545" s="29"/>
      <c r="C545" s="29"/>
      <c r="D545" s="29"/>
    </row>
    <row r="546" spans="1:4" ht="12.75" x14ac:dyDescent="0.2">
      <c r="A546" s="29"/>
      <c r="B546" s="29"/>
      <c r="C546" s="29"/>
      <c r="D546" s="29"/>
    </row>
    <row r="547" spans="1:4" ht="12.75" x14ac:dyDescent="0.2">
      <c r="A547" s="29"/>
      <c r="B547" s="29"/>
      <c r="C547" s="29"/>
      <c r="D547" s="29"/>
    </row>
    <row r="548" spans="1:4" ht="12.75" x14ac:dyDescent="0.2">
      <c r="A548" s="29"/>
      <c r="B548" s="29"/>
      <c r="C548" s="29"/>
      <c r="D548" s="29"/>
    </row>
    <row r="549" spans="1:4" ht="12.75" x14ac:dyDescent="0.2">
      <c r="A549" s="29"/>
      <c r="B549" s="29"/>
      <c r="C549" s="29"/>
      <c r="D549" s="29"/>
    </row>
    <row r="550" spans="1:4" ht="12.75" x14ac:dyDescent="0.2">
      <c r="A550" s="29"/>
      <c r="B550" s="29"/>
      <c r="C550" s="29"/>
      <c r="D550" s="29"/>
    </row>
    <row r="551" spans="1:4" ht="12.75" x14ac:dyDescent="0.2">
      <c r="A551" s="29"/>
      <c r="B551" s="29"/>
      <c r="C551" s="29"/>
      <c r="D551" s="29"/>
    </row>
    <row r="552" spans="1:4" ht="12.75" x14ac:dyDescent="0.2">
      <c r="A552" s="29"/>
      <c r="B552" s="29"/>
      <c r="C552" s="29"/>
      <c r="D552" s="29"/>
    </row>
    <row r="553" spans="1:4" ht="12.75" x14ac:dyDescent="0.2">
      <c r="A553" s="29"/>
      <c r="B553" s="29"/>
      <c r="C553" s="29"/>
      <c r="D553" s="29"/>
    </row>
    <row r="554" spans="1:4" ht="12.75" x14ac:dyDescent="0.2">
      <c r="A554" s="29"/>
      <c r="B554" s="29"/>
      <c r="C554" s="29"/>
      <c r="D554" s="29"/>
    </row>
    <row r="555" spans="1:4" ht="12.75" x14ac:dyDescent="0.2">
      <c r="A555" s="29"/>
      <c r="B555" s="29"/>
      <c r="C555" s="29"/>
      <c r="D555" s="29"/>
    </row>
    <row r="556" spans="1:4" ht="12.75" x14ac:dyDescent="0.2">
      <c r="A556" s="29"/>
      <c r="B556" s="29"/>
      <c r="C556" s="29"/>
      <c r="D556" s="29"/>
    </row>
    <row r="557" spans="1:4" ht="12.75" x14ac:dyDescent="0.2">
      <c r="A557" s="29"/>
      <c r="B557" s="29"/>
      <c r="C557" s="29"/>
      <c r="D557" s="29"/>
    </row>
    <row r="558" spans="1:4" ht="12.75" x14ac:dyDescent="0.2">
      <c r="A558" s="29"/>
      <c r="B558" s="29"/>
      <c r="C558" s="29"/>
      <c r="D558" s="29"/>
    </row>
    <row r="559" spans="1:4" ht="12.75" x14ac:dyDescent="0.2">
      <c r="A559" s="29"/>
      <c r="B559" s="29"/>
      <c r="C559" s="29"/>
      <c r="D559" s="29"/>
    </row>
    <row r="560" spans="1:4" ht="12.75" x14ac:dyDescent="0.2">
      <c r="A560" s="29"/>
      <c r="B560" s="29"/>
      <c r="C560" s="29"/>
      <c r="D560" s="29"/>
    </row>
    <row r="561" spans="1:4" ht="12.75" x14ac:dyDescent="0.2">
      <c r="A561" s="29"/>
      <c r="B561" s="29"/>
      <c r="C561" s="29"/>
      <c r="D561" s="29"/>
    </row>
    <row r="562" spans="1:4" ht="12.75" x14ac:dyDescent="0.2">
      <c r="A562" s="29"/>
      <c r="B562" s="29"/>
      <c r="C562" s="29"/>
      <c r="D562" s="29"/>
    </row>
    <row r="563" spans="1:4" ht="12.75" x14ac:dyDescent="0.2">
      <c r="A563" s="29"/>
      <c r="B563" s="29"/>
      <c r="C563" s="29"/>
      <c r="D563" s="29"/>
    </row>
    <row r="564" spans="1:4" ht="12.75" x14ac:dyDescent="0.2">
      <c r="A564" s="29"/>
      <c r="B564" s="29"/>
      <c r="C564" s="29"/>
      <c r="D564" s="29"/>
    </row>
    <row r="565" spans="1:4" ht="12.75" x14ac:dyDescent="0.2">
      <c r="A565" s="29"/>
      <c r="B565" s="29"/>
      <c r="C565" s="29"/>
      <c r="D565" s="29"/>
    </row>
    <row r="566" spans="1:4" ht="12.75" x14ac:dyDescent="0.2">
      <c r="A566" s="29"/>
      <c r="B566" s="29"/>
      <c r="C566" s="29"/>
      <c r="D566" s="29"/>
    </row>
    <row r="567" spans="1:4" ht="12.75" x14ac:dyDescent="0.2">
      <c r="A567" s="29"/>
      <c r="B567" s="29"/>
      <c r="C567" s="29"/>
      <c r="D567" s="29"/>
    </row>
    <row r="568" spans="1:4" ht="12.75" x14ac:dyDescent="0.2">
      <c r="A568" s="29"/>
      <c r="B568" s="29"/>
      <c r="C568" s="29"/>
      <c r="D568" s="29"/>
    </row>
    <row r="569" spans="1:4" ht="12.75" x14ac:dyDescent="0.2">
      <c r="A569" s="29"/>
      <c r="B569" s="29"/>
      <c r="C569" s="29"/>
      <c r="D569" s="29"/>
    </row>
    <row r="570" spans="1:4" ht="12.75" x14ac:dyDescent="0.2">
      <c r="A570" s="29"/>
      <c r="B570" s="29"/>
      <c r="C570" s="29"/>
      <c r="D570" s="29"/>
    </row>
    <row r="571" spans="1:4" ht="12.75" x14ac:dyDescent="0.2">
      <c r="A571" s="29"/>
      <c r="B571" s="29"/>
      <c r="C571" s="29"/>
      <c r="D571" s="29"/>
    </row>
    <row r="572" spans="1:4" ht="12.75" x14ac:dyDescent="0.2">
      <c r="A572" s="29"/>
      <c r="B572" s="29"/>
      <c r="C572" s="29"/>
      <c r="D572" s="29"/>
    </row>
    <row r="573" spans="1:4" ht="12.75" x14ac:dyDescent="0.2">
      <c r="A573" s="29"/>
      <c r="B573" s="29"/>
      <c r="C573" s="29"/>
      <c r="D573" s="29"/>
    </row>
    <row r="574" spans="1:4" ht="12.75" x14ac:dyDescent="0.2">
      <c r="A574" s="29"/>
      <c r="B574" s="29"/>
      <c r="C574" s="29"/>
      <c r="D574" s="29"/>
    </row>
    <row r="575" spans="1:4" ht="12.75" x14ac:dyDescent="0.2">
      <c r="A575" s="29"/>
      <c r="B575" s="29"/>
      <c r="C575" s="29"/>
      <c r="D575" s="29"/>
    </row>
    <row r="576" spans="1:4" ht="12.75" x14ac:dyDescent="0.2">
      <c r="A576" s="29"/>
      <c r="B576" s="29"/>
      <c r="C576" s="29"/>
      <c r="D576" s="29"/>
    </row>
    <row r="577" spans="1:4" ht="12.75" x14ac:dyDescent="0.2">
      <c r="A577" s="29"/>
      <c r="B577" s="29"/>
      <c r="C577" s="29"/>
      <c r="D577" s="29"/>
    </row>
    <row r="578" spans="1:4" ht="12.75" x14ac:dyDescent="0.2">
      <c r="A578" s="29"/>
      <c r="B578" s="29"/>
      <c r="C578" s="29"/>
      <c r="D578" s="29"/>
    </row>
    <row r="579" spans="1:4" ht="12.75" x14ac:dyDescent="0.2">
      <c r="A579" s="29"/>
      <c r="B579" s="29"/>
      <c r="C579" s="29"/>
      <c r="D579" s="29"/>
    </row>
    <row r="580" spans="1:4" ht="12.75" x14ac:dyDescent="0.2">
      <c r="A580" s="29"/>
      <c r="B580" s="29"/>
      <c r="C580" s="29"/>
      <c r="D580" s="29"/>
    </row>
    <row r="581" spans="1:4" ht="12.75" x14ac:dyDescent="0.2">
      <c r="A581" s="29"/>
      <c r="B581" s="29"/>
      <c r="C581" s="29"/>
      <c r="D581" s="29"/>
    </row>
    <row r="582" spans="1:4" ht="12.75" x14ac:dyDescent="0.2">
      <c r="A582" s="29"/>
      <c r="B582" s="29"/>
      <c r="C582" s="29"/>
      <c r="D582" s="29"/>
    </row>
    <row r="583" spans="1:4" ht="12.75" x14ac:dyDescent="0.2">
      <c r="A583" s="29"/>
      <c r="B583" s="29"/>
      <c r="C583" s="29"/>
      <c r="D583" s="29"/>
    </row>
    <row r="584" spans="1:4" ht="12.75" x14ac:dyDescent="0.2">
      <c r="A584" s="29"/>
      <c r="B584" s="29"/>
      <c r="C584" s="29"/>
      <c r="D584" s="29"/>
    </row>
    <row r="585" spans="1:4" ht="12.75" x14ac:dyDescent="0.2">
      <c r="A585" s="29"/>
      <c r="B585" s="29"/>
      <c r="C585" s="29"/>
      <c r="D585" s="29"/>
    </row>
    <row r="586" spans="1:4" ht="12.75" x14ac:dyDescent="0.2">
      <c r="A586" s="29"/>
      <c r="B586" s="29"/>
      <c r="C586" s="29"/>
      <c r="D586" s="29"/>
    </row>
    <row r="587" spans="1:4" ht="12.75" x14ac:dyDescent="0.2">
      <c r="A587" s="29"/>
      <c r="B587" s="29"/>
      <c r="C587" s="29"/>
      <c r="D587" s="29"/>
    </row>
    <row r="588" spans="1:4" ht="12.75" x14ac:dyDescent="0.2">
      <c r="A588" s="29"/>
      <c r="B588" s="29"/>
      <c r="C588" s="29"/>
      <c r="D588" s="29"/>
    </row>
    <row r="589" spans="1:4" ht="12.75" x14ac:dyDescent="0.2">
      <c r="A589" s="29"/>
      <c r="B589" s="29"/>
      <c r="C589" s="29"/>
      <c r="D589" s="29"/>
    </row>
    <row r="590" spans="1:4" ht="12.75" x14ac:dyDescent="0.2">
      <c r="A590" s="29"/>
      <c r="B590" s="29"/>
      <c r="C590" s="29"/>
      <c r="D590" s="29"/>
    </row>
    <row r="591" spans="1:4" ht="12.75" x14ac:dyDescent="0.2">
      <c r="A591" s="29"/>
      <c r="B591" s="29"/>
      <c r="C591" s="29"/>
      <c r="D591" s="29"/>
    </row>
    <row r="592" spans="1:4" ht="12.75" x14ac:dyDescent="0.2">
      <c r="A592" s="29"/>
      <c r="B592" s="29"/>
      <c r="C592" s="29"/>
      <c r="D592" s="29"/>
    </row>
    <row r="593" spans="1:4" ht="12.75" x14ac:dyDescent="0.2">
      <c r="A593" s="29"/>
      <c r="B593" s="29"/>
      <c r="C593" s="29"/>
      <c r="D593" s="29"/>
    </row>
    <row r="594" spans="1:4" ht="12.75" x14ac:dyDescent="0.2">
      <c r="A594" s="29"/>
      <c r="B594" s="29"/>
      <c r="C594" s="29"/>
      <c r="D594" s="29"/>
    </row>
    <row r="595" spans="1:4" ht="12.75" x14ac:dyDescent="0.2">
      <c r="A595" s="29"/>
      <c r="B595" s="29"/>
      <c r="C595" s="29"/>
      <c r="D595" s="29"/>
    </row>
    <row r="596" spans="1:4" ht="12.75" x14ac:dyDescent="0.2">
      <c r="A596" s="29"/>
      <c r="B596" s="29"/>
      <c r="C596" s="29"/>
      <c r="D596" s="29"/>
    </row>
    <row r="597" spans="1:4" ht="12.75" x14ac:dyDescent="0.2">
      <c r="A597" s="29"/>
      <c r="B597" s="29"/>
      <c r="C597" s="29"/>
      <c r="D597" s="29"/>
    </row>
    <row r="598" spans="1:4" ht="12.75" x14ac:dyDescent="0.2">
      <c r="A598" s="29"/>
      <c r="B598" s="29"/>
      <c r="C598" s="29"/>
      <c r="D598" s="29"/>
    </row>
    <row r="599" spans="1:4" ht="12.75" x14ac:dyDescent="0.2">
      <c r="A599" s="29"/>
      <c r="B599" s="29"/>
      <c r="C599" s="29"/>
      <c r="D599" s="29"/>
    </row>
    <row r="600" spans="1:4" ht="12.75" x14ac:dyDescent="0.2">
      <c r="A600" s="29"/>
      <c r="B600" s="29"/>
      <c r="C600" s="29"/>
      <c r="D600" s="29"/>
    </row>
    <row r="601" spans="1:4" ht="12.75" x14ac:dyDescent="0.2">
      <c r="A601" s="29"/>
      <c r="B601" s="29"/>
      <c r="C601" s="29"/>
      <c r="D601" s="29"/>
    </row>
    <row r="602" spans="1:4" ht="12.75" x14ac:dyDescent="0.2">
      <c r="A602" s="29"/>
      <c r="B602" s="29"/>
      <c r="C602" s="29"/>
      <c r="D602" s="29"/>
    </row>
    <row r="603" spans="1:4" ht="12.75" x14ac:dyDescent="0.2">
      <c r="A603" s="29"/>
      <c r="B603" s="29"/>
      <c r="C603" s="29"/>
      <c r="D603" s="29"/>
    </row>
    <row r="604" spans="1:4" ht="12.75" x14ac:dyDescent="0.2">
      <c r="A604" s="29"/>
      <c r="B604" s="29"/>
      <c r="C604" s="29"/>
      <c r="D604" s="29"/>
    </row>
    <row r="605" spans="1:4" ht="12.75" x14ac:dyDescent="0.2">
      <c r="A605" s="29"/>
      <c r="B605" s="29"/>
      <c r="C605" s="29"/>
      <c r="D605" s="29"/>
    </row>
    <row r="606" spans="1:4" ht="12.75" x14ac:dyDescent="0.2">
      <c r="A606" s="29"/>
      <c r="B606" s="29"/>
      <c r="C606" s="29"/>
      <c r="D606" s="29"/>
    </row>
    <row r="607" spans="1:4" ht="12.75" x14ac:dyDescent="0.2">
      <c r="A607" s="29"/>
      <c r="B607" s="29"/>
      <c r="C607" s="29"/>
      <c r="D607" s="29"/>
    </row>
    <row r="608" spans="1:4" ht="12.75" x14ac:dyDescent="0.2">
      <c r="A608" s="29"/>
      <c r="B608" s="29"/>
      <c r="C608" s="29"/>
      <c r="D608" s="29"/>
    </row>
    <row r="609" spans="1:4" ht="12.75" x14ac:dyDescent="0.2">
      <c r="A609" s="29"/>
      <c r="B609" s="29"/>
      <c r="C609" s="29"/>
      <c r="D609" s="29"/>
    </row>
    <row r="610" spans="1:4" ht="12.75" x14ac:dyDescent="0.2">
      <c r="A610" s="29"/>
      <c r="B610" s="29"/>
      <c r="C610" s="29"/>
      <c r="D610" s="29"/>
    </row>
    <row r="611" spans="1:4" ht="12.75" x14ac:dyDescent="0.2">
      <c r="A611" s="29"/>
      <c r="B611" s="29"/>
      <c r="C611" s="29"/>
      <c r="D611" s="29"/>
    </row>
    <row r="612" spans="1:4" ht="12.75" x14ac:dyDescent="0.2">
      <c r="A612" s="29"/>
      <c r="B612" s="29"/>
      <c r="C612" s="29"/>
      <c r="D612" s="29"/>
    </row>
    <row r="613" spans="1:4" ht="12.75" x14ac:dyDescent="0.2">
      <c r="A613" s="29"/>
      <c r="B613" s="29"/>
      <c r="C613" s="29"/>
      <c r="D613" s="29"/>
    </row>
    <row r="614" spans="1:4" ht="12.75" x14ac:dyDescent="0.2">
      <c r="A614" s="29"/>
      <c r="B614" s="29"/>
      <c r="C614" s="29"/>
      <c r="D614" s="29"/>
    </row>
    <row r="615" spans="1:4" ht="12.75" x14ac:dyDescent="0.2">
      <c r="A615" s="29"/>
      <c r="B615" s="29"/>
      <c r="C615" s="29"/>
      <c r="D615" s="29"/>
    </row>
    <row r="616" spans="1:4" ht="12.75" x14ac:dyDescent="0.2">
      <c r="A616" s="29"/>
      <c r="B616" s="29"/>
      <c r="C616" s="29"/>
      <c r="D616" s="29"/>
    </row>
    <row r="617" spans="1:4" ht="12.75" x14ac:dyDescent="0.2">
      <c r="A617" s="29"/>
      <c r="B617" s="29"/>
      <c r="C617" s="29"/>
      <c r="D617" s="29"/>
    </row>
    <row r="618" spans="1:4" ht="12.75" x14ac:dyDescent="0.2">
      <c r="A618" s="29"/>
      <c r="B618" s="29"/>
      <c r="C618" s="29"/>
      <c r="D618" s="29"/>
    </row>
    <row r="619" spans="1:4" ht="12.75" x14ac:dyDescent="0.2">
      <c r="A619" s="29"/>
      <c r="B619" s="29"/>
      <c r="C619" s="29"/>
      <c r="D619" s="29"/>
    </row>
    <row r="620" spans="1:4" ht="12.75" x14ac:dyDescent="0.2">
      <c r="A620" s="29"/>
      <c r="B620" s="29"/>
      <c r="C620" s="29"/>
      <c r="D620" s="29"/>
    </row>
    <row r="621" spans="1:4" ht="12.75" x14ac:dyDescent="0.2">
      <c r="A621" s="29"/>
      <c r="B621" s="29"/>
      <c r="C621" s="29"/>
      <c r="D621" s="29"/>
    </row>
    <row r="622" spans="1:4" ht="12.75" x14ac:dyDescent="0.2">
      <c r="A622" s="29"/>
      <c r="B622" s="29"/>
      <c r="C622" s="29"/>
      <c r="D622" s="29"/>
    </row>
    <row r="623" spans="1:4" ht="12.75" x14ac:dyDescent="0.2">
      <c r="A623" s="29"/>
      <c r="B623" s="29"/>
      <c r="C623" s="29"/>
      <c r="D623" s="29"/>
    </row>
    <row r="624" spans="1:4" ht="12.75" x14ac:dyDescent="0.2">
      <c r="A624" s="29"/>
      <c r="B624" s="29"/>
      <c r="C624" s="29"/>
      <c r="D624" s="29"/>
    </row>
    <row r="625" spans="1:4" ht="12.75" x14ac:dyDescent="0.2">
      <c r="A625" s="29"/>
      <c r="B625" s="29"/>
      <c r="C625" s="29"/>
      <c r="D625" s="29"/>
    </row>
    <row r="626" spans="1:4" ht="12.75" x14ac:dyDescent="0.2">
      <c r="A626" s="29"/>
      <c r="B626" s="29"/>
      <c r="C626" s="29"/>
      <c r="D626" s="29"/>
    </row>
    <row r="627" spans="1:4" ht="12.75" x14ac:dyDescent="0.2">
      <c r="A627" s="29"/>
      <c r="B627" s="29"/>
      <c r="C627" s="29"/>
      <c r="D627" s="29"/>
    </row>
    <row r="628" spans="1:4" ht="12.75" x14ac:dyDescent="0.2">
      <c r="A628" s="29"/>
      <c r="B628" s="29"/>
      <c r="C628" s="29"/>
      <c r="D628" s="29"/>
    </row>
    <row r="629" spans="1:4" ht="12.75" x14ac:dyDescent="0.2">
      <c r="A629" s="29"/>
      <c r="B629" s="29"/>
      <c r="C629" s="29"/>
      <c r="D629" s="29"/>
    </row>
    <row r="630" spans="1:4" ht="12.75" x14ac:dyDescent="0.2">
      <c r="A630" s="29"/>
      <c r="B630" s="29"/>
      <c r="C630" s="29"/>
      <c r="D630" s="29"/>
    </row>
    <row r="631" spans="1:4" ht="12.75" x14ac:dyDescent="0.2">
      <c r="A631" s="29"/>
      <c r="B631" s="29"/>
      <c r="C631" s="29"/>
      <c r="D631" s="29"/>
    </row>
    <row r="632" spans="1:4" ht="12.75" x14ac:dyDescent="0.2">
      <c r="A632" s="29"/>
      <c r="B632" s="29"/>
      <c r="C632" s="29"/>
      <c r="D632" s="29"/>
    </row>
    <row r="633" spans="1:4" ht="12.75" x14ac:dyDescent="0.2">
      <c r="A633" s="29"/>
      <c r="B633" s="29"/>
      <c r="C633" s="29"/>
      <c r="D633" s="29"/>
    </row>
    <row r="634" spans="1:4" ht="12.75" x14ac:dyDescent="0.2">
      <c r="A634" s="29"/>
      <c r="B634" s="29"/>
      <c r="C634" s="29"/>
      <c r="D634" s="29"/>
    </row>
    <row r="635" spans="1:4" ht="12.75" x14ac:dyDescent="0.2">
      <c r="A635" s="29"/>
      <c r="B635" s="29"/>
      <c r="C635" s="29"/>
      <c r="D635" s="29"/>
    </row>
    <row r="636" spans="1:4" ht="12.75" x14ac:dyDescent="0.2">
      <c r="A636" s="29"/>
      <c r="B636" s="29"/>
      <c r="C636" s="29"/>
      <c r="D636" s="29"/>
    </row>
    <row r="637" spans="1:4" ht="12.75" x14ac:dyDescent="0.2">
      <c r="A637" s="29"/>
      <c r="B637" s="29"/>
      <c r="C637" s="29"/>
      <c r="D637" s="29"/>
    </row>
    <row r="638" spans="1:4" ht="12.75" x14ac:dyDescent="0.2">
      <c r="A638" s="29"/>
      <c r="B638" s="29"/>
      <c r="C638" s="29"/>
      <c r="D638" s="29"/>
    </row>
    <row r="639" spans="1:4" ht="12.75" x14ac:dyDescent="0.2">
      <c r="A639" s="29"/>
      <c r="B639" s="29"/>
      <c r="C639" s="29"/>
      <c r="D639" s="29"/>
    </row>
    <row r="640" spans="1:4" ht="12.75" x14ac:dyDescent="0.2">
      <c r="A640" s="29"/>
      <c r="B640" s="29"/>
      <c r="C640" s="29"/>
      <c r="D640" s="29"/>
    </row>
    <row r="641" spans="1:4" ht="12.75" x14ac:dyDescent="0.2">
      <c r="A641" s="29"/>
      <c r="B641" s="29"/>
      <c r="C641" s="29"/>
      <c r="D641" s="29"/>
    </row>
    <row r="642" spans="1:4" ht="12.75" x14ac:dyDescent="0.2">
      <c r="A642" s="29"/>
      <c r="B642" s="29"/>
      <c r="C642" s="29"/>
      <c r="D642" s="29"/>
    </row>
    <row r="643" spans="1:4" ht="12.75" x14ac:dyDescent="0.2">
      <c r="A643" s="29"/>
      <c r="B643" s="29"/>
      <c r="C643" s="29"/>
      <c r="D643" s="29"/>
    </row>
    <row r="644" spans="1:4" ht="12.75" x14ac:dyDescent="0.2">
      <c r="A644" s="29"/>
      <c r="B644" s="29"/>
      <c r="C644" s="29"/>
      <c r="D644" s="29"/>
    </row>
    <row r="645" spans="1:4" ht="12.75" x14ac:dyDescent="0.2">
      <c r="A645" s="29"/>
      <c r="B645" s="29"/>
      <c r="C645" s="29"/>
      <c r="D645" s="29"/>
    </row>
    <row r="646" spans="1:4" ht="12.75" x14ac:dyDescent="0.2">
      <c r="A646" s="29"/>
      <c r="B646" s="29"/>
      <c r="C646" s="29"/>
      <c r="D646" s="29"/>
    </row>
    <row r="647" spans="1:4" ht="12.75" x14ac:dyDescent="0.2">
      <c r="A647" s="29"/>
      <c r="B647" s="29"/>
      <c r="C647" s="29"/>
      <c r="D647" s="29"/>
    </row>
    <row r="648" spans="1:4" ht="12.75" x14ac:dyDescent="0.2">
      <c r="A648" s="29"/>
      <c r="B648" s="29"/>
      <c r="C648" s="29"/>
      <c r="D648" s="29"/>
    </row>
    <row r="649" spans="1:4" ht="12.75" x14ac:dyDescent="0.2">
      <c r="A649" s="29"/>
      <c r="B649" s="29"/>
      <c r="C649" s="29"/>
      <c r="D649" s="29"/>
    </row>
    <row r="650" spans="1:4" ht="12.75" x14ac:dyDescent="0.2">
      <c r="A650" s="29"/>
      <c r="B650" s="29"/>
      <c r="C650" s="29"/>
      <c r="D650" s="29"/>
    </row>
    <row r="651" spans="1:4" ht="12.75" x14ac:dyDescent="0.2">
      <c r="A651" s="29"/>
      <c r="B651" s="29"/>
      <c r="C651" s="29"/>
      <c r="D651" s="29"/>
    </row>
    <row r="652" spans="1:4" ht="12.75" x14ac:dyDescent="0.2">
      <c r="A652" s="29"/>
      <c r="B652" s="29"/>
      <c r="C652" s="29"/>
      <c r="D652" s="29"/>
    </row>
    <row r="653" spans="1:4" ht="12.75" x14ac:dyDescent="0.2">
      <c r="A653" s="29"/>
      <c r="B653" s="29"/>
      <c r="C653" s="29"/>
      <c r="D653" s="29"/>
    </row>
    <row r="654" spans="1:4" ht="12.75" x14ac:dyDescent="0.2">
      <c r="A654" s="29"/>
      <c r="B654" s="29"/>
      <c r="C654" s="29"/>
      <c r="D654" s="29"/>
    </row>
    <row r="655" spans="1:4" ht="12.75" x14ac:dyDescent="0.2">
      <c r="A655" s="29"/>
      <c r="B655" s="29"/>
      <c r="C655" s="29"/>
      <c r="D655" s="29"/>
    </row>
    <row r="656" spans="1:4" ht="12.75" x14ac:dyDescent="0.2">
      <c r="A656" s="29"/>
      <c r="B656" s="29"/>
      <c r="C656" s="29"/>
      <c r="D656" s="29"/>
    </row>
    <row r="657" spans="1:4" ht="12.75" x14ac:dyDescent="0.2">
      <c r="A657" s="29"/>
      <c r="B657" s="29"/>
      <c r="C657" s="29"/>
      <c r="D657" s="29"/>
    </row>
    <row r="658" spans="1:4" ht="12.75" x14ac:dyDescent="0.2">
      <c r="A658" s="29"/>
      <c r="B658" s="29"/>
      <c r="C658" s="29"/>
      <c r="D658" s="29"/>
    </row>
    <row r="659" spans="1:4" ht="12.75" x14ac:dyDescent="0.2">
      <c r="A659" s="29"/>
      <c r="B659" s="29"/>
      <c r="C659" s="29"/>
      <c r="D659" s="29"/>
    </row>
    <row r="660" spans="1:4" ht="12.75" x14ac:dyDescent="0.2">
      <c r="A660" s="29"/>
      <c r="B660" s="29"/>
      <c r="C660" s="29"/>
      <c r="D660" s="29"/>
    </row>
    <row r="661" spans="1:4" ht="12.75" x14ac:dyDescent="0.2">
      <c r="A661" s="29"/>
      <c r="B661" s="29"/>
      <c r="C661" s="29"/>
      <c r="D661" s="29"/>
    </row>
    <row r="662" spans="1:4" ht="12.75" x14ac:dyDescent="0.2">
      <c r="A662" s="29"/>
      <c r="B662" s="29"/>
      <c r="C662" s="29"/>
      <c r="D662" s="29"/>
    </row>
    <row r="663" spans="1:4" ht="12.75" x14ac:dyDescent="0.2">
      <c r="A663" s="29"/>
      <c r="B663" s="29"/>
      <c r="C663" s="29"/>
      <c r="D663" s="29"/>
    </row>
    <row r="664" spans="1:4" ht="12.75" x14ac:dyDescent="0.2">
      <c r="A664" s="29"/>
      <c r="B664" s="29"/>
      <c r="C664" s="29"/>
      <c r="D664" s="29"/>
    </row>
    <row r="665" spans="1:4" ht="12.75" x14ac:dyDescent="0.2">
      <c r="A665" s="29"/>
      <c r="B665" s="29"/>
      <c r="C665" s="29"/>
      <c r="D665" s="29"/>
    </row>
    <row r="666" spans="1:4" ht="12.75" x14ac:dyDescent="0.2">
      <c r="A666" s="29"/>
      <c r="B666" s="29"/>
      <c r="C666" s="29"/>
      <c r="D666" s="29"/>
    </row>
    <row r="667" spans="1:4" ht="12.75" x14ac:dyDescent="0.2">
      <c r="A667" s="29"/>
      <c r="B667" s="29"/>
      <c r="C667" s="29"/>
      <c r="D667" s="29"/>
    </row>
    <row r="668" spans="1:4" ht="12.75" x14ac:dyDescent="0.2">
      <c r="A668" s="29"/>
      <c r="B668" s="29"/>
      <c r="C668" s="29"/>
      <c r="D668" s="29"/>
    </row>
    <row r="669" spans="1:4" ht="12.75" x14ac:dyDescent="0.2">
      <c r="A669" s="29"/>
      <c r="B669" s="29"/>
      <c r="C669" s="29"/>
      <c r="D669" s="29"/>
    </row>
    <row r="670" spans="1:4" ht="12.75" x14ac:dyDescent="0.2">
      <c r="A670" s="29"/>
      <c r="B670" s="29"/>
      <c r="C670" s="29"/>
      <c r="D670" s="29"/>
    </row>
    <row r="671" spans="1:4" ht="12.75" x14ac:dyDescent="0.2">
      <c r="A671" s="29"/>
      <c r="B671" s="29"/>
      <c r="C671" s="29"/>
      <c r="D671" s="29"/>
    </row>
    <row r="672" spans="1:4" ht="12.75" x14ac:dyDescent="0.2">
      <c r="A672" s="29"/>
      <c r="B672" s="29"/>
      <c r="C672" s="29"/>
      <c r="D672" s="29"/>
    </row>
    <row r="673" spans="1:4" ht="12.75" x14ac:dyDescent="0.2">
      <c r="A673" s="29"/>
      <c r="B673" s="29"/>
      <c r="C673" s="29"/>
      <c r="D673" s="29"/>
    </row>
    <row r="674" spans="1:4" ht="12.75" x14ac:dyDescent="0.2">
      <c r="A674" s="29"/>
      <c r="B674" s="29"/>
      <c r="C674" s="29"/>
      <c r="D674" s="29"/>
    </row>
    <row r="675" spans="1:4" ht="12.75" x14ac:dyDescent="0.2">
      <c r="A675" s="29"/>
      <c r="B675" s="29"/>
      <c r="C675" s="29"/>
      <c r="D675" s="29"/>
    </row>
    <row r="676" spans="1:4" ht="12.75" x14ac:dyDescent="0.2">
      <c r="A676" s="29"/>
      <c r="B676" s="29"/>
      <c r="C676" s="29"/>
      <c r="D676" s="29"/>
    </row>
    <row r="677" spans="1:4" ht="12.75" x14ac:dyDescent="0.2">
      <c r="A677" s="29"/>
      <c r="B677" s="29"/>
      <c r="C677" s="29"/>
      <c r="D677" s="29"/>
    </row>
    <row r="678" spans="1:4" ht="12.75" x14ac:dyDescent="0.2">
      <c r="A678" s="29"/>
      <c r="B678" s="29"/>
      <c r="C678" s="29"/>
      <c r="D678" s="29"/>
    </row>
    <row r="679" spans="1:4" ht="12.75" x14ac:dyDescent="0.2">
      <c r="A679" s="29"/>
      <c r="B679" s="29"/>
      <c r="C679" s="29"/>
      <c r="D679" s="29"/>
    </row>
    <row r="680" spans="1:4" ht="12.75" x14ac:dyDescent="0.2">
      <c r="A680" s="29"/>
      <c r="B680" s="29"/>
      <c r="C680" s="29"/>
      <c r="D680" s="29"/>
    </row>
    <row r="681" spans="1:4" ht="12.75" x14ac:dyDescent="0.2">
      <c r="A681" s="29"/>
      <c r="B681" s="29"/>
      <c r="C681" s="29"/>
      <c r="D681" s="29"/>
    </row>
    <row r="682" spans="1:4" ht="12.75" x14ac:dyDescent="0.2">
      <c r="A682" s="29"/>
      <c r="B682" s="29"/>
      <c r="C682" s="29"/>
      <c r="D682" s="29"/>
    </row>
    <row r="683" spans="1:4" ht="12.75" x14ac:dyDescent="0.2">
      <c r="A683" s="29"/>
      <c r="B683" s="29"/>
      <c r="C683" s="29"/>
      <c r="D683" s="29"/>
    </row>
    <row r="684" spans="1:4" ht="12.75" x14ac:dyDescent="0.2">
      <c r="A684" s="29"/>
      <c r="B684" s="29"/>
      <c r="C684" s="29"/>
      <c r="D684" s="29"/>
    </row>
    <row r="685" spans="1:4" ht="12.75" x14ac:dyDescent="0.2">
      <c r="A685" s="29"/>
      <c r="B685" s="29"/>
      <c r="C685" s="29"/>
      <c r="D685" s="29"/>
    </row>
    <row r="686" spans="1:4" ht="12.75" x14ac:dyDescent="0.2">
      <c r="A686" s="29"/>
      <c r="B686" s="29"/>
      <c r="C686" s="29"/>
      <c r="D686" s="29"/>
    </row>
    <row r="687" spans="1:4" ht="12.75" x14ac:dyDescent="0.2">
      <c r="A687" s="29"/>
      <c r="B687" s="29"/>
      <c r="C687" s="29"/>
      <c r="D687" s="29"/>
    </row>
    <row r="688" spans="1:4" ht="12.75" x14ac:dyDescent="0.2">
      <c r="A688" s="29"/>
      <c r="B688" s="29"/>
      <c r="C688" s="29"/>
      <c r="D688" s="29"/>
    </row>
    <row r="689" spans="1:4" ht="12.75" x14ac:dyDescent="0.2">
      <c r="A689" s="29"/>
      <c r="B689" s="29"/>
      <c r="C689" s="29"/>
      <c r="D689" s="29"/>
    </row>
    <row r="690" spans="1:4" ht="12.75" x14ac:dyDescent="0.2">
      <c r="A690" s="29"/>
      <c r="B690" s="29"/>
      <c r="C690" s="29"/>
      <c r="D690" s="29"/>
    </row>
    <row r="691" spans="1:4" ht="12.75" x14ac:dyDescent="0.2">
      <c r="A691" s="29"/>
      <c r="B691" s="29"/>
      <c r="C691" s="29"/>
      <c r="D691" s="29"/>
    </row>
    <row r="692" spans="1:4" ht="12.75" x14ac:dyDescent="0.2">
      <c r="A692" s="29"/>
      <c r="B692" s="29"/>
      <c r="C692" s="29"/>
      <c r="D692" s="29"/>
    </row>
    <row r="693" spans="1:4" ht="12.75" x14ac:dyDescent="0.2">
      <c r="A693" s="29"/>
      <c r="B693" s="29"/>
      <c r="C693" s="29"/>
      <c r="D693" s="29"/>
    </row>
    <row r="694" spans="1:4" ht="12.75" x14ac:dyDescent="0.2">
      <c r="A694" s="29"/>
      <c r="B694" s="29"/>
      <c r="C694" s="29"/>
      <c r="D694" s="29"/>
    </row>
    <row r="695" spans="1:4" ht="12.75" x14ac:dyDescent="0.2">
      <c r="A695" s="29"/>
      <c r="B695" s="29"/>
      <c r="C695" s="29"/>
      <c r="D695" s="29"/>
    </row>
    <row r="696" spans="1:4" ht="12.75" x14ac:dyDescent="0.2">
      <c r="A696" s="29"/>
      <c r="B696" s="29"/>
      <c r="C696" s="29"/>
      <c r="D696" s="29"/>
    </row>
    <row r="697" spans="1:4" ht="12.75" x14ac:dyDescent="0.2">
      <c r="A697" s="29"/>
      <c r="B697" s="29"/>
      <c r="C697" s="29"/>
      <c r="D697" s="29"/>
    </row>
    <row r="698" spans="1:4" ht="12.75" x14ac:dyDescent="0.2">
      <c r="A698" s="29"/>
      <c r="B698" s="29"/>
      <c r="C698" s="29"/>
      <c r="D698" s="29"/>
    </row>
    <row r="699" spans="1:4" ht="12.75" x14ac:dyDescent="0.2">
      <c r="A699" s="29"/>
      <c r="B699" s="29"/>
      <c r="C699" s="29"/>
      <c r="D699" s="29"/>
    </row>
    <row r="700" spans="1:4" ht="12.75" x14ac:dyDescent="0.2">
      <c r="A700" s="29"/>
      <c r="B700" s="29"/>
      <c r="C700" s="29"/>
      <c r="D700" s="29"/>
    </row>
    <row r="701" spans="1:4" ht="12.75" x14ac:dyDescent="0.2">
      <c r="A701" s="29"/>
      <c r="B701" s="29"/>
      <c r="C701" s="29"/>
      <c r="D701" s="29"/>
    </row>
    <row r="702" spans="1:4" ht="12.75" x14ac:dyDescent="0.2">
      <c r="A702" s="29"/>
      <c r="B702" s="29"/>
      <c r="C702" s="29"/>
      <c r="D702" s="29"/>
    </row>
    <row r="703" spans="1:4" ht="12.75" x14ac:dyDescent="0.2">
      <c r="A703" s="29"/>
      <c r="B703" s="29"/>
      <c r="C703" s="29"/>
      <c r="D703" s="29"/>
    </row>
    <row r="704" spans="1:4" ht="12.75" x14ac:dyDescent="0.2">
      <c r="A704" s="29"/>
      <c r="B704" s="29"/>
      <c r="C704" s="29"/>
      <c r="D704" s="29"/>
    </row>
    <row r="705" spans="1:4" ht="12.75" x14ac:dyDescent="0.2">
      <c r="A705" s="29"/>
      <c r="B705" s="29"/>
      <c r="C705" s="29"/>
      <c r="D705" s="29"/>
    </row>
    <row r="706" spans="1:4" ht="12.75" x14ac:dyDescent="0.2">
      <c r="A706" s="29"/>
      <c r="B706" s="29"/>
      <c r="C706" s="29"/>
      <c r="D706" s="29"/>
    </row>
    <row r="707" spans="1:4" ht="12.75" x14ac:dyDescent="0.2">
      <c r="A707" s="29"/>
      <c r="B707" s="29"/>
      <c r="C707" s="29"/>
      <c r="D707" s="29"/>
    </row>
    <row r="708" spans="1:4" ht="12.75" x14ac:dyDescent="0.2">
      <c r="A708" s="29"/>
      <c r="B708" s="29"/>
      <c r="C708" s="29"/>
      <c r="D708" s="29"/>
    </row>
    <row r="709" spans="1:4" ht="12.75" x14ac:dyDescent="0.2">
      <c r="A709" s="29"/>
      <c r="B709" s="29"/>
      <c r="C709" s="29"/>
      <c r="D709" s="29"/>
    </row>
    <row r="710" spans="1:4" ht="12.75" x14ac:dyDescent="0.2">
      <c r="A710" s="29"/>
      <c r="B710" s="29"/>
      <c r="C710" s="29"/>
      <c r="D710" s="29"/>
    </row>
    <row r="711" spans="1:4" ht="12.75" x14ac:dyDescent="0.2">
      <c r="A711" s="29"/>
      <c r="B711" s="29"/>
      <c r="C711" s="29"/>
      <c r="D711" s="29"/>
    </row>
    <row r="712" spans="1:4" ht="12.75" x14ac:dyDescent="0.2">
      <c r="A712" s="29"/>
      <c r="B712" s="29"/>
      <c r="C712" s="29"/>
      <c r="D712" s="29"/>
    </row>
    <row r="713" spans="1:4" ht="12.75" x14ac:dyDescent="0.2">
      <c r="A713" s="29"/>
      <c r="B713" s="29"/>
      <c r="C713" s="29"/>
      <c r="D713" s="29"/>
    </row>
    <row r="714" spans="1:4" ht="12.75" x14ac:dyDescent="0.2">
      <c r="A714" s="29"/>
      <c r="B714" s="29"/>
      <c r="C714" s="29"/>
      <c r="D714" s="29"/>
    </row>
    <row r="715" spans="1:4" ht="12.75" x14ac:dyDescent="0.2">
      <c r="A715" s="29"/>
      <c r="B715" s="29"/>
      <c r="C715" s="29"/>
      <c r="D715" s="29"/>
    </row>
    <row r="716" spans="1:4" ht="12.75" x14ac:dyDescent="0.2">
      <c r="A716" s="29"/>
      <c r="B716" s="29"/>
      <c r="C716" s="29"/>
      <c r="D716" s="29"/>
    </row>
    <row r="717" spans="1:4" ht="12.75" x14ac:dyDescent="0.2">
      <c r="A717" s="29"/>
      <c r="B717" s="29"/>
      <c r="C717" s="29"/>
      <c r="D717" s="29"/>
    </row>
    <row r="718" spans="1:4" ht="12.75" x14ac:dyDescent="0.2">
      <c r="A718" s="29"/>
      <c r="B718" s="29"/>
      <c r="C718" s="29"/>
      <c r="D718" s="29"/>
    </row>
    <row r="719" spans="1:4" ht="12.75" x14ac:dyDescent="0.2">
      <c r="A719" s="29"/>
      <c r="B719" s="29"/>
      <c r="C719" s="29"/>
      <c r="D719" s="29"/>
    </row>
    <row r="720" spans="1:4" ht="12.75" x14ac:dyDescent="0.2">
      <c r="A720" s="29"/>
      <c r="B720" s="29"/>
      <c r="C720" s="29"/>
      <c r="D720" s="29"/>
    </row>
    <row r="721" spans="1:4" ht="12.75" x14ac:dyDescent="0.2">
      <c r="A721" s="29"/>
      <c r="B721" s="29"/>
      <c r="C721" s="29"/>
      <c r="D721" s="29"/>
    </row>
    <row r="722" spans="1:4" ht="12.75" x14ac:dyDescent="0.2">
      <c r="A722" s="29"/>
      <c r="B722" s="29"/>
      <c r="C722" s="29"/>
      <c r="D722" s="29"/>
    </row>
    <row r="723" spans="1:4" ht="12.75" x14ac:dyDescent="0.2">
      <c r="A723" s="29"/>
      <c r="B723" s="29"/>
      <c r="C723" s="29"/>
      <c r="D723" s="29"/>
    </row>
    <row r="724" spans="1:4" ht="12.75" x14ac:dyDescent="0.2">
      <c r="A724" s="29"/>
      <c r="B724" s="29"/>
      <c r="C724" s="29"/>
      <c r="D724" s="29"/>
    </row>
    <row r="725" spans="1:4" ht="12.75" x14ac:dyDescent="0.2">
      <c r="A725" s="29"/>
      <c r="B725" s="29"/>
      <c r="C725" s="29"/>
      <c r="D725" s="29"/>
    </row>
    <row r="726" spans="1:4" ht="12.75" x14ac:dyDescent="0.2">
      <c r="A726" s="29"/>
      <c r="B726" s="29"/>
      <c r="C726" s="29"/>
      <c r="D726" s="29"/>
    </row>
    <row r="727" spans="1:4" ht="12.75" x14ac:dyDescent="0.2">
      <c r="A727" s="29"/>
      <c r="B727" s="29"/>
      <c r="C727" s="29"/>
      <c r="D727" s="29"/>
    </row>
    <row r="728" spans="1:4" ht="12.75" x14ac:dyDescent="0.2">
      <c r="A728" s="29"/>
      <c r="B728" s="29"/>
      <c r="C728" s="29"/>
      <c r="D728" s="29"/>
    </row>
    <row r="729" spans="1:4" ht="12.75" x14ac:dyDescent="0.2">
      <c r="A729" s="29"/>
      <c r="B729" s="29"/>
      <c r="C729" s="29"/>
      <c r="D729" s="29"/>
    </row>
    <row r="730" spans="1:4" ht="12.75" x14ac:dyDescent="0.2">
      <c r="A730" s="29"/>
      <c r="B730" s="29"/>
      <c r="C730" s="29"/>
      <c r="D730" s="29"/>
    </row>
    <row r="731" spans="1:4" ht="12.75" x14ac:dyDescent="0.2">
      <c r="A731" s="29"/>
      <c r="B731" s="29"/>
      <c r="C731" s="29"/>
      <c r="D731" s="29"/>
    </row>
    <row r="732" spans="1:4" ht="12.75" x14ac:dyDescent="0.2">
      <c r="A732" s="29"/>
      <c r="B732" s="29"/>
      <c r="C732" s="29"/>
      <c r="D732" s="29"/>
    </row>
    <row r="733" spans="1:4" ht="12.75" x14ac:dyDescent="0.2">
      <c r="A733" s="29"/>
      <c r="B733" s="29"/>
      <c r="C733" s="29"/>
      <c r="D733" s="29"/>
    </row>
    <row r="734" spans="1:4" ht="12.75" x14ac:dyDescent="0.2">
      <c r="A734" s="29"/>
      <c r="B734" s="29"/>
      <c r="C734" s="29"/>
      <c r="D734" s="29"/>
    </row>
    <row r="735" spans="1:4" ht="12.75" x14ac:dyDescent="0.2">
      <c r="A735" s="29"/>
      <c r="B735" s="29"/>
      <c r="C735" s="29"/>
      <c r="D735" s="29"/>
    </row>
    <row r="736" spans="1:4" ht="12.75" x14ac:dyDescent="0.2">
      <c r="A736" s="29"/>
      <c r="B736" s="29"/>
      <c r="C736" s="29"/>
      <c r="D736" s="29"/>
    </row>
    <row r="737" spans="1:4" ht="12.75" x14ac:dyDescent="0.2">
      <c r="A737" s="29"/>
      <c r="B737" s="29"/>
      <c r="C737" s="29"/>
      <c r="D737" s="29"/>
    </row>
    <row r="738" spans="1:4" ht="12.75" x14ac:dyDescent="0.2">
      <c r="A738" s="29"/>
      <c r="B738" s="29"/>
      <c r="C738" s="29"/>
      <c r="D738" s="29"/>
    </row>
    <row r="739" spans="1:4" ht="12.75" x14ac:dyDescent="0.2">
      <c r="A739" s="29"/>
      <c r="B739" s="29"/>
      <c r="C739" s="29"/>
      <c r="D739" s="29"/>
    </row>
    <row r="740" spans="1:4" ht="12.75" x14ac:dyDescent="0.2">
      <c r="A740" s="29"/>
      <c r="B740" s="29"/>
      <c r="C740" s="29"/>
      <c r="D740" s="29"/>
    </row>
    <row r="741" spans="1:4" ht="12.75" x14ac:dyDescent="0.2">
      <c r="A741" s="29"/>
      <c r="B741" s="29"/>
      <c r="C741" s="29"/>
      <c r="D741" s="29"/>
    </row>
    <row r="742" spans="1:4" ht="12.75" x14ac:dyDescent="0.2">
      <c r="A742" s="29"/>
      <c r="B742" s="29"/>
      <c r="C742" s="29"/>
      <c r="D742" s="29"/>
    </row>
    <row r="743" spans="1:4" ht="12.75" x14ac:dyDescent="0.2">
      <c r="A743" s="29"/>
      <c r="B743" s="29"/>
      <c r="C743" s="29"/>
      <c r="D743" s="29"/>
    </row>
    <row r="744" spans="1:4" ht="12.75" x14ac:dyDescent="0.2">
      <c r="A744" s="29"/>
      <c r="B744" s="29"/>
      <c r="C744" s="29"/>
      <c r="D744" s="29"/>
    </row>
    <row r="745" spans="1:4" ht="12.75" x14ac:dyDescent="0.2">
      <c r="A745" s="29"/>
      <c r="B745" s="29"/>
      <c r="C745" s="29"/>
      <c r="D745" s="29"/>
    </row>
    <row r="746" spans="1:4" ht="12.75" x14ac:dyDescent="0.2">
      <c r="A746" s="29"/>
      <c r="B746" s="29"/>
      <c r="C746" s="29"/>
      <c r="D746" s="29"/>
    </row>
    <row r="747" spans="1:4" ht="12.75" x14ac:dyDescent="0.2">
      <c r="A747" s="29"/>
      <c r="B747" s="29"/>
      <c r="C747" s="29"/>
      <c r="D747" s="29"/>
    </row>
    <row r="748" spans="1:4" ht="12.75" x14ac:dyDescent="0.2">
      <c r="A748" s="29"/>
      <c r="B748" s="29"/>
      <c r="C748" s="29"/>
      <c r="D748" s="29"/>
    </row>
    <row r="749" spans="1:4" ht="12.75" x14ac:dyDescent="0.2">
      <c r="A749" s="29"/>
      <c r="B749" s="29"/>
      <c r="C749" s="29"/>
      <c r="D749" s="29"/>
    </row>
    <row r="750" spans="1:4" ht="12.75" x14ac:dyDescent="0.2">
      <c r="A750" s="29"/>
      <c r="B750" s="29"/>
      <c r="C750" s="29"/>
      <c r="D750" s="29"/>
    </row>
    <row r="751" spans="1:4" ht="12.75" x14ac:dyDescent="0.2">
      <c r="A751" s="29"/>
      <c r="B751" s="29"/>
      <c r="C751" s="29"/>
      <c r="D751" s="29"/>
    </row>
    <row r="752" spans="1:4" ht="12.75" x14ac:dyDescent="0.2">
      <c r="A752" s="29"/>
      <c r="B752" s="29"/>
      <c r="C752" s="29"/>
      <c r="D752" s="29"/>
    </row>
    <row r="753" spans="1:4" ht="12.75" x14ac:dyDescent="0.2">
      <c r="A753" s="29"/>
      <c r="B753" s="29"/>
      <c r="C753" s="29"/>
      <c r="D753" s="29"/>
    </row>
    <row r="754" spans="1:4" ht="12.75" x14ac:dyDescent="0.2">
      <c r="A754" s="29"/>
      <c r="B754" s="29"/>
      <c r="C754" s="29"/>
      <c r="D754" s="29"/>
    </row>
    <row r="755" spans="1:4" ht="12.75" x14ac:dyDescent="0.2">
      <c r="A755" s="29"/>
      <c r="B755" s="29"/>
      <c r="C755" s="29"/>
      <c r="D755" s="29"/>
    </row>
    <row r="756" spans="1:4" ht="12.75" x14ac:dyDescent="0.2">
      <c r="A756" s="29"/>
      <c r="B756" s="29"/>
      <c r="C756" s="29"/>
      <c r="D756" s="29"/>
    </row>
    <row r="757" spans="1:4" ht="12.75" x14ac:dyDescent="0.2">
      <c r="A757" s="29"/>
      <c r="B757" s="29"/>
      <c r="C757" s="29"/>
      <c r="D757" s="29"/>
    </row>
    <row r="758" spans="1:4" ht="12.75" x14ac:dyDescent="0.2">
      <c r="A758" s="29"/>
      <c r="B758" s="29"/>
      <c r="C758" s="29"/>
      <c r="D758" s="29"/>
    </row>
    <row r="759" spans="1:4" ht="12.75" x14ac:dyDescent="0.2">
      <c r="A759" s="29"/>
      <c r="B759" s="29"/>
      <c r="C759" s="29"/>
      <c r="D759" s="29"/>
    </row>
    <row r="760" spans="1:4" ht="12.75" x14ac:dyDescent="0.2">
      <c r="A760" s="29"/>
      <c r="B760" s="29"/>
      <c r="C760" s="29"/>
      <c r="D760" s="29"/>
    </row>
    <row r="761" spans="1:4" ht="12.75" x14ac:dyDescent="0.2">
      <c r="A761" s="29"/>
      <c r="B761" s="29"/>
      <c r="C761" s="29"/>
      <c r="D761" s="29"/>
    </row>
    <row r="762" spans="1:4" ht="12.75" x14ac:dyDescent="0.2">
      <c r="A762" s="29"/>
      <c r="B762" s="29"/>
      <c r="C762" s="29"/>
      <c r="D762" s="29"/>
    </row>
    <row r="763" spans="1:4" ht="12.75" x14ac:dyDescent="0.2">
      <c r="A763" s="29"/>
      <c r="B763" s="29"/>
      <c r="C763" s="29"/>
      <c r="D763" s="29"/>
    </row>
    <row r="764" spans="1:4" ht="12.75" x14ac:dyDescent="0.2">
      <c r="A764" s="29"/>
      <c r="B764" s="29"/>
      <c r="C764" s="29"/>
      <c r="D764" s="29"/>
    </row>
    <row r="765" spans="1:4" ht="12.75" x14ac:dyDescent="0.2">
      <c r="A765" s="29"/>
      <c r="B765" s="29"/>
      <c r="C765" s="29"/>
      <c r="D765" s="29"/>
    </row>
    <row r="766" spans="1:4" ht="12.75" x14ac:dyDescent="0.2">
      <c r="A766" s="29"/>
      <c r="B766" s="29"/>
      <c r="C766" s="29"/>
      <c r="D766" s="29"/>
    </row>
    <row r="767" spans="1:4" ht="12.75" x14ac:dyDescent="0.2">
      <c r="A767" s="29"/>
      <c r="B767" s="29"/>
      <c r="C767" s="29"/>
      <c r="D767" s="29"/>
    </row>
    <row r="768" spans="1:4" ht="12.75" x14ac:dyDescent="0.2">
      <c r="A768" s="29"/>
      <c r="B768" s="29"/>
      <c r="C768" s="29"/>
      <c r="D768" s="29"/>
    </row>
    <row r="769" spans="1:4" ht="12.75" x14ac:dyDescent="0.2">
      <c r="A769" s="29"/>
      <c r="B769" s="29"/>
      <c r="C769" s="29"/>
      <c r="D769" s="29"/>
    </row>
    <row r="770" spans="1:4" ht="12.75" x14ac:dyDescent="0.2">
      <c r="A770" s="29"/>
      <c r="B770" s="29"/>
      <c r="C770" s="29"/>
      <c r="D770" s="29"/>
    </row>
    <row r="771" spans="1:4" ht="12.75" x14ac:dyDescent="0.2">
      <c r="A771" s="29"/>
      <c r="B771" s="29"/>
      <c r="C771" s="29"/>
      <c r="D771" s="29"/>
    </row>
    <row r="772" spans="1:4" ht="12.75" x14ac:dyDescent="0.2">
      <c r="A772" s="29"/>
      <c r="B772" s="29"/>
      <c r="C772" s="29"/>
      <c r="D772" s="29"/>
    </row>
    <row r="773" spans="1:4" ht="12.75" x14ac:dyDescent="0.2">
      <c r="A773" s="29"/>
      <c r="B773" s="29"/>
      <c r="C773" s="29"/>
      <c r="D773" s="29"/>
    </row>
    <row r="774" spans="1:4" ht="12.75" x14ac:dyDescent="0.2">
      <c r="A774" s="29"/>
      <c r="B774" s="29"/>
      <c r="C774" s="29"/>
      <c r="D774" s="29"/>
    </row>
    <row r="775" spans="1:4" ht="12.75" x14ac:dyDescent="0.2">
      <c r="A775" s="29"/>
      <c r="B775" s="29"/>
      <c r="C775" s="29"/>
      <c r="D775" s="29"/>
    </row>
    <row r="776" spans="1:4" ht="12.75" x14ac:dyDescent="0.2">
      <c r="A776" s="29"/>
      <c r="B776" s="29"/>
      <c r="C776" s="29"/>
      <c r="D776" s="29"/>
    </row>
    <row r="777" spans="1:4" ht="12.75" x14ac:dyDescent="0.2">
      <c r="A777" s="29"/>
      <c r="B777" s="29"/>
      <c r="C777" s="29"/>
      <c r="D777" s="29"/>
    </row>
    <row r="778" spans="1:4" ht="12.75" x14ac:dyDescent="0.2">
      <c r="A778" s="29"/>
      <c r="B778" s="29"/>
      <c r="C778" s="29"/>
      <c r="D778" s="29"/>
    </row>
    <row r="779" spans="1:4" ht="12.75" x14ac:dyDescent="0.2">
      <c r="A779" s="29"/>
      <c r="B779" s="29"/>
      <c r="C779" s="29"/>
      <c r="D779" s="29"/>
    </row>
    <row r="780" spans="1:4" ht="12.75" x14ac:dyDescent="0.2">
      <c r="A780" s="29"/>
      <c r="B780" s="29"/>
      <c r="C780" s="29"/>
      <c r="D780" s="29"/>
    </row>
    <row r="781" spans="1:4" ht="12.75" x14ac:dyDescent="0.2">
      <c r="A781" s="29"/>
      <c r="B781" s="29"/>
      <c r="C781" s="29"/>
      <c r="D781" s="29"/>
    </row>
    <row r="782" spans="1:4" ht="12.75" x14ac:dyDescent="0.2">
      <c r="A782" s="29"/>
      <c r="B782" s="29"/>
      <c r="C782" s="29"/>
      <c r="D782" s="29"/>
    </row>
    <row r="783" spans="1:4" ht="12.75" x14ac:dyDescent="0.2">
      <c r="A783" s="29"/>
      <c r="B783" s="29"/>
      <c r="C783" s="29"/>
      <c r="D783" s="29"/>
    </row>
    <row r="784" spans="1:4" ht="12.75" x14ac:dyDescent="0.2">
      <c r="A784" s="29"/>
      <c r="B784" s="29"/>
      <c r="C784" s="29"/>
      <c r="D784" s="29"/>
    </row>
    <row r="785" spans="1:4" ht="12.75" x14ac:dyDescent="0.2">
      <c r="A785" s="29"/>
      <c r="B785" s="29"/>
      <c r="C785" s="29"/>
      <c r="D785" s="29"/>
    </row>
    <row r="786" spans="1:4" ht="12.75" x14ac:dyDescent="0.2">
      <c r="A786" s="29"/>
      <c r="B786" s="29"/>
      <c r="C786" s="29"/>
      <c r="D786" s="29"/>
    </row>
    <row r="787" spans="1:4" ht="12.75" x14ac:dyDescent="0.2">
      <c r="A787" s="29"/>
      <c r="B787" s="29"/>
      <c r="C787" s="29"/>
      <c r="D787" s="29"/>
    </row>
    <row r="788" spans="1:4" ht="12.75" x14ac:dyDescent="0.2">
      <c r="A788" s="29"/>
      <c r="B788" s="29"/>
      <c r="C788" s="29"/>
      <c r="D788" s="29"/>
    </row>
    <row r="789" spans="1:4" ht="12.75" x14ac:dyDescent="0.2">
      <c r="A789" s="29"/>
      <c r="B789" s="29"/>
      <c r="C789" s="29"/>
      <c r="D789" s="29"/>
    </row>
    <row r="790" spans="1:4" ht="12.75" x14ac:dyDescent="0.2">
      <c r="A790" s="29"/>
      <c r="B790" s="29"/>
      <c r="C790" s="29"/>
      <c r="D790" s="29"/>
    </row>
    <row r="791" spans="1:4" ht="12.75" x14ac:dyDescent="0.2">
      <c r="A791" s="29"/>
      <c r="B791" s="29"/>
      <c r="C791" s="29"/>
      <c r="D791" s="29"/>
    </row>
    <row r="792" spans="1:4" ht="12.75" x14ac:dyDescent="0.2">
      <c r="A792" s="29"/>
      <c r="B792" s="29"/>
      <c r="C792" s="29"/>
      <c r="D792" s="29"/>
    </row>
    <row r="793" spans="1:4" ht="12.75" x14ac:dyDescent="0.2">
      <c r="A793" s="29"/>
      <c r="B793" s="29"/>
      <c r="C793" s="29"/>
      <c r="D793" s="29"/>
    </row>
    <row r="794" spans="1:4" ht="12.75" x14ac:dyDescent="0.2">
      <c r="A794" s="29"/>
      <c r="B794" s="29"/>
      <c r="C794" s="29"/>
      <c r="D794" s="29"/>
    </row>
    <row r="795" spans="1:4" ht="12.75" x14ac:dyDescent="0.2">
      <c r="A795" s="29"/>
      <c r="B795" s="29"/>
      <c r="C795" s="29"/>
      <c r="D795" s="29"/>
    </row>
    <row r="796" spans="1:4" ht="12.75" x14ac:dyDescent="0.2">
      <c r="A796" s="29"/>
      <c r="B796" s="29"/>
      <c r="C796" s="29"/>
      <c r="D796" s="29"/>
    </row>
    <row r="797" spans="1:4" ht="12.75" x14ac:dyDescent="0.2">
      <c r="A797" s="29"/>
      <c r="B797" s="29"/>
      <c r="C797" s="29"/>
      <c r="D797" s="29"/>
    </row>
    <row r="798" spans="1:4" ht="12.75" x14ac:dyDescent="0.2">
      <c r="A798" s="29"/>
      <c r="B798" s="29"/>
      <c r="C798" s="29"/>
      <c r="D798" s="29"/>
    </row>
    <row r="799" spans="1:4" ht="12.75" x14ac:dyDescent="0.2">
      <c r="A799" s="29"/>
      <c r="B799" s="29"/>
      <c r="C799" s="29"/>
      <c r="D799" s="29"/>
    </row>
    <row r="800" spans="1:4" ht="12.75" x14ac:dyDescent="0.2">
      <c r="A800" s="29"/>
      <c r="B800" s="29"/>
      <c r="C800" s="29"/>
      <c r="D800" s="29"/>
    </row>
    <row r="801" spans="1:4" ht="12.75" x14ac:dyDescent="0.2">
      <c r="A801" s="29"/>
      <c r="B801" s="29"/>
      <c r="C801" s="29"/>
      <c r="D801" s="29"/>
    </row>
    <row r="802" spans="1:4" ht="12.75" x14ac:dyDescent="0.2">
      <c r="A802" s="29"/>
      <c r="B802" s="29"/>
      <c r="C802" s="29"/>
      <c r="D802" s="29"/>
    </row>
    <row r="803" spans="1:4" ht="12.75" x14ac:dyDescent="0.2">
      <c r="A803" s="29"/>
      <c r="B803" s="29"/>
      <c r="C803" s="29"/>
      <c r="D803" s="29"/>
    </row>
    <row r="804" spans="1:4" ht="12.75" x14ac:dyDescent="0.2">
      <c r="A804" s="29"/>
      <c r="B804" s="29"/>
      <c r="C804" s="29"/>
      <c r="D804" s="29"/>
    </row>
    <row r="805" spans="1:4" ht="12.75" x14ac:dyDescent="0.2">
      <c r="A805" s="29"/>
      <c r="B805" s="29"/>
      <c r="C805" s="29"/>
      <c r="D805" s="29"/>
    </row>
    <row r="806" spans="1:4" ht="12.75" x14ac:dyDescent="0.2">
      <c r="A806" s="29"/>
      <c r="B806" s="29"/>
      <c r="C806" s="29"/>
      <c r="D806" s="29"/>
    </row>
    <row r="807" spans="1:4" ht="12.75" x14ac:dyDescent="0.2">
      <c r="A807" s="29"/>
      <c r="B807" s="29"/>
      <c r="C807" s="29"/>
      <c r="D807" s="29"/>
    </row>
    <row r="808" spans="1:4" ht="12.75" x14ac:dyDescent="0.2">
      <c r="A808" s="29"/>
      <c r="B808" s="29"/>
      <c r="C808" s="29"/>
      <c r="D808" s="29"/>
    </row>
    <row r="809" spans="1:4" ht="12.75" x14ac:dyDescent="0.2">
      <c r="A809" s="29"/>
      <c r="B809" s="29"/>
      <c r="C809" s="29"/>
      <c r="D809" s="29"/>
    </row>
    <row r="810" spans="1:4" ht="12.75" x14ac:dyDescent="0.2">
      <c r="A810" s="29"/>
      <c r="B810" s="29"/>
      <c r="C810" s="29"/>
      <c r="D810" s="29"/>
    </row>
    <row r="811" spans="1:4" ht="12.75" x14ac:dyDescent="0.2">
      <c r="A811" s="29"/>
      <c r="B811" s="29"/>
      <c r="C811" s="29"/>
      <c r="D811" s="29"/>
    </row>
    <row r="812" spans="1:4" ht="12.75" x14ac:dyDescent="0.2">
      <c r="A812" s="29"/>
      <c r="B812" s="29"/>
      <c r="C812" s="29"/>
      <c r="D812" s="29"/>
    </row>
    <row r="813" spans="1:4" ht="12.75" x14ac:dyDescent="0.2">
      <c r="A813" s="29"/>
      <c r="B813" s="29"/>
      <c r="C813" s="29"/>
      <c r="D813" s="29"/>
    </row>
    <row r="814" spans="1:4" ht="12.75" x14ac:dyDescent="0.2">
      <c r="A814" s="29"/>
      <c r="B814" s="29"/>
      <c r="C814" s="29"/>
      <c r="D814" s="29"/>
    </row>
    <row r="815" spans="1:4" ht="12.75" x14ac:dyDescent="0.2">
      <c r="A815" s="29"/>
      <c r="B815" s="29"/>
      <c r="C815" s="29"/>
      <c r="D815" s="29"/>
    </row>
    <row r="816" spans="1:4" ht="12.75" x14ac:dyDescent="0.2">
      <c r="A816" s="29"/>
      <c r="B816" s="29"/>
      <c r="C816" s="29"/>
      <c r="D816" s="29"/>
    </row>
    <row r="817" spans="1:4" ht="12.75" x14ac:dyDescent="0.2">
      <c r="A817" s="29"/>
      <c r="B817" s="29"/>
      <c r="C817" s="29"/>
      <c r="D817" s="29"/>
    </row>
    <row r="818" spans="1:4" ht="12.75" x14ac:dyDescent="0.2">
      <c r="A818" s="29"/>
      <c r="B818" s="29"/>
      <c r="C818" s="29"/>
      <c r="D818" s="29"/>
    </row>
    <row r="819" spans="1:4" ht="12.75" x14ac:dyDescent="0.2">
      <c r="A819" s="29"/>
      <c r="B819" s="29"/>
      <c r="C819" s="29"/>
      <c r="D819" s="29"/>
    </row>
    <row r="820" spans="1:4" ht="12.75" x14ac:dyDescent="0.2">
      <c r="A820" s="29"/>
      <c r="B820" s="29"/>
      <c r="C820" s="29"/>
      <c r="D820" s="29"/>
    </row>
    <row r="821" spans="1:4" ht="12.75" x14ac:dyDescent="0.2">
      <c r="A821" s="29"/>
      <c r="B821" s="29"/>
      <c r="C821" s="29"/>
      <c r="D821" s="29"/>
    </row>
    <row r="822" spans="1:4" ht="12.75" x14ac:dyDescent="0.2">
      <c r="A822" s="29"/>
      <c r="B822" s="29"/>
      <c r="C822" s="29"/>
      <c r="D822" s="29"/>
    </row>
    <row r="823" spans="1:4" ht="12.75" x14ac:dyDescent="0.2">
      <c r="A823" s="29"/>
      <c r="B823" s="29"/>
      <c r="C823" s="29"/>
      <c r="D823" s="29"/>
    </row>
    <row r="824" spans="1:4" ht="12.75" x14ac:dyDescent="0.2">
      <c r="A824" s="29"/>
      <c r="B824" s="29"/>
      <c r="C824" s="29"/>
      <c r="D824" s="29"/>
    </row>
    <row r="825" spans="1:4" ht="12.75" x14ac:dyDescent="0.2">
      <c r="A825" s="29"/>
      <c r="B825" s="29"/>
      <c r="C825" s="29"/>
      <c r="D825" s="29"/>
    </row>
    <row r="826" spans="1:4" ht="12.75" x14ac:dyDescent="0.2">
      <c r="A826" s="29"/>
      <c r="B826" s="29"/>
      <c r="C826" s="29"/>
      <c r="D826" s="29"/>
    </row>
    <row r="827" spans="1:4" ht="12.75" x14ac:dyDescent="0.2">
      <c r="A827" s="29"/>
      <c r="B827" s="29"/>
      <c r="C827" s="29"/>
      <c r="D827" s="29"/>
    </row>
    <row r="828" spans="1:4" ht="12.75" x14ac:dyDescent="0.2">
      <c r="A828" s="29"/>
      <c r="B828" s="29"/>
      <c r="C828" s="29"/>
      <c r="D828" s="29"/>
    </row>
    <row r="829" spans="1:4" ht="12.75" x14ac:dyDescent="0.2">
      <c r="A829" s="29"/>
      <c r="B829" s="29"/>
      <c r="C829" s="29"/>
      <c r="D829" s="29"/>
    </row>
    <row r="830" spans="1:4" ht="12.75" x14ac:dyDescent="0.2">
      <c r="A830" s="29"/>
      <c r="B830" s="29"/>
      <c r="C830" s="29"/>
      <c r="D830" s="29"/>
    </row>
    <row r="831" spans="1:4" ht="12.75" x14ac:dyDescent="0.2">
      <c r="A831" s="29"/>
      <c r="B831" s="29"/>
      <c r="C831" s="29"/>
      <c r="D831" s="29"/>
    </row>
    <row r="832" spans="1:4" ht="12.75" x14ac:dyDescent="0.2">
      <c r="A832" s="29"/>
      <c r="B832" s="29"/>
      <c r="C832" s="29"/>
      <c r="D832" s="29"/>
    </row>
    <row r="833" spans="1:4" ht="12.75" x14ac:dyDescent="0.2">
      <c r="A833" s="29"/>
      <c r="B833" s="29"/>
      <c r="C833" s="29"/>
      <c r="D833" s="29"/>
    </row>
    <row r="834" spans="1:4" ht="12.75" x14ac:dyDescent="0.2">
      <c r="A834" s="29"/>
      <c r="B834" s="29"/>
      <c r="C834" s="29"/>
      <c r="D834" s="29"/>
    </row>
    <row r="835" spans="1:4" ht="12.75" x14ac:dyDescent="0.2">
      <c r="A835" s="29"/>
      <c r="B835" s="29"/>
      <c r="C835" s="29"/>
      <c r="D835" s="29"/>
    </row>
    <row r="836" spans="1:4" ht="12.75" x14ac:dyDescent="0.2">
      <c r="A836" s="29"/>
      <c r="B836" s="29"/>
      <c r="C836" s="29"/>
      <c r="D836" s="29"/>
    </row>
    <row r="837" spans="1:4" ht="12.75" x14ac:dyDescent="0.2">
      <c r="A837" s="29"/>
      <c r="B837" s="29"/>
      <c r="C837" s="29"/>
      <c r="D837" s="29"/>
    </row>
    <row r="838" spans="1:4" ht="12.75" x14ac:dyDescent="0.2">
      <c r="A838" s="29"/>
      <c r="B838" s="29"/>
      <c r="C838" s="29"/>
      <c r="D838" s="29"/>
    </row>
    <row r="839" spans="1:4" ht="12.75" x14ac:dyDescent="0.2">
      <c r="A839" s="29"/>
      <c r="B839" s="29"/>
      <c r="C839" s="29"/>
      <c r="D839" s="29"/>
    </row>
    <row r="840" spans="1:4" ht="12.75" x14ac:dyDescent="0.2">
      <c r="A840" s="29"/>
      <c r="B840" s="29"/>
      <c r="C840" s="29"/>
      <c r="D840" s="29"/>
    </row>
    <row r="841" spans="1:4" ht="12.75" x14ac:dyDescent="0.2">
      <c r="A841" s="29"/>
      <c r="B841" s="29"/>
      <c r="C841" s="29"/>
      <c r="D841" s="29"/>
    </row>
    <row r="842" spans="1:4" ht="12.75" x14ac:dyDescent="0.2">
      <c r="A842" s="29"/>
      <c r="B842" s="29"/>
      <c r="C842" s="29"/>
      <c r="D842" s="29"/>
    </row>
    <row r="843" spans="1:4" ht="12.75" x14ac:dyDescent="0.2">
      <c r="A843" s="29"/>
      <c r="B843" s="29"/>
      <c r="C843" s="29"/>
      <c r="D843" s="29"/>
    </row>
    <row r="844" spans="1:4" ht="12.75" x14ac:dyDescent="0.2">
      <c r="A844" s="29"/>
      <c r="B844" s="29"/>
      <c r="C844" s="29"/>
      <c r="D844" s="29"/>
    </row>
    <row r="845" spans="1:4" ht="12.75" x14ac:dyDescent="0.2">
      <c r="A845" s="29"/>
      <c r="B845" s="29"/>
      <c r="C845" s="29"/>
      <c r="D845" s="29"/>
    </row>
    <row r="846" spans="1:4" ht="12.75" x14ac:dyDescent="0.2">
      <c r="A846" s="29"/>
      <c r="B846" s="29"/>
      <c r="C846" s="29"/>
      <c r="D846" s="29"/>
    </row>
    <row r="847" spans="1:4" ht="12.75" x14ac:dyDescent="0.2">
      <c r="A847" s="29"/>
      <c r="B847" s="29"/>
      <c r="C847" s="29"/>
      <c r="D847" s="29"/>
    </row>
    <row r="848" spans="1:4" ht="12.75" x14ac:dyDescent="0.2">
      <c r="A848" s="29"/>
      <c r="B848" s="29"/>
      <c r="C848" s="29"/>
      <c r="D848" s="29"/>
    </row>
    <row r="849" spans="1:4" ht="12.75" x14ac:dyDescent="0.2">
      <c r="A849" s="29"/>
      <c r="B849" s="29"/>
      <c r="C849" s="29"/>
      <c r="D849" s="29"/>
    </row>
    <row r="850" spans="1:4" ht="12.75" x14ac:dyDescent="0.2">
      <c r="A850" s="29"/>
      <c r="B850" s="29"/>
      <c r="C850" s="29"/>
      <c r="D850" s="29"/>
    </row>
    <row r="851" spans="1:4" ht="12.75" x14ac:dyDescent="0.2">
      <c r="A851" s="29"/>
      <c r="B851" s="29"/>
      <c r="C851" s="29"/>
      <c r="D851" s="29"/>
    </row>
    <row r="852" spans="1:4" ht="12.75" x14ac:dyDescent="0.2">
      <c r="A852" s="29"/>
      <c r="B852" s="29"/>
      <c r="C852" s="29"/>
      <c r="D852" s="29"/>
    </row>
    <row r="853" spans="1:4" ht="12.75" x14ac:dyDescent="0.2">
      <c r="A853" s="29"/>
      <c r="B853" s="29"/>
      <c r="C853" s="29"/>
      <c r="D853" s="29"/>
    </row>
    <row r="854" spans="1:4" ht="12.75" x14ac:dyDescent="0.2">
      <c r="A854" s="29"/>
      <c r="B854" s="29"/>
      <c r="C854" s="29"/>
      <c r="D854" s="29"/>
    </row>
    <row r="855" spans="1:4" ht="12.75" x14ac:dyDescent="0.2">
      <c r="A855" s="29"/>
      <c r="B855" s="29"/>
      <c r="C855" s="29"/>
      <c r="D855" s="29"/>
    </row>
    <row r="856" spans="1:4" ht="12.75" x14ac:dyDescent="0.2">
      <c r="A856" s="29"/>
      <c r="B856" s="29"/>
      <c r="C856" s="29"/>
      <c r="D856" s="29"/>
    </row>
    <row r="857" spans="1:4" ht="12.75" x14ac:dyDescent="0.2">
      <c r="A857" s="29"/>
      <c r="B857" s="29"/>
      <c r="C857" s="29"/>
      <c r="D857" s="29"/>
    </row>
    <row r="858" spans="1:4" ht="12.75" x14ac:dyDescent="0.2">
      <c r="A858" s="29"/>
      <c r="B858" s="29"/>
      <c r="C858" s="29"/>
      <c r="D858" s="29"/>
    </row>
    <row r="859" spans="1:4" ht="12.75" x14ac:dyDescent="0.2">
      <c r="A859" s="29"/>
      <c r="B859" s="29"/>
      <c r="C859" s="29"/>
      <c r="D859" s="29"/>
    </row>
    <row r="860" spans="1:4" ht="12.75" x14ac:dyDescent="0.2">
      <c r="A860" s="29"/>
      <c r="B860" s="29"/>
      <c r="C860" s="29"/>
      <c r="D860" s="29"/>
    </row>
    <row r="861" spans="1:4" ht="12.75" x14ac:dyDescent="0.2">
      <c r="A861" s="29"/>
      <c r="B861" s="29"/>
      <c r="C861" s="29"/>
      <c r="D861" s="29"/>
    </row>
    <row r="862" spans="1:4" ht="12.75" x14ac:dyDescent="0.2">
      <c r="A862" s="29"/>
      <c r="B862" s="29"/>
      <c r="C862" s="29"/>
      <c r="D862" s="29"/>
    </row>
    <row r="863" spans="1:4" ht="12.75" x14ac:dyDescent="0.2">
      <c r="A863" s="29"/>
      <c r="B863" s="29"/>
      <c r="C863" s="29"/>
      <c r="D863" s="29"/>
    </row>
    <row r="864" spans="1:4" ht="12.75" x14ac:dyDescent="0.2">
      <c r="A864" s="29"/>
      <c r="B864" s="29"/>
      <c r="C864" s="29"/>
      <c r="D864" s="29"/>
    </row>
    <row r="865" spans="1:4" ht="12.75" x14ac:dyDescent="0.2">
      <c r="A865" s="29"/>
      <c r="B865" s="29"/>
      <c r="C865" s="29"/>
      <c r="D865" s="29"/>
    </row>
    <row r="866" spans="1:4" ht="12.75" x14ac:dyDescent="0.2">
      <c r="A866" s="29"/>
      <c r="B866" s="29"/>
      <c r="C866" s="29"/>
      <c r="D866" s="29"/>
    </row>
    <row r="867" spans="1:4" ht="12.75" x14ac:dyDescent="0.2">
      <c r="A867" s="29"/>
      <c r="B867" s="29"/>
      <c r="C867" s="29"/>
      <c r="D867" s="29"/>
    </row>
    <row r="868" spans="1:4" ht="12.75" x14ac:dyDescent="0.2">
      <c r="A868" s="29"/>
      <c r="B868" s="29"/>
      <c r="C868" s="29"/>
      <c r="D868" s="29"/>
    </row>
    <row r="869" spans="1:4" ht="12.75" x14ac:dyDescent="0.2">
      <c r="A869" s="29"/>
      <c r="B869" s="29"/>
      <c r="C869" s="29"/>
      <c r="D869" s="29"/>
    </row>
    <row r="870" spans="1:4" ht="12.75" x14ac:dyDescent="0.2">
      <c r="A870" s="29"/>
      <c r="B870" s="29"/>
      <c r="C870" s="29"/>
      <c r="D870" s="29"/>
    </row>
    <row r="871" spans="1:4" ht="12.75" x14ac:dyDescent="0.2">
      <c r="A871" s="29"/>
      <c r="B871" s="29"/>
      <c r="C871" s="29"/>
      <c r="D871" s="29"/>
    </row>
    <row r="872" spans="1:4" ht="12.75" x14ac:dyDescent="0.2">
      <c r="A872" s="29"/>
      <c r="B872" s="29"/>
      <c r="C872" s="29"/>
      <c r="D872" s="29"/>
    </row>
    <row r="873" spans="1:4" ht="12.75" x14ac:dyDescent="0.2">
      <c r="A873" s="29"/>
      <c r="B873" s="29"/>
      <c r="C873" s="29"/>
      <c r="D873" s="29"/>
    </row>
    <row r="874" spans="1:4" ht="12.75" x14ac:dyDescent="0.2">
      <c r="A874" s="29"/>
      <c r="B874" s="29"/>
      <c r="C874" s="29"/>
      <c r="D874" s="29"/>
    </row>
    <row r="875" spans="1:4" ht="12.75" x14ac:dyDescent="0.2">
      <c r="A875" s="29"/>
      <c r="B875" s="29"/>
      <c r="C875" s="29"/>
      <c r="D875" s="29"/>
    </row>
    <row r="876" spans="1:4" ht="12.75" x14ac:dyDescent="0.2">
      <c r="A876" s="29"/>
      <c r="B876" s="29"/>
      <c r="C876" s="29"/>
      <c r="D876" s="29"/>
    </row>
    <row r="877" spans="1:4" ht="12.75" x14ac:dyDescent="0.2">
      <c r="A877" s="29"/>
      <c r="B877" s="29"/>
      <c r="C877" s="29"/>
      <c r="D877" s="29"/>
    </row>
    <row r="878" spans="1:4" ht="12.75" x14ac:dyDescent="0.2">
      <c r="A878" s="29"/>
      <c r="B878" s="29"/>
      <c r="C878" s="29"/>
      <c r="D878" s="29"/>
    </row>
    <row r="879" spans="1:4" ht="12.75" x14ac:dyDescent="0.2">
      <c r="A879" s="29"/>
      <c r="B879" s="29"/>
      <c r="C879" s="29"/>
      <c r="D879" s="29"/>
    </row>
    <row r="880" spans="1:4" ht="12.75" x14ac:dyDescent="0.2">
      <c r="A880" s="29"/>
      <c r="B880" s="29"/>
      <c r="C880" s="29"/>
      <c r="D880" s="29"/>
    </row>
    <row r="881" spans="1:4" ht="12.75" x14ac:dyDescent="0.2">
      <c r="A881" s="29"/>
      <c r="B881" s="29"/>
      <c r="C881" s="29"/>
      <c r="D881" s="29"/>
    </row>
    <row r="882" spans="1:4" ht="12.75" x14ac:dyDescent="0.2">
      <c r="A882" s="29"/>
      <c r="B882" s="29"/>
      <c r="C882" s="29"/>
      <c r="D882" s="29"/>
    </row>
    <row r="883" spans="1:4" ht="12.75" x14ac:dyDescent="0.2">
      <c r="A883" s="29"/>
      <c r="B883" s="29"/>
      <c r="C883" s="29"/>
      <c r="D883" s="29"/>
    </row>
    <row r="884" spans="1:4" ht="12.75" x14ac:dyDescent="0.2">
      <c r="A884" s="29"/>
      <c r="B884" s="29"/>
      <c r="C884" s="29"/>
      <c r="D884" s="29"/>
    </row>
    <row r="885" spans="1:4" ht="12.75" x14ac:dyDescent="0.2">
      <c r="A885" s="29"/>
      <c r="B885" s="29"/>
      <c r="C885" s="29"/>
      <c r="D885" s="29"/>
    </row>
    <row r="886" spans="1:4" ht="12.75" x14ac:dyDescent="0.2">
      <c r="A886" s="29"/>
      <c r="B886" s="29"/>
      <c r="C886" s="29"/>
      <c r="D886" s="29"/>
    </row>
    <row r="887" spans="1:4" ht="12.75" x14ac:dyDescent="0.2">
      <c r="A887" s="29"/>
      <c r="B887" s="29"/>
      <c r="C887" s="29"/>
      <c r="D887" s="29"/>
    </row>
    <row r="888" spans="1:4" ht="12.75" x14ac:dyDescent="0.2">
      <c r="A888" s="29"/>
      <c r="B888" s="29"/>
      <c r="C888" s="29"/>
      <c r="D888" s="29"/>
    </row>
    <row r="889" spans="1:4" ht="12.75" x14ac:dyDescent="0.2">
      <c r="A889" s="29"/>
      <c r="B889" s="29"/>
      <c r="C889" s="29"/>
      <c r="D889" s="29"/>
    </row>
    <row r="890" spans="1:4" ht="12.75" x14ac:dyDescent="0.2">
      <c r="A890" s="29"/>
      <c r="B890" s="29"/>
      <c r="C890" s="29"/>
      <c r="D890" s="29"/>
    </row>
    <row r="891" spans="1:4" ht="12.75" x14ac:dyDescent="0.2">
      <c r="A891" s="29"/>
      <c r="B891" s="29"/>
      <c r="C891" s="29"/>
      <c r="D891" s="29"/>
    </row>
    <row r="892" spans="1:4" ht="12.75" x14ac:dyDescent="0.2">
      <c r="A892" s="29"/>
      <c r="B892" s="29"/>
      <c r="C892" s="29"/>
      <c r="D892" s="29"/>
    </row>
    <row r="893" spans="1:4" ht="12.75" x14ac:dyDescent="0.2">
      <c r="A893" s="29"/>
      <c r="B893" s="29"/>
      <c r="C893" s="29"/>
      <c r="D893" s="29"/>
    </row>
    <row r="894" spans="1:4" ht="12.75" x14ac:dyDescent="0.2">
      <c r="A894" s="29"/>
      <c r="B894" s="29"/>
      <c r="C894" s="29"/>
      <c r="D894" s="29"/>
    </row>
    <row r="895" spans="1:4" ht="12.75" x14ac:dyDescent="0.2">
      <c r="A895" s="29"/>
      <c r="B895" s="29"/>
      <c r="C895" s="29"/>
      <c r="D895" s="29"/>
    </row>
    <row r="896" spans="1:4" ht="12.75" x14ac:dyDescent="0.2">
      <c r="A896" s="29"/>
      <c r="B896" s="29"/>
      <c r="C896" s="29"/>
      <c r="D896" s="29"/>
    </row>
    <row r="897" spans="1:4" ht="12.75" x14ac:dyDescent="0.2">
      <c r="A897" s="29"/>
      <c r="B897" s="29"/>
      <c r="C897" s="29"/>
      <c r="D897" s="29"/>
    </row>
    <row r="898" spans="1:4" ht="12.75" x14ac:dyDescent="0.2">
      <c r="A898" s="29"/>
      <c r="B898" s="29"/>
      <c r="C898" s="29"/>
      <c r="D898" s="29"/>
    </row>
    <row r="899" spans="1:4" ht="12.75" x14ac:dyDescent="0.2">
      <c r="A899" s="29"/>
      <c r="B899" s="29"/>
      <c r="C899" s="29"/>
      <c r="D899" s="29"/>
    </row>
    <row r="900" spans="1:4" ht="12.75" x14ac:dyDescent="0.2">
      <c r="A900" s="29"/>
      <c r="B900" s="29"/>
      <c r="C900" s="29"/>
      <c r="D900" s="29"/>
    </row>
    <row r="901" spans="1:4" ht="12.75" x14ac:dyDescent="0.2">
      <c r="A901" s="29"/>
      <c r="B901" s="29"/>
      <c r="C901" s="29"/>
      <c r="D901" s="29"/>
    </row>
    <row r="902" spans="1:4" ht="12.75" x14ac:dyDescent="0.2">
      <c r="A902" s="29"/>
      <c r="B902" s="29"/>
      <c r="C902" s="29"/>
      <c r="D902" s="29"/>
    </row>
    <row r="903" spans="1:4" ht="12.75" x14ac:dyDescent="0.2">
      <c r="A903" s="29"/>
      <c r="B903" s="29"/>
      <c r="C903" s="29"/>
      <c r="D903" s="29"/>
    </row>
    <row r="904" spans="1:4" ht="12.75" x14ac:dyDescent="0.2">
      <c r="A904" s="29"/>
      <c r="B904" s="29"/>
      <c r="C904" s="29"/>
      <c r="D904" s="29"/>
    </row>
    <row r="905" spans="1:4" ht="12.75" x14ac:dyDescent="0.2">
      <c r="A905" s="29"/>
      <c r="B905" s="29"/>
      <c r="C905" s="29"/>
      <c r="D905" s="29"/>
    </row>
    <row r="906" spans="1:4" ht="12.75" x14ac:dyDescent="0.2">
      <c r="A906" s="29"/>
      <c r="B906" s="29"/>
      <c r="C906" s="29"/>
      <c r="D906" s="29"/>
    </row>
    <row r="907" spans="1:4" ht="12.75" x14ac:dyDescent="0.2">
      <c r="A907" s="29"/>
      <c r="B907" s="29"/>
      <c r="C907" s="29"/>
      <c r="D907" s="29"/>
    </row>
    <row r="908" spans="1:4" ht="12.75" x14ac:dyDescent="0.2">
      <c r="A908" s="29"/>
      <c r="B908" s="29"/>
      <c r="C908" s="29"/>
      <c r="D908" s="29"/>
    </row>
    <row r="909" spans="1:4" ht="12.75" x14ac:dyDescent="0.2">
      <c r="A909" s="29"/>
      <c r="B909" s="29"/>
      <c r="C909" s="29"/>
      <c r="D909" s="29"/>
    </row>
    <row r="910" spans="1:4" ht="12.75" x14ac:dyDescent="0.2">
      <c r="A910" s="29"/>
      <c r="B910" s="29"/>
      <c r="C910" s="29"/>
      <c r="D910" s="29"/>
    </row>
    <row r="911" spans="1:4" ht="12.75" x14ac:dyDescent="0.2">
      <c r="A911" s="29"/>
      <c r="B911" s="29"/>
      <c r="C911" s="29"/>
      <c r="D911" s="29"/>
    </row>
    <row r="912" spans="1:4" ht="12.75" x14ac:dyDescent="0.2">
      <c r="A912" s="29"/>
      <c r="B912" s="29"/>
      <c r="C912" s="29"/>
      <c r="D912" s="29"/>
    </row>
    <row r="913" spans="1:4" ht="12.75" x14ac:dyDescent="0.2">
      <c r="A913" s="29"/>
      <c r="B913" s="29"/>
      <c r="C913" s="29"/>
      <c r="D913" s="29"/>
    </row>
    <row r="914" spans="1:4" ht="12.75" x14ac:dyDescent="0.2">
      <c r="A914" s="29"/>
      <c r="B914" s="29"/>
      <c r="C914" s="29"/>
      <c r="D914" s="29"/>
    </row>
    <row r="915" spans="1:4" ht="12.75" x14ac:dyDescent="0.2">
      <c r="A915" s="29"/>
      <c r="B915" s="29"/>
      <c r="C915" s="29"/>
      <c r="D915" s="29"/>
    </row>
    <row r="916" spans="1:4" ht="12.75" x14ac:dyDescent="0.2">
      <c r="A916" s="29"/>
      <c r="B916" s="29"/>
      <c r="C916" s="29"/>
      <c r="D916" s="29"/>
    </row>
    <row r="917" spans="1:4" ht="12.75" x14ac:dyDescent="0.2">
      <c r="A917" s="29"/>
      <c r="B917" s="29"/>
      <c r="C917" s="29"/>
      <c r="D917" s="29"/>
    </row>
    <row r="918" spans="1:4" ht="12.75" x14ac:dyDescent="0.2">
      <c r="A918" s="29"/>
      <c r="B918" s="29"/>
      <c r="C918" s="29"/>
      <c r="D918" s="29"/>
    </row>
    <row r="919" spans="1:4" ht="12.75" x14ac:dyDescent="0.2">
      <c r="A919" s="29"/>
      <c r="B919" s="29"/>
      <c r="C919" s="29"/>
      <c r="D919" s="29"/>
    </row>
    <row r="920" spans="1:4" ht="12.75" x14ac:dyDescent="0.2">
      <c r="A920" s="29"/>
      <c r="B920" s="29"/>
      <c r="C920" s="29"/>
      <c r="D920" s="29"/>
    </row>
    <row r="921" spans="1:4" ht="12.75" x14ac:dyDescent="0.2">
      <c r="A921" s="29"/>
      <c r="B921" s="29"/>
      <c r="C921" s="29"/>
      <c r="D921" s="29"/>
    </row>
    <row r="922" spans="1:4" ht="12.75" x14ac:dyDescent="0.2">
      <c r="A922" s="29"/>
      <c r="B922" s="29"/>
      <c r="C922" s="29"/>
      <c r="D922" s="29"/>
    </row>
    <row r="923" spans="1:4" ht="12.75" x14ac:dyDescent="0.2">
      <c r="A923" s="29"/>
      <c r="B923" s="29"/>
      <c r="C923" s="29"/>
      <c r="D923" s="29"/>
    </row>
    <row r="924" spans="1:4" ht="12.75" x14ac:dyDescent="0.2">
      <c r="A924" s="29"/>
      <c r="B924" s="29"/>
      <c r="C924" s="29"/>
      <c r="D924" s="29"/>
    </row>
    <row r="925" spans="1:4" ht="12.75" x14ac:dyDescent="0.2">
      <c r="A925" s="29"/>
      <c r="B925" s="29"/>
      <c r="C925" s="29"/>
      <c r="D925" s="29"/>
    </row>
    <row r="926" spans="1:4" ht="12.75" x14ac:dyDescent="0.2">
      <c r="A926" s="29"/>
      <c r="B926" s="29"/>
      <c r="C926" s="29"/>
      <c r="D926" s="29"/>
    </row>
    <row r="927" spans="1:4" ht="12.75" x14ac:dyDescent="0.2">
      <c r="A927" s="29"/>
      <c r="B927" s="29"/>
      <c r="C927" s="29"/>
      <c r="D927" s="29"/>
    </row>
    <row r="928" spans="1:4" ht="12.75" x14ac:dyDescent="0.2">
      <c r="A928" s="29"/>
      <c r="B928" s="29"/>
      <c r="C928" s="29"/>
      <c r="D928" s="29"/>
    </row>
    <row r="929" spans="1:4" ht="12.75" x14ac:dyDescent="0.2">
      <c r="A929" s="29"/>
      <c r="B929" s="29"/>
      <c r="C929" s="29"/>
      <c r="D929" s="29"/>
    </row>
    <row r="930" spans="1:4" ht="12.75" x14ac:dyDescent="0.2">
      <c r="A930" s="29"/>
      <c r="B930" s="29"/>
      <c r="C930" s="29"/>
      <c r="D930" s="29"/>
    </row>
    <row r="931" spans="1:4" ht="12.75" x14ac:dyDescent="0.2">
      <c r="A931" s="29"/>
      <c r="B931" s="29"/>
      <c r="C931" s="29"/>
      <c r="D931" s="29"/>
    </row>
    <row r="932" spans="1:4" ht="12.75" x14ac:dyDescent="0.2">
      <c r="A932" s="29"/>
      <c r="B932" s="29"/>
      <c r="C932" s="29"/>
      <c r="D932" s="29"/>
    </row>
    <row r="933" spans="1:4" ht="12.75" x14ac:dyDescent="0.2">
      <c r="A933" s="29"/>
      <c r="B933" s="29"/>
      <c r="C933" s="29"/>
      <c r="D933" s="29"/>
    </row>
    <row r="934" spans="1:4" ht="12.75" x14ac:dyDescent="0.2">
      <c r="A934" s="29"/>
      <c r="B934" s="29"/>
      <c r="C934" s="29"/>
      <c r="D934" s="29"/>
    </row>
    <row r="935" spans="1:4" ht="12.75" x14ac:dyDescent="0.2">
      <c r="A935" s="29"/>
      <c r="B935" s="29"/>
      <c r="C935" s="29"/>
      <c r="D935" s="29"/>
    </row>
    <row r="936" spans="1:4" ht="12.75" x14ac:dyDescent="0.2">
      <c r="A936" s="29"/>
      <c r="B936" s="29"/>
      <c r="C936" s="29"/>
      <c r="D936" s="29"/>
    </row>
    <row r="937" spans="1:4" ht="12.75" x14ac:dyDescent="0.2">
      <c r="A937" s="29"/>
      <c r="B937" s="29"/>
      <c r="C937" s="29"/>
      <c r="D937" s="29"/>
    </row>
    <row r="938" spans="1:4" ht="12.75" x14ac:dyDescent="0.2">
      <c r="A938" s="29"/>
      <c r="B938" s="29"/>
      <c r="C938" s="29"/>
      <c r="D938" s="29"/>
    </row>
    <row r="939" spans="1:4" ht="12.75" x14ac:dyDescent="0.2">
      <c r="A939" s="29"/>
      <c r="B939" s="29"/>
      <c r="C939" s="29"/>
      <c r="D939" s="29"/>
    </row>
    <row r="940" spans="1:4" ht="12.75" x14ac:dyDescent="0.2">
      <c r="A940" s="29"/>
      <c r="B940" s="29"/>
      <c r="C940" s="29"/>
      <c r="D940" s="29"/>
    </row>
    <row r="941" spans="1:4" ht="12.75" x14ac:dyDescent="0.2">
      <c r="A941" s="29"/>
      <c r="B941" s="29"/>
      <c r="C941" s="29"/>
      <c r="D941" s="29"/>
    </row>
    <row r="942" spans="1:4" ht="12.75" x14ac:dyDescent="0.2">
      <c r="A942" s="29"/>
      <c r="B942" s="29"/>
      <c r="C942" s="29"/>
      <c r="D942" s="29"/>
    </row>
    <row r="943" spans="1:4" ht="12.75" x14ac:dyDescent="0.2">
      <c r="A943" s="29"/>
      <c r="B943" s="29"/>
      <c r="C943" s="29"/>
      <c r="D943" s="29"/>
    </row>
    <row r="944" spans="1:4" ht="12.75" x14ac:dyDescent="0.2">
      <c r="A944" s="29"/>
      <c r="B944" s="29"/>
      <c r="C944" s="29"/>
      <c r="D944" s="29"/>
    </row>
    <row r="945" spans="1:4" ht="12.75" x14ac:dyDescent="0.2">
      <c r="A945" s="29"/>
      <c r="B945" s="29"/>
      <c r="C945" s="29"/>
      <c r="D945" s="29"/>
    </row>
    <row r="946" spans="1:4" ht="12.75" x14ac:dyDescent="0.2">
      <c r="A946" s="29"/>
      <c r="B946" s="29"/>
      <c r="C946" s="29"/>
      <c r="D946" s="29"/>
    </row>
    <row r="947" spans="1:4" ht="12.75" x14ac:dyDescent="0.2">
      <c r="A947" s="29"/>
      <c r="B947" s="29"/>
      <c r="C947" s="29"/>
      <c r="D947" s="29"/>
    </row>
    <row r="948" spans="1:4" ht="12.75" x14ac:dyDescent="0.2">
      <c r="A948" s="29"/>
      <c r="B948" s="29"/>
      <c r="C948" s="29"/>
      <c r="D948" s="29"/>
    </row>
    <row r="949" spans="1:4" ht="12.75" x14ac:dyDescent="0.2">
      <c r="A949" s="29"/>
      <c r="B949" s="29"/>
      <c r="C949" s="29"/>
      <c r="D949" s="29"/>
    </row>
    <row r="950" spans="1:4" ht="12.75" x14ac:dyDescent="0.2">
      <c r="A950" s="29"/>
      <c r="B950" s="29"/>
      <c r="C950" s="29"/>
      <c r="D950" s="29"/>
    </row>
    <row r="951" spans="1:4" ht="12.75" x14ac:dyDescent="0.2">
      <c r="A951" s="29"/>
      <c r="B951" s="29"/>
      <c r="C951" s="29"/>
      <c r="D951" s="29"/>
    </row>
    <row r="952" spans="1:4" ht="12.75" x14ac:dyDescent="0.2">
      <c r="A952" s="29"/>
      <c r="B952" s="29"/>
      <c r="C952" s="29"/>
      <c r="D952" s="29"/>
    </row>
    <row r="953" spans="1:4" ht="12.75" x14ac:dyDescent="0.2">
      <c r="A953" s="29"/>
      <c r="B953" s="29"/>
      <c r="C953" s="29"/>
      <c r="D953" s="29"/>
    </row>
    <row r="954" spans="1:4" ht="12.75" x14ac:dyDescent="0.2">
      <c r="A954" s="29"/>
      <c r="B954" s="29"/>
      <c r="C954" s="29"/>
      <c r="D954" s="29"/>
    </row>
    <row r="955" spans="1:4" ht="12.75" x14ac:dyDescent="0.2">
      <c r="A955" s="29"/>
      <c r="B955" s="29"/>
      <c r="C955" s="29"/>
      <c r="D955" s="29"/>
    </row>
    <row r="956" spans="1:4" ht="12.75" x14ac:dyDescent="0.2">
      <c r="A956" s="29"/>
      <c r="B956" s="29"/>
      <c r="C956" s="29"/>
      <c r="D956" s="29"/>
    </row>
    <row r="957" spans="1:4" ht="12.75" x14ac:dyDescent="0.2">
      <c r="A957" s="29"/>
      <c r="B957" s="29"/>
      <c r="C957" s="29"/>
      <c r="D957" s="29"/>
    </row>
    <row r="958" spans="1:4" ht="12.75" x14ac:dyDescent="0.2">
      <c r="A958" s="29"/>
      <c r="B958" s="29"/>
      <c r="C958" s="29"/>
      <c r="D958" s="29"/>
    </row>
    <row r="959" spans="1:4" ht="12.75" x14ac:dyDescent="0.2">
      <c r="A959" s="29"/>
      <c r="B959" s="29"/>
      <c r="C959" s="29"/>
      <c r="D959" s="29"/>
    </row>
    <row r="960" spans="1:4" ht="12.75" x14ac:dyDescent="0.2">
      <c r="A960" s="29"/>
      <c r="B960" s="29"/>
      <c r="C960" s="29"/>
      <c r="D960" s="29"/>
    </row>
    <row r="961" spans="1:4" ht="12.75" x14ac:dyDescent="0.2">
      <c r="A961" s="29"/>
      <c r="B961" s="29"/>
      <c r="C961" s="29"/>
      <c r="D961" s="29"/>
    </row>
    <row r="962" spans="1:4" ht="12.75" x14ac:dyDescent="0.2">
      <c r="A962" s="29"/>
      <c r="B962" s="29"/>
      <c r="C962" s="29"/>
      <c r="D962" s="29"/>
    </row>
    <row r="963" spans="1:4" ht="12.75" x14ac:dyDescent="0.2">
      <c r="A963" s="29"/>
      <c r="B963" s="29"/>
      <c r="C963" s="29"/>
      <c r="D963" s="29"/>
    </row>
    <row r="964" spans="1:4" ht="12.75" x14ac:dyDescent="0.2">
      <c r="A964" s="29"/>
      <c r="B964" s="29"/>
      <c r="C964" s="29"/>
      <c r="D964" s="29"/>
    </row>
    <row r="965" spans="1:4" ht="12.75" x14ac:dyDescent="0.2">
      <c r="A965" s="29"/>
      <c r="B965" s="29"/>
      <c r="C965" s="29"/>
      <c r="D965" s="29"/>
    </row>
    <row r="966" spans="1:4" ht="12.75" x14ac:dyDescent="0.2">
      <c r="A966" s="29"/>
      <c r="B966" s="29"/>
      <c r="C966" s="29"/>
      <c r="D966" s="29"/>
    </row>
    <row r="967" spans="1:4" ht="12.75" x14ac:dyDescent="0.2">
      <c r="A967" s="29"/>
      <c r="B967" s="29"/>
      <c r="C967" s="29"/>
      <c r="D967" s="29"/>
    </row>
    <row r="968" spans="1:4" ht="12.75" x14ac:dyDescent="0.2">
      <c r="A968" s="29"/>
      <c r="B968" s="29"/>
      <c r="C968" s="29"/>
      <c r="D968" s="29"/>
    </row>
    <row r="969" spans="1:4" ht="12.75" x14ac:dyDescent="0.2">
      <c r="A969" s="29"/>
      <c r="B969" s="29"/>
      <c r="C969" s="29"/>
      <c r="D969" s="29"/>
    </row>
    <row r="970" spans="1:4" ht="12.75" x14ac:dyDescent="0.2">
      <c r="A970" s="29"/>
      <c r="B970" s="29"/>
      <c r="C970" s="29"/>
      <c r="D970" s="29"/>
    </row>
    <row r="971" spans="1:4" ht="12.75" x14ac:dyDescent="0.2">
      <c r="A971" s="29"/>
      <c r="B971" s="29"/>
      <c r="C971" s="29"/>
      <c r="D971" s="29"/>
    </row>
    <row r="972" spans="1:4" ht="12.75" x14ac:dyDescent="0.2">
      <c r="A972" s="29"/>
      <c r="B972" s="29"/>
      <c r="C972" s="29"/>
      <c r="D972" s="29"/>
    </row>
    <row r="973" spans="1:4" ht="12.75" x14ac:dyDescent="0.2">
      <c r="A973" s="29"/>
      <c r="B973" s="29"/>
      <c r="C973" s="29"/>
      <c r="D973" s="29"/>
    </row>
    <row r="974" spans="1:4" ht="12.75" x14ac:dyDescent="0.2">
      <c r="A974" s="29"/>
      <c r="B974" s="29"/>
      <c r="C974" s="29"/>
      <c r="D974" s="29"/>
    </row>
    <row r="975" spans="1:4" ht="12.75" x14ac:dyDescent="0.2">
      <c r="A975" s="29"/>
      <c r="B975" s="29"/>
      <c r="C975" s="29"/>
      <c r="D975" s="29"/>
    </row>
    <row r="976" spans="1:4" ht="12.75" x14ac:dyDescent="0.2">
      <c r="A976" s="29"/>
      <c r="B976" s="29"/>
      <c r="C976" s="29"/>
      <c r="D976" s="29"/>
    </row>
    <row r="977" spans="1:4" ht="12.75" x14ac:dyDescent="0.2">
      <c r="A977" s="29"/>
      <c r="B977" s="29"/>
      <c r="C977" s="29"/>
      <c r="D977" s="29"/>
    </row>
    <row r="978" spans="1:4" ht="12.75" x14ac:dyDescent="0.2">
      <c r="A978" s="29"/>
      <c r="B978" s="29"/>
      <c r="C978" s="29"/>
      <c r="D978" s="29"/>
    </row>
    <row r="979" spans="1:4" ht="12.75" x14ac:dyDescent="0.2">
      <c r="A979" s="29"/>
      <c r="B979" s="29"/>
      <c r="C979" s="29"/>
      <c r="D979" s="29"/>
    </row>
    <row r="980" spans="1:4" ht="12.75" x14ac:dyDescent="0.2">
      <c r="A980" s="29"/>
      <c r="B980" s="29"/>
      <c r="C980" s="29"/>
      <c r="D980" s="29"/>
    </row>
    <row r="981" spans="1:4" ht="12.75" x14ac:dyDescent="0.2">
      <c r="A981" s="29"/>
      <c r="B981" s="29"/>
      <c r="C981" s="29"/>
      <c r="D981" s="29"/>
    </row>
    <row r="982" spans="1:4" ht="12.75" x14ac:dyDescent="0.2">
      <c r="A982" s="29"/>
      <c r="B982" s="29"/>
      <c r="C982" s="29"/>
      <c r="D982" s="29"/>
    </row>
    <row r="983" spans="1:4" ht="12.75" x14ac:dyDescent="0.2">
      <c r="A983" s="29"/>
      <c r="B983" s="29"/>
      <c r="C983" s="29"/>
      <c r="D983" s="29"/>
    </row>
    <row r="984" spans="1:4" ht="12.75" x14ac:dyDescent="0.2">
      <c r="A984" s="29"/>
      <c r="B984" s="29"/>
      <c r="C984" s="29"/>
      <c r="D984" s="29"/>
    </row>
    <row r="985" spans="1:4" ht="12.75" x14ac:dyDescent="0.2">
      <c r="A985" s="29"/>
      <c r="B985" s="29"/>
      <c r="C985" s="29"/>
      <c r="D985" s="29"/>
    </row>
    <row r="986" spans="1:4" ht="12.75" x14ac:dyDescent="0.2">
      <c r="A986" s="29"/>
      <c r="B986" s="29"/>
      <c r="C986" s="29"/>
      <c r="D986" s="29"/>
    </row>
    <row r="987" spans="1:4" ht="12.75" x14ac:dyDescent="0.2">
      <c r="A987" s="29"/>
      <c r="B987" s="29"/>
      <c r="C987" s="29"/>
      <c r="D987" s="29"/>
    </row>
    <row r="988" spans="1:4" ht="12.75" x14ac:dyDescent="0.2">
      <c r="A988" s="29"/>
      <c r="B988" s="29"/>
      <c r="C988" s="29"/>
      <c r="D988" s="29"/>
    </row>
    <row r="989" spans="1:4" ht="12.75" x14ac:dyDescent="0.2">
      <c r="A989" s="29"/>
      <c r="B989" s="29"/>
      <c r="C989" s="29"/>
      <c r="D989" s="29"/>
    </row>
    <row r="990" spans="1:4" ht="12.75" x14ac:dyDescent="0.2">
      <c r="A990" s="29"/>
      <c r="B990" s="29"/>
      <c r="C990" s="29"/>
      <c r="D990" s="29"/>
    </row>
    <row r="991" spans="1:4" ht="12.75" x14ac:dyDescent="0.2">
      <c r="A991" s="29"/>
      <c r="B991" s="29"/>
      <c r="C991" s="29"/>
      <c r="D991" s="29"/>
    </row>
    <row r="992" spans="1:4" ht="12.75" x14ac:dyDescent="0.2">
      <c r="A992" s="29"/>
      <c r="B992" s="29"/>
      <c r="C992" s="29"/>
      <c r="D992" s="29"/>
    </row>
    <row r="993" spans="1:4" ht="12.75" x14ac:dyDescent="0.2">
      <c r="A993" s="29"/>
      <c r="B993" s="29"/>
      <c r="C993" s="29"/>
      <c r="D993" s="29"/>
    </row>
    <row r="994" spans="1:4" ht="12.75" x14ac:dyDescent="0.2">
      <c r="A994" s="29"/>
      <c r="B994" s="29"/>
      <c r="C994" s="29"/>
      <c r="D994" s="29"/>
    </row>
    <row r="995" spans="1:4" ht="12.75" x14ac:dyDescent="0.2">
      <c r="A995" s="29"/>
      <c r="B995" s="29"/>
      <c r="C995" s="29"/>
      <c r="D995" s="29"/>
    </row>
    <row r="996" spans="1:4" ht="12.75" x14ac:dyDescent="0.2">
      <c r="A996" s="29"/>
      <c r="B996" s="29"/>
      <c r="C996" s="29"/>
      <c r="D996" s="29"/>
    </row>
    <row r="997" spans="1:4" ht="12.75" x14ac:dyDescent="0.2">
      <c r="A997" s="29"/>
      <c r="B997" s="29"/>
      <c r="C997" s="29"/>
      <c r="D997" s="29"/>
    </row>
    <row r="998" spans="1:4" ht="12.75" x14ac:dyDescent="0.2">
      <c r="A998" s="29"/>
      <c r="B998" s="29"/>
      <c r="C998" s="29"/>
      <c r="D998" s="29"/>
    </row>
    <row r="999" spans="1:4" ht="12.75" x14ac:dyDescent="0.2">
      <c r="A999" s="29"/>
      <c r="B999" s="29"/>
      <c r="C999" s="29"/>
      <c r="D999" s="29"/>
    </row>
    <row r="1000" spans="1:4" ht="12.75" x14ac:dyDescent="0.2">
      <c r="A1000" s="29"/>
      <c r="B1000" s="29"/>
      <c r="C1000" s="29"/>
      <c r="D1000" s="2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Algorithm</vt:lpstr>
      <vt:lpstr>User data</vt:lpstr>
      <vt:lpstr>Preference</vt:lpstr>
      <vt:lpstr>correlation</vt:lpstr>
      <vt:lpstr>corr_components</vt:lpstr>
      <vt:lpstr>Cuision</vt:lpstr>
      <vt:lpstr>Countries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 Lei</dc:creator>
  <cp:lastModifiedBy>Zhang, Lei</cp:lastModifiedBy>
  <dcterms:created xsi:type="dcterms:W3CDTF">2015-01-08T21:28:09Z</dcterms:created>
  <dcterms:modified xsi:type="dcterms:W3CDTF">2015-01-24T00:05:28Z</dcterms:modified>
</cp:coreProperties>
</file>