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uwano\Desktop\"/>
    </mc:Choice>
  </mc:AlternateContent>
  <bookViews>
    <workbookView xWindow="930" yWindow="0" windowWidth="18270" windowHeight="79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K6" i="1"/>
  <c r="K7" i="1"/>
  <c r="K8" i="1"/>
  <c r="K9" i="1"/>
  <c r="K10" i="1"/>
  <c r="K5" i="1"/>
  <c r="J7" i="1"/>
  <c r="J8" i="1"/>
  <c r="J9" i="1"/>
  <c r="J10" i="1"/>
  <c r="J5" i="1"/>
  <c r="I6" i="1"/>
  <c r="I7" i="1"/>
  <c r="I8" i="1"/>
  <c r="I9" i="1"/>
  <c r="I10" i="1"/>
  <c r="I5" i="1"/>
  <c r="H6" i="1"/>
  <c r="H7" i="1"/>
  <c r="H8" i="1"/>
  <c r="H9" i="1"/>
  <c r="H10" i="1"/>
  <c r="H5" i="1"/>
  <c r="G6" i="1"/>
  <c r="G7" i="1" s="1"/>
  <c r="G8" i="1" s="1"/>
  <c r="G9" i="1" s="1"/>
  <c r="G10" i="1" s="1"/>
  <c r="F6" i="1"/>
  <c r="F7" i="1" s="1"/>
  <c r="F8" i="1" s="1"/>
  <c r="F9" i="1" s="1"/>
  <c r="F10" i="1" s="1"/>
  <c r="B7" i="1"/>
  <c r="B8" i="1"/>
  <c r="B9" i="1" s="1"/>
  <c r="B10" i="1" s="1"/>
  <c r="B6" i="1"/>
  <c r="E6" i="1"/>
  <c r="E7" i="1" s="1"/>
  <c r="E8" i="1" l="1"/>
  <c r="E9" i="1" s="1"/>
  <c r="E10" i="1" s="1"/>
</calcChain>
</file>

<file path=xl/sharedStrings.xml><?xml version="1.0" encoding="utf-8"?>
<sst xmlns="http://schemas.openxmlformats.org/spreadsheetml/2006/main" count="30" uniqueCount="23">
  <si>
    <t>距離</t>
    <rPh sb="0" eb="2">
      <t>キョリ</t>
    </rPh>
    <phoneticPr fontId="1"/>
  </si>
  <si>
    <t>曲率半径</t>
    <rPh sb="0" eb="2">
      <t>キョクリツ</t>
    </rPh>
    <rPh sb="2" eb="4">
      <t>ハンケイ</t>
    </rPh>
    <phoneticPr fontId="1"/>
  </si>
  <si>
    <t>X座標</t>
    <rPh sb="1" eb="3">
      <t>ザヒョウ</t>
    </rPh>
    <phoneticPr fontId="1"/>
  </si>
  <si>
    <t>Y座標</t>
    <rPh sb="1" eb="3">
      <t>ザヒョウ</t>
    </rPh>
    <phoneticPr fontId="1"/>
  </si>
  <si>
    <t>積算角度</t>
    <rPh sb="0" eb="2">
      <t>セキサン</t>
    </rPh>
    <rPh sb="2" eb="4">
      <t>カクド</t>
    </rPh>
    <phoneticPr fontId="1"/>
  </si>
  <si>
    <t>角度変化</t>
    <rPh sb="0" eb="2">
      <t>カクド</t>
    </rPh>
    <rPh sb="2" eb="4">
      <t>ヘンカ</t>
    </rPh>
    <phoneticPr fontId="1"/>
  </si>
  <si>
    <t>角度差</t>
    <rPh sb="0" eb="2">
      <t>カクド</t>
    </rPh>
    <rPh sb="2" eb="3">
      <t>サ</t>
    </rPh>
    <phoneticPr fontId="1"/>
  </si>
  <si>
    <t>横変位</t>
    <rPh sb="0" eb="1">
      <t>ヨコ</t>
    </rPh>
    <rPh sb="1" eb="3">
      <t>ヘンイ</t>
    </rPh>
    <phoneticPr fontId="1"/>
  </si>
  <si>
    <t>縦変位</t>
    <rPh sb="0" eb="1">
      <t>タテ</t>
    </rPh>
    <rPh sb="1" eb="3">
      <t>ヘンイ</t>
    </rPh>
    <phoneticPr fontId="1"/>
  </si>
  <si>
    <t>L</t>
    <phoneticPr fontId="1"/>
  </si>
  <si>
    <t>m</t>
    <phoneticPr fontId="1"/>
  </si>
  <si>
    <t>ΔL</t>
    <phoneticPr fontId="1"/>
  </si>
  <si>
    <t>X</t>
    <phoneticPr fontId="1"/>
  </si>
  <si>
    <t>Y</t>
    <phoneticPr fontId="1"/>
  </si>
  <si>
    <t>θ</t>
    <phoneticPr fontId="1"/>
  </si>
  <si>
    <t>Φ</t>
    <phoneticPr fontId="1"/>
  </si>
  <si>
    <t>β</t>
    <phoneticPr fontId="1"/>
  </si>
  <si>
    <t>ΔX</t>
    <phoneticPr fontId="1"/>
  </si>
  <si>
    <t>ΔY</t>
    <phoneticPr fontId="1"/>
  </si>
  <si>
    <t>m</t>
    <phoneticPr fontId="1"/>
  </si>
  <si>
    <t>rad</t>
    <phoneticPr fontId="1"/>
  </si>
  <si>
    <t>m</t>
    <phoneticPr fontId="1"/>
  </si>
  <si>
    <t>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</si>
</sst>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00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177" fontId="0" fillId="0" borderId="1" xfId="0" applyNumberFormat="1" applyBorder="1">
      <alignment vertical="center"/>
    </xf>
    <xf numFmtId="177" fontId="0" fillId="2" borderId="1" xfId="0" applyNumberFormat="1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0" borderId="1" xfId="0" applyNumberFormat="1" applyBorder="1">
      <alignment vertical="center"/>
    </xf>
    <xf numFmtId="0" fontId="0" fillId="0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"/>
  <sheetViews>
    <sheetView tabSelected="1" workbookViewId="0">
      <selection activeCell="J7" sqref="J7"/>
    </sheetView>
  </sheetViews>
  <sheetFormatPr defaultRowHeight="13" x14ac:dyDescent="0.2"/>
  <sheetData>
    <row r="2" spans="2:11" x14ac:dyDescent="0.2">
      <c r="B2" s="1" t="s">
        <v>0</v>
      </c>
      <c r="C2" s="8" t="s">
        <v>1</v>
      </c>
      <c r="D2" s="8" t="s">
        <v>0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</row>
    <row r="3" spans="2:11" x14ac:dyDescent="0.2">
      <c r="B3" s="1" t="s">
        <v>9</v>
      </c>
      <c r="C3" s="8" t="s">
        <v>10</v>
      </c>
      <c r="D3" s="8" t="s">
        <v>11</v>
      </c>
      <c r="E3" s="1" t="s">
        <v>12</v>
      </c>
      <c r="F3" s="1" t="s">
        <v>13</v>
      </c>
      <c r="G3" s="1" t="s">
        <v>14</v>
      </c>
      <c r="H3" s="1" t="s">
        <v>15</v>
      </c>
      <c r="I3" s="1" t="s">
        <v>16</v>
      </c>
      <c r="J3" s="1" t="s">
        <v>17</v>
      </c>
      <c r="K3" s="1" t="s">
        <v>18</v>
      </c>
    </row>
    <row r="4" spans="2:11" x14ac:dyDescent="0.2">
      <c r="B4" s="1" t="s">
        <v>19</v>
      </c>
      <c r="C4" s="8" t="s">
        <v>19</v>
      </c>
      <c r="D4" s="8" t="s">
        <v>19</v>
      </c>
      <c r="E4" s="1" t="s">
        <v>19</v>
      </c>
      <c r="F4" s="1" t="s">
        <v>19</v>
      </c>
      <c r="G4" s="1" t="s">
        <v>20</v>
      </c>
      <c r="H4" s="1" t="s">
        <v>20</v>
      </c>
      <c r="I4" s="1" t="s">
        <v>20</v>
      </c>
      <c r="J4" s="1" t="s">
        <v>21</v>
      </c>
      <c r="K4" s="1" t="s">
        <v>22</v>
      </c>
    </row>
    <row r="5" spans="2:11" x14ac:dyDescent="0.2">
      <c r="B5" s="2">
        <v>0</v>
      </c>
      <c r="C5" s="3">
        <v>1000</v>
      </c>
      <c r="D5" s="3">
        <v>0</v>
      </c>
      <c r="E5" s="5">
        <v>0</v>
      </c>
      <c r="F5" s="5">
        <v>0</v>
      </c>
      <c r="G5" s="6">
        <v>3.42</v>
      </c>
      <c r="H5" s="2">
        <f>D5/C5</f>
        <v>0</v>
      </c>
      <c r="I5" s="7">
        <f>G5+H5/C5</f>
        <v>3.42</v>
      </c>
      <c r="J5" s="4">
        <f>ABS(C5)*(2*(1-COS(H5)))^0.5*SIN(I5)</f>
        <v>0</v>
      </c>
      <c r="K5" s="4">
        <f>ABS(C5)*(2*(1-COS(H5)))^0.5*COS(I5)</f>
        <v>0</v>
      </c>
    </row>
    <row r="6" spans="2:11" x14ac:dyDescent="0.2">
      <c r="B6" s="2">
        <f>B5+D6</f>
        <v>5</v>
      </c>
      <c r="C6" s="3">
        <v>1000</v>
      </c>
      <c r="D6" s="3">
        <v>5</v>
      </c>
      <c r="E6" s="4">
        <f>E5+J6</f>
        <v>-1.398165980169729</v>
      </c>
      <c r="F6" s="4">
        <f>F5+K6</f>
        <v>-4.8005291175672644</v>
      </c>
      <c r="G6" s="7">
        <f>G5+H6</f>
        <v>3.4249999999999998</v>
      </c>
      <c r="H6" s="2">
        <f t="shared" ref="H6:H10" si="0">D6/C6</f>
        <v>5.0000000000000001E-3</v>
      </c>
      <c r="I6" s="7">
        <f t="shared" ref="I6:I10" si="1">G6+H6/C6</f>
        <v>3.4250049999999996</v>
      </c>
      <c r="J6" s="4">
        <f>ABS(C6)*(2*(1-COS(H6)))^0.5*SIN(I6)</f>
        <v>-1.398165980169729</v>
      </c>
      <c r="K6" s="4">
        <f t="shared" ref="K6:K10" si="2">ABS(C6)*(2*(1-COS(H6)))^0.5*COS(I6)</f>
        <v>-4.8005291175672644</v>
      </c>
    </row>
    <row r="7" spans="2:11" x14ac:dyDescent="0.2">
      <c r="B7" s="2">
        <f t="shared" ref="B7:B10" si="3">B6+D7</f>
        <v>10</v>
      </c>
      <c r="C7" s="3">
        <v>1000</v>
      </c>
      <c r="D7" s="3">
        <v>5</v>
      </c>
      <c r="E7" s="4">
        <f t="shared" ref="E7:F10" si="4">E6+J7</f>
        <v>-2.8203170288780539</v>
      </c>
      <c r="F7" s="4">
        <f t="shared" si="4"/>
        <v>-9.5940074278731462</v>
      </c>
      <c r="G7" s="7">
        <f t="shared" ref="G7:G10" si="5">G6+H7</f>
        <v>3.4299999999999997</v>
      </c>
      <c r="H7" s="2">
        <f t="shared" si="0"/>
        <v>5.0000000000000001E-3</v>
      </c>
      <c r="I7" s="7">
        <f t="shared" si="1"/>
        <v>3.4300049999999995</v>
      </c>
      <c r="J7" s="4">
        <f t="shared" ref="J6:J10" si="6">ABS(C7)*(2*(1-COS(H7)))^0.5*SIN(I7)</f>
        <v>-1.4221510487083251</v>
      </c>
      <c r="K7" s="4">
        <f t="shared" si="2"/>
        <v>-4.7934783103058818</v>
      </c>
    </row>
    <row r="8" spans="2:11" x14ac:dyDescent="0.2">
      <c r="B8" s="2">
        <f t="shared" si="3"/>
        <v>15</v>
      </c>
      <c r="C8" s="3">
        <v>1000</v>
      </c>
      <c r="D8" s="3">
        <v>5</v>
      </c>
      <c r="E8" s="4">
        <f t="shared" si="4"/>
        <v>-4.2664175924228278</v>
      </c>
      <c r="F8" s="4">
        <f t="shared" si="4"/>
        <v>-14.380315094209546</v>
      </c>
      <c r="G8" s="7">
        <f t="shared" si="5"/>
        <v>3.4349999999999996</v>
      </c>
      <c r="H8" s="2">
        <f t="shared" si="0"/>
        <v>5.0000000000000001E-3</v>
      </c>
      <c r="I8" s="7">
        <f t="shared" si="1"/>
        <v>3.4350049999999994</v>
      </c>
      <c r="J8" s="4">
        <f t="shared" si="6"/>
        <v>-1.4461005635447735</v>
      </c>
      <c r="K8" s="4">
        <f t="shared" si="2"/>
        <v>-4.786307666336401</v>
      </c>
    </row>
    <row r="9" spans="2:11" x14ac:dyDescent="0.2">
      <c r="B9" s="2">
        <f t="shared" si="3"/>
        <v>20</v>
      </c>
      <c r="C9" s="3">
        <v>1000</v>
      </c>
      <c r="D9" s="3">
        <v>5</v>
      </c>
      <c r="E9" s="4">
        <f t="shared" si="4"/>
        <v>-5.7364315183652792</v>
      </c>
      <c r="F9" s="4">
        <f t="shared" si="4"/>
        <v>-19.159332459134095</v>
      </c>
      <c r="G9" s="7">
        <f t="shared" si="5"/>
        <v>3.4399999999999995</v>
      </c>
      <c r="H9" s="2">
        <f t="shared" si="0"/>
        <v>5.0000000000000001E-3</v>
      </c>
      <c r="I9" s="7">
        <f t="shared" si="1"/>
        <v>3.4400049999999993</v>
      </c>
      <c r="J9" s="4">
        <f t="shared" si="6"/>
        <v>-1.4700139259424512</v>
      </c>
      <c r="K9" s="4">
        <f t="shared" si="2"/>
        <v>-4.7790173649245489</v>
      </c>
    </row>
    <row r="10" spans="2:11" x14ac:dyDescent="0.2">
      <c r="B10" s="2">
        <f t="shared" si="3"/>
        <v>25</v>
      </c>
      <c r="C10" s="3">
        <v>1000</v>
      </c>
      <c r="D10" s="3">
        <v>5</v>
      </c>
      <c r="E10" s="4">
        <f t="shared" si="4"/>
        <v>-7.2303220564338222</v>
      </c>
      <c r="F10" s="4">
        <f t="shared" si="4"/>
        <v>-23.930940047461576</v>
      </c>
      <c r="G10" s="7">
        <f t="shared" si="5"/>
        <v>3.4449999999999994</v>
      </c>
      <c r="H10" s="2">
        <f t="shared" si="0"/>
        <v>5.0000000000000001E-3</v>
      </c>
      <c r="I10" s="7">
        <f t="shared" si="1"/>
        <v>3.4450049999999992</v>
      </c>
      <c r="J10" s="4">
        <f t="shared" si="6"/>
        <v>-1.4938905380685432</v>
      </c>
      <c r="K10" s="4">
        <f t="shared" si="2"/>
        <v>-4.7716075883274804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桑野僚大</dc:creator>
  <cp:lastModifiedBy>桑野僚大</cp:lastModifiedBy>
  <dcterms:created xsi:type="dcterms:W3CDTF">2018-11-18T06:32:41Z</dcterms:created>
  <dcterms:modified xsi:type="dcterms:W3CDTF">2018-11-18T07:10:13Z</dcterms:modified>
</cp:coreProperties>
</file>