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Escritorio\"/>
    </mc:Choice>
  </mc:AlternateContent>
  <xr:revisionPtr revIDLastSave="0" documentId="13_ncr:1_{79AF6684-A526-4B35-90F2-9466B052CA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yPEUGEOT-trips-05-21-2022-Mayo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2" i="1"/>
  <c r="N2" i="1" s="1"/>
  <c r="H3" i="2"/>
  <c r="H2" i="2"/>
</calcChain>
</file>

<file path=xl/sharedStrings.xml><?xml version="1.0" encoding="utf-8"?>
<sst xmlns="http://schemas.openxmlformats.org/spreadsheetml/2006/main" count="21" uniqueCount="21">
  <si>
    <t>fecha</t>
  </si>
  <si>
    <t>hora de salida</t>
  </si>
  <si>
    <t>hora de llegada</t>
  </si>
  <si>
    <t>duración</t>
  </si>
  <si>
    <t>Kilometraje en el contador (km)</t>
  </si>
  <si>
    <t>consumo medio (l/100km)</t>
  </si>
  <si>
    <t>precio del carburante (ARS/l)</t>
  </si>
  <si>
    <t>coste (ARS)</t>
  </si>
  <si>
    <t>consumo (l / distancia)</t>
  </si>
  <si>
    <t>Kg CO2eq/tramo</t>
  </si>
  <si>
    <t>consumo litro/km</t>
  </si>
  <si>
    <t>distancia (km)</t>
  </si>
  <si>
    <t>arbol</t>
  </si>
  <si>
    <t>kg CO2/año</t>
  </si>
  <si>
    <t>kg CO2/365 días</t>
  </si>
  <si>
    <t>gr CO2/365dias</t>
  </si>
  <si>
    <t>gr CO2/ día</t>
  </si>
  <si>
    <t>días año</t>
  </si>
  <si>
    <t>% de árboles necesarios para captura de CO2/recorrido</t>
  </si>
  <si>
    <t>gr CO2eq/tramo</t>
  </si>
  <si>
    <t>Cantidad de árboles necesarios para captura de CO2/recorrido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</si>
</sst>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1B1B1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164" fontId="0" fillId="0" borderId="0" xfId="0" applyNumberFormat="1"/>
    <xf numFmtId="9" fontId="0" fillId="0" borderId="0" xfId="42" applyFont="1"/>
    <xf numFmtId="10" fontId="0" fillId="0" borderId="0" xfId="42" applyNumberFormat="1" applyFont="1"/>
    <xf numFmtId="1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"/>
  <sheetViews>
    <sheetView tabSelected="1" topLeftCell="A40" zoomScale="70" zoomScaleNormal="70" workbookViewId="0">
      <selection activeCell="M62" sqref="M62"/>
    </sheetView>
  </sheetViews>
  <sheetFormatPr baseColWidth="10" defaultRowHeight="14.4" x14ac:dyDescent="0.3"/>
  <sheetData>
    <row r="1" spans="1:24" s="2" customFormat="1" ht="100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11</v>
      </c>
      <c r="F1" s="2" t="s">
        <v>4</v>
      </c>
      <c r="G1" s="2" t="s">
        <v>5</v>
      </c>
      <c r="H1" s="2" t="s">
        <v>10</v>
      </c>
      <c r="I1" s="2" t="s">
        <v>8</v>
      </c>
      <c r="J1" s="2" t="s">
        <v>7</v>
      </c>
      <c r="K1" s="2" t="s">
        <v>9</v>
      </c>
      <c r="L1" s="2" t="s">
        <v>19</v>
      </c>
      <c r="M1" s="2" t="s">
        <v>20</v>
      </c>
      <c r="N1" s="2" t="s">
        <v>18</v>
      </c>
    </row>
    <row r="2" spans="1:24" x14ac:dyDescent="0.3">
      <c r="A2" s="1">
        <v>44682</v>
      </c>
      <c r="B2" s="6">
        <v>0.22430555555555556</v>
      </c>
      <c r="C2" s="5">
        <v>0.24583333333333335</v>
      </c>
      <c r="D2" s="5">
        <v>2.0833333333333332E-2</v>
      </c>
      <c r="E2">
        <v>9.1999999999999993</v>
      </c>
      <c r="F2">
        <v>20878</v>
      </c>
      <c r="G2">
        <v>9.8000000000000007</v>
      </c>
      <c r="H2" s="4">
        <v>9.8000000000000004E-2</v>
      </c>
      <c r="I2" s="4">
        <v>0.90159999999999996</v>
      </c>
      <c r="J2">
        <v>105.21</v>
      </c>
      <c r="K2" s="4">
        <v>19.658486399999997</v>
      </c>
      <c r="L2" s="4">
        <f>K2*1000</f>
        <v>19658.486399999998</v>
      </c>
      <c r="M2" s="4">
        <f>L2/(Hoja1!$G$2)</f>
        <v>1.9273025882352939</v>
      </c>
      <c r="N2" s="9">
        <f>L2/(Hoja1!$G$2)</f>
        <v>1.9273025882352939</v>
      </c>
    </row>
    <row r="3" spans="1:24" x14ac:dyDescent="0.3">
      <c r="A3" s="1">
        <v>44683</v>
      </c>
      <c r="B3" s="5">
        <v>0.3520833333333333</v>
      </c>
      <c r="C3" s="5">
        <v>0.36041666666666666</v>
      </c>
      <c r="D3" s="5">
        <v>8.3333333333333332E-3</v>
      </c>
      <c r="E3">
        <v>3.7</v>
      </c>
      <c r="F3">
        <v>20882</v>
      </c>
      <c r="G3">
        <v>10.8</v>
      </c>
      <c r="H3" s="4">
        <v>0.10800000000000001</v>
      </c>
      <c r="I3" s="4">
        <v>0.39960000000000007</v>
      </c>
      <c r="J3">
        <v>46.76</v>
      </c>
      <c r="K3" s="4">
        <v>3.5040924000000007</v>
      </c>
      <c r="L3" s="4">
        <f t="shared" ref="L3:L61" si="0">K3*1000</f>
        <v>3504.0924000000005</v>
      </c>
      <c r="M3" s="4">
        <f>L3/(Hoja1!$G$2)</f>
        <v>0.34353847058823533</v>
      </c>
      <c r="N3" s="9">
        <f>L3/(Hoja1!$G$2)</f>
        <v>0.34353847058823533</v>
      </c>
    </row>
    <row r="4" spans="1:24" x14ac:dyDescent="0.3">
      <c r="A4" s="1">
        <v>44683</v>
      </c>
      <c r="B4" s="5">
        <v>0.71597222222222223</v>
      </c>
      <c r="C4" s="5">
        <v>0.7284722222222223</v>
      </c>
      <c r="D4" s="5">
        <v>1.2499999999999999E-2</v>
      </c>
      <c r="E4">
        <v>3.2</v>
      </c>
      <c r="F4">
        <v>20885</v>
      </c>
      <c r="G4">
        <v>12.5</v>
      </c>
      <c r="H4" s="4">
        <v>0.125</v>
      </c>
      <c r="I4" s="4">
        <v>0.4</v>
      </c>
      <c r="J4">
        <v>46.76</v>
      </c>
      <c r="K4" s="4">
        <v>3.0336000000000003</v>
      </c>
      <c r="L4" s="4">
        <f t="shared" si="0"/>
        <v>3033.6000000000004</v>
      </c>
      <c r="M4" s="4">
        <f>L4/(Hoja1!$G$2)</f>
        <v>0.29741176470588238</v>
      </c>
      <c r="N4" s="9">
        <f>L4/(Hoja1!$G$2)</f>
        <v>0.29741176470588238</v>
      </c>
    </row>
    <row r="5" spans="1:24" x14ac:dyDescent="0.3">
      <c r="A5" s="1">
        <v>44683</v>
      </c>
      <c r="B5" s="5">
        <v>0.94861111111111107</v>
      </c>
      <c r="C5" s="5">
        <v>0.96805555555555556</v>
      </c>
      <c r="D5" s="5">
        <v>1.9444444444444445E-2</v>
      </c>
      <c r="E5">
        <v>6.7</v>
      </c>
      <c r="F5">
        <v>20892</v>
      </c>
      <c r="G5">
        <v>10.4</v>
      </c>
      <c r="H5" s="4">
        <v>0.10400000000000001</v>
      </c>
      <c r="I5" s="4">
        <v>0.69680000000000009</v>
      </c>
      <c r="J5">
        <v>81.83</v>
      </c>
      <c r="K5" s="4">
        <v>11.064487200000002</v>
      </c>
      <c r="L5" s="4">
        <f t="shared" si="0"/>
        <v>11064.487200000001</v>
      </c>
      <c r="M5" s="4">
        <f>L5/(Hoja1!$G$2)</f>
        <v>1.0847536470588237</v>
      </c>
      <c r="N5" s="9">
        <f>L5/(Hoja1!$G$2)</f>
        <v>1.0847536470588237</v>
      </c>
    </row>
    <row r="6" spans="1:24" x14ac:dyDescent="0.3">
      <c r="A6" s="1">
        <v>44684</v>
      </c>
      <c r="B6" s="5">
        <v>5.347222222222222E-2</v>
      </c>
      <c r="C6" s="5">
        <v>6.3888888888888884E-2</v>
      </c>
      <c r="D6" s="5">
        <v>9.7222222222222224E-3</v>
      </c>
      <c r="E6">
        <v>5.5</v>
      </c>
      <c r="F6">
        <v>20897</v>
      </c>
      <c r="G6">
        <v>9.1</v>
      </c>
      <c r="H6" s="4">
        <v>9.0999999999999998E-2</v>
      </c>
      <c r="I6" s="4">
        <v>0.50049999999999994</v>
      </c>
      <c r="J6">
        <v>58.45</v>
      </c>
      <c r="K6" s="4">
        <v>6.5240174999999994</v>
      </c>
      <c r="L6" s="4">
        <f t="shared" si="0"/>
        <v>6524.017499999999</v>
      </c>
      <c r="M6" s="4">
        <f>L6/(Hoja1!$G$2)</f>
        <v>0.63960955882352932</v>
      </c>
      <c r="N6" s="9">
        <f>L6/(Hoja1!$G$2)</f>
        <v>0.63960955882352932</v>
      </c>
      <c r="X6" s="3"/>
    </row>
    <row r="7" spans="1:24" x14ac:dyDescent="0.3">
      <c r="A7" s="1">
        <v>44684</v>
      </c>
      <c r="B7" s="5">
        <v>0.35000000000000003</v>
      </c>
      <c r="C7" s="5">
        <v>0.35902777777777778</v>
      </c>
      <c r="D7" s="5">
        <v>8.3333333333333332E-3</v>
      </c>
      <c r="E7">
        <v>3.7</v>
      </c>
      <c r="F7">
        <v>20901</v>
      </c>
      <c r="G7">
        <v>10.8</v>
      </c>
      <c r="H7" s="4">
        <v>0.10800000000000001</v>
      </c>
      <c r="I7" s="4">
        <v>0.39960000000000007</v>
      </c>
      <c r="J7">
        <v>46.76</v>
      </c>
      <c r="K7" s="4">
        <v>3.5040924000000007</v>
      </c>
      <c r="L7" s="4">
        <f t="shared" si="0"/>
        <v>3504.0924000000005</v>
      </c>
      <c r="M7" s="4">
        <f>L7/(Hoja1!$G$2)</f>
        <v>0.34353847058823533</v>
      </c>
      <c r="N7" s="9">
        <f>L7/(Hoja1!$G$2)</f>
        <v>0.34353847058823533</v>
      </c>
    </row>
    <row r="8" spans="1:24" x14ac:dyDescent="0.3">
      <c r="A8" s="1">
        <v>44684</v>
      </c>
      <c r="B8" s="5">
        <v>0.55208333333333337</v>
      </c>
      <c r="C8" s="5">
        <v>0.5541666666666667</v>
      </c>
      <c r="D8" s="5">
        <v>1.3888888888888889E-3</v>
      </c>
      <c r="E8">
        <v>0.8</v>
      </c>
      <c r="F8">
        <v>20902</v>
      </c>
      <c r="G8">
        <v>12.5</v>
      </c>
      <c r="H8" s="4">
        <v>0.125</v>
      </c>
      <c r="I8" s="4">
        <v>0.1</v>
      </c>
      <c r="J8">
        <v>11.69</v>
      </c>
      <c r="K8" s="4">
        <v>0.18960000000000002</v>
      </c>
      <c r="L8" s="4">
        <f t="shared" si="0"/>
        <v>189.60000000000002</v>
      </c>
      <c r="M8" s="4">
        <f>L8/(Hoja1!$G$2)</f>
        <v>1.8588235294117648E-2</v>
      </c>
      <c r="N8" s="9">
        <f>L8/(Hoja1!$G$2)</f>
        <v>1.8588235294117648E-2</v>
      </c>
    </row>
    <row r="9" spans="1:24" x14ac:dyDescent="0.3">
      <c r="A9" s="1">
        <v>44684</v>
      </c>
      <c r="B9" s="5">
        <v>0.58750000000000002</v>
      </c>
      <c r="C9" s="5">
        <v>0.59236111111111112</v>
      </c>
      <c r="D9" s="5">
        <v>4.8611111111111112E-3</v>
      </c>
      <c r="E9">
        <v>1.4</v>
      </c>
      <c r="F9">
        <v>20903</v>
      </c>
      <c r="G9">
        <v>14.3</v>
      </c>
      <c r="H9" s="4">
        <v>0.14300000000000002</v>
      </c>
      <c r="I9" s="4">
        <v>0.20020000000000002</v>
      </c>
      <c r="J9">
        <v>23.38</v>
      </c>
      <c r="K9" s="4">
        <v>0.66426360000000007</v>
      </c>
      <c r="L9" s="4">
        <f t="shared" si="0"/>
        <v>664.26360000000011</v>
      </c>
      <c r="M9" s="4">
        <f>L9/(Hoja1!$G$2)</f>
        <v>6.5123882352941184E-2</v>
      </c>
      <c r="N9" s="9">
        <f>L9/(Hoja1!$G$2)</f>
        <v>6.5123882352941184E-2</v>
      </c>
    </row>
    <row r="10" spans="1:24" x14ac:dyDescent="0.3">
      <c r="A10" s="1">
        <v>44684</v>
      </c>
      <c r="B10" s="5">
        <v>0.71875</v>
      </c>
      <c r="C10" s="5">
        <v>0.73055555555555562</v>
      </c>
      <c r="D10" s="5">
        <v>1.1805555555555555E-2</v>
      </c>
      <c r="E10">
        <v>3.2</v>
      </c>
      <c r="F10">
        <v>20906</v>
      </c>
      <c r="G10">
        <v>12.5</v>
      </c>
      <c r="H10" s="4">
        <v>0.125</v>
      </c>
      <c r="I10" s="4">
        <v>0.4</v>
      </c>
      <c r="J10">
        <v>46.76</v>
      </c>
      <c r="K10" s="4">
        <v>3.0336000000000003</v>
      </c>
      <c r="L10" s="4">
        <f t="shared" si="0"/>
        <v>3033.6000000000004</v>
      </c>
      <c r="M10" s="4">
        <f>L10/(Hoja1!$G$2)</f>
        <v>0.29741176470588238</v>
      </c>
      <c r="N10" s="9">
        <f>L10/(Hoja1!$G$2)</f>
        <v>0.29741176470588238</v>
      </c>
    </row>
    <row r="11" spans="1:24" x14ac:dyDescent="0.3">
      <c r="A11" s="1">
        <v>44685</v>
      </c>
      <c r="B11" s="5">
        <v>0.35069444444444442</v>
      </c>
      <c r="C11" s="5">
        <v>0.3576388888888889</v>
      </c>
      <c r="D11" s="5">
        <v>6.9444444444444441E-3</v>
      </c>
      <c r="E11">
        <v>3.6</v>
      </c>
      <c r="F11">
        <v>20910</v>
      </c>
      <c r="G11">
        <v>8.3000000000000007</v>
      </c>
      <c r="H11" s="4">
        <v>8.3000000000000004E-2</v>
      </c>
      <c r="I11" s="4">
        <v>0.29880000000000001</v>
      </c>
      <c r="J11">
        <v>35.07</v>
      </c>
      <c r="K11" s="4">
        <v>2.5493616000000001</v>
      </c>
      <c r="L11" s="4">
        <f t="shared" si="0"/>
        <v>2549.3616000000002</v>
      </c>
      <c r="M11" s="4">
        <f>L11/(Hoja1!$G$2)</f>
        <v>0.24993741176470591</v>
      </c>
      <c r="N11" s="9">
        <f>L11/(Hoja1!$G$2)</f>
        <v>0.24993741176470591</v>
      </c>
    </row>
    <row r="12" spans="1:24" x14ac:dyDescent="0.3">
      <c r="A12" s="1">
        <v>44685</v>
      </c>
      <c r="B12" s="5">
        <v>0.71875</v>
      </c>
      <c r="C12" s="5">
        <v>0.72291666666666676</v>
      </c>
      <c r="D12" s="5">
        <v>3.472222222222222E-3</v>
      </c>
      <c r="E12">
        <v>1.2</v>
      </c>
      <c r="F12">
        <v>20911</v>
      </c>
      <c r="G12">
        <v>16.7</v>
      </c>
      <c r="H12" s="4">
        <v>0.16699999999999998</v>
      </c>
      <c r="I12" s="4">
        <v>0.20039999999999997</v>
      </c>
      <c r="J12">
        <v>26.42</v>
      </c>
      <c r="K12" s="4">
        <v>0.56993759999999993</v>
      </c>
      <c r="L12" s="4">
        <f t="shared" si="0"/>
        <v>569.93759999999997</v>
      </c>
      <c r="M12" s="4">
        <f>L12/(Hoja1!$G$2)</f>
        <v>5.5876235294117643E-2</v>
      </c>
      <c r="N12" s="9">
        <f>L12/(Hoja1!$G$2)</f>
        <v>5.5876235294117643E-2</v>
      </c>
    </row>
    <row r="13" spans="1:24" x14ac:dyDescent="0.3">
      <c r="A13" s="1">
        <v>44685</v>
      </c>
      <c r="B13" s="5">
        <v>0.72638888888888886</v>
      </c>
      <c r="C13" s="5">
        <v>0.72916666666666663</v>
      </c>
      <c r="D13" s="5">
        <v>2.7777777777777779E-3</v>
      </c>
      <c r="E13">
        <v>1</v>
      </c>
      <c r="F13">
        <v>20912</v>
      </c>
      <c r="G13">
        <v>10</v>
      </c>
      <c r="H13" s="4">
        <v>0.1</v>
      </c>
      <c r="I13" s="4">
        <v>0.1</v>
      </c>
      <c r="J13">
        <v>13.21</v>
      </c>
      <c r="K13" s="4">
        <v>0.23700000000000002</v>
      </c>
      <c r="L13" s="4">
        <f t="shared" si="0"/>
        <v>237.00000000000003</v>
      </c>
      <c r="M13" s="4">
        <f>L13/(Hoja1!$G$2)</f>
        <v>2.3235294117647062E-2</v>
      </c>
      <c r="N13" s="9">
        <f>L13/(Hoja1!$G$2)</f>
        <v>2.3235294117647062E-2</v>
      </c>
    </row>
    <row r="14" spans="1:24" x14ac:dyDescent="0.3">
      <c r="A14" s="1">
        <v>44685</v>
      </c>
      <c r="B14" s="5">
        <v>0.73263888888888884</v>
      </c>
      <c r="C14" s="5">
        <v>0.7416666666666667</v>
      </c>
      <c r="D14" s="5">
        <v>9.0277777777777787E-3</v>
      </c>
      <c r="E14">
        <v>2.2000000000000002</v>
      </c>
      <c r="F14">
        <v>20914</v>
      </c>
      <c r="G14">
        <v>13.6</v>
      </c>
      <c r="H14" s="4">
        <v>0.13600000000000001</v>
      </c>
      <c r="I14" s="4">
        <v>0.29920000000000002</v>
      </c>
      <c r="J14">
        <v>39.630000000000003</v>
      </c>
      <c r="K14" s="4">
        <v>1.5600288000000002</v>
      </c>
      <c r="L14" s="4">
        <f t="shared" si="0"/>
        <v>1560.0288000000003</v>
      </c>
      <c r="M14" s="4">
        <f>L14/(Hoja1!$G$2)</f>
        <v>0.15294400000000002</v>
      </c>
      <c r="N14" s="9">
        <f>L14/(Hoja1!$G$2)</f>
        <v>0.15294400000000002</v>
      </c>
    </row>
    <row r="15" spans="1:24" x14ac:dyDescent="0.3">
      <c r="A15" s="1">
        <v>44686</v>
      </c>
      <c r="B15" s="5">
        <v>0.3520833333333333</v>
      </c>
      <c r="C15" s="5">
        <v>0.36249999999999999</v>
      </c>
      <c r="D15" s="5">
        <v>9.7222222222222224E-3</v>
      </c>
      <c r="E15">
        <v>3.4</v>
      </c>
      <c r="F15">
        <v>20918</v>
      </c>
      <c r="G15">
        <v>11.8</v>
      </c>
      <c r="H15" s="4">
        <v>0.11800000000000001</v>
      </c>
      <c r="I15" s="4">
        <v>0.4012</v>
      </c>
      <c r="J15">
        <v>52.84</v>
      </c>
      <c r="K15" s="4">
        <v>3.2328695999999999</v>
      </c>
      <c r="L15" s="4">
        <f t="shared" si="0"/>
        <v>3232.8696</v>
      </c>
      <c r="M15" s="4">
        <f>L15/(Hoja1!$G$2)</f>
        <v>0.31694800000000001</v>
      </c>
      <c r="N15" s="9">
        <f>L15/(Hoja1!$G$2)</f>
        <v>0.31694800000000001</v>
      </c>
    </row>
    <row r="16" spans="1:24" x14ac:dyDescent="0.3">
      <c r="A16" s="1">
        <v>44686</v>
      </c>
      <c r="B16" s="5">
        <v>0.71736111111111101</v>
      </c>
      <c r="C16" s="5">
        <v>0.73263888888888884</v>
      </c>
      <c r="D16" s="5">
        <v>1.5277777777777777E-2</v>
      </c>
      <c r="E16">
        <v>3.3</v>
      </c>
      <c r="F16">
        <v>20921</v>
      </c>
      <c r="G16">
        <v>15.1</v>
      </c>
      <c r="H16" s="4">
        <v>0.151</v>
      </c>
      <c r="I16" s="4">
        <v>0.49829999999999997</v>
      </c>
      <c r="J16">
        <v>66.05</v>
      </c>
      <c r="K16" s="4">
        <v>3.8972042999999994</v>
      </c>
      <c r="L16" s="4">
        <f t="shared" si="0"/>
        <v>3897.2042999999994</v>
      </c>
      <c r="M16" s="4">
        <f>L16/(Hoja1!$G$2)</f>
        <v>0.38207885294117644</v>
      </c>
      <c r="N16" s="9">
        <f>L16/(Hoja1!$G$2)</f>
        <v>0.38207885294117644</v>
      </c>
    </row>
    <row r="17" spans="1:14" x14ac:dyDescent="0.3">
      <c r="A17" s="1">
        <v>44686</v>
      </c>
      <c r="B17" s="5">
        <v>0.9291666666666667</v>
      </c>
      <c r="C17" s="5">
        <v>0.93541666666666667</v>
      </c>
      <c r="D17" s="5">
        <v>6.2499999999999995E-3</v>
      </c>
      <c r="E17">
        <v>3.9</v>
      </c>
      <c r="F17">
        <v>20925</v>
      </c>
      <c r="G17">
        <v>7.7</v>
      </c>
      <c r="H17" s="4">
        <v>7.6999999999999999E-2</v>
      </c>
      <c r="I17" s="4">
        <v>0.30030000000000001</v>
      </c>
      <c r="J17">
        <v>39.630000000000003</v>
      </c>
      <c r="K17" s="4">
        <v>2.7756729</v>
      </c>
      <c r="L17" s="4">
        <f t="shared" si="0"/>
        <v>2775.6729</v>
      </c>
      <c r="M17" s="4">
        <f>L17/(Hoja1!$G$2)</f>
        <v>0.27212479411764706</v>
      </c>
      <c r="N17" s="9">
        <f>L17/(Hoja1!$G$2)</f>
        <v>0.27212479411764706</v>
      </c>
    </row>
    <row r="18" spans="1:14" x14ac:dyDescent="0.3">
      <c r="A18" s="1">
        <v>44687</v>
      </c>
      <c r="B18" s="5">
        <v>2.0833333333333332E-2</v>
      </c>
      <c r="C18" s="5">
        <v>2.5694444444444447E-2</v>
      </c>
      <c r="D18" s="5">
        <v>4.8611111111111112E-3</v>
      </c>
      <c r="E18">
        <v>2.2999999999999998</v>
      </c>
      <c r="F18">
        <v>20927</v>
      </c>
      <c r="G18">
        <v>8.6999999999999993</v>
      </c>
      <c r="H18" s="4">
        <v>8.6999999999999994E-2</v>
      </c>
      <c r="I18" s="4">
        <v>0.20009999999999997</v>
      </c>
      <c r="J18">
        <v>26.42</v>
      </c>
      <c r="K18" s="4">
        <v>1.0907450999999997</v>
      </c>
      <c r="L18" s="4">
        <f t="shared" si="0"/>
        <v>1090.7450999999996</v>
      </c>
      <c r="M18" s="4">
        <f>L18/(Hoja1!$G$2)</f>
        <v>0.10693579411764702</v>
      </c>
      <c r="N18" s="9">
        <f>L18/(Hoja1!$G$2)</f>
        <v>0.10693579411764702</v>
      </c>
    </row>
    <row r="19" spans="1:14" x14ac:dyDescent="0.3">
      <c r="A19" s="1">
        <v>44687</v>
      </c>
      <c r="B19" s="5">
        <v>0.35069444444444442</v>
      </c>
      <c r="C19" s="5">
        <v>0.3611111111111111</v>
      </c>
      <c r="D19" s="5">
        <v>1.0416666666666666E-2</v>
      </c>
      <c r="E19">
        <v>3.5</v>
      </c>
      <c r="F19">
        <v>20931</v>
      </c>
      <c r="G19">
        <v>11.4</v>
      </c>
      <c r="H19" s="4">
        <v>0.114</v>
      </c>
      <c r="I19" s="4">
        <v>0.39900000000000002</v>
      </c>
      <c r="J19">
        <v>52.84</v>
      </c>
      <c r="K19" s="4">
        <v>3.3097050000000001</v>
      </c>
      <c r="L19" s="4">
        <f t="shared" si="0"/>
        <v>3309.7049999999999</v>
      </c>
      <c r="M19" s="4">
        <f>L19/(Hoja1!$G$2)</f>
        <v>0.32448088235294115</v>
      </c>
      <c r="N19" s="9">
        <f>L19/(Hoja1!$G$2)</f>
        <v>0.32448088235294115</v>
      </c>
    </row>
    <row r="20" spans="1:14" x14ac:dyDescent="0.3">
      <c r="A20" s="1">
        <v>44687</v>
      </c>
      <c r="B20" s="5">
        <v>0.71805555555555556</v>
      </c>
      <c r="C20" s="5">
        <v>0.73472222222222217</v>
      </c>
      <c r="D20" s="5">
        <v>1.5972222222222224E-2</v>
      </c>
      <c r="E20">
        <v>3.4</v>
      </c>
      <c r="F20">
        <v>20934</v>
      </c>
      <c r="G20">
        <v>14.7</v>
      </c>
      <c r="H20" s="4">
        <v>0.14699999999999999</v>
      </c>
      <c r="I20" s="4">
        <v>0.49979999999999997</v>
      </c>
      <c r="J20">
        <v>66.05</v>
      </c>
      <c r="K20" s="4">
        <v>4.0273883999999995</v>
      </c>
      <c r="L20" s="4">
        <f t="shared" si="0"/>
        <v>4027.3883999999994</v>
      </c>
      <c r="M20" s="4">
        <f>L20/(Hoja1!$G$2)</f>
        <v>0.39484199999999992</v>
      </c>
      <c r="N20" s="9">
        <f>L20/(Hoja1!$G$2)</f>
        <v>0.39484199999999992</v>
      </c>
    </row>
    <row r="21" spans="1:14" x14ac:dyDescent="0.3">
      <c r="A21" s="1">
        <v>44688</v>
      </c>
      <c r="B21" s="5">
        <v>0.70694444444444438</v>
      </c>
      <c r="C21" s="5">
        <v>0.71666666666666667</v>
      </c>
      <c r="D21" s="5">
        <v>9.7222222222222224E-3</v>
      </c>
      <c r="E21">
        <v>5.2</v>
      </c>
      <c r="F21">
        <v>20939</v>
      </c>
      <c r="G21">
        <v>9.6</v>
      </c>
      <c r="H21" s="4">
        <v>9.6000000000000002E-2</v>
      </c>
      <c r="I21" s="4">
        <v>0.49920000000000003</v>
      </c>
      <c r="J21">
        <v>66.05</v>
      </c>
      <c r="K21" s="4">
        <v>6.1521408000000015</v>
      </c>
      <c r="L21" s="4">
        <f t="shared" si="0"/>
        <v>6152.1408000000019</v>
      </c>
      <c r="M21" s="4">
        <f>L21/(Hoja1!$G$2)</f>
        <v>0.6031510588235296</v>
      </c>
      <c r="N21" s="9">
        <f>L21/(Hoja1!$G$2)</f>
        <v>0.6031510588235296</v>
      </c>
    </row>
    <row r="22" spans="1:14" x14ac:dyDescent="0.3">
      <c r="A22" s="1">
        <v>44688</v>
      </c>
      <c r="B22" s="5">
        <v>0.7368055555555556</v>
      </c>
      <c r="C22" s="5">
        <v>0.75138888888888899</v>
      </c>
      <c r="D22" s="5">
        <v>1.4583333333333332E-2</v>
      </c>
      <c r="E22">
        <v>4.4000000000000004</v>
      </c>
      <c r="F22">
        <v>20944</v>
      </c>
      <c r="G22">
        <v>9.1</v>
      </c>
      <c r="H22" s="4">
        <v>9.0999999999999998E-2</v>
      </c>
      <c r="I22" s="4">
        <v>0.40040000000000003</v>
      </c>
      <c r="J22">
        <v>52.84</v>
      </c>
      <c r="K22" s="4">
        <v>4.1753712000000007</v>
      </c>
      <c r="L22" s="4">
        <f t="shared" si="0"/>
        <v>4175.3712000000005</v>
      </c>
      <c r="M22" s="4">
        <f>L22/(Hoja1!$G$2)</f>
        <v>0.40935011764705886</v>
      </c>
      <c r="N22" s="9">
        <f>L22/(Hoja1!$G$2)</f>
        <v>0.40935011764705886</v>
      </c>
    </row>
    <row r="23" spans="1:14" x14ac:dyDescent="0.3">
      <c r="A23" s="1">
        <v>44688</v>
      </c>
      <c r="B23" s="5">
        <v>0.80069444444444438</v>
      </c>
      <c r="C23" s="5">
        <v>0.81041666666666667</v>
      </c>
      <c r="D23" s="5">
        <v>9.0277777777777787E-3</v>
      </c>
      <c r="E23">
        <v>3.9</v>
      </c>
      <c r="F23">
        <v>20947</v>
      </c>
      <c r="G23">
        <v>10.3</v>
      </c>
      <c r="H23" s="4">
        <v>0.10300000000000001</v>
      </c>
      <c r="I23" s="4">
        <v>0.4017</v>
      </c>
      <c r="J23">
        <v>52.84</v>
      </c>
      <c r="K23" s="4">
        <v>3.7129131000000002</v>
      </c>
      <c r="L23" s="4">
        <f t="shared" si="0"/>
        <v>3712.9131000000002</v>
      </c>
      <c r="M23" s="4">
        <f>L23/(Hoja1!$G$2)</f>
        <v>0.36401108823529416</v>
      </c>
      <c r="N23" s="9">
        <f>L23/(Hoja1!$G$2)</f>
        <v>0.36401108823529416</v>
      </c>
    </row>
    <row r="24" spans="1:14" x14ac:dyDescent="0.3">
      <c r="A24" s="1">
        <v>44688</v>
      </c>
      <c r="B24" s="5">
        <v>0.88888888888888884</v>
      </c>
      <c r="C24" s="5">
        <v>0.90069444444444446</v>
      </c>
      <c r="D24" s="5">
        <v>1.1805555555555555E-2</v>
      </c>
      <c r="E24">
        <v>3.9</v>
      </c>
      <c r="F24">
        <v>20951</v>
      </c>
      <c r="G24">
        <v>10.3</v>
      </c>
      <c r="H24" s="4">
        <v>0.10300000000000001</v>
      </c>
      <c r="I24" s="4">
        <v>0.4017</v>
      </c>
      <c r="J24">
        <v>52.84</v>
      </c>
      <c r="K24" s="4">
        <v>3.7129131000000002</v>
      </c>
      <c r="L24" s="4">
        <f t="shared" si="0"/>
        <v>3712.9131000000002</v>
      </c>
      <c r="M24" s="4">
        <f>L24/(Hoja1!$G$2)</f>
        <v>0.36401108823529416</v>
      </c>
      <c r="N24" s="9">
        <f>L24/(Hoja1!$G$2)</f>
        <v>0.36401108823529416</v>
      </c>
    </row>
    <row r="25" spans="1:14" x14ac:dyDescent="0.3">
      <c r="A25" s="1">
        <v>44689</v>
      </c>
      <c r="B25" s="5">
        <v>0.1173611111111111</v>
      </c>
      <c r="C25" s="5">
        <v>0.15347222222222223</v>
      </c>
      <c r="D25" s="5">
        <v>3.6111111111111115E-2</v>
      </c>
      <c r="E25">
        <v>16.8</v>
      </c>
      <c r="F25">
        <v>20971</v>
      </c>
      <c r="G25">
        <v>8.3000000000000007</v>
      </c>
      <c r="H25" s="4">
        <v>8.3000000000000004E-2</v>
      </c>
      <c r="I25" s="4">
        <v>1.3944000000000001</v>
      </c>
      <c r="J25">
        <v>184.94</v>
      </c>
      <c r="K25" s="4">
        <v>55.519430400000005</v>
      </c>
      <c r="L25" s="4">
        <f t="shared" si="0"/>
        <v>55519.430400000005</v>
      </c>
      <c r="M25" s="4">
        <f>L25/(Hoja1!$G$2)</f>
        <v>5.4430814117647062</v>
      </c>
      <c r="N25" s="9">
        <f>L25/(Hoja1!$G$2)</f>
        <v>5.4430814117647062</v>
      </c>
    </row>
    <row r="26" spans="1:14" x14ac:dyDescent="0.3">
      <c r="A26" s="1">
        <v>44689</v>
      </c>
      <c r="B26" s="5">
        <v>0.21527777777777779</v>
      </c>
      <c r="C26" s="5">
        <v>0.22569444444444445</v>
      </c>
      <c r="D26" s="5">
        <v>1.0416666666666666E-2</v>
      </c>
      <c r="E26">
        <v>5.3</v>
      </c>
      <c r="F26">
        <v>20976</v>
      </c>
      <c r="G26">
        <v>7.5</v>
      </c>
      <c r="H26" s="4">
        <v>7.4999999999999997E-2</v>
      </c>
      <c r="I26" s="4">
        <v>0.39749999999999996</v>
      </c>
      <c r="J26">
        <v>52.84</v>
      </c>
      <c r="K26" s="4">
        <v>4.9929974999999995</v>
      </c>
      <c r="L26" s="4">
        <f t="shared" si="0"/>
        <v>4992.9974999999995</v>
      </c>
      <c r="M26" s="4">
        <f>L26/(Hoja1!$G$2)</f>
        <v>0.48950955882352937</v>
      </c>
      <c r="N26" s="9">
        <f>L26/(Hoja1!$G$2)</f>
        <v>0.48950955882352937</v>
      </c>
    </row>
    <row r="27" spans="1:14" x14ac:dyDescent="0.3">
      <c r="A27" s="1">
        <v>44690</v>
      </c>
      <c r="B27" s="5">
        <v>0.35069444444444442</v>
      </c>
      <c r="C27" s="5">
        <v>0.35972222222222222</v>
      </c>
      <c r="D27" s="5">
        <v>9.0277777777777787E-3</v>
      </c>
      <c r="E27">
        <v>3.9</v>
      </c>
      <c r="F27">
        <v>20980</v>
      </c>
      <c r="G27">
        <v>10.3</v>
      </c>
      <c r="H27" s="4">
        <v>0.10300000000000001</v>
      </c>
      <c r="I27" s="4">
        <v>0.4017</v>
      </c>
      <c r="J27">
        <v>52.84</v>
      </c>
      <c r="K27" s="4">
        <v>3.7129131000000002</v>
      </c>
      <c r="L27" s="4">
        <f t="shared" si="0"/>
        <v>3712.9131000000002</v>
      </c>
      <c r="M27" s="4">
        <f>L27/(Hoja1!$G$2)</f>
        <v>0.36401108823529416</v>
      </c>
      <c r="N27" s="9">
        <f>L27/(Hoja1!$G$2)</f>
        <v>0.36401108823529416</v>
      </c>
    </row>
    <row r="28" spans="1:14" x14ac:dyDescent="0.3">
      <c r="A28" s="1">
        <v>44690</v>
      </c>
      <c r="B28" s="5">
        <v>0.72083333333333333</v>
      </c>
      <c r="C28" s="5">
        <v>0.73749999999999993</v>
      </c>
      <c r="D28" s="5">
        <v>1.6666666666666666E-2</v>
      </c>
      <c r="E28">
        <v>4.4000000000000004</v>
      </c>
      <c r="F28">
        <v>20985</v>
      </c>
      <c r="G28">
        <v>13.6</v>
      </c>
      <c r="H28" s="4">
        <v>0.13600000000000001</v>
      </c>
      <c r="I28" s="4">
        <v>0.59840000000000004</v>
      </c>
      <c r="J28">
        <v>79.260000000000005</v>
      </c>
      <c r="K28" s="4">
        <v>6.2401152000000009</v>
      </c>
      <c r="L28" s="4">
        <f t="shared" si="0"/>
        <v>6240.1152000000011</v>
      </c>
      <c r="M28" s="4">
        <f>L28/(Hoja1!$G$2)</f>
        <v>0.6117760000000001</v>
      </c>
      <c r="N28" s="9">
        <f>L28/(Hoja1!$G$2)</f>
        <v>0.6117760000000001</v>
      </c>
    </row>
    <row r="29" spans="1:14" x14ac:dyDescent="0.3">
      <c r="A29" s="1">
        <v>44690</v>
      </c>
      <c r="B29" s="5">
        <v>0.8847222222222223</v>
      </c>
      <c r="C29" s="5">
        <v>0.89930555555555547</v>
      </c>
      <c r="D29" s="5">
        <v>1.3888888888888888E-2</v>
      </c>
      <c r="E29">
        <v>5.9</v>
      </c>
      <c r="F29">
        <v>20991</v>
      </c>
      <c r="G29">
        <v>10.199999999999999</v>
      </c>
      <c r="H29" s="4">
        <v>0.10199999999999999</v>
      </c>
      <c r="I29" s="4">
        <v>0.6018</v>
      </c>
      <c r="J29">
        <v>79.260000000000005</v>
      </c>
      <c r="K29" s="4">
        <v>8.4149694000000022</v>
      </c>
      <c r="L29" s="4">
        <f t="shared" si="0"/>
        <v>8414.9694000000018</v>
      </c>
      <c r="M29" s="4">
        <f>L29/(Hoja1!$G$2)</f>
        <v>0.8249970000000002</v>
      </c>
      <c r="N29" s="9">
        <f>L29/(Hoja1!$G$2)</f>
        <v>0.8249970000000002</v>
      </c>
    </row>
    <row r="30" spans="1:14" x14ac:dyDescent="0.3">
      <c r="A30" s="1">
        <v>44691</v>
      </c>
      <c r="B30" s="5">
        <v>0.35347222222222219</v>
      </c>
      <c r="C30" s="5">
        <v>0.3611111111111111</v>
      </c>
      <c r="D30" s="5">
        <v>7.6388888888888886E-3</v>
      </c>
      <c r="E30">
        <v>3.4</v>
      </c>
      <c r="F30">
        <v>20994</v>
      </c>
      <c r="G30">
        <v>8.8000000000000007</v>
      </c>
      <c r="H30" s="4">
        <v>8.8000000000000009E-2</v>
      </c>
      <c r="I30" s="4">
        <v>0.29920000000000002</v>
      </c>
      <c r="J30">
        <v>39.630000000000003</v>
      </c>
      <c r="K30" s="4">
        <v>2.4109536</v>
      </c>
      <c r="L30" s="4">
        <f t="shared" si="0"/>
        <v>2410.9535999999998</v>
      </c>
      <c r="M30" s="4">
        <f>L30/(Hoja1!$G$2)</f>
        <v>0.23636799999999999</v>
      </c>
      <c r="N30" s="9">
        <f>L30/(Hoja1!$G$2)</f>
        <v>0.23636799999999999</v>
      </c>
    </row>
    <row r="31" spans="1:14" x14ac:dyDescent="0.3">
      <c r="A31" s="1">
        <v>44691</v>
      </c>
      <c r="B31" s="5">
        <v>0.71944444444444444</v>
      </c>
      <c r="C31" s="5">
        <v>0.73263888888888884</v>
      </c>
      <c r="D31" s="5">
        <v>1.3194444444444444E-2</v>
      </c>
      <c r="E31">
        <v>3.5</v>
      </c>
      <c r="F31">
        <v>20997</v>
      </c>
      <c r="G31">
        <v>14.3</v>
      </c>
      <c r="H31" s="4">
        <v>0.14300000000000002</v>
      </c>
      <c r="I31" s="4">
        <v>0.50050000000000006</v>
      </c>
      <c r="J31">
        <v>66.05</v>
      </c>
      <c r="K31" s="4">
        <v>4.1516475000000002</v>
      </c>
      <c r="L31" s="4">
        <f t="shared" si="0"/>
        <v>4151.6475</v>
      </c>
      <c r="M31" s="4">
        <f>L31/(Hoja1!$G$2)</f>
        <v>0.40702426470588238</v>
      </c>
      <c r="N31" s="9">
        <f>L31/(Hoja1!$G$2)</f>
        <v>0.40702426470588238</v>
      </c>
    </row>
    <row r="32" spans="1:14" x14ac:dyDescent="0.3">
      <c r="A32" s="1">
        <v>44692</v>
      </c>
      <c r="B32" s="5">
        <v>0.35486111111111113</v>
      </c>
      <c r="C32" s="5">
        <v>0.36388888888888887</v>
      </c>
      <c r="D32" s="5">
        <v>9.0277777777777787E-3</v>
      </c>
      <c r="E32">
        <v>4.3</v>
      </c>
      <c r="F32">
        <v>21002</v>
      </c>
      <c r="G32">
        <v>9.3000000000000007</v>
      </c>
      <c r="H32" s="4">
        <v>9.3000000000000013E-2</v>
      </c>
      <c r="I32" s="4">
        <v>0.39990000000000003</v>
      </c>
      <c r="J32">
        <v>52.84</v>
      </c>
      <c r="K32" s="4">
        <v>4.0753809000000008</v>
      </c>
      <c r="L32" s="4">
        <f t="shared" si="0"/>
        <v>4075.3809000000006</v>
      </c>
      <c r="M32" s="4">
        <f>L32/(Hoja1!$G$2)</f>
        <v>0.3995471470588236</v>
      </c>
      <c r="N32" s="9">
        <f>L32/(Hoja1!$G$2)</f>
        <v>0.3995471470588236</v>
      </c>
    </row>
    <row r="33" spans="1:14" x14ac:dyDescent="0.3">
      <c r="A33" s="1">
        <v>44692</v>
      </c>
      <c r="B33" s="5">
        <v>0.37986111111111115</v>
      </c>
      <c r="C33" s="5">
        <v>0.39444444444444443</v>
      </c>
      <c r="D33" s="5">
        <v>1.4583333333333332E-2</v>
      </c>
      <c r="E33">
        <v>5.7</v>
      </c>
      <c r="F33">
        <v>21007</v>
      </c>
      <c r="G33">
        <v>8.8000000000000007</v>
      </c>
      <c r="H33" s="4">
        <v>8.8000000000000009E-2</v>
      </c>
      <c r="I33" s="4">
        <v>0.50160000000000005</v>
      </c>
      <c r="J33">
        <v>66.05</v>
      </c>
      <c r="K33" s="4">
        <v>6.7761144000000009</v>
      </c>
      <c r="L33" s="4">
        <f t="shared" si="0"/>
        <v>6776.1144000000013</v>
      </c>
      <c r="M33" s="4">
        <f>L33/(Hoja1!$G$2)</f>
        <v>0.66432494117647067</v>
      </c>
      <c r="N33" s="9">
        <f>L33/(Hoja1!$G$2)</f>
        <v>0.66432494117647067</v>
      </c>
    </row>
    <row r="34" spans="1:14" x14ac:dyDescent="0.3">
      <c r="A34" s="1">
        <v>44692</v>
      </c>
      <c r="B34" s="5">
        <v>0.71527777777777779</v>
      </c>
      <c r="C34" s="5">
        <v>0.73125000000000007</v>
      </c>
      <c r="D34" s="5">
        <v>1.5972222222222224E-2</v>
      </c>
      <c r="E34">
        <v>3.2</v>
      </c>
      <c r="F34">
        <v>21011</v>
      </c>
      <c r="G34">
        <v>15.6</v>
      </c>
      <c r="H34" s="4">
        <v>0.156</v>
      </c>
      <c r="I34" s="4">
        <v>0.49920000000000003</v>
      </c>
      <c r="J34">
        <v>66.05</v>
      </c>
      <c r="K34" s="4">
        <v>3.7859328000000003</v>
      </c>
      <c r="L34" s="4">
        <f t="shared" si="0"/>
        <v>3785.9328000000005</v>
      </c>
      <c r="M34" s="4">
        <f>L34/(Hoja1!$G$2)</f>
        <v>0.37116988235294124</v>
      </c>
      <c r="N34" s="9">
        <f>L34/(Hoja1!$G$2)</f>
        <v>0.37116988235294124</v>
      </c>
    </row>
    <row r="35" spans="1:14" x14ac:dyDescent="0.3">
      <c r="A35" s="1">
        <v>44693</v>
      </c>
      <c r="B35" s="5">
        <v>0.3520833333333333</v>
      </c>
      <c r="C35" s="5">
        <v>0.36388888888888887</v>
      </c>
      <c r="D35" s="5">
        <v>1.1111111111111112E-2</v>
      </c>
      <c r="E35">
        <v>4.2</v>
      </c>
      <c r="F35">
        <v>21015</v>
      </c>
      <c r="G35">
        <v>11.9</v>
      </c>
      <c r="H35" s="4">
        <v>0.11900000000000001</v>
      </c>
      <c r="I35" s="4">
        <v>0.49980000000000008</v>
      </c>
      <c r="J35">
        <v>66.05</v>
      </c>
      <c r="K35" s="4">
        <v>4.9750092000000015</v>
      </c>
      <c r="L35" s="4">
        <f t="shared" si="0"/>
        <v>4975.0092000000013</v>
      </c>
      <c r="M35" s="4">
        <f>L35/(Hoja1!$G$2)</f>
        <v>0.48774600000000012</v>
      </c>
      <c r="N35" s="9">
        <f>L35/(Hoja1!$G$2)</f>
        <v>0.48774600000000012</v>
      </c>
    </row>
    <row r="36" spans="1:14" x14ac:dyDescent="0.3">
      <c r="A36" s="1">
        <v>44693</v>
      </c>
      <c r="B36" s="5">
        <v>0.71458333333333324</v>
      </c>
      <c r="C36" s="5">
        <v>0.7284722222222223</v>
      </c>
      <c r="D36" s="5">
        <v>1.3888888888888888E-2</v>
      </c>
      <c r="E36">
        <v>3.3</v>
      </c>
      <c r="F36">
        <v>21018</v>
      </c>
      <c r="G36">
        <v>15.2</v>
      </c>
      <c r="H36" s="4">
        <v>0.152</v>
      </c>
      <c r="I36" s="4">
        <v>0.50159999999999993</v>
      </c>
      <c r="J36">
        <v>66.05</v>
      </c>
      <c r="K36" s="4">
        <v>3.9230135999999995</v>
      </c>
      <c r="L36" s="4">
        <f t="shared" si="0"/>
        <v>3923.0135999999998</v>
      </c>
      <c r="M36" s="4">
        <f>L36/(Hoja1!$G$2)</f>
        <v>0.38460917647058823</v>
      </c>
      <c r="N36" s="9">
        <f>L36/(Hoja1!$G$2)</f>
        <v>0.38460917647058823</v>
      </c>
    </row>
    <row r="37" spans="1:14" x14ac:dyDescent="0.3">
      <c r="A37" s="1">
        <v>44693</v>
      </c>
      <c r="B37" s="5">
        <v>0.93055555555555547</v>
      </c>
      <c r="C37" s="5">
        <v>0.9375</v>
      </c>
      <c r="D37" s="5">
        <v>6.9444444444444441E-3</v>
      </c>
      <c r="E37">
        <v>3.8</v>
      </c>
      <c r="F37">
        <v>21022</v>
      </c>
      <c r="G37">
        <v>10.5</v>
      </c>
      <c r="H37" s="4">
        <v>0.105</v>
      </c>
      <c r="I37" s="4">
        <v>0.39899999999999997</v>
      </c>
      <c r="J37">
        <v>52.84</v>
      </c>
      <c r="K37" s="4">
        <v>3.593394</v>
      </c>
      <c r="L37" s="4">
        <f t="shared" si="0"/>
        <v>3593.3939999999998</v>
      </c>
      <c r="M37" s="4">
        <f>L37/(Hoja1!$G$2)</f>
        <v>0.35229352941176467</v>
      </c>
      <c r="N37" s="9">
        <f>L37/(Hoja1!$G$2)</f>
        <v>0.35229352941176467</v>
      </c>
    </row>
    <row r="38" spans="1:14" x14ac:dyDescent="0.3">
      <c r="A38" s="1">
        <v>44693</v>
      </c>
      <c r="B38" s="5">
        <v>0.99652777777777779</v>
      </c>
      <c r="C38" s="5">
        <v>0</v>
      </c>
      <c r="D38" s="5">
        <v>3.472222222222222E-3</v>
      </c>
      <c r="E38">
        <v>1.2</v>
      </c>
      <c r="F38">
        <v>21023</v>
      </c>
      <c r="G38">
        <v>8.3000000000000007</v>
      </c>
      <c r="H38" s="4">
        <v>8.3000000000000004E-2</v>
      </c>
      <c r="I38" s="4">
        <v>9.9600000000000008E-2</v>
      </c>
      <c r="J38">
        <v>13.21</v>
      </c>
      <c r="K38" s="4">
        <v>0.28326240000000003</v>
      </c>
      <c r="L38" s="4">
        <f t="shared" si="0"/>
        <v>283.26240000000001</v>
      </c>
      <c r="M38" s="4">
        <f>L38/(Hoja1!$G$2)</f>
        <v>2.7770823529411764E-2</v>
      </c>
      <c r="N38" s="9">
        <f>L38/(Hoja1!$G$2)</f>
        <v>2.7770823529411764E-2</v>
      </c>
    </row>
    <row r="39" spans="1:14" x14ac:dyDescent="0.3">
      <c r="A39" s="1">
        <v>44694</v>
      </c>
      <c r="B39" s="5">
        <v>4.1666666666666666E-3</v>
      </c>
      <c r="C39" s="5">
        <v>6.9444444444444441E-3</v>
      </c>
      <c r="D39" s="5">
        <v>2.7777777777777779E-3</v>
      </c>
      <c r="E39">
        <v>1.4</v>
      </c>
      <c r="F39">
        <v>21025</v>
      </c>
      <c r="G39">
        <v>7.1</v>
      </c>
      <c r="H39" s="4">
        <v>7.0999999999999994E-2</v>
      </c>
      <c r="I39" s="4">
        <v>9.9399999999999988E-2</v>
      </c>
      <c r="J39">
        <v>13.21</v>
      </c>
      <c r="K39" s="4">
        <v>0.32980919999999997</v>
      </c>
      <c r="L39" s="4">
        <f t="shared" si="0"/>
        <v>329.80919999999998</v>
      </c>
      <c r="M39" s="4">
        <f>L39/(Hoja1!$G$2)</f>
        <v>3.2334235294117643E-2</v>
      </c>
      <c r="N39" s="9">
        <f>L39/(Hoja1!$G$2)</f>
        <v>3.2334235294117643E-2</v>
      </c>
    </row>
    <row r="40" spans="1:14" x14ac:dyDescent="0.3">
      <c r="A40" s="1">
        <v>44694</v>
      </c>
      <c r="B40" s="5">
        <v>0.35486111111111113</v>
      </c>
      <c r="C40" s="5">
        <v>0.36388888888888887</v>
      </c>
      <c r="D40" s="5">
        <v>8.3333333333333332E-3</v>
      </c>
      <c r="E40">
        <v>3.5</v>
      </c>
      <c r="F40">
        <v>21028</v>
      </c>
      <c r="G40">
        <v>11.4</v>
      </c>
      <c r="H40" s="4">
        <v>0.114</v>
      </c>
      <c r="I40" s="4">
        <v>0.39900000000000002</v>
      </c>
      <c r="J40">
        <v>52.84</v>
      </c>
      <c r="K40" s="4">
        <v>3.3097050000000001</v>
      </c>
      <c r="L40" s="4">
        <f t="shared" si="0"/>
        <v>3309.7049999999999</v>
      </c>
      <c r="M40" s="4">
        <f>L40/(Hoja1!$G$2)</f>
        <v>0.32448088235294115</v>
      </c>
      <c r="N40" s="9">
        <f>L40/(Hoja1!$G$2)</f>
        <v>0.32448088235294115</v>
      </c>
    </row>
    <row r="41" spans="1:14" x14ac:dyDescent="0.3">
      <c r="A41" s="1">
        <v>44694</v>
      </c>
      <c r="B41" s="5">
        <v>0.5708333333333333</v>
      </c>
      <c r="C41" s="5">
        <v>0.58194444444444449</v>
      </c>
      <c r="D41" s="5">
        <v>1.0416666666666666E-2</v>
      </c>
      <c r="E41">
        <v>3.5</v>
      </c>
      <c r="F41">
        <v>21032</v>
      </c>
      <c r="G41">
        <v>14.3</v>
      </c>
      <c r="H41" s="4">
        <v>0.14300000000000002</v>
      </c>
      <c r="I41" s="4">
        <v>0.50050000000000006</v>
      </c>
      <c r="J41">
        <v>66.05</v>
      </c>
      <c r="K41" s="4">
        <v>4.1516475000000002</v>
      </c>
      <c r="L41" s="4">
        <f t="shared" si="0"/>
        <v>4151.6475</v>
      </c>
      <c r="M41" s="4">
        <f>L41/(Hoja1!$G$2)</f>
        <v>0.40702426470588238</v>
      </c>
      <c r="N41" s="9">
        <f>L41/(Hoja1!$G$2)</f>
        <v>0.40702426470588238</v>
      </c>
    </row>
    <row r="42" spans="1:14" x14ac:dyDescent="0.3">
      <c r="A42" s="1">
        <v>44694</v>
      </c>
      <c r="B42" s="5">
        <v>0.66666666666666663</v>
      </c>
      <c r="C42" s="5">
        <v>0.67986111111111114</v>
      </c>
      <c r="D42" s="5">
        <v>1.2499999999999999E-2</v>
      </c>
      <c r="E42">
        <v>4.2</v>
      </c>
      <c r="F42">
        <v>21036</v>
      </c>
      <c r="G42">
        <v>11.9</v>
      </c>
      <c r="H42" s="4">
        <v>0.11900000000000001</v>
      </c>
      <c r="I42" s="4">
        <v>0.49980000000000008</v>
      </c>
      <c r="J42">
        <v>66.05</v>
      </c>
      <c r="K42" s="4">
        <v>4.9750092000000015</v>
      </c>
      <c r="L42" s="4">
        <f t="shared" si="0"/>
        <v>4975.0092000000013</v>
      </c>
      <c r="M42" s="4">
        <f>L42/(Hoja1!$G$2)</f>
        <v>0.48774600000000012</v>
      </c>
      <c r="N42" s="9">
        <f>L42/(Hoja1!$G$2)</f>
        <v>0.48774600000000012</v>
      </c>
    </row>
    <row r="43" spans="1:14" x14ac:dyDescent="0.3">
      <c r="A43" s="1">
        <v>44694</v>
      </c>
      <c r="B43" s="5">
        <v>0.71250000000000002</v>
      </c>
      <c r="C43" s="5">
        <v>0.72916666666666663</v>
      </c>
      <c r="D43" s="5">
        <v>1.6666666666666666E-2</v>
      </c>
      <c r="E43">
        <v>3.3</v>
      </c>
      <c r="F43">
        <v>21039</v>
      </c>
      <c r="G43">
        <v>15.1</v>
      </c>
      <c r="H43" s="4">
        <v>0.151</v>
      </c>
      <c r="I43" s="4">
        <v>0.49829999999999997</v>
      </c>
      <c r="J43">
        <v>66.05</v>
      </c>
      <c r="K43" s="4">
        <v>3.8972042999999994</v>
      </c>
      <c r="L43" s="4">
        <f t="shared" si="0"/>
        <v>3897.2042999999994</v>
      </c>
      <c r="M43" s="4">
        <f>L43/(Hoja1!$G$2)</f>
        <v>0.38207885294117644</v>
      </c>
      <c r="N43" s="9">
        <f>L43/(Hoja1!$G$2)</f>
        <v>0.38207885294117644</v>
      </c>
    </row>
    <row r="44" spans="1:14" x14ac:dyDescent="0.3">
      <c r="A44" s="1">
        <v>44694</v>
      </c>
      <c r="B44" s="5">
        <v>0.9902777777777777</v>
      </c>
      <c r="C44" s="5">
        <v>2.7777777777777779E-3</v>
      </c>
      <c r="D44" s="5">
        <v>1.2499999999999999E-2</v>
      </c>
      <c r="E44">
        <v>7.1</v>
      </c>
      <c r="F44">
        <v>21046</v>
      </c>
      <c r="G44">
        <v>8.5</v>
      </c>
      <c r="H44" s="4">
        <v>8.5000000000000006E-2</v>
      </c>
      <c r="I44" s="4">
        <v>0.60350000000000004</v>
      </c>
      <c r="J44">
        <v>79.260000000000005</v>
      </c>
      <c r="K44" s="4">
        <v>10.155094499999999</v>
      </c>
      <c r="L44" s="4">
        <f t="shared" si="0"/>
        <v>10155.094499999999</v>
      </c>
      <c r="M44" s="4">
        <f>L44/(Hoja1!$G$2)</f>
        <v>0.99559749999999991</v>
      </c>
      <c r="N44" s="9">
        <f>L44/(Hoja1!$G$2)</f>
        <v>0.99559749999999991</v>
      </c>
    </row>
    <row r="45" spans="1:14" x14ac:dyDescent="0.3">
      <c r="A45" s="1">
        <v>44695</v>
      </c>
      <c r="B45" s="5">
        <v>0.17083333333333331</v>
      </c>
      <c r="C45" s="5">
        <v>0.18124999999999999</v>
      </c>
      <c r="D45" s="5">
        <v>9.7222222222222224E-3</v>
      </c>
      <c r="E45">
        <v>6.9</v>
      </c>
      <c r="F45">
        <v>21053</v>
      </c>
      <c r="G45">
        <v>7.2</v>
      </c>
      <c r="H45" s="4">
        <v>7.2000000000000008E-2</v>
      </c>
      <c r="I45" s="4">
        <v>0.49680000000000007</v>
      </c>
      <c r="J45">
        <v>66.05</v>
      </c>
      <c r="K45" s="4">
        <v>8.1241704000000023</v>
      </c>
      <c r="L45" s="4">
        <f t="shared" si="0"/>
        <v>8124.1704000000027</v>
      </c>
      <c r="M45" s="4">
        <f>L45/(Hoja1!$G$2)</f>
        <v>0.79648729411764729</v>
      </c>
      <c r="N45" s="9">
        <f>L45/(Hoja1!$G$2)</f>
        <v>0.79648729411764729</v>
      </c>
    </row>
    <row r="46" spans="1:14" x14ac:dyDescent="0.3">
      <c r="A46" s="1">
        <v>44696</v>
      </c>
      <c r="B46" s="5">
        <v>0.5756944444444444</v>
      </c>
      <c r="C46" s="5">
        <v>0.58750000000000002</v>
      </c>
      <c r="D46" s="5">
        <v>1.1805555555555555E-2</v>
      </c>
      <c r="E46">
        <v>6.4</v>
      </c>
      <c r="F46">
        <v>21059</v>
      </c>
      <c r="G46">
        <v>7.8</v>
      </c>
      <c r="H46" s="4">
        <v>7.8E-2</v>
      </c>
      <c r="I46" s="4">
        <v>0.49920000000000003</v>
      </c>
      <c r="J46">
        <v>66.05</v>
      </c>
      <c r="K46" s="4">
        <v>7.5718656000000006</v>
      </c>
      <c r="L46" s="4">
        <f t="shared" si="0"/>
        <v>7571.865600000001</v>
      </c>
      <c r="M46" s="4">
        <f>L46/(Hoja1!$G$2)</f>
        <v>0.74233976470588248</v>
      </c>
      <c r="N46" s="9">
        <f>L46/(Hoja1!$G$2)</f>
        <v>0.74233976470588248</v>
      </c>
    </row>
    <row r="47" spans="1:14" x14ac:dyDescent="0.3">
      <c r="A47" s="1">
        <v>44696</v>
      </c>
      <c r="B47" s="5">
        <v>0.61597222222222225</v>
      </c>
      <c r="C47" s="5">
        <v>0.63611111111111118</v>
      </c>
      <c r="D47" s="5">
        <v>1.9444444444444445E-2</v>
      </c>
      <c r="E47">
        <v>5.6</v>
      </c>
      <c r="F47">
        <v>21065</v>
      </c>
      <c r="G47">
        <v>10.7</v>
      </c>
      <c r="H47" s="4">
        <v>0.107</v>
      </c>
      <c r="I47" s="4">
        <v>0.59919999999999995</v>
      </c>
      <c r="J47">
        <v>79.260000000000005</v>
      </c>
      <c r="K47" s="4">
        <v>7.9525823999999998</v>
      </c>
      <c r="L47" s="4">
        <f t="shared" si="0"/>
        <v>7952.5824000000002</v>
      </c>
      <c r="M47" s="4">
        <f>L47/(Hoja1!$G$2)</f>
        <v>0.77966494117647056</v>
      </c>
      <c r="N47" s="9">
        <f>L47/(Hoja1!$G$2)</f>
        <v>0.77966494117647056</v>
      </c>
    </row>
    <row r="48" spans="1:14" x14ac:dyDescent="0.3">
      <c r="A48" s="1">
        <v>44697</v>
      </c>
      <c r="B48" s="5">
        <v>0.35416666666666669</v>
      </c>
      <c r="C48" s="5">
        <v>0.36458333333333331</v>
      </c>
      <c r="D48" s="5">
        <v>1.0416666666666666E-2</v>
      </c>
      <c r="E48">
        <v>4.3</v>
      </c>
      <c r="F48">
        <v>21069</v>
      </c>
      <c r="G48">
        <v>9.3000000000000007</v>
      </c>
      <c r="H48" s="4">
        <v>9.3000000000000013E-2</v>
      </c>
      <c r="I48" s="4">
        <v>0.39990000000000003</v>
      </c>
      <c r="J48">
        <v>52.84</v>
      </c>
      <c r="K48" s="4">
        <v>4.0753809000000008</v>
      </c>
      <c r="L48" s="4">
        <f t="shared" si="0"/>
        <v>4075.3809000000006</v>
      </c>
      <c r="M48" s="4">
        <f>L48/(Hoja1!$G$2)</f>
        <v>0.3995471470588236</v>
      </c>
      <c r="N48" s="9">
        <f>L48/(Hoja1!$G$2)</f>
        <v>0.3995471470588236</v>
      </c>
    </row>
    <row r="49" spans="1:14" x14ac:dyDescent="0.3">
      <c r="A49" s="1">
        <v>44697</v>
      </c>
      <c r="B49" s="5">
        <v>0.72083333333333333</v>
      </c>
      <c r="C49" s="5">
        <v>0.73541666666666661</v>
      </c>
      <c r="D49" s="5">
        <v>1.3888888888888888E-2</v>
      </c>
      <c r="E49">
        <v>3.2</v>
      </c>
      <c r="F49">
        <v>21073</v>
      </c>
      <c r="G49">
        <v>15.6</v>
      </c>
      <c r="H49" s="4">
        <v>0.156</v>
      </c>
      <c r="I49" s="4">
        <v>0.49920000000000003</v>
      </c>
      <c r="J49">
        <v>66.05</v>
      </c>
      <c r="K49" s="4">
        <v>3.7859328000000003</v>
      </c>
      <c r="L49" s="4">
        <f t="shared" si="0"/>
        <v>3785.9328000000005</v>
      </c>
      <c r="M49" s="4">
        <f>L49/(Hoja1!$G$2)</f>
        <v>0.37116988235294124</v>
      </c>
      <c r="N49" s="9">
        <f>L49/(Hoja1!$G$2)</f>
        <v>0.37116988235294124</v>
      </c>
    </row>
    <row r="50" spans="1:14" x14ac:dyDescent="0.3">
      <c r="A50" s="1">
        <v>44697</v>
      </c>
      <c r="B50" s="5">
        <v>0.96736111111111101</v>
      </c>
      <c r="C50" s="5">
        <v>0.98611111111111116</v>
      </c>
      <c r="D50" s="5">
        <v>1.8749999999999999E-2</v>
      </c>
      <c r="E50">
        <v>7.5</v>
      </c>
      <c r="F50">
        <v>21080</v>
      </c>
      <c r="G50">
        <v>10.7</v>
      </c>
      <c r="H50" s="4">
        <v>0.107</v>
      </c>
      <c r="I50" s="4">
        <v>0.80249999999999999</v>
      </c>
      <c r="J50">
        <v>105.68</v>
      </c>
      <c r="K50" s="4">
        <v>14.264437500000001</v>
      </c>
      <c r="L50" s="4">
        <f t="shared" si="0"/>
        <v>14264.437500000002</v>
      </c>
      <c r="M50" s="4">
        <f>L50/(Hoja1!$G$2)</f>
        <v>1.3984742647058825</v>
      </c>
      <c r="N50" s="9">
        <f>L50/(Hoja1!$G$2)</f>
        <v>1.3984742647058825</v>
      </c>
    </row>
    <row r="51" spans="1:14" x14ac:dyDescent="0.3">
      <c r="A51" s="1">
        <v>44698</v>
      </c>
      <c r="B51" s="5">
        <v>8.0555555555555561E-2</v>
      </c>
      <c r="C51" s="5">
        <v>9.5833333333333326E-2</v>
      </c>
      <c r="D51" s="5">
        <v>1.4583333333333332E-2</v>
      </c>
      <c r="E51">
        <v>7.2</v>
      </c>
      <c r="F51">
        <v>21087</v>
      </c>
      <c r="G51">
        <v>9.6999999999999993</v>
      </c>
      <c r="H51" s="4">
        <v>9.6999999999999989E-2</v>
      </c>
      <c r="I51" s="4">
        <v>0.69839999999999991</v>
      </c>
      <c r="J51">
        <v>92.47</v>
      </c>
      <c r="K51" s="4">
        <v>11.917497599999999</v>
      </c>
      <c r="L51" s="4">
        <f t="shared" si="0"/>
        <v>11917.497599999999</v>
      </c>
      <c r="M51" s="4">
        <f>L51/(Hoja1!$G$2)</f>
        <v>1.1683821176470588</v>
      </c>
      <c r="N51" s="9">
        <f>L51/(Hoja1!$G$2)</f>
        <v>1.1683821176470588</v>
      </c>
    </row>
    <row r="52" spans="1:14" x14ac:dyDescent="0.3">
      <c r="A52" s="1">
        <v>44698</v>
      </c>
      <c r="B52" s="5">
        <v>0.3430555555555555</v>
      </c>
      <c r="C52" s="5">
        <v>0.3527777777777778</v>
      </c>
      <c r="D52" s="5">
        <v>9.7222222222222224E-3</v>
      </c>
      <c r="E52">
        <v>3.3</v>
      </c>
      <c r="F52">
        <v>21091</v>
      </c>
      <c r="G52">
        <v>12.1</v>
      </c>
      <c r="H52" s="4">
        <v>0.121</v>
      </c>
      <c r="I52" s="4">
        <v>0.39929999999999999</v>
      </c>
      <c r="J52">
        <v>52.84</v>
      </c>
      <c r="K52" s="4">
        <v>3.1229252999999999</v>
      </c>
      <c r="L52" s="4">
        <f t="shared" si="0"/>
        <v>3122.9252999999999</v>
      </c>
      <c r="M52" s="4">
        <f>L52/(Hoja1!$G$2)</f>
        <v>0.30616914705882353</v>
      </c>
      <c r="N52" s="9">
        <f>L52/(Hoja1!$G$2)</f>
        <v>0.30616914705882353</v>
      </c>
    </row>
    <row r="53" spans="1:14" x14ac:dyDescent="0.3">
      <c r="A53" s="1">
        <v>44698</v>
      </c>
      <c r="B53" s="5">
        <v>0.55347222222222225</v>
      </c>
      <c r="C53" s="5">
        <v>0.55972222222222223</v>
      </c>
      <c r="D53" s="5">
        <v>5.5555555555555558E-3</v>
      </c>
      <c r="E53">
        <v>1.7</v>
      </c>
      <c r="F53">
        <v>21092</v>
      </c>
      <c r="G53">
        <v>11.8</v>
      </c>
      <c r="H53" s="4">
        <v>0.11800000000000001</v>
      </c>
      <c r="I53" s="4">
        <v>0.2006</v>
      </c>
      <c r="J53">
        <v>26.42</v>
      </c>
      <c r="K53" s="4">
        <v>0.80821739999999997</v>
      </c>
      <c r="L53" s="4">
        <f t="shared" si="0"/>
        <v>808.2174</v>
      </c>
      <c r="M53" s="4">
        <f>L53/(Hoja1!$G$2)</f>
        <v>7.9237000000000002E-2</v>
      </c>
      <c r="N53" s="9">
        <f>L53/(Hoja1!$G$2)</f>
        <v>7.9237000000000002E-2</v>
      </c>
    </row>
    <row r="54" spans="1:14" x14ac:dyDescent="0.3">
      <c r="A54" s="1">
        <v>44698</v>
      </c>
      <c r="B54" s="5">
        <v>0.60625000000000007</v>
      </c>
      <c r="C54" s="5">
        <v>0.61319444444444449</v>
      </c>
      <c r="D54" s="5">
        <v>6.9444444444444441E-3</v>
      </c>
      <c r="E54">
        <v>2.6</v>
      </c>
      <c r="F54">
        <v>21095</v>
      </c>
      <c r="G54">
        <v>11.5</v>
      </c>
      <c r="H54" s="4">
        <v>0.115</v>
      </c>
      <c r="I54" s="4">
        <v>0.29900000000000004</v>
      </c>
      <c r="J54">
        <v>39.630000000000003</v>
      </c>
      <c r="K54" s="4">
        <v>1.8424380000000005</v>
      </c>
      <c r="L54" s="4">
        <f t="shared" si="0"/>
        <v>1842.4380000000006</v>
      </c>
      <c r="M54" s="4">
        <f>L54/(Hoja1!$G$2)</f>
        <v>0.18063117647058829</v>
      </c>
      <c r="N54" s="9">
        <f>L54/(Hoja1!$G$2)</f>
        <v>0.18063117647058829</v>
      </c>
    </row>
    <row r="55" spans="1:14" x14ac:dyDescent="0.3">
      <c r="A55" s="1">
        <v>44698</v>
      </c>
      <c r="B55" s="5">
        <v>0.71805555555555556</v>
      </c>
      <c r="C55" s="5">
        <v>0.7368055555555556</v>
      </c>
      <c r="D55" s="5">
        <v>1.8749999999999999E-2</v>
      </c>
      <c r="E55">
        <v>3.8</v>
      </c>
      <c r="F55">
        <v>21099</v>
      </c>
      <c r="G55">
        <v>15.8</v>
      </c>
      <c r="H55" s="4">
        <v>0.158</v>
      </c>
      <c r="I55" s="4">
        <v>0.60039999999999993</v>
      </c>
      <c r="J55">
        <v>79.260000000000005</v>
      </c>
      <c r="K55" s="4">
        <v>5.4072023999999992</v>
      </c>
      <c r="L55" s="4">
        <f t="shared" si="0"/>
        <v>5407.2023999999992</v>
      </c>
      <c r="M55" s="4">
        <f>L55/(Hoja1!$G$2)</f>
        <v>0.53011788235294111</v>
      </c>
      <c r="N55" s="9">
        <f>L55/(Hoja1!$G$2)</f>
        <v>0.53011788235294111</v>
      </c>
    </row>
    <row r="56" spans="1:14" x14ac:dyDescent="0.3">
      <c r="A56" s="1">
        <v>44700</v>
      </c>
      <c r="B56" s="5">
        <v>0.35347222222222219</v>
      </c>
      <c r="C56" s="5">
        <v>0.36041666666666666</v>
      </c>
      <c r="D56" s="5">
        <v>6.9444444444444441E-3</v>
      </c>
      <c r="E56">
        <v>3.4</v>
      </c>
      <c r="F56">
        <v>21102</v>
      </c>
      <c r="G56">
        <v>8.8000000000000007</v>
      </c>
      <c r="H56" s="4">
        <v>8.8000000000000009E-2</v>
      </c>
      <c r="I56" s="4">
        <v>0.29920000000000002</v>
      </c>
      <c r="J56">
        <v>39.630000000000003</v>
      </c>
      <c r="K56" s="4">
        <v>2.4109536</v>
      </c>
      <c r="L56" s="4">
        <f t="shared" si="0"/>
        <v>2410.9535999999998</v>
      </c>
      <c r="M56" s="4">
        <f>L56/(Hoja1!$G$2)</f>
        <v>0.23636799999999999</v>
      </c>
      <c r="N56" s="9">
        <f>L56/(Hoja1!$G$2)</f>
        <v>0.23636799999999999</v>
      </c>
    </row>
    <row r="57" spans="1:14" x14ac:dyDescent="0.3">
      <c r="A57" s="1">
        <v>44700</v>
      </c>
      <c r="B57" s="5">
        <v>0.71875</v>
      </c>
      <c r="C57" s="5">
        <v>0.73541666666666661</v>
      </c>
      <c r="D57" s="5">
        <v>1.6666666666666666E-2</v>
      </c>
      <c r="E57">
        <v>3.3</v>
      </c>
      <c r="F57">
        <v>21105</v>
      </c>
      <c r="G57">
        <v>18.2</v>
      </c>
      <c r="H57" s="4">
        <v>0.182</v>
      </c>
      <c r="I57" s="4">
        <v>0.60059999999999991</v>
      </c>
      <c r="J57">
        <v>79.260000000000005</v>
      </c>
      <c r="K57" s="4">
        <v>4.697292599999999</v>
      </c>
      <c r="L57" s="4">
        <f t="shared" si="0"/>
        <v>4697.2925999999989</v>
      </c>
      <c r="M57" s="4">
        <f>L57/(Hoja1!$G$2)</f>
        <v>0.46051888235294108</v>
      </c>
      <c r="N57" s="9">
        <f>L57/(Hoja1!$G$2)</f>
        <v>0.46051888235294108</v>
      </c>
    </row>
    <row r="58" spans="1:14" x14ac:dyDescent="0.3">
      <c r="A58" s="1">
        <v>44700</v>
      </c>
      <c r="B58" s="5">
        <v>0.93125000000000002</v>
      </c>
      <c r="C58" s="5">
        <v>0.9375</v>
      </c>
      <c r="D58" s="5">
        <v>5.5555555555555558E-3</v>
      </c>
      <c r="E58">
        <v>3.8</v>
      </c>
      <c r="F58">
        <v>21109</v>
      </c>
      <c r="G58">
        <v>10.5</v>
      </c>
      <c r="H58" s="4">
        <v>0.105</v>
      </c>
      <c r="I58" s="4">
        <v>0.39899999999999997</v>
      </c>
      <c r="J58">
        <v>52.84</v>
      </c>
      <c r="K58" s="4">
        <v>3.593394</v>
      </c>
      <c r="L58" s="4">
        <f t="shared" si="0"/>
        <v>3593.3939999999998</v>
      </c>
      <c r="M58" s="4">
        <f>L58/(Hoja1!$G$2)</f>
        <v>0.35229352941176467</v>
      </c>
      <c r="N58" s="9">
        <f>L58/(Hoja1!$G$2)</f>
        <v>0.35229352941176467</v>
      </c>
    </row>
    <row r="59" spans="1:14" x14ac:dyDescent="0.3">
      <c r="A59" s="1">
        <v>44700</v>
      </c>
      <c r="B59" s="5">
        <v>0.98958333333333337</v>
      </c>
      <c r="C59" s="5">
        <v>0.99930555555555556</v>
      </c>
      <c r="D59" s="5">
        <v>9.0277777777777787E-3</v>
      </c>
      <c r="E59">
        <v>4.5</v>
      </c>
      <c r="F59">
        <v>21114</v>
      </c>
      <c r="G59">
        <v>8.9</v>
      </c>
      <c r="H59" s="4">
        <v>8.900000000000001E-2</v>
      </c>
      <c r="I59" s="4">
        <v>0.40050000000000002</v>
      </c>
      <c r="J59">
        <v>52.84</v>
      </c>
      <c r="K59" s="4">
        <v>4.2713325000000006</v>
      </c>
      <c r="L59" s="4">
        <f t="shared" si="0"/>
        <v>4271.3325000000004</v>
      </c>
      <c r="M59" s="4">
        <f>L59/(Hoja1!$G$2)</f>
        <v>0.41875808823529415</v>
      </c>
      <c r="N59" s="9">
        <f>L59/(Hoja1!$G$2)</f>
        <v>0.41875808823529415</v>
      </c>
    </row>
    <row r="60" spans="1:14" x14ac:dyDescent="0.3">
      <c r="A60" s="1">
        <v>44701</v>
      </c>
      <c r="B60" s="5">
        <v>0.35486111111111113</v>
      </c>
      <c r="C60" s="5">
        <v>0.36319444444444443</v>
      </c>
      <c r="D60" s="5">
        <v>8.3333333333333332E-3</v>
      </c>
      <c r="E60">
        <v>3.5</v>
      </c>
      <c r="F60">
        <v>21117</v>
      </c>
      <c r="G60">
        <v>11.4</v>
      </c>
      <c r="H60" s="4">
        <v>0.114</v>
      </c>
      <c r="I60" s="4">
        <v>0.39900000000000002</v>
      </c>
      <c r="J60">
        <v>52.84</v>
      </c>
      <c r="K60" s="4">
        <v>3.3097050000000001</v>
      </c>
      <c r="L60" s="4">
        <f t="shared" si="0"/>
        <v>3309.7049999999999</v>
      </c>
      <c r="M60" s="4">
        <f>L60/(Hoja1!$G$2)</f>
        <v>0.32448088235294115</v>
      </c>
      <c r="N60" s="9">
        <f>L60/(Hoja1!$G$2)</f>
        <v>0.32448088235294115</v>
      </c>
    </row>
    <row r="61" spans="1:14" x14ac:dyDescent="0.3">
      <c r="A61" s="1">
        <v>44701</v>
      </c>
      <c r="B61" s="5">
        <v>0.71736111111111101</v>
      </c>
      <c r="C61" s="5">
        <v>0.72638888888888886</v>
      </c>
      <c r="D61" s="5">
        <v>8.3333333333333332E-3</v>
      </c>
      <c r="E61">
        <v>2.2999999999999998</v>
      </c>
      <c r="F61">
        <v>21120</v>
      </c>
      <c r="G61">
        <v>13.1</v>
      </c>
      <c r="H61" s="4">
        <v>0.13100000000000001</v>
      </c>
      <c r="I61" s="4">
        <v>0.30130000000000001</v>
      </c>
      <c r="J61">
        <v>39.630000000000003</v>
      </c>
      <c r="K61" s="4">
        <v>1.6423862999999999</v>
      </c>
      <c r="L61" s="4">
        <f t="shared" si="0"/>
        <v>1642.3862999999999</v>
      </c>
      <c r="M61" s="4">
        <f>L61/(Hoja1!$G$2)</f>
        <v>0.16101826470588235</v>
      </c>
      <c r="N61" s="9">
        <f>L61/(Hoja1!$G$2)</f>
        <v>0.16101826470588235</v>
      </c>
    </row>
    <row r="62" spans="1:14" x14ac:dyDescent="0.3">
      <c r="M62" s="4"/>
      <c r="N62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2EBFD-8134-4358-89DA-A551AB5041A9}">
  <dimension ref="A1:H61"/>
  <sheetViews>
    <sheetView workbookViewId="0">
      <selection activeCell="G2" sqref="G2"/>
    </sheetView>
  </sheetViews>
  <sheetFormatPr baseColWidth="10" defaultRowHeight="14.4" x14ac:dyDescent="0.3"/>
  <sheetData>
    <row r="1" spans="1:8" ht="43.2" x14ac:dyDescent="0.3">
      <c r="A1" s="2" t="s">
        <v>6</v>
      </c>
      <c r="C1" t="s">
        <v>17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3">
      <c r="A2">
        <v>116.9</v>
      </c>
      <c r="C2">
        <v>365</v>
      </c>
      <c r="D2">
        <v>1</v>
      </c>
      <c r="E2">
        <v>12</v>
      </c>
      <c r="F2">
        <v>12</v>
      </c>
      <c r="G2">
        <v>10200</v>
      </c>
      <c r="H2" s="4">
        <f>G2/C2</f>
        <v>27.945205479452056</v>
      </c>
    </row>
    <row r="3" spans="1:8" x14ac:dyDescent="0.3">
      <c r="A3">
        <v>116.9</v>
      </c>
      <c r="G3" s="7">
        <v>1</v>
      </c>
      <c r="H3" s="8">
        <f>H2*G3/G2</f>
        <v>2.7397260273972603E-3</v>
      </c>
    </row>
    <row r="4" spans="1:8" x14ac:dyDescent="0.3">
      <c r="A4">
        <v>116.9</v>
      </c>
    </row>
    <row r="5" spans="1:8" x14ac:dyDescent="0.3">
      <c r="A5">
        <v>116.9</v>
      </c>
    </row>
    <row r="6" spans="1:8" x14ac:dyDescent="0.3">
      <c r="A6">
        <v>116.9</v>
      </c>
    </row>
    <row r="7" spans="1:8" x14ac:dyDescent="0.3">
      <c r="A7">
        <v>116.9</v>
      </c>
    </row>
    <row r="8" spans="1:8" x14ac:dyDescent="0.3">
      <c r="A8">
        <v>116.9</v>
      </c>
      <c r="G8">
        <v>100</v>
      </c>
      <c r="H8">
        <v>10200</v>
      </c>
    </row>
    <row r="9" spans="1:8" x14ac:dyDescent="0.3">
      <c r="A9">
        <v>116.9</v>
      </c>
      <c r="H9">
        <v>27.95</v>
      </c>
    </row>
    <row r="10" spans="1:8" x14ac:dyDescent="0.3">
      <c r="A10">
        <v>116.9</v>
      </c>
    </row>
    <row r="11" spans="1:8" x14ac:dyDescent="0.3">
      <c r="A11">
        <v>116.9</v>
      </c>
    </row>
    <row r="12" spans="1:8" x14ac:dyDescent="0.3">
      <c r="A12">
        <v>132.1</v>
      </c>
    </row>
    <row r="13" spans="1:8" x14ac:dyDescent="0.3">
      <c r="A13">
        <v>132.1</v>
      </c>
    </row>
    <row r="14" spans="1:8" x14ac:dyDescent="0.3">
      <c r="A14">
        <v>132.1</v>
      </c>
    </row>
    <row r="15" spans="1:8" x14ac:dyDescent="0.3">
      <c r="A15">
        <v>132.1</v>
      </c>
    </row>
    <row r="16" spans="1:8" x14ac:dyDescent="0.3">
      <c r="A16">
        <v>132.1</v>
      </c>
    </row>
    <row r="17" spans="1:1" x14ac:dyDescent="0.3">
      <c r="A17">
        <v>132.1</v>
      </c>
    </row>
    <row r="18" spans="1:1" x14ac:dyDescent="0.3">
      <c r="A18">
        <v>132.1</v>
      </c>
    </row>
    <row r="19" spans="1:1" x14ac:dyDescent="0.3">
      <c r="A19">
        <v>132.1</v>
      </c>
    </row>
    <row r="20" spans="1:1" x14ac:dyDescent="0.3">
      <c r="A20">
        <v>132.1</v>
      </c>
    </row>
    <row r="21" spans="1:1" x14ac:dyDescent="0.3">
      <c r="A21">
        <v>132.1</v>
      </c>
    </row>
    <row r="22" spans="1:1" x14ac:dyDescent="0.3">
      <c r="A22">
        <v>132.1</v>
      </c>
    </row>
    <row r="23" spans="1:1" x14ac:dyDescent="0.3">
      <c r="A23">
        <v>132.1</v>
      </c>
    </row>
    <row r="24" spans="1:1" x14ac:dyDescent="0.3">
      <c r="A24">
        <v>132.1</v>
      </c>
    </row>
    <row r="25" spans="1:1" x14ac:dyDescent="0.3">
      <c r="A25">
        <v>132.1</v>
      </c>
    </row>
    <row r="26" spans="1:1" x14ac:dyDescent="0.3">
      <c r="A26">
        <v>132.1</v>
      </c>
    </row>
    <row r="27" spans="1:1" x14ac:dyDescent="0.3">
      <c r="A27">
        <v>132.1</v>
      </c>
    </row>
    <row r="28" spans="1:1" x14ac:dyDescent="0.3">
      <c r="A28">
        <v>132.1</v>
      </c>
    </row>
    <row r="29" spans="1:1" x14ac:dyDescent="0.3">
      <c r="A29">
        <v>132.1</v>
      </c>
    </row>
    <row r="30" spans="1:1" x14ac:dyDescent="0.3">
      <c r="A30">
        <v>132.1</v>
      </c>
    </row>
    <row r="31" spans="1:1" x14ac:dyDescent="0.3">
      <c r="A31">
        <v>132.1</v>
      </c>
    </row>
    <row r="32" spans="1:1" x14ac:dyDescent="0.3">
      <c r="A32">
        <v>132.1</v>
      </c>
    </row>
    <row r="33" spans="1:1" x14ac:dyDescent="0.3">
      <c r="A33">
        <v>132.1</v>
      </c>
    </row>
    <row r="34" spans="1:1" x14ac:dyDescent="0.3">
      <c r="A34">
        <v>132.1</v>
      </c>
    </row>
    <row r="35" spans="1:1" x14ac:dyDescent="0.3">
      <c r="A35">
        <v>132.1</v>
      </c>
    </row>
    <row r="36" spans="1:1" x14ac:dyDescent="0.3">
      <c r="A36">
        <v>132.1</v>
      </c>
    </row>
    <row r="37" spans="1:1" x14ac:dyDescent="0.3">
      <c r="A37">
        <v>132.1</v>
      </c>
    </row>
    <row r="38" spans="1:1" x14ac:dyDescent="0.3">
      <c r="A38">
        <v>132.1</v>
      </c>
    </row>
    <row r="39" spans="1:1" x14ac:dyDescent="0.3">
      <c r="A39">
        <v>132.1</v>
      </c>
    </row>
    <row r="40" spans="1:1" x14ac:dyDescent="0.3">
      <c r="A40">
        <v>132.1</v>
      </c>
    </row>
    <row r="41" spans="1:1" x14ac:dyDescent="0.3">
      <c r="A41">
        <v>132.1</v>
      </c>
    </row>
    <row r="42" spans="1:1" x14ac:dyDescent="0.3">
      <c r="A42">
        <v>132.1</v>
      </c>
    </row>
    <row r="43" spans="1:1" x14ac:dyDescent="0.3">
      <c r="A43">
        <v>132.1</v>
      </c>
    </row>
    <row r="44" spans="1:1" x14ac:dyDescent="0.3">
      <c r="A44">
        <v>132.1</v>
      </c>
    </row>
    <row r="45" spans="1:1" x14ac:dyDescent="0.3">
      <c r="A45">
        <v>132.1</v>
      </c>
    </row>
    <row r="46" spans="1:1" x14ac:dyDescent="0.3">
      <c r="A46">
        <v>132.1</v>
      </c>
    </row>
    <row r="47" spans="1:1" x14ac:dyDescent="0.3">
      <c r="A47">
        <v>132.1</v>
      </c>
    </row>
    <row r="48" spans="1:1" x14ac:dyDescent="0.3">
      <c r="A48">
        <v>132.1</v>
      </c>
    </row>
    <row r="49" spans="1:1" x14ac:dyDescent="0.3">
      <c r="A49">
        <v>132.1</v>
      </c>
    </row>
    <row r="50" spans="1:1" x14ac:dyDescent="0.3">
      <c r="A50">
        <v>132.1</v>
      </c>
    </row>
    <row r="51" spans="1:1" x14ac:dyDescent="0.3">
      <c r="A51">
        <v>132.1</v>
      </c>
    </row>
    <row r="52" spans="1:1" x14ac:dyDescent="0.3">
      <c r="A52">
        <v>132.1</v>
      </c>
    </row>
    <row r="53" spans="1:1" x14ac:dyDescent="0.3">
      <c r="A53">
        <v>132.1</v>
      </c>
    </row>
    <row r="54" spans="1:1" x14ac:dyDescent="0.3">
      <c r="A54">
        <v>132.1</v>
      </c>
    </row>
    <row r="55" spans="1:1" x14ac:dyDescent="0.3">
      <c r="A55">
        <v>132.1</v>
      </c>
    </row>
    <row r="56" spans="1:1" x14ac:dyDescent="0.3">
      <c r="A56">
        <v>132.1</v>
      </c>
    </row>
    <row r="57" spans="1:1" x14ac:dyDescent="0.3">
      <c r="A57">
        <v>132.1</v>
      </c>
    </row>
    <row r="58" spans="1:1" x14ac:dyDescent="0.3">
      <c r="A58">
        <v>132.1</v>
      </c>
    </row>
    <row r="59" spans="1:1" x14ac:dyDescent="0.3">
      <c r="A59">
        <v>132.1</v>
      </c>
    </row>
    <row r="60" spans="1:1" x14ac:dyDescent="0.3">
      <c r="A60">
        <v>132.1</v>
      </c>
    </row>
    <row r="61" spans="1:1" x14ac:dyDescent="0.3">
      <c r="A61">
        <v>132.1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myPEUGEOT-trips-05-21-2022-Mayo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Almaraz</dc:creator>
  <cp:lastModifiedBy>Christian Almaraz</cp:lastModifiedBy>
  <dcterms:created xsi:type="dcterms:W3CDTF">2022-05-21T17:05:42Z</dcterms:created>
  <dcterms:modified xsi:type="dcterms:W3CDTF">2022-05-21T21:02:55Z</dcterms:modified>
</cp:coreProperties>
</file>